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77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7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8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9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9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9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9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9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9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9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97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98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harts/chart139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140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141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142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143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144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145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146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147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148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149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150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15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15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153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154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155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156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157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158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159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962289\OneDrive - Santander Office 365\Escritorio\Tareas\Scenarios\"/>
    </mc:Choice>
  </mc:AlternateContent>
  <bookViews>
    <workbookView xWindow="-120" yWindow="-120" windowWidth="20730" windowHeight="11160" tabRatio="925" activeTab="1"/>
  </bookViews>
  <sheets>
    <sheet name="Soporte" sheetId="18" r:id="rId1"/>
    <sheet name="Data" sheetId="5" r:id="rId2"/>
    <sheet name="Barras" sheetId="4" r:id="rId3"/>
    <sheet name="Barras Sector" sheetId="60" r:id="rId4"/>
    <sheet name="Set Up" sheetId="1" r:id="rId5"/>
    <sheet name="Graf1" sheetId="56" r:id="rId6"/>
    <sheet name="Graf1 Q-Q" sheetId="32" r:id="rId7"/>
  </sheets>
  <definedNames>
    <definedName name="_xlnm._FilterDatabase" localSheetId="1" hidden="1">Data!$A$2:$KK$34046</definedName>
    <definedName name="_xlnm._FilterDatabase" localSheetId="0" hidden="1">Soporte!$E$3:$F$3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60" l="1"/>
  <c r="B57" i="60"/>
  <c r="N57" i="60" s="1"/>
  <c r="B56" i="60"/>
  <c r="N56" i="60" s="1"/>
  <c r="B55" i="60"/>
  <c r="N55" i="60" s="1"/>
  <c r="B54" i="60"/>
  <c r="N54" i="60" s="1"/>
  <c r="B53" i="60"/>
  <c r="N53" i="60" s="1"/>
  <c r="B52" i="60"/>
  <c r="N52" i="60" s="1"/>
  <c r="B51" i="60"/>
  <c r="N51" i="60" s="1"/>
  <c r="B50" i="60"/>
  <c r="N49" i="60"/>
  <c r="I49" i="60"/>
  <c r="H49" i="60"/>
  <c r="C49" i="60"/>
  <c r="N48" i="60"/>
  <c r="I48" i="60"/>
  <c r="H48" i="60"/>
  <c r="C48" i="60"/>
  <c r="N47" i="60"/>
  <c r="I47" i="60"/>
  <c r="H47" i="60"/>
  <c r="C47" i="60"/>
  <c r="N46" i="60"/>
  <c r="I46" i="60"/>
  <c r="H46" i="60"/>
  <c r="C46" i="60"/>
  <c r="N45" i="60"/>
  <c r="I45" i="60"/>
  <c r="H45" i="60"/>
  <c r="C45" i="60"/>
  <c r="N44" i="60"/>
  <c r="I44" i="60"/>
  <c r="H44" i="60"/>
  <c r="C44" i="60"/>
  <c r="D37" i="60"/>
  <c r="E37" i="60" s="1"/>
  <c r="B36" i="60"/>
  <c r="D33" i="60"/>
  <c r="J32" i="60"/>
  <c r="J37" i="60" s="1"/>
  <c r="J31" i="60"/>
  <c r="I43" i="60" s="1"/>
  <c r="Y28" i="60"/>
  <c r="R28" i="60"/>
  <c r="N28" i="60"/>
  <c r="I28" i="60"/>
  <c r="H28" i="60"/>
  <c r="C28" i="60"/>
  <c r="R27" i="60"/>
  <c r="N27" i="60"/>
  <c r="I27" i="60"/>
  <c r="H27" i="60"/>
  <c r="C27" i="60"/>
  <c r="R26" i="60"/>
  <c r="N26" i="60"/>
  <c r="I26" i="60"/>
  <c r="H26" i="60"/>
  <c r="C26" i="60"/>
  <c r="R25" i="60"/>
  <c r="N25" i="60"/>
  <c r="I25" i="60"/>
  <c r="H25" i="60"/>
  <c r="C25" i="60"/>
  <c r="Y24" i="60"/>
  <c r="R24" i="60"/>
  <c r="N24" i="60"/>
  <c r="I24" i="60"/>
  <c r="H24" i="60"/>
  <c r="C24" i="60"/>
  <c r="R23" i="60"/>
  <c r="N23" i="60"/>
  <c r="I23" i="60"/>
  <c r="H23" i="60"/>
  <c r="C23" i="60"/>
  <c r="R22" i="60"/>
  <c r="N22" i="60"/>
  <c r="I22" i="60"/>
  <c r="H22" i="60"/>
  <c r="C22" i="60"/>
  <c r="R21" i="60"/>
  <c r="N21" i="60"/>
  <c r="I21" i="60"/>
  <c r="H21" i="60"/>
  <c r="C21" i="60"/>
  <c r="Y20" i="60"/>
  <c r="R20" i="60"/>
  <c r="N20" i="60"/>
  <c r="I20" i="60"/>
  <c r="H20" i="60"/>
  <c r="C20" i="60"/>
  <c r="Y19" i="60"/>
  <c r="R19" i="60"/>
  <c r="N19" i="60"/>
  <c r="I19" i="60"/>
  <c r="H19" i="60"/>
  <c r="C19" i="60"/>
  <c r="Y18" i="60"/>
  <c r="R18" i="60"/>
  <c r="N18" i="60"/>
  <c r="I18" i="60"/>
  <c r="H18" i="60"/>
  <c r="C18" i="60"/>
  <c r="Y17" i="60"/>
  <c r="R17" i="60"/>
  <c r="N17" i="60"/>
  <c r="I17" i="60"/>
  <c r="H17" i="60"/>
  <c r="C17" i="60"/>
  <c r="Y16" i="60"/>
  <c r="R16" i="60"/>
  <c r="N16" i="60"/>
  <c r="I16" i="60"/>
  <c r="H16" i="60"/>
  <c r="C16" i="60"/>
  <c r="Y15" i="60"/>
  <c r="R15" i="60"/>
  <c r="C15" i="60"/>
  <c r="Y14" i="60"/>
  <c r="R14" i="60"/>
  <c r="C14" i="60"/>
  <c r="Y13" i="60"/>
  <c r="R13" i="60"/>
  <c r="C13" i="60"/>
  <c r="Y12" i="60"/>
  <c r="R12" i="60"/>
  <c r="C12" i="60"/>
  <c r="Y11" i="60"/>
  <c r="R11" i="60"/>
  <c r="C11" i="60"/>
  <c r="Y10" i="60"/>
  <c r="R10" i="60"/>
  <c r="C10" i="60"/>
  <c r="B7" i="60"/>
  <c r="J5" i="60"/>
  <c r="F5" i="60"/>
  <c r="M5" i="60" s="1"/>
  <c r="J4" i="60"/>
  <c r="D3" i="60"/>
  <c r="H8" i="60" s="1"/>
  <c r="J2" i="60"/>
  <c r="I14" i="60" s="1"/>
  <c r="F7" i="32"/>
  <c r="C40" i="60" l="1"/>
  <c r="P17" i="60"/>
  <c r="W17" i="60" s="1"/>
  <c r="J34" i="60"/>
  <c r="C41" i="60"/>
  <c r="C42" i="60"/>
  <c r="Z7" i="60"/>
  <c r="C39" i="60"/>
  <c r="P16" i="60"/>
  <c r="W16" i="60" s="1"/>
  <c r="AD7" i="60"/>
  <c r="Y22" i="60"/>
  <c r="I15" i="60"/>
  <c r="P21" i="60"/>
  <c r="W21" i="60" s="1"/>
  <c r="P27" i="60"/>
  <c r="W27" i="60" s="1"/>
  <c r="P25" i="60"/>
  <c r="W25" i="60" s="1"/>
  <c r="P18" i="60"/>
  <c r="W18" i="60" s="1"/>
  <c r="P23" i="60"/>
  <c r="W23" i="60" s="1"/>
  <c r="P46" i="60"/>
  <c r="AD17" i="60" s="1"/>
  <c r="P48" i="60"/>
  <c r="AD19" i="60" s="1"/>
  <c r="P49" i="60"/>
  <c r="AD20" i="60" s="1"/>
  <c r="C53" i="60"/>
  <c r="H37" i="60"/>
  <c r="C51" i="60"/>
  <c r="H53" i="60"/>
  <c r="P53" i="60" s="1"/>
  <c r="AD24" i="60" s="1"/>
  <c r="N8" i="60"/>
  <c r="P19" i="60"/>
  <c r="W19" i="60" s="1"/>
  <c r="P26" i="60"/>
  <c r="W26" i="60" s="1"/>
  <c r="Y26" i="60"/>
  <c r="I40" i="60"/>
  <c r="H51" i="60"/>
  <c r="P51" i="60" s="1"/>
  <c r="AD22" i="60" s="1"/>
  <c r="C55" i="60"/>
  <c r="W7" i="60"/>
  <c r="I11" i="60"/>
  <c r="I12" i="60"/>
  <c r="P20" i="60"/>
  <c r="W20" i="60" s="1"/>
  <c r="P22" i="60"/>
  <c r="W22" i="60" s="1"/>
  <c r="P24" i="60"/>
  <c r="W24" i="60" s="1"/>
  <c r="N37" i="60"/>
  <c r="P44" i="60"/>
  <c r="AD15" i="60" s="1"/>
  <c r="P45" i="60"/>
  <c r="AD16" i="60" s="1"/>
  <c r="H55" i="60"/>
  <c r="P55" i="60" s="1"/>
  <c r="AD26" i="60" s="1"/>
  <c r="C57" i="60"/>
  <c r="P7" i="60"/>
  <c r="J3" i="60"/>
  <c r="J8" i="60" s="1"/>
  <c r="K8" i="60" s="1"/>
  <c r="H57" i="60"/>
  <c r="P57" i="60" s="1"/>
  <c r="AD28" i="60" s="1"/>
  <c r="P47" i="60"/>
  <c r="AD18" i="60" s="1"/>
  <c r="I50" i="60"/>
  <c r="H50" i="60"/>
  <c r="C50" i="60"/>
  <c r="Y21" i="60"/>
  <c r="P28" i="60"/>
  <c r="W28" i="60" s="1"/>
  <c r="F34" i="60"/>
  <c r="M34" i="60" s="1"/>
  <c r="I13" i="60"/>
  <c r="F37" i="60"/>
  <c r="G37" i="60" s="1"/>
  <c r="S7" i="60"/>
  <c r="D8" i="60"/>
  <c r="I10" i="60"/>
  <c r="K37" i="60"/>
  <c r="I52" i="60"/>
  <c r="Y23" i="60"/>
  <c r="H52" i="60"/>
  <c r="P52" i="60" s="1"/>
  <c r="AD23" i="60" s="1"/>
  <c r="C52" i="60"/>
  <c r="I54" i="60"/>
  <c r="H54" i="60"/>
  <c r="P54" i="60" s="1"/>
  <c r="AD25" i="60" s="1"/>
  <c r="C54" i="60"/>
  <c r="Y25" i="60"/>
  <c r="P36" i="60"/>
  <c r="J33" i="60"/>
  <c r="N50" i="60"/>
  <c r="I56" i="60"/>
  <c r="Y27" i="60"/>
  <c r="H56" i="60"/>
  <c r="P56" i="60" s="1"/>
  <c r="AD27" i="60" s="1"/>
  <c r="C56" i="60"/>
  <c r="I41" i="60"/>
  <c r="I51" i="60"/>
  <c r="I53" i="60"/>
  <c r="I55" i="60"/>
  <c r="I57" i="60"/>
  <c r="I42" i="60"/>
  <c r="I39" i="60"/>
  <c r="L37" i="60" l="1"/>
  <c r="E8" i="60"/>
  <c r="P50" i="60"/>
  <c r="AD21" i="60" s="1"/>
  <c r="L8" i="60"/>
  <c r="AW11" i="56"/>
  <c r="M8" i="60" l="1"/>
  <c r="F8" i="60"/>
  <c r="M37" i="60"/>
  <c r="N15" i="60" l="1"/>
  <c r="G8" i="60"/>
  <c r="H15" i="60" l="1"/>
  <c r="P15" i="60" s="1"/>
  <c r="W15" i="60" s="1"/>
  <c r="D32" i="4" l="1"/>
  <c r="Z7" i="4" s="1"/>
  <c r="D3" i="4"/>
  <c r="D34" i="4" l="1"/>
  <c r="C10" i="4" l="1"/>
  <c r="C20" i="1" l="1"/>
  <c r="C17" i="1"/>
  <c r="C16" i="1"/>
  <c r="C15" i="1"/>
  <c r="C14" i="1"/>
  <c r="C19" i="1" l="1"/>
  <c r="C18" i="1" l="1"/>
  <c r="J32" i="4"/>
  <c r="J31" i="4"/>
  <c r="AD7" i="4" s="1"/>
  <c r="J5" i="4"/>
  <c r="J4" i="4"/>
  <c r="J3" i="4"/>
  <c r="J2" i="4"/>
  <c r="E5" i="32"/>
  <c r="B6" i="32"/>
  <c r="H28" i="4"/>
  <c r="H27" i="4"/>
  <c r="H26" i="4"/>
  <c r="H25" i="4"/>
  <c r="H24" i="4"/>
  <c r="H23" i="4"/>
  <c r="H22" i="4"/>
  <c r="H21" i="4"/>
  <c r="N28" i="4"/>
  <c r="N27" i="4"/>
  <c r="N26" i="4"/>
  <c r="N25" i="4"/>
  <c r="N24" i="4"/>
  <c r="N23" i="4"/>
  <c r="N22" i="4"/>
  <c r="N21" i="4"/>
  <c r="F5" i="4"/>
  <c r="M5" i="4" s="1"/>
  <c r="B8" i="32"/>
  <c r="B9" i="32"/>
  <c r="B10" i="32"/>
  <c r="B11" i="32"/>
  <c r="B12" i="32"/>
  <c r="B13" i="32"/>
  <c r="B14" i="32"/>
  <c r="B15" i="32"/>
  <c r="B16" i="32"/>
  <c r="B17" i="32"/>
  <c r="B18" i="32"/>
  <c r="B19" i="32"/>
  <c r="B20" i="32"/>
  <c r="B21" i="32"/>
  <c r="B22" i="32"/>
  <c r="B23" i="32"/>
  <c r="B24" i="32"/>
  <c r="B25" i="32"/>
  <c r="B26" i="32"/>
  <c r="B27" i="32"/>
  <c r="AM132" i="56"/>
  <c r="AF132" i="56"/>
  <c r="AM118" i="56"/>
  <c r="AF118" i="56"/>
  <c r="AM104" i="56"/>
  <c r="AF104" i="56"/>
  <c r="AM90" i="56"/>
  <c r="AF90" i="56"/>
  <c r="AM76" i="56"/>
  <c r="AF76" i="56"/>
  <c r="AW65" i="56"/>
  <c r="AY64" i="56"/>
  <c r="AW64" i="56"/>
  <c r="AW62" i="56"/>
  <c r="AM62" i="56"/>
  <c r="AF62" i="56"/>
  <c r="AY61" i="56"/>
  <c r="AW61" i="56" s="1"/>
  <c r="AW59" i="56"/>
  <c r="AY58" i="56"/>
  <c r="AW58" i="56"/>
  <c r="AW56" i="56"/>
  <c r="AY55" i="56"/>
  <c r="AW55" i="56" s="1"/>
  <c r="AW53" i="56"/>
  <c r="AY52" i="56"/>
  <c r="AW52" i="56" s="1"/>
  <c r="U52" i="56"/>
  <c r="M52" i="56"/>
  <c r="E52" i="56"/>
  <c r="B52" i="56"/>
  <c r="B73" i="56" s="1"/>
  <c r="AW50" i="56"/>
  <c r="AY49" i="56"/>
  <c r="AW49" i="56" s="1"/>
  <c r="AM48" i="56"/>
  <c r="AF48" i="56"/>
  <c r="AW47" i="56"/>
  <c r="AY46" i="56"/>
  <c r="AW44" i="56"/>
  <c r="AY43" i="56"/>
  <c r="AW43" i="56"/>
  <c r="AW41" i="56"/>
  <c r="AY40" i="56"/>
  <c r="AW40" i="56" s="1"/>
  <c r="AW38" i="56"/>
  <c r="AY37" i="56"/>
  <c r="AW37" i="56" s="1"/>
  <c r="AW35" i="56"/>
  <c r="AY34" i="56"/>
  <c r="AM34" i="56"/>
  <c r="AF34" i="56"/>
  <c r="AW32" i="56"/>
  <c r="AY31" i="56"/>
  <c r="AW29" i="56"/>
  <c r="U29" i="56"/>
  <c r="M29" i="56"/>
  <c r="BL61" i="56" s="1"/>
  <c r="E29" i="56"/>
  <c r="B29" i="56"/>
  <c r="AY28" i="56"/>
  <c r="AW26" i="56"/>
  <c r="AY25" i="56"/>
  <c r="AW23" i="56"/>
  <c r="AY22" i="56"/>
  <c r="AW22" i="56"/>
  <c r="AW20" i="56"/>
  <c r="AM20" i="56"/>
  <c r="AF20" i="56"/>
  <c r="AY19" i="56"/>
  <c r="AW19" i="56" s="1"/>
  <c r="AW17" i="56"/>
  <c r="AY16" i="56"/>
  <c r="AW16" i="56" s="1"/>
  <c r="AW14" i="56"/>
  <c r="AY13" i="56"/>
  <c r="AW13" i="56"/>
  <c r="AY10" i="56"/>
  <c r="AW10" i="56"/>
  <c r="AW8" i="56"/>
  <c r="AY7" i="56"/>
  <c r="E7" i="56"/>
  <c r="E5" i="56" s="1"/>
  <c r="AM6" i="56"/>
  <c r="AF6" i="56"/>
  <c r="U6" i="56"/>
  <c r="M6" i="56"/>
  <c r="E6" i="56"/>
  <c r="BA52" i="56" s="1"/>
  <c r="B6" i="56"/>
  <c r="D26" i="56" s="1"/>
  <c r="AM4" i="56"/>
  <c r="BA28" i="56"/>
  <c r="BA10" i="56"/>
  <c r="B50" i="56"/>
  <c r="D50" i="56" s="1"/>
  <c r="C31" i="56"/>
  <c r="AX37" i="56"/>
  <c r="BK10" i="56"/>
  <c r="BK22" i="56"/>
  <c r="BA7" i="56"/>
  <c r="C64" i="56"/>
  <c r="AX10" i="56"/>
  <c r="AW7" i="56"/>
  <c r="BL52" i="56"/>
  <c r="BL64" i="56"/>
  <c r="BL34" i="56"/>
  <c r="BL10" i="56"/>
  <c r="BP4" i="56"/>
  <c r="BB64" i="56"/>
  <c r="BB61" i="56"/>
  <c r="BB43" i="56"/>
  <c r="BB46" i="56"/>
  <c r="BB55" i="56"/>
  <c r="BB49" i="56"/>
  <c r="BB52" i="56"/>
  <c r="BB34" i="56"/>
  <c r="BB31" i="56"/>
  <c r="BB37" i="56"/>
  <c r="BB58" i="56"/>
  <c r="BB40" i="56"/>
  <c r="BB19" i="56"/>
  <c r="BB16" i="56"/>
  <c r="BB13" i="56"/>
  <c r="BB25" i="56"/>
  <c r="BB7" i="56"/>
  <c r="BB22" i="56"/>
  <c r="BB28" i="56"/>
  <c r="BF4" i="56"/>
  <c r="M53" i="56"/>
  <c r="E30" i="56"/>
  <c r="D11" i="56"/>
  <c r="D14" i="56"/>
  <c r="BB10" i="56"/>
  <c r="BA16" i="56"/>
  <c r="L27" i="56"/>
  <c r="AX43" i="56"/>
  <c r="L23" i="56"/>
  <c r="L20" i="56"/>
  <c r="D20" i="56"/>
  <c r="L22" i="56"/>
  <c r="D22" i="56"/>
  <c r="L21" i="56"/>
  <c r="D21" i="56"/>
  <c r="D19" i="56"/>
  <c r="L16" i="56"/>
  <c r="T15" i="56"/>
  <c r="L15" i="56"/>
  <c r="D12" i="56"/>
  <c r="L10" i="56"/>
  <c r="D10" i="56"/>
  <c r="D9" i="56"/>
  <c r="AW25" i="56"/>
  <c r="AG4" i="56"/>
  <c r="BA4" i="56"/>
  <c r="BA58" i="56"/>
  <c r="BA64" i="56"/>
  <c r="BA49" i="56"/>
  <c r="BA43" i="56"/>
  <c r="BA55" i="56"/>
  <c r="BA46" i="56"/>
  <c r="BA34" i="56"/>
  <c r="BA31" i="56"/>
  <c r="BA61" i="56"/>
  <c r="BA22" i="56"/>
  <c r="BA40" i="56"/>
  <c r="BA19" i="56"/>
  <c r="BA37" i="56"/>
  <c r="BA25" i="56"/>
  <c r="L11" i="56"/>
  <c r="BA13" i="56"/>
  <c r="BK46" i="56"/>
  <c r="AW28" i="56"/>
  <c r="BK55" i="56"/>
  <c r="BK58" i="56"/>
  <c r="BK52" i="56"/>
  <c r="BK37" i="56"/>
  <c r="B49" i="56"/>
  <c r="T49" i="56" s="1"/>
  <c r="B39" i="56"/>
  <c r="B36" i="56"/>
  <c r="D36" i="56" s="1"/>
  <c r="AX46" i="56"/>
  <c r="AW46" i="56"/>
  <c r="C37" i="56"/>
  <c r="C59" i="56"/>
  <c r="B59" i="56"/>
  <c r="C73" i="56"/>
  <c r="AX64" i="56"/>
  <c r="B55" i="56"/>
  <c r="L55" i="56" s="1"/>
  <c r="AX61" i="56"/>
  <c r="BJ20" i="32"/>
  <c r="BQ48" i="32"/>
  <c r="BJ62" i="32"/>
  <c r="BJ76" i="32"/>
  <c r="BJ118" i="32"/>
  <c r="BJ132" i="32"/>
  <c r="BQ118" i="32"/>
  <c r="BQ104" i="32"/>
  <c r="BJ104" i="32"/>
  <c r="BQ90" i="32"/>
  <c r="BJ90" i="32"/>
  <c r="BQ76" i="32"/>
  <c r="BQ62" i="32"/>
  <c r="AO53" i="32"/>
  <c r="AO51" i="32"/>
  <c r="W53" i="32"/>
  <c r="W51" i="32" s="1"/>
  <c r="E53" i="32"/>
  <c r="E51" i="32"/>
  <c r="AO52" i="32"/>
  <c r="W52" i="32"/>
  <c r="E52" i="32"/>
  <c r="B52" i="32"/>
  <c r="C60" i="32" s="1"/>
  <c r="BJ48" i="32"/>
  <c r="BQ34" i="32"/>
  <c r="BJ34" i="32"/>
  <c r="AO30" i="32"/>
  <c r="AO28" i="32" s="1"/>
  <c r="W30" i="32"/>
  <c r="W28" i="32"/>
  <c r="E30" i="32"/>
  <c r="E28" i="32" s="1"/>
  <c r="AO29" i="32"/>
  <c r="W29" i="32"/>
  <c r="E29" i="32"/>
  <c r="B29" i="32"/>
  <c r="A29" i="32" s="1"/>
  <c r="E36" i="32" s="1"/>
  <c r="BQ20" i="32"/>
  <c r="AO7" i="32"/>
  <c r="AO5" i="32" s="1"/>
  <c r="W7" i="32"/>
  <c r="W5" i="32" s="1"/>
  <c r="BQ6" i="32"/>
  <c r="BJ6" i="32"/>
  <c r="AO6" i="32"/>
  <c r="BL4" i="32" s="1"/>
  <c r="W6" i="32"/>
  <c r="E6" i="32"/>
  <c r="D8" i="32" s="1"/>
  <c r="V9" i="32"/>
  <c r="V13" i="32"/>
  <c r="A6" i="32"/>
  <c r="W19" i="32" s="1"/>
  <c r="AN14" i="32"/>
  <c r="V17" i="32"/>
  <c r="D12" i="32"/>
  <c r="BJ4" i="32"/>
  <c r="BK4" i="32"/>
  <c r="BM4" i="32"/>
  <c r="C68" i="32"/>
  <c r="B59" i="32"/>
  <c r="V59" i="32" s="1"/>
  <c r="B55" i="32"/>
  <c r="BP4" i="32"/>
  <c r="C58" i="32"/>
  <c r="BQ4" i="32"/>
  <c r="C56" i="32"/>
  <c r="BR4" i="32"/>
  <c r="AN10" i="32"/>
  <c r="D16" i="32"/>
  <c r="D26" i="32"/>
  <c r="AN26" i="32"/>
  <c r="V25" i="32"/>
  <c r="AN25" i="32"/>
  <c r="AN23" i="32"/>
  <c r="V22" i="32"/>
  <c r="D21" i="32"/>
  <c r="D20" i="32"/>
  <c r="AN18" i="32"/>
  <c r="AN24" i="32"/>
  <c r="V23" i="32"/>
  <c r="D22" i="32"/>
  <c r="AN19" i="32"/>
  <c r="V18" i="32"/>
  <c r="D17" i="32"/>
  <c r="AN15" i="32"/>
  <c r="V14" i="32"/>
  <c r="D13" i="32"/>
  <c r="AN11" i="32"/>
  <c r="V10" i="32"/>
  <c r="D9" i="32"/>
  <c r="D23" i="32"/>
  <c r="AN21" i="32"/>
  <c r="AN20" i="32"/>
  <c r="V19" i="32"/>
  <c r="D18" i="32"/>
  <c r="AN16" i="32"/>
  <c r="V15" i="32"/>
  <c r="D14" i="32"/>
  <c r="AN12" i="32"/>
  <c r="V11" i="32"/>
  <c r="D10" i="32"/>
  <c r="AN8" i="32"/>
  <c r="D25" i="32"/>
  <c r="V24" i="32"/>
  <c r="V26" i="32"/>
  <c r="D24" i="32"/>
  <c r="AN22" i="32"/>
  <c r="V21" i="32"/>
  <c r="V20" i="32"/>
  <c r="D19" i="32"/>
  <c r="AN17" i="32"/>
  <c r="V16" i="32"/>
  <c r="D15" i="32"/>
  <c r="AN13" i="32"/>
  <c r="V12" i="32"/>
  <c r="D11" i="32"/>
  <c r="AN9" i="32"/>
  <c r="V8" i="32"/>
  <c r="C35" i="32"/>
  <c r="C42" i="32"/>
  <c r="B32" i="32"/>
  <c r="AN32" i="32" s="1"/>
  <c r="B33" i="32"/>
  <c r="AN33" i="32" s="1"/>
  <c r="B34" i="32"/>
  <c r="D34" i="32" s="1"/>
  <c r="B47" i="32"/>
  <c r="V47" i="32" s="1"/>
  <c r="B48" i="32"/>
  <c r="V48" i="32" s="1"/>
  <c r="C47" i="32"/>
  <c r="B46" i="32"/>
  <c r="C48" i="32"/>
  <c r="B41" i="32"/>
  <c r="B38" i="32"/>
  <c r="AN38" i="32" s="1"/>
  <c r="B37" i="32"/>
  <c r="V37" i="32" s="1"/>
  <c r="B36" i="32"/>
  <c r="V36" i="32" s="1"/>
  <c r="B45" i="32"/>
  <c r="AN45" i="32" s="1"/>
  <c r="C43" i="32"/>
  <c r="B43" i="32"/>
  <c r="V43" i="32" s="1"/>
  <c r="C32" i="32"/>
  <c r="C34" i="32"/>
  <c r="B42" i="32"/>
  <c r="AN42" i="32" s="1"/>
  <c r="C54" i="32"/>
  <c r="C73" i="32"/>
  <c r="C72" i="32"/>
  <c r="C71" i="32"/>
  <c r="B72" i="32"/>
  <c r="D72" i="32" s="1"/>
  <c r="B71" i="32"/>
  <c r="D71" i="32" s="1"/>
  <c r="B70" i="32"/>
  <c r="AN70" i="32" s="1"/>
  <c r="B69" i="32"/>
  <c r="V69" i="32" s="1"/>
  <c r="B68" i="32"/>
  <c r="V68" i="32" s="1"/>
  <c r="B67" i="32"/>
  <c r="V67" i="32" s="1"/>
  <c r="B66" i="32"/>
  <c r="AN66" i="32" s="1"/>
  <c r="B65" i="32"/>
  <c r="D65" i="32" s="1"/>
  <c r="B64" i="32"/>
  <c r="D64" i="32" s="1"/>
  <c r="B63" i="32"/>
  <c r="D63" i="32" s="1"/>
  <c r="C63" i="32"/>
  <c r="C66" i="32"/>
  <c r="C70" i="32"/>
  <c r="C62" i="32"/>
  <c r="AN55" i="32"/>
  <c r="C65" i="32"/>
  <c r="B58" i="32"/>
  <c r="D58" i="32" s="1"/>
  <c r="B60" i="32"/>
  <c r="V60" i="32" s="1"/>
  <c r="C57" i="32"/>
  <c r="B54" i="32"/>
  <c r="D54" i="32" s="1"/>
  <c r="A52" i="32"/>
  <c r="E64" i="32" s="1"/>
  <c r="C59" i="32"/>
  <c r="C67" i="32"/>
  <c r="B62" i="32"/>
  <c r="D62" i="32" s="1"/>
  <c r="C61" i="32"/>
  <c r="B56" i="32"/>
  <c r="D56" i="32" s="1"/>
  <c r="C55" i="32"/>
  <c r="B61" i="32"/>
  <c r="B57" i="32"/>
  <c r="V57" i="32" s="1"/>
  <c r="C64" i="32"/>
  <c r="C69" i="32"/>
  <c r="AN67" i="32"/>
  <c r="D55" i="32"/>
  <c r="V55" i="32"/>
  <c r="W67" i="32"/>
  <c r="AO70" i="32"/>
  <c r="AO15" i="32"/>
  <c r="AO8" i="32"/>
  <c r="E22" i="32"/>
  <c r="AN41" i="32"/>
  <c r="D41" i="32"/>
  <c r="V41" i="32"/>
  <c r="D37" i="32"/>
  <c r="AN37" i="32"/>
  <c r="V70" i="32"/>
  <c r="AN48" i="32"/>
  <c r="V61" i="32"/>
  <c r="D61" i="32"/>
  <c r="D48" i="32"/>
  <c r="D32" i="32"/>
  <c r="AN34" i="32"/>
  <c r="D60" i="32"/>
  <c r="V34" i="32"/>
  <c r="V33" i="32"/>
  <c r="W33" i="32" s="1"/>
  <c r="AN60" i="32"/>
  <c r="D70" i="32"/>
  <c r="V32" i="32"/>
  <c r="D36" i="32"/>
  <c r="D33" i="32"/>
  <c r="AN65" i="32"/>
  <c r="V46" i="32"/>
  <c r="D67" i="32"/>
  <c r="AN61" i="32"/>
  <c r="D66" i="32"/>
  <c r="AN68" i="32"/>
  <c r="AN62" i="32"/>
  <c r="D46" i="32"/>
  <c r="V66" i="32"/>
  <c r="V38" i="32"/>
  <c r="V45" i="32"/>
  <c r="V54" i="32"/>
  <c r="AN54" i="32"/>
  <c r="D68" i="32"/>
  <c r="V64" i="32"/>
  <c r="V72" i="32"/>
  <c r="AN69" i="32"/>
  <c r="AN36" i="32"/>
  <c r="AN43" i="32"/>
  <c r="D47" i="32"/>
  <c r="D45" i="32"/>
  <c r="V63" i="32"/>
  <c r="V71" i="32"/>
  <c r="V56" i="32"/>
  <c r="D69" i="32"/>
  <c r="V65" i="32"/>
  <c r="AN47" i="32"/>
  <c r="D38" i="32"/>
  <c r="AN56" i="32"/>
  <c r="V62" i="32"/>
  <c r="AN63" i="32"/>
  <c r="AN71" i="32"/>
  <c r="D57" i="32"/>
  <c r="AN64" i="32"/>
  <c r="D42" i="32"/>
  <c r="AN57" i="32"/>
  <c r="AN72" i="32"/>
  <c r="V58" i="32"/>
  <c r="AN58" i="32"/>
  <c r="D43" i="32"/>
  <c r="V42" i="32"/>
  <c r="E55" i="32"/>
  <c r="AO58" i="32"/>
  <c r="AO61" i="32"/>
  <c r="E57" i="32"/>
  <c r="AO72" i="32"/>
  <c r="W62" i="32"/>
  <c r="E67" i="32"/>
  <c r="AO60" i="32"/>
  <c r="W64" i="32"/>
  <c r="E68" i="32"/>
  <c r="AO64" i="32"/>
  <c r="W65" i="32"/>
  <c r="AO63" i="32"/>
  <c r="W71" i="32"/>
  <c r="E70" i="32"/>
  <c r="W55" i="32"/>
  <c r="W46" i="32"/>
  <c r="E37" i="32"/>
  <c r="E42" i="32"/>
  <c r="E33" i="32"/>
  <c r="E41" i="32"/>
  <c r="W45" i="32"/>
  <c r="W38" i="32"/>
  <c r="W32" i="32"/>
  <c r="B57" i="4"/>
  <c r="H57" i="4" s="1"/>
  <c r="B56" i="4"/>
  <c r="B55" i="4"/>
  <c r="B54" i="4"/>
  <c r="B53" i="4"/>
  <c r="B52" i="4"/>
  <c r="B51" i="4"/>
  <c r="B50" i="4"/>
  <c r="B49" i="4"/>
  <c r="Y20" i="4" s="1"/>
  <c r="B48" i="4"/>
  <c r="B47" i="4"/>
  <c r="B46" i="4"/>
  <c r="B45" i="4"/>
  <c r="B44" i="4"/>
  <c r="B43" i="4"/>
  <c r="B42" i="4"/>
  <c r="B41" i="4"/>
  <c r="B40" i="4"/>
  <c r="B39" i="4"/>
  <c r="R28" i="4"/>
  <c r="R27" i="4"/>
  <c r="R26" i="4"/>
  <c r="R25" i="4"/>
  <c r="R24" i="4"/>
  <c r="R23" i="4"/>
  <c r="R22" i="4"/>
  <c r="BQ132" i="32"/>
  <c r="B73" i="32"/>
  <c r="D73" i="32" s="1"/>
  <c r="D27" i="32"/>
  <c r="B50" i="32"/>
  <c r="AN50" i="32" s="1"/>
  <c r="V27" i="32"/>
  <c r="AN27" i="32"/>
  <c r="BT23" i="1"/>
  <c r="BS23" i="1"/>
  <c r="BR23" i="1"/>
  <c r="BQ23" i="1"/>
  <c r="BP23" i="1"/>
  <c r="BO23" i="1"/>
  <c r="BN23" i="1"/>
  <c r="BN22" i="1"/>
  <c r="BN21" i="1"/>
  <c r="BN20" i="1"/>
  <c r="BN19" i="1"/>
  <c r="BN18" i="1"/>
  <c r="BN17" i="1"/>
  <c r="BN16" i="1"/>
  <c r="BN15" i="1"/>
  <c r="V50" i="32"/>
  <c r="D33" i="4"/>
  <c r="J33" i="4" s="1"/>
  <c r="H37" i="4"/>
  <c r="F34" i="4"/>
  <c r="M34" i="4" s="1"/>
  <c r="J34" i="4"/>
  <c r="I57" i="4"/>
  <c r="I56" i="4"/>
  <c r="I55" i="4"/>
  <c r="I53" i="4"/>
  <c r="I51" i="4"/>
  <c r="C57" i="4"/>
  <c r="C56" i="4"/>
  <c r="C55" i="4"/>
  <c r="C54" i="4"/>
  <c r="C51" i="4"/>
  <c r="C50" i="4"/>
  <c r="D37" i="4"/>
  <c r="Y28" i="4"/>
  <c r="Y27" i="4"/>
  <c r="Y26" i="4"/>
  <c r="Y25" i="4"/>
  <c r="Y23" i="4"/>
  <c r="Y22" i="4"/>
  <c r="Y21" i="4"/>
  <c r="Y19" i="4"/>
  <c r="Y18" i="4"/>
  <c r="Y17" i="4"/>
  <c r="Y15" i="4"/>
  <c r="Y14" i="4"/>
  <c r="Y11" i="4"/>
  <c r="Y10" i="4"/>
  <c r="P36" i="4"/>
  <c r="B36" i="4"/>
  <c r="J37" i="4"/>
  <c r="K37" i="4" s="1"/>
  <c r="L37" i="4" s="1"/>
  <c r="M37" i="4" s="1"/>
  <c r="E37" i="4"/>
  <c r="F37" i="4" s="1"/>
  <c r="G37" i="4" s="1"/>
  <c r="N37" i="4"/>
  <c r="C40" i="4"/>
  <c r="H52" i="4"/>
  <c r="H51" i="4"/>
  <c r="H55" i="4"/>
  <c r="H56" i="4"/>
  <c r="I10" i="4"/>
  <c r="I28" i="4"/>
  <c r="I27" i="4"/>
  <c r="I26" i="4"/>
  <c r="I25" i="4"/>
  <c r="I24" i="4"/>
  <c r="I23" i="4"/>
  <c r="I22" i="4"/>
  <c r="I21" i="4"/>
  <c r="D8" i="4"/>
  <c r="E8" i="4" s="1"/>
  <c r="F8" i="4" s="1"/>
  <c r="G8" i="4" s="1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H8" i="4"/>
  <c r="R21" i="4"/>
  <c r="R20" i="4"/>
  <c r="R19" i="4"/>
  <c r="R18" i="4"/>
  <c r="R17" i="4"/>
  <c r="R16" i="4"/>
  <c r="R15" i="4"/>
  <c r="R14" i="4"/>
  <c r="R13" i="4"/>
  <c r="R12" i="4"/>
  <c r="R11" i="4"/>
  <c r="R10" i="4"/>
  <c r="N8" i="4"/>
  <c r="S7" i="4"/>
  <c r="P7" i="4"/>
  <c r="B7" i="4"/>
  <c r="BT34" i="1"/>
  <c r="BS34" i="1"/>
  <c r="BR34" i="1"/>
  <c r="BQ34" i="1"/>
  <c r="BP34" i="1"/>
  <c r="BO34" i="1"/>
  <c r="BT33" i="1"/>
  <c r="BT22" i="1" s="1"/>
  <c r="BS33" i="1"/>
  <c r="BS22" i="1"/>
  <c r="BR33" i="1"/>
  <c r="BR22" i="1" s="1"/>
  <c r="BQ33" i="1"/>
  <c r="BQ22" i="1"/>
  <c r="BP33" i="1"/>
  <c r="BP22" i="1" s="1"/>
  <c r="BO33" i="1"/>
  <c r="BO22" i="1"/>
  <c r="BT32" i="1"/>
  <c r="BT21" i="1" s="1"/>
  <c r="BS32" i="1"/>
  <c r="BS21" i="1" s="1"/>
  <c r="BR32" i="1"/>
  <c r="BR21" i="1" s="1"/>
  <c r="BQ32" i="1"/>
  <c r="BQ21" i="1" s="1"/>
  <c r="BP32" i="1"/>
  <c r="BP21" i="1" s="1"/>
  <c r="BO32" i="1"/>
  <c r="BO21" i="1" s="1"/>
  <c r="BT31" i="1"/>
  <c r="BT20" i="1" s="1"/>
  <c r="BS31" i="1"/>
  <c r="BS20" i="1" s="1"/>
  <c r="BR31" i="1"/>
  <c r="BR20" i="1" s="1"/>
  <c r="BQ31" i="1"/>
  <c r="BQ20" i="1" s="1"/>
  <c r="BP31" i="1"/>
  <c r="BP20" i="1" s="1"/>
  <c r="BO31" i="1"/>
  <c r="BO20" i="1" s="1"/>
  <c r="BT30" i="1"/>
  <c r="BT19" i="1" s="1"/>
  <c r="BS30" i="1"/>
  <c r="BS19" i="1" s="1"/>
  <c r="BR30" i="1"/>
  <c r="BR19" i="1" s="1"/>
  <c r="BQ30" i="1"/>
  <c r="BQ19" i="1" s="1"/>
  <c r="BP30" i="1"/>
  <c r="BP19" i="1" s="1"/>
  <c r="BO30" i="1"/>
  <c r="BO19" i="1" s="1"/>
  <c r="BT29" i="1"/>
  <c r="BT18" i="1" s="1"/>
  <c r="BS29" i="1"/>
  <c r="BS18" i="1" s="1"/>
  <c r="BR29" i="1"/>
  <c r="BR18" i="1" s="1"/>
  <c r="BQ29" i="1"/>
  <c r="BQ18" i="1" s="1"/>
  <c r="BP29" i="1"/>
  <c r="BP18" i="1" s="1"/>
  <c r="BO29" i="1"/>
  <c r="BO18" i="1" s="1"/>
  <c r="BT28" i="1"/>
  <c r="BT17" i="1" s="1"/>
  <c r="BS28" i="1"/>
  <c r="BS17" i="1" s="1"/>
  <c r="BR28" i="1"/>
  <c r="BR17" i="1" s="1"/>
  <c r="BQ28" i="1"/>
  <c r="BQ17" i="1" s="1"/>
  <c r="BP28" i="1"/>
  <c r="BP17" i="1" s="1"/>
  <c r="BO28" i="1"/>
  <c r="BO17" i="1" s="1"/>
  <c r="BT27" i="1"/>
  <c r="BT16" i="1" s="1"/>
  <c r="BS27" i="1"/>
  <c r="BS16" i="1" s="1"/>
  <c r="BR27" i="1"/>
  <c r="BR16" i="1" s="1"/>
  <c r="BQ27" i="1"/>
  <c r="BQ16" i="1" s="1"/>
  <c r="BP27" i="1"/>
  <c r="BP16" i="1" s="1"/>
  <c r="BO27" i="1"/>
  <c r="BO16" i="1" s="1"/>
  <c r="BT26" i="1"/>
  <c r="BT15" i="1" s="1"/>
  <c r="BS26" i="1"/>
  <c r="BS15" i="1" s="1"/>
  <c r="BR26" i="1"/>
  <c r="BR15" i="1" s="1"/>
  <c r="BQ26" i="1"/>
  <c r="BQ15" i="1" s="1"/>
  <c r="BP26" i="1"/>
  <c r="BP15" i="1" s="1"/>
  <c r="BO26" i="1"/>
  <c r="BO15" i="1" s="1"/>
  <c r="C22" i="1"/>
  <c r="C21" i="1"/>
  <c r="K6" i="1"/>
  <c r="J6" i="1"/>
  <c r="I6" i="1"/>
  <c r="J8" i="4"/>
  <c r="K8" i="4" s="1"/>
  <c r="L8" i="4" s="1"/>
  <c r="M8" i="4" s="1"/>
  <c r="I14" i="4"/>
  <c r="I13" i="4"/>
  <c r="I11" i="4"/>
  <c r="I15" i="4"/>
  <c r="W7" i="4"/>
  <c r="I16" i="4"/>
  <c r="I17" i="4"/>
  <c r="I19" i="4"/>
  <c r="I18" i="4"/>
  <c r="I12" i="4"/>
  <c r="I20" i="4"/>
  <c r="N52" i="4"/>
  <c r="N51" i="4"/>
  <c r="N53" i="4"/>
  <c r="N54" i="4"/>
  <c r="N55" i="4"/>
  <c r="N56" i="4"/>
  <c r="N57" i="4"/>
  <c r="P25" i="4"/>
  <c r="W25" i="4" s="1"/>
  <c r="P26" i="4"/>
  <c r="W26" i="4" s="1"/>
  <c r="P27" i="4"/>
  <c r="W27" i="4" s="1"/>
  <c r="P28" i="4"/>
  <c r="W28" i="4" s="1"/>
  <c r="P22" i="4"/>
  <c r="W22" i="4" s="1"/>
  <c r="P24" i="4"/>
  <c r="W24" i="4" s="1"/>
  <c r="P23" i="4"/>
  <c r="W23" i="4" s="1"/>
  <c r="E9" i="32" l="1"/>
  <c r="E16" i="32"/>
  <c r="AO11" i="32"/>
  <c r="W11" i="32"/>
  <c r="W17" i="32"/>
  <c r="AO12" i="32"/>
  <c r="W8" i="32"/>
  <c r="E20" i="32"/>
  <c r="AO20" i="32"/>
  <c r="E15" i="32"/>
  <c r="E18" i="32"/>
  <c r="W26" i="32"/>
  <c r="E21" i="32"/>
  <c r="E19" i="32"/>
  <c r="W23" i="32"/>
  <c r="E43" i="32"/>
  <c r="W41" i="32"/>
  <c r="E46" i="32"/>
  <c r="W42" i="32"/>
  <c r="W66" i="32"/>
  <c r="W58" i="32"/>
  <c r="AO54" i="32"/>
  <c r="AO56" i="32"/>
  <c r="W72" i="32"/>
  <c r="W61" i="32"/>
  <c r="E69" i="32"/>
  <c r="W25" i="32"/>
  <c r="E13" i="32"/>
  <c r="W12" i="32"/>
  <c r="E24" i="32"/>
  <c r="W14" i="32"/>
  <c r="W10" i="32"/>
  <c r="AO22" i="32"/>
  <c r="W22" i="32"/>
  <c r="E17" i="32"/>
  <c r="W21" i="32"/>
  <c r="E12" i="32"/>
  <c r="E25" i="32"/>
  <c r="AO23" i="32"/>
  <c r="E26" i="32"/>
  <c r="AO67" i="32"/>
  <c r="E48" i="32"/>
  <c r="E32" i="32"/>
  <c r="W34" i="32"/>
  <c r="E47" i="32"/>
  <c r="AO69" i="32"/>
  <c r="E66" i="32"/>
  <c r="AO62" i="32"/>
  <c r="AO57" i="32"/>
  <c r="W63" i="32"/>
  <c r="E60" i="32"/>
  <c r="W56" i="32"/>
  <c r="AO21" i="32"/>
  <c r="W9" i="32"/>
  <c r="E11" i="32"/>
  <c r="E14" i="32"/>
  <c r="AO10" i="32"/>
  <c r="W18" i="32"/>
  <c r="W15" i="32"/>
  <c r="W24" i="32"/>
  <c r="AO25" i="32"/>
  <c r="W20" i="32"/>
  <c r="E23" i="32"/>
  <c r="AO14" i="32"/>
  <c r="AO26" i="32"/>
  <c r="AO16" i="32"/>
  <c r="AO55" i="32"/>
  <c r="W13" i="32"/>
  <c r="AO18" i="32"/>
  <c r="AO19" i="32"/>
  <c r="AO9" i="32"/>
  <c r="E10" i="32"/>
  <c r="AO13" i="32"/>
  <c r="AO24" i="32"/>
  <c r="AO17" i="32"/>
  <c r="W16" i="32"/>
  <c r="I43" i="4"/>
  <c r="W36" i="32"/>
  <c r="W48" i="32"/>
  <c r="AO38" i="32"/>
  <c r="W47" i="32"/>
  <c r="W43" i="32"/>
  <c r="W37" i="32"/>
  <c r="AO48" i="32"/>
  <c r="AO33" i="32"/>
  <c r="E34" i="32"/>
  <c r="D50" i="32"/>
  <c r="E45" i="32"/>
  <c r="AO32" i="32"/>
  <c r="B44" i="32"/>
  <c r="C31" i="32"/>
  <c r="C45" i="32"/>
  <c r="B40" i="32"/>
  <c r="C46" i="32"/>
  <c r="C49" i="32"/>
  <c r="AO42" i="32"/>
  <c r="C37" i="32"/>
  <c r="BN4" i="32"/>
  <c r="C36" i="32"/>
  <c r="C38" i="32"/>
  <c r="C39" i="32"/>
  <c r="C40" i="32"/>
  <c r="C41" i="32"/>
  <c r="B31" i="32"/>
  <c r="C50" i="32"/>
  <c r="B49" i="32"/>
  <c r="AN46" i="32"/>
  <c r="AO46" i="32" s="1"/>
  <c r="B39" i="32"/>
  <c r="B35" i="32"/>
  <c r="C44" i="32"/>
  <c r="C33" i="32"/>
  <c r="C46" i="56"/>
  <c r="A29" i="56"/>
  <c r="BO4" i="32"/>
  <c r="X30" i="32"/>
  <c r="X28" i="32" s="1"/>
  <c r="X33" i="32" s="1"/>
  <c r="F30" i="32"/>
  <c r="F5" i="32"/>
  <c r="F27" i="32" s="1"/>
  <c r="AP53" i="32"/>
  <c r="AP51" i="32" s="1"/>
  <c r="AP30" i="32"/>
  <c r="AP28" i="32" s="1"/>
  <c r="AP47" i="32" s="1"/>
  <c r="X7" i="32"/>
  <c r="X5" i="32" s="1"/>
  <c r="X27" i="32" s="1"/>
  <c r="X53" i="32"/>
  <c r="X51" i="32" s="1"/>
  <c r="X54" i="32" s="1"/>
  <c r="AP7" i="32"/>
  <c r="AP5" i="32" s="1"/>
  <c r="T24" i="56"/>
  <c r="L49" i="56"/>
  <c r="T55" i="56"/>
  <c r="T73" i="56"/>
  <c r="C55" i="56"/>
  <c r="B62" i="56"/>
  <c r="T62" i="56" s="1"/>
  <c r="B70" i="56"/>
  <c r="L70" i="56" s="1"/>
  <c r="B60" i="56"/>
  <c r="C60" i="56"/>
  <c r="C57" i="56"/>
  <c r="B42" i="56"/>
  <c r="D42" i="56" s="1"/>
  <c r="B32" i="56"/>
  <c r="D32" i="56" s="1"/>
  <c r="B33" i="56"/>
  <c r="B43" i="56"/>
  <c r="D43" i="56" s="1"/>
  <c r="C54" i="56"/>
  <c r="B31" i="56"/>
  <c r="C45" i="56"/>
  <c r="D49" i="56"/>
  <c r="D62" i="56"/>
  <c r="L60" i="56"/>
  <c r="C68" i="56"/>
  <c r="B68" i="56"/>
  <c r="D68" i="56" s="1"/>
  <c r="B65" i="56"/>
  <c r="D65" i="56" s="1"/>
  <c r="C62" i="56"/>
  <c r="C63" i="56"/>
  <c r="B56" i="56"/>
  <c r="D56" i="56" s="1"/>
  <c r="B37" i="56"/>
  <c r="D37" i="56" s="1"/>
  <c r="C40" i="56"/>
  <c r="B44" i="56"/>
  <c r="T44" i="56" s="1"/>
  <c r="C48" i="56"/>
  <c r="C47" i="56"/>
  <c r="T13" i="56"/>
  <c r="AL4" i="56"/>
  <c r="AK4" i="56"/>
  <c r="B48" i="56"/>
  <c r="D48" i="56" s="1"/>
  <c r="D55" i="56"/>
  <c r="L39" i="56"/>
  <c r="L73" i="56"/>
  <c r="C66" i="56"/>
  <c r="B66" i="56"/>
  <c r="T66" i="56" s="1"/>
  <c r="B58" i="56"/>
  <c r="L58" i="56" s="1"/>
  <c r="C69" i="56"/>
  <c r="B67" i="56"/>
  <c r="L67" i="56" s="1"/>
  <c r="B72" i="56"/>
  <c r="A52" i="56"/>
  <c r="B34" i="56"/>
  <c r="T34" i="56" s="1"/>
  <c r="B35" i="56"/>
  <c r="L35" i="56" s="1"/>
  <c r="C38" i="56"/>
  <c r="C43" i="56"/>
  <c r="B46" i="56"/>
  <c r="L46" i="56" s="1"/>
  <c r="AN4" i="56"/>
  <c r="AF4" i="56"/>
  <c r="AX34" i="56"/>
  <c r="AH4" i="56"/>
  <c r="P21" i="4"/>
  <c r="W21" i="4" s="1"/>
  <c r="P56" i="4"/>
  <c r="AD27" i="4" s="1"/>
  <c r="C47" i="4"/>
  <c r="I46" i="4"/>
  <c r="C39" i="4"/>
  <c r="I40" i="4"/>
  <c r="C44" i="4"/>
  <c r="C43" i="4"/>
  <c r="I49" i="4"/>
  <c r="I39" i="4"/>
  <c r="C42" i="4"/>
  <c r="I44" i="4"/>
  <c r="I47" i="4"/>
  <c r="I48" i="4"/>
  <c r="C48" i="4"/>
  <c r="C46" i="4"/>
  <c r="P52" i="4"/>
  <c r="AD23" i="4" s="1"/>
  <c r="P57" i="4"/>
  <c r="AD28" i="4" s="1"/>
  <c r="W54" i="32"/>
  <c r="E50" i="32"/>
  <c r="I54" i="4"/>
  <c r="H54" i="4"/>
  <c r="P54" i="4" s="1"/>
  <c r="AD25" i="4" s="1"/>
  <c r="C49" i="4"/>
  <c r="Y12" i="4"/>
  <c r="I41" i="4"/>
  <c r="C41" i="4"/>
  <c r="I42" i="4"/>
  <c r="Y13" i="4"/>
  <c r="H50" i="4"/>
  <c r="I50" i="4"/>
  <c r="N50" i="4"/>
  <c r="W50" i="32"/>
  <c r="Y16" i="4"/>
  <c r="C45" i="4"/>
  <c r="I45" i="4"/>
  <c r="Y24" i="4"/>
  <c r="H53" i="4"/>
  <c r="P53" i="4" s="1"/>
  <c r="AD24" i="4" s="1"/>
  <c r="C53" i="4"/>
  <c r="I52" i="4"/>
  <c r="C52" i="4"/>
  <c r="AO45" i="32"/>
  <c r="E61" i="32"/>
  <c r="W70" i="32"/>
  <c r="AO71" i="32"/>
  <c r="AN40" i="32"/>
  <c r="D44" i="56"/>
  <c r="T43" i="56"/>
  <c r="L43" i="56"/>
  <c r="L59" i="56"/>
  <c r="T59" i="56"/>
  <c r="D59" i="56"/>
  <c r="D31" i="56"/>
  <c r="L31" i="56"/>
  <c r="T39" i="56"/>
  <c r="D39" i="56"/>
  <c r="BI4" i="56"/>
  <c r="T25" i="56"/>
  <c r="T8" i="56"/>
  <c r="T20" i="56"/>
  <c r="T10" i="56"/>
  <c r="T16" i="56"/>
  <c r="T27" i="56"/>
  <c r="T26" i="56"/>
  <c r="D67" i="56"/>
  <c r="T67" i="56"/>
  <c r="E53" i="56"/>
  <c r="BL37" i="56"/>
  <c r="BL40" i="56"/>
  <c r="B38" i="56"/>
  <c r="L38" i="56" s="1"/>
  <c r="C39" i="56"/>
  <c r="AJ4" i="56"/>
  <c r="C44" i="56"/>
  <c r="C41" i="56"/>
  <c r="L36" i="56"/>
  <c r="C33" i="56"/>
  <c r="C32" i="56"/>
  <c r="C34" i="56"/>
  <c r="B41" i="56"/>
  <c r="T41" i="56" s="1"/>
  <c r="B45" i="56"/>
  <c r="B47" i="56"/>
  <c r="B40" i="56"/>
  <c r="T40" i="56" s="1"/>
  <c r="D35" i="56"/>
  <c r="C42" i="56"/>
  <c r="BK4" i="56"/>
  <c r="BJ5" i="56" s="1"/>
  <c r="C50" i="56"/>
  <c r="T47" i="56"/>
  <c r="C36" i="56"/>
  <c r="C35" i="56"/>
  <c r="C49" i="56"/>
  <c r="U53" i="56"/>
  <c r="BL7" i="56"/>
  <c r="BK61" i="56"/>
  <c r="BK34" i="56"/>
  <c r="BK40" i="56"/>
  <c r="BK7" i="56"/>
  <c r="BK16" i="56"/>
  <c r="BK19" i="56"/>
  <c r="BK43" i="56"/>
  <c r="AW34" i="56"/>
  <c r="B61" i="56"/>
  <c r="B57" i="56"/>
  <c r="C72" i="56"/>
  <c r="B71" i="56"/>
  <c r="B54" i="56"/>
  <c r="C61" i="56"/>
  <c r="B69" i="56"/>
  <c r="D73" i="56"/>
  <c r="C71" i="56"/>
  <c r="C65" i="56"/>
  <c r="C56" i="56"/>
  <c r="C70" i="56"/>
  <c r="L68" i="56"/>
  <c r="C67" i="56"/>
  <c r="B63" i="56"/>
  <c r="B64" i="56"/>
  <c r="C58" i="56"/>
  <c r="U7" i="56"/>
  <c r="M30" i="56"/>
  <c r="U30" i="56"/>
  <c r="M7" i="56"/>
  <c r="BL46" i="56"/>
  <c r="BL22" i="56"/>
  <c r="BL28" i="56"/>
  <c r="BL16" i="56"/>
  <c r="BL55" i="56"/>
  <c r="BL25" i="56"/>
  <c r="BL13" i="56"/>
  <c r="L33" i="56"/>
  <c r="AX40" i="56"/>
  <c r="BL19" i="56"/>
  <c r="BL58" i="56"/>
  <c r="AX19" i="56"/>
  <c r="BL31" i="56"/>
  <c r="BL49" i="56"/>
  <c r="AX13" i="56"/>
  <c r="T17" i="56"/>
  <c r="L8" i="56"/>
  <c r="T23" i="56"/>
  <c r="D25" i="56"/>
  <c r="L19" i="56"/>
  <c r="D15" i="56"/>
  <c r="L9" i="56"/>
  <c r="L17" i="56"/>
  <c r="T11" i="56"/>
  <c r="L26" i="56"/>
  <c r="D24" i="56"/>
  <c r="T18" i="56"/>
  <c r="D13" i="56"/>
  <c r="A6" i="56"/>
  <c r="T22" i="56"/>
  <c r="L18" i="56"/>
  <c r="T12" i="56"/>
  <c r="AX28" i="56"/>
  <c r="AX52" i="56"/>
  <c r="AW31" i="56"/>
  <c r="AX31" i="56"/>
  <c r="F7" i="56"/>
  <c r="BL43" i="56"/>
  <c r="L50" i="56"/>
  <c r="V73" i="32"/>
  <c r="AN73" i="32"/>
  <c r="E73" i="32"/>
  <c r="AO27" i="32"/>
  <c r="E65" i="32"/>
  <c r="E63" i="32"/>
  <c r="E58" i="32"/>
  <c r="AX16" i="56"/>
  <c r="AX58" i="56"/>
  <c r="D23" i="56"/>
  <c r="L25" i="56"/>
  <c r="T21" i="56"/>
  <c r="D18" i="56"/>
  <c r="L13" i="56"/>
  <c r="T9" i="56"/>
  <c r="L14" i="56"/>
  <c r="D8" i="56"/>
  <c r="AX7" i="56"/>
  <c r="T14" i="56"/>
  <c r="D27" i="56"/>
  <c r="AX22" i="56"/>
  <c r="L24" i="56"/>
  <c r="T19" i="56"/>
  <c r="D16" i="56"/>
  <c r="L12" i="56"/>
  <c r="AX25" i="56"/>
  <c r="AX49" i="56"/>
  <c r="AX55" i="56"/>
  <c r="D17" i="56"/>
  <c r="BK25" i="56"/>
  <c r="BK13" i="56"/>
  <c r="AI4" i="56"/>
  <c r="BK64" i="56"/>
  <c r="BK28" i="56"/>
  <c r="BK31" i="56"/>
  <c r="BK49" i="56"/>
  <c r="D38" i="56"/>
  <c r="BS4" i="56"/>
  <c r="W57" i="32"/>
  <c r="E54" i="32"/>
  <c r="E72" i="32"/>
  <c r="AO66" i="32"/>
  <c r="AP66" i="32"/>
  <c r="W59" i="32"/>
  <c r="E56" i="32"/>
  <c r="W60" i="32"/>
  <c r="W68" i="32"/>
  <c r="E62" i="32"/>
  <c r="W69" i="32"/>
  <c r="E71" i="32"/>
  <c r="X73" i="32"/>
  <c r="AP58" i="32"/>
  <c r="AO68" i="32"/>
  <c r="W27" i="32"/>
  <c r="AN59" i="32"/>
  <c r="AO65" i="32"/>
  <c r="D59" i="32"/>
  <c r="AP73" i="32"/>
  <c r="AO73" i="32"/>
  <c r="D61" i="56"/>
  <c r="T61" i="56"/>
  <c r="L61" i="56"/>
  <c r="D58" i="56"/>
  <c r="T58" i="56"/>
  <c r="X46" i="32"/>
  <c r="AO37" i="32"/>
  <c r="E38" i="32"/>
  <c r="AO36" i="32"/>
  <c r="AP48" i="32"/>
  <c r="AO41" i="32"/>
  <c r="AO50" i="32"/>
  <c r="AP50" i="32"/>
  <c r="T50" i="56"/>
  <c r="T45" i="56"/>
  <c r="T36" i="56"/>
  <c r="T38" i="56"/>
  <c r="T46" i="56"/>
  <c r="AO47" i="32"/>
  <c r="AO43" i="32"/>
  <c r="AO34" i="32"/>
  <c r="T31" i="56"/>
  <c r="E8" i="32"/>
  <c r="F8" i="32"/>
  <c r="E27" i="32"/>
  <c r="D39" i="4"/>
  <c r="G7" i="32"/>
  <c r="AP37" i="32" l="1"/>
  <c r="AP43" i="32"/>
  <c r="X60" i="32"/>
  <c r="X59" i="32"/>
  <c r="X57" i="32"/>
  <c r="AP34" i="32"/>
  <c r="X68" i="32"/>
  <c r="X69" i="32"/>
  <c r="L44" i="56"/>
  <c r="L34" i="56"/>
  <c r="AN49" i="32"/>
  <c r="AO49" i="32" s="1"/>
  <c r="D49" i="32"/>
  <c r="E49" i="32" s="1"/>
  <c r="V49" i="32"/>
  <c r="W49" i="32" s="1"/>
  <c r="V40" i="32"/>
  <c r="W40" i="32" s="1"/>
  <c r="D40" i="32"/>
  <c r="E40" i="32" s="1"/>
  <c r="V35" i="32"/>
  <c r="W35" i="32" s="1"/>
  <c r="AN35" i="32"/>
  <c r="AO35" i="32" s="1"/>
  <c r="D35" i="32"/>
  <c r="E35" i="32" s="1"/>
  <c r="AN39" i="32"/>
  <c r="AO39" i="32" s="1"/>
  <c r="D39" i="32"/>
  <c r="E39" i="32" s="1"/>
  <c r="V39" i="32"/>
  <c r="W39" i="32" s="1"/>
  <c r="AN31" i="32"/>
  <c r="AO31" i="32" s="1"/>
  <c r="V31" i="32"/>
  <c r="W31" i="32" s="1"/>
  <c r="D31" i="32"/>
  <c r="E31" i="32" s="1"/>
  <c r="AP45" i="32"/>
  <c r="AP31" i="32"/>
  <c r="D44" i="32"/>
  <c r="E44" i="32" s="1"/>
  <c r="AN44" i="32"/>
  <c r="AO44" i="32" s="1"/>
  <c r="V44" i="32"/>
  <c r="W44" i="32" s="1"/>
  <c r="L32" i="56"/>
  <c r="L56" i="56"/>
  <c r="AQ30" i="32"/>
  <c r="AQ28" i="32" s="1"/>
  <c r="AQ40" i="32" s="1"/>
  <c r="Y53" i="32"/>
  <c r="Y51" i="32" s="1"/>
  <c r="Y73" i="32" s="1"/>
  <c r="AQ7" i="32"/>
  <c r="AQ5" i="32" s="1"/>
  <c r="AQ53" i="32"/>
  <c r="AQ51" i="32" s="1"/>
  <c r="AQ59" i="32" s="1"/>
  <c r="Y30" i="32"/>
  <c r="Y28" i="32" s="1"/>
  <c r="G30" i="32"/>
  <c r="Y7" i="32"/>
  <c r="Y5" i="32" s="1"/>
  <c r="G5" i="32"/>
  <c r="X67" i="32"/>
  <c r="X63" i="32"/>
  <c r="X72" i="32"/>
  <c r="X70" i="32"/>
  <c r="X65" i="32"/>
  <c r="X55" i="32"/>
  <c r="X56" i="32"/>
  <c r="X61" i="32"/>
  <c r="X58" i="32"/>
  <c r="X64" i="32"/>
  <c r="X62" i="32"/>
  <c r="X71" i="32"/>
  <c r="X66" i="32"/>
  <c r="F24" i="32"/>
  <c r="F23" i="32"/>
  <c r="F19" i="32"/>
  <c r="F26" i="32"/>
  <c r="F16" i="32"/>
  <c r="F22" i="32"/>
  <c r="F20" i="32"/>
  <c r="F18" i="32"/>
  <c r="F10" i="32"/>
  <c r="F15" i="32"/>
  <c r="F17" i="32"/>
  <c r="F11" i="32"/>
  <c r="F14" i="32"/>
  <c r="F9" i="32"/>
  <c r="F25" i="32"/>
  <c r="F21" i="32"/>
  <c r="F12" i="32"/>
  <c r="F13" i="32"/>
  <c r="X16" i="32"/>
  <c r="X26" i="32"/>
  <c r="X21" i="32"/>
  <c r="X23" i="32"/>
  <c r="X22" i="32"/>
  <c r="X14" i="32"/>
  <c r="X19" i="32"/>
  <c r="X20" i="32"/>
  <c r="X15" i="32"/>
  <c r="X8" i="32"/>
  <c r="X24" i="32"/>
  <c r="X10" i="32"/>
  <c r="X13" i="32"/>
  <c r="X18" i="32"/>
  <c r="X25" i="32"/>
  <c r="X9" i="32"/>
  <c r="X17" i="32"/>
  <c r="X12" i="32"/>
  <c r="X11" i="32"/>
  <c r="F53" i="32"/>
  <c r="F51" i="32" s="1"/>
  <c r="F28" i="32"/>
  <c r="AP32" i="32"/>
  <c r="AP49" i="32"/>
  <c r="AP38" i="32"/>
  <c r="AP42" i="32"/>
  <c r="AP33" i="32"/>
  <c r="AP39" i="32"/>
  <c r="AP46" i="32"/>
  <c r="AP36" i="32"/>
  <c r="AP35" i="32"/>
  <c r="AP41" i="32"/>
  <c r="AP44" i="32"/>
  <c r="X47" i="32"/>
  <c r="X40" i="32"/>
  <c r="X35" i="32"/>
  <c r="X37" i="32"/>
  <c r="X36" i="32"/>
  <c r="X43" i="32"/>
  <c r="X48" i="32"/>
  <c r="X44" i="32"/>
  <c r="X31" i="32"/>
  <c r="X42" i="32"/>
  <c r="X50" i="32"/>
  <c r="X34" i="32"/>
  <c r="X41" i="32"/>
  <c r="X45" i="32"/>
  <c r="X38" i="32"/>
  <c r="X32" i="32"/>
  <c r="X39" i="32"/>
  <c r="X49" i="32"/>
  <c r="AP23" i="32"/>
  <c r="AP19" i="32"/>
  <c r="AP18" i="32"/>
  <c r="AP25" i="32"/>
  <c r="AP21" i="32"/>
  <c r="AP22" i="32"/>
  <c r="AP9" i="32"/>
  <c r="AP10" i="32"/>
  <c r="AP8" i="32"/>
  <c r="AP24" i="32"/>
  <c r="AP17" i="32"/>
  <c r="AP12" i="32"/>
  <c r="AP13" i="32"/>
  <c r="AP26" i="32"/>
  <c r="AP16" i="32"/>
  <c r="AP11" i="32"/>
  <c r="AP15" i="32"/>
  <c r="AP20" i="32"/>
  <c r="AP14" i="32"/>
  <c r="AP27" i="32"/>
  <c r="AP70" i="32"/>
  <c r="AP55" i="32"/>
  <c r="AP67" i="32"/>
  <c r="AP65" i="32"/>
  <c r="AP72" i="32"/>
  <c r="AP57" i="32"/>
  <c r="AP61" i="32"/>
  <c r="AP71" i="32"/>
  <c r="AP60" i="32"/>
  <c r="AP68" i="32"/>
  <c r="AP62" i="32"/>
  <c r="AP63" i="32"/>
  <c r="AP56" i="32"/>
  <c r="AP54" i="32"/>
  <c r="AP69" i="32"/>
  <c r="AP64" i="32"/>
  <c r="L66" i="56"/>
  <c r="D66" i="56"/>
  <c r="L48" i="56"/>
  <c r="L65" i="56"/>
  <c r="T48" i="56"/>
  <c r="L42" i="56"/>
  <c r="L72" i="56"/>
  <c r="D72" i="56"/>
  <c r="D34" i="56"/>
  <c r="T56" i="56"/>
  <c r="T68" i="56"/>
  <c r="D60" i="56"/>
  <c r="T60" i="56"/>
  <c r="T35" i="56"/>
  <c r="T70" i="56"/>
  <c r="D70" i="56"/>
  <c r="D46" i="56"/>
  <c r="L62" i="56"/>
  <c r="T32" i="56"/>
  <c r="T72" i="56"/>
  <c r="T37" i="56"/>
  <c r="L37" i="56"/>
  <c r="T42" i="56"/>
  <c r="D33" i="56"/>
  <c r="T33" i="56"/>
  <c r="T65" i="56"/>
  <c r="P55" i="4"/>
  <c r="AD26" i="4" s="1"/>
  <c r="P51" i="4"/>
  <c r="AD22" i="4" s="1"/>
  <c r="P50" i="4"/>
  <c r="AD21" i="4" s="1"/>
  <c r="L63" i="56"/>
  <c r="T63" i="56"/>
  <c r="D63" i="56"/>
  <c r="T69" i="56"/>
  <c r="D69" i="56"/>
  <c r="L69" i="56"/>
  <c r="L45" i="56"/>
  <c r="D45" i="56"/>
  <c r="D41" i="56"/>
  <c r="L41" i="56"/>
  <c r="AP40" i="32"/>
  <c r="AO40" i="32"/>
  <c r="T54" i="56"/>
  <c r="L54" i="56"/>
  <c r="D54" i="56"/>
  <c r="T71" i="56"/>
  <c r="L71" i="56"/>
  <c r="D71" i="56"/>
  <c r="V7" i="56"/>
  <c r="F5" i="56"/>
  <c r="G7" i="56"/>
  <c r="V53" i="56"/>
  <c r="N53" i="56"/>
  <c r="V30" i="56"/>
  <c r="F53" i="56"/>
  <c r="F30" i="56"/>
  <c r="N30" i="56"/>
  <c r="N7" i="56"/>
  <c r="D57" i="56"/>
  <c r="L57" i="56"/>
  <c r="T57" i="56"/>
  <c r="L40" i="56"/>
  <c r="D40" i="56"/>
  <c r="L64" i="56"/>
  <c r="T64" i="56"/>
  <c r="D64" i="56"/>
  <c r="D47" i="56"/>
  <c r="L47" i="56"/>
  <c r="W73" i="32"/>
  <c r="AP59" i="32"/>
  <c r="AO59" i="32"/>
  <c r="F59" i="32"/>
  <c r="E59" i="32"/>
  <c r="H7" i="32"/>
  <c r="H30" i="32" l="1"/>
  <c r="AR7" i="32"/>
  <c r="AR5" i="32" s="1"/>
  <c r="AR53" i="32"/>
  <c r="AR51" i="32" s="1"/>
  <c r="AR30" i="32"/>
  <c r="AR28" i="32" s="1"/>
  <c r="Z30" i="32"/>
  <c r="Z28" i="32" s="1"/>
  <c r="Z7" i="32"/>
  <c r="Z5" i="32" s="1"/>
  <c r="H5" i="32"/>
  <c r="Z53" i="32"/>
  <c r="Z51" i="32" s="1"/>
  <c r="F64" i="32"/>
  <c r="F55" i="32"/>
  <c r="F57" i="32"/>
  <c r="F68" i="32"/>
  <c r="F69" i="32"/>
  <c r="F60" i="32"/>
  <c r="F66" i="32"/>
  <c r="F67" i="32"/>
  <c r="F70" i="32"/>
  <c r="F58" i="32"/>
  <c r="F72" i="32"/>
  <c r="F61" i="32"/>
  <c r="F65" i="32"/>
  <c r="F56" i="32"/>
  <c r="F62" i="32"/>
  <c r="F71" i="32"/>
  <c r="F54" i="32"/>
  <c r="F63" i="32"/>
  <c r="F73" i="32"/>
  <c r="Y25" i="32"/>
  <c r="Y26" i="32"/>
  <c r="Y21" i="32"/>
  <c r="Y24" i="32"/>
  <c r="Y18" i="32"/>
  <c r="Y20" i="32"/>
  <c r="Y17" i="32"/>
  <c r="Y19" i="32"/>
  <c r="Y10" i="32"/>
  <c r="Y8" i="32"/>
  <c r="Y16" i="32"/>
  <c r="Y22" i="32"/>
  <c r="Y13" i="32"/>
  <c r="Y23" i="32"/>
  <c r="Y14" i="32"/>
  <c r="Y9" i="32"/>
  <c r="Y12" i="32"/>
  <c r="Y11" i="32"/>
  <c r="Y15" i="32"/>
  <c r="Y27" i="32"/>
  <c r="AQ22" i="32"/>
  <c r="AQ21" i="32"/>
  <c r="AQ15" i="32"/>
  <c r="AQ26" i="32"/>
  <c r="AQ18" i="32"/>
  <c r="AQ12" i="32"/>
  <c r="AQ16" i="32"/>
  <c r="AQ23" i="32"/>
  <c r="AQ19" i="32"/>
  <c r="AQ20" i="32"/>
  <c r="AQ8" i="32"/>
  <c r="AQ11" i="32"/>
  <c r="AQ13" i="32"/>
  <c r="AQ17" i="32"/>
  <c r="AQ10" i="32"/>
  <c r="AQ14" i="32"/>
  <c r="AQ24" i="32"/>
  <c r="AQ9" i="32"/>
  <c r="AQ25" i="32"/>
  <c r="AQ27" i="32"/>
  <c r="G53" i="32"/>
  <c r="G51" i="32" s="1"/>
  <c r="G28" i="32"/>
  <c r="Y67" i="32"/>
  <c r="Y62" i="32"/>
  <c r="Y72" i="32"/>
  <c r="Y64" i="32"/>
  <c r="Y66" i="32"/>
  <c r="Y61" i="32"/>
  <c r="Y71" i="32"/>
  <c r="Y70" i="32"/>
  <c r="Y63" i="32"/>
  <c r="Y65" i="32"/>
  <c r="Y58" i="32"/>
  <c r="Y59" i="32"/>
  <c r="Y69" i="32"/>
  <c r="Y54" i="32"/>
  <c r="Y57" i="32"/>
  <c r="Y60" i="32"/>
  <c r="Y68" i="32"/>
  <c r="Y56" i="32"/>
  <c r="Y55" i="32"/>
  <c r="Y40" i="32"/>
  <c r="Y47" i="32"/>
  <c r="Y36" i="32"/>
  <c r="Y43" i="32"/>
  <c r="Y35" i="32"/>
  <c r="Y37" i="32"/>
  <c r="Y44" i="32"/>
  <c r="Y48" i="32"/>
  <c r="Y31" i="32"/>
  <c r="Y45" i="32"/>
  <c r="Y32" i="32"/>
  <c r="Y39" i="32"/>
  <c r="Y42" i="32"/>
  <c r="Y49" i="32"/>
  <c r="Y38" i="32"/>
  <c r="Y46" i="32"/>
  <c r="Y41" i="32"/>
  <c r="Y50" i="32"/>
  <c r="Y34" i="32"/>
  <c r="Y33" i="32"/>
  <c r="AQ31" i="32"/>
  <c r="AQ39" i="32"/>
  <c r="AQ33" i="32"/>
  <c r="AQ42" i="32"/>
  <c r="AQ49" i="32"/>
  <c r="AQ46" i="32"/>
  <c r="AQ32" i="32"/>
  <c r="AQ38" i="32"/>
  <c r="AQ41" i="32"/>
  <c r="AQ44" i="32"/>
  <c r="AQ50" i="32"/>
  <c r="AQ47" i="32"/>
  <c r="AQ37" i="32"/>
  <c r="AQ48" i="32"/>
  <c r="AQ35" i="32"/>
  <c r="AQ34" i="32"/>
  <c r="AQ45" i="32"/>
  <c r="AQ36" i="32"/>
  <c r="AQ43" i="32"/>
  <c r="F34" i="32"/>
  <c r="F44" i="32"/>
  <c r="F49" i="32"/>
  <c r="F36" i="32"/>
  <c r="F47" i="32"/>
  <c r="F42" i="32"/>
  <c r="F39" i="32"/>
  <c r="F40" i="32"/>
  <c r="F45" i="32"/>
  <c r="F35" i="32"/>
  <c r="F41" i="32"/>
  <c r="F32" i="32"/>
  <c r="F43" i="32"/>
  <c r="F48" i="32"/>
  <c r="F33" i="32"/>
  <c r="F46" i="32"/>
  <c r="F37" i="32"/>
  <c r="F50" i="32"/>
  <c r="F31" i="32"/>
  <c r="F38" i="32"/>
  <c r="G16" i="32"/>
  <c r="G22" i="32"/>
  <c r="G21" i="32"/>
  <c r="G17" i="32"/>
  <c r="G24" i="32"/>
  <c r="G26" i="32"/>
  <c r="G18" i="32"/>
  <c r="G14" i="32"/>
  <c r="G13" i="32"/>
  <c r="G20" i="32"/>
  <c r="G10" i="32"/>
  <c r="G19" i="32"/>
  <c r="G12" i="32"/>
  <c r="G23" i="32"/>
  <c r="G15" i="32"/>
  <c r="G11" i="32"/>
  <c r="G9" i="32"/>
  <c r="G25" i="32"/>
  <c r="G8" i="32"/>
  <c r="G27" i="32"/>
  <c r="AQ67" i="32"/>
  <c r="AQ55" i="32"/>
  <c r="AQ70" i="32"/>
  <c r="AQ68" i="32"/>
  <c r="AQ58" i="32"/>
  <c r="AQ72" i="32"/>
  <c r="AQ62" i="32"/>
  <c r="AQ63" i="32"/>
  <c r="AQ69" i="32"/>
  <c r="AQ54" i="32"/>
  <c r="AQ57" i="32"/>
  <c r="AQ56" i="32"/>
  <c r="AQ65" i="32"/>
  <c r="AQ71" i="32"/>
  <c r="AQ60" i="32"/>
  <c r="AQ64" i="32"/>
  <c r="AQ61" i="32"/>
  <c r="AQ66" i="32"/>
  <c r="AQ73" i="32"/>
  <c r="G30" i="56"/>
  <c r="G5" i="56"/>
  <c r="H7" i="56"/>
  <c r="O7" i="56"/>
  <c r="W53" i="56"/>
  <c r="G53" i="56"/>
  <c r="O53" i="56"/>
  <c r="W30" i="56"/>
  <c r="W7" i="56"/>
  <c r="O30" i="56"/>
  <c r="BK6" i="56"/>
  <c r="BL6" i="56" s="1"/>
  <c r="BM6" i="56" s="1"/>
  <c r="BA6" i="56"/>
  <c r="BB6" i="56" s="1"/>
  <c r="BC6" i="56" s="1"/>
  <c r="I7" i="32"/>
  <c r="AS53" i="32" l="1"/>
  <c r="AS51" i="32" s="1"/>
  <c r="AS30" i="32"/>
  <c r="AS28" i="32" s="1"/>
  <c r="AA30" i="32"/>
  <c r="AA28" i="32" s="1"/>
  <c r="I30" i="32"/>
  <c r="AS7" i="32"/>
  <c r="AS5" i="32" s="1"/>
  <c r="AA7" i="32"/>
  <c r="AA5" i="32" s="1"/>
  <c r="I5" i="32"/>
  <c r="AA53" i="32"/>
  <c r="AA51" i="32" s="1"/>
  <c r="H22" i="32"/>
  <c r="H21" i="32"/>
  <c r="H25" i="32"/>
  <c r="H18" i="32"/>
  <c r="H24" i="32"/>
  <c r="H17" i="32"/>
  <c r="H19" i="32"/>
  <c r="H9" i="32"/>
  <c r="H23" i="32"/>
  <c r="H11" i="32"/>
  <c r="H26" i="32"/>
  <c r="H10" i="32"/>
  <c r="H16" i="32"/>
  <c r="H15" i="32"/>
  <c r="H14" i="32"/>
  <c r="H20" i="32"/>
  <c r="H13" i="32"/>
  <c r="H12" i="32"/>
  <c r="H8" i="32"/>
  <c r="H27" i="32"/>
  <c r="AR67" i="32"/>
  <c r="AR55" i="32"/>
  <c r="AR70" i="32"/>
  <c r="AR71" i="32"/>
  <c r="AR57" i="32"/>
  <c r="AR56" i="32"/>
  <c r="AR68" i="32"/>
  <c r="AR62" i="32"/>
  <c r="AR63" i="32"/>
  <c r="AR54" i="32"/>
  <c r="AR64" i="32"/>
  <c r="AR58" i="32"/>
  <c r="AR60" i="32"/>
  <c r="AR69" i="32"/>
  <c r="AR72" i="32"/>
  <c r="AR65" i="32"/>
  <c r="AR61" i="32"/>
  <c r="AR66" i="32"/>
  <c r="AR73" i="32"/>
  <c r="AR59" i="32"/>
  <c r="Z18" i="32"/>
  <c r="Z24" i="32"/>
  <c r="Z22" i="32"/>
  <c r="Z21" i="32"/>
  <c r="Z25" i="32"/>
  <c r="Z14" i="32"/>
  <c r="Z12" i="32"/>
  <c r="Z23" i="32"/>
  <c r="Z16" i="32"/>
  <c r="Z15" i="32"/>
  <c r="Z26" i="32"/>
  <c r="Z19" i="32"/>
  <c r="Z10" i="32"/>
  <c r="Z8" i="32"/>
  <c r="Z13" i="32"/>
  <c r="Z11" i="32"/>
  <c r="Z17" i="32"/>
  <c r="Z20" i="32"/>
  <c r="Z9" i="32"/>
  <c r="Z27" i="32"/>
  <c r="AR24" i="32"/>
  <c r="AR26" i="32"/>
  <c r="AR20" i="32"/>
  <c r="AR13" i="32"/>
  <c r="AR18" i="32"/>
  <c r="AR25" i="32"/>
  <c r="AR23" i="32"/>
  <c r="AR11" i="32"/>
  <c r="AR22" i="32"/>
  <c r="AR17" i="32"/>
  <c r="AR16" i="32"/>
  <c r="AR15" i="32"/>
  <c r="AR10" i="32"/>
  <c r="AR12" i="32"/>
  <c r="AR21" i="32"/>
  <c r="AR8" i="32"/>
  <c r="AR19" i="32"/>
  <c r="AR9" i="32"/>
  <c r="AR14" i="32"/>
  <c r="AR27" i="32"/>
  <c r="G34" i="32"/>
  <c r="G44" i="32"/>
  <c r="G45" i="32"/>
  <c r="G31" i="32"/>
  <c r="G36" i="32"/>
  <c r="G37" i="32"/>
  <c r="G43" i="32"/>
  <c r="G38" i="32"/>
  <c r="G47" i="32"/>
  <c r="G49" i="32"/>
  <c r="G32" i="32"/>
  <c r="G39" i="32"/>
  <c r="G48" i="32"/>
  <c r="G35" i="32"/>
  <c r="G33" i="32"/>
  <c r="G40" i="32"/>
  <c r="G41" i="32"/>
  <c r="G42" i="32"/>
  <c r="G50" i="32"/>
  <c r="G46" i="32"/>
  <c r="Z35" i="32"/>
  <c r="Z40" i="32"/>
  <c r="Z36" i="32"/>
  <c r="Z47" i="32"/>
  <c r="Z43" i="32"/>
  <c r="Z37" i="32"/>
  <c r="Z44" i="32"/>
  <c r="Z46" i="32"/>
  <c r="Z48" i="32"/>
  <c r="Z42" i="32"/>
  <c r="Z31" i="32"/>
  <c r="Z33" i="32"/>
  <c r="Z38" i="32"/>
  <c r="Z49" i="32"/>
  <c r="Z39" i="32"/>
  <c r="Z41" i="32"/>
  <c r="Z45" i="32"/>
  <c r="Z32" i="32"/>
  <c r="Z50" i="32"/>
  <c r="Z34" i="32"/>
  <c r="H28" i="32"/>
  <c r="H53" i="32"/>
  <c r="H51" i="32" s="1"/>
  <c r="G64" i="32"/>
  <c r="G57" i="32"/>
  <c r="G66" i="32"/>
  <c r="G68" i="32"/>
  <c r="G69" i="32"/>
  <c r="G67" i="32"/>
  <c r="G70" i="32"/>
  <c r="G55" i="32"/>
  <c r="G60" i="32"/>
  <c r="G58" i="32"/>
  <c r="G56" i="32"/>
  <c r="G71" i="32"/>
  <c r="G61" i="32"/>
  <c r="G54" i="32"/>
  <c r="G63" i="32"/>
  <c r="G62" i="32"/>
  <c r="G73" i="32"/>
  <c r="G65" i="32"/>
  <c r="G72" i="32"/>
  <c r="G59" i="32"/>
  <c r="Z67" i="32"/>
  <c r="Z56" i="32"/>
  <c r="Z61" i="32"/>
  <c r="Z54" i="32"/>
  <c r="Z62" i="32"/>
  <c r="Z63" i="32"/>
  <c r="Z72" i="32"/>
  <c r="Z64" i="32"/>
  <c r="Z65" i="32"/>
  <c r="Z58" i="32"/>
  <c r="Z71" i="32"/>
  <c r="Z66" i="32"/>
  <c r="Z55" i="32"/>
  <c r="Z57" i="32"/>
  <c r="Z68" i="32"/>
  <c r="Z69" i="32"/>
  <c r="Z59" i="32"/>
  <c r="Z60" i="32"/>
  <c r="Z70" i="32"/>
  <c r="Z73" i="32"/>
  <c r="AR33" i="32"/>
  <c r="AR38" i="32"/>
  <c r="AR32" i="32"/>
  <c r="AR46" i="32"/>
  <c r="AR42" i="32"/>
  <c r="AR49" i="32"/>
  <c r="AR31" i="32"/>
  <c r="AR39" i="32"/>
  <c r="AR36" i="32"/>
  <c r="AR48" i="32"/>
  <c r="AR35" i="32"/>
  <c r="AR37" i="32"/>
  <c r="AR41" i="32"/>
  <c r="AR44" i="32"/>
  <c r="AR43" i="32"/>
  <c r="AR50" i="32"/>
  <c r="AR45" i="32"/>
  <c r="AR47" i="32"/>
  <c r="AR34" i="32"/>
  <c r="AR40" i="32"/>
  <c r="I7" i="56"/>
  <c r="H53" i="56"/>
  <c r="X53" i="56"/>
  <c r="P7" i="56"/>
  <c r="H5" i="56"/>
  <c r="P53" i="56"/>
  <c r="H30" i="56"/>
  <c r="P30" i="56"/>
  <c r="X30" i="56"/>
  <c r="X7" i="56"/>
  <c r="E56" i="56"/>
  <c r="E65" i="56"/>
  <c r="E60" i="56"/>
  <c r="J7" i="32"/>
  <c r="AB53" i="32" l="1"/>
  <c r="AB51" i="32" s="1"/>
  <c r="AB7" i="32"/>
  <c r="AB5" i="32" s="1"/>
  <c r="J5" i="32"/>
  <c r="AT53" i="32"/>
  <c r="AT51" i="32" s="1"/>
  <c r="AT30" i="32"/>
  <c r="AT28" i="32" s="1"/>
  <c r="J30" i="32"/>
  <c r="AT7" i="32"/>
  <c r="AT5" i="32" s="1"/>
  <c r="AB30" i="32"/>
  <c r="AB28" i="32" s="1"/>
  <c r="I22" i="32"/>
  <c r="I18" i="32"/>
  <c r="I23" i="32"/>
  <c r="I19" i="32"/>
  <c r="I11" i="32"/>
  <c r="I24" i="32"/>
  <c r="I17" i="32"/>
  <c r="I20" i="32"/>
  <c r="I15" i="32"/>
  <c r="I12" i="32"/>
  <c r="I16" i="32"/>
  <c r="I26" i="32"/>
  <c r="I13" i="32"/>
  <c r="I14" i="32"/>
  <c r="I25" i="32"/>
  <c r="I21" i="32"/>
  <c r="I10" i="32"/>
  <c r="I9" i="32"/>
  <c r="I8" i="32"/>
  <c r="I27" i="32"/>
  <c r="AA40" i="32"/>
  <c r="AA47" i="32"/>
  <c r="AA36" i="32"/>
  <c r="AA43" i="32"/>
  <c r="AA37" i="32"/>
  <c r="AA35" i="32"/>
  <c r="AA48" i="32"/>
  <c r="AA42" i="32"/>
  <c r="AA33" i="32"/>
  <c r="AA44" i="32"/>
  <c r="AA45" i="32"/>
  <c r="AA38" i="32"/>
  <c r="AA49" i="32"/>
  <c r="AA32" i="32"/>
  <c r="AA34" i="32"/>
  <c r="AA41" i="32"/>
  <c r="AA39" i="32"/>
  <c r="AA31" i="32"/>
  <c r="AA46" i="32"/>
  <c r="AA50" i="32"/>
  <c r="H64" i="32"/>
  <c r="H67" i="32"/>
  <c r="H60" i="32"/>
  <c r="H70" i="32"/>
  <c r="H69" i="32"/>
  <c r="H57" i="32"/>
  <c r="H68" i="32"/>
  <c r="H55" i="32"/>
  <c r="H61" i="32"/>
  <c r="H66" i="32"/>
  <c r="H63" i="32"/>
  <c r="H56" i="32"/>
  <c r="H62" i="32"/>
  <c r="H71" i="32"/>
  <c r="H73" i="32"/>
  <c r="H58" i="32"/>
  <c r="H54" i="32"/>
  <c r="H65" i="32"/>
  <c r="H72" i="32"/>
  <c r="H59" i="32"/>
  <c r="AA22" i="32"/>
  <c r="AA20" i="32"/>
  <c r="AA16" i="32"/>
  <c r="AA14" i="32"/>
  <c r="AA23" i="32"/>
  <c r="AA9" i="32"/>
  <c r="AA25" i="32"/>
  <c r="AA12" i="32"/>
  <c r="AA13" i="32"/>
  <c r="AA15" i="32"/>
  <c r="AA11" i="32"/>
  <c r="AA8" i="32"/>
  <c r="AA17" i="32"/>
  <c r="AA18" i="32"/>
  <c r="AA26" i="32"/>
  <c r="AA19" i="32"/>
  <c r="AA24" i="32"/>
  <c r="AA21" i="32"/>
  <c r="AA10" i="32"/>
  <c r="AA27" i="32"/>
  <c r="AS33" i="32"/>
  <c r="AS32" i="32"/>
  <c r="AS49" i="32"/>
  <c r="AS39" i="32"/>
  <c r="AS46" i="32"/>
  <c r="AS42" i="32"/>
  <c r="AS38" i="32"/>
  <c r="AS48" i="32"/>
  <c r="AS44" i="32"/>
  <c r="AS41" i="32"/>
  <c r="AS36" i="32"/>
  <c r="AS34" i="32"/>
  <c r="AS31" i="32"/>
  <c r="AS37" i="32"/>
  <c r="AS45" i="32"/>
  <c r="AS35" i="32"/>
  <c r="AS50" i="32"/>
  <c r="AS47" i="32"/>
  <c r="AS43" i="32"/>
  <c r="AS40" i="32"/>
  <c r="H34" i="32"/>
  <c r="H44" i="32"/>
  <c r="H36" i="32"/>
  <c r="H37" i="32"/>
  <c r="H38" i="32"/>
  <c r="H47" i="32"/>
  <c r="H49" i="32"/>
  <c r="H45" i="32"/>
  <c r="H40" i="32"/>
  <c r="H33" i="32"/>
  <c r="H41" i="32"/>
  <c r="H32" i="32"/>
  <c r="H35" i="32"/>
  <c r="H31" i="32"/>
  <c r="H46" i="32"/>
  <c r="H39" i="32"/>
  <c r="H43" i="32"/>
  <c r="H48" i="32"/>
  <c r="H42" i="32"/>
  <c r="H50" i="32"/>
  <c r="AS24" i="32"/>
  <c r="AS20" i="32"/>
  <c r="AS17" i="32"/>
  <c r="AS19" i="32"/>
  <c r="AS23" i="32"/>
  <c r="AS14" i="32"/>
  <c r="AS25" i="32"/>
  <c r="AS10" i="32"/>
  <c r="AS11" i="32"/>
  <c r="AS16" i="32"/>
  <c r="AS13" i="32"/>
  <c r="AS26" i="32"/>
  <c r="AS18" i="32"/>
  <c r="AS22" i="32"/>
  <c r="AS21" i="32"/>
  <c r="AS8" i="32"/>
  <c r="AS12" i="32"/>
  <c r="AS15" i="32"/>
  <c r="AS9" i="32"/>
  <c r="AS27" i="32"/>
  <c r="AS70" i="32"/>
  <c r="AS67" i="32"/>
  <c r="AS55" i="32"/>
  <c r="AS71" i="32"/>
  <c r="AS72" i="32"/>
  <c r="AS57" i="32"/>
  <c r="AS69" i="32"/>
  <c r="AS61" i="32"/>
  <c r="AS56" i="32"/>
  <c r="AS62" i="32"/>
  <c r="AS54" i="32"/>
  <c r="AS60" i="32"/>
  <c r="AS63" i="32"/>
  <c r="AS64" i="32"/>
  <c r="AS65" i="32"/>
  <c r="AS58" i="32"/>
  <c r="AS66" i="32"/>
  <c r="AS68" i="32"/>
  <c r="AS73" i="32"/>
  <c r="AS59" i="32"/>
  <c r="AA67" i="32"/>
  <c r="AA72" i="32"/>
  <c r="AA56" i="32"/>
  <c r="AA58" i="32"/>
  <c r="AA66" i="32"/>
  <c r="AA61" i="32"/>
  <c r="AA64" i="32"/>
  <c r="AA65" i="32"/>
  <c r="AA63" i="32"/>
  <c r="AA71" i="32"/>
  <c r="AA55" i="32"/>
  <c r="AA62" i="32"/>
  <c r="AA60" i="32"/>
  <c r="AA68" i="32"/>
  <c r="AA70" i="32"/>
  <c r="AA59" i="32"/>
  <c r="AA54" i="32"/>
  <c r="AA57" i="32"/>
  <c r="AA69" i="32"/>
  <c r="AA73" i="32"/>
  <c r="I53" i="32"/>
  <c r="I51" i="32" s="1"/>
  <c r="I28" i="32"/>
  <c r="Y30" i="56"/>
  <c r="Q30" i="56"/>
  <c r="Q7" i="56"/>
  <c r="Y7" i="56"/>
  <c r="Q53" i="56"/>
  <c r="I5" i="56"/>
  <c r="Y53" i="56"/>
  <c r="I53" i="56"/>
  <c r="I30" i="56"/>
  <c r="J7" i="56"/>
  <c r="E63" i="56"/>
  <c r="G67" i="56"/>
  <c r="G59" i="56"/>
  <c r="G72" i="56"/>
  <c r="E61" i="56"/>
  <c r="E59" i="56"/>
  <c r="E68" i="56"/>
  <c r="G66" i="56"/>
  <c r="G60" i="56"/>
  <c r="F61" i="56"/>
  <c r="F57" i="56"/>
  <c r="G61" i="56"/>
  <c r="F60" i="56"/>
  <c r="G54" i="56"/>
  <c r="F58" i="56"/>
  <c r="E64" i="56"/>
  <c r="E67" i="56"/>
  <c r="G62" i="56"/>
  <c r="F63" i="56"/>
  <c r="G70" i="56"/>
  <c r="G68" i="56"/>
  <c r="F56" i="56"/>
  <c r="E62" i="56"/>
  <c r="G63" i="56"/>
  <c r="F66" i="56"/>
  <c r="F69" i="56"/>
  <c r="F64" i="56"/>
  <c r="F72" i="56"/>
  <c r="G56" i="56"/>
  <c r="E57" i="56"/>
  <c r="E58" i="56"/>
  <c r="G69" i="56"/>
  <c r="E71" i="56"/>
  <c r="F65" i="56"/>
  <c r="G64" i="56"/>
  <c r="E54" i="56"/>
  <c r="G58" i="56"/>
  <c r="E70" i="56"/>
  <c r="E69" i="56"/>
  <c r="G55" i="56"/>
  <c r="E55" i="56"/>
  <c r="H64" i="56"/>
  <c r="H66" i="56"/>
  <c r="H54" i="56"/>
  <c r="H57" i="56"/>
  <c r="H56" i="56"/>
  <c r="H60" i="56"/>
  <c r="F55" i="56"/>
  <c r="G57" i="56"/>
  <c r="E72" i="56"/>
  <c r="E66" i="56"/>
  <c r="F71" i="56"/>
  <c r="H68" i="56"/>
  <c r="H62" i="56"/>
  <c r="H65" i="56"/>
  <c r="H69" i="56"/>
  <c r="H67" i="56"/>
  <c r="F70" i="56"/>
  <c r="H63" i="56"/>
  <c r="F68" i="56"/>
  <c r="H59" i="56"/>
  <c r="G65" i="56"/>
  <c r="G71" i="56"/>
  <c r="F59" i="56"/>
  <c r="H72" i="56"/>
  <c r="H61" i="56"/>
  <c r="H58" i="56"/>
  <c r="F67" i="56"/>
  <c r="H70" i="56"/>
  <c r="H55" i="56"/>
  <c r="H71" i="56"/>
  <c r="F62" i="56"/>
  <c r="F54" i="56"/>
  <c r="H15" i="56"/>
  <c r="E11" i="56"/>
  <c r="E15" i="56"/>
  <c r="O13" i="56"/>
  <c r="E26" i="56"/>
  <c r="E19" i="56"/>
  <c r="I8" i="56"/>
  <c r="I14" i="56"/>
  <c r="F13" i="56"/>
  <c r="F20" i="56"/>
  <c r="M8" i="56"/>
  <c r="E23" i="56"/>
  <c r="I10" i="56"/>
  <c r="M26" i="56"/>
  <c r="M14" i="56"/>
  <c r="P12" i="56"/>
  <c r="F14" i="56"/>
  <c r="O18" i="56"/>
  <c r="O10" i="56"/>
  <c r="H8" i="56"/>
  <c r="F15" i="56"/>
  <c r="P9" i="56"/>
  <c r="M11" i="56"/>
  <c r="I20" i="56"/>
  <c r="I13" i="56"/>
  <c r="M24" i="56"/>
  <c r="G8" i="56"/>
  <c r="H20" i="56"/>
  <c r="G10" i="56"/>
  <c r="P26" i="56"/>
  <c r="P18" i="56"/>
  <c r="I24" i="56"/>
  <c r="F8" i="56"/>
  <c r="G20" i="56"/>
  <c r="F48" i="4"/>
  <c r="K40" i="4"/>
  <c r="G49" i="4"/>
  <c r="J40" i="4"/>
  <c r="F45" i="4"/>
  <c r="M49" i="4"/>
  <c r="G41" i="4"/>
  <c r="G40" i="4"/>
  <c r="M44" i="4"/>
  <c r="K47" i="4"/>
  <c r="E39" i="4"/>
  <c r="E44" i="4"/>
  <c r="K45" i="4"/>
  <c r="K41" i="4"/>
  <c r="L46" i="4"/>
  <c r="E45" i="4"/>
  <c r="D48" i="4"/>
  <c r="D46" i="4"/>
  <c r="G46" i="4"/>
  <c r="L49" i="4"/>
  <c r="M9" i="56"/>
  <c r="E14" i="56"/>
  <c r="N12" i="56"/>
  <c r="G18" i="56"/>
  <c r="O16" i="56"/>
  <c r="H10" i="56"/>
  <c r="G11" i="56"/>
  <c r="N23" i="56"/>
  <c r="H11" i="56"/>
  <c r="F9" i="56"/>
  <c r="H13" i="56"/>
  <c r="N21" i="56"/>
  <c r="H26" i="56"/>
  <c r="I26" i="56"/>
  <c r="I11" i="56"/>
  <c r="M15" i="56"/>
  <c r="M10" i="56"/>
  <c r="F16" i="56"/>
  <c r="F18" i="56"/>
  <c r="E13" i="56"/>
  <c r="F21" i="56"/>
  <c r="G19" i="56"/>
  <c r="M16" i="56"/>
  <c r="E10" i="56"/>
  <c r="P8" i="56"/>
  <c r="P15" i="56"/>
  <c r="H19" i="56"/>
  <c r="O24" i="56"/>
  <c r="O23" i="56"/>
  <c r="G26" i="56"/>
  <c r="F12" i="56"/>
  <c r="P21" i="56"/>
  <c r="M20" i="56"/>
  <c r="I16" i="56"/>
  <c r="P24" i="56"/>
  <c r="L42" i="4"/>
  <c r="F47" i="4"/>
  <c r="M46" i="4"/>
  <c r="L48" i="4"/>
  <c r="J44" i="4"/>
  <c r="M45" i="4"/>
  <c r="J47" i="4"/>
  <c r="L47" i="4"/>
  <c r="M48" i="4"/>
  <c r="E41" i="4"/>
  <c r="D42" i="4"/>
  <c r="E42" i="4"/>
  <c r="J45" i="4"/>
  <c r="L40" i="4"/>
  <c r="F49" i="4"/>
  <c r="D45" i="4"/>
  <c r="F41" i="4"/>
  <c r="M43" i="4"/>
  <c r="J42" i="4"/>
  <c r="F39" i="4"/>
  <c r="J43" i="4"/>
  <c r="K7" i="32"/>
  <c r="M23" i="56"/>
  <c r="H18" i="56"/>
  <c r="O8" i="56"/>
  <c r="E16" i="56"/>
  <c r="E24" i="56"/>
  <c r="M18" i="56"/>
  <c r="N20" i="56"/>
  <c r="N10" i="56"/>
  <c r="O9" i="56"/>
  <c r="O11" i="56"/>
  <c r="F19" i="56"/>
  <c r="H23" i="56"/>
  <c r="H24" i="56"/>
  <c r="N14" i="56"/>
  <c r="I18" i="56"/>
  <c r="G14" i="56"/>
  <c r="I9" i="56"/>
  <c r="G21" i="56"/>
  <c r="O20" i="56"/>
  <c r="N24" i="56"/>
  <c r="N15" i="56"/>
  <c r="O12" i="56"/>
  <c r="N8" i="56"/>
  <c r="N26" i="56"/>
  <c r="I21" i="56"/>
  <c r="P20" i="56"/>
  <c r="F10" i="56"/>
  <c r="M21" i="56"/>
  <c r="N16" i="56"/>
  <c r="N19" i="56"/>
  <c r="G13" i="56"/>
  <c r="F23" i="56"/>
  <c r="E9" i="56"/>
  <c r="I23" i="56"/>
  <c r="G42" i="4"/>
  <c r="J49" i="4"/>
  <c r="K42" i="4"/>
  <c r="D44" i="4"/>
  <c r="M40" i="4"/>
  <c r="G47" i="4"/>
  <c r="K48" i="4"/>
  <c r="L41" i="4"/>
  <c r="D43" i="4"/>
  <c r="L39" i="4"/>
  <c r="D47" i="4"/>
  <c r="D49" i="4"/>
  <c r="E47" i="4"/>
  <c r="E49" i="4"/>
  <c r="F46" i="4"/>
  <c r="K43" i="4"/>
  <c r="E40" i="4"/>
  <c r="J48" i="4"/>
  <c r="D40" i="4"/>
  <c r="E43" i="4"/>
  <c r="F40" i="4"/>
  <c r="K39" i="4"/>
  <c r="G15" i="56"/>
  <c r="F24" i="56"/>
  <c r="G23" i="56"/>
  <c r="N11" i="56"/>
  <c r="G12" i="56"/>
  <c r="E8" i="56"/>
  <c r="N9" i="56"/>
  <c r="I19" i="56"/>
  <c r="M12" i="56"/>
  <c r="G9" i="56"/>
  <c r="O19" i="56"/>
  <c r="O14" i="56"/>
  <c r="G16" i="56"/>
  <c r="F11" i="56"/>
  <c r="P10" i="56"/>
  <c r="P13" i="56"/>
  <c r="I12" i="56"/>
  <c r="M19" i="56"/>
  <c r="G24" i="56"/>
  <c r="N18" i="56"/>
  <c r="E18" i="56"/>
  <c r="E21" i="56"/>
  <c r="P11" i="56"/>
  <c r="P23" i="56"/>
  <c r="P16" i="56"/>
  <c r="E12" i="56"/>
  <c r="F26" i="56"/>
  <c r="N13" i="56"/>
  <c r="O26" i="56"/>
  <c r="E20" i="56"/>
  <c r="I15" i="56"/>
  <c r="M13" i="56"/>
  <c r="P14" i="56"/>
  <c r="P19" i="56"/>
  <c r="F43" i="4"/>
  <c r="J46" i="4"/>
  <c r="E46" i="4"/>
  <c r="F42" i="4"/>
  <c r="E48" i="4"/>
  <c r="G45" i="4"/>
  <c r="M42" i="4"/>
  <c r="G48" i="4"/>
  <c r="J41" i="4"/>
  <c r="L45" i="4"/>
  <c r="M41" i="4"/>
  <c r="K44" i="4"/>
  <c r="G44" i="4"/>
  <c r="M39" i="4"/>
  <c r="J39" i="4"/>
  <c r="K46" i="4"/>
  <c r="M47" i="4"/>
  <c r="K49" i="4"/>
  <c r="G43" i="4"/>
  <c r="F44" i="4"/>
  <c r="L44" i="4"/>
  <c r="L43" i="4"/>
  <c r="G39" i="4"/>
  <c r="D41" i="4"/>
  <c r="AU53" i="32" l="1"/>
  <c r="AU51" i="32" s="1"/>
  <c r="AU30" i="32"/>
  <c r="AU28" i="32" s="1"/>
  <c r="AC30" i="32"/>
  <c r="AC28" i="32" s="1"/>
  <c r="AU7" i="32"/>
  <c r="AU5" i="32" s="1"/>
  <c r="AC53" i="32"/>
  <c r="AC51" i="32" s="1"/>
  <c r="AC7" i="32"/>
  <c r="AC5" i="32" s="1"/>
  <c r="K30" i="32"/>
  <c r="K5" i="32"/>
  <c r="AT24" i="32"/>
  <c r="AT17" i="32"/>
  <c r="AT21" i="32"/>
  <c r="AT22" i="32"/>
  <c r="AT15" i="32"/>
  <c r="AT11" i="32"/>
  <c r="AT18" i="32"/>
  <c r="AT8" i="32"/>
  <c r="AT16" i="32"/>
  <c r="AT14" i="32"/>
  <c r="AT19" i="32"/>
  <c r="AT23" i="32"/>
  <c r="AT9" i="32"/>
  <c r="AT25" i="32"/>
  <c r="AT13" i="32"/>
  <c r="AT20" i="32"/>
  <c r="AT12" i="32"/>
  <c r="AT26" i="32"/>
  <c r="AT10" i="32"/>
  <c r="AT27" i="32"/>
  <c r="J25" i="32"/>
  <c r="J18" i="32"/>
  <c r="J13" i="32"/>
  <c r="J26" i="32"/>
  <c r="J20" i="32"/>
  <c r="J11" i="32"/>
  <c r="J23" i="32"/>
  <c r="J9" i="32"/>
  <c r="J22" i="32"/>
  <c r="J21" i="32"/>
  <c r="J15" i="32"/>
  <c r="J24" i="32"/>
  <c r="J17" i="32"/>
  <c r="J16" i="32"/>
  <c r="J14" i="32"/>
  <c r="J12" i="32"/>
  <c r="J10" i="32"/>
  <c r="J19" i="32"/>
  <c r="J27" i="32"/>
  <c r="J8" i="32"/>
  <c r="I36" i="32"/>
  <c r="I50" i="32"/>
  <c r="I45" i="32"/>
  <c r="I42" i="32"/>
  <c r="I33" i="32"/>
  <c r="I39" i="32"/>
  <c r="I32" i="32"/>
  <c r="I47" i="32"/>
  <c r="I40" i="32"/>
  <c r="I35" i="32"/>
  <c r="I44" i="32"/>
  <c r="I38" i="32"/>
  <c r="I37" i="32"/>
  <c r="I49" i="32"/>
  <c r="I34" i="32"/>
  <c r="I46" i="32"/>
  <c r="I41" i="32"/>
  <c r="I48" i="32"/>
  <c r="I43" i="32"/>
  <c r="I31" i="32"/>
  <c r="J53" i="32"/>
  <c r="J51" i="32" s="1"/>
  <c r="J28" i="32"/>
  <c r="AB26" i="32"/>
  <c r="AB24" i="32"/>
  <c r="AB21" i="32"/>
  <c r="AB22" i="32"/>
  <c r="AB17" i="32"/>
  <c r="AB20" i="32"/>
  <c r="AB8" i="32"/>
  <c r="AB13" i="32"/>
  <c r="AB25" i="32"/>
  <c r="AB16" i="32"/>
  <c r="AB9" i="32"/>
  <c r="AB18" i="32"/>
  <c r="AB23" i="32"/>
  <c r="AB11" i="32"/>
  <c r="AB15" i="32"/>
  <c r="AB12" i="32"/>
  <c r="AB19" i="32"/>
  <c r="AB14" i="32"/>
  <c r="AB10" i="32"/>
  <c r="AB27" i="32"/>
  <c r="I55" i="32"/>
  <c r="I64" i="32"/>
  <c r="I57" i="32"/>
  <c r="I66" i="32"/>
  <c r="I70" i="32"/>
  <c r="I60" i="32"/>
  <c r="I68" i="32"/>
  <c r="I67" i="32"/>
  <c r="I61" i="32"/>
  <c r="I73" i="32"/>
  <c r="I62" i="32"/>
  <c r="I69" i="32"/>
  <c r="I72" i="32"/>
  <c r="I65" i="32"/>
  <c r="I54" i="32"/>
  <c r="I63" i="32"/>
  <c r="I58" i="32"/>
  <c r="I56" i="32"/>
  <c r="I71" i="32"/>
  <c r="I59" i="32"/>
  <c r="AT39" i="32"/>
  <c r="AT32" i="32"/>
  <c r="AT46" i="32"/>
  <c r="AT38" i="32"/>
  <c r="AT33" i="32"/>
  <c r="AT42" i="32"/>
  <c r="AT49" i="32"/>
  <c r="AT41" i="32"/>
  <c r="AT36" i="32"/>
  <c r="AT44" i="32"/>
  <c r="AT35" i="32"/>
  <c r="AT43" i="32"/>
  <c r="AT37" i="32"/>
  <c r="AT45" i="32"/>
  <c r="AT31" i="32"/>
  <c r="AT47" i="32"/>
  <c r="AT34" i="32"/>
  <c r="AT50" i="32"/>
  <c r="AT48" i="32"/>
  <c r="AT40" i="32"/>
  <c r="AB67" i="32"/>
  <c r="AB62" i="32"/>
  <c r="AB72" i="32"/>
  <c r="AB64" i="32"/>
  <c r="AB61" i="32"/>
  <c r="AB70" i="32"/>
  <c r="AB63" i="32"/>
  <c r="AB56" i="32"/>
  <c r="AB71" i="32"/>
  <c r="AB66" i="32"/>
  <c r="AB65" i="32"/>
  <c r="AB55" i="32"/>
  <c r="AB58" i="32"/>
  <c r="AB59" i="32"/>
  <c r="AB54" i="32"/>
  <c r="AB57" i="32"/>
  <c r="AB60" i="32"/>
  <c r="AB68" i="32"/>
  <c r="AB69" i="32"/>
  <c r="AB73" i="32"/>
  <c r="AB37" i="32"/>
  <c r="AB40" i="32"/>
  <c r="AB36" i="32"/>
  <c r="AB43" i="32"/>
  <c r="AB47" i="32"/>
  <c r="AB35" i="32"/>
  <c r="AB48" i="32"/>
  <c r="AB44" i="32"/>
  <c r="AB34" i="32"/>
  <c r="AB32" i="32"/>
  <c r="AB39" i="32"/>
  <c r="AB45" i="32"/>
  <c r="AB49" i="32"/>
  <c r="AB38" i="32"/>
  <c r="AB33" i="32"/>
  <c r="AB31" i="32"/>
  <c r="AB50" i="32"/>
  <c r="AB41" i="32"/>
  <c r="AB46" i="32"/>
  <c r="AB42" i="32"/>
  <c r="AT55" i="32"/>
  <c r="AT70" i="32"/>
  <c r="AT67" i="32"/>
  <c r="AT71" i="32"/>
  <c r="AT72" i="32"/>
  <c r="AT60" i="32"/>
  <c r="AT62" i="32"/>
  <c r="AT64" i="32"/>
  <c r="AT57" i="32"/>
  <c r="AT56" i="32"/>
  <c r="AT69" i="32"/>
  <c r="AT58" i="32"/>
  <c r="AT61" i="32"/>
  <c r="AT63" i="32"/>
  <c r="AT54" i="32"/>
  <c r="AT65" i="32"/>
  <c r="AT68" i="32"/>
  <c r="AT73" i="32"/>
  <c r="AT66" i="32"/>
  <c r="AT59" i="32"/>
  <c r="H41" i="4"/>
  <c r="H48" i="4"/>
  <c r="N41" i="4"/>
  <c r="H43" i="4"/>
  <c r="N39" i="4"/>
  <c r="H40" i="4"/>
  <c r="N48" i="4"/>
  <c r="N43" i="4"/>
  <c r="N46" i="4"/>
  <c r="N47" i="4"/>
  <c r="H46" i="4"/>
  <c r="H47" i="4"/>
  <c r="N44" i="4"/>
  <c r="N45" i="4"/>
  <c r="N42" i="4"/>
  <c r="H49" i="4"/>
  <c r="N49" i="4"/>
  <c r="P49" i="4" s="1"/>
  <c r="AD20" i="4" s="1"/>
  <c r="H44" i="4"/>
  <c r="H42" i="4"/>
  <c r="N40" i="4"/>
  <c r="H39" i="4"/>
  <c r="H45" i="4"/>
  <c r="P45" i="4" s="1"/>
  <c r="AD16" i="4" s="1"/>
  <c r="J30" i="56"/>
  <c r="K7" i="56"/>
  <c r="J53" i="56"/>
  <c r="Z30" i="56"/>
  <c r="J5" i="56"/>
  <c r="Z53" i="56"/>
  <c r="R53" i="56"/>
  <c r="R30" i="56"/>
  <c r="R7" i="56"/>
  <c r="Z7" i="56"/>
  <c r="I69" i="56"/>
  <c r="I55" i="56"/>
  <c r="I72" i="56"/>
  <c r="I60" i="56"/>
  <c r="I65" i="56"/>
  <c r="I54" i="56"/>
  <c r="I64" i="56"/>
  <c r="I63" i="56"/>
  <c r="I57" i="56"/>
  <c r="I61" i="56"/>
  <c r="I70" i="56"/>
  <c r="I71" i="56"/>
  <c r="I66" i="56"/>
  <c r="I58" i="56"/>
  <c r="I67" i="56"/>
  <c r="I62" i="56"/>
  <c r="I59" i="56"/>
  <c r="I68" i="56"/>
  <c r="I56" i="56"/>
  <c r="BA14" i="56"/>
  <c r="Q21" i="56"/>
  <c r="Q13" i="56"/>
  <c r="BA53" i="56"/>
  <c r="BA17" i="56"/>
  <c r="Q24" i="56"/>
  <c r="BA23" i="56"/>
  <c r="J11" i="56"/>
  <c r="BA8" i="56"/>
  <c r="Q10" i="56"/>
  <c r="Q8" i="56"/>
  <c r="J15" i="56"/>
  <c r="Q26" i="56"/>
  <c r="J26" i="56"/>
  <c r="BA56" i="56"/>
  <c r="J10" i="56"/>
  <c r="J21" i="56"/>
  <c r="J24" i="56"/>
  <c r="Q14" i="56"/>
  <c r="Q16" i="56"/>
  <c r="BA38" i="56"/>
  <c r="J20" i="56"/>
  <c r="L7" i="32"/>
  <c r="BA41" i="56"/>
  <c r="J19" i="56"/>
  <c r="Q20" i="56"/>
  <c r="J14" i="56"/>
  <c r="Q23" i="56"/>
  <c r="Q18" i="56"/>
  <c r="J13" i="56"/>
  <c r="BA29" i="56"/>
  <c r="J8" i="56"/>
  <c r="J12" i="56"/>
  <c r="BA44" i="56"/>
  <c r="J16" i="56"/>
  <c r="Q9" i="56"/>
  <c r="J9" i="56"/>
  <c r="J18" i="56"/>
  <c r="BA62" i="56"/>
  <c r="Q11" i="56"/>
  <c r="Q15" i="56"/>
  <c r="J23" i="56"/>
  <c r="Q12" i="56"/>
  <c r="Q19" i="56"/>
  <c r="P46" i="4" l="1"/>
  <c r="AD17" i="4" s="1"/>
  <c r="P48" i="4"/>
  <c r="AD19" i="4" s="1"/>
  <c r="P40" i="4"/>
  <c r="AD11" i="4" s="1"/>
  <c r="P43" i="4"/>
  <c r="AD14" i="4" s="1"/>
  <c r="AD53" i="32"/>
  <c r="AD51" i="32" s="1"/>
  <c r="AV30" i="32"/>
  <c r="AV28" i="32" s="1"/>
  <c r="AD30" i="32"/>
  <c r="AD28" i="32" s="1"/>
  <c r="AV7" i="32"/>
  <c r="AV5" i="32" s="1"/>
  <c r="L30" i="32"/>
  <c r="AD7" i="32"/>
  <c r="AD5" i="32" s="1"/>
  <c r="L5" i="32"/>
  <c r="AV53" i="32"/>
  <c r="AV51" i="32" s="1"/>
  <c r="K53" i="32"/>
  <c r="K51" i="32" s="1"/>
  <c r="K28" i="32"/>
  <c r="AC40" i="32"/>
  <c r="AC47" i="32"/>
  <c r="AC35" i="32"/>
  <c r="AC36" i="32"/>
  <c r="AC43" i="32"/>
  <c r="AC37" i="32"/>
  <c r="AC33" i="32"/>
  <c r="AC48" i="32"/>
  <c r="AC44" i="32"/>
  <c r="AC42" i="32"/>
  <c r="AC46" i="32"/>
  <c r="AC49" i="32"/>
  <c r="AC38" i="32"/>
  <c r="AC41" i="32"/>
  <c r="AC50" i="32"/>
  <c r="AC34" i="32"/>
  <c r="AC31" i="32"/>
  <c r="AC45" i="32"/>
  <c r="AC32" i="32"/>
  <c r="AC39" i="32"/>
  <c r="J34" i="32"/>
  <c r="J44" i="32"/>
  <c r="J37" i="32"/>
  <c r="J41" i="32"/>
  <c r="J40" i="32"/>
  <c r="J49" i="32"/>
  <c r="J33" i="32"/>
  <c r="J32" i="32"/>
  <c r="J43" i="32"/>
  <c r="J35" i="32"/>
  <c r="J48" i="32"/>
  <c r="J42" i="32"/>
  <c r="J39" i="32"/>
  <c r="J38" i="32"/>
  <c r="J50" i="32"/>
  <c r="J46" i="32"/>
  <c r="J31" i="32"/>
  <c r="J45" i="32"/>
  <c r="J36" i="32"/>
  <c r="J47" i="32"/>
  <c r="AC25" i="32"/>
  <c r="AC17" i="32"/>
  <c r="AC15" i="32"/>
  <c r="AC14" i="32"/>
  <c r="AC21" i="32"/>
  <c r="AC13" i="32"/>
  <c r="AC23" i="32"/>
  <c r="AC12" i="32"/>
  <c r="AC18" i="32"/>
  <c r="AC11" i="32"/>
  <c r="AC24" i="32"/>
  <c r="AC19" i="32"/>
  <c r="AC16" i="32"/>
  <c r="AC20" i="32"/>
  <c r="AC9" i="32"/>
  <c r="AC22" i="32"/>
  <c r="AC26" i="32"/>
  <c r="AC10" i="32"/>
  <c r="AC8" i="32"/>
  <c r="AC27" i="32"/>
  <c r="AU39" i="32"/>
  <c r="AU46" i="32"/>
  <c r="AU38" i="32"/>
  <c r="AU32" i="32"/>
  <c r="AU49" i="32"/>
  <c r="AU33" i="32"/>
  <c r="AU42" i="32"/>
  <c r="AU44" i="32"/>
  <c r="AU31" i="32"/>
  <c r="AU41" i="32"/>
  <c r="AU37" i="32"/>
  <c r="AU43" i="32"/>
  <c r="AU45" i="32"/>
  <c r="AU48" i="32"/>
  <c r="AU50" i="32"/>
  <c r="AU34" i="32"/>
  <c r="AU35" i="32"/>
  <c r="AU36" i="32"/>
  <c r="AU47" i="32"/>
  <c r="AU40" i="32"/>
  <c r="J55" i="32"/>
  <c r="J64" i="32"/>
  <c r="J60" i="32"/>
  <c r="J66" i="32"/>
  <c r="J57" i="32"/>
  <c r="J69" i="32"/>
  <c r="J68" i="32"/>
  <c r="J67" i="32"/>
  <c r="J70" i="32"/>
  <c r="J73" i="32"/>
  <c r="J65" i="32"/>
  <c r="J58" i="32"/>
  <c r="J61" i="32"/>
  <c r="J54" i="32"/>
  <c r="J62" i="32"/>
  <c r="J72" i="32"/>
  <c r="J56" i="32"/>
  <c r="J71" i="32"/>
  <c r="J63" i="32"/>
  <c r="J59" i="32"/>
  <c r="AC67" i="32"/>
  <c r="AC61" i="32"/>
  <c r="AC62" i="32"/>
  <c r="AC63" i="32"/>
  <c r="AC55" i="32"/>
  <c r="AC65" i="32"/>
  <c r="AC64" i="32"/>
  <c r="AC58" i="32"/>
  <c r="AC66" i="32"/>
  <c r="AC72" i="32"/>
  <c r="AC71" i="32"/>
  <c r="AC59" i="32"/>
  <c r="AC60" i="32"/>
  <c r="AC56" i="32"/>
  <c r="AC57" i="32"/>
  <c r="AC73" i="32"/>
  <c r="AC54" i="32"/>
  <c r="AC70" i="32"/>
  <c r="AC68" i="32"/>
  <c r="AC69" i="32"/>
  <c r="AU67" i="32"/>
  <c r="AU70" i="32"/>
  <c r="AU55" i="32"/>
  <c r="AU68" i="32"/>
  <c r="AU60" i="32"/>
  <c r="AU57" i="32"/>
  <c r="AU56" i="32"/>
  <c r="AU64" i="32"/>
  <c r="AU63" i="32"/>
  <c r="AU58" i="32"/>
  <c r="AU71" i="32"/>
  <c r="AU62" i="32"/>
  <c r="AU69" i="32"/>
  <c r="AU54" i="32"/>
  <c r="AU72" i="32"/>
  <c r="AU66" i="32"/>
  <c r="AU65" i="32"/>
  <c r="AU61" i="32"/>
  <c r="AU73" i="32"/>
  <c r="AU59" i="32"/>
  <c r="K24" i="32"/>
  <c r="K20" i="32"/>
  <c r="K17" i="32"/>
  <c r="K19" i="32"/>
  <c r="K23" i="32"/>
  <c r="K25" i="32"/>
  <c r="K16" i="32"/>
  <c r="K18" i="32"/>
  <c r="K13" i="32"/>
  <c r="K15" i="32"/>
  <c r="K10" i="32"/>
  <c r="K14" i="32"/>
  <c r="K11" i="32"/>
  <c r="K26" i="32"/>
  <c r="K22" i="32"/>
  <c r="K21" i="32"/>
  <c r="K9" i="32"/>
  <c r="K12" i="32"/>
  <c r="K27" i="32"/>
  <c r="K8" i="32"/>
  <c r="AU22" i="32"/>
  <c r="AU19" i="32"/>
  <c r="AU15" i="32"/>
  <c r="AU26" i="32"/>
  <c r="AU24" i="32"/>
  <c r="AU23" i="32"/>
  <c r="AU17" i="32"/>
  <c r="AU8" i="32"/>
  <c r="AU16" i="32"/>
  <c r="AU25" i="32"/>
  <c r="AU14" i="32"/>
  <c r="AU9" i="32"/>
  <c r="AU11" i="32"/>
  <c r="AU10" i="32"/>
  <c r="AU12" i="32"/>
  <c r="AU21" i="32"/>
  <c r="AU20" i="32"/>
  <c r="AU18" i="32"/>
  <c r="AU13" i="32"/>
  <c r="AU27" i="32"/>
  <c r="P41" i="4"/>
  <c r="AD12" i="4" s="1"/>
  <c r="P39" i="4"/>
  <c r="AD10" i="4" s="1"/>
  <c r="P47" i="4"/>
  <c r="AD18" i="4" s="1"/>
  <c r="P42" i="4"/>
  <c r="AD13" i="4" s="1"/>
  <c r="P44" i="4"/>
  <c r="AD15" i="4" s="1"/>
  <c r="BI40" i="56"/>
  <c r="BI61" i="56"/>
  <c r="BI16" i="56"/>
  <c r="BI55" i="56"/>
  <c r="BI43" i="56"/>
  <c r="BI37" i="56"/>
  <c r="BI28" i="56"/>
  <c r="BI13" i="56"/>
  <c r="BI22" i="56"/>
  <c r="BI7" i="56"/>
  <c r="BI52" i="56"/>
  <c r="AA7" i="56"/>
  <c r="K5" i="56"/>
  <c r="K30" i="56"/>
  <c r="AA53" i="56"/>
  <c r="S7" i="56"/>
  <c r="K53" i="56"/>
  <c r="S53" i="56"/>
  <c r="AA30" i="56"/>
  <c r="S30" i="56"/>
  <c r="K20" i="56"/>
  <c r="K9" i="56"/>
  <c r="K24" i="56"/>
  <c r="K10" i="56"/>
  <c r="J61" i="56"/>
  <c r="K22" i="56"/>
  <c r="K15" i="56"/>
  <c r="J68" i="56"/>
  <c r="J64" i="56"/>
  <c r="J70" i="56"/>
  <c r="J66" i="56"/>
  <c r="J63" i="56"/>
  <c r="J60" i="56"/>
  <c r="K14" i="56"/>
  <c r="K21" i="56"/>
  <c r="K17" i="56"/>
  <c r="K12" i="56"/>
  <c r="J71" i="56"/>
  <c r="K18" i="56"/>
  <c r="K13" i="56"/>
  <c r="K26" i="56"/>
  <c r="J72" i="56"/>
  <c r="K11" i="56"/>
  <c r="J62" i="56"/>
  <c r="J59" i="56"/>
  <c r="K25" i="56"/>
  <c r="K8" i="56"/>
  <c r="J56" i="56"/>
  <c r="J65" i="56"/>
  <c r="J57" i="56"/>
  <c r="J55" i="56"/>
  <c r="J54" i="56"/>
  <c r="K16" i="56"/>
  <c r="K19" i="56"/>
  <c r="J58" i="56"/>
  <c r="K23" i="56"/>
  <c r="J67" i="56"/>
  <c r="J69" i="56"/>
  <c r="R15" i="56"/>
  <c r="R8" i="56"/>
  <c r="R18" i="56"/>
  <c r="M7" i="32"/>
  <c r="BB32" i="56"/>
  <c r="R20" i="56"/>
  <c r="BB56" i="56"/>
  <c r="BB38" i="56"/>
  <c r="R11" i="56"/>
  <c r="BB8" i="56"/>
  <c r="BB11" i="56"/>
  <c r="BB20" i="56"/>
  <c r="BB62" i="56"/>
  <c r="BB26" i="56"/>
  <c r="R9" i="56"/>
  <c r="BB14" i="56"/>
  <c r="BB44" i="56"/>
  <c r="R19" i="56"/>
  <c r="BB41" i="56"/>
  <c r="R14" i="56"/>
  <c r="BB17" i="56"/>
  <c r="R10" i="56"/>
  <c r="R21" i="56"/>
  <c r="R16" i="56"/>
  <c r="BB23" i="56"/>
  <c r="BB53" i="56"/>
  <c r="R24" i="56"/>
  <c r="R26" i="56"/>
  <c r="R13" i="56"/>
  <c r="R23" i="56"/>
  <c r="R12" i="56"/>
  <c r="M30" i="32" l="1"/>
  <c r="AE7" i="32"/>
  <c r="AE5" i="32" s="1"/>
  <c r="M5" i="32"/>
  <c r="AW53" i="32"/>
  <c r="AW51" i="32" s="1"/>
  <c r="AW7" i="32"/>
  <c r="AW5" i="32" s="1"/>
  <c r="AE53" i="32"/>
  <c r="AE51" i="32" s="1"/>
  <c r="AW30" i="32"/>
  <c r="AW28" i="32" s="1"/>
  <c r="AE30" i="32"/>
  <c r="AE28" i="32" s="1"/>
  <c r="L15" i="32"/>
  <c r="L22" i="32"/>
  <c r="L23" i="32"/>
  <c r="L17" i="32"/>
  <c r="L10" i="32"/>
  <c r="L20" i="32"/>
  <c r="L21" i="32"/>
  <c r="L25" i="32"/>
  <c r="L14" i="32"/>
  <c r="L9" i="32"/>
  <c r="L24" i="32"/>
  <c r="L13" i="32"/>
  <c r="L16" i="32"/>
  <c r="L18" i="32"/>
  <c r="L26" i="32"/>
  <c r="L12" i="32"/>
  <c r="L19" i="32"/>
  <c r="L11" i="32"/>
  <c r="L27" i="32"/>
  <c r="L8" i="32"/>
  <c r="AD43" i="32"/>
  <c r="AD37" i="32"/>
  <c r="AD40" i="32"/>
  <c r="AD36" i="32"/>
  <c r="AD47" i="32"/>
  <c r="AD35" i="32"/>
  <c r="AD42" i="32"/>
  <c r="AD48" i="32"/>
  <c r="AD44" i="32"/>
  <c r="AD33" i="32"/>
  <c r="AD31" i="32"/>
  <c r="AD39" i="32"/>
  <c r="AD45" i="32"/>
  <c r="AD49" i="32"/>
  <c r="AD46" i="32"/>
  <c r="AD34" i="32"/>
  <c r="AD32" i="32"/>
  <c r="AD38" i="32"/>
  <c r="AD41" i="32"/>
  <c r="AD50" i="32"/>
  <c r="K34" i="32"/>
  <c r="K44" i="32"/>
  <c r="K36" i="32"/>
  <c r="K31" i="32"/>
  <c r="K40" i="32"/>
  <c r="K49" i="32"/>
  <c r="K39" i="32"/>
  <c r="K48" i="32"/>
  <c r="K45" i="32"/>
  <c r="K38" i="32"/>
  <c r="K42" i="32"/>
  <c r="K33" i="32"/>
  <c r="K37" i="32"/>
  <c r="K35" i="32"/>
  <c r="K32" i="32"/>
  <c r="K43" i="32"/>
  <c r="K41" i="32"/>
  <c r="K46" i="32"/>
  <c r="K47" i="32"/>
  <c r="K50" i="32"/>
  <c r="AD23" i="32"/>
  <c r="AD17" i="32"/>
  <c r="AD25" i="32"/>
  <c r="AD12" i="32"/>
  <c r="AD26" i="32"/>
  <c r="AD19" i="32"/>
  <c r="AD10" i="32"/>
  <c r="AD21" i="32"/>
  <c r="AD11" i="32"/>
  <c r="AD16" i="32"/>
  <c r="AD9" i="32"/>
  <c r="AD24" i="32"/>
  <c r="AD20" i="32"/>
  <c r="AD15" i="32"/>
  <c r="AD22" i="32"/>
  <c r="AD14" i="32"/>
  <c r="AD8" i="32"/>
  <c r="AD18" i="32"/>
  <c r="AD13" i="32"/>
  <c r="AD27" i="32"/>
  <c r="AV46" i="32"/>
  <c r="AV38" i="32"/>
  <c r="AV42" i="32"/>
  <c r="AV32" i="32"/>
  <c r="AV33" i="32"/>
  <c r="AV49" i="32"/>
  <c r="AV39" i="32"/>
  <c r="AV31" i="32"/>
  <c r="AV37" i="32"/>
  <c r="AV47" i="32"/>
  <c r="AV34" i="32"/>
  <c r="AV48" i="32"/>
  <c r="AV44" i="32"/>
  <c r="AV50" i="32"/>
  <c r="AV43" i="32"/>
  <c r="AV36" i="32"/>
  <c r="AV41" i="32"/>
  <c r="AV45" i="32"/>
  <c r="AV35" i="32"/>
  <c r="AV40" i="32"/>
  <c r="K64" i="32"/>
  <c r="K68" i="32"/>
  <c r="K57" i="32"/>
  <c r="K70" i="32"/>
  <c r="K66" i="32"/>
  <c r="K55" i="32"/>
  <c r="K61" i="32"/>
  <c r="K60" i="32"/>
  <c r="K67" i="32"/>
  <c r="K69" i="32"/>
  <c r="K54" i="32"/>
  <c r="K71" i="32"/>
  <c r="K65" i="32"/>
  <c r="K58" i="32"/>
  <c r="K72" i="32"/>
  <c r="K63" i="32"/>
  <c r="K62" i="32"/>
  <c r="K73" i="32"/>
  <c r="K56" i="32"/>
  <c r="K59" i="32"/>
  <c r="L53" i="32"/>
  <c r="L51" i="32" s="1"/>
  <c r="L28" i="32"/>
  <c r="AD67" i="32"/>
  <c r="AD56" i="32"/>
  <c r="AD61" i="32"/>
  <c r="AD64" i="32"/>
  <c r="AD65" i="32"/>
  <c r="AD66" i="32"/>
  <c r="AD71" i="32"/>
  <c r="AD62" i="32"/>
  <c r="AD63" i="32"/>
  <c r="AD58" i="32"/>
  <c r="AD72" i="32"/>
  <c r="AD55" i="32"/>
  <c r="AD70" i="32"/>
  <c r="AD73" i="32"/>
  <c r="AD54" i="32"/>
  <c r="AD60" i="32"/>
  <c r="AD68" i="32"/>
  <c r="AD69" i="32"/>
  <c r="AD57" i="32"/>
  <c r="AD59" i="32"/>
  <c r="AV67" i="32"/>
  <c r="AV70" i="32"/>
  <c r="AV55" i="32"/>
  <c r="AV58" i="32"/>
  <c r="AV68" i="32"/>
  <c r="AV72" i="32"/>
  <c r="AV60" i="32"/>
  <c r="AV62" i="32"/>
  <c r="AV64" i="32"/>
  <c r="AV71" i="32"/>
  <c r="AV57" i="32"/>
  <c r="AV56" i="32"/>
  <c r="AV63" i="32"/>
  <c r="AV61" i="32"/>
  <c r="AV69" i="32"/>
  <c r="AV54" i="32"/>
  <c r="AV73" i="32"/>
  <c r="AV65" i="32"/>
  <c r="AV66" i="32"/>
  <c r="AV59" i="32"/>
  <c r="AV23" i="32"/>
  <c r="AV20" i="32"/>
  <c r="AV19" i="32"/>
  <c r="AV25" i="32"/>
  <c r="AV16" i="32"/>
  <c r="AV11" i="32"/>
  <c r="AV14" i="32"/>
  <c r="AV15" i="32"/>
  <c r="AV9" i="32"/>
  <c r="AV13" i="32"/>
  <c r="AV18" i="32"/>
  <c r="AV21" i="32"/>
  <c r="AV17" i="32"/>
  <c r="AV24" i="32"/>
  <c r="AV26" i="32"/>
  <c r="AV10" i="32"/>
  <c r="AV22" i="32"/>
  <c r="AV8" i="32"/>
  <c r="AV12" i="32"/>
  <c r="AV27" i="32"/>
  <c r="BG22" i="56"/>
  <c r="BG40" i="56"/>
  <c r="BG16" i="56"/>
  <c r="BG7" i="56"/>
  <c r="BG61" i="56"/>
  <c r="BG52" i="56"/>
  <c r="BG43" i="56"/>
  <c r="BG37" i="56"/>
  <c r="BG13" i="56"/>
  <c r="BG55" i="56"/>
  <c r="K63" i="56"/>
  <c r="K62" i="56"/>
  <c r="K55" i="56"/>
  <c r="K59" i="56"/>
  <c r="K68" i="56"/>
  <c r="K58" i="56"/>
  <c r="K56" i="56"/>
  <c r="K64" i="56"/>
  <c r="K67" i="56"/>
  <c r="K57" i="56"/>
  <c r="K66" i="56"/>
  <c r="K61" i="56"/>
  <c r="K54" i="56"/>
  <c r="K69" i="56"/>
  <c r="K60" i="56"/>
  <c r="K71" i="56"/>
  <c r="K70" i="56"/>
  <c r="K72" i="56"/>
  <c r="K65" i="56"/>
  <c r="S44" i="56"/>
  <c r="S34" i="56"/>
  <c r="S26" i="56"/>
  <c r="K32" i="56"/>
  <c r="K36" i="56"/>
  <c r="AA46" i="56"/>
  <c r="AA31" i="56"/>
  <c r="K46" i="56"/>
  <c r="AA45" i="56"/>
  <c r="AA49" i="56"/>
  <c r="K33" i="56"/>
  <c r="K48" i="56"/>
  <c r="S39" i="56"/>
  <c r="AA33" i="56"/>
  <c r="S41" i="56"/>
  <c r="AA40" i="56"/>
  <c r="S13" i="56"/>
  <c r="AA41" i="56"/>
  <c r="S18" i="56"/>
  <c r="AA20" i="56"/>
  <c r="S8" i="56"/>
  <c r="K31" i="56"/>
  <c r="K38" i="56"/>
  <c r="AA12" i="56"/>
  <c r="S17" i="56"/>
  <c r="AA36" i="56"/>
  <c r="S16" i="56"/>
  <c r="S38" i="56"/>
  <c r="S10" i="56"/>
  <c r="AA17" i="56"/>
  <c r="S33" i="56"/>
  <c r="S11" i="56"/>
  <c r="S37" i="56"/>
  <c r="K47" i="56"/>
  <c r="S46" i="56"/>
  <c r="S21" i="56"/>
  <c r="K43" i="56"/>
  <c r="S35" i="56"/>
  <c r="AA11" i="56"/>
  <c r="AA24" i="56"/>
  <c r="S31" i="56"/>
  <c r="K39" i="56"/>
  <c r="K49" i="56"/>
  <c r="S48" i="56"/>
  <c r="AA44" i="56"/>
  <c r="S15" i="56"/>
  <c r="K44" i="56"/>
  <c r="AA14" i="56"/>
  <c r="AA15" i="56"/>
  <c r="S43" i="56"/>
  <c r="K35" i="56"/>
  <c r="S24" i="56"/>
  <c r="AA34" i="56"/>
  <c r="AA16" i="56"/>
  <c r="AA48" i="56"/>
  <c r="AA19" i="56"/>
  <c r="AA18" i="56"/>
  <c r="S22" i="56"/>
  <c r="AA35" i="56"/>
  <c r="S32" i="56"/>
  <c r="AA23" i="56"/>
  <c r="K45" i="56"/>
  <c r="S42" i="56"/>
  <c r="S25" i="56"/>
  <c r="S9" i="56"/>
  <c r="K34" i="56"/>
  <c r="AA43" i="56"/>
  <c r="AA26" i="56"/>
  <c r="K41" i="56"/>
  <c r="AA9" i="56"/>
  <c r="S20" i="56"/>
  <c r="AA22" i="56"/>
  <c r="AA21" i="56"/>
  <c r="K42" i="56"/>
  <c r="AA13" i="56"/>
  <c r="AA39" i="56"/>
  <c r="AA25" i="56"/>
  <c r="AA38" i="56"/>
  <c r="S12" i="56"/>
  <c r="S19" i="56"/>
  <c r="S23" i="56"/>
  <c r="S49" i="56"/>
  <c r="K37" i="56"/>
  <c r="S40" i="56"/>
  <c r="AA42" i="56"/>
  <c r="K40" i="56"/>
  <c r="AA47" i="56"/>
  <c r="S47" i="56"/>
  <c r="S14" i="56"/>
  <c r="AA10" i="56"/>
  <c r="AA8" i="56"/>
  <c r="AA37" i="56"/>
  <c r="AA32" i="56"/>
  <c r="S36" i="56"/>
  <c r="S45" i="56"/>
  <c r="N7" i="32"/>
  <c r="AX7" i="32" l="1"/>
  <c r="AX5" i="32" s="1"/>
  <c r="N5" i="32"/>
  <c r="AX53" i="32"/>
  <c r="AX51" i="32" s="1"/>
  <c r="AF53" i="32"/>
  <c r="AF51" i="32" s="1"/>
  <c r="AF30" i="32"/>
  <c r="AF28" i="32" s="1"/>
  <c r="AX30" i="32"/>
  <c r="AX28" i="32" s="1"/>
  <c r="N30" i="32"/>
  <c r="AF7" i="32"/>
  <c r="AF5" i="32" s="1"/>
  <c r="AW49" i="32"/>
  <c r="AW42" i="32"/>
  <c r="AW46" i="32"/>
  <c r="AW38" i="32"/>
  <c r="AW39" i="32"/>
  <c r="AW31" i="32"/>
  <c r="AW33" i="32"/>
  <c r="AW32" i="32"/>
  <c r="AW36" i="32"/>
  <c r="AW35" i="32"/>
  <c r="AW44" i="32"/>
  <c r="AW45" i="32"/>
  <c r="AW50" i="32"/>
  <c r="AW41" i="32"/>
  <c r="AW48" i="32"/>
  <c r="AW34" i="32"/>
  <c r="AW43" i="32"/>
  <c r="AW37" i="32"/>
  <c r="AW47" i="32"/>
  <c r="AW40" i="32"/>
  <c r="M26" i="32"/>
  <c r="M25" i="32"/>
  <c r="M19" i="32"/>
  <c r="M12" i="32"/>
  <c r="M14" i="32"/>
  <c r="M20" i="32"/>
  <c r="M21" i="32"/>
  <c r="M24" i="32"/>
  <c r="M22" i="32"/>
  <c r="M10" i="32"/>
  <c r="M17" i="32"/>
  <c r="M16" i="32"/>
  <c r="M13" i="32"/>
  <c r="M15" i="32"/>
  <c r="M9" i="32"/>
  <c r="M11" i="32"/>
  <c r="M23" i="32"/>
  <c r="M18" i="32"/>
  <c r="M8" i="32"/>
  <c r="M27" i="32"/>
  <c r="L34" i="32"/>
  <c r="L37" i="32"/>
  <c r="L40" i="32"/>
  <c r="L45" i="32"/>
  <c r="L44" i="32"/>
  <c r="L36" i="32"/>
  <c r="L46" i="32"/>
  <c r="L42" i="32"/>
  <c r="L39" i="32"/>
  <c r="L47" i="32"/>
  <c r="L33" i="32"/>
  <c r="L43" i="32"/>
  <c r="L35" i="32"/>
  <c r="L49" i="32"/>
  <c r="L32" i="32"/>
  <c r="L48" i="32"/>
  <c r="L31" i="32"/>
  <c r="L38" i="32"/>
  <c r="L50" i="32"/>
  <c r="L41" i="32"/>
  <c r="AE67" i="32"/>
  <c r="AE70" i="32"/>
  <c r="AE62" i="32"/>
  <c r="AE72" i="32"/>
  <c r="AE65" i="32"/>
  <c r="AE63" i="32"/>
  <c r="AE64" i="32"/>
  <c r="AE58" i="32"/>
  <c r="AE54" i="32"/>
  <c r="AE55" i="32"/>
  <c r="AE56" i="32"/>
  <c r="AE61" i="32"/>
  <c r="AE71" i="32"/>
  <c r="AE66" i="32"/>
  <c r="AE68" i="32"/>
  <c r="AE59" i="32"/>
  <c r="AE69" i="32"/>
  <c r="AE57" i="32"/>
  <c r="AE60" i="32"/>
  <c r="AE73" i="32"/>
  <c r="L64" i="32"/>
  <c r="L69" i="32"/>
  <c r="L57" i="32"/>
  <c r="L60" i="32"/>
  <c r="L67" i="32"/>
  <c r="L68" i="32"/>
  <c r="L55" i="32"/>
  <c r="L66" i="32"/>
  <c r="L70" i="32"/>
  <c r="L61" i="32"/>
  <c r="L54" i="32"/>
  <c r="L72" i="32"/>
  <c r="L71" i="32"/>
  <c r="L63" i="32"/>
  <c r="L56" i="32"/>
  <c r="L73" i="32"/>
  <c r="L65" i="32"/>
  <c r="L58" i="32"/>
  <c r="L62" i="32"/>
  <c r="L59" i="32"/>
  <c r="AW25" i="32"/>
  <c r="AW16" i="32"/>
  <c r="AW18" i="32"/>
  <c r="AW14" i="32"/>
  <c r="AW26" i="32"/>
  <c r="AW13" i="32"/>
  <c r="AW22" i="32"/>
  <c r="AW17" i="32"/>
  <c r="AW24" i="32"/>
  <c r="AW23" i="32"/>
  <c r="AW11" i="32"/>
  <c r="AW21" i="32"/>
  <c r="AW19" i="32"/>
  <c r="AW8" i="32"/>
  <c r="AW15" i="32"/>
  <c r="AW9" i="32"/>
  <c r="AW20" i="32"/>
  <c r="AW10" i="32"/>
  <c r="AW12" i="32"/>
  <c r="AW27" i="32"/>
  <c r="AE23" i="32"/>
  <c r="AE19" i="32"/>
  <c r="AE16" i="32"/>
  <c r="AE25" i="32"/>
  <c r="AE18" i="32"/>
  <c r="AE12" i="32"/>
  <c r="AE9" i="32"/>
  <c r="AE10" i="32"/>
  <c r="AE17" i="32"/>
  <c r="AE24" i="32"/>
  <c r="AE26" i="32"/>
  <c r="AE21" i="32"/>
  <c r="AE20" i="32"/>
  <c r="AE15" i="32"/>
  <c r="AE22" i="32"/>
  <c r="AE13" i="32"/>
  <c r="AE14" i="32"/>
  <c r="AE11" i="32"/>
  <c r="AE8" i="32"/>
  <c r="AE27" i="32"/>
  <c r="AE35" i="32"/>
  <c r="AE40" i="32"/>
  <c r="AE37" i="32"/>
  <c r="AE36" i="32"/>
  <c r="AE43" i="32"/>
  <c r="AE47" i="32"/>
  <c r="AE48" i="32"/>
  <c r="AE33" i="32"/>
  <c r="AE44" i="32"/>
  <c r="AE39" i="32"/>
  <c r="AE32" i="32"/>
  <c r="AE34" i="32"/>
  <c r="AE41" i="32"/>
  <c r="AE49" i="32"/>
  <c r="AE38" i="32"/>
  <c r="AE45" i="32"/>
  <c r="AE42" i="32"/>
  <c r="AE46" i="32"/>
  <c r="AE50" i="32"/>
  <c r="AE31" i="32"/>
  <c r="AW67" i="32"/>
  <c r="AW70" i="32"/>
  <c r="AW55" i="32"/>
  <c r="AW61" i="32"/>
  <c r="AW57" i="32"/>
  <c r="AW54" i="32"/>
  <c r="AW56" i="32"/>
  <c r="AW65" i="32"/>
  <c r="AW72" i="32"/>
  <c r="AW63" i="32"/>
  <c r="AW60" i="32"/>
  <c r="AW64" i="32"/>
  <c r="AW62" i="32"/>
  <c r="AW69" i="32"/>
  <c r="AW71" i="32"/>
  <c r="AW73" i="32"/>
  <c r="AW58" i="32"/>
  <c r="AW66" i="32"/>
  <c r="AW68" i="32"/>
  <c r="AW59" i="32"/>
  <c r="M28" i="32"/>
  <c r="M53" i="32"/>
  <c r="M51" i="32" s="1"/>
  <c r="O7" i="32"/>
  <c r="AY53" i="32" l="1"/>
  <c r="AY51" i="32" s="1"/>
  <c r="AY30" i="32"/>
  <c r="AY28" i="32" s="1"/>
  <c r="AG30" i="32"/>
  <c r="AG28" i="32" s="1"/>
  <c r="AG7" i="32"/>
  <c r="AG5" i="32" s="1"/>
  <c r="O30" i="32"/>
  <c r="AG53" i="32"/>
  <c r="AG51" i="32" s="1"/>
  <c r="AY7" i="32"/>
  <c r="AY5" i="32" s="1"/>
  <c r="O5" i="32"/>
  <c r="N53" i="32"/>
  <c r="N51" i="32" s="1"/>
  <c r="N28" i="32"/>
  <c r="AX70" i="32"/>
  <c r="AX55" i="32"/>
  <c r="AX67" i="32"/>
  <c r="AX71" i="32"/>
  <c r="AX72" i="32"/>
  <c r="AX62" i="32"/>
  <c r="AX65" i="32"/>
  <c r="AX69" i="32"/>
  <c r="AX68" i="32"/>
  <c r="AX60" i="32"/>
  <c r="AX64" i="32"/>
  <c r="AX57" i="32"/>
  <c r="AX56" i="32"/>
  <c r="AX63" i="32"/>
  <c r="AX54" i="32"/>
  <c r="AX58" i="32"/>
  <c r="AX61" i="32"/>
  <c r="AX66" i="32"/>
  <c r="AX73" i="32"/>
  <c r="AX59" i="32"/>
  <c r="M65" i="32"/>
  <c r="M63" i="32"/>
  <c r="M54" i="32"/>
  <c r="M56" i="32"/>
  <c r="M71" i="32"/>
  <c r="M58" i="32"/>
  <c r="M72" i="32"/>
  <c r="M62" i="32"/>
  <c r="M69" i="32"/>
  <c r="M67" i="32"/>
  <c r="M66" i="32"/>
  <c r="M59" i="32"/>
  <c r="M73" i="32"/>
  <c r="M68" i="32"/>
  <c r="M55" i="32"/>
  <c r="M57" i="32"/>
  <c r="M61" i="32"/>
  <c r="M64" i="32"/>
  <c r="M60" i="32"/>
  <c r="M70" i="32"/>
  <c r="AX46" i="32"/>
  <c r="AX42" i="32"/>
  <c r="AX33" i="32"/>
  <c r="AX32" i="32"/>
  <c r="AX39" i="32"/>
  <c r="AX49" i="32"/>
  <c r="AX31" i="32"/>
  <c r="AX38" i="32"/>
  <c r="AX35" i="32"/>
  <c r="AX43" i="32"/>
  <c r="AX44" i="32"/>
  <c r="AX36" i="32"/>
  <c r="AX45" i="32"/>
  <c r="AX37" i="32"/>
  <c r="AX41" i="32"/>
  <c r="AX50" i="32"/>
  <c r="AX34" i="32"/>
  <c r="AX48" i="32"/>
  <c r="AX47" i="32"/>
  <c r="AX40" i="32"/>
  <c r="N26" i="32"/>
  <c r="N19" i="32"/>
  <c r="N24" i="32"/>
  <c r="N17" i="32"/>
  <c r="N16" i="32"/>
  <c r="N23" i="32"/>
  <c r="N20" i="32"/>
  <c r="N21" i="32"/>
  <c r="N25" i="32"/>
  <c r="N15" i="32"/>
  <c r="N14" i="32"/>
  <c r="N13" i="32"/>
  <c r="N12" i="32"/>
  <c r="N22" i="32"/>
  <c r="N18" i="32"/>
  <c r="N10" i="32"/>
  <c r="N9" i="32"/>
  <c r="N11" i="32"/>
  <c r="N27" i="32"/>
  <c r="N8" i="32"/>
  <c r="M34" i="32"/>
  <c r="M44" i="32"/>
  <c r="M38" i="32"/>
  <c r="M47" i="32"/>
  <c r="M31" i="32"/>
  <c r="M36" i="32"/>
  <c r="M45" i="32"/>
  <c r="M40" i="32"/>
  <c r="M33" i="32"/>
  <c r="M39" i="32"/>
  <c r="M35" i="32"/>
  <c r="M49" i="32"/>
  <c r="M46" i="32"/>
  <c r="M48" i="32"/>
  <c r="M32" i="32"/>
  <c r="M41" i="32"/>
  <c r="M43" i="32"/>
  <c r="M37" i="32"/>
  <c r="M50" i="32"/>
  <c r="M42" i="32"/>
  <c r="AF35" i="32"/>
  <c r="AF47" i="32"/>
  <c r="AF36" i="32"/>
  <c r="AF43" i="32"/>
  <c r="AF37" i="32"/>
  <c r="AF40" i="32"/>
  <c r="AF48" i="32"/>
  <c r="AF42" i="32"/>
  <c r="AF44" i="32"/>
  <c r="AF46" i="32"/>
  <c r="AF31" i="32"/>
  <c r="AF39" i="32"/>
  <c r="AF45" i="32"/>
  <c r="AF49" i="32"/>
  <c r="AF32" i="32"/>
  <c r="AF38" i="32"/>
  <c r="AF50" i="32"/>
  <c r="AF41" i="32"/>
  <c r="AF34" i="32"/>
  <c r="AF33" i="32"/>
  <c r="AX18" i="32"/>
  <c r="AX11" i="32"/>
  <c r="AX25" i="32"/>
  <c r="AX23" i="32"/>
  <c r="AX22" i="32"/>
  <c r="AX16" i="32"/>
  <c r="AX15" i="32"/>
  <c r="AX9" i="32"/>
  <c r="AX24" i="32"/>
  <c r="AX13" i="32"/>
  <c r="AX14" i="32"/>
  <c r="AX20" i="32"/>
  <c r="AX21" i="32"/>
  <c r="AX26" i="32"/>
  <c r="AX10" i="32"/>
  <c r="AX8" i="32"/>
  <c r="AX17" i="32"/>
  <c r="AX12" i="32"/>
  <c r="AX19" i="32"/>
  <c r="AX27" i="32"/>
  <c r="AF23" i="32"/>
  <c r="AF21" i="32"/>
  <c r="AF24" i="32"/>
  <c r="AF14" i="32"/>
  <c r="AF20" i="32"/>
  <c r="AF16" i="32"/>
  <c r="AF22" i="32"/>
  <c r="AF26" i="32"/>
  <c r="AF12" i="32"/>
  <c r="AF25" i="32"/>
  <c r="AF15" i="32"/>
  <c r="AF13" i="32"/>
  <c r="AF10" i="32"/>
  <c r="AF19" i="32"/>
  <c r="AF18" i="32"/>
  <c r="AF9" i="32"/>
  <c r="AF8" i="32"/>
  <c r="AF11" i="32"/>
  <c r="AF17" i="32"/>
  <c r="AF27" i="32"/>
  <c r="AF67" i="32"/>
  <c r="AF61" i="32"/>
  <c r="AF63" i="32"/>
  <c r="AF56" i="32"/>
  <c r="AF62" i="32"/>
  <c r="AF72" i="32"/>
  <c r="AF58" i="32"/>
  <c r="AF66" i="32"/>
  <c r="AF55" i="32"/>
  <c r="AF65" i="32"/>
  <c r="AF64" i="32"/>
  <c r="AF71" i="32"/>
  <c r="AF60" i="32"/>
  <c r="AF69" i="32"/>
  <c r="AF70" i="32"/>
  <c r="AF54" i="32"/>
  <c r="AF57" i="32"/>
  <c r="AF68" i="32"/>
  <c r="AF59" i="32"/>
  <c r="AF73" i="32"/>
  <c r="P7" i="32"/>
  <c r="P30" i="32" l="1"/>
  <c r="AH7" i="32"/>
  <c r="AH5" i="32" s="1"/>
  <c r="AH53" i="32"/>
  <c r="AH51" i="32" s="1"/>
  <c r="AZ7" i="32"/>
  <c r="AZ5" i="32" s="1"/>
  <c r="AZ53" i="32"/>
  <c r="AZ51" i="32" s="1"/>
  <c r="AH30" i="32"/>
  <c r="AH28" i="32" s="1"/>
  <c r="P5" i="32"/>
  <c r="AZ30" i="32"/>
  <c r="AZ28" i="32" s="1"/>
  <c r="AY22" i="32"/>
  <c r="AY18" i="32"/>
  <c r="AY21" i="32"/>
  <c r="AY23" i="32"/>
  <c r="AY15" i="32"/>
  <c r="AY17" i="32"/>
  <c r="AY10" i="32"/>
  <c r="AY13" i="32"/>
  <c r="AY26" i="32"/>
  <c r="AY20" i="32"/>
  <c r="AY9" i="32"/>
  <c r="AY24" i="32"/>
  <c r="AY16" i="32"/>
  <c r="AY14" i="32"/>
  <c r="AY25" i="32"/>
  <c r="AY19" i="32"/>
  <c r="AY8" i="32"/>
  <c r="AY12" i="32"/>
  <c r="AY11" i="32"/>
  <c r="AY27" i="32"/>
  <c r="AG40" i="32"/>
  <c r="AG35" i="32"/>
  <c r="AG36" i="32"/>
  <c r="AG47" i="32"/>
  <c r="AG43" i="32"/>
  <c r="AG37" i="32"/>
  <c r="AG48" i="32"/>
  <c r="AG33" i="32"/>
  <c r="AG42" i="32"/>
  <c r="AG46" i="32"/>
  <c r="AG44" i="32"/>
  <c r="AG34" i="32"/>
  <c r="AG41" i="32"/>
  <c r="AG39" i="32"/>
  <c r="AG38" i="32"/>
  <c r="AG32" i="32"/>
  <c r="AG31" i="32"/>
  <c r="AG49" i="32"/>
  <c r="AG50" i="32"/>
  <c r="AG45" i="32"/>
  <c r="N34" i="32"/>
  <c r="N44" i="32"/>
  <c r="N45" i="32"/>
  <c r="N37" i="32"/>
  <c r="N38" i="32"/>
  <c r="N49" i="32"/>
  <c r="N35" i="32"/>
  <c r="N31" i="32"/>
  <c r="N41" i="32"/>
  <c r="N48" i="32"/>
  <c r="N32" i="32"/>
  <c r="N43" i="32"/>
  <c r="N40" i="32"/>
  <c r="N42" i="32"/>
  <c r="N39" i="32"/>
  <c r="N36" i="32"/>
  <c r="N46" i="32"/>
  <c r="N33" i="32"/>
  <c r="N50" i="32"/>
  <c r="N47" i="32"/>
  <c r="AG67" i="32"/>
  <c r="AG63" i="32"/>
  <c r="AG64" i="32"/>
  <c r="AG71" i="32"/>
  <c r="AG72" i="32"/>
  <c r="AG65" i="32"/>
  <c r="AG66" i="32"/>
  <c r="AG55" i="32"/>
  <c r="AG62" i="32"/>
  <c r="AG58" i="32"/>
  <c r="AG61" i="32"/>
  <c r="AG69" i="32"/>
  <c r="AG57" i="32"/>
  <c r="AG68" i="32"/>
  <c r="AG56" i="32"/>
  <c r="AG70" i="32"/>
  <c r="AG54" i="32"/>
  <c r="AG59" i="32"/>
  <c r="AG60" i="32"/>
  <c r="AG73" i="32"/>
  <c r="AY42" i="32"/>
  <c r="AY33" i="32"/>
  <c r="AY32" i="32"/>
  <c r="AY38" i="32"/>
  <c r="AY49" i="32"/>
  <c r="AY46" i="32"/>
  <c r="AY39" i="32"/>
  <c r="AY31" i="32"/>
  <c r="AY48" i="32"/>
  <c r="AY47" i="32"/>
  <c r="AY41" i="32"/>
  <c r="AY35" i="32"/>
  <c r="AY45" i="32"/>
  <c r="AY44" i="32"/>
  <c r="AY34" i="32"/>
  <c r="AY50" i="32"/>
  <c r="AY43" i="32"/>
  <c r="AY36" i="32"/>
  <c r="AY37" i="32"/>
  <c r="AY40" i="32"/>
  <c r="N64" i="32"/>
  <c r="N60" i="32"/>
  <c r="N67" i="32"/>
  <c r="N66" i="32"/>
  <c r="N57" i="32"/>
  <c r="N55" i="32"/>
  <c r="N70" i="32"/>
  <c r="N68" i="32"/>
  <c r="N63" i="32"/>
  <c r="N56" i="32"/>
  <c r="N65" i="32"/>
  <c r="N58" i="32"/>
  <c r="N71" i="32"/>
  <c r="N61" i="32"/>
  <c r="N73" i="32"/>
  <c r="N54" i="32"/>
  <c r="N69" i="32"/>
  <c r="N72" i="32"/>
  <c r="N62" i="32"/>
  <c r="N59" i="32"/>
  <c r="O53" i="32"/>
  <c r="O51" i="32" s="1"/>
  <c r="O28" i="32"/>
  <c r="AY55" i="32"/>
  <c r="AY67" i="32"/>
  <c r="AY70" i="32"/>
  <c r="AY61" i="32"/>
  <c r="AY60" i="32"/>
  <c r="AY57" i="32"/>
  <c r="AY56" i="32"/>
  <c r="AY54" i="32"/>
  <c r="AY71" i="32"/>
  <c r="AY64" i="32"/>
  <c r="AY69" i="32"/>
  <c r="AY68" i="32"/>
  <c r="AY72" i="32"/>
  <c r="AY62" i="32"/>
  <c r="AY63" i="32"/>
  <c r="AY58" i="32"/>
  <c r="AY66" i="32"/>
  <c r="AY73" i="32"/>
  <c r="AY65" i="32"/>
  <c r="AY59" i="32"/>
  <c r="O21" i="32"/>
  <c r="O24" i="32"/>
  <c r="O26" i="32"/>
  <c r="O14" i="32"/>
  <c r="O16" i="32"/>
  <c r="O18" i="32"/>
  <c r="O13" i="32"/>
  <c r="O19" i="32"/>
  <c r="O20" i="32"/>
  <c r="O10" i="32"/>
  <c r="O22" i="32"/>
  <c r="O15" i="32"/>
  <c r="O25" i="32"/>
  <c r="O11" i="32"/>
  <c r="O12" i="32"/>
  <c r="O23" i="32"/>
  <c r="O9" i="32"/>
  <c r="O17" i="32"/>
  <c r="O27" i="32"/>
  <c r="O8" i="32"/>
  <c r="AG25" i="32"/>
  <c r="AG21" i="32"/>
  <c r="AG26" i="32"/>
  <c r="AG18" i="32"/>
  <c r="AG24" i="32"/>
  <c r="AG16" i="32"/>
  <c r="AG19" i="32"/>
  <c r="AG10" i="32"/>
  <c r="AG8" i="32"/>
  <c r="AG15" i="32"/>
  <c r="AG17" i="32"/>
  <c r="AG9" i="32"/>
  <c r="AG20" i="32"/>
  <c r="AG13" i="32"/>
  <c r="AG14" i="32"/>
  <c r="AG12" i="32"/>
  <c r="AG11" i="32"/>
  <c r="AG22" i="32"/>
  <c r="AG23" i="32"/>
  <c r="AG27" i="32"/>
  <c r="Q7" i="32"/>
  <c r="AI53" i="32" l="1"/>
  <c r="AI51" i="32" s="1"/>
  <c r="AI30" i="32"/>
  <c r="AI28" i="32" s="1"/>
  <c r="BA53" i="32"/>
  <c r="BA51" i="32" s="1"/>
  <c r="Q5" i="32"/>
  <c r="BA30" i="32"/>
  <c r="BA28" i="32" s="1"/>
  <c r="Q30" i="32"/>
  <c r="BA7" i="32"/>
  <c r="BA5" i="32" s="1"/>
  <c r="AI7" i="32"/>
  <c r="AI5" i="32" s="1"/>
  <c r="P24" i="32"/>
  <c r="P25" i="32"/>
  <c r="P22" i="32"/>
  <c r="P18" i="32"/>
  <c r="P26" i="32"/>
  <c r="P16" i="32"/>
  <c r="P21" i="32"/>
  <c r="P19" i="32"/>
  <c r="P9" i="32"/>
  <c r="P10" i="32"/>
  <c r="P13" i="32"/>
  <c r="P12" i="32"/>
  <c r="P11" i="32"/>
  <c r="P20" i="32"/>
  <c r="P23" i="32"/>
  <c r="P17" i="32"/>
  <c r="P15" i="32"/>
  <c r="P14" i="32"/>
  <c r="P27" i="32"/>
  <c r="P8" i="32"/>
  <c r="AH67" i="32"/>
  <c r="AH64" i="32"/>
  <c r="AH65" i="32"/>
  <c r="AH71" i="32"/>
  <c r="AH61" i="32"/>
  <c r="AH72" i="32"/>
  <c r="AH66" i="32"/>
  <c r="AH55" i="32"/>
  <c r="AH62" i="32"/>
  <c r="AH63" i="32"/>
  <c r="AH58" i="32"/>
  <c r="AH57" i="32"/>
  <c r="AH59" i="32"/>
  <c r="AH70" i="32"/>
  <c r="AH54" i="32"/>
  <c r="AH56" i="32"/>
  <c r="AH60" i="32"/>
  <c r="AH68" i="32"/>
  <c r="AH69" i="32"/>
  <c r="AH73" i="32"/>
  <c r="O34" i="32"/>
  <c r="O45" i="32"/>
  <c r="O37" i="32"/>
  <c r="O40" i="32"/>
  <c r="O49" i="32"/>
  <c r="O46" i="32"/>
  <c r="O44" i="32"/>
  <c r="O31" i="32"/>
  <c r="O38" i="32"/>
  <c r="O47" i="32"/>
  <c r="O48" i="32"/>
  <c r="O42" i="32"/>
  <c r="O41" i="32"/>
  <c r="O33" i="32"/>
  <c r="O39" i="32"/>
  <c r="O32" i="32"/>
  <c r="O43" i="32"/>
  <c r="O35" i="32"/>
  <c r="O50" i="32"/>
  <c r="O36" i="32"/>
  <c r="AH47" i="32"/>
  <c r="AH43" i="32"/>
  <c r="AH37" i="32"/>
  <c r="AH35" i="32"/>
  <c r="AH40" i="32"/>
  <c r="AH36" i="32"/>
  <c r="AH48" i="32"/>
  <c r="AH46" i="32"/>
  <c r="AH33" i="32"/>
  <c r="AH42" i="32"/>
  <c r="AH34" i="32"/>
  <c r="AH45" i="32"/>
  <c r="AH49" i="32"/>
  <c r="AH32" i="32"/>
  <c r="AH44" i="32"/>
  <c r="AH31" i="32"/>
  <c r="AH41" i="32"/>
  <c r="AH50" i="32"/>
  <c r="AH38" i="32"/>
  <c r="AH39" i="32"/>
  <c r="AH18" i="32"/>
  <c r="AH26" i="32"/>
  <c r="AH15" i="32"/>
  <c r="AH22" i="32"/>
  <c r="AH19" i="32"/>
  <c r="AH24" i="32"/>
  <c r="AH17" i="32"/>
  <c r="AH14" i="32"/>
  <c r="AH20" i="32"/>
  <c r="AH16" i="32"/>
  <c r="AH8" i="32"/>
  <c r="AH11" i="32"/>
  <c r="AH10" i="32"/>
  <c r="AH23" i="32"/>
  <c r="AH12" i="32"/>
  <c r="AH9" i="32"/>
  <c r="AH25" i="32"/>
  <c r="AH21" i="32"/>
  <c r="AH13" i="32"/>
  <c r="AH27" i="32"/>
  <c r="O64" i="32"/>
  <c r="O55" i="32"/>
  <c r="O60" i="32"/>
  <c r="O61" i="32"/>
  <c r="O67" i="32"/>
  <c r="O70" i="32"/>
  <c r="O57" i="32"/>
  <c r="O69" i="32"/>
  <c r="O68" i="32"/>
  <c r="O66" i="32"/>
  <c r="O54" i="32"/>
  <c r="O62" i="32"/>
  <c r="O71" i="32"/>
  <c r="O73" i="32"/>
  <c r="O56" i="32"/>
  <c r="O65" i="32"/>
  <c r="O63" i="32"/>
  <c r="O72" i="32"/>
  <c r="O58" i="32"/>
  <c r="O59" i="32"/>
  <c r="AZ55" i="32"/>
  <c r="AZ70" i="32"/>
  <c r="AZ67" i="32"/>
  <c r="AZ65" i="32"/>
  <c r="AZ57" i="32"/>
  <c r="AZ62" i="32"/>
  <c r="AZ64" i="32"/>
  <c r="AZ54" i="32"/>
  <c r="AZ63" i="32"/>
  <c r="AZ61" i="32"/>
  <c r="AZ69" i="32"/>
  <c r="AZ58" i="32"/>
  <c r="AZ72" i="32"/>
  <c r="AZ60" i="32"/>
  <c r="AZ68" i="32"/>
  <c r="AZ71" i="32"/>
  <c r="AZ56" i="32"/>
  <c r="AZ66" i="32"/>
  <c r="AZ73" i="32"/>
  <c r="AZ59" i="32"/>
  <c r="P28" i="32"/>
  <c r="P53" i="32"/>
  <c r="P51" i="32" s="1"/>
  <c r="AZ42" i="32"/>
  <c r="AZ49" i="32"/>
  <c r="AZ32" i="32"/>
  <c r="AZ33" i="32"/>
  <c r="AZ38" i="32"/>
  <c r="AZ39" i="32"/>
  <c r="AZ46" i="32"/>
  <c r="AZ35" i="32"/>
  <c r="AZ48" i="32"/>
  <c r="AZ31" i="32"/>
  <c r="AZ45" i="32"/>
  <c r="AZ41" i="32"/>
  <c r="AZ44" i="32"/>
  <c r="AZ36" i="32"/>
  <c r="AZ34" i="32"/>
  <c r="AZ47" i="32"/>
  <c r="AZ37" i="32"/>
  <c r="AZ50" i="32"/>
  <c r="AZ43" i="32"/>
  <c r="AZ40" i="32"/>
  <c r="AZ26" i="32"/>
  <c r="AZ21" i="32"/>
  <c r="AZ13" i="32"/>
  <c r="AZ15" i="32"/>
  <c r="AZ25" i="32"/>
  <c r="AZ24" i="32"/>
  <c r="AZ20" i="32"/>
  <c r="AZ22" i="32"/>
  <c r="AZ8" i="32"/>
  <c r="AZ19" i="32"/>
  <c r="AZ12" i="32"/>
  <c r="AZ14" i="32"/>
  <c r="AZ18" i="32"/>
  <c r="AZ10" i="32"/>
  <c r="AZ23" i="32"/>
  <c r="AZ16" i="32"/>
  <c r="AZ17" i="32"/>
  <c r="AZ11" i="32"/>
  <c r="AZ9" i="32"/>
  <c r="AZ27" i="32"/>
  <c r="R7" i="32"/>
  <c r="R5" i="32" l="1"/>
  <c r="BB30" i="32"/>
  <c r="BB28" i="32" s="1"/>
  <c r="R30" i="32"/>
  <c r="BB7" i="32"/>
  <c r="BB5" i="32" s="1"/>
  <c r="AJ53" i="32"/>
  <c r="AJ51" i="32" s="1"/>
  <c r="AJ30" i="32"/>
  <c r="AJ28" i="32" s="1"/>
  <c r="AJ7" i="32"/>
  <c r="AJ5" i="32" s="1"/>
  <c r="BB53" i="32"/>
  <c r="BB51" i="32" s="1"/>
  <c r="BA20" i="32"/>
  <c r="BA24" i="32"/>
  <c r="BA26" i="32"/>
  <c r="BA17" i="32"/>
  <c r="BA21" i="32"/>
  <c r="BA19" i="32"/>
  <c r="BA22" i="32"/>
  <c r="BA18" i="32"/>
  <c r="BA10" i="32"/>
  <c r="BA25" i="32"/>
  <c r="BA12" i="32"/>
  <c r="BA8" i="32"/>
  <c r="BA15" i="32"/>
  <c r="BA11" i="32"/>
  <c r="BA23" i="32"/>
  <c r="BA16" i="32"/>
  <c r="BA13" i="32"/>
  <c r="BA9" i="32"/>
  <c r="BA14" i="32"/>
  <c r="BA27" i="32"/>
  <c r="BA70" i="32"/>
  <c r="BA67" i="32"/>
  <c r="BA55" i="32"/>
  <c r="BA60" i="32"/>
  <c r="BA62" i="32"/>
  <c r="BA71" i="32"/>
  <c r="BA56" i="32"/>
  <c r="BA54" i="32"/>
  <c r="BA58" i="32"/>
  <c r="BA65" i="32"/>
  <c r="BA72" i="32"/>
  <c r="BA64" i="32"/>
  <c r="BA68" i="32"/>
  <c r="BA57" i="32"/>
  <c r="BA63" i="32"/>
  <c r="BA69" i="32"/>
  <c r="BA66" i="32"/>
  <c r="BA61" i="32"/>
  <c r="BA73" i="32"/>
  <c r="BA59" i="32"/>
  <c r="P64" i="32"/>
  <c r="P55" i="32"/>
  <c r="P68" i="32"/>
  <c r="P69" i="32"/>
  <c r="P57" i="32"/>
  <c r="P67" i="32"/>
  <c r="P66" i="32"/>
  <c r="P60" i="32"/>
  <c r="P70" i="32"/>
  <c r="P56" i="32"/>
  <c r="P61" i="32"/>
  <c r="P63" i="32"/>
  <c r="P72" i="32"/>
  <c r="P62" i="32"/>
  <c r="P73" i="32"/>
  <c r="P65" i="32"/>
  <c r="P58" i="32"/>
  <c r="P54" i="32"/>
  <c r="P71" i="32"/>
  <c r="P59" i="32"/>
  <c r="Q53" i="32"/>
  <c r="Q51" i="32" s="1"/>
  <c r="Q28" i="32"/>
  <c r="AI35" i="32"/>
  <c r="AI37" i="32"/>
  <c r="AI47" i="32"/>
  <c r="AI40" i="32"/>
  <c r="AI36" i="32"/>
  <c r="AI43" i="32"/>
  <c r="AI48" i="32"/>
  <c r="AI33" i="32"/>
  <c r="AI44" i="32"/>
  <c r="AI46" i="32"/>
  <c r="AI41" i="32"/>
  <c r="AI39" i="32"/>
  <c r="AI38" i="32"/>
  <c r="AI50" i="32"/>
  <c r="AI34" i="32"/>
  <c r="AI45" i="32"/>
  <c r="AI49" i="32"/>
  <c r="AI32" i="32"/>
  <c r="AI31" i="32"/>
  <c r="AI42" i="32"/>
  <c r="P34" i="32"/>
  <c r="P44" i="32"/>
  <c r="P45" i="32"/>
  <c r="P37" i="32"/>
  <c r="P31" i="32"/>
  <c r="P46" i="32"/>
  <c r="P32" i="32"/>
  <c r="P43" i="32"/>
  <c r="P38" i="32"/>
  <c r="P42" i="32"/>
  <c r="P35" i="32"/>
  <c r="P41" i="32"/>
  <c r="P48" i="32"/>
  <c r="P39" i="32"/>
  <c r="P47" i="32"/>
  <c r="P33" i="32"/>
  <c r="P49" i="32"/>
  <c r="P36" i="32"/>
  <c r="P40" i="32"/>
  <c r="P50" i="32"/>
  <c r="BA32" i="32"/>
  <c r="BA49" i="32"/>
  <c r="BA33" i="32"/>
  <c r="BA39" i="32"/>
  <c r="BA38" i="32"/>
  <c r="BA46" i="32"/>
  <c r="BA42" i="32"/>
  <c r="BA43" i="32"/>
  <c r="BA37" i="32"/>
  <c r="BA36" i="32"/>
  <c r="BA35" i="32"/>
  <c r="BA45" i="32"/>
  <c r="BA44" i="32"/>
  <c r="BA47" i="32"/>
  <c r="BA31" i="32"/>
  <c r="BA48" i="32"/>
  <c r="BA41" i="32"/>
  <c r="BA50" i="32"/>
  <c r="BA34" i="32"/>
  <c r="BA40" i="32"/>
  <c r="AI67" i="32"/>
  <c r="AI64" i="32"/>
  <c r="AI63" i="32"/>
  <c r="AI55" i="32"/>
  <c r="AI62" i="32"/>
  <c r="AI65" i="32"/>
  <c r="AI71" i="32"/>
  <c r="AI61" i="32"/>
  <c r="AI72" i="32"/>
  <c r="AI58" i="32"/>
  <c r="AI66" i="32"/>
  <c r="AI60" i="32"/>
  <c r="AI68" i="32"/>
  <c r="AI70" i="32"/>
  <c r="AI54" i="32"/>
  <c r="AI57" i="32"/>
  <c r="AI69" i="32"/>
  <c r="AI59" i="32"/>
  <c r="AI56" i="32"/>
  <c r="AI73" i="32"/>
  <c r="AI20" i="32"/>
  <c r="AI23" i="32"/>
  <c r="AI24" i="32"/>
  <c r="AI13" i="32"/>
  <c r="AI12" i="32"/>
  <c r="AI15" i="32"/>
  <c r="AI22" i="32"/>
  <c r="AI11" i="32"/>
  <c r="AI18" i="32"/>
  <c r="AI14" i="32"/>
  <c r="AI10" i="32"/>
  <c r="AI8" i="32"/>
  <c r="AI21" i="32"/>
  <c r="AI17" i="32"/>
  <c r="AI25" i="32"/>
  <c r="AI26" i="32"/>
  <c r="AI16" i="32"/>
  <c r="AI19" i="32"/>
  <c r="AI9" i="32"/>
  <c r="AI27" i="32"/>
  <c r="Q22" i="32"/>
  <c r="Q18" i="32"/>
  <c r="Q25" i="32"/>
  <c r="Q17" i="32"/>
  <c r="Q23" i="32"/>
  <c r="Q21" i="32"/>
  <c r="Q15" i="32"/>
  <c r="Q11" i="32"/>
  <c r="Q9" i="32"/>
  <c r="Q14" i="32"/>
  <c r="Q26" i="32"/>
  <c r="Q16" i="32"/>
  <c r="Q12" i="32"/>
  <c r="Q20" i="32"/>
  <c r="Q13" i="32"/>
  <c r="Q19" i="32"/>
  <c r="Q24" i="32"/>
  <c r="Q10" i="32"/>
  <c r="Q8" i="32"/>
  <c r="Q27" i="32"/>
  <c r="S7" i="32"/>
  <c r="AK53" i="32" l="1"/>
  <c r="AK51" i="32" s="1"/>
  <c r="BC7" i="32"/>
  <c r="BC5" i="32" s="1"/>
  <c r="AK7" i="32"/>
  <c r="AK5" i="32" s="1"/>
  <c r="BC53" i="32"/>
  <c r="BC51" i="32" s="1"/>
  <c r="AK30" i="32"/>
  <c r="AK28" i="32" s="1"/>
  <c r="S30" i="32"/>
  <c r="BC30" i="32"/>
  <c r="BC28" i="32" s="1"/>
  <c r="S5" i="32"/>
  <c r="AJ22" i="32"/>
  <c r="AJ24" i="32"/>
  <c r="AJ17" i="32"/>
  <c r="AJ20" i="32"/>
  <c r="AJ8" i="32"/>
  <c r="AJ21" i="32"/>
  <c r="AJ19" i="32"/>
  <c r="AJ11" i="32"/>
  <c r="AJ14" i="32"/>
  <c r="AJ26" i="32"/>
  <c r="AJ25" i="32"/>
  <c r="AJ15" i="32"/>
  <c r="AJ18" i="32"/>
  <c r="AJ13" i="32"/>
  <c r="AJ16" i="32"/>
  <c r="AJ10" i="32"/>
  <c r="AJ9" i="32"/>
  <c r="AJ23" i="32"/>
  <c r="AJ12" i="32"/>
  <c r="AJ27" i="32"/>
  <c r="R28" i="32"/>
  <c r="R53" i="32"/>
  <c r="R51" i="32" s="1"/>
  <c r="Q40" i="32"/>
  <c r="Q50" i="32"/>
  <c r="Q49" i="32"/>
  <c r="Q37" i="32"/>
  <c r="Q43" i="32"/>
  <c r="Q42" i="32"/>
  <c r="Q41" i="32"/>
  <c r="Q32" i="32"/>
  <c r="Q33" i="32"/>
  <c r="Q46" i="32"/>
  <c r="Q34" i="32"/>
  <c r="Q48" i="32"/>
  <c r="Q45" i="32"/>
  <c r="Q47" i="32"/>
  <c r="Q44" i="32"/>
  <c r="Q36" i="32"/>
  <c r="Q39" i="32"/>
  <c r="Q35" i="32"/>
  <c r="Q38" i="32"/>
  <c r="Q31" i="32"/>
  <c r="AJ40" i="32"/>
  <c r="AJ47" i="32"/>
  <c r="AJ35" i="32"/>
  <c r="AJ36" i="32"/>
  <c r="AJ43" i="32"/>
  <c r="AJ37" i="32"/>
  <c r="AJ48" i="32"/>
  <c r="AJ44" i="32"/>
  <c r="AJ42" i="32"/>
  <c r="AJ45" i="32"/>
  <c r="AJ38" i="32"/>
  <c r="AJ32" i="32"/>
  <c r="AJ39" i="32"/>
  <c r="AJ34" i="32"/>
  <c r="AJ46" i="32"/>
  <c r="AJ33" i="32"/>
  <c r="AJ49" i="32"/>
  <c r="AJ31" i="32"/>
  <c r="AJ41" i="32"/>
  <c r="AJ50" i="32"/>
  <c r="BB32" i="32"/>
  <c r="BB31" i="32"/>
  <c r="BB39" i="32"/>
  <c r="BB46" i="32"/>
  <c r="BB49" i="32"/>
  <c r="BB33" i="32"/>
  <c r="BB38" i="32"/>
  <c r="BB42" i="32"/>
  <c r="BB37" i="32"/>
  <c r="BB44" i="32"/>
  <c r="BB35" i="32"/>
  <c r="BB36" i="32"/>
  <c r="BB41" i="32"/>
  <c r="BB43" i="32"/>
  <c r="BB50" i="32"/>
  <c r="BB47" i="32"/>
  <c r="BB34" i="32"/>
  <c r="BB45" i="32"/>
  <c r="BB48" i="32"/>
  <c r="BB40" i="32"/>
  <c r="Q64" i="32"/>
  <c r="Q55" i="32"/>
  <c r="Q69" i="32"/>
  <c r="Q60" i="32"/>
  <c r="Q67" i="32"/>
  <c r="Q68" i="32"/>
  <c r="Q57" i="32"/>
  <c r="Q70" i="32"/>
  <c r="Q66" i="32"/>
  <c r="Q54" i="32"/>
  <c r="Q62" i="32"/>
  <c r="Q65" i="32"/>
  <c r="Q61" i="32"/>
  <c r="Q58" i="32"/>
  <c r="Q56" i="32"/>
  <c r="Q73" i="32"/>
  <c r="Q63" i="32"/>
  <c r="Q72" i="32"/>
  <c r="Q71" i="32"/>
  <c r="Q59" i="32"/>
  <c r="AJ55" i="32"/>
  <c r="AJ67" i="32"/>
  <c r="AJ62" i="32"/>
  <c r="AJ63" i="32"/>
  <c r="AJ72" i="32"/>
  <c r="AJ58" i="32"/>
  <c r="AJ61" i="32"/>
  <c r="AJ65" i="32"/>
  <c r="AJ56" i="32"/>
  <c r="AJ64" i="32"/>
  <c r="AJ71" i="32"/>
  <c r="AJ66" i="32"/>
  <c r="AJ54" i="32"/>
  <c r="AJ59" i="32"/>
  <c r="AJ60" i="32"/>
  <c r="AJ69" i="32"/>
  <c r="AJ73" i="32"/>
  <c r="AJ57" i="32"/>
  <c r="AJ68" i="32"/>
  <c r="AJ70" i="32"/>
  <c r="R13" i="32"/>
  <c r="R20" i="32"/>
  <c r="R22" i="32"/>
  <c r="R19" i="32"/>
  <c r="R25" i="32"/>
  <c r="R24" i="32"/>
  <c r="R15" i="32"/>
  <c r="R12" i="32"/>
  <c r="R26" i="32"/>
  <c r="R17" i="32"/>
  <c r="R11" i="32"/>
  <c r="R21" i="32"/>
  <c r="R10" i="32"/>
  <c r="R23" i="32"/>
  <c r="R9" i="32"/>
  <c r="R14" i="32"/>
  <c r="R18" i="32"/>
  <c r="R16" i="32"/>
  <c r="R27" i="32"/>
  <c r="R8" i="32"/>
  <c r="BB55" i="32"/>
  <c r="BB70" i="32"/>
  <c r="BB67" i="32"/>
  <c r="BB72" i="32"/>
  <c r="BB56" i="32"/>
  <c r="BB58" i="32"/>
  <c r="BB64" i="32"/>
  <c r="BB61" i="32"/>
  <c r="BB60" i="32"/>
  <c r="BB57" i="32"/>
  <c r="BB62" i="32"/>
  <c r="BB54" i="32"/>
  <c r="BB69" i="32"/>
  <c r="BB71" i="32"/>
  <c r="BB63" i="32"/>
  <c r="BB66" i="32"/>
  <c r="BB68" i="32"/>
  <c r="BB65" i="32"/>
  <c r="BB73" i="32"/>
  <c r="BB59" i="32"/>
  <c r="BB21" i="32"/>
  <c r="BB18" i="32"/>
  <c r="BB14" i="32"/>
  <c r="BB24" i="32"/>
  <c r="BB26" i="32"/>
  <c r="BB17" i="32"/>
  <c r="BB10" i="32"/>
  <c r="BB20" i="32"/>
  <c r="BB12" i="32"/>
  <c r="BB23" i="32"/>
  <c r="BB15" i="32"/>
  <c r="BB8" i="32"/>
  <c r="BB13" i="32"/>
  <c r="BB25" i="32"/>
  <c r="BB11" i="32"/>
  <c r="BB19" i="32"/>
  <c r="BB22" i="32"/>
  <c r="BB9" i="32"/>
  <c r="BB16" i="32"/>
  <c r="BB27" i="32"/>
  <c r="T7" i="32"/>
  <c r="AL30" i="32" l="1"/>
  <c r="AL28" i="32" s="1"/>
  <c r="T30" i="32"/>
  <c r="AL53" i="32"/>
  <c r="AL51" i="32" s="1"/>
  <c r="BD30" i="32"/>
  <c r="BD28" i="32" s="1"/>
  <c r="BD7" i="32"/>
  <c r="BD5" i="32" s="1"/>
  <c r="T5" i="32"/>
  <c r="BD53" i="32"/>
  <c r="BD51" i="32" s="1"/>
  <c r="AL7" i="32"/>
  <c r="AL5" i="32" s="1"/>
  <c r="BC38" i="32"/>
  <c r="BC39" i="32"/>
  <c r="BC31" i="32"/>
  <c r="BC46" i="32"/>
  <c r="BC42" i="32"/>
  <c r="BC32" i="32"/>
  <c r="BC49" i="32"/>
  <c r="BC33" i="32"/>
  <c r="BC36" i="32"/>
  <c r="BC48" i="32"/>
  <c r="BC45" i="32"/>
  <c r="BC43" i="32"/>
  <c r="BC34" i="32"/>
  <c r="BC35" i="32"/>
  <c r="BC44" i="32"/>
  <c r="BC41" i="32"/>
  <c r="BC47" i="32"/>
  <c r="BC50" i="32"/>
  <c r="BC37" i="32"/>
  <c r="BC40" i="32"/>
  <c r="AK21" i="32"/>
  <c r="AK17" i="32"/>
  <c r="AK16" i="32"/>
  <c r="AK22" i="32"/>
  <c r="AK20" i="32"/>
  <c r="AK15" i="32"/>
  <c r="AK25" i="32"/>
  <c r="AK19" i="32"/>
  <c r="AK12" i="32"/>
  <c r="AK8" i="32"/>
  <c r="AK26" i="32"/>
  <c r="AK9" i="32"/>
  <c r="AK14" i="32"/>
  <c r="AK13" i="32"/>
  <c r="AK23" i="32"/>
  <c r="AK24" i="32"/>
  <c r="AK18" i="32"/>
  <c r="AK11" i="32"/>
  <c r="AK10" i="32"/>
  <c r="AK27" i="32"/>
  <c r="R64" i="32"/>
  <c r="R67" i="32"/>
  <c r="R61" i="32"/>
  <c r="R68" i="32"/>
  <c r="R55" i="32"/>
  <c r="R57" i="32"/>
  <c r="R60" i="32"/>
  <c r="R66" i="32"/>
  <c r="R70" i="32"/>
  <c r="R65" i="32"/>
  <c r="R69" i="32"/>
  <c r="R63" i="32"/>
  <c r="R72" i="32"/>
  <c r="R73" i="32"/>
  <c r="R58" i="32"/>
  <c r="R71" i="32"/>
  <c r="R54" i="32"/>
  <c r="R56" i="32"/>
  <c r="R62" i="32"/>
  <c r="R59" i="32"/>
  <c r="S28" i="32"/>
  <c r="S53" i="32"/>
  <c r="S51" i="32" s="1"/>
  <c r="BC24" i="32"/>
  <c r="BC19" i="32"/>
  <c r="BC26" i="32"/>
  <c r="BC22" i="32"/>
  <c r="BC25" i="32"/>
  <c r="BC12" i="32"/>
  <c r="BC23" i="32"/>
  <c r="BC8" i="32"/>
  <c r="BC11" i="32"/>
  <c r="BC16" i="32"/>
  <c r="BC18" i="32"/>
  <c r="BC13" i="32"/>
  <c r="BC10" i="32"/>
  <c r="BC21" i="32"/>
  <c r="BC20" i="32"/>
  <c r="BC17" i="32"/>
  <c r="BC14" i="32"/>
  <c r="BC9" i="32"/>
  <c r="BC15" i="32"/>
  <c r="BC27" i="32"/>
  <c r="R34" i="32"/>
  <c r="R44" i="32"/>
  <c r="R45" i="32"/>
  <c r="R40" i="32"/>
  <c r="R36" i="32"/>
  <c r="R47" i="32"/>
  <c r="R38" i="32"/>
  <c r="R49" i="32"/>
  <c r="R48" i="32"/>
  <c r="R37" i="32"/>
  <c r="R32" i="32"/>
  <c r="R46" i="32"/>
  <c r="R43" i="32"/>
  <c r="R35" i="32"/>
  <c r="R39" i="32"/>
  <c r="R42" i="32"/>
  <c r="R41" i="32"/>
  <c r="R50" i="32"/>
  <c r="R33" i="32"/>
  <c r="R31" i="32"/>
  <c r="AK43" i="32"/>
  <c r="AK37" i="32"/>
  <c r="AK47" i="32"/>
  <c r="AK35" i="32"/>
  <c r="AK40" i="32"/>
  <c r="AK36" i="32"/>
  <c r="AK48" i="32"/>
  <c r="AK46" i="32"/>
  <c r="AK33" i="32"/>
  <c r="AK32" i="32"/>
  <c r="AK41" i="32"/>
  <c r="AK45" i="32"/>
  <c r="AK49" i="32"/>
  <c r="AK39" i="32"/>
  <c r="AK38" i="32"/>
  <c r="AK50" i="32"/>
  <c r="AK44" i="32"/>
  <c r="AK34" i="32"/>
  <c r="AK42" i="32"/>
  <c r="AK31" i="32"/>
  <c r="AK67" i="32"/>
  <c r="AK56" i="32"/>
  <c r="AK64" i="32"/>
  <c r="AK61" i="32"/>
  <c r="AK71" i="32"/>
  <c r="AK66" i="32"/>
  <c r="AK55" i="32"/>
  <c r="AK62" i="32"/>
  <c r="AK72" i="32"/>
  <c r="AK63" i="32"/>
  <c r="AK65" i="32"/>
  <c r="AK58" i="32"/>
  <c r="AK54" i="32"/>
  <c r="AK57" i="32"/>
  <c r="AK70" i="32"/>
  <c r="AK59" i="32"/>
  <c r="AK69" i="32"/>
  <c r="AK68" i="32"/>
  <c r="AK60" i="32"/>
  <c r="AK73" i="32"/>
  <c r="S20" i="32"/>
  <c r="S25" i="32"/>
  <c r="S24" i="32"/>
  <c r="S17" i="32"/>
  <c r="S22" i="32"/>
  <c r="S16" i="32"/>
  <c r="S13" i="32"/>
  <c r="S12" i="32"/>
  <c r="S26" i="32"/>
  <c r="S21" i="32"/>
  <c r="S23" i="32"/>
  <c r="S19" i="32"/>
  <c r="S15" i="32"/>
  <c r="S11" i="32"/>
  <c r="S18" i="32"/>
  <c r="S9" i="32"/>
  <c r="S14" i="32"/>
  <c r="S10" i="32"/>
  <c r="S27" i="32"/>
  <c r="S8" i="32"/>
  <c r="BC70" i="32"/>
  <c r="BC55" i="32"/>
  <c r="BC67" i="32"/>
  <c r="BC68" i="32"/>
  <c r="BC71" i="32"/>
  <c r="BC58" i="32"/>
  <c r="BC72" i="32"/>
  <c r="BC56" i="32"/>
  <c r="BC62" i="32"/>
  <c r="BC63" i="32"/>
  <c r="BC57" i="32"/>
  <c r="BC54" i="32"/>
  <c r="BC60" i="32"/>
  <c r="BC64" i="32"/>
  <c r="BC69" i="32"/>
  <c r="BC66" i="32"/>
  <c r="BC61" i="32"/>
  <c r="BC65" i="32"/>
  <c r="BC73" i="32"/>
  <c r="BC59" i="32"/>
  <c r="U7" i="32"/>
  <c r="BE7" i="32" l="1"/>
  <c r="BE5" i="32" s="1"/>
  <c r="AM53" i="32"/>
  <c r="AM51" i="32" s="1"/>
  <c r="BE30" i="32"/>
  <c r="BE28" i="32" s="1"/>
  <c r="U5" i="32"/>
  <c r="BE53" i="32"/>
  <c r="BE51" i="32" s="1"/>
  <c r="AM7" i="32"/>
  <c r="AM5" i="32" s="1"/>
  <c r="AM30" i="32"/>
  <c r="AM28" i="32" s="1"/>
  <c r="U30" i="32"/>
  <c r="BD70" i="32"/>
  <c r="BD55" i="32"/>
  <c r="BD67" i="32"/>
  <c r="BD56" i="32"/>
  <c r="BD68" i="32"/>
  <c r="BD71" i="32"/>
  <c r="BD60" i="32"/>
  <c r="BD54" i="32"/>
  <c r="BD64" i="32"/>
  <c r="BD57" i="32"/>
  <c r="BD61" i="32"/>
  <c r="BD72" i="32"/>
  <c r="BD62" i="32"/>
  <c r="BD69" i="32"/>
  <c r="BD63" i="32"/>
  <c r="BD58" i="32"/>
  <c r="BD66" i="32"/>
  <c r="BD65" i="32"/>
  <c r="BD73" i="32"/>
  <c r="BD59" i="32"/>
  <c r="AL67" i="32"/>
  <c r="AL62" i="32"/>
  <c r="AL58" i="32"/>
  <c r="AL71" i="32"/>
  <c r="AL64" i="32"/>
  <c r="AL65" i="32"/>
  <c r="AL63" i="32"/>
  <c r="AL61" i="32"/>
  <c r="AL72" i="32"/>
  <c r="AL66" i="32"/>
  <c r="AL55" i="32"/>
  <c r="AL56" i="32"/>
  <c r="AL70" i="32"/>
  <c r="AL68" i="32"/>
  <c r="AL57" i="32"/>
  <c r="AL60" i="32"/>
  <c r="AL69" i="32"/>
  <c r="AL54" i="32"/>
  <c r="AL59" i="32"/>
  <c r="AL73" i="32"/>
  <c r="S55" i="32"/>
  <c r="S64" i="32"/>
  <c r="S61" i="32"/>
  <c r="S68" i="32"/>
  <c r="S67" i="32"/>
  <c r="S66" i="32"/>
  <c r="S70" i="32"/>
  <c r="S60" i="32"/>
  <c r="S69" i="32"/>
  <c r="S57" i="32"/>
  <c r="S63" i="32"/>
  <c r="S72" i="32"/>
  <c r="S73" i="32"/>
  <c r="S65" i="32"/>
  <c r="S58" i="32"/>
  <c r="S54" i="32"/>
  <c r="S71" i="32"/>
  <c r="S56" i="32"/>
  <c r="S62" i="32"/>
  <c r="S59" i="32"/>
  <c r="T23" i="32"/>
  <c r="T18" i="32"/>
  <c r="T24" i="32"/>
  <c r="T22" i="32"/>
  <c r="T25" i="32"/>
  <c r="T17" i="32"/>
  <c r="T15" i="32"/>
  <c r="T26" i="32"/>
  <c r="T14" i="32"/>
  <c r="T21" i="32"/>
  <c r="T20" i="32"/>
  <c r="T19" i="32"/>
  <c r="T11" i="32"/>
  <c r="T9" i="32"/>
  <c r="T16" i="32"/>
  <c r="T10" i="32"/>
  <c r="T13" i="32"/>
  <c r="T12" i="32"/>
  <c r="T27" i="32"/>
  <c r="T8" i="32"/>
  <c r="T53" i="32"/>
  <c r="T51" i="32" s="1"/>
  <c r="T28" i="32"/>
  <c r="S34" i="32"/>
  <c r="S44" i="32"/>
  <c r="S38" i="32"/>
  <c r="S47" i="32"/>
  <c r="S45" i="32"/>
  <c r="S46" i="32"/>
  <c r="S42" i="32"/>
  <c r="S33" i="32"/>
  <c r="S49" i="32"/>
  <c r="S32" i="32"/>
  <c r="S37" i="32"/>
  <c r="S31" i="32"/>
  <c r="S41" i="32"/>
  <c r="S43" i="32"/>
  <c r="S39" i="32"/>
  <c r="S35" i="32"/>
  <c r="S48" i="32"/>
  <c r="S50" i="32"/>
  <c r="S40" i="32"/>
  <c r="S36" i="32"/>
  <c r="BD22" i="32"/>
  <c r="BD19" i="32"/>
  <c r="BD16" i="32"/>
  <c r="BD23" i="32"/>
  <c r="BD21" i="32"/>
  <c r="BD9" i="32"/>
  <c r="BD24" i="32"/>
  <c r="BD25" i="32"/>
  <c r="BD18" i="32"/>
  <c r="BD26" i="32"/>
  <c r="BD8" i="32"/>
  <c r="BD20" i="32"/>
  <c r="BD11" i="32"/>
  <c r="BD14" i="32"/>
  <c r="BD12" i="32"/>
  <c r="BD17" i="32"/>
  <c r="BD15" i="32"/>
  <c r="BD10" i="32"/>
  <c r="BD13" i="32"/>
  <c r="BD27" i="32"/>
  <c r="AL40" i="32"/>
  <c r="AL47" i="32"/>
  <c r="AL35" i="32"/>
  <c r="AL36" i="32"/>
  <c r="AL43" i="32"/>
  <c r="AL37" i="32"/>
  <c r="AL48" i="32"/>
  <c r="AL44" i="32"/>
  <c r="AL42" i="32"/>
  <c r="AL46" i="32"/>
  <c r="AL33" i="32"/>
  <c r="AL41" i="32"/>
  <c r="AL39" i="32"/>
  <c r="AL45" i="32"/>
  <c r="AL38" i="32"/>
  <c r="AL31" i="32"/>
  <c r="AL34" i="32"/>
  <c r="AL50" i="32"/>
  <c r="AL49" i="32"/>
  <c r="AL32" i="32"/>
  <c r="AL26" i="32"/>
  <c r="AL22" i="32"/>
  <c r="AL12" i="32"/>
  <c r="AL19" i="32"/>
  <c r="AL25" i="32"/>
  <c r="AL21" i="32"/>
  <c r="AL14" i="32"/>
  <c r="AL23" i="32"/>
  <c r="AL15" i="32"/>
  <c r="AL11" i="32"/>
  <c r="AL13" i="32"/>
  <c r="AL9" i="32"/>
  <c r="AL18" i="32"/>
  <c r="AL24" i="32"/>
  <c r="AL17" i="32"/>
  <c r="AL20" i="32"/>
  <c r="AL10" i="32"/>
  <c r="AL8" i="32"/>
  <c r="AL16" i="32"/>
  <c r="AL27" i="32"/>
  <c r="BD38" i="32"/>
  <c r="BD46" i="32"/>
  <c r="BD49" i="32"/>
  <c r="BD39" i="32"/>
  <c r="BD42" i="32"/>
  <c r="BD33" i="32"/>
  <c r="BD32" i="32"/>
  <c r="BD41" i="32"/>
  <c r="BD44" i="32"/>
  <c r="BD35" i="32"/>
  <c r="BD31" i="32"/>
  <c r="BD43" i="32"/>
  <c r="BD45" i="32"/>
  <c r="BD34" i="32"/>
  <c r="BD36" i="32"/>
  <c r="BD47" i="32"/>
  <c r="BD48" i="32"/>
  <c r="BD50" i="32"/>
  <c r="BD37" i="32"/>
  <c r="BD40" i="32"/>
  <c r="U53" i="32" l="1"/>
  <c r="U51" i="32" s="1"/>
  <c r="U28" i="32"/>
  <c r="U19" i="32"/>
  <c r="U16" i="32"/>
  <c r="U23" i="32"/>
  <c r="U12" i="32"/>
  <c r="U26" i="32"/>
  <c r="U20" i="32"/>
  <c r="U13" i="32"/>
  <c r="U18" i="32"/>
  <c r="U17" i="32"/>
  <c r="U10" i="32"/>
  <c r="U9" i="32"/>
  <c r="U25" i="32"/>
  <c r="U14" i="32"/>
  <c r="U24" i="32"/>
  <c r="U22" i="32"/>
  <c r="U15" i="32"/>
  <c r="U11" i="32"/>
  <c r="U21" i="32"/>
  <c r="U8" i="32"/>
  <c r="U27" i="32"/>
  <c r="AM40" i="32"/>
  <c r="AM36" i="32"/>
  <c r="AM43" i="32"/>
  <c r="AM47" i="32"/>
  <c r="AM35" i="32"/>
  <c r="AM37" i="32"/>
  <c r="AM48" i="32"/>
  <c r="AM46" i="32"/>
  <c r="AM31" i="32"/>
  <c r="AM32" i="32"/>
  <c r="AM41" i="32"/>
  <c r="AM49" i="32"/>
  <c r="AM44" i="32"/>
  <c r="AM42" i="32"/>
  <c r="AM39" i="32"/>
  <c r="AM45" i="32"/>
  <c r="AM34" i="32"/>
  <c r="AM38" i="32"/>
  <c r="AM50" i="32"/>
  <c r="AM33" i="32"/>
  <c r="BE33" i="32"/>
  <c r="BE32" i="32"/>
  <c r="BE39" i="32"/>
  <c r="BE42" i="32"/>
  <c r="BE49" i="32"/>
  <c r="BE46" i="32"/>
  <c r="BE31" i="32"/>
  <c r="BE38" i="32"/>
  <c r="BE37" i="32"/>
  <c r="BE48" i="32"/>
  <c r="BE36" i="32"/>
  <c r="BE35" i="32"/>
  <c r="BE45" i="32"/>
  <c r="BE47" i="32"/>
  <c r="BE34" i="32"/>
  <c r="BE44" i="32"/>
  <c r="BE50" i="32"/>
  <c r="BE41" i="32"/>
  <c r="BE43" i="32"/>
  <c r="BE40" i="32"/>
  <c r="T34" i="32"/>
  <c r="T44" i="32"/>
  <c r="T45" i="32"/>
  <c r="T49" i="32"/>
  <c r="T42" i="32"/>
  <c r="T37" i="32"/>
  <c r="T47" i="32"/>
  <c r="T48" i="32"/>
  <c r="T41" i="32"/>
  <c r="T46" i="32"/>
  <c r="T39" i="32"/>
  <c r="T38" i="32"/>
  <c r="T32" i="32"/>
  <c r="T43" i="32"/>
  <c r="T35" i="32"/>
  <c r="T50" i="32"/>
  <c r="T33" i="32"/>
  <c r="T36" i="32"/>
  <c r="T31" i="32"/>
  <c r="T40" i="32"/>
  <c r="AM25" i="32"/>
  <c r="AM21" i="32"/>
  <c r="AM23" i="32"/>
  <c r="AM19" i="32"/>
  <c r="AM16" i="32"/>
  <c r="AM11" i="32"/>
  <c r="AM20" i="32"/>
  <c r="AM13" i="32"/>
  <c r="AM9" i="32"/>
  <c r="AM12" i="32"/>
  <c r="AM26" i="32"/>
  <c r="AM17" i="32"/>
  <c r="AM18" i="32"/>
  <c r="AM14" i="32"/>
  <c r="AM10" i="32"/>
  <c r="AM22" i="32"/>
  <c r="AM8" i="32"/>
  <c r="AM24" i="32"/>
  <c r="AM15" i="32"/>
  <c r="AM27" i="32"/>
  <c r="AM67" i="32"/>
  <c r="AM63" i="32"/>
  <c r="AM58" i="32"/>
  <c r="AM62" i="32"/>
  <c r="AM72" i="32"/>
  <c r="AM71" i="32"/>
  <c r="AM56" i="32"/>
  <c r="AM66" i="32"/>
  <c r="AM55" i="32"/>
  <c r="AM61" i="32"/>
  <c r="AM64" i="32"/>
  <c r="AM65" i="32"/>
  <c r="AM68" i="32"/>
  <c r="AM69" i="32"/>
  <c r="AM54" i="32"/>
  <c r="AM59" i="32"/>
  <c r="AM60" i="32"/>
  <c r="AM57" i="32"/>
  <c r="AM70" i="32"/>
  <c r="AM73" i="32"/>
  <c r="T64" i="32"/>
  <c r="T67" i="32"/>
  <c r="T55" i="32"/>
  <c r="T60" i="32"/>
  <c r="T70" i="32"/>
  <c r="T57" i="32"/>
  <c r="T66" i="32"/>
  <c r="T68" i="32"/>
  <c r="T63" i="32"/>
  <c r="T72" i="32"/>
  <c r="T62" i="32"/>
  <c r="T61" i="32"/>
  <c r="T69" i="32"/>
  <c r="T58" i="32"/>
  <c r="T56" i="32"/>
  <c r="T71" i="32"/>
  <c r="T73" i="32"/>
  <c r="T65" i="32"/>
  <c r="T54" i="32"/>
  <c r="T59" i="32"/>
  <c r="BE55" i="32"/>
  <c r="BE67" i="32"/>
  <c r="BE70" i="32"/>
  <c r="BE60" i="32"/>
  <c r="BE61" i="32"/>
  <c r="BE54" i="32"/>
  <c r="BE56" i="32"/>
  <c r="BE72" i="32"/>
  <c r="BE64" i="32"/>
  <c r="BE68" i="32"/>
  <c r="BE58" i="32"/>
  <c r="BE71" i="32"/>
  <c r="BE57" i="32"/>
  <c r="BE63" i="32"/>
  <c r="BE69" i="32"/>
  <c r="BE62" i="32"/>
  <c r="BE66" i="32"/>
  <c r="BE65" i="32"/>
  <c r="BE73" i="32"/>
  <c r="BE59" i="32"/>
  <c r="BE16" i="32"/>
  <c r="BE19" i="32"/>
  <c r="BE25" i="32"/>
  <c r="BE14" i="32"/>
  <c r="BE15" i="32"/>
  <c r="BE23" i="32"/>
  <c r="BE26" i="32"/>
  <c r="BE11" i="32"/>
  <c r="BE17" i="32"/>
  <c r="BE20" i="32"/>
  <c r="BE12" i="32"/>
  <c r="BE13" i="32"/>
  <c r="BE21" i="32"/>
  <c r="BE9" i="32"/>
  <c r="BE22" i="32"/>
  <c r="BE10" i="32"/>
  <c r="BE8" i="32"/>
  <c r="BE18" i="32"/>
  <c r="BE24" i="32"/>
  <c r="BE27" i="32"/>
  <c r="U34" i="32" l="1"/>
  <c r="U44" i="32"/>
  <c r="U31" i="32"/>
  <c r="U38" i="32"/>
  <c r="U46" i="32"/>
  <c r="U42" i="32"/>
  <c r="U33" i="32"/>
  <c r="U41" i="32"/>
  <c r="U32" i="32"/>
  <c r="U43" i="32"/>
  <c r="U36" i="32"/>
  <c r="U40" i="32"/>
  <c r="U39" i="32"/>
  <c r="U35" i="32"/>
  <c r="U48" i="32"/>
  <c r="U47" i="32"/>
  <c r="U50" i="32"/>
  <c r="U49" i="32"/>
  <c r="U45" i="32"/>
  <c r="U37" i="32"/>
  <c r="U64" i="32"/>
  <c r="U69" i="32"/>
  <c r="U57" i="32"/>
  <c r="U67" i="32"/>
  <c r="U68" i="32"/>
  <c r="U60" i="32"/>
  <c r="U66" i="32"/>
  <c r="U55" i="32"/>
  <c r="U70" i="32"/>
  <c r="U58" i="32"/>
  <c r="U54" i="32"/>
  <c r="U56" i="32"/>
  <c r="U63" i="32"/>
  <c r="U71" i="32"/>
  <c r="U73" i="32"/>
  <c r="U61" i="32"/>
  <c r="U65" i="32"/>
  <c r="U62" i="32"/>
  <c r="U72" i="32"/>
  <c r="U59" i="32"/>
  <c r="O21" i="56"/>
  <c r="H21" i="56"/>
  <c r="H9" i="56"/>
  <c r="H16" i="56"/>
  <c r="H12" i="56"/>
  <c r="H14" i="56"/>
  <c r="O15" i="56"/>
  <c r="AA61" i="56" l="1"/>
  <c r="S64" i="56"/>
  <c r="AA55" i="56"/>
  <c r="AA64" i="56"/>
  <c r="S58" i="56"/>
  <c r="AA54" i="56"/>
  <c r="S57" i="56"/>
  <c r="S59" i="56"/>
  <c r="AA70" i="56"/>
  <c r="AA60" i="56"/>
  <c r="S67" i="56"/>
  <c r="S66" i="56"/>
  <c r="AA65" i="56"/>
  <c r="AA66" i="56"/>
  <c r="S72" i="56"/>
  <c r="S60" i="56"/>
  <c r="S65" i="56"/>
  <c r="S69" i="56"/>
  <c r="S70" i="56"/>
  <c r="AA62" i="56"/>
  <c r="AA58" i="56"/>
  <c r="S62" i="56"/>
  <c r="S54" i="56"/>
  <c r="S71" i="56"/>
  <c r="AA71" i="56"/>
  <c r="AA63" i="56"/>
  <c r="S63" i="56"/>
  <c r="AA69" i="56"/>
  <c r="AA73" i="56"/>
  <c r="K73" i="56"/>
  <c r="AA59" i="56"/>
  <c r="S73" i="56"/>
  <c r="AA57" i="56"/>
  <c r="S68" i="56"/>
  <c r="S55" i="56"/>
  <c r="AA72" i="56"/>
  <c r="AA68" i="56"/>
  <c r="AA56" i="56"/>
  <c r="S56" i="56"/>
  <c r="AA67" i="56"/>
  <c r="S61" i="56"/>
  <c r="O63" i="56"/>
  <c r="M64" i="56"/>
  <c r="N62" i="56"/>
  <c r="V59" i="56"/>
  <c r="W67" i="56"/>
  <c r="O62" i="56"/>
  <c r="O57" i="56"/>
  <c r="V57" i="56"/>
  <c r="P67" i="56"/>
  <c r="P70" i="56"/>
  <c r="Y70" i="56"/>
  <c r="Y57" i="56"/>
  <c r="Z73" i="56"/>
  <c r="R57" i="56"/>
  <c r="F73" i="56"/>
  <c r="W57" i="56"/>
  <c r="N70" i="56"/>
  <c r="O73" i="56"/>
  <c r="P65" i="56"/>
  <c r="X70" i="56"/>
  <c r="N55" i="56"/>
  <c r="V54" i="56"/>
  <c r="P57" i="56"/>
  <c r="P72" i="56"/>
  <c r="P66" i="56"/>
  <c r="Y60" i="56"/>
  <c r="R71" i="56"/>
  <c r="Z58" i="56"/>
  <c r="M54" i="56"/>
  <c r="V70" i="56"/>
  <c r="W63" i="56"/>
  <c r="O67" i="56"/>
  <c r="P60" i="56"/>
  <c r="Y69" i="56"/>
  <c r="Q64" i="56"/>
  <c r="Q56" i="56"/>
  <c r="R55" i="56"/>
  <c r="R72" i="56"/>
  <c r="Z60" i="56"/>
  <c r="O64" i="56"/>
  <c r="U67" i="56"/>
  <c r="W59" i="56"/>
  <c r="N71" i="56"/>
  <c r="W60" i="56"/>
  <c r="O54" i="56"/>
  <c r="W66" i="56"/>
  <c r="U69" i="56"/>
  <c r="N68" i="56"/>
  <c r="X54" i="56"/>
  <c r="P58" i="56"/>
  <c r="Q68" i="56"/>
  <c r="Q65" i="56"/>
  <c r="Y67" i="56"/>
  <c r="R58" i="56"/>
  <c r="R62" i="56"/>
  <c r="Z68" i="56"/>
  <c r="R63" i="56"/>
  <c r="M63" i="56"/>
  <c r="V61" i="56"/>
  <c r="N58" i="56"/>
  <c r="V66" i="56"/>
  <c r="P56" i="56"/>
  <c r="X58" i="56"/>
  <c r="R64" i="56"/>
  <c r="S50" i="56"/>
  <c r="P63" i="56"/>
  <c r="Q70" i="56"/>
  <c r="Z54" i="56"/>
  <c r="M59" i="56"/>
  <c r="M70" i="56"/>
  <c r="O55" i="56"/>
  <c r="U65" i="56"/>
  <c r="V64" i="56"/>
  <c r="O72" i="56"/>
  <c r="W55" i="56"/>
  <c r="U73" i="56"/>
  <c r="O66" i="56"/>
  <c r="W61" i="56"/>
  <c r="U64" i="56"/>
  <c r="N69" i="56"/>
  <c r="N57" i="56"/>
  <c r="O59" i="56"/>
  <c r="P68" i="56"/>
  <c r="P73" i="56"/>
  <c r="Y73" i="56"/>
  <c r="Q54" i="56"/>
  <c r="Q63" i="56"/>
  <c r="Y55" i="56"/>
  <c r="Q58" i="56"/>
  <c r="R61" i="56"/>
  <c r="Z66" i="56"/>
  <c r="M62" i="56"/>
  <c r="M58" i="56"/>
  <c r="N73" i="56"/>
  <c r="P62" i="56"/>
  <c r="Y68" i="56"/>
  <c r="Y66" i="56"/>
  <c r="Y54" i="56"/>
  <c r="Q73" i="56"/>
  <c r="Q69" i="56"/>
  <c r="Z71" i="56"/>
  <c r="Z57" i="56"/>
  <c r="Z69" i="56"/>
  <c r="Z72" i="56"/>
  <c r="K50" i="56"/>
  <c r="O70" i="56"/>
  <c r="G73" i="56"/>
  <c r="O68" i="56"/>
  <c r="W70" i="56"/>
  <c r="W64" i="56"/>
  <c r="U54" i="56"/>
  <c r="O56" i="56"/>
  <c r="W71" i="56"/>
  <c r="M61" i="56"/>
  <c r="N66" i="56"/>
  <c r="V73" i="56"/>
  <c r="P61" i="56"/>
  <c r="X71" i="56"/>
  <c r="X57" i="56"/>
  <c r="X69" i="56"/>
  <c r="P64" i="56"/>
  <c r="Q71" i="56"/>
  <c r="R69" i="56"/>
  <c r="Z67" i="56"/>
  <c r="R56" i="56"/>
  <c r="U62" i="56"/>
  <c r="V72" i="56"/>
  <c r="X56" i="56"/>
  <c r="R73" i="56"/>
  <c r="M56" i="56"/>
  <c r="M60" i="56"/>
  <c r="W69" i="56"/>
  <c r="U58" i="56"/>
  <c r="W56" i="56"/>
  <c r="V56" i="56"/>
  <c r="N65" i="56"/>
  <c r="X59" i="56"/>
  <c r="X60" i="56"/>
  <c r="P71" i="56"/>
  <c r="P54" i="56"/>
  <c r="X65" i="56"/>
  <c r="Y65" i="56"/>
  <c r="Y56" i="56"/>
  <c r="Z61" i="56"/>
  <c r="R68" i="56"/>
  <c r="AA27" i="56"/>
  <c r="M72" i="56"/>
  <c r="W65" i="56"/>
  <c r="V69" i="56"/>
  <c r="O65" i="56"/>
  <c r="U70" i="56"/>
  <c r="U59" i="56"/>
  <c r="U57" i="56"/>
  <c r="W68" i="56"/>
  <c r="V60" i="56"/>
  <c r="V71" i="56"/>
  <c r="X73" i="56"/>
  <c r="P59" i="56"/>
  <c r="X55" i="56"/>
  <c r="X67" i="56"/>
  <c r="Y63" i="56"/>
  <c r="R59" i="56"/>
  <c r="Z70" i="56"/>
  <c r="Z55" i="56"/>
  <c r="R54" i="56"/>
  <c r="O58" i="56"/>
  <c r="U72" i="56"/>
  <c r="O60" i="56"/>
  <c r="M69" i="56"/>
  <c r="W58" i="56"/>
  <c r="P69" i="56"/>
  <c r="X64" i="56"/>
  <c r="P55" i="56"/>
  <c r="Y58" i="56"/>
  <c r="Z56" i="56"/>
  <c r="M66" i="56"/>
  <c r="W54" i="56"/>
  <c r="O71" i="56"/>
  <c r="V67" i="56"/>
  <c r="V55" i="56"/>
  <c r="N54" i="56"/>
  <c r="W72" i="56"/>
  <c r="U55" i="56"/>
  <c r="Q57" i="56"/>
  <c r="Q66" i="56"/>
  <c r="Q67" i="56"/>
  <c r="I73" i="56"/>
  <c r="N59" i="56"/>
  <c r="V62" i="56"/>
  <c r="U63" i="56"/>
  <c r="N61" i="56"/>
  <c r="E73" i="56"/>
  <c r="U61" i="56"/>
  <c r="V63" i="56"/>
  <c r="V65" i="56"/>
  <c r="H73" i="56"/>
  <c r="X61" i="56"/>
  <c r="X68" i="56"/>
  <c r="Q62" i="56"/>
  <c r="Q59" i="56"/>
  <c r="Z64" i="56"/>
  <c r="K27" i="56"/>
  <c r="M65" i="56"/>
  <c r="M67" i="56"/>
  <c r="M57" i="56"/>
  <c r="W73" i="56"/>
  <c r="N63" i="56"/>
  <c r="X63" i="56"/>
  <c r="N64" i="56"/>
  <c r="X66" i="56"/>
  <c r="Q72" i="56"/>
  <c r="Y62" i="56"/>
  <c r="R66" i="56"/>
  <c r="M68" i="56"/>
  <c r="U56" i="56"/>
  <c r="V68" i="56"/>
  <c r="U66" i="56"/>
  <c r="M71" i="56"/>
  <c r="N72" i="56"/>
  <c r="U68" i="56"/>
  <c r="U60" i="56"/>
  <c r="V58" i="56"/>
  <c r="N67" i="56"/>
  <c r="N56" i="56"/>
  <c r="N60" i="56"/>
  <c r="Y59" i="56"/>
  <c r="Y71" i="56"/>
  <c r="R65" i="56"/>
  <c r="Z59" i="56"/>
  <c r="R60" i="56"/>
  <c r="S27" i="56"/>
  <c r="M55" i="56"/>
  <c r="M73" i="56"/>
  <c r="O69" i="56"/>
  <c r="O61" i="56"/>
  <c r="U71" i="56"/>
  <c r="X72" i="56"/>
  <c r="Q60" i="56"/>
  <c r="Y64" i="56"/>
  <c r="Q55" i="56"/>
  <c r="Y72" i="56"/>
  <c r="Q61" i="56"/>
  <c r="Y61" i="56"/>
  <c r="R70" i="56"/>
  <c r="J73" i="56"/>
  <c r="Z63" i="56"/>
  <c r="Z62" i="56"/>
  <c r="Z65" i="56"/>
  <c r="W62" i="56"/>
  <c r="X62" i="56"/>
  <c r="R67" i="56"/>
  <c r="AA50" i="56"/>
  <c r="BA32" i="56"/>
  <c r="BA47" i="56"/>
  <c r="BA20" i="56"/>
  <c r="BA26" i="56"/>
  <c r="BB47" i="56"/>
  <c r="BA11" i="56"/>
  <c r="BB29" i="56"/>
  <c r="BG28" i="56" l="1"/>
  <c r="BI46" i="56"/>
  <c r="BG46" i="56"/>
  <c r="BG31" i="56"/>
  <c r="BI31" i="56"/>
  <c r="BI10" i="56"/>
  <c r="BG10" i="56"/>
  <c r="BI25" i="56"/>
  <c r="BG25" i="56"/>
  <c r="BI19" i="56"/>
  <c r="BG19" i="56"/>
  <c r="E32" i="56"/>
  <c r="E34" i="56"/>
  <c r="G13" i="4"/>
  <c r="G18" i="4"/>
  <c r="G15" i="4"/>
  <c r="G11" i="4"/>
  <c r="E31" i="56"/>
  <c r="F34" i="56"/>
  <c r="G12" i="4"/>
  <c r="G20" i="4"/>
  <c r="G14" i="4"/>
  <c r="F33" i="56"/>
  <c r="F39" i="56"/>
  <c r="E33" i="56"/>
  <c r="G10" i="4"/>
  <c r="G19" i="4"/>
  <c r="F32" i="56"/>
  <c r="E39" i="56"/>
  <c r="F31" i="56"/>
  <c r="G16" i="4"/>
  <c r="G17" i="4"/>
  <c r="A1" i="1" l="1"/>
  <c r="M10" i="60"/>
  <c r="G10" i="60"/>
  <c r="G11" i="60"/>
  <c r="O41" i="56"/>
  <c r="O38" i="56"/>
  <c r="V10" i="56"/>
  <c r="V20" i="56"/>
  <c r="V14" i="56"/>
  <c r="G22" i="56"/>
  <c r="G12" i="60"/>
  <c r="G13" i="60"/>
  <c r="W36" i="56"/>
  <c r="U13" i="56"/>
  <c r="F38" i="56"/>
  <c r="G14" i="60"/>
  <c r="N39" i="56"/>
  <c r="V9" i="56"/>
  <c r="I25" i="56"/>
  <c r="X8" i="56"/>
  <c r="M24" i="60"/>
  <c r="N34" i="56"/>
  <c r="U23" i="56"/>
  <c r="X48" i="56"/>
  <c r="I22" i="56"/>
  <c r="X44" i="56"/>
  <c r="X45" i="56"/>
  <c r="V35" i="56"/>
  <c r="P43" i="56"/>
  <c r="U39" i="56"/>
  <c r="X33" i="56"/>
  <c r="M34" i="56"/>
  <c r="Y31" i="56"/>
  <c r="Q48" i="56"/>
  <c r="Y49" i="56"/>
  <c r="Q47" i="56"/>
  <c r="Z26" i="56"/>
  <c r="Z42" i="56"/>
  <c r="J35" i="56"/>
  <c r="J49" i="56"/>
  <c r="Z39" i="56"/>
  <c r="W11" i="56"/>
  <c r="U27" i="56"/>
  <c r="F36" i="56"/>
  <c r="U12" i="56"/>
  <c r="E43" i="56"/>
  <c r="V46" i="56"/>
  <c r="O44" i="56"/>
  <c r="V12" i="56"/>
  <c r="F41" i="56"/>
  <c r="N41" i="56"/>
  <c r="F42" i="56"/>
  <c r="M32" i="56"/>
  <c r="V16" i="56"/>
  <c r="O17" i="56"/>
  <c r="X24" i="56"/>
  <c r="H45" i="56"/>
  <c r="P45" i="56"/>
  <c r="H43" i="56"/>
  <c r="X32" i="56"/>
  <c r="H41" i="56"/>
  <c r="Q37" i="56"/>
  <c r="Y18" i="56"/>
  <c r="Y41" i="56"/>
  <c r="Y20" i="56"/>
  <c r="Z34" i="56"/>
  <c r="J45" i="56"/>
  <c r="R44" i="56"/>
  <c r="R46" i="56"/>
  <c r="W23" i="56"/>
  <c r="M50" i="56"/>
  <c r="N27" i="56"/>
  <c r="E50" i="56"/>
  <c r="O37" i="56"/>
  <c r="E42" i="56"/>
  <c r="O46" i="56"/>
  <c r="G40" i="56"/>
  <c r="W20" i="56"/>
  <c r="M36" i="56"/>
  <c r="E37" i="56"/>
  <c r="E40" i="56"/>
  <c r="V33" i="56"/>
  <c r="P35" i="56"/>
  <c r="U36" i="56"/>
  <c r="V8" i="56"/>
  <c r="E25" i="56"/>
  <c r="P36" i="56"/>
  <c r="P37" i="56"/>
  <c r="Y21" i="56"/>
  <c r="Y35" i="56"/>
  <c r="Y33" i="56"/>
  <c r="Q17" i="56"/>
  <c r="Y36" i="56"/>
  <c r="Z31" i="56"/>
  <c r="Z47" i="56"/>
  <c r="Z12" i="56"/>
  <c r="Z43" i="56"/>
  <c r="V50" i="56"/>
  <c r="Q50" i="56"/>
  <c r="F50" i="56"/>
  <c r="W8" i="56"/>
  <c r="M27" i="56"/>
  <c r="G35" i="56"/>
  <c r="W18" i="56"/>
  <c r="N40" i="56"/>
  <c r="N38" i="56"/>
  <c r="N48" i="56"/>
  <c r="N36" i="56"/>
  <c r="G48" i="56"/>
  <c r="V41" i="56"/>
  <c r="W47" i="56"/>
  <c r="O25" i="56"/>
  <c r="X31" i="56"/>
  <c r="V40" i="56"/>
  <c r="P41" i="56"/>
  <c r="P25" i="56"/>
  <c r="F25" i="56"/>
  <c r="X36" i="56"/>
  <c r="X42" i="56"/>
  <c r="U10" i="56"/>
  <c r="H44" i="56"/>
  <c r="Q40" i="56"/>
  <c r="Y26" i="56"/>
  <c r="Q42" i="56"/>
  <c r="Y46" i="56"/>
  <c r="Y19" i="56"/>
  <c r="R49" i="56"/>
  <c r="R22" i="56"/>
  <c r="R35" i="56"/>
  <c r="Z35" i="56"/>
  <c r="W16" i="56"/>
  <c r="Z27" i="56"/>
  <c r="M52" i="4"/>
  <c r="F55" i="4"/>
  <c r="M28" i="4"/>
  <c r="G57" i="4"/>
  <c r="D24" i="4"/>
  <c r="D21" i="4"/>
  <c r="M56" i="4"/>
  <c r="G25" i="4"/>
  <c r="M15" i="4"/>
  <c r="G56" i="4"/>
  <c r="D49" i="60"/>
  <c r="G44" i="56"/>
  <c r="E36" i="56"/>
  <c r="N35" i="56"/>
  <c r="P38" i="56"/>
  <c r="X14" i="56"/>
  <c r="M49" i="56"/>
  <c r="V48" i="56"/>
  <c r="H36" i="56"/>
  <c r="P44" i="56"/>
  <c r="X23" i="56"/>
  <c r="H49" i="56"/>
  <c r="Y32" i="56"/>
  <c r="Y42" i="56"/>
  <c r="I40" i="56"/>
  <c r="Y23" i="56"/>
  <c r="Z11" i="56"/>
  <c r="J46" i="56"/>
  <c r="Z9" i="56"/>
  <c r="R42" i="56"/>
  <c r="H25" i="56"/>
  <c r="W45" i="56"/>
  <c r="R27" i="56"/>
  <c r="F49" i="56"/>
  <c r="M33" i="56"/>
  <c r="W43" i="56"/>
  <c r="E47" i="56"/>
  <c r="O35" i="56"/>
  <c r="U19" i="56"/>
  <c r="V22" i="56"/>
  <c r="E49" i="56"/>
  <c r="U11" i="56"/>
  <c r="E22" i="56"/>
  <c r="W13" i="56"/>
  <c r="F44" i="56"/>
  <c r="X37" i="56"/>
  <c r="X49" i="56"/>
  <c r="X25" i="56"/>
  <c r="X26" i="56"/>
  <c r="U45" i="56"/>
  <c r="Y45" i="56"/>
  <c r="Y13" i="56"/>
  <c r="Q41" i="56"/>
  <c r="I37" i="56"/>
  <c r="Q49" i="56"/>
  <c r="R45" i="56"/>
  <c r="Z40" i="56"/>
  <c r="Z32" i="56"/>
  <c r="R38" i="56"/>
  <c r="W35" i="56"/>
  <c r="J50" i="56"/>
  <c r="V27" i="56"/>
  <c r="J27" i="56"/>
  <c r="O43" i="56"/>
  <c r="G25" i="56"/>
  <c r="W26" i="56"/>
  <c r="N25" i="56"/>
  <c r="N33" i="56"/>
  <c r="V42" i="56"/>
  <c r="F45" i="56"/>
  <c r="N43" i="56"/>
  <c r="E48" i="56"/>
  <c r="P17" i="56"/>
  <c r="E35" i="56"/>
  <c r="M38" i="56"/>
  <c r="U46" i="56"/>
  <c r="W38" i="56"/>
  <c r="X10" i="56"/>
  <c r="Q22" i="56"/>
  <c r="J25" i="56"/>
  <c r="I48" i="56"/>
  <c r="I38" i="56"/>
  <c r="Y39" i="56"/>
  <c r="Z44" i="56"/>
  <c r="Z38" i="56"/>
  <c r="R36" i="56"/>
  <c r="Z13" i="56"/>
  <c r="F27" i="56"/>
  <c r="I27" i="56"/>
  <c r="J47" i="56"/>
  <c r="X27" i="56"/>
  <c r="P27" i="56"/>
  <c r="N46" i="56"/>
  <c r="O36" i="56"/>
  <c r="U26" i="56"/>
  <c r="E46" i="56"/>
  <c r="V18" i="56"/>
  <c r="M45" i="56"/>
  <c r="W41" i="56"/>
  <c r="W33" i="56"/>
  <c r="U20" i="56"/>
  <c r="V49" i="56"/>
  <c r="P48" i="56"/>
  <c r="U18" i="56"/>
  <c r="X35" i="56"/>
  <c r="V23" i="56"/>
  <c r="U41" i="56"/>
  <c r="N17" i="56"/>
  <c r="M31" i="56"/>
  <c r="X41" i="56"/>
  <c r="X18" i="56"/>
  <c r="I41" i="56"/>
  <c r="Q25" i="56"/>
  <c r="Y11" i="56"/>
  <c r="Y37" i="56"/>
  <c r="Y43" i="56"/>
  <c r="R43" i="56"/>
  <c r="R47" i="56"/>
  <c r="Z25" i="56"/>
  <c r="J42" i="56"/>
  <c r="O27" i="56"/>
  <c r="H27" i="56"/>
  <c r="M21" i="4"/>
  <c r="L56" i="4"/>
  <c r="F28" i="4"/>
  <c r="J21" i="4"/>
  <c r="L23" i="4"/>
  <c r="G22" i="4"/>
  <c r="E28" i="4"/>
  <c r="E53" i="4"/>
  <c r="D52" i="4"/>
  <c r="M53" i="4"/>
  <c r="J50" i="4"/>
  <c r="E27" i="4"/>
  <c r="L24" i="4"/>
  <c r="E44" i="56"/>
  <c r="M47" i="56"/>
  <c r="U15" i="56"/>
  <c r="X20" i="56"/>
  <c r="F40" i="56"/>
  <c r="M42" i="56"/>
  <c r="M25" i="56"/>
  <c r="V47" i="56"/>
  <c r="X13" i="56"/>
  <c r="P40" i="56"/>
  <c r="H38" i="56"/>
  <c r="I45" i="56"/>
  <c r="I43" i="56"/>
  <c r="Y9" i="56"/>
  <c r="Y8" i="56"/>
  <c r="Y47" i="56"/>
  <c r="Z48" i="56"/>
  <c r="Z14" i="56"/>
  <c r="J41" i="56"/>
  <c r="Z41" i="56"/>
  <c r="W39" i="56"/>
  <c r="Y27" i="56"/>
  <c r="W27" i="56"/>
  <c r="M40" i="56"/>
  <c r="F17" i="56"/>
  <c r="F37" i="56"/>
  <c r="O42" i="56"/>
  <c r="G47" i="56"/>
  <c r="V24" i="56"/>
  <c r="M22" i="56"/>
  <c r="W49" i="56"/>
  <c r="W34" i="56"/>
  <c r="W10" i="56"/>
  <c r="N37" i="56"/>
  <c r="H35" i="56"/>
  <c r="U21" i="56"/>
  <c r="U48" i="56"/>
  <c r="E41" i="56"/>
  <c r="X39" i="56"/>
  <c r="V13" i="56"/>
  <c r="I35" i="56"/>
  <c r="Q38" i="56"/>
  <c r="Y44" i="56"/>
  <c r="Y17" i="56"/>
  <c r="Y25" i="56"/>
  <c r="Z37" i="56"/>
  <c r="Z36" i="56"/>
  <c r="Z45" i="56"/>
  <c r="Z18" i="56"/>
  <c r="W37" i="56"/>
  <c r="I50" i="56"/>
  <c r="Q27" i="56"/>
  <c r="P50" i="56"/>
  <c r="G41" i="56"/>
  <c r="U33" i="56"/>
  <c r="W46" i="56"/>
  <c r="M48" i="56"/>
  <c r="O49" i="56"/>
  <c r="U38" i="56"/>
  <c r="V39" i="56"/>
  <c r="W21" i="56"/>
  <c r="W40" i="56"/>
  <c r="F43" i="56"/>
  <c r="X38" i="56"/>
  <c r="X21" i="56"/>
  <c r="P49" i="56"/>
  <c r="U22" i="56"/>
  <c r="X12" i="56"/>
  <c r="Y22" i="56"/>
  <c r="Y16" i="56"/>
  <c r="Q36" i="56"/>
  <c r="Y14" i="56"/>
  <c r="J36" i="56"/>
  <c r="Z22" i="56"/>
  <c r="J40" i="56"/>
  <c r="Z24" i="56"/>
  <c r="Z49" i="56"/>
  <c r="X50" i="56"/>
  <c r="Z50" i="56"/>
  <c r="W17" i="56"/>
  <c r="G27" i="56"/>
  <c r="N50" i="56"/>
  <c r="M46" i="56"/>
  <c r="U17" i="56"/>
  <c r="W12" i="56"/>
  <c r="M39" i="56"/>
  <c r="U49" i="56"/>
  <c r="E38" i="56"/>
  <c r="U8" i="56"/>
  <c r="V43" i="56"/>
  <c r="F35" i="56"/>
  <c r="U47" i="56"/>
  <c r="X34" i="56"/>
  <c r="H48" i="56"/>
  <c r="U16" i="56"/>
  <c r="X15" i="56"/>
  <c r="V37" i="56"/>
  <c r="M37" i="56"/>
  <c r="V34" i="56"/>
  <c r="X17" i="56"/>
  <c r="H47" i="56"/>
  <c r="I36" i="56"/>
  <c r="Q44" i="56"/>
  <c r="I44" i="56"/>
  <c r="Y34" i="56"/>
  <c r="Z46" i="56"/>
  <c r="R48" i="56"/>
  <c r="R25" i="56"/>
  <c r="R40" i="56"/>
  <c r="W24" i="56"/>
  <c r="O50" i="56"/>
  <c r="E51" i="4"/>
  <c r="F50" i="4"/>
  <c r="J25" i="4"/>
  <c r="W15" i="56"/>
  <c r="U37" i="56"/>
  <c r="H37" i="56"/>
  <c r="X19" i="56"/>
  <c r="V25" i="56"/>
  <c r="N32" i="56"/>
  <c r="N45" i="56"/>
  <c r="P42" i="56"/>
  <c r="M44" i="56"/>
  <c r="H42" i="56"/>
  <c r="M41" i="56"/>
  <c r="I46" i="56"/>
  <c r="Q43" i="56"/>
  <c r="I47" i="56"/>
  <c r="Y24" i="56"/>
  <c r="Y15" i="56"/>
  <c r="Z16" i="56"/>
  <c r="Z8" i="56"/>
  <c r="Z10" i="56"/>
  <c r="Z17" i="56"/>
  <c r="O45" i="56"/>
  <c r="G50" i="56"/>
  <c r="G42" i="56"/>
  <c r="W42" i="56"/>
  <c r="W25" i="56"/>
  <c r="V31" i="56"/>
  <c r="N22" i="56"/>
  <c r="G46" i="56"/>
  <c r="W31" i="56"/>
  <c r="N31" i="56"/>
  <c r="U24" i="56"/>
  <c r="V36" i="56"/>
  <c r="G37" i="56"/>
  <c r="F46" i="56"/>
  <c r="P22" i="56"/>
  <c r="X22" i="56"/>
  <c r="V21" i="56"/>
  <c r="E45" i="56"/>
  <c r="X46" i="56"/>
  <c r="X43" i="56"/>
  <c r="Q35" i="56"/>
  <c r="Y48" i="56"/>
  <c r="Y12" i="56"/>
  <c r="Q45" i="56"/>
  <c r="J44" i="56"/>
  <c r="R37" i="56"/>
  <c r="R41" i="56"/>
  <c r="J48" i="56"/>
  <c r="Z19" i="56"/>
  <c r="O22" i="56"/>
  <c r="Y50" i="56"/>
  <c r="R50" i="56"/>
  <c r="G38" i="56"/>
  <c r="F22" i="56"/>
  <c r="W19" i="56"/>
  <c r="V45" i="56"/>
  <c r="E17" i="56"/>
  <c r="N49" i="56"/>
  <c r="U44" i="56"/>
  <c r="U40" i="56"/>
  <c r="V38" i="56"/>
  <c r="N42" i="56"/>
  <c r="V44" i="56"/>
  <c r="X47" i="56"/>
  <c r="H40" i="56"/>
  <c r="V15" i="56"/>
  <c r="X11" i="56"/>
  <c r="X40" i="56"/>
  <c r="Y38" i="56"/>
  <c r="Q46" i="56"/>
  <c r="I49" i="56"/>
  <c r="J17" i="56"/>
  <c r="J38" i="56"/>
  <c r="Z21" i="56"/>
  <c r="R17" i="56"/>
  <c r="J43" i="56"/>
  <c r="Z33" i="56"/>
  <c r="E27" i="56"/>
  <c r="W50" i="56"/>
  <c r="W22" i="56"/>
  <c r="H50" i="56"/>
  <c r="G49" i="56"/>
  <c r="F48" i="56"/>
  <c r="M43" i="56"/>
  <c r="W44" i="56"/>
  <c r="O48" i="56"/>
  <c r="V17" i="56"/>
  <c r="O40" i="56"/>
  <c r="W14" i="56"/>
  <c r="V26" i="56"/>
  <c r="M17" i="56"/>
  <c r="P47" i="56"/>
  <c r="G45" i="56"/>
  <c r="I17" i="56"/>
  <c r="U14" i="56"/>
  <c r="M35" i="56"/>
  <c r="X16" i="56"/>
  <c r="U9" i="56"/>
  <c r="P46" i="56"/>
  <c r="H46" i="56"/>
  <c r="X9" i="56"/>
  <c r="I42" i="56"/>
  <c r="Y40" i="56"/>
  <c r="Y10" i="56"/>
  <c r="J22" i="56"/>
  <c r="Z20" i="56"/>
  <c r="Z15" i="56"/>
  <c r="J37" i="56"/>
  <c r="Z23" i="56"/>
  <c r="H17" i="56"/>
  <c r="U50" i="56"/>
  <c r="M25" i="4"/>
  <c r="J54" i="4"/>
  <c r="G28" i="4"/>
  <c r="G24" i="4"/>
  <c r="M54" i="4"/>
  <c r="M26" i="4"/>
  <c r="D51" i="4"/>
  <c r="E56" i="4"/>
  <c r="M17" i="4"/>
  <c r="K53" i="4"/>
  <c r="F21" i="4"/>
  <c r="D23" i="4"/>
  <c r="E54" i="4"/>
  <c r="M55" i="4"/>
  <c r="J24" i="4"/>
  <c r="G50" i="4"/>
  <c r="E22" i="4"/>
  <c r="G52" i="4"/>
  <c r="E25" i="4"/>
  <c r="K26" i="4"/>
  <c r="K21" i="4"/>
  <c r="K55" i="4"/>
  <c r="M12" i="4"/>
  <c r="E26" i="4"/>
  <c r="E55" i="4"/>
  <c r="L26" i="4"/>
  <c r="L25" i="4"/>
  <c r="K57" i="4"/>
  <c r="K23" i="4"/>
  <c r="F52" i="4"/>
  <c r="L51" i="4"/>
  <c r="D54" i="4"/>
  <c r="E50" i="4"/>
  <c r="K22" i="4"/>
  <c r="M24" i="4"/>
  <c r="L22" i="4"/>
  <c r="M27" i="4"/>
  <c r="F23" i="4"/>
  <c r="G21" i="4"/>
  <c r="M13" i="4"/>
  <c r="J22" i="4"/>
  <c r="M18" i="4"/>
  <c r="K56" i="4"/>
  <c r="K52" i="4"/>
  <c r="D50" i="4"/>
  <c r="D55" i="4"/>
  <c r="D57" i="4"/>
  <c r="M19" i="4"/>
  <c r="F25" i="4"/>
  <c r="K24" i="4"/>
  <c r="J56" i="4"/>
  <c r="L53" i="4"/>
  <c r="J28" i="4"/>
  <c r="J26" i="4"/>
  <c r="J51" i="4"/>
  <c r="L27" i="4"/>
  <c r="M20" i="4"/>
  <c r="F53" i="4"/>
  <c r="D22" i="4"/>
  <c r="G55" i="4"/>
  <c r="J27" i="4"/>
  <c r="J52" i="4"/>
  <c r="L52" i="4"/>
  <c r="M57" i="4"/>
  <c r="J23" i="4"/>
  <c r="M14" i="4"/>
  <c r="L55" i="4"/>
  <c r="M11" i="4"/>
  <c r="L50" i="4"/>
  <c r="K28" i="4"/>
  <c r="G53" i="4"/>
  <c r="F26" i="4"/>
  <c r="F51" i="4"/>
  <c r="F54" i="4"/>
  <c r="E23" i="4"/>
  <c r="E24" i="4"/>
  <c r="J53" i="4"/>
  <c r="E21" i="4"/>
  <c r="F57" i="4"/>
  <c r="F56" i="4"/>
  <c r="J57" i="4"/>
  <c r="F27" i="4"/>
  <c r="F24" i="4"/>
  <c r="D26" i="4"/>
  <c r="K54" i="4"/>
  <c r="L54" i="4"/>
  <c r="M23" i="4"/>
  <c r="M50" i="4"/>
  <c r="G54" i="4"/>
  <c r="L21" i="4"/>
  <c r="G23" i="4"/>
  <c r="E52" i="4"/>
  <c r="K27" i="4"/>
  <c r="M22" i="4"/>
  <c r="K50" i="4"/>
  <c r="M16" i="4"/>
  <c r="M10" i="4"/>
  <c r="L57" i="4"/>
  <c r="G51" i="4"/>
  <c r="L28" i="4"/>
  <c r="G26" i="4"/>
  <c r="D27" i="4"/>
  <c r="D56" i="4"/>
  <c r="M51" i="4"/>
  <c r="E57" i="4"/>
  <c r="J55" i="4"/>
  <c r="D53" i="4"/>
  <c r="D28" i="4"/>
  <c r="F22" i="4"/>
  <c r="K51" i="4"/>
  <c r="K25" i="4"/>
  <c r="G27" i="4"/>
  <c r="D25" i="4"/>
  <c r="BA35" i="56"/>
  <c r="BB50" i="56"/>
  <c r="BL20" i="56"/>
  <c r="BK35" i="56"/>
  <c r="BL35" i="56"/>
  <c r="BK20" i="56"/>
  <c r="BL26" i="56"/>
  <c r="BL56" i="56"/>
  <c r="BB65" i="56"/>
  <c r="BL41" i="56"/>
  <c r="BK41" i="56"/>
  <c r="BK23" i="56"/>
  <c r="BK29" i="56"/>
  <c r="BK59" i="56"/>
  <c r="BK47" i="56"/>
  <c r="BB35" i="56"/>
  <c r="BK38" i="56"/>
  <c r="BA50" i="56"/>
  <c r="BL65" i="56"/>
  <c r="BL50" i="56"/>
  <c r="BL38" i="56"/>
  <c r="BK50" i="56"/>
  <c r="BK56" i="56"/>
  <c r="BA65" i="56"/>
  <c r="BB59" i="56"/>
  <c r="BK65" i="56"/>
  <c r="BL29" i="56"/>
  <c r="BK62" i="56"/>
  <c r="BL59" i="56"/>
  <c r="BK53" i="56"/>
  <c r="BL47" i="56"/>
  <c r="BL62" i="56"/>
  <c r="BL44" i="56"/>
  <c r="BL23" i="56"/>
  <c r="BK26" i="56"/>
  <c r="BL53" i="56"/>
  <c r="BK44" i="56"/>
  <c r="BA59" i="56"/>
  <c r="U35" i="56" l="1"/>
  <c r="BQ55" i="56"/>
  <c r="BS55" i="56"/>
  <c r="BG58" i="56"/>
  <c r="BI58" i="56"/>
  <c r="BS25" i="56"/>
  <c r="BQ25" i="56"/>
  <c r="BQ49" i="56"/>
  <c r="BS49" i="56"/>
  <c r="BQ64" i="56"/>
  <c r="BS64" i="56"/>
  <c r="BQ28" i="56"/>
  <c r="BS28" i="56"/>
  <c r="BS43" i="56"/>
  <c r="BQ43" i="56"/>
  <c r="BQ19" i="56"/>
  <c r="BS19" i="56"/>
  <c r="BI49" i="56"/>
  <c r="BG49" i="56"/>
  <c r="BS22" i="56"/>
  <c r="BQ22" i="56"/>
  <c r="BQ52" i="56"/>
  <c r="BS52" i="56"/>
  <c r="BQ37" i="56"/>
  <c r="BS37" i="56"/>
  <c r="BQ34" i="56"/>
  <c r="BS34" i="56"/>
  <c r="BS40" i="56"/>
  <c r="BQ40" i="56"/>
  <c r="BQ61" i="56"/>
  <c r="BS61" i="56"/>
  <c r="BS46" i="56"/>
  <c r="BQ46" i="56"/>
  <c r="BG64" i="56"/>
  <c r="BI64" i="56"/>
  <c r="BS58" i="56"/>
  <c r="BQ58" i="56"/>
  <c r="BG34" i="56"/>
  <c r="BI34" i="56"/>
  <c r="N44" i="56"/>
  <c r="G18" i="60"/>
  <c r="F19" i="60"/>
  <c r="M44" i="60"/>
  <c r="F26" i="60"/>
  <c r="M21" i="60"/>
  <c r="E22" i="60"/>
  <c r="G57" i="60"/>
  <c r="L45" i="60"/>
  <c r="E17" i="60"/>
  <c r="D25" i="60"/>
  <c r="K48" i="60"/>
  <c r="K22" i="60"/>
  <c r="F52" i="60"/>
  <c r="F47" i="60"/>
  <c r="J47" i="60"/>
  <c r="D54" i="60"/>
  <c r="E47" i="60"/>
  <c r="J25" i="60"/>
  <c r="E44" i="60"/>
  <c r="O47" i="56"/>
  <c r="F23" i="60"/>
  <c r="M28" i="60"/>
  <c r="M53" i="60"/>
  <c r="M45" i="60"/>
  <c r="E21" i="60"/>
  <c r="G48" i="60"/>
  <c r="L12" i="60"/>
  <c r="G49" i="60"/>
  <c r="F57" i="60"/>
  <c r="K45" i="60"/>
  <c r="K24" i="60"/>
  <c r="K41" i="60"/>
  <c r="E52" i="60"/>
  <c r="J49" i="60"/>
  <c r="D46" i="60"/>
  <c r="D55" i="60"/>
  <c r="D48" i="60"/>
  <c r="V19" i="56"/>
  <c r="G19" i="60"/>
  <c r="M12" i="60"/>
  <c r="M51" i="60"/>
  <c r="M52" i="60"/>
  <c r="F25" i="60"/>
  <c r="L41" i="60"/>
  <c r="G42" i="60"/>
  <c r="E28" i="60"/>
  <c r="E20" i="60"/>
  <c r="F40" i="60"/>
  <c r="F45" i="60"/>
  <c r="K54" i="60"/>
  <c r="K19" i="60"/>
  <c r="K27" i="60"/>
  <c r="J16" i="60"/>
  <c r="J52" i="60"/>
  <c r="J43" i="60"/>
  <c r="E43" i="60"/>
  <c r="D52" i="60"/>
  <c r="M43" i="60"/>
  <c r="F27" i="60"/>
  <c r="F22" i="60"/>
  <c r="L19" i="60"/>
  <c r="E18" i="60"/>
  <c r="L25" i="60"/>
  <c r="L18" i="60"/>
  <c r="K14" i="60"/>
  <c r="F49" i="60"/>
  <c r="K52" i="60"/>
  <c r="K15" i="60"/>
  <c r="K28" i="60"/>
  <c r="J46" i="60"/>
  <c r="D50" i="60"/>
  <c r="J19" i="60"/>
  <c r="D56" i="60"/>
  <c r="D12" i="60"/>
  <c r="K17" i="4"/>
  <c r="D11" i="60"/>
  <c r="L20" i="4"/>
  <c r="L12" i="4"/>
  <c r="J19" i="4"/>
  <c r="K16" i="4"/>
  <c r="L11" i="4"/>
  <c r="J10" i="4"/>
  <c r="L19" i="4"/>
  <c r="J14" i="4"/>
  <c r="F10" i="60"/>
  <c r="D10" i="60"/>
  <c r="K10" i="4"/>
  <c r="J17" i="4"/>
  <c r="K14" i="4"/>
  <c r="J16" i="4"/>
  <c r="Q31" i="56"/>
  <c r="P34" i="56"/>
  <c r="H39" i="56"/>
  <c r="I34" i="56"/>
  <c r="O31" i="56"/>
  <c r="R32" i="56"/>
  <c r="H31" i="56"/>
  <c r="Q33" i="56"/>
  <c r="G31" i="56"/>
  <c r="I33" i="56"/>
  <c r="D11" i="4"/>
  <c r="D14" i="4"/>
  <c r="D15" i="4"/>
  <c r="E10" i="4"/>
  <c r="D16" i="4"/>
  <c r="F10" i="4"/>
  <c r="E20" i="4"/>
  <c r="F18" i="4"/>
  <c r="E11" i="4"/>
  <c r="G36" i="56"/>
  <c r="U25" i="56"/>
  <c r="G27" i="60"/>
  <c r="M16" i="60"/>
  <c r="M49" i="60"/>
  <c r="M55" i="60"/>
  <c r="E23" i="60"/>
  <c r="E27" i="60"/>
  <c r="L23" i="60"/>
  <c r="G53" i="60"/>
  <c r="L40" i="60"/>
  <c r="K17" i="60"/>
  <c r="K21" i="60"/>
  <c r="K11" i="60"/>
  <c r="F44" i="60"/>
  <c r="K44" i="60"/>
  <c r="J20" i="60"/>
  <c r="J13" i="60"/>
  <c r="E40" i="60"/>
  <c r="J45" i="60"/>
  <c r="N47" i="56"/>
  <c r="G16" i="60"/>
  <c r="M25" i="60"/>
  <c r="M42" i="60"/>
  <c r="M18" i="60"/>
  <c r="L46" i="60"/>
  <c r="E15" i="60"/>
  <c r="L14" i="60"/>
  <c r="G46" i="60"/>
  <c r="L57" i="60"/>
  <c r="K55" i="60"/>
  <c r="K20" i="60"/>
  <c r="K56" i="60"/>
  <c r="D24" i="60"/>
  <c r="J27" i="60"/>
  <c r="J17" i="60"/>
  <c r="E51" i="60"/>
  <c r="J11" i="60"/>
  <c r="F47" i="56"/>
  <c r="U42" i="56"/>
  <c r="G25" i="60"/>
  <c r="M15" i="60"/>
  <c r="M14" i="60"/>
  <c r="M26" i="60"/>
  <c r="M57" i="60"/>
  <c r="G44" i="60"/>
  <c r="L48" i="60"/>
  <c r="L43" i="60"/>
  <c r="L27" i="60"/>
  <c r="K16" i="60"/>
  <c r="D26" i="60"/>
  <c r="F55" i="60"/>
  <c r="D20" i="60"/>
  <c r="K39" i="60"/>
  <c r="J53" i="60"/>
  <c r="J48" i="60"/>
  <c r="J12" i="60"/>
  <c r="E56" i="60"/>
  <c r="D45" i="60"/>
  <c r="M46" i="60"/>
  <c r="M54" i="60"/>
  <c r="M56" i="60"/>
  <c r="L15" i="60"/>
  <c r="L55" i="60"/>
  <c r="L21" i="60"/>
  <c r="L56" i="60"/>
  <c r="K50" i="60"/>
  <c r="D18" i="60"/>
  <c r="K43" i="60"/>
  <c r="K47" i="60"/>
  <c r="J56" i="60"/>
  <c r="J57" i="60"/>
  <c r="D43" i="60"/>
  <c r="E41" i="60"/>
  <c r="E54" i="60"/>
  <c r="K18" i="4"/>
  <c r="D14" i="60"/>
  <c r="K19" i="4"/>
  <c r="K11" i="4"/>
  <c r="D13" i="60"/>
  <c r="K13" i="4"/>
  <c r="K15" i="4"/>
  <c r="J34" i="56"/>
  <c r="R31" i="56"/>
  <c r="G34" i="56"/>
  <c r="O34" i="56"/>
  <c r="I31" i="56"/>
  <c r="Q32" i="56"/>
  <c r="P39" i="56"/>
  <c r="R39" i="56"/>
  <c r="O32" i="56"/>
  <c r="J39" i="56"/>
  <c r="E18" i="4"/>
  <c r="F15" i="4"/>
  <c r="E19" i="4"/>
  <c r="F13" i="4"/>
  <c r="D13" i="4"/>
  <c r="D19" i="4"/>
  <c r="F20" i="4"/>
  <c r="F11" i="4"/>
  <c r="F19" i="4"/>
  <c r="E16" i="4"/>
  <c r="E15" i="4"/>
  <c r="H22" i="56"/>
  <c r="W9" i="56"/>
  <c r="G20" i="60"/>
  <c r="M17" i="60"/>
  <c r="M20" i="60"/>
  <c r="F16" i="60"/>
  <c r="E26" i="60"/>
  <c r="E19" i="60"/>
  <c r="L17" i="60"/>
  <c r="G51" i="60"/>
  <c r="E16" i="60"/>
  <c r="D21" i="60"/>
  <c r="K26" i="60"/>
  <c r="K51" i="60"/>
  <c r="F46" i="60"/>
  <c r="D57" i="60"/>
  <c r="E45" i="60"/>
  <c r="J54" i="60"/>
  <c r="D40" i="60"/>
  <c r="J50" i="60"/>
  <c r="W32" i="56"/>
  <c r="G26" i="60"/>
  <c r="M11" i="60"/>
  <c r="M47" i="60"/>
  <c r="F18" i="60"/>
  <c r="L22" i="60"/>
  <c r="G56" i="60"/>
  <c r="E24" i="60"/>
  <c r="G47" i="60"/>
  <c r="G55" i="60"/>
  <c r="D28" i="60"/>
  <c r="F54" i="60"/>
  <c r="D27" i="60"/>
  <c r="J40" i="60"/>
  <c r="J24" i="60"/>
  <c r="E50" i="60"/>
  <c r="D39" i="60"/>
  <c r="E49" i="60"/>
  <c r="V32" i="56"/>
  <c r="V11" i="56"/>
  <c r="G15" i="60"/>
  <c r="M23" i="60"/>
  <c r="F21" i="60"/>
  <c r="M50" i="60"/>
  <c r="L28" i="60"/>
  <c r="L52" i="60"/>
  <c r="E25" i="60"/>
  <c r="L39" i="60"/>
  <c r="G52" i="60"/>
  <c r="F56" i="60"/>
  <c r="K46" i="60"/>
  <c r="K53" i="60"/>
  <c r="D17" i="60"/>
  <c r="D16" i="60"/>
  <c r="D53" i="60"/>
  <c r="D44" i="60"/>
  <c r="J51" i="60"/>
  <c r="J15" i="60"/>
  <c r="G28" i="60"/>
  <c r="M19" i="60"/>
  <c r="M40" i="60"/>
  <c r="L10" i="60"/>
  <c r="G43" i="60"/>
  <c r="L49" i="60"/>
  <c r="L20" i="60"/>
  <c r="L54" i="60"/>
  <c r="K13" i="60"/>
  <c r="F42" i="60"/>
  <c r="F50" i="60"/>
  <c r="K10" i="60"/>
  <c r="J23" i="60"/>
  <c r="J41" i="60"/>
  <c r="E57" i="60"/>
  <c r="E39" i="60"/>
  <c r="D41" i="60"/>
  <c r="J11" i="4"/>
  <c r="E14" i="60"/>
  <c r="K20" i="4"/>
  <c r="K12" i="4"/>
  <c r="E13" i="60"/>
  <c r="L10" i="4"/>
  <c r="L14" i="4"/>
  <c r="J20" i="4"/>
  <c r="J12" i="4"/>
  <c r="L17" i="4"/>
  <c r="L16" i="4"/>
  <c r="O39" i="56"/>
  <c r="H33" i="56"/>
  <c r="J32" i="56"/>
  <c r="I39" i="56"/>
  <c r="P32" i="56"/>
  <c r="J33" i="56"/>
  <c r="J31" i="56"/>
  <c r="H32" i="56"/>
  <c r="P33" i="56"/>
  <c r="G39" i="56"/>
  <c r="E17" i="4"/>
  <c r="E13" i="4"/>
  <c r="D20" i="4"/>
  <c r="F14" i="4"/>
  <c r="E12" i="4"/>
  <c r="F12" i="4"/>
  <c r="D10" i="4"/>
  <c r="D18" i="4"/>
  <c r="F16" i="4"/>
  <c r="G17" i="56"/>
  <c r="G43" i="56"/>
  <c r="G17" i="60"/>
  <c r="M22" i="60"/>
  <c r="F20" i="60"/>
  <c r="M13" i="60"/>
  <c r="G39" i="60"/>
  <c r="L16" i="60"/>
  <c r="G40" i="60"/>
  <c r="L11" i="60"/>
  <c r="F43" i="60"/>
  <c r="F53" i="60"/>
  <c r="F41" i="60"/>
  <c r="D15" i="60"/>
  <c r="D19" i="60"/>
  <c r="E53" i="60"/>
  <c r="J26" i="60"/>
  <c r="D51" i="60"/>
  <c r="E55" i="60"/>
  <c r="J14" i="60"/>
  <c r="U43" i="56"/>
  <c r="G23" i="60"/>
  <c r="F15" i="60"/>
  <c r="M41" i="60"/>
  <c r="F28" i="60"/>
  <c r="G54" i="60"/>
  <c r="L24" i="60"/>
  <c r="L44" i="60"/>
  <c r="L42" i="60"/>
  <c r="F51" i="60"/>
  <c r="K49" i="60"/>
  <c r="K42" i="60"/>
  <c r="K12" i="60"/>
  <c r="J39" i="60"/>
  <c r="J44" i="60"/>
  <c r="D47" i="60"/>
  <c r="J18" i="60"/>
  <c r="J21" i="60"/>
  <c r="W48" i="56"/>
  <c r="G22" i="60"/>
  <c r="G21" i="60"/>
  <c r="M27" i="60"/>
  <c r="M39" i="60"/>
  <c r="F17" i="60"/>
  <c r="L51" i="60"/>
  <c r="L26" i="60"/>
  <c r="L47" i="60"/>
  <c r="L13" i="60"/>
  <c r="G50" i="60"/>
  <c r="K25" i="60"/>
  <c r="K23" i="60"/>
  <c r="D23" i="60"/>
  <c r="K40" i="60"/>
  <c r="J10" i="60"/>
  <c r="J22" i="60"/>
  <c r="J28" i="60"/>
  <c r="J42" i="60"/>
  <c r="E42" i="60"/>
  <c r="G24" i="60"/>
  <c r="M48" i="60"/>
  <c r="F24" i="60"/>
  <c r="G45" i="60"/>
  <c r="L53" i="60"/>
  <c r="L50" i="60"/>
  <c r="G41" i="60"/>
  <c r="K57" i="60"/>
  <c r="F48" i="60"/>
  <c r="K18" i="60"/>
  <c r="D22" i="60"/>
  <c r="F39" i="60"/>
  <c r="E46" i="60"/>
  <c r="J55" i="60"/>
  <c r="D42" i="60"/>
  <c r="E48" i="60"/>
  <c r="F12" i="60"/>
  <c r="J18" i="4"/>
  <c r="E10" i="60"/>
  <c r="F13" i="60"/>
  <c r="L18" i="4"/>
  <c r="F11" i="60"/>
  <c r="E11" i="60"/>
  <c r="E12" i="60"/>
  <c r="J13" i="4"/>
  <c r="J15" i="4"/>
  <c r="F14" i="60"/>
  <c r="L13" i="4"/>
  <c r="L15" i="4"/>
  <c r="O33" i="56"/>
  <c r="R33" i="56"/>
  <c r="H34" i="56"/>
  <c r="G32" i="56"/>
  <c r="Q34" i="56"/>
  <c r="G33" i="56"/>
  <c r="P31" i="56"/>
  <c r="I32" i="56"/>
  <c r="Q39" i="56"/>
  <c r="R34" i="56"/>
  <c r="D17" i="4"/>
  <c r="D12" i="4"/>
  <c r="F17" i="4"/>
  <c r="E14" i="4"/>
  <c r="N15" i="4" l="1"/>
  <c r="N13" i="4"/>
  <c r="N18" i="4"/>
  <c r="H42" i="60"/>
  <c r="N42" i="60"/>
  <c r="N10" i="60"/>
  <c r="N39" i="60"/>
  <c r="N14" i="60"/>
  <c r="N12" i="4"/>
  <c r="N20" i="4"/>
  <c r="N11" i="4"/>
  <c r="H41" i="60"/>
  <c r="N41" i="60"/>
  <c r="H39" i="60"/>
  <c r="N40" i="60"/>
  <c r="H40" i="60"/>
  <c r="H13" i="60"/>
  <c r="H14" i="60"/>
  <c r="P14" i="60" s="1"/>
  <c r="W14" i="60" s="1"/>
  <c r="H43" i="60"/>
  <c r="N12" i="60"/>
  <c r="N11" i="60"/>
  <c r="N13" i="60"/>
  <c r="N16" i="4"/>
  <c r="N17" i="4"/>
  <c r="H10" i="60"/>
  <c r="P10" i="60" s="1"/>
  <c r="W10" i="60" s="1"/>
  <c r="N14" i="4"/>
  <c r="N10" i="4"/>
  <c r="N19" i="4"/>
  <c r="H11" i="60"/>
  <c r="H12" i="60"/>
  <c r="P12" i="60" s="1"/>
  <c r="W12" i="60" s="1"/>
  <c r="N43" i="60"/>
  <c r="U31" i="56"/>
  <c r="U34" i="56"/>
  <c r="H14" i="4"/>
  <c r="P14" i="4" s="1"/>
  <c r="W14" i="4" s="1"/>
  <c r="H12" i="4"/>
  <c r="P12" i="4" s="1"/>
  <c r="W12" i="4" s="1"/>
  <c r="H18" i="4"/>
  <c r="H19" i="4"/>
  <c r="H11" i="4"/>
  <c r="H16" i="4"/>
  <c r="P16" i="4" s="1"/>
  <c r="W16" i="4" s="1"/>
  <c r="H17" i="4"/>
  <c r="P17" i="4" s="1"/>
  <c r="W17" i="4" s="1"/>
  <c r="H13" i="4"/>
  <c r="P13" i="4" s="1"/>
  <c r="W13" i="4" s="1"/>
  <c r="H15" i="4"/>
  <c r="H10" i="4"/>
  <c r="P10" i="4" s="1"/>
  <c r="W10" i="4" s="1"/>
  <c r="U32" i="56"/>
  <c r="H20" i="4"/>
  <c r="P20" i="4" s="1"/>
  <c r="W20" i="4" s="1"/>
  <c r="BK32" i="56"/>
  <c r="BL14" i="56"/>
  <c r="BL32" i="56"/>
  <c r="BK17" i="56"/>
  <c r="BK14" i="56"/>
  <c r="BK11" i="56"/>
  <c r="BL11" i="56"/>
  <c r="BL17" i="56"/>
  <c r="BK8" i="56"/>
  <c r="BL8" i="56"/>
  <c r="P15" i="4" l="1"/>
  <c r="W15" i="4" s="1"/>
  <c r="P13" i="60"/>
  <c r="W13" i="60" s="1"/>
  <c r="P42" i="60"/>
  <c r="AD13" i="60" s="1"/>
  <c r="P18" i="4"/>
  <c r="W18" i="4" s="1"/>
  <c r="P11" i="4"/>
  <c r="W11" i="4" s="1"/>
  <c r="BS7" i="56"/>
  <c r="BS31" i="56"/>
  <c r="BQ31" i="56"/>
  <c r="P11" i="60"/>
  <c r="W11" i="60" s="1"/>
  <c r="P40" i="60"/>
  <c r="AD11" i="60" s="1"/>
  <c r="P39" i="60"/>
  <c r="AD10" i="60" s="1"/>
  <c r="P19" i="4"/>
  <c r="W19" i="4" s="1"/>
  <c r="P43" i="60"/>
  <c r="AD14" i="60" s="1"/>
  <c r="P41" i="60"/>
  <c r="AD12" i="60" s="1"/>
  <c r="BQ13" i="56"/>
  <c r="BS13" i="56"/>
  <c r="BQ7" i="56"/>
  <c r="BS10" i="56"/>
  <c r="BQ10" i="56"/>
  <c r="BS16" i="56"/>
  <c r="BQ16" i="56"/>
</calcChain>
</file>

<file path=xl/sharedStrings.xml><?xml version="1.0" encoding="utf-8"?>
<sst xmlns="http://schemas.openxmlformats.org/spreadsheetml/2006/main" count="710" uniqueCount="496">
  <si>
    <t>SET UP SCENARIO COMPARATOR</t>
  </si>
  <si>
    <t>Step 1/3</t>
  </si>
  <si>
    <t>Name of the Exercise, name scenarios and select timeline</t>
  </si>
  <si>
    <t>Name Excercises</t>
  </si>
  <si>
    <t>Select Timeline</t>
  </si>
  <si>
    <t>Exercise 1</t>
  </si>
  <si>
    <t>P23</t>
  </si>
  <si>
    <t>Scenario 1</t>
  </si>
  <si>
    <t>Base</t>
  </si>
  <si>
    <t>Select 1st Year Tables</t>
  </si>
  <si>
    <t>Exercise 2</t>
  </si>
  <si>
    <t>2020 ICAAP</t>
  </si>
  <si>
    <t>Scenario 2</t>
  </si>
  <si>
    <t>Global Stress</t>
  </si>
  <si>
    <t>Select Real Year</t>
  </si>
  <si>
    <t>Exercise 3</t>
  </si>
  <si>
    <t>Scenario 3</t>
  </si>
  <si>
    <t>Select Projection Horizon</t>
  </si>
  <si>
    <t>3 years</t>
  </si>
  <si>
    <t>Step 2/3</t>
  </si>
  <si>
    <t>Chart formats</t>
  </si>
  <si>
    <t>Line Width</t>
  </si>
  <si>
    <t>Colours</t>
  </si>
  <si>
    <t>Dash type</t>
  </si>
  <si>
    <t>Marker fill</t>
  </si>
  <si>
    <t>Colour</t>
  </si>
  <si>
    <t>Example</t>
  </si>
  <si>
    <t>R</t>
  </si>
  <si>
    <t>G</t>
  </si>
  <si>
    <t>B</t>
  </si>
  <si>
    <t>Dark Grey</t>
  </si>
  <si>
    <t>Solid</t>
  </si>
  <si>
    <t>None</t>
  </si>
  <si>
    <t>Black</t>
  </si>
  <si>
    <t>l</t>
  </si>
  <si>
    <t>Selected Scenarios</t>
  </si>
  <si>
    <t>Y1</t>
  </si>
  <si>
    <t>Y2</t>
  </si>
  <si>
    <t>Y3</t>
  </si>
  <si>
    <t>Y4</t>
  </si>
  <si>
    <t>Y5</t>
  </si>
  <si>
    <t>Y6</t>
  </si>
  <si>
    <t>Y7</t>
  </si>
  <si>
    <t>Red</t>
  </si>
  <si>
    <t>Round Dot</t>
  </si>
  <si>
    <t>Triangle</t>
  </si>
  <si>
    <t>Exercise 1 Scenario 1</t>
  </si>
  <si>
    <t>Int Red</t>
  </si>
  <si>
    <t>Light Grey</t>
  </si>
  <si>
    <t>Square Dot</t>
  </si>
  <si>
    <t>Square</t>
  </si>
  <si>
    <t>Exercise 1 Scenario 2</t>
  </si>
  <si>
    <t>Long Dash</t>
  </si>
  <si>
    <t>Dash</t>
  </si>
  <si>
    <t>Diamond</t>
  </si>
  <si>
    <t>Exercise 1 Scenario 3</t>
  </si>
  <si>
    <t>Dark Red</t>
  </si>
  <si>
    <t>Dash Dot</t>
  </si>
  <si>
    <t>Circle</t>
  </si>
  <si>
    <t>Exercise 2 Scenario 1</t>
  </si>
  <si>
    <t>Exercise 2 Scenario 2</t>
  </si>
  <si>
    <t>Long Dash Dot</t>
  </si>
  <si>
    <t>Light Red</t>
  </si>
  <si>
    <t>Exercise 2 Scenario 3</t>
  </si>
  <si>
    <t>Green</t>
  </si>
  <si>
    <t>Long Dash Dot Dot</t>
  </si>
  <si>
    <t>Exercise 3 Scenario 1</t>
  </si>
  <si>
    <t>Orange</t>
  </si>
  <si>
    <t>Exercise 3 Scenario 2</t>
  </si>
  <si>
    <t>Dark Blue</t>
  </si>
  <si>
    <t>Exercise 3 Scenario 3</t>
  </si>
  <si>
    <t>Light Blue</t>
  </si>
  <si>
    <t>Blue</t>
  </si>
  <si>
    <t>All Scenarios</t>
  </si>
  <si>
    <t>Purple</t>
  </si>
  <si>
    <t>Dark Green</t>
  </si>
  <si>
    <t>Dark Brown</t>
  </si>
  <si>
    <t>Light Brown</t>
  </si>
  <si>
    <t>Step 3/3</t>
  </si>
  <si>
    <t>Name of the sheets to apply</t>
  </si>
  <si>
    <t>Name</t>
  </si>
  <si>
    <t>BRA</t>
  </si>
  <si>
    <t>SPA</t>
  </si>
  <si>
    <t>FRA</t>
  </si>
  <si>
    <t>ITA</t>
  </si>
  <si>
    <t>CHI</t>
  </si>
  <si>
    <t>MX</t>
  </si>
  <si>
    <t>POL</t>
  </si>
  <si>
    <t>PT</t>
  </si>
  <si>
    <t>US</t>
  </si>
  <si>
    <t>UK</t>
  </si>
  <si>
    <t>GER</t>
  </si>
  <si>
    <t>EMU</t>
  </si>
  <si>
    <t>OTH</t>
  </si>
  <si>
    <t>TABLES</t>
  </si>
  <si>
    <t>CHARTS</t>
  </si>
  <si>
    <t>Severity</t>
  </si>
  <si>
    <t>Type of variable</t>
  </si>
  <si>
    <t>Variable</t>
  </si>
  <si>
    <t>Average</t>
  </si>
  <si>
    <t/>
  </si>
  <si>
    <t>GDP (% yoy)</t>
  </si>
  <si>
    <t>Unemployment (% Active population)</t>
  </si>
  <si>
    <t>CPI (% yoy)</t>
  </si>
  <si>
    <t>Real Estate: housing prices (% yoy)</t>
  </si>
  <si>
    <t>Official rate</t>
  </si>
  <si>
    <t>GDP (level)</t>
  </si>
  <si>
    <t>Interbank 12M</t>
  </si>
  <si>
    <t>Loans - Non financial corporations (% yoy)</t>
  </si>
  <si>
    <t>SOVEREIGN BONDS 10 YEARS</t>
  </si>
  <si>
    <t>Loans - private sector (% yoy)</t>
  </si>
  <si>
    <t>LOANS - CONSUMER (% YOY)</t>
  </si>
  <si>
    <t>Loans - mortgage (% yoy)</t>
  </si>
  <si>
    <t>Real Estate: housing prices (level)</t>
  </si>
  <si>
    <t>Exercise</t>
  </si>
  <si>
    <t>First Year</t>
  </si>
  <si>
    <t>Projection</t>
  </si>
  <si>
    <t>Region</t>
  </si>
  <si>
    <t>keyValue</t>
  </si>
  <si>
    <t>exercise</t>
  </si>
  <si>
    <t>version_id</t>
  </si>
  <si>
    <t>scenario_name</t>
  </si>
  <si>
    <t>country</t>
  </si>
  <si>
    <t>category</t>
  </si>
  <si>
    <t>subcategory</t>
  </si>
  <si>
    <t>variable_name</t>
  </si>
  <si>
    <t>latest</t>
  </si>
  <si>
    <t>1Q1980</t>
  </si>
  <si>
    <t>2Q1980</t>
  </si>
  <si>
    <t>3Q1980</t>
  </si>
  <si>
    <t>4Q1980</t>
  </si>
  <si>
    <t>1Q1981</t>
  </si>
  <si>
    <t>2Q1981</t>
  </si>
  <si>
    <t>3Q1981</t>
  </si>
  <si>
    <t>4Q1981</t>
  </si>
  <si>
    <t>1Q1982</t>
  </si>
  <si>
    <t>2Q1982</t>
  </si>
  <si>
    <t>3Q1982</t>
  </si>
  <si>
    <t>4Q1982</t>
  </si>
  <si>
    <t>1Q1983</t>
  </si>
  <si>
    <t>2Q1983</t>
  </si>
  <si>
    <t>3Q1983</t>
  </si>
  <si>
    <t>4Q1983</t>
  </si>
  <si>
    <t>1Q1984</t>
  </si>
  <si>
    <t>2Q1984</t>
  </si>
  <si>
    <t>3Q1984</t>
  </si>
  <si>
    <t>4Q1984</t>
  </si>
  <si>
    <t>1Q1985</t>
  </si>
  <si>
    <t>2Q1985</t>
  </si>
  <si>
    <t>3Q1985</t>
  </si>
  <si>
    <t>4Q1985</t>
  </si>
  <si>
    <t>1Q1986</t>
  </si>
  <si>
    <t>2Q1986</t>
  </si>
  <si>
    <t>3Q1986</t>
  </si>
  <si>
    <t>4Q1986</t>
  </si>
  <si>
    <t>1Q1987</t>
  </si>
  <si>
    <t>2Q1987</t>
  </si>
  <si>
    <t>3Q1987</t>
  </si>
  <si>
    <t>4Q1987</t>
  </si>
  <si>
    <t>1Q1988</t>
  </si>
  <si>
    <t>2Q1988</t>
  </si>
  <si>
    <t>3Q1988</t>
  </si>
  <si>
    <t>4Q1988</t>
  </si>
  <si>
    <t>1Q1989</t>
  </si>
  <si>
    <t>2Q1989</t>
  </si>
  <si>
    <t>3Q1989</t>
  </si>
  <si>
    <t>4Q1989</t>
  </si>
  <si>
    <t>1Q1990</t>
  </si>
  <si>
    <t>2Q1990</t>
  </si>
  <si>
    <t>3Q1990</t>
  </si>
  <si>
    <t>4Q1990</t>
  </si>
  <si>
    <t>1Q1991</t>
  </si>
  <si>
    <t>2Q1991</t>
  </si>
  <si>
    <t>3Q1991</t>
  </si>
  <si>
    <t>4Q1991</t>
  </si>
  <si>
    <t>1Q1992</t>
  </si>
  <si>
    <t>2Q1992</t>
  </si>
  <si>
    <t>3Q1992</t>
  </si>
  <si>
    <t>4Q1992</t>
  </si>
  <si>
    <t>1Q1993</t>
  </si>
  <si>
    <t>2Q1993</t>
  </si>
  <si>
    <t>3Q1993</t>
  </si>
  <si>
    <t>4Q1993</t>
  </si>
  <si>
    <t>1Q1994</t>
  </si>
  <si>
    <t>2Q1994</t>
  </si>
  <si>
    <t>3Q1994</t>
  </si>
  <si>
    <t>4Q1994</t>
  </si>
  <si>
    <t>1Q1995</t>
  </si>
  <si>
    <t>2Q1995</t>
  </si>
  <si>
    <t>3Q1995</t>
  </si>
  <si>
    <t>4Q1995</t>
  </si>
  <si>
    <t>1Q1996</t>
  </si>
  <si>
    <t>2Q1996</t>
  </si>
  <si>
    <t>3Q1996</t>
  </si>
  <si>
    <t>4Q1996</t>
  </si>
  <si>
    <t>1Q1997</t>
  </si>
  <si>
    <t>2Q1997</t>
  </si>
  <si>
    <t>3Q1997</t>
  </si>
  <si>
    <t>4Q1997</t>
  </si>
  <si>
    <t>1Q1998</t>
  </si>
  <si>
    <t>2Q1998</t>
  </si>
  <si>
    <t>3Q1998</t>
  </si>
  <si>
    <t>4Q1998</t>
  </si>
  <si>
    <t>1Q1999</t>
  </si>
  <si>
    <t>2Q1999</t>
  </si>
  <si>
    <t>3Q1999</t>
  </si>
  <si>
    <t>4Q1999</t>
  </si>
  <si>
    <t>1Q2000</t>
  </si>
  <si>
    <t>2Q2000</t>
  </si>
  <si>
    <t>3Q2000</t>
  </si>
  <si>
    <t>4Q2000</t>
  </si>
  <si>
    <t>1Q2001</t>
  </si>
  <si>
    <t>2Q2001</t>
  </si>
  <si>
    <t>3Q2001</t>
  </si>
  <si>
    <t>4Q2001</t>
  </si>
  <si>
    <t>1Q2002</t>
  </si>
  <si>
    <t>2Q2002</t>
  </si>
  <si>
    <t>3Q2002</t>
  </si>
  <si>
    <t>4Q2002</t>
  </si>
  <si>
    <t>1Q2003</t>
  </si>
  <si>
    <t>2Q2003</t>
  </si>
  <si>
    <t>3Q2003</t>
  </si>
  <si>
    <t>4Q2003</t>
  </si>
  <si>
    <t>1Q2004</t>
  </si>
  <si>
    <t>2Q2004</t>
  </si>
  <si>
    <t>3Q2004</t>
  </si>
  <si>
    <t>4Q2004</t>
  </si>
  <si>
    <t>1Q2005</t>
  </si>
  <si>
    <t>2Q2005</t>
  </si>
  <si>
    <t>3Q2005</t>
  </si>
  <si>
    <t>4Q2005</t>
  </si>
  <si>
    <t>1Q2006</t>
  </si>
  <si>
    <t>2Q2006</t>
  </si>
  <si>
    <t>3Q2006</t>
  </si>
  <si>
    <t>4Q2006</t>
  </si>
  <si>
    <t>1Q2007</t>
  </si>
  <si>
    <t>2Q2007</t>
  </si>
  <si>
    <t>3Q2007</t>
  </si>
  <si>
    <t>4Q2007</t>
  </si>
  <si>
    <t>1Q2008</t>
  </si>
  <si>
    <t>2Q2008</t>
  </si>
  <si>
    <t>3Q2008</t>
  </si>
  <si>
    <t>4Q2008</t>
  </si>
  <si>
    <t>1Q2009</t>
  </si>
  <si>
    <t>2Q2009</t>
  </si>
  <si>
    <t>3Q2009</t>
  </si>
  <si>
    <t>4Q2009</t>
  </si>
  <si>
    <t>1Q2010</t>
  </si>
  <si>
    <t>2Q2010</t>
  </si>
  <si>
    <t>3Q2010</t>
  </si>
  <si>
    <t>4Q2010</t>
  </si>
  <si>
    <t>1Q2011</t>
  </si>
  <si>
    <t>2Q2011</t>
  </si>
  <si>
    <t>3Q2011</t>
  </si>
  <si>
    <t>4Q2011</t>
  </si>
  <si>
    <t>1Q2012</t>
  </si>
  <si>
    <t>2Q2012</t>
  </si>
  <si>
    <t>3Q2012</t>
  </si>
  <si>
    <t>4Q2012</t>
  </si>
  <si>
    <t>1Q2013</t>
  </si>
  <si>
    <t>2Q2013</t>
  </si>
  <si>
    <t>3Q2013</t>
  </si>
  <si>
    <t>4Q2013</t>
  </si>
  <si>
    <t>1Q2014</t>
  </si>
  <si>
    <t>2Q2014</t>
  </si>
  <si>
    <t>3Q2014</t>
  </si>
  <si>
    <t>4Q2014</t>
  </si>
  <si>
    <t>1Q2015</t>
  </si>
  <si>
    <t>2Q2015</t>
  </si>
  <si>
    <t>3Q2015</t>
  </si>
  <si>
    <t>4Q2015</t>
  </si>
  <si>
    <t>1Q2016</t>
  </si>
  <si>
    <t>2Q2016</t>
  </si>
  <si>
    <t>3Q2016</t>
  </si>
  <si>
    <t>4Q2016</t>
  </si>
  <si>
    <t>1Q2017</t>
  </si>
  <si>
    <t>2Q2017</t>
  </si>
  <si>
    <t>3Q2017</t>
  </si>
  <si>
    <t>4Q2017</t>
  </si>
  <si>
    <t>1Q2018</t>
  </si>
  <si>
    <t>2Q2018</t>
  </si>
  <si>
    <t>3Q2018</t>
  </si>
  <si>
    <t>4Q2018</t>
  </si>
  <si>
    <t>1Q2019</t>
  </si>
  <si>
    <t>2Q2019</t>
  </si>
  <si>
    <t>3Q2019</t>
  </si>
  <si>
    <t>4Q2019</t>
  </si>
  <si>
    <t>1Q2020</t>
  </si>
  <si>
    <t>2Q2020</t>
  </si>
  <si>
    <t>3Q2020</t>
  </si>
  <si>
    <t>4Q2020</t>
  </si>
  <si>
    <t>1Q2021</t>
  </si>
  <si>
    <t>2Q2021</t>
  </si>
  <si>
    <t>3Q2021</t>
  </si>
  <si>
    <t>4Q2021</t>
  </si>
  <si>
    <t>1Q2022</t>
  </si>
  <si>
    <t>2Q2022</t>
  </si>
  <si>
    <t>3Q2022</t>
  </si>
  <si>
    <t>4Q2022</t>
  </si>
  <si>
    <t>1Q2023</t>
  </si>
  <si>
    <t>2Q2023</t>
  </si>
  <si>
    <t>3Q2023</t>
  </si>
  <si>
    <t>4Q2023</t>
  </si>
  <si>
    <t>1Q2024</t>
  </si>
  <si>
    <t>2Q2024</t>
  </si>
  <si>
    <t>3Q2024</t>
  </si>
  <si>
    <t>4Q2024</t>
  </si>
  <si>
    <t>1Q2025</t>
  </si>
  <si>
    <t>2Q2025</t>
  </si>
  <si>
    <t>3Q2025</t>
  </si>
  <si>
    <t>4Q2025</t>
  </si>
  <si>
    <t>1Q2026</t>
  </si>
  <si>
    <t>2Q2026</t>
  </si>
  <si>
    <t>3Q2026</t>
  </si>
  <si>
    <t>4Q2026</t>
  </si>
  <si>
    <t>1Q2027</t>
  </si>
  <si>
    <t>2Q2027</t>
  </si>
  <si>
    <t>3Q2027</t>
  </si>
  <si>
    <t>4Q2027</t>
  </si>
  <si>
    <t>1Q2028</t>
  </si>
  <si>
    <t>2Q2028</t>
  </si>
  <si>
    <t>3Q2028</t>
  </si>
  <si>
    <t>4Q2028</t>
  </si>
  <si>
    <t>1Q2029</t>
  </si>
  <si>
    <t>2Q2029</t>
  </si>
  <si>
    <t>3Q2029</t>
  </si>
  <si>
    <t>4Q2029</t>
  </si>
  <si>
    <t>1Q2030</t>
  </si>
  <si>
    <t>2Q2030</t>
  </si>
  <si>
    <t>3Q2030</t>
  </si>
  <si>
    <t>4Q2030</t>
  </si>
  <si>
    <t>1Q2031</t>
  </si>
  <si>
    <t>2Q2031</t>
  </si>
  <si>
    <t>3Q2031</t>
  </si>
  <si>
    <t>4Q2031</t>
  </si>
  <si>
    <t>1Q2032</t>
  </si>
  <si>
    <t>2Q2032</t>
  </si>
  <si>
    <t>3Q2032</t>
  </si>
  <si>
    <t>4Q2032</t>
  </si>
  <si>
    <t>1Q2033</t>
  </si>
  <si>
    <t>2Q2033</t>
  </si>
  <si>
    <t>3Q2033</t>
  </si>
  <si>
    <t>4Q2033</t>
  </si>
  <si>
    <t>1Q2034</t>
  </si>
  <si>
    <t>2Q2034</t>
  </si>
  <si>
    <t>3Q2034</t>
  </si>
  <si>
    <t>4Q2034</t>
  </si>
  <si>
    <t>1Q2035</t>
  </si>
  <si>
    <t>2Q2035</t>
  </si>
  <si>
    <t>3Q2035</t>
  </si>
  <si>
    <t>4Q2035</t>
  </si>
  <si>
    <t>1Q2036</t>
  </si>
  <si>
    <t>2Q2036</t>
  </si>
  <si>
    <t>3Q2036</t>
  </si>
  <si>
    <t>4Q2036</t>
  </si>
  <si>
    <t>1Q2037</t>
  </si>
  <si>
    <t>2Q2037</t>
  </si>
  <si>
    <t>3Q2037</t>
  </si>
  <si>
    <t>4Q2037</t>
  </si>
  <si>
    <t>1Q2038</t>
  </si>
  <si>
    <t>2Q2038</t>
  </si>
  <si>
    <t>3Q2038</t>
  </si>
  <si>
    <t>4Q2038</t>
  </si>
  <si>
    <t>1Q2039</t>
  </si>
  <si>
    <t>2Q2039</t>
  </si>
  <si>
    <t>3Q2039</t>
  </si>
  <si>
    <t>4Q2039</t>
  </si>
  <si>
    <t>1Q2040</t>
  </si>
  <si>
    <t>2Q2040</t>
  </si>
  <si>
    <t>3Q2040</t>
  </si>
  <si>
    <t>4Q2040</t>
  </si>
  <si>
    <t>1Q2041</t>
  </si>
  <si>
    <t>2Q2041</t>
  </si>
  <si>
    <t>3Q2041</t>
  </si>
  <si>
    <t>4Q2041</t>
  </si>
  <si>
    <t>1Q2042</t>
  </si>
  <si>
    <t>2Q2042</t>
  </si>
  <si>
    <t>3Q2042</t>
  </si>
  <si>
    <t>4Q2042</t>
  </si>
  <si>
    <t>1Q2043</t>
  </si>
  <si>
    <t>2Q2043</t>
  </si>
  <si>
    <t>3Q2043</t>
  </si>
  <si>
    <t>4Q2043</t>
  </si>
  <si>
    <t>1Q2044</t>
  </si>
  <si>
    <t>2Q2044</t>
  </si>
  <si>
    <t>3Q2044</t>
  </si>
  <si>
    <t>4Q2044</t>
  </si>
  <si>
    <t>A2017</t>
  </si>
  <si>
    <t>A2018</t>
  </si>
  <si>
    <t>A2019</t>
  </si>
  <si>
    <t>A2020</t>
  </si>
  <si>
    <t>A2021</t>
  </si>
  <si>
    <t>A2022</t>
  </si>
  <si>
    <t>A2023</t>
  </si>
  <si>
    <t>A2024</t>
  </si>
  <si>
    <t>A2025</t>
  </si>
  <si>
    <t>A2026</t>
  </si>
  <si>
    <t>A2027</t>
  </si>
  <si>
    <t>A2028</t>
  </si>
  <si>
    <t>A2029</t>
  </si>
  <si>
    <t>A2030</t>
  </si>
  <si>
    <t>A2031</t>
  </si>
  <si>
    <t>A2032</t>
  </si>
  <si>
    <t>A2033</t>
  </si>
  <si>
    <t>A2034</t>
  </si>
  <si>
    <t>A2035</t>
  </si>
  <si>
    <t>A2036</t>
  </si>
  <si>
    <t>A2037</t>
  </si>
  <si>
    <t>A2038</t>
  </si>
  <si>
    <t>A2039</t>
  </si>
  <si>
    <t>A2040</t>
  </si>
  <si>
    <t>A2041</t>
  </si>
  <si>
    <t>A2042</t>
  </si>
  <si>
    <t>A2043</t>
  </si>
  <si>
    <t>A2044</t>
  </si>
  <si>
    <t>2021 ICAAP</t>
  </si>
  <si>
    <t>NEW CAR REGISTRATIONS (% YOY)</t>
  </si>
  <si>
    <t>INTERBANK 3M</t>
  </si>
  <si>
    <t>SOVEREIGN BONDS 5 YEARS</t>
  </si>
  <si>
    <t>SOVEREIGN BOND SPREAD VS GERMANY (10Y, BP)</t>
  </si>
  <si>
    <t>Interbank 6M</t>
  </si>
  <si>
    <t>Deposits - total (% yoy)</t>
  </si>
  <si>
    <t>NO</t>
  </si>
  <si>
    <t>2021-2023</t>
  </si>
  <si>
    <t>SPA Q-Q</t>
  </si>
  <si>
    <t>UK Q-Q</t>
  </si>
  <si>
    <t>BRA Q-Q</t>
  </si>
  <si>
    <t>US Q-Q</t>
  </si>
  <si>
    <t>MX Q-Q</t>
  </si>
  <si>
    <t>CHI Q-Q</t>
  </si>
  <si>
    <t>PT Q-Q</t>
  </si>
  <si>
    <t>POL Q-Q</t>
  </si>
  <si>
    <t>GER Q-Q</t>
  </si>
  <si>
    <t>FRA Q-Q</t>
  </si>
  <si>
    <t>EMU Q-Q</t>
  </si>
  <si>
    <t>OTH Q-Q</t>
  </si>
  <si>
    <t>ITA Q-Q</t>
  </si>
  <si>
    <t>Hyperlinks, go to:</t>
  </si>
  <si>
    <t>2020 EBA</t>
  </si>
  <si>
    <t>P24</t>
  </si>
  <si>
    <t>2022 ICAAP</t>
  </si>
  <si>
    <t>Ukraine</t>
  </si>
  <si>
    <t>P25</t>
  </si>
  <si>
    <t>Versión:</t>
  </si>
  <si>
    <t>Comments:</t>
  </si>
  <si>
    <t>Years --&gt;</t>
  </si>
  <si>
    <t>2023 ICAAP</t>
  </si>
  <si>
    <t>base</t>
  </si>
  <si>
    <t>global stress</t>
  </si>
  <si>
    <t>2021 EBA</t>
  </si>
  <si>
    <t>EBA 23 ECB</t>
  </si>
  <si>
    <t>EBA 21 ECB</t>
  </si>
  <si>
    <t>EBA 22 Clima</t>
  </si>
  <si>
    <t>Real GVA Agriculture, forestry, and fishing</t>
  </si>
  <si>
    <t>A</t>
  </si>
  <si>
    <t>CST</t>
  </si>
  <si>
    <t>Sectorial 23 EBA</t>
  </si>
  <si>
    <t>GVA A</t>
  </si>
  <si>
    <t>GVA B</t>
  </si>
  <si>
    <t>Real GVA Mining and quarrying</t>
  </si>
  <si>
    <t>C</t>
  </si>
  <si>
    <t>GVA C</t>
  </si>
  <si>
    <t>Real GVA Manufacturing - low energy intensity</t>
  </si>
  <si>
    <t>Real GVA Manufacturing - high energy intensity</t>
  </si>
  <si>
    <t>D</t>
  </si>
  <si>
    <t>GVA D</t>
  </si>
  <si>
    <t>Real GVA Energy</t>
  </si>
  <si>
    <t>E</t>
  </si>
  <si>
    <t>GVA E</t>
  </si>
  <si>
    <t>Real GVA Utilities</t>
  </si>
  <si>
    <t>F</t>
  </si>
  <si>
    <t>GVA F</t>
  </si>
  <si>
    <t>Real GVA Construction</t>
  </si>
  <si>
    <t>GVA G</t>
  </si>
  <si>
    <t>Real GVA Wholesale and retail trade</t>
  </si>
  <si>
    <t>H</t>
  </si>
  <si>
    <t>GVA H</t>
  </si>
  <si>
    <t>Real GVA Transportation and storage</t>
  </si>
  <si>
    <t>GVA I</t>
  </si>
  <si>
    <t>Real GVA Accommodation and food service activities</t>
  </si>
  <si>
    <t>GVA J</t>
  </si>
  <si>
    <t xml:space="preserve">Real GVA Information and communication </t>
  </si>
  <si>
    <t>GVA K</t>
  </si>
  <si>
    <t>Real GVA Financial and insurance activities</t>
  </si>
  <si>
    <t>L</t>
  </si>
  <si>
    <t>GVA L</t>
  </si>
  <si>
    <t>Real GVA Real estate activities</t>
  </si>
  <si>
    <t>GVA MN</t>
  </si>
  <si>
    <t>Real GVA Professional, scientific, technical, administration and support service activities</t>
  </si>
  <si>
    <t>GVA OPQ</t>
  </si>
  <si>
    <t>Real GVA Public administration, defence, education, human health and social work activities</t>
  </si>
  <si>
    <t>GVA RSTU</t>
  </si>
  <si>
    <t xml:space="preserve">Real GVA Arts, entertainment and other services </t>
  </si>
  <si>
    <t>aa</t>
  </si>
  <si>
    <t>Graf1</t>
  </si>
  <si>
    <t>Graf1 Q-Q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</si>
</sst>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#,##0.0"/>
    <numFmt numFmtId="166" formatCode="\+0.00;\-0.00"/>
    <numFmt numFmtId="167" formatCode="\+0.00;\-0.00;0"/>
  </numFmts>
  <fonts count="7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Arial"/>
      <family val="2"/>
    </font>
    <font>
      <b/>
      <sz val="12"/>
      <color rgb="FFFFFFFF"/>
      <name val="Arial"/>
      <family val="2"/>
    </font>
    <font>
      <b/>
      <sz val="8"/>
      <color rgb="FFFFFFFF"/>
      <name val="Arial Narrow"/>
      <family val="2"/>
    </font>
    <font>
      <sz val="8"/>
      <color rgb="FF404040"/>
      <name val="Arial"/>
      <family val="2"/>
    </font>
    <font>
      <b/>
      <sz val="9"/>
      <color rgb="FF404040"/>
      <name val="Arial"/>
      <family val="2"/>
    </font>
    <font>
      <sz val="9"/>
      <color rgb="FF000000"/>
      <name val="Arial"/>
      <family val="2"/>
    </font>
    <font>
      <b/>
      <sz val="8"/>
      <color rgb="FF404040"/>
      <name val="Arial"/>
      <family val="2"/>
    </font>
    <font>
      <sz val="8"/>
      <name val="Arial"/>
      <family val="2"/>
    </font>
    <font>
      <sz val="9"/>
      <color rgb="FF404040"/>
      <name val="Arial"/>
      <family val="2"/>
    </font>
    <font>
      <sz val="14"/>
      <color rgb="FF404040"/>
      <name val="Wingdings"/>
      <charset val="2"/>
    </font>
    <font>
      <b/>
      <sz val="11"/>
      <color rgb="FF808080"/>
      <name val="Calibri"/>
      <family val="2"/>
    </font>
    <font>
      <sz val="11"/>
      <color rgb="FF808080"/>
      <name val="Calibri"/>
      <family val="2"/>
    </font>
    <font>
      <sz val="14"/>
      <color rgb="FF808080"/>
      <name val="Wingdings"/>
      <charset val="2"/>
    </font>
    <font>
      <sz val="14"/>
      <color rgb="FFBFBFBF"/>
      <name val="Wingdings"/>
      <charset val="2"/>
    </font>
    <font>
      <sz val="14"/>
      <color rgb="FFBC6664"/>
      <name val="Wingdings"/>
      <charset val="2"/>
    </font>
    <font>
      <sz val="14"/>
      <color rgb="FFC00000"/>
      <name val="Wingdings"/>
      <charset val="2"/>
    </font>
    <font>
      <sz val="14"/>
      <color rgb="FFFF0000"/>
      <name val="Wingdings"/>
      <charset val="2"/>
    </font>
    <font>
      <sz val="14"/>
      <color rgb="FFFF5353"/>
      <name val="Wingdings"/>
      <charset val="2"/>
    </font>
    <font>
      <sz val="14"/>
      <color rgb="FFABC111"/>
      <name val="Wingdings"/>
      <charset val="2"/>
    </font>
    <font>
      <sz val="14"/>
      <color rgb="FFE59D27"/>
      <name val="Wingdings"/>
      <charset val="2"/>
    </font>
    <font>
      <sz val="14"/>
      <color rgb="FF1BB3BC"/>
      <name val="Wingdings"/>
      <charset val="2"/>
    </font>
    <font>
      <sz val="14"/>
      <color rgb="FF0070C0"/>
      <name val="Wingdings"/>
      <charset val="2"/>
    </font>
    <font>
      <sz val="14"/>
      <color rgb="FF9E3667"/>
      <name val="Wingdings"/>
      <charset val="2"/>
    </font>
    <font>
      <sz val="14"/>
      <color rgb="FF8EA5CB"/>
      <name val="Wingdings"/>
      <charset val="2"/>
    </font>
    <font>
      <sz val="9"/>
      <name val="Arial"/>
      <family val="2"/>
    </font>
    <font>
      <sz val="14"/>
      <color rgb="FF76933C"/>
      <name val="Wingdings"/>
      <charset val="2"/>
    </font>
    <font>
      <sz val="14"/>
      <color rgb="FF632523"/>
      <name val="Wingdings"/>
      <charset val="2"/>
    </font>
    <font>
      <sz val="14"/>
      <color rgb="FF963634"/>
      <name val="Wingdings"/>
      <charset val="2"/>
    </font>
    <font>
      <sz val="14"/>
      <color rgb="FFFFFFFF"/>
      <name val="Wingdings"/>
      <charset val="2"/>
    </font>
    <font>
      <sz val="9"/>
      <color rgb="FFFFFFFF"/>
      <name val="Arial"/>
      <family val="2"/>
    </font>
    <font>
      <sz val="8"/>
      <color rgb="FFFFFFFF"/>
      <name val="Arial"/>
      <family val="2"/>
    </font>
    <font>
      <sz val="8"/>
      <color rgb="FFBFBFBF"/>
      <name val="Arial"/>
      <family val="2"/>
    </font>
    <font>
      <sz val="11"/>
      <color rgb="FFFFFFFF"/>
      <name val="Arial"/>
      <family val="2"/>
    </font>
    <font>
      <b/>
      <sz val="11"/>
      <color rgb="FFA6A6A6"/>
      <name val="Arial"/>
      <family val="2"/>
    </font>
    <font>
      <sz val="11"/>
      <color rgb="FF404040"/>
      <name val="Arial"/>
      <family val="2"/>
    </font>
    <font>
      <sz val="9"/>
      <color rgb="FFA6A6A6"/>
      <name val="Arial"/>
      <family val="2"/>
    </font>
    <font>
      <sz val="9"/>
      <color rgb="FFF2F2F2"/>
      <name val="Arial"/>
      <family val="2"/>
    </font>
    <font>
      <b/>
      <sz val="10"/>
      <color rgb="FF404040"/>
      <name val="Arial"/>
      <family val="2"/>
    </font>
    <font>
      <b/>
      <sz val="9"/>
      <color rgb="FFA6A6A6"/>
      <name val="Arial"/>
      <family val="2"/>
    </font>
    <font>
      <b/>
      <sz val="9"/>
      <color rgb="FFFFFFFF"/>
      <name val="Arial"/>
      <family val="2"/>
    </font>
    <font>
      <b/>
      <sz val="8"/>
      <color rgb="FFA6A6A6"/>
      <name val="Arial"/>
      <family val="2"/>
    </font>
    <font>
      <b/>
      <sz val="10"/>
      <color rgb="FFFFFFFF"/>
      <name val="Arial"/>
      <family val="2"/>
    </font>
    <font>
      <b/>
      <sz val="8"/>
      <color rgb="FF215967"/>
      <name val="Arial"/>
      <family val="2"/>
    </font>
    <font>
      <b/>
      <sz val="8"/>
      <color rgb="FF80808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Arial"/>
      <family val="2"/>
    </font>
    <font>
      <sz val="8"/>
      <color rgb="FFA6A6A6"/>
      <name val="Arial"/>
      <family val="2"/>
    </font>
    <font>
      <sz val="11"/>
      <color rgb="FFFFFFFF"/>
      <name val="Calibri"/>
      <family val="2"/>
    </font>
    <font>
      <sz val="9"/>
      <color rgb="FFD9D9D9"/>
      <name val="Arial"/>
      <family val="2"/>
    </font>
    <font>
      <sz val="8"/>
      <color rgb="FFD9D9D9"/>
      <name val="Arial"/>
      <family val="2"/>
    </font>
    <font>
      <sz val="11"/>
      <color rgb="FFD9D9D9"/>
      <name val="Calibri"/>
      <family val="2"/>
    </font>
    <font>
      <b/>
      <sz val="8"/>
      <color rgb="FFD9D9D9"/>
      <name val="Arial"/>
      <family val="2"/>
    </font>
    <font>
      <b/>
      <sz val="9"/>
      <color rgb="FF000000"/>
      <name val="Calibri"/>
      <family val="2"/>
    </font>
    <font>
      <b/>
      <sz val="10"/>
      <color theme="1" tint="0.249977111117893"/>
      <name val="Calibri"/>
      <family val="2"/>
      <scheme val="minor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b/>
      <sz val="8"/>
      <color theme="0"/>
      <name val="Arial"/>
      <family val="2"/>
    </font>
    <font>
      <sz val="8"/>
      <color theme="0"/>
      <name val="Arial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8"/>
      <color rgb="FF000000"/>
      <name val="Calibri"/>
      <family val="2"/>
    </font>
    <font>
      <b/>
      <sz val="10"/>
      <color theme="0"/>
      <name val="Arial"/>
      <family val="2"/>
    </font>
    <font>
      <b/>
      <sz val="11"/>
      <color rgb="FF000000"/>
      <name val="Calibri"/>
      <family val="2"/>
    </font>
    <font>
      <b/>
      <sz val="8"/>
      <color theme="1" tint="0.249977111117893"/>
      <name val="Arial"/>
      <family val="2"/>
    </font>
    <font>
      <u/>
      <sz val="11"/>
      <color theme="10"/>
      <name val="Calibri"/>
      <family val="2"/>
      <scheme val="minor"/>
    </font>
    <font>
      <b/>
      <sz val="8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FF0000"/>
      <name val="Arial"/>
      <family val="2"/>
    </font>
    <font>
      <sz val="8"/>
      <color rgb="FFDAEEF3"/>
      <name val="Arial"/>
      <family val="2"/>
    </font>
    <font>
      <sz val="9"/>
      <color theme="1"/>
      <name val="Arial"/>
      <family val="2"/>
    </font>
    <font>
      <b/>
      <sz val="12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40404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963634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76933C"/>
        <bgColor rgb="FF000000"/>
      </patternFill>
    </fill>
    <fill>
      <patternFill patternType="solid">
        <fgColor rgb="FF632523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22">
    <border>
      <left/>
      <right/>
      <top/>
      <bottom/>
      <diagonal/>
    </border>
    <border>
      <left style="thick">
        <color rgb="FF404040"/>
      </left>
      <right/>
      <top style="thick">
        <color rgb="FF404040"/>
      </top>
      <bottom style="thick">
        <color rgb="FF404040"/>
      </bottom>
      <diagonal/>
    </border>
    <border>
      <left/>
      <right/>
      <top style="thick">
        <color rgb="FF404040"/>
      </top>
      <bottom style="thick">
        <color rgb="FF404040"/>
      </bottom>
      <diagonal/>
    </border>
    <border>
      <left style="medium">
        <color rgb="FF404040"/>
      </left>
      <right/>
      <top style="medium">
        <color rgb="FF404040"/>
      </top>
      <bottom/>
      <diagonal/>
    </border>
    <border>
      <left/>
      <right/>
      <top style="medium">
        <color rgb="FF404040"/>
      </top>
      <bottom/>
      <diagonal/>
    </border>
    <border>
      <left/>
      <right style="medium">
        <color rgb="FF404040"/>
      </right>
      <top style="medium">
        <color rgb="FF404040"/>
      </top>
      <bottom/>
      <diagonal/>
    </border>
    <border>
      <left style="medium">
        <color rgb="FF404040"/>
      </left>
      <right/>
      <top style="medium">
        <color rgb="FF404040"/>
      </top>
      <bottom style="thin">
        <color rgb="FFFFFFFF"/>
      </bottom>
      <diagonal/>
    </border>
    <border>
      <left/>
      <right/>
      <top style="medium">
        <color rgb="FF404040"/>
      </top>
      <bottom style="thin">
        <color rgb="FFFFFFFF"/>
      </bottom>
      <diagonal/>
    </border>
    <border>
      <left/>
      <right style="medium">
        <color rgb="FF404040"/>
      </right>
      <top style="medium">
        <color rgb="FF404040"/>
      </top>
      <bottom style="thin">
        <color rgb="FFFFFFFF"/>
      </bottom>
      <diagonal/>
    </border>
    <border>
      <left style="medium">
        <color rgb="FF404040"/>
      </left>
      <right/>
      <top/>
      <bottom/>
      <diagonal/>
    </border>
    <border>
      <left style="thin">
        <color rgb="FFFFFFFF"/>
      </left>
      <right/>
      <top/>
      <bottom/>
      <diagonal/>
    </border>
    <border>
      <left/>
      <right style="medium">
        <color rgb="FF404040"/>
      </right>
      <top/>
      <bottom/>
      <diagonal/>
    </border>
    <border>
      <left style="medium">
        <color rgb="FF404040"/>
      </left>
      <right style="thin">
        <color rgb="FFFFFFFF"/>
      </right>
      <top/>
      <bottom/>
      <diagonal/>
    </border>
    <border>
      <left style="thin">
        <color rgb="FFFFFFFF"/>
      </left>
      <right/>
      <top/>
      <bottom style="thin">
        <color rgb="FFF2F2F2"/>
      </bottom>
      <diagonal/>
    </border>
    <border>
      <left style="medium">
        <color rgb="FF404040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rgb="FF404040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medium">
        <color rgb="FF404040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medium">
        <color rgb="FF404040"/>
      </right>
      <top/>
      <bottom/>
      <diagonal/>
    </border>
    <border>
      <left style="medium">
        <color rgb="FF404040"/>
      </left>
      <right/>
      <top style="thin">
        <color rgb="FFFFFFFF"/>
      </top>
      <bottom style="medium">
        <color rgb="FF404040"/>
      </bottom>
      <diagonal/>
    </border>
    <border>
      <left/>
      <right/>
      <top style="thin">
        <color rgb="FFFFFFFF"/>
      </top>
      <bottom style="medium">
        <color rgb="FF404040"/>
      </bottom>
      <diagonal/>
    </border>
    <border>
      <left style="thin">
        <color rgb="FFFFFFFF"/>
      </left>
      <right/>
      <top style="thin">
        <color rgb="FFFFFFFF"/>
      </top>
      <bottom style="medium">
        <color rgb="FF404040"/>
      </bottom>
      <diagonal/>
    </border>
    <border>
      <left/>
      <right style="medium">
        <color rgb="FF404040"/>
      </right>
      <top style="thin">
        <color rgb="FFFFFFFF"/>
      </top>
      <bottom style="medium">
        <color rgb="FF404040"/>
      </bottom>
      <diagonal/>
    </border>
    <border>
      <left style="medium">
        <color rgb="FF404040"/>
      </left>
      <right style="thin">
        <color rgb="FFFFFFFF"/>
      </right>
      <top style="thin">
        <color rgb="FFFFFFFF"/>
      </top>
      <bottom style="medium">
        <color rgb="FF40404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404040"/>
      </bottom>
      <diagonal/>
    </border>
    <border>
      <left style="thin">
        <color rgb="FFFFFFFF"/>
      </left>
      <right style="medium">
        <color rgb="FF404040"/>
      </right>
      <top style="thin">
        <color rgb="FFFFFFFF"/>
      </top>
      <bottom style="medium">
        <color rgb="FF404040"/>
      </bottom>
      <diagonal/>
    </border>
    <border>
      <left/>
      <right style="thin">
        <color rgb="FFFFFFFF"/>
      </right>
      <top style="thin">
        <color rgb="FFFFFFFF"/>
      </top>
      <bottom style="medium">
        <color rgb="FF404040"/>
      </bottom>
      <diagonal/>
    </border>
    <border>
      <left style="medium">
        <color rgb="FF404040"/>
      </left>
      <right style="thin">
        <color rgb="FFFFFFFF"/>
      </right>
      <top style="medium">
        <color rgb="FF404040"/>
      </top>
      <bottom/>
      <diagonal/>
    </border>
    <border>
      <left style="thin">
        <color rgb="FFFFFFFF"/>
      </left>
      <right style="thin">
        <color rgb="FFFFFFFF"/>
      </right>
      <top style="medium">
        <color rgb="FF404040"/>
      </top>
      <bottom/>
      <diagonal/>
    </border>
    <border>
      <left style="thin">
        <color rgb="FFFFFFFF"/>
      </left>
      <right style="medium">
        <color rgb="FF404040"/>
      </right>
      <top style="medium">
        <color rgb="FF404040"/>
      </top>
      <bottom/>
      <diagonal/>
    </border>
    <border>
      <left style="medium">
        <color rgb="FF404040"/>
      </left>
      <right/>
      <top style="medium">
        <color rgb="FF404040"/>
      </top>
      <bottom style="medium">
        <color rgb="FF404040"/>
      </bottom>
      <diagonal/>
    </border>
    <border>
      <left/>
      <right style="medium">
        <color rgb="FF404040"/>
      </right>
      <top style="medium">
        <color rgb="FF404040"/>
      </top>
      <bottom style="medium">
        <color rgb="FF404040"/>
      </bottom>
      <diagonal/>
    </border>
    <border>
      <left style="medium">
        <color rgb="FF404040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medium">
        <color rgb="FF404040"/>
      </right>
      <top style="thin">
        <color rgb="FFFFFFFF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rgb="FF404040"/>
      </left>
      <right/>
      <top/>
      <bottom style="thin">
        <color rgb="FFFFFFFF"/>
      </bottom>
      <diagonal/>
    </border>
    <border>
      <left style="thin">
        <color rgb="FFFFFFFF"/>
      </left>
      <right style="medium">
        <color rgb="FF404040"/>
      </right>
      <top/>
      <bottom style="thin">
        <color rgb="FFFFFFFF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404040"/>
      </left>
      <right/>
      <top/>
      <bottom style="medium">
        <color rgb="FF404040"/>
      </bottom>
      <diagonal/>
    </border>
    <border>
      <left/>
      <right style="medium">
        <color rgb="FF404040"/>
      </right>
      <top/>
      <bottom style="medium">
        <color rgb="FF40404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FFFFFF"/>
      </top>
      <bottom/>
      <diagonal/>
    </border>
    <border>
      <left style="medium">
        <color indexed="64"/>
      </left>
      <right style="medium">
        <color indexed="64"/>
      </right>
      <top style="thin">
        <color rgb="FFFFFFFF"/>
      </top>
      <bottom style="medium">
        <color indexed="64"/>
      </bottom>
      <diagonal/>
    </border>
    <border>
      <left style="thin">
        <color rgb="FFF2F2F2"/>
      </left>
      <right/>
      <top style="thin">
        <color rgb="FFF2F2F2"/>
      </top>
      <bottom/>
      <diagonal/>
    </border>
    <border>
      <left/>
      <right/>
      <top style="thin">
        <color rgb="FFF2F2F2"/>
      </top>
      <bottom/>
      <diagonal/>
    </border>
    <border>
      <left/>
      <right style="thin">
        <color rgb="FFF2F2F2"/>
      </right>
      <top style="thin">
        <color rgb="FFF2F2F2"/>
      </top>
      <bottom/>
      <diagonal/>
    </border>
    <border>
      <left style="thin">
        <color rgb="FFF2F2F2"/>
      </left>
      <right/>
      <top/>
      <bottom/>
      <diagonal/>
    </border>
    <border>
      <left/>
      <right style="thin">
        <color rgb="FFF2F2F2"/>
      </right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/>
      <right style="thin">
        <color rgb="FFA6A6A6"/>
      </right>
      <top/>
      <bottom/>
      <diagonal/>
    </border>
    <border>
      <left style="medium">
        <color rgb="FF404040"/>
      </left>
      <right style="thin">
        <color rgb="FFF2F2F2"/>
      </right>
      <top/>
      <bottom style="thin">
        <color rgb="FFF2F2F2"/>
      </bottom>
      <diagonal/>
    </border>
    <border>
      <left style="thin">
        <color rgb="FFF2F2F2"/>
      </left>
      <right style="thin">
        <color rgb="FFF2F2F2"/>
      </right>
      <top/>
      <bottom style="thin">
        <color rgb="FFF2F2F2"/>
      </bottom>
      <diagonal/>
    </border>
    <border>
      <left style="thin">
        <color rgb="FFF2F2F2"/>
      </left>
      <right style="medium">
        <color rgb="FF404040"/>
      </right>
      <top/>
      <bottom style="thin">
        <color rgb="FFF2F2F2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medium">
        <color rgb="FF404040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 style="medium">
        <color rgb="FF404040"/>
      </right>
      <top style="thin">
        <color rgb="FFF2F2F2"/>
      </top>
      <bottom style="thin">
        <color rgb="FFF2F2F2"/>
      </bottom>
      <diagonal/>
    </border>
    <border>
      <left style="thin">
        <color rgb="FFF2F2F2"/>
      </left>
      <right/>
      <top/>
      <bottom style="thin">
        <color rgb="FFF2F2F2"/>
      </bottom>
      <diagonal/>
    </border>
    <border>
      <left/>
      <right/>
      <top/>
      <bottom style="thin">
        <color rgb="FFF2F2F2"/>
      </bottom>
      <diagonal/>
    </border>
    <border>
      <left/>
      <right style="thin">
        <color rgb="FFF2F2F2"/>
      </right>
      <top/>
      <bottom style="thin">
        <color rgb="FFF2F2F2"/>
      </bottom>
      <diagonal/>
    </border>
    <border>
      <left style="medium">
        <color rgb="FF404040"/>
      </left>
      <right style="thin">
        <color rgb="FFF2F2F2"/>
      </right>
      <top/>
      <bottom style="medium">
        <color rgb="FF404040"/>
      </bottom>
      <diagonal/>
    </border>
    <border>
      <left style="thin">
        <color rgb="FFF2F2F2"/>
      </left>
      <right style="thin">
        <color rgb="FFF2F2F2"/>
      </right>
      <top/>
      <bottom style="medium">
        <color rgb="FF404040"/>
      </bottom>
      <diagonal/>
    </border>
    <border>
      <left style="thin">
        <color rgb="FFF2F2F2"/>
      </left>
      <right style="medium">
        <color rgb="FF404040"/>
      </right>
      <top/>
      <bottom style="medium">
        <color rgb="FF404040"/>
      </bottom>
      <diagonal/>
    </border>
    <border>
      <left style="medium">
        <color rgb="FF404040"/>
      </left>
      <right style="thin">
        <color rgb="FFF2F2F2"/>
      </right>
      <top style="thin">
        <color rgb="FFF2F2F2"/>
      </top>
      <bottom style="medium">
        <color rgb="FF404040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medium">
        <color rgb="FF404040"/>
      </bottom>
      <diagonal/>
    </border>
    <border>
      <left style="thin">
        <color rgb="FFF2F2F2"/>
      </left>
      <right style="medium">
        <color rgb="FF404040"/>
      </right>
      <top style="thin">
        <color rgb="FFF2F2F2"/>
      </top>
      <bottom style="medium">
        <color rgb="FF404040"/>
      </bottom>
      <diagonal/>
    </border>
    <border>
      <left/>
      <right style="thin">
        <color rgb="FFF2F2F2"/>
      </right>
      <top/>
      <bottom style="medium">
        <color rgb="FF404040"/>
      </bottom>
      <diagonal/>
    </border>
    <border>
      <left/>
      <right style="thin">
        <color rgb="FFF2F2F2"/>
      </right>
      <top style="thin">
        <color rgb="FFF2F2F2"/>
      </top>
      <bottom style="thin">
        <color rgb="FFF2F2F2"/>
      </bottom>
      <diagonal/>
    </border>
    <border>
      <left/>
      <right style="thin">
        <color rgb="FFF2F2F2"/>
      </right>
      <top style="thin">
        <color rgb="FFF2F2F2"/>
      </top>
      <bottom style="medium">
        <color rgb="FF404040"/>
      </bottom>
      <diagonal/>
    </border>
    <border>
      <left style="medium">
        <color auto="1"/>
      </left>
      <right/>
      <top style="medium">
        <color auto="1"/>
      </top>
      <bottom style="thin">
        <color rgb="FFFFFFFF"/>
      </bottom>
      <diagonal/>
    </border>
    <border>
      <left/>
      <right/>
      <top style="medium">
        <color auto="1"/>
      </top>
      <bottom style="thin">
        <color rgb="FFFFFFFF"/>
      </bottom>
      <diagonal/>
    </border>
    <border>
      <left style="medium">
        <color rgb="FF404040"/>
      </left>
      <right style="medium">
        <color auto="1"/>
      </right>
      <top style="medium">
        <color auto="1"/>
      </top>
      <bottom/>
      <diagonal/>
    </border>
    <border>
      <left/>
      <right style="medium">
        <color rgb="FF404040"/>
      </right>
      <top style="thin">
        <color rgb="FFFFFFFF"/>
      </top>
      <bottom style="thin">
        <color rgb="FFFFFFFF"/>
      </bottom>
      <diagonal/>
    </border>
    <border>
      <left style="medium">
        <color auto="1"/>
      </left>
      <right/>
      <top style="thin">
        <color rgb="FFFFFFFF"/>
      </top>
      <bottom style="thin">
        <color rgb="FFFFFFFF"/>
      </bottom>
      <diagonal/>
    </border>
    <border>
      <left style="medium">
        <color rgb="FF404040"/>
      </left>
      <right style="medium">
        <color auto="1"/>
      </right>
      <top style="thin">
        <color rgb="FFFFFFFF"/>
      </top>
      <bottom style="thin">
        <color rgb="FFFFFFFF"/>
      </bottom>
      <diagonal/>
    </border>
    <border>
      <left style="medium">
        <color rgb="FF404040"/>
      </left>
      <right style="medium">
        <color auto="1"/>
      </right>
      <top/>
      <bottom/>
      <diagonal/>
    </border>
    <border>
      <left/>
      <right/>
      <top/>
      <bottom style="medium">
        <color rgb="FF404040"/>
      </bottom>
      <diagonal/>
    </border>
    <border>
      <left style="medium">
        <color auto="1"/>
      </left>
      <right/>
      <top style="thin">
        <color rgb="FFFFFFFF"/>
      </top>
      <bottom style="medium">
        <color auto="1"/>
      </bottom>
      <diagonal/>
    </border>
    <border>
      <left/>
      <right/>
      <top style="thin">
        <color rgb="FFFFFFFF"/>
      </top>
      <bottom style="medium">
        <color auto="1"/>
      </bottom>
      <diagonal/>
    </border>
    <border>
      <left/>
      <right style="thin">
        <color rgb="FFFFFFFF"/>
      </right>
      <top style="thin">
        <color rgb="FFFFFFFF"/>
      </top>
      <bottom style="medium">
        <color auto="1"/>
      </bottom>
      <diagonal/>
    </border>
    <border>
      <left style="thin">
        <color rgb="FFFFFFFF"/>
      </left>
      <right/>
      <top style="thin">
        <color rgb="FFFFFFFF"/>
      </top>
      <bottom style="medium">
        <color auto="1"/>
      </bottom>
      <diagonal/>
    </border>
    <border>
      <left style="medium">
        <color rgb="FF404040"/>
      </left>
      <right style="medium">
        <color auto="1"/>
      </right>
      <top style="thin">
        <color rgb="FFFFFFFF"/>
      </top>
      <bottom style="medium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/>
      <right/>
      <top/>
      <bottom style="medium">
        <color rgb="FFFFFFF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rgb="FFF2F2F2"/>
      </left>
      <right/>
      <top/>
      <bottom style="medium">
        <color rgb="FF404040"/>
      </bottom>
      <diagonal/>
    </border>
    <border>
      <left/>
      <right style="medium">
        <color rgb="FF404040"/>
      </right>
      <top/>
      <bottom style="thin">
        <color rgb="FFF2F2F2"/>
      </bottom>
      <diagonal/>
    </border>
    <border>
      <left/>
      <right style="medium">
        <color rgb="FF404040"/>
      </right>
      <top style="thin">
        <color rgb="FFF2F2F2"/>
      </top>
      <bottom style="thin">
        <color rgb="FFF2F2F2"/>
      </bottom>
      <diagonal/>
    </border>
    <border>
      <left/>
      <right style="medium">
        <color rgb="FF404040"/>
      </right>
      <top style="thin">
        <color rgb="FFF2F2F2"/>
      </top>
      <bottom style="medium">
        <color rgb="FF40404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/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auto="1"/>
      </left>
      <right style="thin">
        <color theme="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FFFFFF"/>
      </left>
      <right style="medium">
        <color indexed="64"/>
      </right>
      <top/>
      <bottom style="thin">
        <color rgb="FFF2F2F2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9" fillId="0" borderId="0" applyNumberFormat="0" applyFill="0" applyBorder="0" applyAlignment="0" applyProtection="0"/>
  </cellStyleXfs>
  <cellXfs count="409">
    <xf numFmtId="0" fontId="0" fillId="0" borderId="0" xfId="0"/>
    <xf numFmtId="0" fontId="3" fillId="0" borderId="0" xfId="0" applyFont="1" applyFill="1" applyBorder="1"/>
    <xf numFmtId="0" fontId="4" fillId="2" borderId="1" xfId="0" applyFont="1" applyFill="1" applyBorder="1" applyAlignment="1" applyProtection="1">
      <alignment horizontal="left" vertical="center" indent="5"/>
    </xf>
    <xf numFmtId="0" fontId="4" fillId="2" borderId="2" xfId="0" applyFont="1" applyFill="1" applyBorder="1" applyAlignment="1" applyProtection="1">
      <alignment vertical="center"/>
    </xf>
    <xf numFmtId="0" fontId="5" fillId="2" borderId="2" xfId="0" applyFont="1" applyFill="1" applyBorder="1" applyAlignment="1" applyProtection="1">
      <alignment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 indent="1"/>
    </xf>
    <xf numFmtId="0" fontId="7" fillId="3" borderId="0" xfId="0" applyFont="1" applyFill="1" applyBorder="1" applyAlignment="1">
      <alignment horizontal="left" vertical="center"/>
    </xf>
    <xf numFmtId="0" fontId="8" fillId="4" borderId="3" xfId="0" applyFont="1" applyFill="1" applyBorder="1" applyAlignment="1" applyProtection="1">
      <alignment vertical="center"/>
    </xf>
    <xf numFmtId="0" fontId="8" fillId="4" borderId="4" xfId="0" applyFont="1" applyFill="1" applyBorder="1" applyAlignment="1" applyProtection="1">
      <alignment vertical="center"/>
    </xf>
    <xf numFmtId="0" fontId="8" fillId="4" borderId="5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horizontal="left" vertical="center"/>
    </xf>
    <xf numFmtId="0" fontId="10" fillId="5" borderId="12" xfId="0" applyFont="1" applyFill="1" applyBorder="1" applyAlignment="1" applyProtection="1">
      <alignment vertical="center" wrapText="1"/>
    </xf>
    <xf numFmtId="0" fontId="11" fillId="6" borderId="13" xfId="0" applyFont="1" applyFill="1" applyBorder="1" applyAlignment="1" applyProtection="1">
      <alignment vertical="center"/>
    </xf>
    <xf numFmtId="0" fontId="10" fillId="5" borderId="14" xfId="0" applyFont="1" applyFill="1" applyBorder="1" applyAlignment="1" applyProtection="1">
      <alignment horizontal="left" vertical="center" indent="1"/>
    </xf>
    <xf numFmtId="0" fontId="10" fillId="5" borderId="15" xfId="0" applyFont="1" applyFill="1" applyBorder="1" applyAlignment="1" applyProtection="1">
      <alignment horizontal="left" vertical="center" indent="1"/>
    </xf>
    <xf numFmtId="0" fontId="11" fillId="6" borderId="16" xfId="0" applyFont="1" applyFill="1" applyBorder="1" applyAlignment="1" applyProtection="1">
      <alignment horizontal="center" vertical="center"/>
      <protection locked="0"/>
    </xf>
    <xf numFmtId="0" fontId="10" fillId="5" borderId="18" xfId="0" applyFont="1" applyFill="1" applyBorder="1" applyAlignment="1" applyProtection="1">
      <alignment vertical="center" wrapText="1"/>
    </xf>
    <xf numFmtId="0" fontId="10" fillId="5" borderId="9" xfId="0" applyFont="1" applyFill="1" applyBorder="1" applyAlignment="1" applyProtection="1">
      <alignment horizontal="left" vertical="center" indent="1"/>
    </xf>
    <xf numFmtId="0" fontId="10" fillId="5" borderId="0" xfId="0" applyFont="1" applyFill="1" applyBorder="1" applyAlignment="1" applyProtection="1">
      <alignment horizontal="left" vertical="center" indent="1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0" fillId="5" borderId="24" xfId="0" applyFont="1" applyFill="1" applyBorder="1" applyAlignment="1" applyProtection="1">
      <alignment vertical="center" wrapText="1"/>
    </xf>
    <xf numFmtId="0" fontId="11" fillId="6" borderId="22" xfId="0" applyFont="1" applyFill="1" applyBorder="1" applyAlignment="1" applyProtection="1">
      <alignment vertical="center"/>
      <protection locked="0"/>
    </xf>
    <xf numFmtId="0" fontId="11" fillId="6" borderId="26" xfId="0" applyFont="1" applyFill="1" applyBorder="1" applyAlignment="1" applyProtection="1">
      <alignment vertical="center"/>
      <protection locked="0"/>
    </xf>
    <xf numFmtId="0" fontId="11" fillId="6" borderId="26" xfId="0" applyFont="1" applyFill="1" applyBorder="1" applyAlignment="1" applyProtection="1">
      <alignment horizontal="center" vertical="center"/>
      <protection locked="0"/>
    </xf>
    <xf numFmtId="0" fontId="8" fillId="4" borderId="28" xfId="0" applyFont="1" applyFill="1" applyBorder="1" applyAlignment="1" applyProtection="1">
      <alignment horizontal="center" vertical="center"/>
    </xf>
    <xf numFmtId="0" fontId="8" fillId="4" borderId="29" xfId="0" applyFont="1" applyFill="1" applyBorder="1" applyAlignment="1" applyProtection="1">
      <alignment horizontal="center" vertical="center"/>
    </xf>
    <xf numFmtId="0" fontId="8" fillId="4" borderId="30" xfId="0" applyFont="1" applyFill="1" applyBorder="1" applyAlignment="1" applyProtection="1">
      <alignment horizontal="center" vertical="center"/>
    </xf>
    <xf numFmtId="0" fontId="8" fillId="5" borderId="4" xfId="2" applyFont="1" applyFill="1" applyBorder="1" applyAlignment="1">
      <alignment horizontal="center" vertical="center"/>
    </xf>
    <xf numFmtId="0" fontId="8" fillId="5" borderId="5" xfId="2" applyFont="1" applyFill="1" applyBorder="1" applyAlignment="1">
      <alignment horizontal="center" vertical="center"/>
    </xf>
    <xf numFmtId="0" fontId="8" fillId="5" borderId="31" xfId="2" applyFont="1" applyFill="1" applyBorder="1" applyAlignment="1">
      <alignment horizontal="center" vertical="center"/>
    </xf>
    <xf numFmtId="0" fontId="8" fillId="5" borderId="32" xfId="2" applyFont="1" applyFill="1" applyBorder="1" applyAlignment="1">
      <alignment horizontal="center" vertical="center"/>
    </xf>
    <xf numFmtId="0" fontId="10" fillId="5" borderId="33" xfId="0" applyFont="1" applyFill="1" applyBorder="1" applyAlignment="1" applyProtection="1">
      <alignment vertical="center"/>
    </xf>
    <xf numFmtId="0" fontId="3" fillId="6" borderId="34" xfId="0" applyFont="1" applyFill="1" applyBorder="1" applyAlignment="1">
      <alignment horizontal="center"/>
    </xf>
    <xf numFmtId="0" fontId="3" fillId="6" borderId="35" xfId="0" applyFont="1" applyFill="1" applyBorder="1" applyAlignment="1">
      <alignment horizontal="center"/>
    </xf>
    <xf numFmtId="0" fontId="13" fillId="0" borderId="37" xfId="2" applyFont="1" applyFill="1" applyBorder="1" applyAlignment="1">
      <alignment horizontal="center" vertical="center"/>
    </xf>
    <xf numFmtId="3" fontId="12" fillId="0" borderId="37" xfId="2" applyNumberFormat="1" applyFont="1" applyFill="1" applyBorder="1" applyAlignment="1">
      <alignment horizontal="center" vertical="center"/>
    </xf>
    <xf numFmtId="3" fontId="12" fillId="0" borderId="38" xfId="2" applyNumberFormat="1" applyFont="1" applyFill="1" applyBorder="1" applyAlignment="1">
      <alignment horizontal="center" vertical="center"/>
    </xf>
    <xf numFmtId="0" fontId="12" fillId="0" borderId="9" xfId="2" applyFont="1" applyFill="1" applyBorder="1" applyAlignment="1">
      <alignment horizontal="left" vertical="center" indent="1"/>
    </xf>
    <xf numFmtId="0" fontId="13" fillId="0" borderId="11" xfId="2" applyFont="1" applyFill="1" applyBorder="1" applyAlignment="1">
      <alignment horizontal="center" vertical="center"/>
    </xf>
    <xf numFmtId="4" fontId="14" fillId="0" borderId="0" xfId="0" applyNumberFormat="1" applyFont="1" applyFill="1" applyBorder="1"/>
    <xf numFmtId="4" fontId="15" fillId="0" borderId="0" xfId="0" applyNumberFormat="1" applyFont="1" applyFill="1" applyBorder="1" applyAlignment="1">
      <alignment horizontal="center"/>
    </xf>
    <xf numFmtId="0" fontId="10" fillId="5" borderId="14" xfId="0" applyFont="1" applyFill="1" applyBorder="1" applyAlignment="1" applyProtection="1">
      <alignment vertical="center"/>
    </xf>
    <xf numFmtId="0" fontId="3" fillId="6" borderId="16" xfId="0" applyFont="1" applyFill="1" applyBorder="1" applyAlignment="1">
      <alignment horizontal="center"/>
    </xf>
    <xf numFmtId="0" fontId="12" fillId="0" borderId="39" xfId="2" applyFont="1" applyFill="1" applyBorder="1" applyAlignment="1">
      <alignment horizontal="left" vertical="center" indent="1"/>
    </xf>
    <xf numFmtId="0" fontId="12" fillId="0" borderId="0" xfId="2" applyFont="1" applyFill="1" applyBorder="1" applyAlignment="1">
      <alignment horizontal="left" vertical="center" indent="1"/>
    </xf>
    <xf numFmtId="0" fontId="16" fillId="0" borderId="0" xfId="2" applyFont="1" applyFill="1" applyBorder="1" applyAlignment="1">
      <alignment horizontal="center" vertical="center"/>
    </xf>
    <xf numFmtId="3" fontId="12" fillId="0" borderId="0" xfId="2" applyNumberFormat="1" applyFont="1" applyFill="1" applyBorder="1" applyAlignment="1">
      <alignment horizontal="center" vertical="center"/>
    </xf>
    <xf numFmtId="3" fontId="12" fillId="0" borderId="40" xfId="2" applyNumberFormat="1" applyFont="1" applyFill="1" applyBorder="1" applyAlignment="1">
      <alignment horizontal="center" vertical="center"/>
    </xf>
    <xf numFmtId="0" fontId="16" fillId="0" borderId="11" xfId="2" applyFont="1" applyFill="1" applyBorder="1" applyAlignment="1">
      <alignment horizontal="center" vertical="center"/>
    </xf>
    <xf numFmtId="4" fontId="15" fillId="0" borderId="0" xfId="0" applyNumberFormat="1" applyFont="1" applyFill="1" applyBorder="1"/>
    <xf numFmtId="0" fontId="10" fillId="5" borderId="41" xfId="0" applyFont="1" applyFill="1" applyBorder="1" applyAlignment="1" applyProtection="1">
      <alignment vertical="center"/>
    </xf>
    <xf numFmtId="0" fontId="3" fillId="6" borderId="42" xfId="0" applyFont="1" applyFill="1" applyBorder="1" applyAlignment="1">
      <alignment horizontal="center"/>
    </xf>
    <xf numFmtId="0" fontId="17" fillId="0" borderId="0" xfId="2" applyFont="1" applyFill="1" applyBorder="1" applyAlignment="1">
      <alignment horizontal="center" vertical="center"/>
    </xf>
    <xf numFmtId="0" fontId="17" fillId="0" borderId="11" xfId="2" applyFon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0" fontId="19" fillId="0" borderId="11" xfId="2" applyFont="1" applyFill="1" applyBorder="1" applyAlignment="1">
      <alignment horizontal="center" vertical="center"/>
    </xf>
    <xf numFmtId="0" fontId="19" fillId="0" borderId="0" xfId="2" applyFont="1" applyFill="1" applyBorder="1" applyAlignment="1">
      <alignment horizontal="center" vertical="center"/>
    </xf>
    <xf numFmtId="0" fontId="20" fillId="0" borderId="11" xfId="2" applyFont="1" applyFill="1" applyBorder="1" applyAlignment="1">
      <alignment horizontal="center" vertical="center"/>
    </xf>
    <xf numFmtId="0" fontId="20" fillId="0" borderId="0" xfId="2" applyFont="1" applyFill="1" applyBorder="1" applyAlignment="1">
      <alignment horizontal="center" vertical="center"/>
    </xf>
    <xf numFmtId="0" fontId="21" fillId="0" borderId="11" xfId="2" applyFont="1" applyFill="1" applyBorder="1" applyAlignment="1">
      <alignment horizontal="center" vertical="center"/>
    </xf>
    <xf numFmtId="0" fontId="21" fillId="0" borderId="0" xfId="2" applyFont="1" applyFill="1" applyBorder="1" applyAlignment="1">
      <alignment horizontal="center" vertical="center"/>
    </xf>
    <xf numFmtId="0" fontId="22" fillId="0" borderId="11" xfId="2" applyFont="1" applyFill="1" applyBorder="1" applyAlignment="1">
      <alignment horizontal="center" vertical="center"/>
    </xf>
    <xf numFmtId="0" fontId="22" fillId="0" borderId="0" xfId="2" applyFont="1" applyFill="1" applyBorder="1" applyAlignment="1">
      <alignment horizontal="center" vertical="center"/>
    </xf>
    <xf numFmtId="0" fontId="23" fillId="0" borderId="11" xfId="2" applyFont="1" applyFill="1" applyBorder="1" applyAlignment="1">
      <alignment horizontal="center" vertical="center"/>
    </xf>
    <xf numFmtId="0" fontId="10" fillId="5" borderId="20" xfId="0" applyFont="1" applyFill="1" applyBorder="1" applyAlignment="1" applyProtection="1">
      <alignment vertical="center"/>
    </xf>
    <xf numFmtId="0" fontId="3" fillId="6" borderId="25" xfId="0" applyFont="1" applyFill="1" applyBorder="1" applyAlignment="1">
      <alignment horizontal="center"/>
    </xf>
    <xf numFmtId="0" fontId="3" fillId="6" borderId="26" xfId="0" applyFont="1" applyFill="1" applyBorder="1" applyAlignment="1">
      <alignment horizontal="center"/>
    </xf>
    <xf numFmtId="0" fontId="23" fillId="0" borderId="0" xfId="2" applyFont="1" applyFill="1" applyBorder="1" applyAlignment="1">
      <alignment horizontal="center" vertical="center"/>
    </xf>
    <xf numFmtId="0" fontId="24" fillId="0" borderId="11" xfId="2" applyFont="1" applyFill="1" applyBorder="1" applyAlignment="1">
      <alignment horizontal="center" vertical="center"/>
    </xf>
    <xf numFmtId="0" fontId="25" fillId="0" borderId="0" xfId="2" applyFont="1" applyFill="1" applyBorder="1" applyAlignment="1">
      <alignment horizontal="center" vertical="center"/>
    </xf>
    <xf numFmtId="0" fontId="26" fillId="0" borderId="11" xfId="2" applyFont="1" applyFill="1" applyBorder="1" applyAlignment="1">
      <alignment horizontal="center" vertical="center"/>
    </xf>
    <xf numFmtId="0" fontId="27" fillId="0" borderId="0" xfId="2" applyFont="1" applyFill="1" applyBorder="1" applyAlignment="1">
      <alignment horizontal="center" vertical="center"/>
    </xf>
    <xf numFmtId="3" fontId="28" fillId="0" borderId="40" xfId="2" applyNumberFormat="1" applyFont="1" applyFill="1" applyBorder="1" applyAlignment="1">
      <alignment horizontal="center" vertical="center"/>
    </xf>
    <xf numFmtId="0" fontId="29" fillId="0" borderId="11" xfId="2" applyFont="1" applyFill="1" applyBorder="1" applyAlignment="1">
      <alignment horizontal="center" vertical="center"/>
    </xf>
    <xf numFmtId="0" fontId="24" fillId="0" borderId="0" xfId="2" applyFont="1" applyFill="1" applyBorder="1" applyAlignment="1">
      <alignment horizontal="center" vertical="center"/>
    </xf>
    <xf numFmtId="3" fontId="28" fillId="0" borderId="0" xfId="2" applyNumberFormat="1" applyFont="1" applyFill="1" applyBorder="1" applyAlignment="1">
      <alignment horizontal="center" vertical="center"/>
    </xf>
    <xf numFmtId="0" fontId="30" fillId="0" borderId="11" xfId="2" applyFont="1" applyFill="1" applyBorder="1" applyAlignment="1">
      <alignment horizontal="center" vertical="center"/>
    </xf>
    <xf numFmtId="0" fontId="26" fillId="0" borderId="0" xfId="2" applyFont="1" applyFill="1" applyBorder="1" applyAlignment="1">
      <alignment horizontal="center" vertical="center"/>
    </xf>
    <xf numFmtId="0" fontId="31" fillId="0" borderId="11" xfId="2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32" fillId="0" borderId="11" xfId="2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0" fontId="3" fillId="0" borderId="9" xfId="0" applyFont="1" applyFill="1" applyBorder="1"/>
    <xf numFmtId="0" fontId="3" fillId="0" borderId="11" xfId="0" applyFont="1" applyFill="1" applyBorder="1"/>
    <xf numFmtId="0" fontId="31" fillId="0" borderId="0" xfId="2" applyFont="1" applyFill="1" applyBorder="1" applyAlignment="1">
      <alignment horizontal="center" vertical="center"/>
    </xf>
    <xf numFmtId="0" fontId="3" fillId="0" borderId="39" xfId="0" applyFont="1" applyFill="1" applyBorder="1"/>
    <xf numFmtId="0" fontId="3" fillId="0" borderId="40" xfId="0" applyFont="1" applyFill="1" applyBorder="1"/>
    <xf numFmtId="0" fontId="3" fillId="0" borderId="43" xfId="0" applyFont="1" applyFill="1" applyBorder="1"/>
    <xf numFmtId="0" fontId="3" fillId="0" borderId="44" xfId="0" applyFont="1" applyFill="1" applyBorder="1"/>
    <xf numFmtId="0" fontId="3" fillId="0" borderId="45" xfId="0" applyFont="1" applyFill="1" applyBorder="1"/>
    <xf numFmtId="0" fontId="3" fillId="0" borderId="46" xfId="0" applyFont="1" applyFill="1" applyBorder="1"/>
    <xf numFmtId="0" fontId="3" fillId="0" borderId="47" xfId="0" applyFont="1" applyFill="1" applyBorder="1"/>
    <xf numFmtId="0" fontId="8" fillId="4" borderId="48" xfId="0" applyFont="1" applyFill="1" applyBorder="1" applyAlignment="1" applyProtection="1">
      <alignment horizontal="center" vertical="center"/>
    </xf>
    <xf numFmtId="0" fontId="3" fillId="6" borderId="49" xfId="0" applyFont="1" applyFill="1" applyBorder="1" applyAlignment="1">
      <alignment horizontal="center"/>
    </xf>
    <xf numFmtId="0" fontId="3" fillId="6" borderId="5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34" fillId="0" borderId="0" xfId="0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right" vertical="center"/>
    </xf>
    <xf numFmtId="0" fontId="36" fillId="0" borderId="0" xfId="0" applyFont="1" applyFill="1" applyBorder="1" applyAlignment="1">
      <alignment horizontal="left" vertical="center"/>
    </xf>
    <xf numFmtId="0" fontId="37" fillId="9" borderId="0" xfId="0" applyFont="1" applyFill="1" applyBorder="1" applyAlignment="1">
      <alignment horizontal="left" vertical="center"/>
    </xf>
    <xf numFmtId="0" fontId="37" fillId="9" borderId="0" xfId="0" applyFont="1" applyFill="1" applyBorder="1" applyAlignment="1">
      <alignment horizontal="left" vertical="center" indent="1"/>
    </xf>
    <xf numFmtId="0" fontId="37" fillId="9" borderId="0" xfId="0" applyFont="1" applyFill="1" applyBorder="1" applyAlignment="1">
      <alignment horizontal="right" vertical="center" indent="1"/>
    </xf>
    <xf numFmtId="0" fontId="38" fillId="0" borderId="0" xfId="0" applyFont="1" applyFill="1" applyBorder="1" applyAlignment="1">
      <alignment horizontal="left" vertical="center"/>
    </xf>
    <xf numFmtId="0" fontId="39" fillId="9" borderId="0" xfId="0" applyFont="1" applyFill="1" applyBorder="1" applyAlignment="1">
      <alignment horizontal="left" vertical="center"/>
    </xf>
    <xf numFmtId="0" fontId="39" fillId="9" borderId="0" xfId="0" applyFont="1" applyFill="1" applyBorder="1" applyAlignment="1">
      <alignment horizontal="right" vertical="center"/>
    </xf>
    <xf numFmtId="164" fontId="12" fillId="0" borderId="0" xfId="0" applyNumberFormat="1" applyFont="1" applyFill="1" applyBorder="1" applyAlignment="1">
      <alignment horizontal="left" vertical="center"/>
    </xf>
    <xf numFmtId="0" fontId="40" fillId="0" borderId="0" xfId="0" applyFont="1" applyFill="1" applyBorder="1" applyAlignment="1">
      <alignment horizontal="left" vertical="center"/>
    </xf>
    <xf numFmtId="0" fontId="42" fillId="9" borderId="0" xfId="0" applyFont="1" applyFill="1" applyBorder="1" applyAlignment="1">
      <alignment horizontal="left" vertical="center"/>
    </xf>
    <xf numFmtId="0" fontId="42" fillId="9" borderId="0" xfId="0" applyFont="1" applyFill="1" applyBorder="1" applyAlignment="1">
      <alignment horizontal="center" vertical="center"/>
    </xf>
    <xf numFmtId="0" fontId="42" fillId="9" borderId="0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left" vertical="center"/>
    </xf>
    <xf numFmtId="0" fontId="44" fillId="9" borderId="0" xfId="0" applyFont="1" applyFill="1" applyBorder="1" applyAlignment="1">
      <alignment horizontal="left" vertical="center"/>
    </xf>
    <xf numFmtId="0" fontId="44" fillId="9" borderId="0" xfId="0" applyFont="1" applyFill="1" applyBorder="1" applyAlignment="1">
      <alignment horizontal="center" vertical="center"/>
    </xf>
    <xf numFmtId="0" fontId="44" fillId="9" borderId="0" xfId="0" applyFont="1" applyFill="1" applyBorder="1" applyAlignment="1">
      <alignment horizontal="right" vertical="center"/>
    </xf>
    <xf numFmtId="0" fontId="41" fillId="0" borderId="0" xfId="0" applyFont="1" applyFill="1" applyBorder="1" applyAlignment="1">
      <alignment vertical="center" wrapText="1"/>
    </xf>
    <xf numFmtId="0" fontId="45" fillId="0" borderId="0" xfId="0" applyFont="1" applyFill="1" applyBorder="1" applyAlignment="1">
      <alignment vertical="center" wrapText="1"/>
    </xf>
    <xf numFmtId="0" fontId="46" fillId="12" borderId="9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3" borderId="9" xfId="0" applyFont="1" applyFill="1" applyBorder="1" applyAlignment="1">
      <alignment horizontal="center" vertical="center"/>
    </xf>
    <xf numFmtId="0" fontId="10" fillId="13" borderId="0" xfId="0" applyFont="1" applyFill="1" applyBorder="1" applyAlignment="1">
      <alignment horizontal="center" vertical="center"/>
    </xf>
    <xf numFmtId="0" fontId="10" fillId="13" borderId="11" xfId="0" applyFont="1" applyFill="1" applyBorder="1" applyAlignment="1">
      <alignment horizontal="center" vertical="center"/>
    </xf>
    <xf numFmtId="0" fontId="12" fillId="0" borderId="56" xfId="0" applyFont="1" applyFill="1" applyBorder="1" applyAlignment="1">
      <alignment horizontal="center" vertical="center"/>
    </xf>
    <xf numFmtId="0" fontId="45" fillId="0" borderId="58" xfId="0" applyFont="1" applyFill="1" applyBorder="1" applyAlignment="1">
      <alignment vertical="center" wrapText="1"/>
    </xf>
    <xf numFmtId="0" fontId="45" fillId="0" borderId="59" xfId="0" applyFont="1" applyFill="1" applyBorder="1" applyAlignment="1">
      <alignment vertical="center" wrapText="1"/>
    </xf>
    <xf numFmtId="0" fontId="41" fillId="0" borderId="59" xfId="0" applyFont="1" applyFill="1" applyBorder="1" applyAlignment="1">
      <alignment vertical="center" wrapText="1"/>
    </xf>
    <xf numFmtId="0" fontId="41" fillId="0" borderId="60" xfId="0" applyFont="1" applyFill="1" applyBorder="1" applyAlignment="1">
      <alignment vertical="center" wrapText="1"/>
    </xf>
    <xf numFmtId="0" fontId="10" fillId="5" borderId="0" xfId="0" applyFont="1" applyFill="1" applyBorder="1" applyAlignment="1">
      <alignment horizontal="left" vertical="center" indent="1"/>
    </xf>
    <xf numFmtId="0" fontId="47" fillId="5" borderId="0" xfId="0" applyFont="1" applyFill="1" applyBorder="1" applyAlignment="1">
      <alignment horizontal="left" vertical="center" indent="1"/>
    </xf>
    <xf numFmtId="4" fontId="7" fillId="0" borderId="62" xfId="0" applyNumberFormat="1" applyFont="1" applyFill="1" applyBorder="1" applyAlignment="1">
      <alignment horizontal="center" vertical="center"/>
    </xf>
    <xf numFmtId="4" fontId="7" fillId="0" borderId="63" xfId="0" applyNumberFormat="1" applyFont="1" applyFill="1" applyBorder="1" applyAlignment="1">
      <alignment horizontal="center" vertical="center"/>
    </xf>
    <xf numFmtId="4" fontId="7" fillId="0" borderId="64" xfId="0" applyNumberFormat="1" applyFont="1" applyFill="1" applyBorder="1" applyAlignment="1">
      <alignment horizontal="center" vertical="center"/>
    </xf>
    <xf numFmtId="0" fontId="3" fillId="0" borderId="65" xfId="0" applyFont="1" applyFill="1" applyBorder="1" applyAlignment="1">
      <alignment horizontal="center"/>
    </xf>
    <xf numFmtId="2" fontId="45" fillId="0" borderId="66" xfId="0" applyNumberFormat="1" applyFont="1" applyFill="1" applyBorder="1" applyAlignment="1">
      <alignment vertical="center" wrapText="1"/>
    </xf>
    <xf numFmtId="2" fontId="45" fillId="0" borderId="67" xfId="0" applyNumberFormat="1" applyFont="1" applyFill="1" applyBorder="1" applyAlignment="1">
      <alignment vertical="center" wrapText="1"/>
    </xf>
    <xf numFmtId="0" fontId="48" fillId="0" borderId="67" xfId="0" applyFont="1" applyFill="1" applyBorder="1" applyAlignment="1">
      <alignment vertical="center" wrapText="1"/>
    </xf>
    <xf numFmtId="0" fontId="45" fillId="0" borderId="68" xfId="0" applyFont="1" applyFill="1" applyBorder="1" applyAlignment="1">
      <alignment vertical="center" wrapText="1"/>
    </xf>
    <xf numFmtId="2" fontId="45" fillId="7" borderId="67" xfId="0" applyNumberFormat="1" applyFont="1" applyFill="1" applyBorder="1" applyAlignment="1">
      <alignment vertical="center" wrapText="1"/>
    </xf>
    <xf numFmtId="0" fontId="41" fillId="0" borderId="67" xfId="0" applyFont="1" applyFill="1" applyBorder="1" applyAlignment="1">
      <alignment vertical="center" wrapText="1"/>
    </xf>
    <xf numFmtId="0" fontId="41" fillId="0" borderId="68" xfId="0" applyFont="1" applyFill="1" applyBorder="1" applyAlignment="1">
      <alignment vertical="center" wrapText="1"/>
    </xf>
    <xf numFmtId="4" fontId="7" fillId="0" borderId="69" xfId="0" applyNumberFormat="1" applyFont="1" applyFill="1" applyBorder="1" applyAlignment="1">
      <alignment horizontal="center" vertical="center"/>
    </xf>
    <xf numFmtId="4" fontId="7" fillId="0" borderId="70" xfId="0" applyNumberFormat="1" applyFont="1" applyFill="1" applyBorder="1" applyAlignment="1">
      <alignment horizontal="center" vertical="center"/>
    </xf>
    <xf numFmtId="4" fontId="7" fillId="0" borderId="71" xfId="0" applyNumberFormat="1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33" fillId="0" borderId="0" xfId="0" applyNumberFormat="1" applyFont="1" applyFill="1" applyBorder="1" applyAlignment="1">
      <alignment vertical="center"/>
    </xf>
    <xf numFmtId="0" fontId="49" fillId="0" borderId="0" xfId="0" applyFont="1" applyFill="1" applyBorder="1" applyAlignment="1">
      <alignment horizontal="left" vertical="center"/>
    </xf>
    <xf numFmtId="0" fontId="50" fillId="9" borderId="0" xfId="0" applyFont="1" applyFill="1" applyBorder="1" applyAlignment="1">
      <alignment horizontal="left" vertical="center"/>
    </xf>
    <xf numFmtId="0" fontId="50" fillId="9" borderId="0" xfId="0" applyFont="1" applyFill="1" applyBorder="1" applyAlignment="1">
      <alignment horizontal="center" vertical="center"/>
    </xf>
    <xf numFmtId="0" fontId="50" fillId="9" borderId="0" xfId="0" applyFont="1" applyFill="1" applyBorder="1" applyAlignment="1">
      <alignment horizontal="right" vertical="center"/>
    </xf>
    <xf numFmtId="2" fontId="45" fillId="0" borderId="58" xfId="0" applyNumberFormat="1" applyFont="1" applyFill="1" applyBorder="1" applyAlignment="1">
      <alignment vertical="center" wrapText="1"/>
    </xf>
    <xf numFmtId="0" fontId="48" fillId="0" borderId="59" xfId="0" applyFont="1" applyFill="1" applyBorder="1" applyAlignment="1">
      <alignment vertical="center" wrapText="1"/>
    </xf>
    <xf numFmtId="2" fontId="48" fillId="7" borderId="67" xfId="0" applyNumberFormat="1" applyFont="1" applyFill="1" applyBorder="1" applyAlignment="1">
      <alignment vertical="center" wrapText="1"/>
    </xf>
    <xf numFmtId="2" fontId="48" fillId="0" borderId="67" xfId="0" applyNumberFormat="1" applyFont="1" applyFill="1" applyBorder="1" applyAlignment="1">
      <alignment vertical="center" wrapText="1"/>
    </xf>
    <xf numFmtId="0" fontId="48" fillId="0" borderId="68" xfId="0" applyFont="1" applyFill="1" applyBorder="1" applyAlignment="1">
      <alignment vertical="center" wrapText="1"/>
    </xf>
    <xf numFmtId="0" fontId="49" fillId="0" borderId="0" xfId="0" applyFont="1" applyFill="1" applyBorder="1" applyAlignment="1">
      <alignment vertical="center"/>
    </xf>
    <xf numFmtId="0" fontId="45" fillId="0" borderId="67" xfId="0" applyFont="1" applyFill="1" applyBorder="1" applyAlignment="1">
      <alignment vertical="center" wrapText="1"/>
    </xf>
    <xf numFmtId="0" fontId="41" fillId="0" borderId="0" xfId="0" applyFont="1" applyFill="1" applyBorder="1" applyAlignment="1">
      <alignment horizontal="left" vertical="center" wrapText="1"/>
    </xf>
    <xf numFmtId="2" fontId="45" fillId="0" borderId="0" xfId="0" applyNumberFormat="1" applyFont="1" applyFill="1" applyBorder="1" applyAlignment="1">
      <alignment vertical="center" wrapText="1"/>
    </xf>
    <xf numFmtId="2" fontId="45" fillId="0" borderId="59" xfId="0" applyNumberFormat="1" applyFont="1" applyFill="1" applyBorder="1" applyAlignment="1">
      <alignment vertical="center" wrapText="1"/>
    </xf>
    <xf numFmtId="165" fontId="7" fillId="0" borderId="62" xfId="0" applyNumberFormat="1" applyFont="1" applyFill="1" applyBorder="1" applyAlignment="1">
      <alignment horizontal="center" vertical="center"/>
    </xf>
    <xf numFmtId="165" fontId="7" fillId="0" borderId="63" xfId="0" applyNumberFormat="1" applyFont="1" applyFill="1" applyBorder="1" applyAlignment="1">
      <alignment horizontal="center" vertical="center"/>
    </xf>
    <xf numFmtId="3" fontId="7" fillId="0" borderId="64" xfId="0" applyNumberFormat="1" applyFont="1" applyFill="1" applyBorder="1" applyAlignment="1">
      <alignment horizontal="center" vertical="center"/>
    </xf>
    <xf numFmtId="3" fontId="7" fillId="0" borderId="69" xfId="0" applyNumberFormat="1" applyFont="1" applyFill="1" applyBorder="1" applyAlignment="1">
      <alignment horizontal="center" vertical="center"/>
    </xf>
    <xf numFmtId="3" fontId="7" fillId="0" borderId="70" xfId="0" applyNumberFormat="1" applyFont="1" applyFill="1" applyBorder="1" applyAlignment="1">
      <alignment horizontal="center" vertical="center"/>
    </xf>
    <xf numFmtId="3" fontId="7" fillId="0" borderId="71" xfId="0" applyNumberFormat="1" applyFont="1" applyFill="1" applyBorder="1" applyAlignment="1">
      <alignment horizontal="center" vertical="center"/>
    </xf>
    <xf numFmtId="4" fontId="7" fillId="0" borderId="75" xfId="0" applyNumberFormat="1" applyFont="1" applyFill="1" applyBorder="1" applyAlignment="1">
      <alignment horizontal="center" vertical="center"/>
    </xf>
    <xf numFmtId="4" fontId="7" fillId="0" borderId="76" xfId="0" applyNumberFormat="1" applyFont="1" applyFill="1" applyBorder="1" applyAlignment="1">
      <alignment horizontal="center" vertical="center"/>
    </xf>
    <xf numFmtId="4" fontId="7" fillId="0" borderId="77" xfId="0" applyNumberFormat="1" applyFont="1" applyFill="1" applyBorder="1" applyAlignment="1">
      <alignment horizontal="center" vertical="center"/>
    </xf>
    <xf numFmtId="4" fontId="7" fillId="0" borderId="78" xfId="0" applyNumberFormat="1" applyFont="1" applyFill="1" applyBorder="1" applyAlignment="1">
      <alignment horizontal="center" vertical="center"/>
    </xf>
    <xf numFmtId="4" fontId="7" fillId="0" borderId="79" xfId="0" applyNumberFormat="1" applyFont="1" applyFill="1" applyBorder="1" applyAlignment="1">
      <alignment horizontal="center" vertical="center"/>
    </xf>
    <xf numFmtId="4" fontId="7" fillId="0" borderId="80" xfId="0" applyNumberFormat="1" applyFont="1" applyFill="1" applyBorder="1" applyAlignment="1">
      <alignment horizontal="center" vertical="center"/>
    </xf>
    <xf numFmtId="0" fontId="10" fillId="12" borderId="9" xfId="0" applyFont="1" applyFill="1" applyBorder="1" applyAlignment="1">
      <alignment horizontal="center" vertical="center"/>
    </xf>
    <xf numFmtId="4" fontId="11" fillId="0" borderId="64" xfId="0" applyNumberFormat="1" applyFont="1" applyFill="1" applyBorder="1" applyAlignment="1">
      <alignment horizontal="center" vertical="center"/>
    </xf>
    <xf numFmtId="4" fontId="11" fillId="0" borderId="71" xfId="0" applyNumberFormat="1" applyFont="1" applyFill="1" applyBorder="1" applyAlignment="1">
      <alignment horizontal="center" vertical="center"/>
    </xf>
    <xf numFmtId="2" fontId="45" fillId="0" borderId="67" xfId="0" applyNumberFormat="1" applyFont="1" applyFill="1" applyBorder="1" applyAlignment="1">
      <alignment horizontal="center" vertical="center" wrapText="1"/>
    </xf>
    <xf numFmtId="3" fontId="11" fillId="0" borderId="71" xfId="0" applyNumberFormat="1" applyFont="1" applyFill="1" applyBorder="1" applyAlignment="1">
      <alignment horizontal="center" vertical="center"/>
    </xf>
    <xf numFmtId="4" fontId="11" fillId="0" borderId="80" xfId="0" applyNumberFormat="1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left" vertical="center"/>
    </xf>
    <xf numFmtId="9" fontId="12" fillId="0" borderId="4" xfId="1" applyFont="1" applyFill="1" applyBorder="1" applyAlignment="1">
      <alignment horizontal="center" vertical="center"/>
    </xf>
    <xf numFmtId="9" fontId="12" fillId="0" borderId="4" xfId="1" applyNumberFormat="1" applyFont="1" applyFill="1" applyBorder="1" applyAlignment="1">
      <alignment horizontal="center" vertical="center"/>
    </xf>
    <xf numFmtId="3" fontId="33" fillId="0" borderId="0" xfId="0" applyNumberFormat="1" applyFont="1" applyFill="1" applyBorder="1" applyAlignment="1">
      <alignment vertical="center"/>
    </xf>
    <xf numFmtId="3" fontId="33" fillId="0" borderId="0" xfId="0" applyNumberFormat="1" applyFont="1" applyFill="1" applyBorder="1" applyAlignment="1">
      <alignment horizontal="left" vertical="center"/>
    </xf>
    <xf numFmtId="10" fontId="12" fillId="0" borderId="4" xfId="1" applyNumberFormat="1" applyFont="1" applyFill="1" applyBorder="1" applyAlignment="1">
      <alignment horizontal="center" vertical="center"/>
    </xf>
    <xf numFmtId="0" fontId="51" fillId="0" borderId="0" xfId="0" applyFont="1" applyFill="1" applyBorder="1"/>
    <xf numFmtId="0" fontId="52" fillId="0" borderId="0" xfId="0" applyFont="1" applyFill="1" applyBorder="1" applyAlignment="1">
      <alignment horizontal="left" vertical="center"/>
    </xf>
    <xf numFmtId="0" fontId="53" fillId="0" borderId="0" xfId="0" applyFont="1" applyFill="1" applyBorder="1" applyAlignment="1">
      <alignment horizontal="center" vertical="center"/>
    </xf>
    <xf numFmtId="0" fontId="54" fillId="0" borderId="0" xfId="0" applyFont="1" applyFill="1" applyBorder="1"/>
    <xf numFmtId="4" fontId="7" fillId="0" borderId="74" xfId="0" applyNumberFormat="1" applyFont="1" applyFill="1" applyBorder="1" applyAlignment="1">
      <alignment horizontal="center" vertical="center"/>
    </xf>
    <xf numFmtId="165" fontId="7" fillId="0" borderId="74" xfId="0" applyNumberFormat="1" applyFont="1" applyFill="1" applyBorder="1" applyAlignment="1">
      <alignment horizontal="center" vertical="center"/>
    </xf>
    <xf numFmtId="4" fontId="7" fillId="0" borderId="81" xfId="0" applyNumberFormat="1" applyFont="1" applyFill="1" applyBorder="1" applyAlignment="1">
      <alignment horizontal="center" vertical="center"/>
    </xf>
    <xf numFmtId="4" fontId="7" fillId="0" borderId="82" xfId="0" applyNumberFormat="1" applyFont="1" applyFill="1" applyBorder="1" applyAlignment="1">
      <alignment horizontal="center" vertical="center"/>
    </xf>
    <xf numFmtId="3" fontId="7" fillId="0" borderId="82" xfId="0" applyNumberFormat="1" applyFont="1" applyFill="1" applyBorder="1" applyAlignment="1">
      <alignment horizontal="center" vertical="center"/>
    </xf>
    <xf numFmtId="4" fontId="7" fillId="0" borderId="83" xfId="0" applyNumberFormat="1" applyFont="1" applyFill="1" applyBorder="1" applyAlignment="1">
      <alignment horizontal="center" vertical="center"/>
    </xf>
    <xf numFmtId="0" fontId="55" fillId="0" borderId="0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left" vertical="center" indent="1"/>
    </xf>
    <xf numFmtId="0" fontId="8" fillId="0" borderId="4" xfId="0" applyFont="1" applyFill="1" applyBorder="1" applyAlignment="1">
      <alignment horizontal="left" vertical="center" indent="1"/>
    </xf>
    <xf numFmtId="0" fontId="3" fillId="0" borderId="37" xfId="0" applyFont="1" applyFill="1" applyBorder="1"/>
    <xf numFmtId="0" fontId="8" fillId="4" borderId="86" xfId="0" applyFont="1" applyFill="1" applyBorder="1" applyAlignment="1">
      <alignment horizontal="left" vertical="center" indent="1"/>
    </xf>
    <xf numFmtId="0" fontId="8" fillId="4" borderId="14" xfId="0" applyFont="1" applyFill="1" applyBorder="1" applyAlignment="1">
      <alignment horizontal="left" vertical="center" indent="1"/>
    </xf>
    <xf numFmtId="0" fontId="12" fillId="0" borderId="17" xfId="0" applyFont="1" applyFill="1" applyBorder="1" applyAlignment="1">
      <alignment horizontal="left" vertical="center"/>
    </xf>
    <xf numFmtId="0" fontId="8" fillId="4" borderId="89" xfId="0" applyFont="1" applyFill="1" applyBorder="1" applyAlignment="1">
      <alignment horizontal="left" vertical="center" indent="1"/>
    </xf>
    <xf numFmtId="0" fontId="8" fillId="4" borderId="9" xfId="0" applyFont="1" applyFill="1" applyBorder="1" applyAlignment="1">
      <alignment horizontal="left" vertical="center" indent="1"/>
    </xf>
    <xf numFmtId="0" fontId="8" fillId="4" borderId="90" xfId="0" applyFont="1" applyFill="1" applyBorder="1" applyAlignment="1">
      <alignment horizontal="left" vertical="center" indent="1"/>
    </xf>
    <xf numFmtId="0" fontId="8" fillId="4" borderId="20" xfId="0" applyFont="1" applyFill="1" applyBorder="1" applyAlignment="1">
      <alignment horizontal="left" vertical="center" indent="1"/>
    </xf>
    <xf numFmtId="0" fontId="12" fillId="0" borderId="91" xfId="0" applyFont="1" applyFill="1" applyBorder="1" applyAlignment="1">
      <alignment horizontal="left" vertical="center"/>
    </xf>
    <xf numFmtId="0" fontId="8" fillId="4" borderId="96" xfId="0" applyFont="1" applyFill="1" applyBorder="1" applyAlignment="1">
      <alignment horizontal="left" vertical="center" indent="1"/>
    </xf>
    <xf numFmtId="0" fontId="10" fillId="0" borderId="0" xfId="0" applyFont="1" applyFill="1" applyBorder="1" applyAlignment="1">
      <alignment horizontal="center" vertical="center"/>
    </xf>
    <xf numFmtId="0" fontId="8" fillId="14" borderId="0" xfId="0" applyFont="1" applyFill="1" applyBorder="1" applyAlignment="1">
      <alignment horizontal="center" vertical="center"/>
    </xf>
    <xf numFmtId="0" fontId="8" fillId="15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left" vertical="center" indent="1"/>
    </xf>
    <xf numFmtId="166" fontId="12" fillId="7" borderId="97" xfId="0" applyNumberFormat="1" applyFont="1" applyFill="1" applyBorder="1" applyAlignment="1">
      <alignment horizontal="center" vertical="center"/>
    </xf>
    <xf numFmtId="167" fontId="12" fillId="5" borderId="97" xfId="0" applyNumberFormat="1" applyFont="1" applyFill="1" applyBorder="1" applyAlignment="1">
      <alignment horizontal="center" vertical="center"/>
    </xf>
    <xf numFmtId="166" fontId="12" fillId="4" borderId="70" xfId="0" applyNumberFormat="1" applyFont="1" applyFill="1" applyBorder="1" applyAlignment="1">
      <alignment horizontal="center" vertical="center"/>
    </xf>
    <xf numFmtId="0" fontId="8" fillId="7" borderId="99" xfId="0" applyFont="1" applyFill="1" applyBorder="1" applyAlignment="1">
      <alignment horizontal="left" vertical="center" indent="1"/>
    </xf>
    <xf numFmtId="0" fontId="57" fillId="16" borderId="0" xfId="0" applyFont="1" applyFill="1" applyAlignment="1">
      <alignment horizontal="center"/>
    </xf>
    <xf numFmtId="0" fontId="57" fillId="17" borderId="0" xfId="0" applyFont="1" applyFill="1" applyAlignment="1">
      <alignment horizontal="center"/>
    </xf>
    <xf numFmtId="0" fontId="58" fillId="0" borderId="98" xfId="0" applyFont="1" applyFill="1" applyBorder="1" applyAlignment="1">
      <alignment horizontal="left" vertical="center"/>
    </xf>
    <xf numFmtId="0" fontId="59" fillId="0" borderId="0" xfId="0" applyFont="1" applyFill="1" applyBorder="1" applyAlignment="1">
      <alignment horizontal="left" vertical="center" indent="1"/>
    </xf>
    <xf numFmtId="0" fontId="8" fillId="18" borderId="25" xfId="0" applyFont="1" applyFill="1" applyBorder="1" applyAlignment="1">
      <alignment horizontal="left" vertical="center" indent="1"/>
    </xf>
    <xf numFmtId="0" fontId="58" fillId="0" borderId="0" xfId="0" applyFont="1" applyFill="1" applyBorder="1" applyAlignment="1">
      <alignment horizontal="left" vertical="center"/>
    </xf>
    <xf numFmtId="0" fontId="59" fillId="0" borderId="0" xfId="0" applyFont="1" applyFill="1" applyBorder="1" applyAlignment="1">
      <alignment horizontal="left" vertical="center"/>
    </xf>
    <xf numFmtId="0" fontId="60" fillId="0" borderId="0" xfId="0" applyFont="1" applyFill="1" applyBorder="1" applyAlignment="1">
      <alignment horizontal="left" vertical="center"/>
    </xf>
    <xf numFmtId="0" fontId="61" fillId="0" borderId="0" xfId="0" applyFont="1" applyFill="1" applyBorder="1" applyAlignment="1">
      <alignment horizontal="center" vertical="center"/>
    </xf>
    <xf numFmtId="3" fontId="61" fillId="0" borderId="0" xfId="0" applyNumberFormat="1" applyFont="1" applyFill="1" applyBorder="1" applyAlignment="1">
      <alignment horizontal="center" vertical="center"/>
    </xf>
    <xf numFmtId="0" fontId="62" fillId="0" borderId="0" xfId="0" applyFont="1" applyFill="1" applyBorder="1"/>
    <xf numFmtId="0" fontId="10" fillId="19" borderId="101" xfId="0" applyFont="1" applyFill="1" applyBorder="1" applyAlignment="1">
      <alignment horizontal="left" vertical="center" indent="1"/>
    </xf>
    <xf numFmtId="0" fontId="10" fillId="19" borderId="102" xfId="0" applyFont="1" applyFill="1" applyBorder="1" applyAlignment="1">
      <alignment horizontal="left" vertical="center" indent="1"/>
    </xf>
    <xf numFmtId="0" fontId="10" fillId="19" borderId="103" xfId="0" applyFont="1" applyFill="1" applyBorder="1" applyAlignment="1">
      <alignment horizontal="left" vertical="center" indent="1"/>
    </xf>
    <xf numFmtId="0" fontId="60" fillId="3" borderId="0" xfId="0" applyFont="1" applyFill="1" applyBorder="1" applyAlignment="1">
      <alignment horizontal="left" vertical="center"/>
    </xf>
    <xf numFmtId="0" fontId="63" fillId="0" borderId="0" xfId="0" applyFont="1" applyFill="1" applyBorder="1"/>
    <xf numFmtId="0" fontId="3" fillId="0" borderId="0" xfId="0" applyFont="1" applyFill="1" applyBorder="1" applyAlignment="1">
      <alignment vertical="center"/>
    </xf>
    <xf numFmtId="4" fontId="56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8" fillId="6" borderId="104" xfId="0" applyFont="1" applyFill="1" applyBorder="1" applyAlignment="1">
      <alignment horizontal="left" vertical="center" indent="1"/>
    </xf>
    <xf numFmtId="0" fontId="8" fillId="6" borderId="102" xfId="0" applyFont="1" applyFill="1" applyBorder="1" applyAlignment="1">
      <alignment horizontal="left" vertical="center" indent="1"/>
    </xf>
    <xf numFmtId="0" fontId="8" fillId="6" borderId="105" xfId="0" applyFont="1" applyFill="1" applyBorder="1" applyAlignment="1">
      <alignment horizontal="left" vertical="center" indent="1"/>
    </xf>
    <xf numFmtId="0" fontId="8" fillId="6" borderId="103" xfId="0" applyFont="1" applyFill="1" applyBorder="1" applyAlignment="1">
      <alignment horizontal="left" vertical="center" indent="1"/>
    </xf>
    <xf numFmtId="167" fontId="3" fillId="0" borderId="0" xfId="0" applyNumberFormat="1" applyFont="1" applyFill="1" applyBorder="1"/>
    <xf numFmtId="0" fontId="58" fillId="0" borderId="4" xfId="0" applyFont="1" applyFill="1" applyBorder="1" applyAlignment="1">
      <alignment horizontal="left" vertical="center"/>
    </xf>
    <xf numFmtId="9" fontId="58" fillId="0" borderId="4" xfId="1" applyFont="1" applyFill="1" applyBorder="1" applyAlignment="1">
      <alignment horizontal="center" vertical="center"/>
    </xf>
    <xf numFmtId="9" fontId="58" fillId="0" borderId="4" xfId="1" applyNumberFormat="1" applyFont="1" applyFill="1" applyBorder="1" applyAlignment="1">
      <alignment horizontal="center" vertical="center"/>
    </xf>
    <xf numFmtId="4" fontId="7" fillId="0" borderId="72" xfId="0" applyNumberFormat="1" applyFont="1" applyFill="1" applyBorder="1" applyAlignment="1">
      <alignment horizontal="center" vertical="center"/>
    </xf>
    <xf numFmtId="165" fontId="7" fillId="0" borderId="72" xfId="0" applyNumberFormat="1" applyFont="1" applyFill="1" applyBorder="1" applyAlignment="1">
      <alignment horizontal="center" vertical="center"/>
    </xf>
    <xf numFmtId="4" fontId="7" fillId="0" borderId="106" xfId="0" applyNumberFormat="1" applyFont="1" applyFill="1" applyBorder="1" applyAlignment="1">
      <alignment horizontal="center" vertical="center"/>
    </xf>
    <xf numFmtId="4" fontId="11" fillId="0" borderId="107" xfId="0" applyNumberFormat="1" applyFont="1" applyFill="1" applyBorder="1" applyAlignment="1">
      <alignment horizontal="center" vertical="center"/>
    </xf>
    <xf numFmtId="4" fontId="11" fillId="0" borderId="108" xfId="0" applyNumberFormat="1" applyFont="1" applyFill="1" applyBorder="1" applyAlignment="1">
      <alignment horizontal="center" vertical="center"/>
    </xf>
    <xf numFmtId="3" fontId="11" fillId="0" borderId="108" xfId="0" applyNumberFormat="1" applyFont="1" applyFill="1" applyBorder="1" applyAlignment="1">
      <alignment horizontal="center" vertical="center"/>
    </xf>
    <xf numFmtId="4" fontId="11" fillId="0" borderId="109" xfId="0" applyNumberFormat="1" applyFont="1" applyFill="1" applyBorder="1" applyAlignment="1">
      <alignment horizontal="center" vertical="center"/>
    </xf>
    <xf numFmtId="4" fontId="11" fillId="0" borderId="63" xfId="0" applyNumberFormat="1" applyFont="1" applyFill="1" applyBorder="1" applyAlignment="1">
      <alignment horizontal="center" vertical="center"/>
    </xf>
    <xf numFmtId="4" fontId="11" fillId="0" borderId="70" xfId="0" applyNumberFormat="1" applyFont="1" applyFill="1" applyBorder="1" applyAlignment="1">
      <alignment horizontal="center" vertical="center"/>
    </xf>
    <xf numFmtId="3" fontId="11" fillId="0" borderId="70" xfId="0" applyNumberFormat="1" applyFont="1" applyFill="1" applyBorder="1" applyAlignment="1">
      <alignment horizontal="center" vertical="center"/>
    </xf>
    <xf numFmtId="4" fontId="11" fillId="0" borderId="79" xfId="0" applyNumberFormat="1" applyFont="1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66" fillId="0" borderId="58" xfId="0" applyFont="1" applyFill="1" applyBorder="1" applyAlignment="1">
      <alignment vertical="center" wrapText="1"/>
    </xf>
    <xf numFmtId="0" fontId="66" fillId="0" borderId="59" xfId="0" applyFont="1" applyFill="1" applyBorder="1" applyAlignment="1">
      <alignment vertical="center" wrapText="1"/>
    </xf>
    <xf numFmtId="0" fontId="66" fillId="0" borderId="60" xfId="0" applyFont="1" applyFill="1" applyBorder="1" applyAlignment="1">
      <alignment vertical="center" wrapText="1"/>
    </xf>
    <xf numFmtId="2" fontId="66" fillId="0" borderId="66" xfId="0" applyNumberFormat="1" applyFont="1" applyFill="1" applyBorder="1" applyAlignment="1">
      <alignment vertical="center" wrapText="1"/>
    </xf>
    <xf numFmtId="2" fontId="66" fillId="0" borderId="67" xfId="0" applyNumberFormat="1" applyFont="1" applyFill="1" applyBorder="1" applyAlignment="1">
      <alignment vertical="center" wrapText="1"/>
    </xf>
    <xf numFmtId="0" fontId="66" fillId="0" borderId="67" xfId="0" applyFont="1" applyFill="1" applyBorder="1" applyAlignment="1">
      <alignment vertical="center" wrapText="1"/>
    </xf>
    <xf numFmtId="0" fontId="66" fillId="0" borderId="68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58" fillId="0" borderId="0" xfId="0" applyFont="1" applyFill="1" applyBorder="1" applyAlignment="1">
      <alignment vertical="center"/>
    </xf>
    <xf numFmtId="0" fontId="41" fillId="4" borderId="112" xfId="0" applyFont="1" applyFill="1" applyBorder="1" applyAlignment="1">
      <alignment horizontal="center" vertical="center" wrapText="1"/>
    </xf>
    <xf numFmtId="0" fontId="12" fillId="4" borderId="112" xfId="0" applyFont="1" applyFill="1" applyBorder="1" applyAlignment="1">
      <alignment horizontal="left" vertical="center"/>
    </xf>
    <xf numFmtId="0" fontId="41" fillId="4" borderId="114" xfId="0" applyFont="1" applyFill="1" applyBorder="1" applyAlignment="1">
      <alignment horizontal="center" vertical="center" wrapText="1"/>
    </xf>
    <xf numFmtId="0" fontId="41" fillId="4" borderId="114" xfId="0" applyFont="1" applyFill="1" applyBorder="1" applyAlignment="1">
      <alignment vertical="center" wrapText="1"/>
    </xf>
    <xf numFmtId="0" fontId="41" fillId="4" borderId="112" xfId="0" applyFont="1" applyFill="1" applyBorder="1" applyAlignment="1">
      <alignment vertical="center" wrapText="1"/>
    </xf>
    <xf numFmtId="0" fontId="8" fillId="18" borderId="25" xfId="0" applyFont="1" applyFill="1" applyBorder="1" applyAlignment="1">
      <alignment horizontal="left" vertical="center"/>
    </xf>
    <xf numFmtId="0" fontId="34" fillId="0" borderId="0" xfId="0" applyFont="1" applyFill="1" applyBorder="1" applyAlignment="1">
      <alignment horizontal="left" vertical="center"/>
    </xf>
    <xf numFmtId="0" fontId="34" fillId="7" borderId="0" xfId="0" applyFont="1" applyFill="1" applyBorder="1" applyAlignment="1">
      <alignment horizontal="left" vertical="center"/>
    </xf>
    <xf numFmtId="0" fontId="51" fillId="0" borderId="0" xfId="0" applyFont="1" applyFill="1" applyBorder="1" applyAlignment="1">
      <alignment horizontal="left"/>
    </xf>
    <xf numFmtId="0" fontId="53" fillId="0" borderId="0" xfId="0" applyFont="1" applyFill="1" applyBorder="1" applyAlignment="1">
      <alignment horizontal="left" vertical="center"/>
    </xf>
    <xf numFmtId="4" fontId="12" fillId="0" borderId="11" xfId="2" applyNumberFormat="1" applyFont="1" applyFill="1" applyBorder="1" applyAlignment="1">
      <alignment vertical="center"/>
    </xf>
    <xf numFmtId="4" fontId="12" fillId="0" borderId="47" xfId="2" applyNumberFormat="1" applyFont="1" applyFill="1" applyBorder="1" applyAlignment="1">
      <alignment vertical="center"/>
    </xf>
    <xf numFmtId="0" fontId="69" fillId="0" borderId="9" xfId="3" applyFill="1" applyBorder="1" applyAlignment="1">
      <alignment horizontal="left" vertical="center" indent="1"/>
    </xf>
    <xf numFmtId="4" fontId="69" fillId="0" borderId="5" xfId="3" applyNumberFormat="1" applyFill="1" applyBorder="1" applyAlignment="1">
      <alignment vertical="center"/>
    </xf>
    <xf numFmtId="4" fontId="69" fillId="0" borderId="11" xfId="3" applyNumberForma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0" fontId="41" fillId="0" borderId="0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/>
    </xf>
    <xf numFmtId="0" fontId="68" fillId="20" borderId="0" xfId="0" applyFont="1" applyFill="1" applyBorder="1" applyAlignment="1">
      <alignment horizontal="center" vertical="center"/>
    </xf>
    <xf numFmtId="0" fontId="68" fillId="20" borderId="11" xfId="0" applyFont="1" applyFill="1" applyBorder="1" applyAlignment="1">
      <alignment horizontal="center" vertical="center"/>
    </xf>
    <xf numFmtId="0" fontId="70" fillId="6" borderId="9" xfId="0" applyFont="1" applyFill="1" applyBorder="1" applyAlignment="1">
      <alignment horizontal="center" vertical="center"/>
    </xf>
    <xf numFmtId="1" fontId="2" fillId="0" borderId="118" xfId="0" applyNumberFormat="1" applyFont="1" applyBorder="1" applyAlignment="1">
      <alignment horizontal="center"/>
    </xf>
    <xf numFmtId="1" fontId="73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71" fillId="22" borderId="100" xfId="0" applyFont="1" applyFill="1" applyBorder="1" applyAlignment="1">
      <alignment horizontal="center" vertical="top"/>
    </xf>
    <xf numFmtId="0" fontId="72" fillId="22" borderId="0" xfId="0" applyFont="1" applyFill="1" applyAlignment="1">
      <alignment horizontal="center"/>
    </xf>
    <xf numFmtId="0" fontId="74" fillId="0" borderId="0" xfId="0" applyFont="1" applyFill="1" applyBorder="1" applyAlignment="1">
      <alignment horizontal="left" vertical="center" indent="1"/>
    </xf>
    <xf numFmtId="2" fontId="0" fillId="0" borderId="0" xfId="0" applyNumberFormat="1"/>
    <xf numFmtId="0" fontId="75" fillId="0" borderId="0" xfId="0" applyFont="1" applyFill="1" applyBorder="1" applyAlignment="1">
      <alignment horizontal="left" vertical="center"/>
    </xf>
    <xf numFmtId="0" fontId="11" fillId="6" borderId="121" xfId="0" applyFont="1" applyFill="1" applyBorder="1" applyAlignment="1" applyProtection="1">
      <alignment vertical="center"/>
    </xf>
    <xf numFmtId="0" fontId="76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59" fillId="23" borderId="0" xfId="0" applyFont="1" applyFill="1" applyBorder="1" applyAlignment="1">
      <alignment horizontal="left" vertical="center" indent="1"/>
    </xf>
    <xf numFmtId="0" fontId="77" fillId="0" borderId="0" xfId="0" applyFont="1" applyAlignment="1">
      <alignment horizontal="center"/>
    </xf>
    <xf numFmtId="0" fontId="0" fillId="24" borderId="0" xfId="0" applyFill="1"/>
    <xf numFmtId="0" fontId="77" fillId="0" borderId="0" xfId="0" applyFont="1" applyAlignment="1">
      <alignment horizontal="center"/>
    </xf>
    <xf numFmtId="1" fontId="0" fillId="21" borderId="118" xfId="0" applyNumberFormat="1" applyFill="1" applyBorder="1" applyAlignment="1">
      <alignment horizontal="center"/>
    </xf>
    <xf numFmtId="1" fontId="0" fillId="21" borderId="119" xfId="0" applyNumberFormat="1" applyFill="1" applyBorder="1" applyAlignment="1">
      <alignment horizontal="center"/>
    </xf>
    <xf numFmtId="1" fontId="0" fillId="21" borderId="120" xfId="0" applyNumberFormat="1" applyFill="1" applyBorder="1" applyAlignment="1">
      <alignment horizontal="center"/>
    </xf>
    <xf numFmtId="0" fontId="8" fillId="6" borderId="7" xfId="0" applyFont="1" applyFill="1" applyBorder="1" applyAlignment="1">
      <alignment horizontal="left" vertical="center"/>
    </xf>
    <xf numFmtId="0" fontId="8" fillId="6" borderId="8" xfId="0" applyFont="1" applyFill="1" applyBorder="1" applyAlignment="1">
      <alignment horizontal="left" vertical="center"/>
    </xf>
    <xf numFmtId="0" fontId="8" fillId="18" borderId="84" xfId="0" applyFont="1" applyFill="1" applyBorder="1" applyAlignment="1">
      <alignment horizontal="right" vertical="center"/>
    </xf>
    <xf numFmtId="0" fontId="8" fillId="18" borderId="85" xfId="0" applyFont="1" applyFill="1" applyBorder="1" applyAlignment="1">
      <alignment horizontal="right" vertical="center"/>
    </xf>
    <xf numFmtId="0" fontId="8" fillId="6" borderId="17" xfId="0" applyFont="1" applyFill="1" applyBorder="1" applyAlignment="1">
      <alignment horizontal="left" vertical="center"/>
    </xf>
    <xf numFmtId="0" fontId="8" fillId="6" borderId="87" xfId="0" applyFont="1" applyFill="1" applyBorder="1" applyAlignment="1">
      <alignment horizontal="left" vertical="center"/>
    </xf>
    <xf numFmtId="0" fontId="8" fillId="18" borderId="88" xfId="0" applyFont="1" applyFill="1" applyBorder="1" applyAlignment="1">
      <alignment horizontal="right" vertical="center"/>
    </xf>
    <xf numFmtId="0" fontId="8" fillId="18" borderId="17" xfId="0" applyFont="1" applyFill="1" applyBorder="1" applyAlignment="1">
      <alignment horizontal="right" vertical="center"/>
    </xf>
    <xf numFmtId="0" fontId="8" fillId="6" borderId="21" xfId="0" applyFont="1" applyFill="1" applyBorder="1" applyAlignment="1">
      <alignment horizontal="left" vertical="center"/>
    </xf>
    <xf numFmtId="0" fontId="8" fillId="18" borderId="22" xfId="0" applyFont="1" applyFill="1" applyBorder="1" applyAlignment="1">
      <alignment horizontal="left" vertical="center" indent="1"/>
    </xf>
    <xf numFmtId="0" fontId="8" fillId="18" borderId="23" xfId="0" applyFont="1" applyFill="1" applyBorder="1" applyAlignment="1">
      <alignment horizontal="left" vertical="center" indent="1"/>
    </xf>
    <xf numFmtId="0" fontId="8" fillId="18" borderId="92" xfId="0" applyFont="1" applyFill="1" applyBorder="1" applyAlignment="1">
      <alignment horizontal="right" vertical="center" indent="1"/>
    </xf>
    <xf numFmtId="0" fontId="8" fillId="18" borderId="93" xfId="0" applyFont="1" applyFill="1" applyBorder="1" applyAlignment="1">
      <alignment horizontal="right" vertical="center" indent="1"/>
    </xf>
    <xf numFmtId="0" fontId="8" fillId="18" borderId="94" xfId="0" applyFont="1" applyFill="1" applyBorder="1" applyAlignment="1">
      <alignment horizontal="right" vertical="center" indent="1"/>
    </xf>
    <xf numFmtId="0" fontId="8" fillId="18" borderId="95" xfId="0" applyFont="1" applyFill="1" applyBorder="1" applyAlignment="1">
      <alignment horizontal="right" vertical="center"/>
    </xf>
    <xf numFmtId="0" fontId="8" fillId="18" borderId="94" xfId="0" applyFont="1" applyFill="1" applyBorder="1" applyAlignment="1">
      <alignment horizontal="right" vertical="center"/>
    </xf>
    <xf numFmtId="0" fontId="10" fillId="0" borderId="0" xfId="0" applyFont="1" applyFill="1" applyBorder="1" applyAlignment="1">
      <alignment horizontal="center" vertical="center"/>
    </xf>
    <xf numFmtId="0" fontId="43" fillId="10" borderId="0" xfId="0" applyFont="1" applyFill="1" applyBorder="1" applyAlignment="1">
      <alignment horizontal="center" vertical="center"/>
    </xf>
    <xf numFmtId="0" fontId="43" fillId="8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8" fillId="6" borderId="84" xfId="0" applyFont="1" applyFill="1" applyBorder="1" applyAlignment="1">
      <alignment horizontal="right" vertical="center"/>
    </xf>
    <xf numFmtId="0" fontId="8" fillId="6" borderId="85" xfId="0" applyFont="1" applyFill="1" applyBorder="1" applyAlignment="1">
      <alignment horizontal="right" vertical="center"/>
    </xf>
    <xf numFmtId="0" fontId="43" fillId="8" borderId="0" xfId="0" applyFont="1" applyFill="1" applyBorder="1" applyAlignment="1">
      <alignment horizontal="center" vertical="center" wrapText="1"/>
    </xf>
    <xf numFmtId="0" fontId="8" fillId="6" borderId="88" xfId="0" applyFont="1" applyFill="1" applyBorder="1" applyAlignment="1">
      <alignment horizontal="right" vertical="center"/>
    </xf>
    <xf numFmtId="0" fontId="8" fillId="6" borderId="17" xfId="0" applyFont="1" applyFill="1" applyBorder="1" applyAlignment="1">
      <alignment horizontal="right" vertical="center"/>
    </xf>
    <xf numFmtId="0" fontId="8" fillId="18" borderId="17" xfId="0" applyFont="1" applyFill="1" applyBorder="1" applyAlignment="1">
      <alignment horizontal="left" vertical="center"/>
    </xf>
    <xf numFmtId="0" fontId="8" fillId="18" borderId="87" xfId="0" applyFont="1" applyFill="1" applyBorder="1" applyAlignment="1">
      <alignment horizontal="left" vertical="center"/>
    </xf>
    <xf numFmtId="0" fontId="12" fillId="0" borderId="36" xfId="2" applyFont="1" applyFill="1" applyBorder="1" applyAlignment="1">
      <alignment horizontal="left" vertical="center" indent="1"/>
    </xf>
    <xf numFmtId="0" fontId="12" fillId="0" borderId="37" xfId="2" applyFont="1" applyFill="1" applyBorder="1" applyAlignment="1">
      <alignment horizontal="left" vertical="center" indent="1"/>
    </xf>
    <xf numFmtId="0" fontId="8" fillId="5" borderId="31" xfId="2" applyFont="1" applyFill="1" applyBorder="1" applyAlignment="1">
      <alignment horizontal="center" vertical="center"/>
    </xf>
    <xf numFmtId="0" fontId="8" fillId="5" borderId="32" xfId="2" applyFont="1" applyFill="1" applyBorder="1" applyAlignment="1">
      <alignment horizontal="center" vertical="center"/>
    </xf>
    <xf numFmtId="0" fontId="8" fillId="4" borderId="3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 wrapText="1"/>
    </xf>
    <xf numFmtId="0" fontId="8" fillId="4" borderId="7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center" vertical="center" wrapText="1"/>
    </xf>
    <xf numFmtId="0" fontId="10" fillId="5" borderId="9" xfId="0" applyFont="1" applyFill="1" applyBorder="1" applyAlignment="1" applyProtection="1">
      <alignment horizontal="left" vertical="center" indent="1"/>
    </xf>
    <xf numFmtId="0" fontId="10" fillId="5" borderId="0" xfId="0" applyFont="1" applyFill="1" applyBorder="1" applyAlignment="1" applyProtection="1">
      <alignment horizontal="left" vertical="center" indent="1"/>
    </xf>
    <xf numFmtId="0" fontId="11" fillId="6" borderId="10" xfId="0" applyFont="1" applyFill="1" applyBorder="1" applyAlignment="1" applyProtection="1">
      <alignment horizontal="left" vertical="center" indent="1"/>
    </xf>
    <xf numFmtId="0" fontId="11" fillId="6" borderId="11" xfId="0" applyFont="1" applyFill="1" applyBorder="1" applyAlignment="1" applyProtection="1">
      <alignment horizontal="left" vertical="center" indent="1"/>
    </xf>
    <xf numFmtId="0" fontId="10" fillId="5" borderId="14" xfId="0" applyFont="1" applyFill="1" applyBorder="1" applyAlignment="1" applyProtection="1">
      <alignment horizontal="left" vertical="center" indent="1"/>
    </xf>
    <xf numFmtId="0" fontId="10" fillId="5" borderId="17" xfId="0" applyFont="1" applyFill="1" applyBorder="1" applyAlignment="1" applyProtection="1">
      <alignment horizontal="left" vertical="center" indent="1"/>
    </xf>
    <xf numFmtId="0" fontId="10" fillId="5" borderId="20" xfId="0" applyFont="1" applyFill="1" applyBorder="1" applyAlignment="1" applyProtection="1">
      <alignment horizontal="left" vertical="center" indent="1"/>
    </xf>
    <xf numFmtId="0" fontId="10" fillId="5" borderId="21" xfId="0" applyFont="1" applyFill="1" applyBorder="1" applyAlignment="1" applyProtection="1">
      <alignment horizontal="left" vertical="center" indent="1"/>
    </xf>
    <xf numFmtId="0" fontId="11" fillId="6" borderId="22" xfId="0" applyFont="1" applyFill="1" applyBorder="1" applyAlignment="1" applyProtection="1">
      <alignment horizontal="left" vertical="center" indent="1"/>
      <protection locked="0"/>
    </xf>
    <xf numFmtId="0" fontId="11" fillId="6" borderId="23" xfId="0" applyFont="1" applyFill="1" applyBorder="1" applyAlignment="1" applyProtection="1">
      <alignment horizontal="left" vertical="center" indent="1"/>
      <protection locked="0"/>
    </xf>
    <xf numFmtId="0" fontId="10" fillId="5" borderId="20" xfId="0" applyFont="1" applyFill="1" applyBorder="1" applyAlignment="1" applyProtection="1">
      <alignment horizontal="center" vertical="center" wrapText="1"/>
    </xf>
    <xf numFmtId="0" fontId="10" fillId="5" borderId="27" xfId="0" applyFont="1" applyFill="1" applyBorder="1" applyAlignment="1" applyProtection="1">
      <alignment horizontal="center" vertical="center" wrapText="1"/>
    </xf>
    <xf numFmtId="0" fontId="8" fillId="5" borderId="3" xfId="2" applyFont="1" applyFill="1" applyBorder="1" applyAlignment="1">
      <alignment horizontal="center" vertical="center"/>
    </xf>
    <xf numFmtId="0" fontId="8" fillId="5" borderId="4" xfId="2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left" vertical="center" indent="1"/>
    </xf>
    <xf numFmtId="0" fontId="4" fillId="8" borderId="0" xfId="0" applyFont="1" applyFill="1" applyBorder="1" applyAlignment="1">
      <alignment horizontal="left" vertical="center"/>
    </xf>
    <xf numFmtId="0" fontId="41" fillId="4" borderId="116" xfId="0" applyFont="1" applyFill="1" applyBorder="1" applyAlignment="1">
      <alignment horizontal="center" vertical="center" wrapText="1"/>
    </xf>
    <xf numFmtId="0" fontId="41" fillId="4" borderId="117" xfId="0" applyFont="1" applyFill="1" applyBorder="1" applyAlignment="1">
      <alignment horizontal="center" vertical="center" wrapText="1"/>
    </xf>
    <xf numFmtId="0" fontId="41" fillId="6" borderId="112" xfId="0" applyFont="1" applyFill="1" applyBorder="1" applyAlignment="1">
      <alignment horizontal="center" vertical="center" wrapText="1"/>
    </xf>
    <xf numFmtId="0" fontId="41" fillId="6" borderId="114" xfId="0" applyFont="1" applyFill="1" applyBorder="1" applyAlignment="1">
      <alignment horizontal="center" vertical="center" wrapText="1"/>
    </xf>
    <xf numFmtId="14" fontId="41" fillId="6" borderId="112" xfId="0" applyNumberFormat="1" applyFont="1" applyFill="1" applyBorder="1" applyAlignment="1">
      <alignment horizontal="center" vertical="center" wrapText="1"/>
    </xf>
    <xf numFmtId="0" fontId="8" fillId="4" borderId="113" xfId="0" applyFont="1" applyFill="1" applyBorder="1" applyAlignment="1">
      <alignment horizontal="center" vertical="center" wrapText="1"/>
    </xf>
    <xf numFmtId="0" fontId="8" fillId="4" borderId="110" xfId="0" applyFont="1" applyFill="1" applyBorder="1" applyAlignment="1">
      <alignment horizontal="center" vertical="center" wrapText="1"/>
    </xf>
    <xf numFmtId="0" fontId="8" fillId="4" borderId="115" xfId="0" applyFont="1" applyFill="1" applyBorder="1" applyAlignment="1">
      <alignment horizontal="center" vertical="center" wrapText="1"/>
    </xf>
    <xf numFmtId="0" fontId="8" fillId="4" borderId="111" xfId="0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/>
    </xf>
    <xf numFmtId="0" fontId="41" fillId="6" borderId="116" xfId="0" applyFont="1" applyFill="1" applyBorder="1" applyAlignment="1">
      <alignment horizontal="center" vertical="center" wrapText="1"/>
    </xf>
    <xf numFmtId="0" fontId="41" fillId="6" borderId="117" xfId="0" applyFont="1" applyFill="1" applyBorder="1" applyAlignment="1">
      <alignment horizontal="center" vertical="center" wrapText="1"/>
    </xf>
    <xf numFmtId="0" fontId="8" fillId="7" borderId="0" xfId="0" applyFont="1" applyFill="1" applyBorder="1" applyAlignment="1">
      <alignment horizontal="center" vertical="center"/>
    </xf>
    <xf numFmtId="0" fontId="43" fillId="10" borderId="3" xfId="0" applyFont="1" applyFill="1" applyBorder="1" applyAlignment="1">
      <alignment horizontal="center" vertical="center"/>
    </xf>
    <xf numFmtId="0" fontId="43" fillId="10" borderId="4" xfId="0" applyFont="1" applyFill="1" applyBorder="1" applyAlignment="1">
      <alignment horizontal="center" vertical="center"/>
    </xf>
    <xf numFmtId="0" fontId="43" fillId="10" borderId="5" xfId="0" applyFont="1" applyFill="1" applyBorder="1" applyAlignment="1">
      <alignment horizontal="center" vertical="center"/>
    </xf>
    <xf numFmtId="0" fontId="43" fillId="8" borderId="3" xfId="0" applyFont="1" applyFill="1" applyBorder="1" applyAlignment="1">
      <alignment horizontal="center" vertical="center"/>
    </xf>
    <xf numFmtId="0" fontId="43" fillId="8" borderId="4" xfId="0" applyFont="1" applyFill="1" applyBorder="1" applyAlignment="1">
      <alignment horizontal="center" vertical="center"/>
    </xf>
    <xf numFmtId="0" fontId="43" fillId="8" borderId="5" xfId="0" applyFont="1" applyFill="1" applyBorder="1" applyAlignment="1">
      <alignment horizontal="center" vertical="center"/>
    </xf>
    <xf numFmtId="0" fontId="43" fillId="11" borderId="3" xfId="0" applyFont="1" applyFill="1" applyBorder="1" applyAlignment="1">
      <alignment horizontal="center" vertical="center"/>
    </xf>
    <xf numFmtId="0" fontId="43" fillId="11" borderId="4" xfId="0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/>
    </xf>
    <xf numFmtId="0" fontId="41" fillId="0" borderId="51" xfId="0" applyFont="1" applyFill="1" applyBorder="1" applyAlignment="1">
      <alignment horizontal="center" vertical="center" wrapText="1"/>
    </xf>
    <xf numFmtId="0" fontId="41" fillId="0" borderId="52" xfId="0" applyFont="1" applyFill="1" applyBorder="1" applyAlignment="1">
      <alignment horizontal="center" vertical="center" wrapText="1"/>
    </xf>
    <xf numFmtId="0" fontId="41" fillId="0" borderId="53" xfId="0" applyFont="1" applyFill="1" applyBorder="1" applyAlignment="1">
      <alignment horizontal="center" vertical="center" wrapText="1"/>
    </xf>
    <xf numFmtId="0" fontId="41" fillId="0" borderId="54" xfId="0" applyFont="1" applyFill="1" applyBorder="1" applyAlignment="1">
      <alignment horizontal="center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41" fillId="0" borderId="55" xfId="0" applyFont="1" applyFill="1" applyBorder="1" applyAlignment="1">
      <alignment horizontal="center" vertical="center" wrapText="1"/>
    </xf>
    <xf numFmtId="0" fontId="33" fillId="0" borderId="57" xfId="0" applyFont="1" applyFill="1" applyBorder="1" applyAlignment="1">
      <alignment horizontal="center" vertical="center"/>
    </xf>
    <xf numFmtId="0" fontId="8" fillId="0" borderId="56" xfId="0" applyFont="1" applyFill="1" applyBorder="1" applyAlignment="1">
      <alignment horizontal="left" vertical="center"/>
    </xf>
    <xf numFmtId="0" fontId="8" fillId="0" borderId="65" xfId="0" applyFont="1" applyFill="1" applyBorder="1" applyAlignment="1">
      <alignment horizontal="left" vertical="center"/>
    </xf>
    <xf numFmtId="2" fontId="41" fillId="0" borderId="56" xfId="0" applyNumberFormat="1" applyFont="1" applyFill="1" applyBorder="1" applyAlignment="1">
      <alignment horizontal="center" vertical="center" wrapText="1"/>
    </xf>
    <xf numFmtId="2" fontId="41" fillId="0" borderId="65" xfId="0" applyNumberFormat="1" applyFont="1" applyFill="1" applyBorder="1" applyAlignment="1">
      <alignment horizontal="center" vertical="center" wrapText="1"/>
    </xf>
    <xf numFmtId="2" fontId="41" fillId="0" borderId="58" xfId="0" applyNumberFormat="1" applyFont="1" applyFill="1" applyBorder="1" applyAlignment="1">
      <alignment horizontal="center" vertical="center" wrapText="1"/>
    </xf>
    <xf numFmtId="0" fontId="41" fillId="0" borderId="66" xfId="0" applyFont="1" applyFill="1" applyBorder="1" applyAlignment="1">
      <alignment horizontal="center" vertical="center" wrapText="1"/>
    </xf>
    <xf numFmtId="0" fontId="41" fillId="0" borderId="61" xfId="0" applyFont="1" applyFill="1" applyBorder="1" applyAlignment="1">
      <alignment horizontal="center" vertical="center" wrapText="1"/>
    </xf>
    <xf numFmtId="0" fontId="41" fillId="0" borderId="65" xfId="0" applyFont="1" applyFill="1" applyBorder="1" applyAlignment="1">
      <alignment horizontal="center" vertical="center" wrapText="1"/>
    </xf>
    <xf numFmtId="0" fontId="12" fillId="0" borderId="5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55" xfId="0" applyFont="1" applyFill="1" applyBorder="1" applyAlignment="1">
      <alignment horizontal="center" vertical="center"/>
    </xf>
    <xf numFmtId="0" fontId="12" fillId="0" borderId="72" xfId="0" applyFont="1" applyFill="1" applyBorder="1" applyAlignment="1">
      <alignment horizontal="center" vertical="center"/>
    </xf>
    <xf numFmtId="0" fontId="12" fillId="0" borderId="73" xfId="0" applyFont="1" applyFill="1" applyBorder="1" applyAlignment="1">
      <alignment horizontal="center" vertical="center"/>
    </xf>
    <xf numFmtId="0" fontId="12" fillId="0" borderId="74" xfId="0" applyFont="1" applyFill="1" applyBorder="1" applyAlignment="1">
      <alignment horizontal="center" vertical="center"/>
    </xf>
  </cellXfs>
  <cellStyles count="4">
    <cellStyle name="Hipervínculo" xfId="3" builtinId="8"/>
    <cellStyle name="Normal" xfId="0" builtinId="0"/>
    <cellStyle name="Normal 2 2" xfId="2"/>
    <cellStyle name="Porcentaje" xfId="1" builtinId="5"/>
  </cellStyles>
  <dxfs count="54"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tableStyles count="0" defaultTableStyle="TableStyleMedium2" defaultPivotStyle="PivotStyleLight16"/>
  <colors>
    <mruColors>
      <color rgb="FFDAEEF3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Barras!$B$11</c:f>
              <c:strCache>
                <c:ptCount val="1"/>
                <c:pt idx="0">
                  <c:v>US</c:v>
                </c:pt>
              </c:strCache>
            </c:strRef>
          </c:cat>
          <c:val>
            <c:numRef>
              <c:f>Barras!$N$11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Barras!$B$11</c:f>
              <c:strCache>
                <c:ptCount val="1"/>
                <c:pt idx="0">
                  <c:v>US</c:v>
                </c:pt>
              </c:strCache>
            </c:strRef>
          </c:cat>
          <c:val>
            <c:numRef>
              <c:f>Barras!$H$11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234403440"/>
        <c:axId val="1878416496"/>
      </c:barChart>
      <c:catAx>
        <c:axId val="123440344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1878416496"/>
        <c:crosses val="autoZero"/>
        <c:auto val="1"/>
        <c:lblAlgn val="ctr"/>
        <c:lblOffset val="100"/>
        <c:noMultiLvlLbl val="0"/>
      </c:catAx>
      <c:valAx>
        <c:axId val="1878416496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2344034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Barras!$B$12</c:f>
              <c:strCache>
                <c:ptCount val="1"/>
                <c:pt idx="0">
                  <c:v>BRA</c:v>
                </c:pt>
              </c:strCache>
            </c:strRef>
          </c:cat>
          <c:val>
            <c:numRef>
              <c:f>Barras!$N$12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Barras!$B$12</c:f>
              <c:strCache>
                <c:ptCount val="1"/>
                <c:pt idx="0">
                  <c:v>BRA</c:v>
                </c:pt>
              </c:strCache>
            </c:strRef>
          </c:cat>
          <c:val>
            <c:numRef>
              <c:f>Barras!$H$12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878419216"/>
        <c:axId val="1878414864"/>
      </c:barChart>
      <c:catAx>
        <c:axId val="187841921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1878414864"/>
        <c:crosses val="autoZero"/>
        <c:auto val="1"/>
        <c:lblAlgn val="ctr"/>
        <c:lblOffset val="100"/>
        <c:noMultiLvlLbl val="0"/>
      </c:catAx>
      <c:valAx>
        <c:axId val="1878414864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784192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Barras!$B$13</c:f>
              <c:strCache>
                <c:ptCount val="1"/>
                <c:pt idx="0">
                  <c:v>UK</c:v>
                </c:pt>
              </c:strCache>
            </c:strRef>
          </c:cat>
          <c:val>
            <c:numRef>
              <c:f>Barras!$N$13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Barras!$B$13</c:f>
              <c:strCache>
                <c:ptCount val="1"/>
                <c:pt idx="0">
                  <c:v>UK</c:v>
                </c:pt>
              </c:strCache>
            </c:strRef>
          </c:cat>
          <c:val>
            <c:numRef>
              <c:f>Barras!$H$13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878415408"/>
        <c:axId val="1878418128"/>
      </c:barChart>
      <c:catAx>
        <c:axId val="187841540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1878418128"/>
        <c:crosses val="autoZero"/>
        <c:auto val="1"/>
        <c:lblAlgn val="ctr"/>
        <c:lblOffset val="100"/>
        <c:noMultiLvlLbl val="0"/>
      </c:catAx>
      <c:valAx>
        <c:axId val="1878418128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784154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Barras!$B$14</c:f>
              <c:strCache>
                <c:ptCount val="1"/>
                <c:pt idx="0">
                  <c:v>MX</c:v>
                </c:pt>
              </c:strCache>
            </c:strRef>
          </c:cat>
          <c:val>
            <c:numRef>
              <c:f>Barras!$N$14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Barras!$B$14</c:f>
              <c:strCache>
                <c:ptCount val="1"/>
                <c:pt idx="0">
                  <c:v>MX</c:v>
                </c:pt>
              </c:strCache>
            </c:strRef>
          </c:cat>
          <c:val>
            <c:numRef>
              <c:f>Barras!$H$14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878415952"/>
        <c:axId val="1878418672"/>
      </c:barChart>
      <c:catAx>
        <c:axId val="18784159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1878418672"/>
        <c:crosses val="autoZero"/>
        <c:auto val="1"/>
        <c:lblAlgn val="ctr"/>
        <c:lblOffset val="100"/>
        <c:noMultiLvlLbl val="0"/>
      </c:catAx>
      <c:valAx>
        <c:axId val="1878418672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784159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Barras!$B$15</c:f>
              <c:strCache>
                <c:ptCount val="1"/>
                <c:pt idx="0">
                  <c:v>CHI</c:v>
                </c:pt>
              </c:strCache>
            </c:strRef>
          </c:cat>
          <c:val>
            <c:numRef>
              <c:f>Barras!$N$15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Barras!$B$15</c:f>
              <c:strCache>
                <c:ptCount val="1"/>
                <c:pt idx="0">
                  <c:v>CHI</c:v>
                </c:pt>
              </c:strCache>
            </c:strRef>
          </c:cat>
          <c:val>
            <c:numRef>
              <c:f>Barras!$H$15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878420848"/>
        <c:axId val="1878417040"/>
      </c:barChart>
      <c:catAx>
        <c:axId val="18784208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1878417040"/>
        <c:crosses val="autoZero"/>
        <c:auto val="1"/>
        <c:lblAlgn val="ctr"/>
        <c:lblOffset val="100"/>
        <c:noMultiLvlLbl val="0"/>
      </c:catAx>
      <c:valAx>
        <c:axId val="1878417040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784208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Barras!$B$16</c:f>
              <c:strCache>
                <c:ptCount val="1"/>
                <c:pt idx="0">
                  <c:v>GER</c:v>
                </c:pt>
              </c:strCache>
            </c:strRef>
          </c:cat>
          <c:val>
            <c:numRef>
              <c:f>Barras!$N$16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Barras!$B$16</c:f>
              <c:strCache>
                <c:ptCount val="1"/>
                <c:pt idx="0">
                  <c:v>GER</c:v>
                </c:pt>
              </c:strCache>
            </c:strRef>
          </c:cat>
          <c:val>
            <c:numRef>
              <c:f>Barras!$H$16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878417584"/>
        <c:axId val="1878419760"/>
      </c:barChart>
      <c:catAx>
        <c:axId val="187841758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1878419760"/>
        <c:crosses val="autoZero"/>
        <c:auto val="1"/>
        <c:lblAlgn val="ctr"/>
        <c:lblOffset val="100"/>
        <c:noMultiLvlLbl val="0"/>
      </c:catAx>
      <c:valAx>
        <c:axId val="1878419760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784175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Barras!$B$17</c:f>
              <c:strCache>
                <c:ptCount val="1"/>
                <c:pt idx="0">
                  <c:v>POL</c:v>
                </c:pt>
              </c:strCache>
            </c:strRef>
          </c:cat>
          <c:val>
            <c:numRef>
              <c:f>Barras!$N$17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Barras!$B$17</c:f>
              <c:strCache>
                <c:ptCount val="1"/>
                <c:pt idx="0">
                  <c:v>POL</c:v>
                </c:pt>
              </c:strCache>
            </c:strRef>
          </c:cat>
          <c:val>
            <c:numRef>
              <c:f>Barras!$H$17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878420304"/>
        <c:axId val="1878421392"/>
      </c:barChart>
      <c:catAx>
        <c:axId val="18784203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1878421392"/>
        <c:crosses val="autoZero"/>
        <c:auto val="1"/>
        <c:lblAlgn val="ctr"/>
        <c:lblOffset val="100"/>
        <c:noMultiLvlLbl val="0"/>
      </c:catAx>
      <c:valAx>
        <c:axId val="1878421392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784203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Barras!$B$18</c:f>
              <c:strCache>
                <c:ptCount val="1"/>
                <c:pt idx="0">
                  <c:v>PT</c:v>
                </c:pt>
              </c:strCache>
            </c:strRef>
          </c:cat>
          <c:val>
            <c:numRef>
              <c:f>Barras!$N$18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Barras!$B$18</c:f>
              <c:strCache>
                <c:ptCount val="1"/>
                <c:pt idx="0">
                  <c:v>PT</c:v>
                </c:pt>
              </c:strCache>
            </c:strRef>
          </c:cat>
          <c:val>
            <c:numRef>
              <c:f>Barras!$H$18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878414320"/>
        <c:axId val="2040900240"/>
      </c:barChart>
      <c:catAx>
        <c:axId val="187841432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0900240"/>
        <c:crosses val="autoZero"/>
        <c:auto val="1"/>
        <c:lblAlgn val="ctr"/>
        <c:lblOffset val="100"/>
        <c:noMultiLvlLbl val="0"/>
      </c:catAx>
      <c:valAx>
        <c:axId val="2040900240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8784143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Barras!$B$21</c:f>
              <c:numCache>
                <c:formatCode>General</c:formatCode>
                <c:ptCount val="1"/>
              </c:numCache>
            </c:numRef>
          </c:cat>
          <c:val>
            <c:numRef>
              <c:f>Barras!$H$21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Barras!$B$21</c:f>
              <c:numCache>
                <c:formatCode>General</c:formatCode>
                <c:ptCount val="1"/>
              </c:numCache>
            </c:numRef>
          </c:cat>
          <c:val>
            <c:numRef>
              <c:f>Barras!$N$21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0898064"/>
        <c:axId val="2040901872"/>
      </c:barChart>
      <c:catAx>
        <c:axId val="204089806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0901872"/>
        <c:crosses val="autoZero"/>
        <c:auto val="1"/>
        <c:lblAlgn val="ctr"/>
        <c:lblOffset val="100"/>
        <c:noMultiLvlLbl val="0"/>
      </c:catAx>
      <c:valAx>
        <c:axId val="2040901872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08980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Barras!$B$22</c:f>
              <c:numCache>
                <c:formatCode>General</c:formatCode>
                <c:ptCount val="1"/>
              </c:numCache>
            </c:numRef>
          </c:cat>
          <c:val>
            <c:numRef>
              <c:f>Barras!$H$22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Barras!$B$22</c:f>
              <c:numCache>
                <c:formatCode>General</c:formatCode>
                <c:ptCount val="1"/>
              </c:numCache>
            </c:numRef>
          </c:cat>
          <c:val>
            <c:numRef>
              <c:f>Barras!$N$22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0903504"/>
        <c:axId val="2040902960"/>
      </c:barChart>
      <c:catAx>
        <c:axId val="20409035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0902960"/>
        <c:crosses val="autoZero"/>
        <c:auto val="1"/>
        <c:lblAlgn val="ctr"/>
        <c:lblOffset val="100"/>
        <c:noMultiLvlLbl val="0"/>
      </c:catAx>
      <c:valAx>
        <c:axId val="2040902960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09035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Barras!$B$23</c:f>
              <c:numCache>
                <c:formatCode>General</c:formatCode>
                <c:ptCount val="1"/>
              </c:numCache>
            </c:numRef>
          </c:cat>
          <c:val>
            <c:numRef>
              <c:f>Barras!$H$23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Barras!$B$23</c:f>
              <c:numCache>
                <c:formatCode>General</c:formatCode>
                <c:ptCount val="1"/>
              </c:numCache>
            </c:numRef>
          </c:cat>
          <c:val>
            <c:numRef>
              <c:f>Barras!$N$23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0896432"/>
        <c:axId val="2040896976"/>
      </c:barChart>
      <c:catAx>
        <c:axId val="20408964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0896976"/>
        <c:crosses val="autoZero"/>
        <c:auto val="1"/>
        <c:lblAlgn val="ctr"/>
        <c:lblOffset val="100"/>
        <c:noMultiLvlLbl val="0"/>
      </c:catAx>
      <c:valAx>
        <c:axId val="2040896976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08964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Barras!$B$24</c:f>
              <c:numCache>
                <c:formatCode>General</c:formatCode>
                <c:ptCount val="1"/>
              </c:numCache>
            </c:numRef>
          </c:cat>
          <c:val>
            <c:numRef>
              <c:f>Barras!$H$24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Barras!$B$24</c:f>
              <c:numCache>
                <c:formatCode>General</c:formatCode>
                <c:ptCount val="1"/>
              </c:numCache>
            </c:numRef>
          </c:cat>
          <c:val>
            <c:numRef>
              <c:f>Barras!$N$24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0902416"/>
        <c:axId val="2040897520"/>
      </c:barChart>
      <c:catAx>
        <c:axId val="204090241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0897520"/>
        <c:crosses val="autoZero"/>
        <c:auto val="1"/>
        <c:lblAlgn val="ctr"/>
        <c:lblOffset val="100"/>
        <c:noMultiLvlLbl val="0"/>
      </c:catAx>
      <c:valAx>
        <c:axId val="2040897520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09024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Barras!$B$27</c:f>
              <c:numCache>
                <c:formatCode>General</c:formatCode>
                <c:ptCount val="1"/>
              </c:numCache>
            </c:numRef>
          </c:cat>
          <c:val>
            <c:numRef>
              <c:f>Barras!$H$27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Barras!$B$27</c:f>
              <c:numCache>
                <c:formatCode>General</c:formatCode>
                <c:ptCount val="1"/>
              </c:numCache>
            </c:numRef>
          </c:cat>
          <c:val>
            <c:numRef>
              <c:f>Barras!$N$27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0898608"/>
        <c:axId val="2040899152"/>
      </c:barChart>
      <c:catAx>
        <c:axId val="204089860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0899152"/>
        <c:crosses val="autoZero"/>
        <c:auto val="1"/>
        <c:lblAlgn val="ctr"/>
        <c:lblOffset val="100"/>
        <c:noMultiLvlLbl val="0"/>
      </c:catAx>
      <c:valAx>
        <c:axId val="2040899152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08986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Barras!$B$25</c:f>
              <c:numCache>
                <c:formatCode>General</c:formatCode>
                <c:ptCount val="1"/>
              </c:numCache>
            </c:numRef>
          </c:cat>
          <c:val>
            <c:numRef>
              <c:f>Barras!$H$25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Barras!$B$25</c:f>
              <c:numCache>
                <c:formatCode>General</c:formatCode>
                <c:ptCount val="1"/>
              </c:numCache>
            </c:numRef>
          </c:cat>
          <c:val>
            <c:numRef>
              <c:f>Barras!$N$25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0899696"/>
        <c:axId val="2040900784"/>
      </c:barChart>
      <c:catAx>
        <c:axId val="204089969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0900784"/>
        <c:crosses val="autoZero"/>
        <c:auto val="1"/>
        <c:lblAlgn val="ctr"/>
        <c:lblOffset val="100"/>
        <c:noMultiLvlLbl val="0"/>
      </c:catAx>
      <c:valAx>
        <c:axId val="2040900784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08996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Barras!$B$26</c:f>
              <c:numCache>
                <c:formatCode>General</c:formatCode>
                <c:ptCount val="1"/>
              </c:numCache>
            </c:numRef>
          </c:cat>
          <c:val>
            <c:numRef>
              <c:f>Barras!$H$26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Barras!$B$26</c:f>
              <c:numCache>
                <c:formatCode>General</c:formatCode>
                <c:ptCount val="1"/>
              </c:numCache>
            </c:numRef>
          </c:cat>
          <c:val>
            <c:numRef>
              <c:f>Barras!$N$26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0901328"/>
        <c:axId val="2041206784"/>
      </c:barChart>
      <c:catAx>
        <c:axId val="204090132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206784"/>
        <c:crosses val="autoZero"/>
        <c:auto val="1"/>
        <c:lblAlgn val="ctr"/>
        <c:lblOffset val="100"/>
        <c:noMultiLvlLbl val="0"/>
      </c:catAx>
      <c:valAx>
        <c:axId val="2041206784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09013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Barras!$B$28</c:f>
              <c:numCache>
                <c:formatCode>General</c:formatCode>
                <c:ptCount val="1"/>
              </c:numCache>
            </c:numRef>
          </c:cat>
          <c:val>
            <c:numRef>
              <c:f>Barras!$H$28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Barras!$B$28</c:f>
              <c:numCache>
                <c:formatCode>General</c:formatCode>
                <c:ptCount val="1"/>
              </c:numCache>
            </c:numRef>
          </c:cat>
          <c:val>
            <c:numRef>
              <c:f>Barras!$N$28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196992"/>
        <c:axId val="2041197536"/>
      </c:barChart>
      <c:catAx>
        <c:axId val="204119699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197536"/>
        <c:crosses val="autoZero"/>
        <c:auto val="1"/>
        <c:lblAlgn val="ctr"/>
        <c:lblOffset val="100"/>
        <c:noMultiLvlLbl val="0"/>
      </c:catAx>
      <c:valAx>
        <c:axId val="2041197536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1969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Barras!$B$39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Barras!$N$39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Barras!$B$39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Barras!$H$39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194272"/>
        <c:axId val="2041192640"/>
      </c:barChart>
      <c:catAx>
        <c:axId val="204119427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192640"/>
        <c:crosses val="autoZero"/>
        <c:auto val="1"/>
        <c:lblAlgn val="ctr"/>
        <c:lblOffset val="100"/>
        <c:noMultiLvlLbl val="0"/>
      </c:catAx>
      <c:valAx>
        <c:axId val="2041192640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1942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Barras!$B$40</c:f>
              <c:strCache>
                <c:ptCount val="1"/>
                <c:pt idx="0">
                  <c:v>US</c:v>
                </c:pt>
              </c:strCache>
            </c:strRef>
          </c:cat>
          <c:val>
            <c:numRef>
              <c:f>Barras!$N$40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Barras!$B$40</c:f>
              <c:strCache>
                <c:ptCount val="1"/>
                <c:pt idx="0">
                  <c:v>US</c:v>
                </c:pt>
              </c:strCache>
            </c:strRef>
          </c:cat>
          <c:val>
            <c:numRef>
              <c:f>Barras!$H$40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205152"/>
        <c:axId val="2041193184"/>
      </c:barChart>
      <c:catAx>
        <c:axId val="20412051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193184"/>
        <c:crosses val="autoZero"/>
        <c:auto val="1"/>
        <c:lblAlgn val="ctr"/>
        <c:lblOffset val="100"/>
        <c:noMultiLvlLbl val="0"/>
      </c:catAx>
      <c:valAx>
        <c:axId val="2041193184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2051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Barras!$B$41</c:f>
              <c:strCache>
                <c:ptCount val="1"/>
                <c:pt idx="0">
                  <c:v>BRA</c:v>
                </c:pt>
              </c:strCache>
            </c:strRef>
          </c:cat>
          <c:val>
            <c:numRef>
              <c:f>Barras!$N$41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Barras!$B$41</c:f>
              <c:strCache>
                <c:ptCount val="1"/>
                <c:pt idx="0">
                  <c:v>BRA</c:v>
                </c:pt>
              </c:strCache>
            </c:strRef>
          </c:cat>
          <c:val>
            <c:numRef>
              <c:f>Barras!$H$41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192096"/>
        <c:axId val="2041204064"/>
      </c:barChart>
      <c:catAx>
        <c:axId val="204119209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204064"/>
        <c:crosses val="autoZero"/>
        <c:auto val="1"/>
        <c:lblAlgn val="ctr"/>
        <c:lblOffset val="100"/>
        <c:noMultiLvlLbl val="0"/>
      </c:catAx>
      <c:valAx>
        <c:axId val="2041204064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1920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Barras!$B$42</c:f>
              <c:strCache>
                <c:ptCount val="1"/>
                <c:pt idx="0">
                  <c:v>UK</c:v>
                </c:pt>
              </c:strCache>
            </c:strRef>
          </c:cat>
          <c:val>
            <c:numRef>
              <c:f>Barras!$N$42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Barras!$B$42</c:f>
              <c:strCache>
                <c:ptCount val="1"/>
                <c:pt idx="0">
                  <c:v>UK</c:v>
                </c:pt>
              </c:strCache>
            </c:strRef>
          </c:cat>
          <c:val>
            <c:numRef>
              <c:f>Barras!$H$42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203520"/>
        <c:axId val="2041194816"/>
      </c:barChart>
      <c:catAx>
        <c:axId val="204120352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194816"/>
        <c:crosses val="autoZero"/>
        <c:auto val="1"/>
        <c:lblAlgn val="ctr"/>
        <c:lblOffset val="100"/>
        <c:noMultiLvlLbl val="0"/>
      </c:catAx>
      <c:valAx>
        <c:axId val="2041194816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2035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Barras!$B$43</c:f>
              <c:strCache>
                <c:ptCount val="1"/>
                <c:pt idx="0">
                  <c:v>MX</c:v>
                </c:pt>
              </c:strCache>
            </c:strRef>
          </c:cat>
          <c:val>
            <c:numRef>
              <c:f>Barras!$N$43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Barras!$B$43</c:f>
              <c:strCache>
                <c:ptCount val="1"/>
                <c:pt idx="0">
                  <c:v>MX</c:v>
                </c:pt>
              </c:strCache>
            </c:strRef>
          </c:cat>
          <c:val>
            <c:numRef>
              <c:f>Barras!$H$43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200256"/>
        <c:axId val="2041200800"/>
      </c:barChart>
      <c:catAx>
        <c:axId val="20412002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200800"/>
        <c:crosses val="autoZero"/>
        <c:auto val="1"/>
        <c:lblAlgn val="ctr"/>
        <c:lblOffset val="100"/>
        <c:noMultiLvlLbl val="0"/>
      </c:catAx>
      <c:valAx>
        <c:axId val="2041200800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2002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Barras!$B$44</c:f>
              <c:strCache>
                <c:ptCount val="1"/>
                <c:pt idx="0">
                  <c:v>CHI</c:v>
                </c:pt>
              </c:strCache>
            </c:strRef>
          </c:cat>
          <c:val>
            <c:numRef>
              <c:f>Barras!$N$44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Barras!$B$44</c:f>
              <c:strCache>
                <c:ptCount val="1"/>
                <c:pt idx="0">
                  <c:v>CHI</c:v>
                </c:pt>
              </c:strCache>
            </c:strRef>
          </c:cat>
          <c:val>
            <c:numRef>
              <c:f>Barras!$H$44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201344"/>
        <c:axId val="2041193728"/>
      </c:barChart>
      <c:catAx>
        <c:axId val="204120134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193728"/>
        <c:crosses val="autoZero"/>
        <c:auto val="1"/>
        <c:lblAlgn val="ctr"/>
        <c:lblOffset val="100"/>
        <c:noMultiLvlLbl val="0"/>
      </c:catAx>
      <c:valAx>
        <c:axId val="2041193728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2013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Barras!$B$45</c:f>
              <c:strCache>
                <c:ptCount val="1"/>
                <c:pt idx="0">
                  <c:v>GER</c:v>
                </c:pt>
              </c:strCache>
            </c:strRef>
          </c:cat>
          <c:val>
            <c:numRef>
              <c:f>Barras!$N$45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Barras!$B$45</c:f>
              <c:strCache>
                <c:ptCount val="1"/>
                <c:pt idx="0">
                  <c:v>GER</c:v>
                </c:pt>
              </c:strCache>
            </c:strRef>
          </c:cat>
          <c:val>
            <c:numRef>
              <c:f>Barras!$H$45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195360"/>
        <c:axId val="2041196448"/>
      </c:barChart>
      <c:catAx>
        <c:axId val="204119536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196448"/>
        <c:crosses val="autoZero"/>
        <c:auto val="1"/>
        <c:lblAlgn val="ctr"/>
        <c:lblOffset val="100"/>
        <c:noMultiLvlLbl val="0"/>
      </c:catAx>
      <c:valAx>
        <c:axId val="2041196448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1953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Barras!$B$46</c:f>
              <c:strCache>
                <c:ptCount val="1"/>
                <c:pt idx="0">
                  <c:v>POL</c:v>
                </c:pt>
              </c:strCache>
            </c:strRef>
          </c:cat>
          <c:val>
            <c:numRef>
              <c:f>Barras!$N$46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Barras!$B$46</c:f>
              <c:strCache>
                <c:ptCount val="1"/>
                <c:pt idx="0">
                  <c:v>POL</c:v>
                </c:pt>
              </c:strCache>
            </c:strRef>
          </c:cat>
          <c:val>
            <c:numRef>
              <c:f>Barras!$H$46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204608"/>
        <c:axId val="2041195904"/>
      </c:barChart>
      <c:catAx>
        <c:axId val="204120460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195904"/>
        <c:crosses val="autoZero"/>
        <c:auto val="1"/>
        <c:lblAlgn val="ctr"/>
        <c:lblOffset val="100"/>
        <c:noMultiLvlLbl val="0"/>
      </c:catAx>
      <c:valAx>
        <c:axId val="2041195904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2046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Barras!$B$47</c:f>
              <c:strCache>
                <c:ptCount val="1"/>
                <c:pt idx="0">
                  <c:v>PT</c:v>
                </c:pt>
              </c:strCache>
            </c:strRef>
          </c:cat>
          <c:val>
            <c:numRef>
              <c:f>Barras!$N$47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Barras!$B$47</c:f>
              <c:strCache>
                <c:ptCount val="1"/>
                <c:pt idx="0">
                  <c:v>PT</c:v>
                </c:pt>
              </c:strCache>
            </c:strRef>
          </c:cat>
          <c:val>
            <c:numRef>
              <c:f>Barras!$H$47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198080"/>
        <c:axId val="2041199712"/>
      </c:barChart>
      <c:catAx>
        <c:axId val="204119808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199712"/>
        <c:crosses val="autoZero"/>
        <c:auto val="1"/>
        <c:lblAlgn val="ctr"/>
        <c:lblOffset val="100"/>
        <c:noMultiLvlLbl val="0"/>
      </c:catAx>
      <c:valAx>
        <c:axId val="2041199712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1980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Barras!$B$48</c:f>
              <c:strCache>
                <c:ptCount val="1"/>
                <c:pt idx="0">
                  <c:v>FRA</c:v>
                </c:pt>
              </c:strCache>
            </c:strRef>
          </c:cat>
          <c:val>
            <c:numRef>
              <c:f>Barras!$N$48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Barras!$B$48</c:f>
              <c:strCache>
                <c:ptCount val="1"/>
                <c:pt idx="0">
                  <c:v>FRA</c:v>
                </c:pt>
              </c:strCache>
            </c:strRef>
          </c:cat>
          <c:val>
            <c:numRef>
              <c:f>Barras!$H$48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205696"/>
        <c:axId val="2041191552"/>
      </c:barChart>
      <c:catAx>
        <c:axId val="204120569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191552"/>
        <c:crosses val="autoZero"/>
        <c:auto val="1"/>
        <c:lblAlgn val="ctr"/>
        <c:lblOffset val="100"/>
        <c:noMultiLvlLbl val="0"/>
      </c:catAx>
      <c:valAx>
        <c:axId val="2041191552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2056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Barras!$B$49</c:f>
              <c:strCache>
                <c:ptCount val="1"/>
                <c:pt idx="0">
                  <c:v>EMU</c:v>
                </c:pt>
              </c:strCache>
            </c:strRef>
          </c:cat>
          <c:val>
            <c:numRef>
              <c:f>Barras!$N$49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Barras!$B$49</c:f>
              <c:strCache>
                <c:ptCount val="1"/>
                <c:pt idx="0">
                  <c:v>EMU</c:v>
                </c:pt>
              </c:strCache>
            </c:strRef>
          </c:cat>
          <c:val>
            <c:numRef>
              <c:f>Barras!$H$49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198624"/>
        <c:axId val="2041201888"/>
      </c:barChart>
      <c:catAx>
        <c:axId val="204119862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201888"/>
        <c:crosses val="autoZero"/>
        <c:auto val="1"/>
        <c:lblAlgn val="ctr"/>
        <c:lblOffset val="100"/>
        <c:noMultiLvlLbl val="0"/>
      </c:catAx>
      <c:valAx>
        <c:axId val="2041201888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1986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Barras!$B$50</c:f>
            </c:multiLvlStrRef>
          </c:cat>
          <c:val>
            <c:numRef>
              <c:f>Barras!$H$50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Barras!$B$50</c:f>
            </c:multiLvlStrRef>
          </c:cat>
          <c:val>
            <c:numRef>
              <c:f>Barras!$N$50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199168"/>
        <c:axId val="2041202432"/>
      </c:barChart>
      <c:catAx>
        <c:axId val="204119916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202432"/>
        <c:crosses val="autoZero"/>
        <c:auto val="1"/>
        <c:lblAlgn val="ctr"/>
        <c:lblOffset val="100"/>
        <c:noMultiLvlLbl val="0"/>
      </c:catAx>
      <c:valAx>
        <c:axId val="2041202432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1991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Barras!$B$51</c:f>
            </c:multiLvlStrRef>
          </c:cat>
          <c:val>
            <c:numRef>
              <c:f>Barras!$H$51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Barras!$B$51</c:f>
            </c:multiLvlStrRef>
          </c:cat>
          <c:val>
            <c:numRef>
              <c:f>Barras!$N$51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1202976"/>
        <c:axId val="2041206240"/>
      </c:barChart>
      <c:catAx>
        <c:axId val="204120297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1206240"/>
        <c:crosses val="autoZero"/>
        <c:auto val="1"/>
        <c:lblAlgn val="ctr"/>
        <c:lblOffset val="100"/>
        <c:noMultiLvlLbl val="0"/>
      </c:catAx>
      <c:valAx>
        <c:axId val="2041206240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12029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Barras!$B$52</c:f>
            </c:multiLvlStrRef>
          </c:cat>
          <c:val>
            <c:numRef>
              <c:f>Barras!$H$52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Barras!$B$52</c:f>
            </c:multiLvlStrRef>
          </c:cat>
          <c:val>
            <c:numRef>
              <c:f>Barras!$N$52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491600"/>
        <c:axId val="2042497584"/>
      </c:barChart>
      <c:catAx>
        <c:axId val="20424916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497584"/>
        <c:crosses val="autoZero"/>
        <c:auto val="1"/>
        <c:lblAlgn val="ctr"/>
        <c:lblOffset val="100"/>
        <c:noMultiLvlLbl val="0"/>
      </c:catAx>
      <c:valAx>
        <c:axId val="2042497584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4916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Barras!$B$53</c:f>
            </c:multiLvlStrRef>
          </c:cat>
          <c:val>
            <c:numRef>
              <c:f>Barras!$H$53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Barras!$B$53</c:f>
            </c:multiLvlStrRef>
          </c:cat>
          <c:val>
            <c:numRef>
              <c:f>Barras!$N$53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504112"/>
        <c:axId val="2042504656"/>
      </c:barChart>
      <c:catAx>
        <c:axId val="204250411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504656"/>
        <c:crosses val="autoZero"/>
        <c:auto val="1"/>
        <c:lblAlgn val="ctr"/>
        <c:lblOffset val="100"/>
        <c:noMultiLvlLbl val="0"/>
      </c:catAx>
      <c:valAx>
        <c:axId val="2042504656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5041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Barras!$B$56</c:f>
            </c:multiLvlStrRef>
          </c:cat>
          <c:val>
            <c:numRef>
              <c:f>Barras!$H$56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Barras!$B$56</c:f>
            </c:multiLvlStrRef>
          </c:cat>
          <c:val>
            <c:numRef>
              <c:f>Barras!$N$56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492144"/>
        <c:axId val="2042496496"/>
      </c:barChart>
      <c:catAx>
        <c:axId val="204249214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496496"/>
        <c:crosses val="autoZero"/>
        <c:auto val="1"/>
        <c:lblAlgn val="ctr"/>
        <c:lblOffset val="100"/>
        <c:noMultiLvlLbl val="0"/>
      </c:catAx>
      <c:valAx>
        <c:axId val="2042496496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4921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Barras!$B$54</c:f>
            </c:multiLvlStrRef>
          </c:cat>
          <c:val>
            <c:numRef>
              <c:f>Barras!$H$54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Barras!$B$54</c:f>
            </c:multiLvlStrRef>
          </c:cat>
          <c:val>
            <c:numRef>
              <c:f>Barras!$N$54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493776"/>
        <c:axId val="2042494320"/>
      </c:barChart>
      <c:catAx>
        <c:axId val="204249377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494320"/>
        <c:crosses val="autoZero"/>
        <c:auto val="1"/>
        <c:lblAlgn val="ctr"/>
        <c:lblOffset val="100"/>
        <c:noMultiLvlLbl val="0"/>
      </c:catAx>
      <c:valAx>
        <c:axId val="2042494320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4937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Barras!$B$55</c:f>
            </c:multiLvlStrRef>
          </c:cat>
          <c:val>
            <c:numRef>
              <c:f>Barras!$H$55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Barras!$B$55</c:f>
            </c:multiLvlStrRef>
          </c:cat>
          <c:val>
            <c:numRef>
              <c:f>Barras!$N$55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495408"/>
        <c:axId val="2042499760"/>
      </c:barChart>
      <c:catAx>
        <c:axId val="204249540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499760"/>
        <c:crosses val="autoZero"/>
        <c:auto val="1"/>
        <c:lblAlgn val="ctr"/>
        <c:lblOffset val="100"/>
        <c:noMultiLvlLbl val="0"/>
      </c:catAx>
      <c:valAx>
        <c:axId val="2042499760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4954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Barras!$B$57</c:f>
            </c:multiLvlStrRef>
          </c:cat>
          <c:val>
            <c:numRef>
              <c:f>Barras!$H$57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Barras!$B$57</c:f>
            </c:multiLvlStrRef>
          </c:cat>
          <c:val>
            <c:numRef>
              <c:f>Barras!$N$57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495952"/>
        <c:axId val="2042503024"/>
      </c:barChart>
      <c:catAx>
        <c:axId val="20424959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503024"/>
        <c:crosses val="autoZero"/>
        <c:auto val="1"/>
        <c:lblAlgn val="ctr"/>
        <c:lblOffset val="100"/>
        <c:noMultiLvlLbl val="0"/>
      </c:catAx>
      <c:valAx>
        <c:axId val="2042503024"/>
        <c:scaling>
          <c:orientation val="minMax"/>
          <c:max val="21.215742610727354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4959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Barras!$B$10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Barras!$N$10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Barras!$B$10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Barras!$H$10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505200"/>
        <c:axId val="2042498672"/>
      </c:barChart>
      <c:catAx>
        <c:axId val="20425052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498672"/>
        <c:crosses val="autoZero"/>
        <c:auto val="1"/>
        <c:lblAlgn val="ctr"/>
        <c:lblOffset val="100"/>
        <c:noMultiLvlLbl val="0"/>
      </c:catAx>
      <c:valAx>
        <c:axId val="2042498672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50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Barras!$B$19</c:f>
              <c:strCache>
                <c:ptCount val="1"/>
                <c:pt idx="0">
                  <c:v>FRA</c:v>
                </c:pt>
              </c:strCache>
            </c:strRef>
          </c:cat>
          <c:val>
            <c:numRef>
              <c:f>Barras!$N$19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Barras!$B$19</c:f>
              <c:strCache>
                <c:ptCount val="1"/>
                <c:pt idx="0">
                  <c:v>FRA</c:v>
                </c:pt>
              </c:strCache>
            </c:strRef>
          </c:cat>
          <c:val>
            <c:numRef>
              <c:f>Barras!$H$19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503568"/>
        <c:axId val="2042500304"/>
      </c:barChart>
      <c:catAx>
        <c:axId val="204250356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500304"/>
        <c:crosses val="autoZero"/>
        <c:auto val="1"/>
        <c:lblAlgn val="ctr"/>
        <c:lblOffset val="100"/>
        <c:noMultiLvlLbl val="0"/>
      </c:catAx>
      <c:valAx>
        <c:axId val="2042500304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5035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Barras!$B$20</c:f>
              <c:strCache>
                <c:ptCount val="1"/>
                <c:pt idx="0">
                  <c:v>EMU</c:v>
                </c:pt>
              </c:strCache>
            </c:strRef>
          </c:cat>
          <c:val>
            <c:numRef>
              <c:f>Barras!$N$20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Barras!$B$20</c:f>
              <c:strCache>
                <c:ptCount val="1"/>
                <c:pt idx="0">
                  <c:v>EMU</c:v>
                </c:pt>
              </c:strCache>
            </c:strRef>
          </c:cat>
          <c:val>
            <c:numRef>
              <c:f>Barras!$H$20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497040"/>
        <c:axId val="2042491056"/>
      </c:barChart>
      <c:catAx>
        <c:axId val="204249704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491056"/>
        <c:crosses val="autoZero"/>
        <c:auto val="1"/>
        <c:lblAlgn val="ctr"/>
        <c:lblOffset val="100"/>
        <c:noMultiLvlLbl val="0"/>
      </c:catAx>
      <c:valAx>
        <c:axId val="2042491056"/>
        <c:scaling>
          <c:orientation val="minMax"/>
          <c:max val="21.220230644715141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4970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Sector'!$B$11</c:f>
              <c:strCache>
                <c:ptCount val="1"/>
                <c:pt idx="0">
                  <c:v>GER</c:v>
                </c:pt>
              </c:strCache>
            </c:strRef>
          </c:cat>
          <c:val>
            <c:numRef>
              <c:f>'Barras Sector'!$H$11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Sector'!$B$11</c:f>
              <c:strCache>
                <c:ptCount val="1"/>
                <c:pt idx="0">
                  <c:v>GER</c:v>
                </c:pt>
              </c:strCache>
            </c:strRef>
          </c:cat>
          <c:val>
            <c:numRef>
              <c:f>'Barras Sector'!$N$11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498128"/>
        <c:axId val="2042505744"/>
      </c:barChart>
      <c:catAx>
        <c:axId val="204249812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505744"/>
        <c:crosses val="autoZero"/>
        <c:auto val="1"/>
        <c:lblAlgn val="ctr"/>
        <c:lblOffset val="100"/>
        <c:noMultiLvlLbl val="0"/>
      </c:catAx>
      <c:valAx>
        <c:axId val="2042505744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4981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Sector'!$B$12</c:f>
              <c:strCache>
                <c:ptCount val="1"/>
                <c:pt idx="0">
                  <c:v>POL</c:v>
                </c:pt>
              </c:strCache>
            </c:strRef>
          </c:cat>
          <c:val>
            <c:numRef>
              <c:f>'Barras Sector'!$H$12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Sector'!$B$12</c:f>
              <c:strCache>
                <c:ptCount val="1"/>
                <c:pt idx="0">
                  <c:v>POL</c:v>
                </c:pt>
              </c:strCache>
            </c:strRef>
          </c:cat>
          <c:val>
            <c:numRef>
              <c:f>'Barras Sector'!$N$12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500848"/>
        <c:axId val="2042501392"/>
      </c:barChart>
      <c:catAx>
        <c:axId val="20425008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501392"/>
        <c:crosses val="autoZero"/>
        <c:auto val="1"/>
        <c:lblAlgn val="ctr"/>
        <c:lblOffset val="100"/>
        <c:noMultiLvlLbl val="0"/>
      </c:catAx>
      <c:valAx>
        <c:axId val="2042501392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5008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Sector'!$B$13</c:f>
              <c:strCache>
                <c:ptCount val="1"/>
                <c:pt idx="0">
                  <c:v>PT</c:v>
                </c:pt>
              </c:strCache>
            </c:strRef>
          </c:cat>
          <c:val>
            <c:numRef>
              <c:f>'Barras Sector'!$H$13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Sector'!$B$13</c:f>
              <c:strCache>
                <c:ptCount val="1"/>
                <c:pt idx="0">
                  <c:v>PT</c:v>
                </c:pt>
              </c:strCache>
            </c:strRef>
          </c:cat>
          <c:val>
            <c:numRef>
              <c:f>'Barras Sector'!$N$13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501936"/>
        <c:axId val="2042502480"/>
      </c:barChart>
      <c:catAx>
        <c:axId val="20425019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502480"/>
        <c:crosses val="autoZero"/>
        <c:auto val="1"/>
        <c:lblAlgn val="ctr"/>
        <c:lblOffset val="100"/>
        <c:noMultiLvlLbl val="0"/>
      </c:catAx>
      <c:valAx>
        <c:axId val="2042502480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5019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Sector'!$B$14</c:f>
              <c:strCache>
                <c:ptCount val="1"/>
                <c:pt idx="0">
                  <c:v>FRA</c:v>
                </c:pt>
              </c:strCache>
            </c:strRef>
          </c:cat>
          <c:val>
            <c:numRef>
              <c:f>'Barras Sector'!$H$14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Sector'!$B$14</c:f>
              <c:strCache>
                <c:ptCount val="1"/>
                <c:pt idx="0">
                  <c:v>FRA</c:v>
                </c:pt>
              </c:strCache>
            </c:strRef>
          </c:cat>
          <c:val>
            <c:numRef>
              <c:f>'Barras Sector'!$N$14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506288"/>
        <c:axId val="2042492688"/>
      </c:barChart>
      <c:catAx>
        <c:axId val="204250628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492688"/>
        <c:crosses val="autoZero"/>
        <c:auto val="1"/>
        <c:lblAlgn val="ctr"/>
        <c:lblOffset val="100"/>
        <c:noMultiLvlLbl val="0"/>
      </c:catAx>
      <c:valAx>
        <c:axId val="2042492688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5062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Sector'!$B$15</c:f>
              <c:numCache>
                <c:formatCode>General</c:formatCode>
                <c:ptCount val="1"/>
              </c:numCache>
            </c:numRef>
          </c:cat>
          <c:val>
            <c:numRef>
              <c:f>'Barras Sector'!$H$15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Sector'!$B$15</c:f>
              <c:numCache>
                <c:formatCode>General</c:formatCode>
                <c:ptCount val="1"/>
              </c:numCache>
            </c:numRef>
          </c:cat>
          <c:val>
            <c:numRef>
              <c:f>'Barras Sector'!$N$15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2493232"/>
        <c:axId val="2042494864"/>
      </c:barChart>
      <c:catAx>
        <c:axId val="20424932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2494864"/>
        <c:crosses val="autoZero"/>
        <c:auto val="1"/>
        <c:lblAlgn val="ctr"/>
        <c:lblOffset val="100"/>
        <c:noMultiLvlLbl val="0"/>
      </c:catAx>
      <c:valAx>
        <c:axId val="2042494864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24932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Sector'!$B$16</c:f>
              <c:numCache>
                <c:formatCode>General</c:formatCode>
                <c:ptCount val="1"/>
              </c:numCache>
            </c:numRef>
          </c:cat>
          <c:val>
            <c:numRef>
              <c:f>'Barras Sector'!$H$16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Sector'!$B$16</c:f>
              <c:numCache>
                <c:formatCode>General</c:formatCode>
                <c:ptCount val="1"/>
              </c:numCache>
            </c:numRef>
          </c:cat>
          <c:val>
            <c:numRef>
              <c:f>'Barras Sector'!$N$16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6368"/>
        <c:axId val="2044109840"/>
      </c:barChart>
      <c:catAx>
        <c:axId val="204411636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09840"/>
        <c:crosses val="autoZero"/>
        <c:auto val="1"/>
        <c:lblAlgn val="ctr"/>
        <c:lblOffset val="100"/>
        <c:noMultiLvlLbl val="0"/>
      </c:catAx>
      <c:valAx>
        <c:axId val="2044109840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63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Sector'!$B$17</c:f>
              <c:numCache>
                <c:formatCode>General</c:formatCode>
                <c:ptCount val="1"/>
              </c:numCache>
            </c:numRef>
          </c:cat>
          <c:val>
            <c:numRef>
              <c:f>'Barras Sector'!$H$17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Sector'!$B$17</c:f>
              <c:numCache>
                <c:formatCode>General</c:formatCode>
                <c:ptCount val="1"/>
              </c:numCache>
            </c:numRef>
          </c:cat>
          <c:val>
            <c:numRef>
              <c:f>'Barras Sector'!$N$17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04944"/>
        <c:axId val="2044120176"/>
      </c:barChart>
      <c:catAx>
        <c:axId val="204410494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20176"/>
        <c:crosses val="autoZero"/>
        <c:auto val="1"/>
        <c:lblAlgn val="ctr"/>
        <c:lblOffset val="100"/>
        <c:noMultiLvlLbl val="0"/>
      </c:catAx>
      <c:valAx>
        <c:axId val="2044120176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049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Sector'!$B$18</c:f>
              <c:numCache>
                <c:formatCode>General</c:formatCode>
                <c:ptCount val="1"/>
              </c:numCache>
            </c:numRef>
          </c:cat>
          <c:val>
            <c:numRef>
              <c:f>'Barras Sector'!$H$18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Sector'!$B$18</c:f>
              <c:numCache>
                <c:formatCode>General</c:formatCode>
                <c:ptCount val="1"/>
              </c:numCache>
            </c:numRef>
          </c:cat>
          <c:val>
            <c:numRef>
              <c:f>'Barras Sector'!$N$18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8000"/>
        <c:axId val="2044117456"/>
      </c:barChart>
      <c:catAx>
        <c:axId val="20441180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17456"/>
        <c:crosses val="autoZero"/>
        <c:auto val="1"/>
        <c:lblAlgn val="ctr"/>
        <c:lblOffset val="100"/>
        <c:noMultiLvlLbl val="0"/>
      </c:catAx>
      <c:valAx>
        <c:axId val="2044117456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80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Sector'!$B$21</c:f>
              <c:numCache>
                <c:formatCode>General</c:formatCode>
                <c:ptCount val="1"/>
              </c:numCache>
            </c:numRef>
          </c:cat>
          <c:val>
            <c:numRef>
              <c:f>'Barras Sector'!$H$21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Sector'!$B$21</c:f>
              <c:numCache>
                <c:formatCode>General</c:formatCode>
                <c:ptCount val="1"/>
              </c:numCache>
            </c:numRef>
          </c:cat>
          <c:val>
            <c:numRef>
              <c:f>'Barras Sector'!$N$21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05488"/>
        <c:axId val="2044106576"/>
      </c:barChart>
      <c:catAx>
        <c:axId val="204410548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06576"/>
        <c:crosses val="autoZero"/>
        <c:auto val="1"/>
        <c:lblAlgn val="ctr"/>
        <c:lblOffset val="100"/>
        <c:noMultiLvlLbl val="0"/>
      </c:catAx>
      <c:valAx>
        <c:axId val="2044106576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05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Sector'!$B$22</c:f>
              <c:numCache>
                <c:formatCode>General</c:formatCode>
                <c:ptCount val="1"/>
              </c:numCache>
            </c:numRef>
          </c:cat>
          <c:val>
            <c:numRef>
              <c:f>'Barras Sector'!$H$22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Sector'!$B$22</c:f>
              <c:numCache>
                <c:formatCode>General</c:formatCode>
                <c:ptCount val="1"/>
              </c:numCache>
            </c:numRef>
          </c:cat>
          <c:val>
            <c:numRef>
              <c:f>'Barras Sector'!$N$22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06032"/>
        <c:axId val="2044107120"/>
      </c:barChart>
      <c:catAx>
        <c:axId val="20441060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07120"/>
        <c:crosses val="autoZero"/>
        <c:auto val="1"/>
        <c:lblAlgn val="ctr"/>
        <c:lblOffset val="100"/>
        <c:noMultiLvlLbl val="0"/>
      </c:catAx>
      <c:valAx>
        <c:axId val="2044107120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060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Sector'!$B$23</c:f>
              <c:numCache>
                <c:formatCode>General</c:formatCode>
                <c:ptCount val="1"/>
              </c:numCache>
            </c:numRef>
          </c:cat>
          <c:val>
            <c:numRef>
              <c:f>'Barras Sector'!$H$23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Sector'!$B$23</c:f>
              <c:numCache>
                <c:formatCode>General</c:formatCode>
                <c:ptCount val="1"/>
              </c:numCache>
            </c:numRef>
          </c:cat>
          <c:val>
            <c:numRef>
              <c:f>'Barras Sector'!$N$23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8544"/>
        <c:axId val="2044113648"/>
      </c:barChart>
      <c:catAx>
        <c:axId val="204411854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13648"/>
        <c:crosses val="autoZero"/>
        <c:auto val="1"/>
        <c:lblAlgn val="ctr"/>
        <c:lblOffset val="100"/>
        <c:noMultiLvlLbl val="0"/>
      </c:catAx>
      <c:valAx>
        <c:axId val="2044113648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85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Sector'!$B$24</c:f>
              <c:numCache>
                <c:formatCode>General</c:formatCode>
                <c:ptCount val="1"/>
              </c:numCache>
            </c:numRef>
          </c:cat>
          <c:val>
            <c:numRef>
              <c:f>'Barras Sector'!$H$24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Sector'!$B$24</c:f>
              <c:numCache>
                <c:formatCode>General</c:formatCode>
                <c:ptCount val="1"/>
              </c:numCache>
            </c:numRef>
          </c:cat>
          <c:val>
            <c:numRef>
              <c:f>'Barras Sector'!$N$24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9088"/>
        <c:axId val="2044108752"/>
      </c:barChart>
      <c:catAx>
        <c:axId val="204411908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08752"/>
        <c:crosses val="autoZero"/>
        <c:auto val="1"/>
        <c:lblAlgn val="ctr"/>
        <c:lblOffset val="100"/>
        <c:noMultiLvlLbl val="0"/>
      </c:catAx>
      <c:valAx>
        <c:axId val="2044108752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90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Sector'!$B$27</c:f>
              <c:numCache>
                <c:formatCode>General</c:formatCode>
                <c:ptCount val="1"/>
              </c:numCache>
            </c:numRef>
          </c:cat>
          <c:val>
            <c:numRef>
              <c:f>'Barras Sector'!$H$27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Sector'!$B$27</c:f>
              <c:numCache>
                <c:formatCode>General</c:formatCode>
                <c:ptCount val="1"/>
              </c:numCache>
            </c:numRef>
          </c:cat>
          <c:val>
            <c:numRef>
              <c:f>'Barras Sector'!$N$27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4736"/>
        <c:axId val="2044114192"/>
      </c:barChart>
      <c:catAx>
        <c:axId val="20441147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14192"/>
        <c:crosses val="autoZero"/>
        <c:auto val="1"/>
        <c:lblAlgn val="ctr"/>
        <c:lblOffset val="100"/>
        <c:noMultiLvlLbl val="0"/>
      </c:catAx>
      <c:valAx>
        <c:axId val="2044114192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47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Sector'!$B$25</c:f>
              <c:numCache>
                <c:formatCode>General</c:formatCode>
                <c:ptCount val="1"/>
              </c:numCache>
            </c:numRef>
          </c:cat>
          <c:val>
            <c:numRef>
              <c:f>'Barras Sector'!$H$25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Sector'!$B$25</c:f>
              <c:numCache>
                <c:formatCode>General</c:formatCode>
                <c:ptCount val="1"/>
              </c:numCache>
            </c:numRef>
          </c:cat>
          <c:val>
            <c:numRef>
              <c:f>'Barras Sector'!$N$25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07664"/>
        <c:axId val="2044119632"/>
      </c:barChart>
      <c:catAx>
        <c:axId val="204410766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19632"/>
        <c:crosses val="autoZero"/>
        <c:auto val="1"/>
        <c:lblAlgn val="ctr"/>
        <c:lblOffset val="100"/>
        <c:noMultiLvlLbl val="0"/>
      </c:catAx>
      <c:valAx>
        <c:axId val="2044119632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076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Sector'!$B$26</c:f>
              <c:numCache>
                <c:formatCode>General</c:formatCode>
                <c:ptCount val="1"/>
              </c:numCache>
            </c:numRef>
          </c:cat>
          <c:val>
            <c:numRef>
              <c:f>'Barras Sector'!$H$26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Sector'!$B$26</c:f>
              <c:numCache>
                <c:formatCode>General</c:formatCode>
                <c:ptCount val="1"/>
              </c:numCache>
            </c:numRef>
          </c:cat>
          <c:val>
            <c:numRef>
              <c:f>'Barras Sector'!$N$26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6912"/>
        <c:axId val="2044108208"/>
      </c:barChart>
      <c:catAx>
        <c:axId val="204411691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08208"/>
        <c:crosses val="autoZero"/>
        <c:auto val="1"/>
        <c:lblAlgn val="ctr"/>
        <c:lblOffset val="100"/>
        <c:noMultiLvlLbl val="0"/>
      </c:catAx>
      <c:valAx>
        <c:axId val="2044108208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6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Sector'!$B$28</c:f>
              <c:numCache>
                <c:formatCode>General</c:formatCode>
                <c:ptCount val="1"/>
              </c:numCache>
            </c:numRef>
          </c:cat>
          <c:val>
            <c:numRef>
              <c:f>'Barras Sector'!$H$28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Sector'!$B$28</c:f>
              <c:numCache>
                <c:formatCode>General</c:formatCode>
                <c:ptCount val="1"/>
              </c:numCache>
            </c:numRef>
          </c:cat>
          <c:val>
            <c:numRef>
              <c:f>'Barras Sector'!$N$28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09296"/>
        <c:axId val="2044111472"/>
      </c:barChart>
      <c:catAx>
        <c:axId val="204410929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11472"/>
        <c:crosses val="autoZero"/>
        <c:auto val="1"/>
        <c:lblAlgn val="ctr"/>
        <c:lblOffset val="100"/>
        <c:noMultiLvlLbl val="0"/>
      </c:catAx>
      <c:valAx>
        <c:axId val="2044111472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092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Sector'!$B$39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'Barras Sector'!$H$39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Sector'!$B$39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'Barras Sector'!$N$39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2560"/>
        <c:axId val="2044115280"/>
      </c:barChart>
      <c:catAx>
        <c:axId val="204411256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15280"/>
        <c:crosses val="autoZero"/>
        <c:auto val="1"/>
        <c:lblAlgn val="ctr"/>
        <c:lblOffset val="100"/>
        <c:noMultiLvlLbl val="0"/>
      </c:catAx>
      <c:valAx>
        <c:axId val="2044115280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25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Sector'!$B$40</c:f>
              <c:strCache>
                <c:ptCount val="1"/>
                <c:pt idx="0">
                  <c:v>GER</c:v>
                </c:pt>
              </c:strCache>
            </c:strRef>
          </c:cat>
          <c:val>
            <c:numRef>
              <c:f>'Barras Sector'!$H$40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Sector'!$B$40</c:f>
              <c:strCache>
                <c:ptCount val="1"/>
                <c:pt idx="0">
                  <c:v>GER</c:v>
                </c:pt>
              </c:strCache>
            </c:strRef>
          </c:cat>
          <c:val>
            <c:numRef>
              <c:f>'Barras Sector'!$N$40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0384"/>
        <c:axId val="2044110928"/>
      </c:barChart>
      <c:catAx>
        <c:axId val="204411038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10928"/>
        <c:crosses val="autoZero"/>
        <c:auto val="1"/>
        <c:lblAlgn val="ctr"/>
        <c:lblOffset val="100"/>
        <c:noMultiLvlLbl val="0"/>
      </c:catAx>
      <c:valAx>
        <c:axId val="2044110928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Sector'!$B$41</c:f>
              <c:strCache>
                <c:ptCount val="1"/>
                <c:pt idx="0">
                  <c:v>POL</c:v>
                </c:pt>
              </c:strCache>
            </c:strRef>
          </c:cat>
          <c:val>
            <c:numRef>
              <c:f>'Barras Sector'!$N$41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Sector'!$B$41</c:f>
              <c:strCache>
                <c:ptCount val="1"/>
                <c:pt idx="0">
                  <c:v>POL</c:v>
                </c:pt>
              </c:strCache>
            </c:strRef>
          </c:cat>
          <c:val>
            <c:numRef>
              <c:f>'Barras Sector'!$H$41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2016"/>
        <c:axId val="2044113104"/>
      </c:barChart>
      <c:catAx>
        <c:axId val="204411201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4113104"/>
        <c:crosses val="autoZero"/>
        <c:auto val="1"/>
        <c:lblAlgn val="ctr"/>
        <c:lblOffset val="100"/>
        <c:noMultiLvlLbl val="0"/>
      </c:catAx>
      <c:valAx>
        <c:axId val="2044113104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20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Sector'!$B$42</c:f>
              <c:strCache>
                <c:ptCount val="1"/>
                <c:pt idx="0">
                  <c:v>PT</c:v>
                </c:pt>
              </c:strCache>
            </c:strRef>
          </c:cat>
          <c:val>
            <c:numRef>
              <c:f>'Barras Sector'!$N$42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Sector'!$B$42</c:f>
              <c:strCache>
                <c:ptCount val="1"/>
                <c:pt idx="0">
                  <c:v>PT</c:v>
                </c:pt>
              </c:strCache>
            </c:strRef>
          </c:cat>
          <c:val>
            <c:numRef>
              <c:f>'Barras Sector'!$H$42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4115824"/>
        <c:axId val="2045136960"/>
      </c:barChart>
      <c:catAx>
        <c:axId val="204411582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6960"/>
        <c:crosses val="autoZero"/>
        <c:auto val="1"/>
        <c:lblAlgn val="ctr"/>
        <c:lblOffset val="100"/>
        <c:noMultiLvlLbl val="0"/>
      </c:catAx>
      <c:valAx>
        <c:axId val="2045136960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41158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Sector'!$B$43</c:f>
              <c:strCache>
                <c:ptCount val="1"/>
                <c:pt idx="0">
                  <c:v>FRA</c:v>
                </c:pt>
              </c:strCache>
            </c:strRef>
          </c:cat>
          <c:val>
            <c:numRef>
              <c:f>'Barras Sector'!$N$43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Sector'!$B$43</c:f>
              <c:strCache>
                <c:ptCount val="1"/>
                <c:pt idx="0">
                  <c:v>FRA</c:v>
                </c:pt>
              </c:strCache>
            </c:strRef>
          </c:cat>
          <c:val>
            <c:numRef>
              <c:f>'Barras Sector'!$H$43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29344"/>
        <c:axId val="2045139136"/>
      </c:barChart>
      <c:catAx>
        <c:axId val="204512934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9136"/>
        <c:crosses val="autoZero"/>
        <c:auto val="1"/>
        <c:lblAlgn val="ctr"/>
        <c:lblOffset val="100"/>
        <c:noMultiLvlLbl val="0"/>
      </c:catAx>
      <c:valAx>
        <c:axId val="2045139136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293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Sector'!$B$44</c:f>
              <c:numCache>
                <c:formatCode>General</c:formatCode>
                <c:ptCount val="1"/>
              </c:numCache>
            </c:numRef>
          </c:cat>
          <c:val>
            <c:numRef>
              <c:f>'Barras Sector'!$H$44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Sector'!$B$44</c:f>
              <c:numCache>
                <c:formatCode>General</c:formatCode>
                <c:ptCount val="1"/>
              </c:numCache>
            </c:numRef>
          </c:cat>
          <c:val>
            <c:numRef>
              <c:f>'Barras Sector'!$N$44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38048"/>
        <c:axId val="2045142400"/>
      </c:barChart>
      <c:catAx>
        <c:axId val="20451380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42400"/>
        <c:crosses val="autoZero"/>
        <c:auto val="1"/>
        <c:lblAlgn val="ctr"/>
        <c:lblOffset val="100"/>
        <c:noMultiLvlLbl val="0"/>
      </c:catAx>
      <c:valAx>
        <c:axId val="2045142400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380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Sector'!$B$45</c:f>
              <c:numCache>
                <c:formatCode>General</c:formatCode>
                <c:ptCount val="1"/>
              </c:numCache>
            </c:numRef>
          </c:cat>
          <c:val>
            <c:numRef>
              <c:f>'Barras Sector'!$H$45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Sector'!$B$45</c:f>
              <c:numCache>
                <c:formatCode>General</c:formatCode>
                <c:ptCount val="1"/>
              </c:numCache>
            </c:numRef>
          </c:cat>
          <c:val>
            <c:numRef>
              <c:f>'Barras Sector'!$N$45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37504"/>
        <c:axId val="2045138592"/>
      </c:barChart>
      <c:catAx>
        <c:axId val="20451375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8592"/>
        <c:crosses val="autoZero"/>
        <c:auto val="1"/>
        <c:lblAlgn val="ctr"/>
        <c:lblOffset val="100"/>
        <c:noMultiLvlLbl val="0"/>
      </c:catAx>
      <c:valAx>
        <c:axId val="2045138592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375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Sector'!$B$46</c:f>
              <c:numCache>
                <c:formatCode>General</c:formatCode>
                <c:ptCount val="1"/>
              </c:numCache>
            </c:numRef>
          </c:cat>
          <c:val>
            <c:numRef>
              <c:f>'Barras Sector'!$H$46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Sector'!$B$46</c:f>
              <c:numCache>
                <c:formatCode>General</c:formatCode>
                <c:ptCount val="1"/>
              </c:numCache>
            </c:numRef>
          </c:cat>
          <c:val>
            <c:numRef>
              <c:f>'Barras Sector'!$N$46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34784"/>
        <c:axId val="2045135328"/>
      </c:barChart>
      <c:catAx>
        <c:axId val="204513478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5328"/>
        <c:crosses val="autoZero"/>
        <c:auto val="1"/>
        <c:lblAlgn val="ctr"/>
        <c:lblOffset val="100"/>
        <c:noMultiLvlLbl val="0"/>
      </c:catAx>
      <c:valAx>
        <c:axId val="2045135328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347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Sector'!$B$47</c:f>
              <c:numCache>
                <c:formatCode>General</c:formatCode>
                <c:ptCount val="1"/>
              </c:numCache>
            </c:numRef>
          </c:cat>
          <c:val>
            <c:numRef>
              <c:f>'Barras Sector'!$H$47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Sector'!$B$47</c:f>
              <c:numCache>
                <c:formatCode>General</c:formatCode>
                <c:ptCount val="1"/>
              </c:numCache>
            </c:numRef>
          </c:cat>
          <c:val>
            <c:numRef>
              <c:f>'Barras Sector'!$N$47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35872"/>
        <c:axId val="2045139680"/>
      </c:barChart>
      <c:catAx>
        <c:axId val="204513587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9680"/>
        <c:crosses val="autoZero"/>
        <c:auto val="1"/>
        <c:lblAlgn val="ctr"/>
        <c:lblOffset val="100"/>
        <c:noMultiLvlLbl val="0"/>
      </c:catAx>
      <c:valAx>
        <c:axId val="2045139680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358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Sector'!$B$48</c:f>
              <c:numCache>
                <c:formatCode>General</c:formatCode>
                <c:ptCount val="1"/>
              </c:numCache>
            </c:numRef>
          </c:cat>
          <c:val>
            <c:numRef>
              <c:f>'Barras Sector'!$H$48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Sector'!$B$48</c:f>
              <c:numCache>
                <c:formatCode>General</c:formatCode>
                <c:ptCount val="1"/>
              </c:numCache>
            </c:numRef>
          </c:cat>
          <c:val>
            <c:numRef>
              <c:f>'Barras Sector'!$N$48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41856"/>
        <c:axId val="2045134240"/>
      </c:barChart>
      <c:catAx>
        <c:axId val="20451418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4240"/>
        <c:crosses val="autoZero"/>
        <c:auto val="1"/>
        <c:lblAlgn val="ctr"/>
        <c:lblOffset val="100"/>
        <c:noMultiLvlLbl val="0"/>
      </c:catAx>
      <c:valAx>
        <c:axId val="2045134240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418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Sector'!$B$49</c:f>
              <c:numCache>
                <c:formatCode>General</c:formatCode>
                <c:ptCount val="1"/>
              </c:numCache>
            </c:numRef>
          </c:cat>
          <c:val>
            <c:numRef>
              <c:f>'Barras Sector'!$H$49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Sector'!$B$49</c:f>
              <c:numCache>
                <c:formatCode>General</c:formatCode>
                <c:ptCount val="1"/>
              </c:numCache>
            </c:numRef>
          </c:cat>
          <c:val>
            <c:numRef>
              <c:f>'Barras Sector'!$N$49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36416"/>
        <c:axId val="2045131520"/>
      </c:barChart>
      <c:catAx>
        <c:axId val="204513641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1520"/>
        <c:crosses val="autoZero"/>
        <c:auto val="1"/>
        <c:lblAlgn val="ctr"/>
        <c:lblOffset val="100"/>
        <c:noMultiLvlLbl val="0"/>
      </c:catAx>
      <c:valAx>
        <c:axId val="2045131520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364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Sector'!$B$50</c:f>
            </c:multiLvlStrRef>
          </c:cat>
          <c:val>
            <c:numRef>
              <c:f>'Barras Sector'!$H$50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Sector'!$B$50</c:f>
            </c:multiLvlStrRef>
          </c:cat>
          <c:val>
            <c:numRef>
              <c:f>'Barras Sector'!$N$50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40224"/>
        <c:axId val="2045129888"/>
      </c:barChart>
      <c:catAx>
        <c:axId val="204514022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29888"/>
        <c:crosses val="autoZero"/>
        <c:auto val="1"/>
        <c:lblAlgn val="ctr"/>
        <c:lblOffset val="100"/>
        <c:noMultiLvlLbl val="0"/>
      </c:catAx>
      <c:valAx>
        <c:axId val="2045129888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402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Sector'!$B$51</c:f>
            </c:multiLvlStrRef>
          </c:cat>
          <c:val>
            <c:numRef>
              <c:f>'Barras Sector'!$H$51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Sector'!$B$51</c:f>
            </c:multiLvlStrRef>
          </c:cat>
          <c:val>
            <c:numRef>
              <c:f>'Barras Sector'!$N$51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43488"/>
        <c:axId val="2045133152"/>
      </c:barChart>
      <c:catAx>
        <c:axId val="204514348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3152"/>
        <c:crosses val="autoZero"/>
        <c:auto val="1"/>
        <c:lblAlgn val="ctr"/>
        <c:lblOffset val="100"/>
        <c:noMultiLvlLbl val="0"/>
      </c:catAx>
      <c:valAx>
        <c:axId val="2045133152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43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Sector'!$B$52</c:f>
            </c:multiLvlStrRef>
          </c:cat>
          <c:val>
            <c:numRef>
              <c:f>'Barras Sector'!$H$52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Sector'!$B$52</c:f>
            </c:multiLvlStrRef>
          </c:cat>
          <c:val>
            <c:numRef>
              <c:f>'Barras Sector'!$N$52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41312"/>
        <c:axId val="2045142944"/>
      </c:barChart>
      <c:catAx>
        <c:axId val="204514131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42944"/>
        <c:crosses val="autoZero"/>
        <c:auto val="1"/>
        <c:lblAlgn val="ctr"/>
        <c:lblOffset val="100"/>
        <c:noMultiLvlLbl val="0"/>
      </c:catAx>
      <c:valAx>
        <c:axId val="2045142944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413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Sector'!$B$53</c:f>
            </c:multiLvlStrRef>
          </c:cat>
          <c:val>
            <c:numRef>
              <c:f>'Barras Sector'!$H$53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Sector'!$B$53</c:f>
            </c:multiLvlStrRef>
          </c:cat>
          <c:val>
            <c:numRef>
              <c:f>'Barras Sector'!$N$53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30432"/>
        <c:axId val="2045130976"/>
      </c:barChart>
      <c:catAx>
        <c:axId val="20451304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0976"/>
        <c:crosses val="autoZero"/>
        <c:auto val="1"/>
        <c:lblAlgn val="ctr"/>
        <c:lblOffset val="100"/>
        <c:noMultiLvlLbl val="0"/>
      </c:catAx>
      <c:valAx>
        <c:axId val="2045130976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304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Sector'!$B$56</c:f>
            </c:multiLvlStrRef>
          </c:cat>
          <c:val>
            <c:numRef>
              <c:f>'Barras Sector'!$H$56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Sector'!$B$56</c:f>
            </c:multiLvlStrRef>
          </c:cat>
          <c:val>
            <c:numRef>
              <c:f>'Barras Sector'!$N$56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28800"/>
        <c:axId val="2045133696"/>
      </c:barChart>
      <c:catAx>
        <c:axId val="20451288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3696"/>
        <c:crosses val="autoZero"/>
        <c:auto val="1"/>
        <c:lblAlgn val="ctr"/>
        <c:lblOffset val="100"/>
        <c:noMultiLvlLbl val="0"/>
      </c:catAx>
      <c:valAx>
        <c:axId val="2045133696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288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Sector'!$B$54</c:f>
            </c:multiLvlStrRef>
          </c:cat>
          <c:val>
            <c:numRef>
              <c:f>'Barras Sector'!$H$54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Sector'!$B$54</c:f>
            </c:multiLvlStrRef>
          </c:cat>
          <c:val>
            <c:numRef>
              <c:f>'Barras Sector'!$N$54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32064"/>
        <c:axId val="2045140768"/>
      </c:barChart>
      <c:catAx>
        <c:axId val="204513206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40768"/>
        <c:crosses val="autoZero"/>
        <c:auto val="1"/>
        <c:lblAlgn val="ctr"/>
        <c:lblOffset val="100"/>
        <c:noMultiLvlLbl val="0"/>
      </c:catAx>
      <c:valAx>
        <c:axId val="2045140768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320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Sector'!$B$55</c:f>
            </c:multiLvlStrRef>
          </c:cat>
          <c:val>
            <c:numRef>
              <c:f>'Barras Sector'!$H$55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Sector'!$B$55</c:f>
            </c:multiLvlStrRef>
          </c:cat>
          <c:val>
            <c:numRef>
              <c:f>'Barras Sector'!$N$55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45144032"/>
        <c:axId val="2045132608"/>
      </c:barChart>
      <c:catAx>
        <c:axId val="20451440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45132608"/>
        <c:crosses val="autoZero"/>
        <c:auto val="1"/>
        <c:lblAlgn val="ctr"/>
        <c:lblOffset val="100"/>
        <c:noMultiLvlLbl val="0"/>
      </c:catAx>
      <c:valAx>
        <c:axId val="2045132608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451440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Sector'!$B$57</c:f>
            </c:multiLvlStrRef>
          </c:cat>
          <c:val>
            <c:numRef>
              <c:f>'Barras Sector'!$H$57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'Barras Sector'!$B$57</c:f>
            </c:multiLvlStrRef>
          </c:cat>
          <c:val>
            <c:numRef>
              <c:f>'Barras Sector'!$N$57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5582064"/>
        <c:axId val="2055569552"/>
      </c:barChart>
      <c:catAx>
        <c:axId val="205558206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5569552"/>
        <c:crosses val="autoZero"/>
        <c:auto val="1"/>
        <c:lblAlgn val="ctr"/>
        <c:lblOffset val="100"/>
        <c:noMultiLvlLbl val="0"/>
      </c:catAx>
      <c:valAx>
        <c:axId val="2055569552"/>
        <c:scaling>
          <c:orientation val="minMax"/>
          <c:max val="7.6827902793884277"/>
          <c:min val="0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55820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Sector'!$B$10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'Barras Sector'!$H$10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'Barras Sector'!$B$10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'Barras Sector'!$N$10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5577712"/>
        <c:axId val="2055582608"/>
      </c:barChart>
      <c:catAx>
        <c:axId val="205557771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5582608"/>
        <c:crosses val="autoZero"/>
        <c:auto val="1"/>
        <c:lblAlgn val="ctr"/>
        <c:lblOffset val="100"/>
        <c:noMultiLvlLbl val="0"/>
      </c:catAx>
      <c:valAx>
        <c:axId val="2055582608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55777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0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Sector'!$B$19</c:f>
              <c:numCache>
                <c:formatCode>General</c:formatCode>
                <c:ptCount val="1"/>
              </c:numCache>
            </c:numRef>
          </c:cat>
          <c:val>
            <c:numRef>
              <c:f>'Barras Sector'!$H$19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Sector'!$B$19</c:f>
              <c:numCache>
                <c:formatCode>General</c:formatCode>
                <c:ptCount val="1"/>
              </c:numCache>
            </c:numRef>
          </c:cat>
          <c:val>
            <c:numRef>
              <c:f>'Barras Sector'!$N$19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5570096"/>
        <c:axId val="2055570640"/>
      </c:barChart>
      <c:catAx>
        <c:axId val="205557009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5570640"/>
        <c:crosses val="autoZero"/>
        <c:auto val="1"/>
        <c:lblAlgn val="ctr"/>
        <c:lblOffset val="100"/>
        <c:noMultiLvlLbl val="0"/>
      </c:catAx>
      <c:valAx>
        <c:axId val="2055570640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55700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Sector'!$B$20</c:f>
              <c:numCache>
                <c:formatCode>General</c:formatCode>
                <c:ptCount val="1"/>
              </c:numCache>
            </c:numRef>
          </c:cat>
          <c:val>
            <c:numRef>
              <c:f>'Barras Sector'!$H$20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'Barras Sector'!$B$20</c:f>
              <c:numCache>
                <c:formatCode>General</c:formatCode>
                <c:ptCount val="1"/>
              </c:numCache>
            </c:numRef>
          </c:cat>
          <c:val>
            <c:numRef>
              <c:f>'Barras Sector'!$N$20</c:f>
              <c:numCache>
                <c:formatCode>\+0.00;\-0.00;0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5583152"/>
        <c:axId val="2055578256"/>
      </c:barChart>
      <c:catAx>
        <c:axId val="20555831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5578256"/>
        <c:crosses val="autoZero"/>
        <c:auto val="1"/>
        <c:lblAlgn val="ctr"/>
        <c:lblOffset val="100"/>
        <c:noMultiLvlLbl val="0"/>
      </c:catAx>
      <c:valAx>
        <c:axId val="2055578256"/>
        <c:scaling>
          <c:orientation val="minMax"/>
          <c:max val="4.3281950849646629"/>
          <c:min val="-1.4931808420679615"/>
        </c:scaling>
        <c:delete val="0"/>
        <c:axPos val="b"/>
        <c:numFmt formatCode="\+0.00;\-0.00;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55831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400">
                <a:solidFill>
                  <a:schemeClr val="tx1">
                    <a:lumMod val="50000"/>
                    <a:lumOff val="50000"/>
                  </a:schemeClr>
                </a:solidFill>
              </a:defRPr>
            </a:pPr>
            <a:r>
              <a:rPr lang="en-US" sz="1400">
                <a:solidFill>
                  <a:schemeClr val="tx1">
                    <a:lumMod val="50000"/>
                    <a:lumOff val="50000"/>
                  </a:schemeClr>
                </a:solidFill>
              </a:rPr>
              <a:t> Test</a:t>
            </a:r>
            <a:r>
              <a:rPr lang="en-US" sz="14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</a:t>
            </a:r>
            <a:r>
              <a:rPr lang="en-US" sz="1400">
                <a:solidFill>
                  <a:schemeClr val="tx1">
                    <a:lumMod val="50000"/>
                    <a:lumOff val="50000"/>
                  </a:schemeClr>
                </a:solidFill>
              </a:rPr>
              <a:t>formats random Scenarios</a:t>
            </a:r>
          </a:p>
        </c:rich>
      </c:tx>
      <c:layout>
        <c:manualLayout>
          <c:xMode val="edge"/>
          <c:yMode val="edge"/>
          <c:x val="0.17376571141277022"/>
          <c:y val="2.80102367242482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254363277583"/>
          <c:y val="0.19404008273800213"/>
          <c:w val="0.82720130786571389"/>
          <c:h val="0.6118760320522848"/>
        </c:manualLayout>
      </c:layout>
      <c:lineChart>
        <c:grouping val="standard"/>
        <c:varyColors val="0"/>
        <c:ser>
          <c:idx val="0"/>
          <c:order val="0"/>
          <c:tx>
            <c:strRef>
              <c:f>'Set Up'!$BM$15</c:f>
              <c:strCache>
                <c:ptCount val="1"/>
                <c:pt idx="0">
                  <c:v>Exercise 1 Scenario 1</c:v>
                </c:pt>
              </c:strCache>
            </c:strRef>
          </c:tx>
          <c:spPr>
            <a:ln w="25400" cap="sq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'Set Up'!$BN$14:$BT$14</c:f>
              <c:strCache>
                <c:ptCount val="7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</c:strCache>
            </c:strRef>
          </c:cat>
          <c:val>
            <c:numRef>
              <c:f>'Set Up'!$BN$15:$BT$15</c:f>
              <c:numCache>
                <c:formatCode>#,##0.00</c:formatCode>
                <c:ptCount val="7"/>
                <c:pt idx="0">
                  <c:v>0</c:v>
                </c:pt>
                <c:pt idx="1">
                  <c:v>6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E3-4F50-AEF8-045D7AF719D8}"/>
            </c:ext>
          </c:extLst>
        </c:ser>
        <c:ser>
          <c:idx val="1"/>
          <c:order val="1"/>
          <c:tx>
            <c:strRef>
              <c:f>'Set Up'!$BM$16</c:f>
              <c:strCache>
                <c:ptCount val="1"/>
                <c:pt idx="0">
                  <c:v>Exercise 1 Scenario 2</c:v>
                </c:pt>
              </c:strCache>
            </c:strRef>
          </c:tx>
          <c:spPr>
            <a:ln w="19050" cap="sq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'Set Up'!$BN$14:$BT$14</c:f>
              <c:strCache>
                <c:ptCount val="7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</c:strCache>
            </c:strRef>
          </c:cat>
          <c:val>
            <c:numRef>
              <c:f>'Set Up'!$BN$16:$BT$16</c:f>
              <c:numCache>
                <c:formatCode>#,##0.00</c:formatCode>
                <c:ptCount val="7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EE3-4F50-AEF8-045D7AF719D8}"/>
            </c:ext>
          </c:extLst>
        </c:ser>
        <c:ser>
          <c:idx val="5"/>
          <c:order val="2"/>
          <c:tx>
            <c:strRef>
              <c:f>'Set Up'!$BM$17</c:f>
              <c:strCache>
                <c:ptCount val="1"/>
                <c:pt idx="0">
                  <c:v>Exercise 1 Scenario 3</c:v>
                </c:pt>
              </c:strCache>
            </c:strRef>
          </c:tx>
          <c:spPr>
            <a:ln w="19050" cap="sq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'Set Up'!$BN$14:$BT$14</c:f>
              <c:strCache>
                <c:ptCount val="7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</c:strCache>
            </c:strRef>
          </c:cat>
          <c:val>
            <c:numRef>
              <c:f>'Set Up'!$BN$17:$BT$17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EE3-4F50-AEF8-045D7AF719D8}"/>
            </c:ext>
          </c:extLst>
        </c:ser>
        <c:ser>
          <c:idx val="3"/>
          <c:order val="3"/>
          <c:tx>
            <c:strRef>
              <c:f>'Set Up'!$BM$18</c:f>
              <c:strCache>
                <c:ptCount val="1"/>
                <c:pt idx="0">
                  <c:v>Exercise 2 Scenario 1</c:v>
                </c:pt>
              </c:strCache>
            </c:strRef>
          </c:tx>
          <c:spPr>
            <a:ln w="19050" cap="sq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'Set Up'!$BN$14:$BT$14</c:f>
              <c:strCache>
                <c:ptCount val="7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</c:strCache>
            </c:strRef>
          </c:cat>
          <c:val>
            <c:numRef>
              <c:f>'Set Up'!$BN$18:$BT$18</c:f>
              <c:numCache>
                <c:formatCode>#,##0.00</c:formatCode>
                <c:ptCount val="7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EE3-4F50-AEF8-045D7AF719D8}"/>
            </c:ext>
          </c:extLst>
        </c:ser>
        <c:ser>
          <c:idx val="4"/>
          <c:order val="4"/>
          <c:tx>
            <c:strRef>
              <c:f>'Set Up'!$BM$19</c:f>
              <c:strCache>
                <c:ptCount val="1"/>
                <c:pt idx="0">
                  <c:v>Exercise 2 Scenario 2</c:v>
                </c:pt>
              </c:strCache>
            </c:strRef>
          </c:tx>
          <c:spPr>
            <a:ln w="19050" cap="sq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'Set Up'!$BN$14:$BT$14</c:f>
              <c:strCache>
                <c:ptCount val="7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</c:strCache>
            </c:strRef>
          </c:cat>
          <c:val>
            <c:numRef>
              <c:f>'Set Up'!$BN$19:$BT$19</c:f>
              <c:numCache>
                <c:formatCode>#,##0.00</c:formatCode>
                <c:ptCount val="7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EE3-4F50-AEF8-045D7AF719D8}"/>
            </c:ext>
          </c:extLst>
        </c:ser>
        <c:ser>
          <c:idx val="2"/>
          <c:order val="5"/>
          <c:tx>
            <c:strRef>
              <c:f>'Set Up'!$BM$20</c:f>
              <c:strCache>
                <c:ptCount val="1"/>
                <c:pt idx="0">
                  <c:v>Exercise 2 Scenario 3</c:v>
                </c:pt>
              </c:strCache>
            </c:strRef>
          </c:tx>
          <c:spPr>
            <a:ln w="19050" cap="sq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'Set Up'!$BN$14:$BT$14</c:f>
              <c:strCache>
                <c:ptCount val="7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</c:strCache>
            </c:strRef>
          </c:cat>
          <c:val>
            <c:numRef>
              <c:f>'Set Up'!$BN$20:$BT$20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EE3-4F50-AEF8-045D7AF719D8}"/>
            </c:ext>
          </c:extLst>
        </c:ser>
        <c:ser>
          <c:idx val="6"/>
          <c:order val="6"/>
          <c:tx>
            <c:strRef>
              <c:f>'Set Up'!$BM$21</c:f>
              <c:strCache>
                <c:ptCount val="1"/>
                <c:pt idx="0">
                  <c:v>Exercise 3 Scenario 1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cat>
            <c:strRef>
              <c:f>'Set Up'!$BN$14:$BT$14</c:f>
              <c:strCache>
                <c:ptCount val="7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</c:strCache>
            </c:strRef>
          </c:cat>
          <c:val>
            <c:numRef>
              <c:f>'Set Up'!$BN$21:$BT$21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EE3-4F50-AEF8-045D7AF719D8}"/>
            </c:ext>
          </c:extLst>
        </c:ser>
        <c:ser>
          <c:idx val="7"/>
          <c:order val="7"/>
          <c:tx>
            <c:strRef>
              <c:f>'Set Up'!$BM$22</c:f>
              <c:strCache>
                <c:ptCount val="1"/>
                <c:pt idx="0">
                  <c:v>Exercise 3 Scenario 2</c:v>
                </c:pt>
              </c:strCache>
            </c:strRef>
          </c:tx>
          <c:spPr>
            <a:ln w="19050" cap="sq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</c:spPr>
          </c:marker>
          <c:cat>
            <c:strRef>
              <c:f>'Set Up'!$BN$14:$BT$14</c:f>
              <c:strCache>
                <c:ptCount val="7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</c:strCache>
            </c:strRef>
          </c:cat>
          <c:val>
            <c:numRef>
              <c:f>'Set Up'!$BN$22:$BT$22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EE3-4F50-AEF8-045D7AF719D8}"/>
            </c:ext>
          </c:extLst>
        </c:ser>
        <c:ser>
          <c:idx val="8"/>
          <c:order val="8"/>
          <c:tx>
            <c:strRef>
              <c:f>'Set Up'!$BM$23</c:f>
              <c:strCache>
                <c:ptCount val="1"/>
                <c:pt idx="0">
                  <c:v>Exercise 3 Scenario 3</c:v>
                </c:pt>
              </c:strCache>
            </c:strRef>
          </c:tx>
          <c:spPr>
            <a:ln w="19050" cap="sq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</c:spPr>
          </c:marker>
          <c:cat>
            <c:strRef>
              <c:f>'Set Up'!$BN$14:$BT$14</c:f>
              <c:strCache>
                <c:ptCount val="7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</c:strCache>
            </c:strRef>
          </c:cat>
          <c:val>
            <c:numRef>
              <c:f>'Set Up'!$BN$23:$BT$23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EE3-4F50-AEF8-045D7AF71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5572816"/>
        <c:axId val="2055571184"/>
      </c:lineChart>
      <c:catAx>
        <c:axId val="20555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>
            <a:solidFill>
              <a:schemeClr val="bg1">
                <a:lumMod val="75000"/>
              </a:schemeClr>
            </a:solidFill>
          </a:ln>
        </c:spPr>
        <c:txPr>
          <a:bodyPr/>
          <a:lstStyle/>
          <a:p>
            <a:pPr>
              <a:defRPr sz="9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5571184"/>
        <c:crossesAt val="0"/>
        <c:auto val="1"/>
        <c:lblAlgn val="ctr"/>
        <c:lblOffset val="100"/>
        <c:noMultiLvlLbl val="0"/>
      </c:catAx>
      <c:valAx>
        <c:axId val="205557118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9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5572816"/>
        <c:crosses val="autoZero"/>
        <c:crossBetween val="midCat"/>
        <c:majorUnit val="2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Graf1!$U$54:$AA$54</c15:sqref>
                  </c15:fullRef>
                </c:ext>
              </c:extLst>
              <c:f>Graf1!$U$54:$Z$54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964-42C2-ACBF-457EDC273974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Graf1!$M$54:$S$54</c15:sqref>
                  </c15:fullRef>
                </c:ext>
              </c:extLst>
              <c:f>Graf1!$M$54:$R$54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964-42C2-ACBF-457EDC273974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Graf1!$E$54:$K$54</c15:sqref>
                  </c15:fullRef>
                </c:ext>
              </c:extLst>
              <c:f>Graf1!$E$54:$J$54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964-42C2-ACBF-457EDC273974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Graf1!$U$31:$AA$31</c15:sqref>
                  </c15:fullRef>
                </c:ext>
              </c:extLst>
              <c:f>Graf1!$U$31:$Z$31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964-42C2-ACBF-457EDC273974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Graf1!$M$31:$S$31</c15:sqref>
                  </c15:fullRef>
                </c:ext>
              </c:extLst>
              <c:f>Graf1!$M$31:$R$31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0964-42C2-ACBF-457EDC273974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Graf1!$E$31:$K$31</c15:sqref>
                  </c15:fullRef>
                </c:ext>
              </c:extLst>
              <c:f>Graf1!$E$31:$J$31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0964-42C2-ACBF-457EDC273974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Graf1!$U$8:$AA$8</c15:sqref>
                  </c15:fullRef>
                </c:ext>
              </c:extLst>
              <c:f>Graf1!$U$8:$Z$8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0964-42C2-ACBF-457EDC273974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Graf1!$M$8:$S$8</c15:sqref>
                  </c15:fullRef>
                </c:ext>
              </c:extLst>
              <c:f>Graf1!$M$8:$R$8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964-42C2-ACBF-457EDC273974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Graf1!$E$8:$K$8</c15:sqref>
                  </c15:fullRef>
                </c:ext>
              </c:extLst>
              <c:f>Graf1!$E$8:$J$8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0964-42C2-ACBF-457EDC273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961840"/>
        <c:axId val="1822050640"/>
      </c:lineChart>
      <c:catAx>
        <c:axId val="170796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050640"/>
        <c:crosses val="autoZero"/>
        <c:auto val="1"/>
        <c:lblAlgn val="ctr"/>
        <c:lblOffset val="100"/>
        <c:noMultiLvlLbl val="0"/>
      </c:catAx>
      <c:valAx>
        <c:axId val="182205064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961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Graf1!$U$55:$AA$55</c15:sqref>
                  </c15:fullRef>
                </c:ext>
              </c:extLst>
              <c:f>Graf1!$U$55:$Z$55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42-42C9-896E-EE31250C6D93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Graf1!$M$55:$S$55</c15:sqref>
                  </c15:fullRef>
                </c:ext>
              </c:extLst>
              <c:f>Graf1!$M$55:$R$55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42-42C9-896E-EE31250C6D93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Graf1!$E$55:$K$55</c15:sqref>
                  </c15:fullRef>
                </c:ext>
              </c:extLst>
              <c:f>Graf1!$E$55:$J$55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642-42C9-896E-EE31250C6D93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Graf1!$U$32:$AA$32</c15:sqref>
                  </c15:fullRef>
                </c:ext>
              </c:extLst>
              <c:f>Graf1!$U$32:$Z$32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642-42C9-896E-EE31250C6D93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Graf1!$M$32:$S$32</c15:sqref>
                  </c15:fullRef>
                </c:ext>
              </c:extLst>
              <c:f>Graf1!$M$32:$R$32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B642-42C9-896E-EE31250C6D93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Graf1!$E$32:$K$32</c15:sqref>
                  </c15:fullRef>
                </c:ext>
              </c:extLst>
              <c:f>Graf1!$E$32:$J$32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B642-42C9-896E-EE31250C6D93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Graf1!$U$9:$AA$9</c15:sqref>
                  </c15:fullRef>
                </c:ext>
              </c:extLst>
              <c:f>Graf1!$U$9:$Z$9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B642-42C9-896E-EE31250C6D93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Graf1!$M$9:$S$9</c15:sqref>
                  </c15:fullRef>
                </c:ext>
              </c:extLst>
              <c:f>Graf1!$M$9:$R$9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B642-42C9-896E-EE31250C6D93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Graf1!$E$9:$K$9</c15:sqref>
                  </c15:fullRef>
                </c:ext>
              </c:extLst>
              <c:f>Graf1!$E$9:$J$9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B642-42C9-896E-EE31250C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231680"/>
        <c:axId val="2057227328"/>
      </c:lineChart>
      <c:catAx>
        <c:axId val="205723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7328"/>
        <c:crosses val="autoZero"/>
        <c:auto val="1"/>
        <c:lblAlgn val="ctr"/>
        <c:lblOffset val="100"/>
        <c:noMultiLvlLbl val="0"/>
      </c:catAx>
      <c:valAx>
        <c:axId val="2057227328"/>
        <c:scaling>
          <c:orientation val="minMax"/>
          <c:min val="10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3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Graf1!$U$56:$AA$56</c15:sqref>
                  </c15:fullRef>
                </c:ext>
              </c:extLst>
              <c:f>Graf1!$U$56:$Z$56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32-4529-94F2-63026C71E38B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Graf1!$M$56:$S$56</c15:sqref>
                  </c15:fullRef>
                </c:ext>
              </c:extLst>
              <c:f>Graf1!$M$56:$R$56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132-4529-94F2-63026C71E38B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Graf1!$E$56:$K$56</c15:sqref>
                  </c15:fullRef>
                </c:ext>
              </c:extLst>
              <c:f>Graf1!$E$56:$J$56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132-4529-94F2-63026C71E38B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Graf1!$U$33:$AA$33</c15:sqref>
                  </c15:fullRef>
                </c:ext>
              </c:extLst>
              <c:f>Graf1!$U$33:$Z$33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132-4529-94F2-63026C71E38B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Graf1!$M$33:$S$33</c15:sqref>
                  </c15:fullRef>
                </c:ext>
              </c:extLst>
              <c:f>Graf1!$M$33:$R$33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132-4529-94F2-63026C71E38B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Graf1!$E$33:$K$33</c15:sqref>
                  </c15:fullRef>
                </c:ext>
              </c:extLst>
              <c:f>Graf1!$E$33:$J$33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132-4529-94F2-63026C71E38B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Graf1!$U$10:$AA$10</c15:sqref>
                  </c15:fullRef>
                </c:ext>
              </c:extLst>
              <c:f>Graf1!$U$10:$Z$10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132-4529-94F2-63026C71E38B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Graf1!$M$10:$S$10</c15:sqref>
                  </c15:fullRef>
                </c:ext>
              </c:extLst>
              <c:f>Graf1!$M$10:$R$10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C132-4529-94F2-63026C71E38B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Graf1!$E$10:$K$10</c15:sqref>
                  </c15:fullRef>
                </c:ext>
              </c:extLst>
              <c:f>Graf1!$E$10:$J$10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C132-4529-94F2-63026C71E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229504"/>
        <c:axId val="2057230048"/>
      </c:lineChart>
      <c:catAx>
        <c:axId val="205722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30048"/>
        <c:crosses val="autoZero"/>
        <c:auto val="1"/>
        <c:lblAlgn val="ctr"/>
        <c:lblOffset val="100"/>
        <c:noMultiLvlLbl val="0"/>
      </c:catAx>
      <c:valAx>
        <c:axId val="205723004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Graf1!$U$57:$AA$57</c15:sqref>
                  </c15:fullRef>
                </c:ext>
              </c:extLst>
              <c:f>Graf1!$U$57:$Z$57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D3-4F53-8846-FEA7B9404877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Graf1!$M$57:$S$57</c15:sqref>
                  </c15:fullRef>
                </c:ext>
              </c:extLst>
              <c:f>Graf1!$M$57:$R$57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D3-4F53-8846-FEA7B9404877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Graf1!$E$57:$K$57</c15:sqref>
                  </c15:fullRef>
                </c:ext>
              </c:extLst>
              <c:f>Graf1!$E$57:$J$57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D3-4F53-8846-FEA7B9404877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Graf1!$U$34:$AA$34</c15:sqref>
                  </c15:fullRef>
                </c:ext>
              </c:extLst>
              <c:f>Graf1!$U$34:$Z$34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D3-4F53-8846-FEA7B9404877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Graf1!$M$34:$S$34</c15:sqref>
                  </c15:fullRef>
                </c:ext>
              </c:extLst>
              <c:f>Graf1!$M$34:$R$34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D3-4F53-8846-FEA7B9404877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Graf1!$E$34:$K$34</c15:sqref>
                  </c15:fullRef>
                </c:ext>
              </c:extLst>
              <c:f>Graf1!$E$34:$J$34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A5D3-4F53-8846-FEA7B9404877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Graf1!$U$11:$AA$11</c15:sqref>
                  </c15:fullRef>
                </c:ext>
              </c:extLst>
              <c:f>Graf1!$U$11:$Z$11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A5D3-4F53-8846-FEA7B9404877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Graf1!$M$11:$S$11</c15:sqref>
                  </c15:fullRef>
                </c:ext>
              </c:extLst>
              <c:f>Graf1!$M$11:$R$11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A5D3-4F53-8846-FEA7B9404877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Graf1!$E$11:$K$11</c15:sqref>
                  </c15:fullRef>
                </c:ext>
              </c:extLst>
              <c:f>Graf1!$E$11:$J$11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A5D3-4F53-8846-FEA7B9404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226784"/>
        <c:axId val="2057227872"/>
      </c:lineChart>
      <c:catAx>
        <c:axId val="205722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7872"/>
        <c:crosses val="autoZero"/>
        <c:auto val="1"/>
        <c:lblAlgn val="ctr"/>
        <c:lblOffset val="100"/>
        <c:noMultiLvlLbl val="0"/>
      </c:catAx>
      <c:valAx>
        <c:axId val="205722787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6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Graf1!$U$58:$AA$58</c15:sqref>
                  </c15:fullRef>
                </c:ext>
              </c:extLst>
              <c:f>Graf1!$W$58:$AA$58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5EE-4FB2-A544-0863DF372C41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Graf1!$M$58:$S$58</c15:sqref>
                  </c15:fullRef>
                </c:ext>
              </c:extLst>
              <c:f>Graf1!$O$58:$S$58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5EE-4FB2-A544-0863DF372C41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Graf1!$E$58:$K$58</c15:sqref>
                  </c15:fullRef>
                </c:ext>
              </c:extLst>
              <c:f>Graf1!$G$58:$K$58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5EE-4FB2-A544-0863DF372C41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Graf1!$U$35:$AA$35</c15:sqref>
                  </c15:fullRef>
                </c:ext>
              </c:extLst>
              <c:f>Graf1!$W$35:$AA$35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5EE-4FB2-A544-0863DF372C41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Graf1!$M$35:$S$35</c15:sqref>
                  </c15:fullRef>
                </c:ext>
              </c:extLst>
              <c:f>Graf1!$O$35:$S$35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45EE-4FB2-A544-0863DF372C41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Graf1!$E$35:$K$35</c15:sqref>
                  </c15:fullRef>
                </c:ext>
              </c:extLst>
              <c:f>Graf1!$G$35:$K$35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45EE-4FB2-A544-0863DF372C41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Graf1!$U$12:$AA$12</c15:sqref>
                  </c15:fullRef>
                </c:ext>
              </c:extLst>
              <c:f>Graf1!$W$12:$AA$12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45EE-4FB2-A544-0863DF372C41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Graf1!$M$12:$S$12</c15:sqref>
                  </c15:fullRef>
                </c:ext>
              </c:extLst>
              <c:f>Graf1!$O$12:$S$12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45EE-4FB2-A544-0863DF372C41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Graf1!$E$12:$K$12</c15:sqref>
                  </c15:fullRef>
                </c:ext>
              </c:extLst>
              <c:f>Graf1!$G$12:$K$12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45EE-4FB2-A544-0863DF372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228416"/>
        <c:axId val="2057228960"/>
      </c:lineChart>
      <c:catAx>
        <c:axId val="205722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8960"/>
        <c:crosses val="autoZero"/>
        <c:auto val="1"/>
        <c:lblAlgn val="ctr"/>
        <c:lblOffset val="100"/>
        <c:noMultiLvlLbl val="0"/>
      </c:catAx>
      <c:valAx>
        <c:axId val="205722896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Graf1!$U$59:$AA$59</c15:sqref>
                  </c15:fullRef>
                </c:ext>
              </c:extLst>
              <c:f>Graf1!$W$59:$AA$59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F17-424A-8BDB-4B0B2AF2AA1F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Graf1!$M$59:$S$59</c15:sqref>
                  </c15:fullRef>
                </c:ext>
              </c:extLst>
              <c:f>Graf1!$O$59:$S$59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F17-424A-8BDB-4B0B2AF2AA1F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Graf1!$E$59:$K$59</c15:sqref>
                  </c15:fullRef>
                </c:ext>
              </c:extLst>
              <c:f>Graf1!$G$59:$K$59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F17-424A-8BDB-4B0B2AF2AA1F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Graf1!$U$36:$AA$36</c15:sqref>
                  </c15:fullRef>
                </c:ext>
              </c:extLst>
              <c:f>Graf1!$W$36:$AA$36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F17-424A-8BDB-4B0B2AF2AA1F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Graf1!$M$36:$S$36</c15:sqref>
                  </c15:fullRef>
                </c:ext>
              </c:extLst>
              <c:f>Graf1!$O$36:$S$36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F17-424A-8BDB-4B0B2AF2AA1F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Graf1!$E$36:$K$36</c15:sqref>
                  </c15:fullRef>
                </c:ext>
              </c:extLst>
              <c:f>Graf1!$G$36:$K$36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F17-424A-8BDB-4B0B2AF2AA1F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Graf1!$U$13:$AA$13</c15:sqref>
                  </c15:fullRef>
                </c:ext>
              </c:extLst>
              <c:f>Graf1!$W$13:$AA$13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F17-424A-8BDB-4B0B2AF2AA1F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Graf1!$M$13:$S$13</c15:sqref>
                  </c15:fullRef>
                </c:ext>
              </c:extLst>
              <c:f>Graf1!$O$13:$S$13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F17-424A-8BDB-4B0B2AF2AA1F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Graf1!$E$13:$K$13</c15:sqref>
                  </c15:fullRef>
                </c:ext>
              </c:extLst>
              <c:f>Graf1!$G$13:$K$13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F17-424A-8BDB-4B0B2AF2A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230592"/>
        <c:axId val="2057231136"/>
      </c:lineChart>
      <c:catAx>
        <c:axId val="205723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31136"/>
        <c:crosses val="autoZero"/>
        <c:auto val="1"/>
        <c:lblAlgn val="ctr"/>
        <c:lblOffset val="100"/>
        <c:noMultiLvlLbl val="0"/>
      </c:catAx>
      <c:valAx>
        <c:axId val="205723113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3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Graf1!$U$60:$AA$60</c15:sqref>
                  </c15:fullRef>
                </c:ext>
              </c:extLst>
              <c:f>Graf1!$W$60:$AA$60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02-4781-A6A9-A5865FC18A34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Graf1!$M$60:$S$60</c15:sqref>
                  </c15:fullRef>
                </c:ext>
              </c:extLst>
              <c:f>Graf1!$O$60:$S$60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02-4781-A6A9-A5865FC18A34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Graf1!$E$60:$K$60</c15:sqref>
                  </c15:fullRef>
                </c:ext>
              </c:extLst>
              <c:f>Graf1!$G$60:$K$60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502-4781-A6A9-A5865FC18A34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Graf1!$U$37:$AA$37</c15:sqref>
                  </c15:fullRef>
                </c:ext>
              </c:extLst>
              <c:f>Graf1!$W$37:$AA$37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502-4781-A6A9-A5865FC18A34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Graf1!$M$37:$S$37</c15:sqref>
                  </c15:fullRef>
                </c:ext>
              </c:extLst>
              <c:f>Graf1!$O$37:$S$37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0502-4781-A6A9-A5865FC18A34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Graf1!$E$37:$K$37</c15:sqref>
                  </c15:fullRef>
                </c:ext>
              </c:extLst>
              <c:f>Graf1!$G$37:$K$37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0502-4781-A6A9-A5865FC18A34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Graf1!$U$14:$AA$14</c15:sqref>
                  </c15:fullRef>
                </c:ext>
              </c:extLst>
              <c:f>Graf1!$W$14:$AA$14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0502-4781-A6A9-A5865FC18A34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Graf1!$M$14:$S$14</c15:sqref>
                  </c15:fullRef>
                </c:ext>
              </c:extLst>
              <c:f>Graf1!$O$14:$S$14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502-4781-A6A9-A5865FC18A34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Graf1!$E$14:$K$14</c15:sqref>
                  </c15:fullRef>
                </c:ext>
              </c:extLst>
              <c:f>Graf1!$G$14:$K$14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0502-4781-A6A9-A5865FC18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224608"/>
        <c:axId val="2057225152"/>
      </c:lineChart>
      <c:catAx>
        <c:axId val="205722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5152"/>
        <c:crosses val="autoZero"/>
        <c:auto val="1"/>
        <c:lblAlgn val="ctr"/>
        <c:lblOffset val="100"/>
        <c:noMultiLvlLbl val="0"/>
      </c:catAx>
      <c:valAx>
        <c:axId val="205722515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4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Graf1!$U$61:$AA$61</c15:sqref>
                  </c15:fullRef>
                </c:ext>
              </c:extLst>
              <c:f>Graf1!$W$61:$AA$61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88B-4DB8-AC35-8750C87099C0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Graf1!$M$61:$S$61</c15:sqref>
                  </c15:fullRef>
                </c:ext>
              </c:extLst>
              <c:f>Graf1!$O$61:$S$61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88B-4DB8-AC35-8750C87099C0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Graf1!$E$61:$K$61</c15:sqref>
                  </c15:fullRef>
                </c:ext>
              </c:extLst>
              <c:f>Graf1!$G$61:$K$61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88B-4DB8-AC35-8750C87099C0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Graf1!$U$38:$AA$38</c15:sqref>
                  </c15:fullRef>
                </c:ext>
              </c:extLst>
              <c:f>Graf1!$W$38:$AA$38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88B-4DB8-AC35-8750C87099C0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Graf1!$M$38:$S$38</c15:sqref>
                  </c15:fullRef>
                </c:ext>
              </c:extLst>
              <c:f>Graf1!$O$38:$S$38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88B-4DB8-AC35-8750C87099C0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Graf1!$E$38:$K$38</c15:sqref>
                  </c15:fullRef>
                </c:ext>
              </c:extLst>
              <c:f>Graf1!$G$38:$K$38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88B-4DB8-AC35-8750C87099C0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Graf1!$U$15:$AA$15</c15:sqref>
                  </c15:fullRef>
                </c:ext>
              </c:extLst>
              <c:f>Graf1!$W$15:$AA$15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88B-4DB8-AC35-8750C87099C0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Graf1!$M$15:$S$15</c15:sqref>
                  </c15:fullRef>
                </c:ext>
              </c:extLst>
              <c:f>Graf1!$O$15:$S$15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88B-4DB8-AC35-8750C87099C0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Graf1!$E$15:$K$15</c15:sqref>
                  </c15:fullRef>
                </c:ext>
              </c:extLst>
              <c:f>Graf1!$G$15:$K$15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288B-4DB8-AC35-8750C8709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225696"/>
        <c:axId val="2057226240"/>
      </c:lineChart>
      <c:catAx>
        <c:axId val="205722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6240"/>
        <c:crosses val="autoZero"/>
        <c:auto val="1"/>
        <c:lblAlgn val="ctr"/>
        <c:lblOffset val="100"/>
        <c:noMultiLvlLbl val="0"/>
      </c:catAx>
      <c:valAx>
        <c:axId val="205722624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225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Graf1!$U$62:$AA$62</c15:sqref>
                  </c15:fullRef>
                </c:ext>
              </c:extLst>
              <c:f>Graf1!$U$62:$Z$62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CDC-4F0A-BFD9-63834316582C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Graf1!$M$62:$S$62</c15:sqref>
                  </c15:fullRef>
                </c:ext>
              </c:extLst>
              <c:f>Graf1!$M$62:$R$62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CDC-4F0A-BFD9-63834316582C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Graf1!$E$62:$K$62</c15:sqref>
                  </c15:fullRef>
                </c:ext>
              </c:extLst>
              <c:f>Graf1!$E$62:$J$62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CDC-4F0A-BFD9-63834316582C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Graf1!$U$39:$AA$39</c15:sqref>
                  </c15:fullRef>
                </c:ext>
              </c:extLst>
              <c:f>Graf1!$U$39:$Z$39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CDC-4F0A-BFD9-63834316582C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Graf1!$M$39:$S$39</c15:sqref>
                  </c15:fullRef>
                </c:ext>
              </c:extLst>
              <c:f>Graf1!$M$39:$R$39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CDC-4F0A-BFD9-63834316582C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Graf1!$E$39:$K$39</c15:sqref>
                  </c15:fullRef>
                </c:ext>
              </c:extLst>
              <c:f>Graf1!$E$39:$J$39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CDC-4F0A-BFD9-63834316582C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Graf1!$U$16:$AA$16</c15:sqref>
                  </c15:fullRef>
                </c:ext>
              </c:extLst>
              <c:f>Graf1!$U$16:$Z$16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CDC-4F0A-BFD9-63834316582C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Graf1!$M$16:$S$16</c15:sqref>
                  </c15:fullRef>
                </c:ext>
              </c:extLst>
              <c:f>Graf1!$M$16:$R$16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CDC-4F0A-BFD9-63834316582C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Graf1!$E$7:$J$7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Graf1!$E$16:$K$16</c15:sqref>
                  </c15:fullRef>
                </c:ext>
              </c:extLst>
              <c:f>Graf1!$E$16:$J$16</c:f>
              <c:numCache>
                <c:formatCode>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CDC-4F0A-BFD9-638343165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889952"/>
        <c:axId val="2058894848"/>
      </c:lineChart>
      <c:catAx>
        <c:axId val="205888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894848"/>
        <c:crosses val="autoZero"/>
        <c:auto val="1"/>
        <c:lblAlgn val="ctr"/>
        <c:lblOffset val="100"/>
        <c:noMultiLvlLbl val="0"/>
      </c:catAx>
      <c:valAx>
        <c:axId val="205889484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889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Graf1!$U$63:$AA$63</c15:sqref>
                  </c15:fullRef>
                </c:ext>
              </c:extLst>
              <c:f>Graf1!$W$63:$AA$63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239-4111-846D-51D090A04F2E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Graf1!$M$63:$S$63</c15:sqref>
                  </c15:fullRef>
                </c:ext>
              </c:extLst>
              <c:f>Graf1!$O$63:$S$63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239-4111-846D-51D090A04F2E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Graf1!$E$63:$K$63</c15:sqref>
                  </c15:fullRef>
                </c:ext>
              </c:extLst>
              <c:f>Graf1!$G$63:$K$63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239-4111-846D-51D090A04F2E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Graf1!$U$40:$AA$40</c15:sqref>
                  </c15:fullRef>
                </c:ext>
              </c:extLst>
              <c:f>Graf1!$W$40:$AA$40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239-4111-846D-51D090A04F2E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Graf1!$M$40:$S$40</c15:sqref>
                  </c15:fullRef>
                </c:ext>
              </c:extLst>
              <c:f>Graf1!$O$40:$S$40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5239-4111-846D-51D090A04F2E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Graf1!$E$40:$K$40</c15:sqref>
                  </c15:fullRef>
                </c:ext>
              </c:extLst>
              <c:f>Graf1!$G$40:$K$40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5239-4111-846D-51D090A04F2E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Graf1!$U$17:$AA$17</c15:sqref>
                  </c15:fullRef>
                </c:ext>
              </c:extLst>
              <c:f>Graf1!$W$17:$AA$17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5239-4111-846D-51D090A04F2E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Graf1!$M$17:$S$17</c15:sqref>
                  </c15:fullRef>
                </c:ext>
              </c:extLst>
              <c:f>Graf1!$O$17:$S$17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5239-4111-846D-51D090A04F2E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Graf1!$E$17:$K$17</c15:sqref>
                  </c15:fullRef>
                </c:ext>
              </c:extLst>
              <c:f>Graf1!$G$17:$K$17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5239-4111-846D-51D090A04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886144"/>
        <c:axId val="2058896480"/>
      </c:lineChart>
      <c:catAx>
        <c:axId val="205888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896480"/>
        <c:crosses val="autoZero"/>
        <c:auto val="1"/>
        <c:lblAlgn val="ctr"/>
        <c:lblOffset val="100"/>
        <c:noMultiLvlLbl val="0"/>
      </c:catAx>
      <c:valAx>
        <c:axId val="205889648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88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Graf1!$U$64:$AA$64</c15:sqref>
                  </c15:fullRef>
                </c:ext>
              </c:extLst>
              <c:f>Graf1!$W$64:$AA$64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95B-4014-A17A-FFE99BF53C72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Graf1!$M$64:$S$64</c15:sqref>
                  </c15:fullRef>
                </c:ext>
              </c:extLst>
              <c:f>Graf1!$O$64:$S$64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95B-4014-A17A-FFE99BF53C72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Graf1!$E$64:$K$64</c15:sqref>
                  </c15:fullRef>
                </c:ext>
              </c:extLst>
              <c:f>Graf1!$G$64:$K$64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95B-4014-A17A-FFE99BF53C72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Graf1!$U$41:$AA$41</c15:sqref>
                  </c15:fullRef>
                </c:ext>
              </c:extLst>
              <c:f>Graf1!$W$41:$AA$41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95B-4014-A17A-FFE99BF53C72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Graf1!$M$41:$S$41</c15:sqref>
                  </c15:fullRef>
                </c:ext>
              </c:extLst>
              <c:f>Graf1!$O$41:$S$41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B95B-4014-A17A-FFE99BF53C72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Graf1!$E$41:$K$41</c15:sqref>
                  </c15:fullRef>
                </c:ext>
              </c:extLst>
              <c:f>Graf1!$G$41:$K$41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B95B-4014-A17A-FFE99BF53C72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Graf1!$U$18:$AA$18</c15:sqref>
                  </c15:fullRef>
                </c:ext>
              </c:extLst>
              <c:f>Graf1!$W$18:$AA$18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B95B-4014-A17A-FFE99BF53C72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Graf1!$M$18:$S$18</c15:sqref>
                  </c15:fullRef>
                </c:ext>
              </c:extLst>
              <c:f>Graf1!$O$18:$S$18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B95B-4014-A17A-FFE99BF53C72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Graf1!$E$18:$K$18</c15:sqref>
                  </c15:fullRef>
                </c:ext>
              </c:extLst>
              <c:f>Graf1!$G$18:$K$18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B95B-4014-A17A-FFE99BF53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5578800"/>
        <c:axId val="2055576624"/>
      </c:lineChart>
      <c:catAx>
        <c:axId val="2055578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576624"/>
        <c:crosses val="autoZero"/>
        <c:auto val="1"/>
        <c:lblAlgn val="ctr"/>
        <c:lblOffset val="100"/>
        <c:noMultiLvlLbl val="0"/>
      </c:catAx>
      <c:valAx>
        <c:axId val="205557662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57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Graf1!$U$65:$AA$65</c15:sqref>
                  </c15:fullRef>
                </c:ext>
              </c:extLst>
              <c:f>Graf1!$W$65:$AA$65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10-4DFA-8F02-B9B18E6BF546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Graf1!$M$65:$S$65</c15:sqref>
                  </c15:fullRef>
                </c:ext>
              </c:extLst>
              <c:f>Graf1!$O$65:$S$65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410-4DFA-8F02-B9B18E6BF546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Graf1!$E$65:$K$65</c15:sqref>
                  </c15:fullRef>
                </c:ext>
              </c:extLst>
              <c:f>Graf1!$G$65:$K$65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410-4DFA-8F02-B9B18E6BF546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Graf1!$U$42:$AA$42</c15:sqref>
                  </c15:fullRef>
                </c:ext>
              </c:extLst>
              <c:f>Graf1!$W$42:$AA$42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410-4DFA-8F02-B9B18E6BF546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Graf1!$M$42:$S$42</c15:sqref>
                  </c15:fullRef>
                </c:ext>
              </c:extLst>
              <c:f>Graf1!$O$42:$S$42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410-4DFA-8F02-B9B18E6BF546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Graf1!$E$42:$K$42</c15:sqref>
                  </c15:fullRef>
                </c:ext>
              </c:extLst>
              <c:f>Graf1!$G$42:$K$42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410-4DFA-8F02-B9B18E6BF546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Graf1!$U$19:$AA$19</c15:sqref>
                  </c15:fullRef>
                </c:ext>
              </c:extLst>
              <c:f>Graf1!$W$19:$AA$19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410-4DFA-8F02-B9B18E6BF546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Graf1!$M$19:$S$19</c15:sqref>
                  </c15:fullRef>
                </c:ext>
              </c:extLst>
              <c:f>Graf1!$O$19:$S$19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410-4DFA-8F02-B9B18E6BF546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Graf1!$E$19:$K$19</c15:sqref>
                  </c15:fullRef>
                </c:ext>
              </c:extLst>
              <c:f>Graf1!$G$19:$K$19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7410-4DFA-8F02-B9B18E6BF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5571728"/>
        <c:axId val="2055577168"/>
      </c:lineChart>
      <c:catAx>
        <c:axId val="205557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577168"/>
        <c:crosses val="autoZero"/>
        <c:auto val="1"/>
        <c:lblAlgn val="ctr"/>
        <c:lblOffset val="100"/>
        <c:noMultiLvlLbl val="0"/>
      </c:catAx>
      <c:valAx>
        <c:axId val="205557716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57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Graf1!$U$66:$AA$66</c15:sqref>
                  </c15:fullRef>
                </c:ext>
              </c:extLst>
              <c:f>Graf1!$W$66:$AA$66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9F4-45A1-8D74-5EDEB949DD09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Graf1!$M$66:$S$66</c15:sqref>
                  </c15:fullRef>
                </c:ext>
              </c:extLst>
              <c:f>Graf1!$O$66:$S$66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9F4-45A1-8D74-5EDEB949DD09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Graf1!$E$66:$K$66</c15:sqref>
                  </c15:fullRef>
                </c:ext>
              </c:extLst>
              <c:f>Graf1!$G$66:$K$66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9F4-45A1-8D74-5EDEB949DD09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Graf1!$U$43:$AA$43</c15:sqref>
                  </c15:fullRef>
                </c:ext>
              </c:extLst>
              <c:f>Graf1!$W$43:$AA$43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9F4-45A1-8D74-5EDEB949DD09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Graf1!$M$43:$S$43</c15:sqref>
                  </c15:fullRef>
                </c:ext>
              </c:extLst>
              <c:f>Graf1!$O$43:$S$43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F9F4-45A1-8D74-5EDEB949DD09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Graf1!$E$43:$K$43</c15:sqref>
                  </c15:fullRef>
                </c:ext>
              </c:extLst>
              <c:f>Graf1!$G$43:$K$43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F9F4-45A1-8D74-5EDEB949DD09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Graf1!$U$20:$AA$20</c15:sqref>
                  </c15:fullRef>
                </c:ext>
              </c:extLst>
              <c:f>Graf1!$W$20:$AA$20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F9F4-45A1-8D74-5EDEB949DD09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Graf1!$M$20:$S$20</c15:sqref>
                  </c15:fullRef>
                </c:ext>
              </c:extLst>
              <c:f>Graf1!$O$20:$S$20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F9F4-45A1-8D74-5EDEB949DD09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Graf1!$E$20:$K$20</c15:sqref>
                  </c15:fullRef>
                </c:ext>
              </c:extLst>
              <c:f>Graf1!$G$20:$K$20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F9F4-45A1-8D74-5EDEB949D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5580976"/>
        <c:axId val="2055574448"/>
      </c:lineChart>
      <c:catAx>
        <c:axId val="205558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574448"/>
        <c:crosses val="autoZero"/>
        <c:auto val="1"/>
        <c:lblAlgn val="ctr"/>
        <c:lblOffset val="100"/>
        <c:noMultiLvlLbl val="0"/>
      </c:catAx>
      <c:valAx>
        <c:axId val="205557444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58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Graf1!$U$67:$AA$67</c15:sqref>
                  </c15:fullRef>
                </c:ext>
              </c:extLst>
              <c:f>Graf1!$W$67:$AA$67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8B9-4864-8372-5033B962A363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Graf1!$M$67:$S$67</c15:sqref>
                  </c15:fullRef>
                </c:ext>
              </c:extLst>
              <c:f>Graf1!$O$67:$S$67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8B9-4864-8372-5033B962A363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Graf1!$E$67:$K$67</c15:sqref>
                  </c15:fullRef>
                </c:ext>
              </c:extLst>
              <c:f>Graf1!$G$67:$K$67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8B9-4864-8372-5033B962A363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Graf1!$U$44:$AA$44</c15:sqref>
                  </c15:fullRef>
                </c:ext>
              </c:extLst>
              <c:f>Graf1!$W$44:$AA$44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8B9-4864-8372-5033B962A363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Graf1!$M$44:$S$44</c15:sqref>
                  </c15:fullRef>
                </c:ext>
              </c:extLst>
              <c:f>Graf1!$O$44:$S$44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18B9-4864-8372-5033B962A363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Graf1!$E$44:$K$44</c15:sqref>
                  </c15:fullRef>
                </c:ext>
              </c:extLst>
              <c:f>Graf1!$G$44:$K$44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18B9-4864-8372-5033B962A363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Graf1!$U$21:$AA$21</c15:sqref>
                  </c15:fullRef>
                </c:ext>
              </c:extLst>
              <c:f>Graf1!$W$21:$AA$21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18B9-4864-8372-5033B962A363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Graf1!$M$21:$S$21</c15:sqref>
                  </c15:fullRef>
                </c:ext>
              </c:extLst>
              <c:f>Graf1!$O$21:$S$21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18B9-4864-8372-5033B962A363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Graf1!$E$21:$K$21</c15:sqref>
                  </c15:fullRef>
                </c:ext>
              </c:extLst>
              <c:f>Graf1!$G$21:$K$21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18B9-4864-8372-5033B962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5584240"/>
        <c:axId val="2055574992"/>
      </c:lineChart>
      <c:catAx>
        <c:axId val="205558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574992"/>
        <c:crosses val="autoZero"/>
        <c:auto val="1"/>
        <c:lblAlgn val="ctr"/>
        <c:lblOffset val="100"/>
        <c:noMultiLvlLbl val="0"/>
      </c:catAx>
      <c:valAx>
        <c:axId val="205557499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58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Graf1!$U$68:$AA$68</c15:sqref>
                  </c15:fullRef>
                </c:ext>
              </c:extLst>
              <c:f>Graf1!$W$68:$AA$68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E6C-47AE-A4AC-02688C9C8B82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Graf1!$M$68:$S$68</c15:sqref>
                  </c15:fullRef>
                </c:ext>
              </c:extLst>
              <c:f>Graf1!$O$68:$S$68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E6C-47AE-A4AC-02688C9C8B82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Graf1!$E$68:$K$68</c15:sqref>
                  </c15:fullRef>
                </c:ext>
              </c:extLst>
              <c:f>Graf1!$G$68:$K$68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E6C-47AE-A4AC-02688C9C8B82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Graf1!$U$45:$AA$45</c15:sqref>
                  </c15:fullRef>
                </c:ext>
              </c:extLst>
              <c:f>Graf1!$W$45:$AA$45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E6C-47AE-A4AC-02688C9C8B82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Graf1!$M$45:$S$45</c15:sqref>
                  </c15:fullRef>
                </c:ext>
              </c:extLst>
              <c:f>Graf1!$O$45:$S$45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E6C-47AE-A4AC-02688C9C8B82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Graf1!$E$45:$K$45</c15:sqref>
                  </c15:fullRef>
                </c:ext>
              </c:extLst>
              <c:f>Graf1!$G$45:$K$45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E6C-47AE-A4AC-02688C9C8B82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Graf1!$U$22:$AA$22</c15:sqref>
                  </c15:fullRef>
                </c:ext>
              </c:extLst>
              <c:f>Graf1!$W$22:$AA$22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E6C-47AE-A4AC-02688C9C8B82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Graf1!$M$22:$S$22</c15:sqref>
                  </c15:fullRef>
                </c:ext>
              </c:extLst>
              <c:f>Graf1!$O$22:$S$22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E6C-47AE-A4AC-02688C9C8B82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Graf1!$E$22:$K$22</c15:sqref>
                  </c15:fullRef>
                </c:ext>
              </c:extLst>
              <c:f>Graf1!$G$22:$K$22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7E6C-47AE-A4AC-02688C9C8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29744"/>
        <c:axId val="1821144432"/>
      </c:lineChart>
      <c:catAx>
        <c:axId val="182112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4432"/>
        <c:crosses val="autoZero"/>
        <c:auto val="1"/>
        <c:lblAlgn val="ctr"/>
        <c:lblOffset val="100"/>
        <c:noMultiLvlLbl val="0"/>
      </c:catAx>
      <c:valAx>
        <c:axId val="182114443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9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Graf1!$U$68:$AA$68</c15:sqref>
                  </c15:fullRef>
                </c:ext>
              </c:extLst>
              <c:f>Graf1!$W$68:$AA$68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E8-447E-A2B6-32DDEFFE98A9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Graf1!$M$69:$S$69</c15:sqref>
                  </c15:fullRef>
                </c:ext>
              </c:extLst>
              <c:f>Graf1!$O$69:$S$69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E8-447E-A2B6-32DDEFFE98A9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Graf1!$E$69:$K$69</c15:sqref>
                  </c15:fullRef>
                </c:ext>
              </c:extLst>
              <c:f>Graf1!$G$69:$K$69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9E8-447E-A2B6-32DDEFFE98A9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Graf1!$U$46:$AA$46</c15:sqref>
                  </c15:fullRef>
                </c:ext>
              </c:extLst>
              <c:f>Graf1!$W$46:$AA$46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9E8-447E-A2B6-32DDEFFE98A9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Graf1!$M$46:$S$46</c15:sqref>
                  </c15:fullRef>
                </c:ext>
              </c:extLst>
              <c:f>Graf1!$O$46:$S$46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9E8-447E-A2B6-32DDEFFE98A9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Graf1!$E$46:$K$46</c15:sqref>
                  </c15:fullRef>
                </c:ext>
              </c:extLst>
              <c:f>Graf1!$G$46:$K$46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9E8-447E-A2B6-32DDEFFE98A9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Graf1!$U$23:$AA$23</c15:sqref>
                  </c15:fullRef>
                </c:ext>
              </c:extLst>
              <c:f>Graf1!$W$23:$AA$23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9E8-447E-A2B6-32DDEFFE98A9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Graf1!$M$23:$S$23</c15:sqref>
                  </c15:fullRef>
                </c:ext>
              </c:extLst>
              <c:f>Graf1!$O$23:$S$23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9E8-447E-A2B6-32DDEFFE98A9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Graf1!$E$23:$K$23</c15:sqref>
                  </c15:fullRef>
                </c:ext>
              </c:extLst>
              <c:f>Graf1!$G$23:$K$23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29E8-447E-A2B6-32DDEFFE9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40624"/>
        <c:axId val="1821147696"/>
      </c:lineChart>
      <c:catAx>
        <c:axId val="182114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7696"/>
        <c:crosses val="autoZero"/>
        <c:auto val="1"/>
        <c:lblAlgn val="ctr"/>
        <c:lblOffset val="100"/>
        <c:noMultiLvlLbl val="0"/>
      </c:catAx>
      <c:valAx>
        <c:axId val="182114769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val>
            <c:numRef>
              <c:f>Graf1!$U$70:$AA$70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0EB-4DAD-8520-039A7934EB19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val>
            <c:numRef>
              <c:f>Graf1!$M$70:$S$70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EB-4DAD-8520-039A7934EB19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Graf1!$E$70:$K$70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0EB-4DAD-8520-039A7934EB19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Graf1!$U$47:$AA$47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0EB-4DAD-8520-039A7934EB19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Graf1!$M$47:$S$47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0EB-4DAD-8520-039A7934EB19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Graf1!$E$47:$K$47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0EB-4DAD-8520-039A7934EB19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Graf1!$E$7:$K$7</c:f>
              <c:numCache>
                <c:formatCode>General</c:formatCode>
                <c:ptCount val="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</c:numCache>
            </c:numRef>
          </c:cat>
          <c:val>
            <c:numRef>
              <c:f>Graf1!$U$24:$AA$24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0EB-4DAD-8520-039A7934EB19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Graf1!$E$7:$K$7</c:f>
              <c:numCache>
                <c:formatCode>General</c:formatCode>
                <c:ptCount val="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</c:numCache>
            </c:numRef>
          </c:cat>
          <c:val>
            <c:numRef>
              <c:f>Graf1!$M$24:$S$24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C0EB-4DAD-8520-039A7934EB19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Graf1!$E$7:$K$7</c:f>
              <c:numCache>
                <c:formatCode>General</c:formatCode>
                <c:ptCount val="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</c:numCache>
            </c:numRef>
          </c:cat>
          <c:val>
            <c:numRef>
              <c:f>Graf1!$E$24:$K$24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C0EB-4DAD-8520-039A7934E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28656"/>
        <c:axId val="1821127024"/>
      </c:lineChart>
      <c:catAx>
        <c:axId val="182112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7024"/>
        <c:crosses val="autoZero"/>
        <c:auto val="1"/>
        <c:lblAlgn val="ctr"/>
        <c:lblOffset val="100"/>
        <c:noMultiLvlLbl val="0"/>
      </c:catAx>
      <c:valAx>
        <c:axId val="182112702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Graf1!$U$71:$AA$71</c15:sqref>
                  </c15:fullRef>
                </c:ext>
              </c:extLst>
              <c:f>Graf1!$W$71:$AA$71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7A-496A-A65A-667C78E81C3E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Graf1!$M$71:$S$71</c15:sqref>
                  </c15:fullRef>
                </c:ext>
              </c:extLst>
              <c:f>Graf1!$O$71:$S$71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7A-496A-A65A-667C78E81C3E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Graf1!$E$71:$K$71</c15:sqref>
                  </c15:fullRef>
                </c:ext>
              </c:extLst>
              <c:f>Graf1!$G$71:$K$71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57A-496A-A65A-667C78E81C3E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Graf1!$U$48:$AA$48</c15:sqref>
                  </c15:fullRef>
                </c:ext>
              </c:extLst>
              <c:f>Graf1!$W$48:$AA$48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57A-496A-A65A-667C78E81C3E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Graf1!$M$48:$S$48</c15:sqref>
                  </c15:fullRef>
                </c:ext>
              </c:extLst>
              <c:f>Graf1!$O$48:$S$48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057A-496A-A65A-667C78E81C3E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Graf1!$E$48:$K$48</c15:sqref>
                  </c15:fullRef>
                </c:ext>
              </c:extLst>
              <c:f>Graf1!$G$48:$K$48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057A-496A-A65A-667C78E81C3E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Graf1!$U$25:$AA$25</c15:sqref>
                  </c15:fullRef>
                </c:ext>
              </c:extLst>
              <c:f>Graf1!$W$25:$AA$25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057A-496A-A65A-667C78E81C3E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Graf1!$M$25:$S$25</c15:sqref>
                  </c15:fullRef>
                </c:ext>
              </c:extLst>
              <c:f>Graf1!$O$25:$S$25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57A-496A-A65A-667C78E81C3E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Graf1!$E$25:$K$25</c15:sqref>
                  </c15:fullRef>
                </c:ext>
              </c:extLst>
              <c:f>Graf1!$G$25:$K$25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057A-496A-A65A-667C78E81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43344"/>
        <c:axId val="1821134640"/>
      </c:lineChart>
      <c:catAx>
        <c:axId val="1821143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34640"/>
        <c:crosses val="autoZero"/>
        <c:auto val="1"/>
        <c:lblAlgn val="ctr"/>
        <c:lblOffset val="100"/>
        <c:noMultiLvlLbl val="0"/>
      </c:catAx>
      <c:valAx>
        <c:axId val="182113464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Graf1!$U$72:$AA$72</c15:sqref>
                  </c15:fullRef>
                </c:ext>
              </c:extLst>
              <c:f>Graf1!$W$72:$AA$72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248-4969-AD26-E9442DA34D91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Graf1!$M$72:$S$72</c15:sqref>
                  </c15:fullRef>
                </c:ext>
              </c:extLst>
              <c:f>Graf1!$O$72:$S$72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248-4969-AD26-E9442DA34D91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Graf1!$E$72:$K$72</c15:sqref>
                  </c15:fullRef>
                </c:ext>
              </c:extLst>
              <c:f>Graf1!$G$72:$K$72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248-4969-AD26-E9442DA34D91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Graf1!$U$49:$AA$49</c15:sqref>
                  </c15:fullRef>
                </c:ext>
              </c:extLst>
              <c:f>Graf1!$W$49:$AA$49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248-4969-AD26-E9442DA34D91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Graf1!$M$49:$S$49</c15:sqref>
                  </c15:fullRef>
                </c:ext>
              </c:extLst>
              <c:f>Graf1!$O$49:$S$49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248-4969-AD26-E9442DA34D91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Graf1!$E$49:$K$49</c15:sqref>
                  </c15:fullRef>
                </c:ext>
              </c:extLst>
              <c:f>Graf1!$G$49:$K$49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248-4969-AD26-E9442DA34D91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Graf1!$U$26:$AA$26</c15:sqref>
                  </c15:fullRef>
                </c:ext>
              </c:extLst>
              <c:f>Graf1!$W$26:$AA$26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248-4969-AD26-E9442DA34D91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Graf1!$M$26:$S$26</c15:sqref>
                  </c15:fullRef>
                </c:ext>
              </c:extLst>
              <c:f>Graf1!$O$26:$S$26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248-4969-AD26-E9442DA34D91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Graf1!$E$26:$K$26</c15:sqref>
                  </c15:fullRef>
                </c:ext>
              </c:extLst>
              <c:f>Graf1!$G$26:$K$26</c:f>
              <c:numCache>
                <c:formatCode>#,##0.0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#,##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7248-4969-AD26-E9442DA34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897568"/>
        <c:axId val="2058891040"/>
      </c:lineChart>
      <c:catAx>
        <c:axId val="205889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891040"/>
        <c:crosses val="autoZero"/>
        <c:auto val="1"/>
        <c:lblAlgn val="ctr"/>
        <c:lblOffset val="100"/>
        <c:noMultiLvlLbl val="0"/>
      </c:catAx>
      <c:valAx>
        <c:axId val="205889104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89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Graf1!$U$52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Graf1!$U$73:$AA$73</c15:sqref>
                  </c15:fullRef>
                </c:ext>
              </c:extLst>
              <c:f>Graf1!$W$73:$AA$73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7A7-4130-BC58-6ABC7F140FC5}"/>
            </c:ext>
          </c:extLst>
        </c:ser>
        <c:ser>
          <c:idx val="7"/>
          <c:order val="1"/>
          <c:tx>
            <c:strRef>
              <c:f>Graf1!$M$52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Graf1!$M$73:$S$73</c15:sqref>
                  </c15:fullRef>
                </c:ext>
              </c:extLst>
              <c:f>Graf1!$O$73:$S$73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7A7-4130-BC58-6ABC7F140FC5}"/>
            </c:ext>
          </c:extLst>
        </c:ser>
        <c:ser>
          <c:idx val="6"/>
          <c:order val="2"/>
          <c:tx>
            <c:strRef>
              <c:f>Graf1!$E$52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Graf1!$E$73:$K$73</c15:sqref>
                  </c15:fullRef>
                </c:ext>
              </c:extLst>
              <c:f>Graf1!$G$73:$K$73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7A7-4130-BC58-6ABC7F140FC5}"/>
            </c:ext>
          </c:extLst>
        </c:ser>
        <c:ser>
          <c:idx val="5"/>
          <c:order val="3"/>
          <c:tx>
            <c:strRef>
              <c:f>Graf1!$U$29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Graf1!$U$50:$AA$50</c15:sqref>
                  </c15:fullRef>
                </c:ext>
              </c:extLst>
              <c:f>Graf1!$W$50:$AA$50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7A7-4130-BC58-6ABC7F140FC5}"/>
            </c:ext>
          </c:extLst>
        </c:ser>
        <c:ser>
          <c:idx val="4"/>
          <c:order val="4"/>
          <c:tx>
            <c:strRef>
              <c:f>Graf1!$M$29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Graf1!$M$50:$S$50</c15:sqref>
                  </c15:fullRef>
                </c:ext>
              </c:extLst>
              <c:f>Graf1!$O$50:$S$50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E7A7-4130-BC58-6ABC7F140FC5}"/>
            </c:ext>
          </c:extLst>
        </c:ser>
        <c:ser>
          <c:idx val="3"/>
          <c:order val="5"/>
          <c:tx>
            <c:strRef>
              <c:f>Graf1!$E$29</c:f>
              <c:strCache>
                <c:ptCount val="1"/>
                <c:pt idx="0">
                  <c:v>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Lit>
              <c:ptCount val="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Graf1!$E$50:$K$50</c15:sqref>
                  </c15:fullRef>
                </c:ext>
              </c:extLst>
              <c:f>Graf1!$G$50:$K$50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E7A7-4130-BC58-6ABC7F140FC5}"/>
            </c:ext>
          </c:extLst>
        </c:ser>
        <c:ser>
          <c:idx val="2"/>
          <c:order val="6"/>
          <c:tx>
            <c:strRef>
              <c:f>Graf1!$U$6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Graf1!$U$27:$AA$27</c15:sqref>
                  </c15:fullRef>
                </c:ext>
              </c:extLst>
              <c:f>Graf1!$W$27:$AA$27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E7A7-4130-BC58-6ABC7F140FC5}"/>
            </c:ext>
          </c:extLst>
        </c:ser>
        <c:ser>
          <c:idx val="1"/>
          <c:order val="7"/>
          <c:tx>
            <c:strRef>
              <c:f>Graf1!$M$6</c:f>
              <c:strCache>
                <c:ptCount val="1"/>
                <c:pt idx="0">
                  <c:v>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Graf1!$M$27:$S$27</c15:sqref>
                  </c15:fullRef>
                </c:ext>
              </c:extLst>
              <c:f>Graf1!$O$27:$S$27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E7A7-4130-BC58-6ABC7F140FC5}"/>
            </c:ext>
          </c:extLst>
        </c:ser>
        <c:ser>
          <c:idx val="0"/>
          <c:order val="8"/>
          <c:tx>
            <c:strRef>
              <c:f>Graf1!$E$6</c:f>
              <c:strCache>
                <c:ptCount val="1"/>
                <c:pt idx="0">
                  <c:v>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Graf1!$E$7:$K$7</c15:sqref>
                  </c15:fullRef>
                </c:ext>
              </c:extLst>
              <c:f>Graf1!$G$7:$K$7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Graf1!$E$27:$K$27</c15:sqref>
                  </c15:fullRef>
                </c:ext>
              </c:extLst>
              <c:f>Graf1!$G$27:$K$27</c:f>
              <c:numCache>
                <c:formatCode>#,##0.00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E7A7-4130-BC58-6ABC7F140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8886688"/>
        <c:axId val="2058898112"/>
      </c:lineChart>
      <c:catAx>
        <c:axId val="205888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898112"/>
        <c:crosses val="autoZero"/>
        <c:auto val="1"/>
        <c:lblAlgn val="ctr"/>
        <c:lblOffset val="100"/>
        <c:noMultiLvlLbl val="0"/>
      </c:catAx>
      <c:valAx>
        <c:axId val="205889811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888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4"/>
          <c:order val="4"/>
          <c:tx>
            <c:strRef>
              <c:f>Graf1!$AJ$4</c:f>
              <c:strCache>
                <c:ptCount val="1"/>
                <c:pt idx="0">
                  <c:v>EBA 23 ECB global stress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Graf1!$M$31:$S$31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  <c:extLst xmlns:c16r2="http://schemas.microsoft.com/office/drawing/2015/06/chart" xmlns:c15="http://schemas.microsoft.com/office/drawing/2012/chart"/>
            </c:numRef>
          </c: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CD1A-4B61-B0F5-F1E4FB81BC0C}"/>
            </c:ext>
          </c:extLst>
        </c:ser>
        <c:ser>
          <c:idx val="3"/>
          <c:order val="5"/>
          <c:tx>
            <c:strRef>
              <c:f>Graf1!$AI$4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Graf1!$E$31:$K$31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D1A-4B61-B0F5-F1E4FB81BC0C}"/>
            </c:ext>
          </c:extLst>
        </c:ser>
        <c:ser>
          <c:idx val="1"/>
          <c:order val="7"/>
          <c:tx>
            <c:strRef>
              <c:f>Graf1!$AG$4</c:f>
              <c:strCache>
                <c:ptCount val="1"/>
                <c:pt idx="0">
                  <c:v>2021 EBA global stress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Graf1!$E$7:$K$7</c:f>
              <c:numCache>
                <c:formatCode>General</c:formatCode>
                <c:ptCount val="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Graf1!$M$8:$S$8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  <c:extLst xmlns:c16r2="http://schemas.microsoft.com/office/drawing/2015/06/chart" xmlns:c15="http://schemas.microsoft.com/office/drawing/2012/chart"/>
            </c:numRef>
          </c: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CD1A-4B61-B0F5-F1E4FB81BC0C}"/>
            </c:ext>
          </c:extLst>
        </c:ser>
        <c:ser>
          <c:idx val="0"/>
          <c:order val="8"/>
          <c:tx>
            <c:strRef>
              <c:f>Graf1!$AF$4</c:f>
              <c:strCache>
                <c:ptCount val="1"/>
                <c:pt idx="0">
                  <c:v>2021 EBA base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Graf1!$E$7:$K$7</c:f>
              <c:numCache>
                <c:formatCode>General</c:formatCode>
                <c:ptCount val="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</c:numCache>
              <c:extLst xmlns:c16r2="http://schemas.microsoft.com/office/drawing/2015/06/chart" xmlns:c15="http://schemas.microsoft.com/office/drawing/2012/chart"/>
            </c:numRef>
          </c:cat>
          <c:val>
            <c:numRef>
              <c:f>Graf1!$E$8:$K$8</c:f>
              <c:numCache>
                <c:formatCode>#,##0.00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  <c:extLst xmlns:c16r2="http://schemas.microsoft.com/office/drawing/2015/06/chart" xmlns:c15="http://schemas.microsoft.com/office/drawing/2012/chart"/>
            </c:numRef>
          </c: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CD1A-4B61-B0F5-F1E4FB81B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8891584"/>
        <c:axId val="205888886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8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Graf1!$AN$4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BC6664"/>
                    </a:solidFill>
                    <a:prstDash val="lgDashDot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rgbClr val="BC6664"/>
                    </a:solidFill>
                    <a:ln w="19050">
                      <a:solidFill>
                        <a:srgbClr val="FFFFFF"/>
                      </a:solidFill>
                      <a:prstDash val="lgDashDot"/>
                    </a:ln>
                    <a:effectLst/>
                  </c:spPr>
                </c:marker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Graf1!$U$54:$AA$54</c15:sqref>
                        </c15:formulaRef>
                      </c:ext>
                    </c:extLst>
                    <c:numCache>
                      <c:formatCode>#,##0.00</c:formatCode>
                      <c:ptCount val="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</c:numCache>
                  </c:numRef>
                </c: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CD1A-4B61-B0F5-F1E4FB81BC0C}"/>
                  </c:ext>
                </c:extLst>
              </c15:ser>
            </c15:filteredLineSeries>
            <c15:filteredLineSeries>
              <c15:ser>
                <c:idx val="7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Graf1!$AM$4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lgDashDot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rgbClr val="FF0000"/>
                    </a:solidFill>
                    <a:ln w="19050">
                      <a:solidFill>
                        <a:srgbClr val="FFFFFF"/>
                      </a:solidFill>
                      <a:prstDash val="lgDashDot"/>
                    </a:ln>
                    <a:effectLst/>
                  </c:spPr>
                </c:marker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Graf1!$M$54:$S$54</c15:sqref>
                        </c15:formulaRef>
                      </c:ext>
                    </c:extLst>
                    <c:numCache>
                      <c:formatCode>#,##0.00</c:formatCode>
                      <c:ptCount val="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</c:numCache>
                  </c:numRef>
                </c: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CD1A-4B61-B0F5-F1E4FB81BC0C}"/>
                  </c:ext>
                </c:extLst>
              </c15:ser>
            </c15:filteredLineSeries>
            <c15:filteredLineSeries>
              <c15:ser>
                <c:idx val="6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Graf1!$AL$4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9E3667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Graf1!$E$54:$K$54</c15:sqref>
                        </c15:formulaRef>
                      </c:ext>
                    </c:extLst>
                    <c:numCache>
                      <c:formatCode>#,##0.00</c:formatCode>
                      <c:ptCount val="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</c:numCache>
                  </c:numRef>
                </c: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D1A-4B61-B0F5-F1E4FB81BC0C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Graf1!$AK$4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E59D27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Graf1!$U$31:$AA$31</c15:sqref>
                        </c15:formulaRef>
                      </c:ext>
                    </c:extLst>
                    <c:numCache>
                      <c:formatCode>#,##0.00</c:formatCode>
                      <c:ptCount val="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</c:numCache>
                  </c:numRef>
                </c: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D1A-4B61-B0F5-F1E4FB81BC0C}"/>
                  </c:ext>
                </c:extLst>
              </c15:ser>
            </c15:filteredLineSeries>
            <c15:filteredLineSeries>
              <c15:ser>
                <c:idx val="2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Graf1!$AH$4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9E3667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Graf1!$E$7:$K$7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2020</c:v>
                      </c:pt>
                      <c:pt idx="1">
                        <c:v>2021</c:v>
                      </c:pt>
                      <c:pt idx="2">
                        <c:v>2022</c:v>
                      </c:pt>
                      <c:pt idx="3">
                        <c:v>2023</c:v>
                      </c:pt>
                      <c:pt idx="4">
                        <c:v>2024</c:v>
                      </c:pt>
                      <c:pt idx="5">
                        <c:v>2025</c:v>
                      </c:pt>
                      <c:pt idx="6">
                        <c:v>2026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Graf1!$U$8:$AA$8</c15:sqref>
                        </c15:formulaRef>
                      </c:ext>
                    </c:extLst>
                    <c:numCache>
                      <c:formatCode>#,##0.00</c:formatCode>
                      <c:ptCount val="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</c:numCache>
                  </c:numRef>
                </c: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D1A-4B61-B0F5-F1E4FB81BC0C}"/>
                  </c:ext>
                </c:extLst>
              </c15:ser>
            </c15:filteredLineSeries>
          </c:ext>
        </c:extLst>
      </c:lineChart>
      <c:catAx>
        <c:axId val="20588915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2058888864"/>
        <c:crosses val="autoZero"/>
        <c:auto val="1"/>
        <c:lblAlgn val="ctr"/>
        <c:lblOffset val="100"/>
        <c:noMultiLvlLbl val="0"/>
      </c:catAx>
      <c:valAx>
        <c:axId val="2058888864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205889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3.3405382834418108E-2"/>
          <c:y val="0.10017138834509504"/>
          <c:w val="0.9420812729953344"/>
          <c:h val="0.79965722330980993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noFill/>
      <a:prstDash val="lgDashDot"/>
      <a:round/>
      <a:headEnd type="none" w="med" len="med"/>
      <a:tailEnd type="none" w="med" len="med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98656"/>
        <c:axId val="2058885600"/>
      </c:barChart>
      <c:catAx>
        <c:axId val="20588986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8885600"/>
        <c:crosses val="autoZero"/>
        <c:auto val="1"/>
        <c:lblAlgn val="ctr"/>
        <c:lblOffset val="100"/>
        <c:noMultiLvlLbl val="0"/>
      </c:catAx>
      <c:valAx>
        <c:axId val="2058885600"/>
        <c:scaling>
          <c:orientation val="minMax"/>
          <c:max val="26.733792088854631"/>
          <c:min val="-12.545253677716952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986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97024"/>
        <c:axId val="2058895936"/>
      </c:barChart>
      <c:catAx>
        <c:axId val="205889702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8895936"/>
        <c:crosses val="autoZero"/>
        <c:auto val="1"/>
        <c:lblAlgn val="ctr"/>
        <c:lblOffset val="100"/>
        <c:noMultiLvlLbl val="0"/>
      </c:catAx>
      <c:valAx>
        <c:axId val="2058895936"/>
        <c:scaling>
          <c:orientation val="minMax"/>
          <c:max val="26.733792088854631"/>
          <c:min val="-12.545253677716952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970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Graf1!$BB$11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Graf1!$BA$11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95392"/>
        <c:axId val="2058888320"/>
      </c:barChart>
      <c:catAx>
        <c:axId val="205889539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8888320"/>
        <c:crosses val="autoZero"/>
        <c:auto val="1"/>
        <c:lblAlgn val="ctr"/>
        <c:lblOffset val="100"/>
        <c:noMultiLvlLbl val="0"/>
      </c:catAx>
      <c:valAx>
        <c:axId val="2058888320"/>
        <c:scaling>
          <c:orientation val="minMax"/>
          <c:max val="42.431485221454707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953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Graf1!$BL$11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Graf1!$BK$11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89408"/>
        <c:axId val="2058883424"/>
      </c:barChart>
      <c:catAx>
        <c:axId val="205888940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8883424"/>
        <c:crosses val="autoZero"/>
        <c:auto val="1"/>
        <c:lblAlgn val="ctr"/>
        <c:lblOffset val="100"/>
        <c:noMultiLvlLbl val="0"/>
      </c:catAx>
      <c:valAx>
        <c:axId val="2058883424"/>
        <c:scaling>
          <c:orientation val="minMax"/>
          <c:max val="42.431485221454707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894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Graf1!$BA$14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Graf1!$BB$14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87232"/>
        <c:axId val="2058890496"/>
      </c:barChart>
      <c:catAx>
        <c:axId val="20588872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8890496"/>
        <c:crosses val="autoZero"/>
        <c:auto val="1"/>
        <c:lblAlgn val="ctr"/>
        <c:lblOffset val="100"/>
        <c:noMultiLvlLbl val="0"/>
      </c:catAx>
      <c:valAx>
        <c:axId val="2058890496"/>
        <c:scaling>
          <c:orientation val="minMax"/>
          <c:max val="6.7742373838128342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872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Graf1!$BK$14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Graf1!$BL$14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92128"/>
        <c:axId val="2058887776"/>
      </c:barChart>
      <c:catAx>
        <c:axId val="205889212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8887776"/>
        <c:crosses val="autoZero"/>
        <c:auto val="1"/>
        <c:lblAlgn val="ctr"/>
        <c:lblOffset val="100"/>
        <c:noMultiLvlLbl val="0"/>
      </c:catAx>
      <c:valAx>
        <c:axId val="2058887776"/>
        <c:scaling>
          <c:orientation val="minMax"/>
          <c:max val="6.7742373838128342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921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Graf1!$BA$17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Graf1!$BB$17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94304"/>
        <c:axId val="2058892672"/>
      </c:barChart>
      <c:catAx>
        <c:axId val="20588943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8892672"/>
        <c:crosses val="autoZero"/>
        <c:auto val="1"/>
        <c:lblAlgn val="ctr"/>
        <c:lblOffset val="100"/>
        <c:noMultiLvlLbl val="0"/>
      </c:catAx>
      <c:valAx>
        <c:axId val="2058892672"/>
        <c:scaling>
          <c:orientation val="minMax"/>
          <c:max val="5.4657546472549434"/>
          <c:min val="-22.706427423945719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943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Graf1!$BK$17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Graf1!$BL$17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93216"/>
        <c:axId val="2058883968"/>
      </c:barChart>
      <c:catAx>
        <c:axId val="205889321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8883968"/>
        <c:crosses val="autoZero"/>
        <c:auto val="1"/>
        <c:lblAlgn val="ctr"/>
        <c:lblOffset val="100"/>
        <c:noMultiLvlLbl val="0"/>
      </c:catAx>
      <c:valAx>
        <c:axId val="2058883968"/>
        <c:scaling>
          <c:orientation val="minMax"/>
          <c:max val="5.4657546472549434"/>
          <c:min val="-22.706427423945719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932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93760"/>
        <c:axId val="2058884512"/>
      </c:barChart>
      <c:catAx>
        <c:axId val="205889376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58884512"/>
        <c:crosses val="autoZero"/>
        <c:auto val="1"/>
        <c:lblAlgn val="ctr"/>
        <c:lblOffset val="100"/>
        <c:noMultiLvlLbl val="0"/>
      </c:catAx>
      <c:valAx>
        <c:axId val="2058884512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937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58885056"/>
        <c:axId val="2062903328"/>
      </c:barChart>
      <c:catAx>
        <c:axId val="20588850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3328"/>
        <c:crosses val="autoZero"/>
        <c:auto val="1"/>
        <c:lblAlgn val="ctr"/>
        <c:lblOffset val="100"/>
        <c:noMultiLvlLbl val="0"/>
      </c:catAx>
      <c:valAx>
        <c:axId val="2062903328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588850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08224"/>
        <c:axId val="2062907680"/>
      </c:barChart>
      <c:catAx>
        <c:axId val="206290822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7680"/>
        <c:crosses val="autoZero"/>
        <c:auto val="1"/>
        <c:lblAlgn val="ctr"/>
        <c:lblOffset val="100"/>
        <c:noMultiLvlLbl val="0"/>
      </c:catAx>
      <c:valAx>
        <c:axId val="2062907680"/>
        <c:scaling>
          <c:orientation val="minMax"/>
          <c:max val="0"/>
          <c:min val="-1.0419999999999998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082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08768"/>
        <c:axId val="2062899520"/>
      </c:barChart>
      <c:catAx>
        <c:axId val="206290876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99520"/>
        <c:crosses val="autoZero"/>
        <c:auto val="1"/>
        <c:lblAlgn val="ctr"/>
        <c:lblOffset val="100"/>
        <c:noMultiLvlLbl val="0"/>
      </c:catAx>
      <c:valAx>
        <c:axId val="2062899520"/>
        <c:scaling>
          <c:orientation val="minMax"/>
          <c:max val="0"/>
          <c:min val="-1.0419999999999998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087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09856"/>
        <c:axId val="2062901152"/>
      </c:barChart>
      <c:catAx>
        <c:axId val="20629098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1152"/>
        <c:crosses val="autoZero"/>
        <c:auto val="1"/>
        <c:lblAlgn val="ctr"/>
        <c:lblOffset val="100"/>
        <c:noMultiLvlLbl val="0"/>
      </c:catAx>
      <c:valAx>
        <c:axId val="2062901152"/>
        <c:scaling>
          <c:orientation val="minMax"/>
          <c:max val="0"/>
          <c:min val="-0.98799999999999955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098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98976"/>
        <c:axId val="2062900064"/>
      </c:barChart>
      <c:catAx>
        <c:axId val="206289897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0064"/>
        <c:crosses val="autoZero"/>
        <c:auto val="1"/>
        <c:lblAlgn val="ctr"/>
        <c:lblOffset val="100"/>
        <c:noMultiLvlLbl val="0"/>
      </c:catAx>
      <c:valAx>
        <c:axId val="2062900064"/>
        <c:scaling>
          <c:orientation val="minMax"/>
          <c:max val="0"/>
          <c:min val="-0.98799999999999955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989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12576"/>
        <c:axId val="2062912032"/>
      </c:barChart>
      <c:catAx>
        <c:axId val="206291257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12032"/>
        <c:crosses val="autoZero"/>
        <c:auto val="1"/>
        <c:lblAlgn val="ctr"/>
        <c:lblOffset val="100"/>
        <c:noMultiLvlLbl val="0"/>
      </c:catAx>
      <c:valAx>
        <c:axId val="2062912032"/>
        <c:scaling>
          <c:orientation val="minMax"/>
          <c:max val="0.28547849909945833"/>
          <c:min val="-0.50597739919354845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125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01696"/>
        <c:axId val="2062906048"/>
      </c:barChart>
      <c:catAx>
        <c:axId val="206290169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6048"/>
        <c:crosses val="autoZero"/>
        <c:auto val="1"/>
        <c:lblAlgn val="ctr"/>
        <c:lblOffset val="100"/>
        <c:noMultiLvlLbl val="0"/>
      </c:catAx>
      <c:valAx>
        <c:axId val="2062906048"/>
        <c:scaling>
          <c:orientation val="minMax"/>
          <c:max val="0.28547849909945833"/>
          <c:min val="-0.50597739919354845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016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03872"/>
        <c:axId val="2062900608"/>
      </c:barChart>
      <c:catAx>
        <c:axId val="206290387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0608"/>
        <c:crosses val="autoZero"/>
        <c:auto val="1"/>
        <c:lblAlgn val="ctr"/>
        <c:lblOffset val="100"/>
        <c:noMultiLvlLbl val="0"/>
      </c:catAx>
      <c:valAx>
        <c:axId val="2062900608"/>
        <c:scaling>
          <c:orientation val="minMax"/>
          <c:max val="2.2701681809946161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038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97344"/>
        <c:axId val="2062907136"/>
      </c:barChart>
      <c:catAx>
        <c:axId val="206289734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7136"/>
        <c:crosses val="autoZero"/>
        <c:auto val="1"/>
        <c:lblAlgn val="ctr"/>
        <c:lblOffset val="100"/>
        <c:noMultiLvlLbl val="0"/>
      </c:catAx>
      <c:valAx>
        <c:axId val="2062907136"/>
        <c:scaling>
          <c:orientation val="minMax"/>
          <c:max val="2.2701681809946161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973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06592"/>
        <c:axId val="2062909312"/>
      </c:barChart>
      <c:catAx>
        <c:axId val="206290659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9312"/>
        <c:crosses val="autoZero"/>
        <c:auto val="1"/>
        <c:lblAlgn val="ctr"/>
        <c:lblOffset val="100"/>
        <c:noMultiLvlLbl val="0"/>
      </c:catAx>
      <c:valAx>
        <c:axId val="2062909312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065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10400"/>
        <c:axId val="2062897888"/>
      </c:barChart>
      <c:catAx>
        <c:axId val="20629104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97888"/>
        <c:crosses val="autoZero"/>
        <c:auto val="1"/>
        <c:lblAlgn val="ctr"/>
        <c:lblOffset val="100"/>
        <c:noMultiLvlLbl val="0"/>
      </c:catAx>
      <c:valAx>
        <c:axId val="2062897888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104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Graf1!$BA$38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Graf1!$BB$38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02240"/>
        <c:axId val="2062898432"/>
      </c:barChart>
      <c:catAx>
        <c:axId val="206290224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98432"/>
        <c:crosses val="autoZero"/>
        <c:auto val="1"/>
        <c:lblAlgn val="ctr"/>
        <c:lblOffset val="100"/>
        <c:noMultiLvlLbl val="0"/>
      </c:catAx>
      <c:valAx>
        <c:axId val="2062898432"/>
        <c:scaling>
          <c:orientation val="minMax"/>
          <c:max val="0.51819789817432316"/>
          <c:min val="-65.121305660543811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022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Graf1!$BK$38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Graf1!$BL$38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10944"/>
        <c:axId val="2062902784"/>
      </c:barChart>
      <c:catAx>
        <c:axId val="206291094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2784"/>
        <c:crosses val="autoZero"/>
        <c:auto val="1"/>
        <c:lblAlgn val="ctr"/>
        <c:lblOffset val="100"/>
        <c:noMultiLvlLbl val="0"/>
      </c:catAx>
      <c:valAx>
        <c:axId val="2062902784"/>
        <c:scaling>
          <c:orientation val="minMax"/>
          <c:max val="0.51819789817432316"/>
          <c:min val="-65.121305660543811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1094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04416"/>
        <c:axId val="2062911488"/>
      </c:barChart>
      <c:catAx>
        <c:axId val="206290441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11488"/>
        <c:crosses val="autoZero"/>
        <c:auto val="1"/>
        <c:lblAlgn val="ctr"/>
        <c:lblOffset val="100"/>
        <c:noMultiLvlLbl val="0"/>
      </c:catAx>
      <c:valAx>
        <c:axId val="2062911488"/>
        <c:scaling>
          <c:orientation val="minMax"/>
          <c:max val="1.0940771793398307"/>
          <c:min val="-20.937775532273054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044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904960"/>
        <c:axId val="2062905504"/>
      </c:barChart>
      <c:catAx>
        <c:axId val="206290496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905504"/>
        <c:crosses val="autoZero"/>
        <c:auto val="1"/>
        <c:lblAlgn val="ctr"/>
        <c:lblOffset val="100"/>
        <c:noMultiLvlLbl val="0"/>
      </c:catAx>
      <c:valAx>
        <c:axId val="2062905504"/>
        <c:scaling>
          <c:orientation val="minMax"/>
          <c:max val="1.0940771793398307"/>
          <c:min val="-20.937775532273054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9049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Graf1!$BA$44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Graf1!$BB$44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66160"/>
        <c:axId val="2062860176"/>
      </c:barChart>
      <c:catAx>
        <c:axId val="206286616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0176"/>
        <c:crosses val="autoZero"/>
        <c:auto val="1"/>
        <c:lblAlgn val="ctr"/>
        <c:lblOffset val="100"/>
        <c:noMultiLvlLbl val="0"/>
      </c:catAx>
      <c:valAx>
        <c:axId val="2062860176"/>
        <c:scaling>
          <c:orientation val="minMax"/>
          <c:max val="15.532828815172149"/>
          <c:min val="-0.58078364692379414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661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Graf1!$BK$44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Graf1!$BL$44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69968"/>
        <c:axId val="2062866704"/>
      </c:barChart>
      <c:catAx>
        <c:axId val="206286996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6704"/>
        <c:crosses val="autoZero"/>
        <c:auto val="1"/>
        <c:lblAlgn val="ctr"/>
        <c:lblOffset val="100"/>
        <c:noMultiLvlLbl val="0"/>
      </c:catAx>
      <c:valAx>
        <c:axId val="2062866704"/>
        <c:scaling>
          <c:orientation val="minMax"/>
          <c:max val="15.532828815172149"/>
          <c:min val="-0.58078364692379414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699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Graf1!$BB$47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Graf1!$BA$47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67248"/>
        <c:axId val="2062860720"/>
      </c:barChart>
      <c:catAx>
        <c:axId val="20628672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0720"/>
        <c:crosses val="autoZero"/>
        <c:auto val="1"/>
        <c:lblAlgn val="ctr"/>
        <c:lblOffset val="100"/>
        <c:noMultiLvlLbl val="0"/>
      </c:catAx>
      <c:valAx>
        <c:axId val="2062860720"/>
        <c:scaling>
          <c:orientation val="minMax"/>
          <c:max val="406.51681809946166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672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Graf1!$BK$47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Graf1!$BL$47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70512"/>
        <c:axId val="2062861264"/>
      </c:barChart>
      <c:catAx>
        <c:axId val="206287051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1264"/>
        <c:crosses val="autoZero"/>
        <c:auto val="1"/>
        <c:lblAlgn val="ctr"/>
        <c:lblOffset val="100"/>
        <c:noMultiLvlLbl val="0"/>
      </c:catAx>
      <c:valAx>
        <c:axId val="2062861264"/>
        <c:scaling>
          <c:orientation val="minMax"/>
          <c:max val="406.51681809946166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705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62352"/>
        <c:axId val="2062861808"/>
      </c:barChart>
      <c:catAx>
        <c:axId val="20628623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1808"/>
        <c:crosses val="autoZero"/>
        <c:auto val="1"/>
        <c:lblAlgn val="ctr"/>
        <c:lblOffset val="100"/>
        <c:noMultiLvlLbl val="0"/>
      </c:catAx>
      <c:valAx>
        <c:axId val="2062861808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623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63440"/>
        <c:axId val="2062859088"/>
      </c:barChart>
      <c:catAx>
        <c:axId val="206286344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59088"/>
        <c:crosses val="autoZero"/>
        <c:auto val="1"/>
        <c:lblAlgn val="ctr"/>
        <c:lblOffset val="100"/>
        <c:noMultiLvlLbl val="0"/>
      </c:catAx>
      <c:valAx>
        <c:axId val="2062859088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634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71056"/>
        <c:axId val="2062867792"/>
      </c:barChart>
      <c:catAx>
        <c:axId val="20628710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7792"/>
        <c:crosses val="autoZero"/>
        <c:auto val="1"/>
        <c:lblAlgn val="ctr"/>
        <c:lblOffset val="100"/>
        <c:noMultiLvlLbl val="0"/>
      </c:catAx>
      <c:valAx>
        <c:axId val="2062867792"/>
        <c:scaling>
          <c:orientation val="minMax"/>
          <c:max val="0"/>
          <c:min val="-1.08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710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71600"/>
        <c:axId val="2062868336"/>
      </c:barChart>
      <c:catAx>
        <c:axId val="20628716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8336"/>
        <c:crosses val="autoZero"/>
        <c:auto val="1"/>
        <c:lblAlgn val="ctr"/>
        <c:lblOffset val="100"/>
        <c:noMultiLvlLbl val="0"/>
      </c:catAx>
      <c:valAx>
        <c:axId val="2062868336"/>
        <c:scaling>
          <c:orientation val="minMax"/>
          <c:max val="0"/>
          <c:min val="-1.08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716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57456"/>
        <c:axId val="2062856368"/>
      </c:barChart>
      <c:catAx>
        <c:axId val="20628574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56368"/>
        <c:crosses val="autoZero"/>
        <c:auto val="1"/>
        <c:lblAlgn val="ctr"/>
        <c:lblOffset val="100"/>
        <c:noMultiLvlLbl val="0"/>
      </c:catAx>
      <c:valAx>
        <c:axId val="2062856368"/>
        <c:scaling>
          <c:orientation val="minMax"/>
          <c:max val="217.6532776681705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5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58000"/>
        <c:axId val="2062858544"/>
      </c:barChart>
      <c:catAx>
        <c:axId val="20628580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58544"/>
        <c:crosses val="autoZero"/>
        <c:auto val="1"/>
        <c:lblAlgn val="ctr"/>
        <c:lblOffset val="100"/>
        <c:noMultiLvlLbl val="0"/>
      </c:catAx>
      <c:valAx>
        <c:axId val="2062858544"/>
        <c:scaling>
          <c:orientation val="minMax"/>
          <c:max val="217.6532776681705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580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Graf1!$BA$59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Graf1!$BB$59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62896"/>
        <c:axId val="2062863984"/>
      </c:barChart>
      <c:catAx>
        <c:axId val="206286289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3984"/>
        <c:crosses val="autoZero"/>
        <c:auto val="1"/>
        <c:lblAlgn val="ctr"/>
        <c:lblOffset val="100"/>
        <c:noMultiLvlLbl val="0"/>
      </c:catAx>
      <c:valAx>
        <c:axId val="2062863984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628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Graf1!$BK$59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Graf1!$BL$59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64528"/>
        <c:axId val="2062865616"/>
      </c:barChart>
      <c:catAx>
        <c:axId val="206286452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5616"/>
        <c:crosses val="autoZero"/>
        <c:auto val="1"/>
        <c:lblAlgn val="ctr"/>
        <c:lblOffset val="100"/>
        <c:noMultiLvlLbl val="0"/>
      </c:catAx>
      <c:valAx>
        <c:axId val="2062865616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645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Graf1!$BA$62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Graf1!$BB$62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59632"/>
        <c:axId val="2062865072"/>
      </c:barChart>
      <c:catAx>
        <c:axId val="206285963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5072"/>
        <c:crosses val="autoZero"/>
        <c:auto val="1"/>
        <c:lblAlgn val="ctr"/>
        <c:lblOffset val="100"/>
        <c:noMultiLvlLbl val="0"/>
      </c:catAx>
      <c:valAx>
        <c:axId val="2062865072"/>
        <c:scaling>
          <c:orientation val="minMax"/>
          <c:max val="3253.0062484731552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596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Graf1!$BK$62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Graf1!$BL$62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56912"/>
        <c:axId val="2062868880"/>
      </c:barChart>
      <c:catAx>
        <c:axId val="206285691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2868880"/>
        <c:crosses val="autoZero"/>
        <c:auto val="1"/>
        <c:lblAlgn val="ctr"/>
        <c:lblOffset val="100"/>
        <c:noMultiLvlLbl val="0"/>
      </c:catAx>
      <c:valAx>
        <c:axId val="2062868880"/>
        <c:scaling>
          <c:orientation val="minMax"/>
          <c:max val="3253.0062484731552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56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2021 EBA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Graf1!$BA$65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2021 EBA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Graf1!$BB$65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2869424"/>
        <c:axId val="2063859616"/>
      </c:barChart>
      <c:catAx>
        <c:axId val="206286942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3859616"/>
        <c:crosses val="autoZero"/>
        <c:auto val="1"/>
        <c:lblAlgn val="ctr"/>
        <c:lblOffset val="100"/>
        <c:noMultiLvlLbl val="0"/>
      </c:catAx>
      <c:valAx>
        <c:axId val="2063859616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28694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94192138802458E-2"/>
          <c:y val="0"/>
          <c:w val="0.72749846428046128"/>
          <c:h val="1"/>
        </c:manualLayout>
      </c:layout>
      <c:barChart>
        <c:barDir val="bar"/>
        <c:grouping val="clustered"/>
        <c:varyColors val="0"/>
        <c:ser>
          <c:idx val="1"/>
          <c:order val="0"/>
          <c:tx>
            <c:v>EBA 23 ECB base</c:v>
          </c:tx>
          <c:spPr>
            <a:solidFill>
              <a:srgbClr val="80808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80808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Graf1!$BK$65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1"/>
          <c:tx>
            <c:v>EBA 23 ECB global stress</c:v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Graf1!$B$2</c:f>
              <c:strCache>
                <c:ptCount val="1"/>
                <c:pt idx="0">
                  <c:v>SPA</c:v>
                </c:pt>
              </c:strCache>
            </c:strRef>
          </c:cat>
          <c:val>
            <c:numRef>
              <c:f>Graf1!$BL$65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063869952"/>
        <c:axId val="2063867232"/>
      </c:barChart>
      <c:catAx>
        <c:axId val="20638699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one"/>
        <c:spPr>
          <a:ln w="22225">
            <a:solidFill>
              <a:sysClr val="window" lastClr="FFFFFF">
                <a:lumMod val="100000"/>
              </a:sysClr>
            </a:solidFill>
          </a:ln>
        </c:spPr>
        <c:crossAx val="2063867232"/>
        <c:crosses val="autoZero"/>
        <c:auto val="1"/>
        <c:lblAlgn val="ctr"/>
        <c:lblOffset val="100"/>
        <c:noMultiLvlLbl val="0"/>
      </c:catAx>
      <c:valAx>
        <c:axId val="2063867232"/>
        <c:scaling>
          <c:orientation val="minMax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9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0638699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  <a:extLst>
      <a:ext uri="{909E8E84-426E-40DD-AFC4-6F175D3DCCD1}">
        <a14:hiddenFill xmlns:a14="http://schemas.microsoft.com/office/drawing/2010/main">
          <a:solidFill>
            <a:schemeClr val="bg1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Q-Q'!$AO$54:$BE$54</c15:sqref>
                  </c15:fullRef>
                </c:ext>
              </c:extLst>
              <c:f>'Graf1 Q-Q'!$AQ$54:$BE$54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1AA-49AE-9127-A45D86775650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Q-Q'!$W$54:$AM$54</c15:sqref>
                  </c15:fullRef>
                </c:ext>
              </c:extLst>
              <c:f>'Graf1 Q-Q'!$Y$54:$AM$54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1AA-49AE-9127-A45D86775650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Q-Q'!$E$54:$U$54</c15:sqref>
                  </c15:fullRef>
                </c:ext>
              </c:extLst>
              <c:f>'Graf1 Q-Q'!$G$54:$U$54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1AA-49AE-9127-A45D86775650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Q-Q'!$AO$31:$BE$31</c15:sqref>
                  </c15:fullRef>
                </c:ext>
              </c:extLst>
              <c:f>'Graf1 Q-Q'!$AQ$31:$BE$31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1AA-49AE-9127-A45D86775650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Q-Q'!$W$31:$AM$31</c15:sqref>
                  </c15:fullRef>
                </c:ext>
              </c:extLst>
              <c:f>'Graf1 Q-Q'!$Y$31:$AM$31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51AA-49AE-9127-A45D86775650}"/>
            </c:ext>
          </c:extLst>
        </c:ser>
        <c:ser>
          <c:idx val="2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Q-Q'!$E$31:$U$31</c15:sqref>
                  </c15:fullRef>
                </c:ext>
              </c:extLst>
              <c:f>'Graf1 Q-Q'!$G$31:$U$31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51AA-49AE-9127-A45D86775650}"/>
            </c:ext>
          </c:extLst>
        </c:ser>
        <c:ser>
          <c:idx val="1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Q-Q'!$AO$8:$BE$8</c15:sqref>
                  </c15:fullRef>
                </c:ext>
              </c:extLst>
              <c:f>'Graf1 Q-Q'!$AQ$8:$BE$8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51AA-49AE-9127-A45D86775650}"/>
            </c:ext>
          </c:extLst>
        </c:ser>
        <c:ser>
          <c:idx val="0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Q-Q'!$W$8:$AM$8</c15:sqref>
                  </c15:fullRef>
                </c:ext>
              </c:extLst>
              <c:f>'Graf1 Q-Q'!$Y$8:$AM$8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51AA-49AE-9127-A45D86775650}"/>
            </c:ext>
          </c:extLst>
        </c:ser>
        <c:ser>
          <c:idx val="3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Q-Q'!$E$8:$U$8</c15:sqref>
                  </c15:fullRef>
                </c:ext>
              </c:extLst>
              <c:f>'Graf1 Q-Q'!$G$8:$U$8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51AA-49AE-9127-A45D86775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60704"/>
        <c:axId val="2063864512"/>
        <c:extLst xmlns:c16r2="http://schemas.microsoft.com/office/drawing/2015/06/chart"/>
      </c:lineChart>
      <c:catAx>
        <c:axId val="206386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864512"/>
        <c:crosses val="autoZero"/>
        <c:auto val="1"/>
        <c:lblAlgn val="ctr"/>
        <c:lblOffset val="100"/>
        <c:tickLblSkip val="1"/>
        <c:noMultiLvlLbl val="0"/>
      </c:catAx>
      <c:valAx>
        <c:axId val="206386451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86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Q-Q'!$AO$55:$BE$55</c15:sqref>
                  </c15:fullRef>
                </c:ext>
              </c:extLst>
              <c:f>'Graf1 Q-Q'!$AQ$55:$BE$55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6B8-4F87-B60B-712CDA6E73D0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Q-Q'!$W$55:$AM$55</c15:sqref>
                  </c15:fullRef>
                </c:ext>
              </c:extLst>
              <c:f>'Graf1 Q-Q'!$Y$55:$AM$55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6B8-4F87-B60B-712CDA6E73D0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Q-Q'!$E$55:$U$55</c15:sqref>
                  </c15:fullRef>
                </c:ext>
              </c:extLst>
              <c:f>'Graf1 Q-Q'!$G$55:$U$55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6B8-4F87-B60B-712CDA6E73D0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Q-Q'!$AO$32:$BE$32</c15:sqref>
                  </c15:fullRef>
                </c:ext>
              </c:extLst>
              <c:f>'Graf1 Q-Q'!$AQ$32:$BE$32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6B8-4F87-B60B-712CDA6E73D0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Q-Q'!$W$32:$AM$32</c15:sqref>
                  </c15:fullRef>
                </c:ext>
              </c:extLst>
              <c:f>'Graf1 Q-Q'!$Y$32:$AM$32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6B8-4F87-B60B-712CDA6E73D0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Q-Q'!$E$32:$U$32</c15:sqref>
                  </c15:fullRef>
                </c:ext>
              </c:extLst>
              <c:f>'Graf1 Q-Q'!$G$32:$U$32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A6B8-4F87-B60B-712CDA6E73D0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Q-Q'!$AO$10:$BE$10</c15:sqref>
                  </c15:fullRef>
                </c:ext>
              </c:extLst>
              <c:f>'Graf1 Q-Q'!$AQ$10:$BE$10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A6B8-4F87-B60B-712CDA6E73D0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Q-Q'!$W$9:$AM$9</c15:sqref>
                  </c15:fullRef>
                </c:ext>
              </c:extLst>
              <c:f>'Graf1 Q-Q'!$Y$9:$AM$9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A6B8-4F87-B60B-712CDA6E73D0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Q-Q'!$E$9:$U$9</c15:sqref>
                  </c15:fullRef>
                </c:ext>
              </c:extLst>
              <c:f>'Graf1 Q-Q'!$G$9:$U$9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A6B8-4F87-B60B-712CDA6E7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57984"/>
        <c:axId val="2063866144"/>
      </c:lineChart>
      <c:catAx>
        <c:axId val="20638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866144"/>
        <c:crosses val="autoZero"/>
        <c:auto val="1"/>
        <c:lblAlgn val="ctr"/>
        <c:lblOffset val="100"/>
        <c:tickLblSkip val="1"/>
        <c:noMultiLvlLbl val="0"/>
      </c:catAx>
      <c:valAx>
        <c:axId val="2063866144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85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Q-Q'!$AO$56:$BE$56</c15:sqref>
                  </c15:fullRef>
                </c:ext>
              </c:extLst>
              <c:f>'Graf1 Q-Q'!$AQ$56:$BE$56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C02-4835-8158-8BD8EEAA6C69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Q-Q'!$W$56:$AM$56</c15:sqref>
                  </c15:fullRef>
                </c:ext>
              </c:extLst>
              <c:f>'Graf1 Q-Q'!$Y$56:$AM$56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C02-4835-8158-8BD8EEAA6C69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Q-Q'!$E$56:$U$56</c15:sqref>
                  </c15:fullRef>
                </c:ext>
              </c:extLst>
              <c:f>'Graf1 Q-Q'!$G$56:$U$56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C02-4835-8158-8BD8EEAA6C69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Q-Q'!$AO$33:$BE$33</c15:sqref>
                  </c15:fullRef>
                </c:ext>
              </c:extLst>
              <c:f>'Graf1 Q-Q'!$AQ$33:$BE$33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C02-4835-8158-8BD8EEAA6C69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Q-Q'!$W$33:$AM$33</c15:sqref>
                  </c15:fullRef>
                </c:ext>
              </c:extLst>
              <c:f>'Graf1 Q-Q'!$Y$33:$AM$33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9C02-4835-8158-8BD8EEAA6C69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Q-Q'!$E$33:$U$33</c15:sqref>
                  </c15:fullRef>
                </c:ext>
              </c:extLst>
              <c:f>'Graf1 Q-Q'!$G$33:$U$33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9C02-4835-8158-8BD8EEAA6C69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Q-Q'!$AO$10:$BE$10</c15:sqref>
                  </c15:fullRef>
                </c:ext>
              </c:extLst>
              <c:f>'Graf1 Q-Q'!$AQ$10:$BE$10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9C02-4835-8158-8BD8EEAA6C69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Q-Q'!$W$10:$AM$10</c15:sqref>
                  </c15:fullRef>
                </c:ext>
              </c:extLst>
              <c:f>'Graf1 Q-Q'!$Y$10:$AM$10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9C02-4835-8158-8BD8EEAA6C69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Q-Q'!$E$10:$U$10</c15:sqref>
                  </c15:fullRef>
                </c:ext>
              </c:extLst>
              <c:f>'Graf1 Q-Q'!$G$10:$U$10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9C02-4835-8158-8BD8EEAA6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63424"/>
        <c:axId val="2063861248"/>
      </c:lineChart>
      <c:catAx>
        <c:axId val="2063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861248"/>
        <c:crosses val="autoZero"/>
        <c:auto val="1"/>
        <c:lblAlgn val="ctr"/>
        <c:lblOffset val="100"/>
        <c:tickLblSkip val="1"/>
        <c:noMultiLvlLbl val="0"/>
      </c:catAx>
      <c:valAx>
        <c:axId val="206386124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86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Q-Q'!$AO$57:$BE$57</c15:sqref>
                  </c15:fullRef>
                </c:ext>
              </c:extLst>
              <c:f>'Graf1 Q-Q'!$AQ$57:$BE$57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E6-43EB-92CA-541380C1EA28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Q-Q'!$W$57:$AM$57</c15:sqref>
                  </c15:fullRef>
                </c:ext>
              </c:extLst>
              <c:f>'Graf1 Q-Q'!$Y$57:$AM$57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E6-43EB-92CA-541380C1EA28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Q-Q'!$E$57:$U$57</c15:sqref>
                  </c15:fullRef>
                </c:ext>
              </c:extLst>
              <c:f>'Graf1 Q-Q'!$G$57:$U$57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E6-43EB-92CA-541380C1EA28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Q-Q'!$AO$34:$BE$34</c15:sqref>
                  </c15:fullRef>
                </c:ext>
              </c:extLst>
              <c:f>'Graf1 Q-Q'!$AQ$34:$BE$34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E6-43EB-92CA-541380C1EA28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Q-Q'!$W$34:$AM$34</c15:sqref>
                  </c15:fullRef>
                </c:ext>
              </c:extLst>
              <c:f>'Graf1 Q-Q'!$Y$34:$AM$34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E6-43EB-92CA-541380C1EA28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Q-Q'!$E$34:$U$34</c15:sqref>
                  </c15:fullRef>
                </c:ext>
              </c:extLst>
              <c:f>'Graf1 Q-Q'!$G$34:$U$34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DE6-43EB-92CA-541380C1EA28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Q-Q'!$AO$11:$BE$11</c15:sqref>
                  </c15:fullRef>
                </c:ext>
              </c:extLst>
              <c:f>'Graf1 Q-Q'!$AQ$11:$BE$11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DE6-43EB-92CA-541380C1EA28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Q-Q'!$W$11:$AM$11</c15:sqref>
                  </c15:fullRef>
                </c:ext>
              </c:extLst>
              <c:f>'Graf1 Q-Q'!$Y$11:$AM$11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DE6-43EB-92CA-541380C1EA28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Q-Q'!$E$11:$U$11</c15:sqref>
                  </c15:fullRef>
                </c:ext>
              </c:extLst>
              <c:f>'Graf1 Q-Q'!$G$11:$U$11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7DE6-43EB-92CA-541380C1E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861792"/>
        <c:axId val="2063865056"/>
      </c:lineChart>
      <c:catAx>
        <c:axId val="206386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865056"/>
        <c:crosses val="autoZero"/>
        <c:auto val="1"/>
        <c:lblAlgn val="ctr"/>
        <c:lblOffset val="100"/>
        <c:tickLblSkip val="1"/>
        <c:noMultiLvlLbl val="0"/>
      </c:catAx>
      <c:valAx>
        <c:axId val="206386505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861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Q-Q'!$AO$58:$BE$58</c15:sqref>
                  </c15:fullRef>
                </c:ext>
              </c:extLst>
              <c:f>'Graf1 Q-Q'!$AQ$58:$BE$58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A7B-401F-95D4-3183E1F7E993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Q-Q'!$W$58:$AM$58</c15:sqref>
                  </c15:fullRef>
                </c:ext>
              </c:extLst>
              <c:f>'Graf1 Q-Q'!$Y$58:$AM$58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A7B-401F-95D4-3183E1F7E993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Q-Q'!$E$58:$U$58</c15:sqref>
                  </c15:fullRef>
                </c:ext>
              </c:extLst>
              <c:f>'Graf1 Q-Q'!$G$58:$U$58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A7B-401F-95D4-3183E1F7E993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Q-Q'!$AO$35:$BE$35</c15:sqref>
                  </c15:fullRef>
                </c:ext>
              </c:extLst>
              <c:f>'Graf1 Q-Q'!$AQ$35:$BE$35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A7B-401F-95D4-3183E1F7E993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Q-Q'!$W$35:$AM$35</c15:sqref>
                  </c15:fullRef>
                </c:ext>
              </c:extLst>
              <c:f>'Graf1 Q-Q'!$Y$35:$AM$35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A7B-401F-95D4-3183E1F7E993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Q-Q'!$E$35:$U$35</c15:sqref>
                  </c15:fullRef>
                </c:ext>
              </c:extLst>
              <c:f>'Graf1 Q-Q'!$G$35:$U$35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A7B-401F-95D4-3183E1F7E993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Q-Q'!$AO$12:$BE$12</c15:sqref>
                  </c15:fullRef>
                </c:ext>
              </c:extLst>
              <c:f>'Graf1 Q-Q'!$AQ$12:$BE$12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A7B-401F-95D4-3183E1F7E993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Q-Q'!$W$12:$AM$12</c15:sqref>
                  </c15:fullRef>
                </c:ext>
              </c:extLst>
              <c:f>'Graf1 Q-Q'!$Y$12:$AM$12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A7B-401F-95D4-3183E1F7E993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Q-Q'!$E$12:$U$12</c15:sqref>
                  </c15:fullRef>
                </c:ext>
              </c:extLst>
              <c:f>'Graf1 Q-Q'!$G$12:$U$12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7A7B-401F-95D4-3183E1F7E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30832"/>
        <c:axId val="1821141168"/>
      </c:lineChart>
      <c:catAx>
        <c:axId val="182113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1168"/>
        <c:crosses val="autoZero"/>
        <c:auto val="1"/>
        <c:lblAlgn val="ctr"/>
        <c:lblOffset val="100"/>
        <c:tickLblSkip val="1"/>
        <c:noMultiLvlLbl val="0"/>
      </c:catAx>
      <c:valAx>
        <c:axId val="182114116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Q-Q'!$AO$59:$BE$59</c15:sqref>
                  </c15:fullRef>
                </c:ext>
              </c:extLst>
              <c:f>'Graf1 Q-Q'!$AQ$59:$BE$59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12C-459F-A559-A16D04508875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Q-Q'!$W$59:$AM$59</c15:sqref>
                  </c15:fullRef>
                </c:ext>
              </c:extLst>
              <c:f>'Graf1 Q-Q'!$Y$59:$AM$59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12C-459F-A559-A16D04508875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Q-Q'!$E$59:$U$59</c15:sqref>
                  </c15:fullRef>
                </c:ext>
              </c:extLst>
              <c:f>'Graf1 Q-Q'!$G$59:$U$59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12C-459F-A559-A16D04508875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Q-Q'!$AO$36:$BE$36</c15:sqref>
                  </c15:fullRef>
                </c:ext>
              </c:extLst>
              <c:f>'Graf1 Q-Q'!$AQ$36:$BE$36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12C-459F-A559-A16D04508875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Q-Q'!$W$36:$AM$36</c15:sqref>
                  </c15:fullRef>
                </c:ext>
              </c:extLst>
              <c:f>'Graf1 Q-Q'!$Y$36:$AM$36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12C-459F-A559-A16D04508875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Q-Q'!$E$36:$U$36</c15:sqref>
                  </c15:fullRef>
                </c:ext>
              </c:extLst>
              <c:f>'Graf1 Q-Q'!$G$36:$U$36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12C-459F-A559-A16D04508875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Q-Q'!$AO$13:$BE$13</c15:sqref>
                  </c15:fullRef>
                </c:ext>
              </c:extLst>
              <c:f>'Graf1 Q-Q'!$AQ$13:$BE$13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12C-459F-A559-A16D04508875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Q-Q'!$W$13:$AM$13</c15:sqref>
                  </c15:fullRef>
                </c:ext>
              </c:extLst>
              <c:f>'Graf1 Q-Q'!$Y$13:$AM$13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12C-459F-A559-A16D04508875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Q-Q'!$E$13:$U$13</c15:sqref>
                  </c15:fullRef>
                </c:ext>
              </c:extLst>
              <c:f>'Graf1 Q-Q'!$G$13:$U$13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712C-459F-A559-A16D0450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52048"/>
        <c:axId val="1821123760"/>
      </c:lineChart>
      <c:catAx>
        <c:axId val="182115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3760"/>
        <c:crosses val="autoZero"/>
        <c:auto val="1"/>
        <c:lblAlgn val="ctr"/>
        <c:lblOffset val="100"/>
        <c:tickLblSkip val="1"/>
        <c:noMultiLvlLbl val="0"/>
      </c:catAx>
      <c:valAx>
        <c:axId val="182112376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5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Q-Q'!$AO$60:$BE$60</c15:sqref>
                  </c15:fullRef>
                </c:ext>
              </c:extLst>
              <c:f>'Graf1 Q-Q'!$AQ$60:$BE$60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A96-48A2-B755-D13D4B270A1A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Q-Q'!$W$60:$AM$60</c15:sqref>
                  </c15:fullRef>
                </c:ext>
              </c:extLst>
              <c:f>'Graf1 Q-Q'!$Y$60:$AM$60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A96-48A2-B755-D13D4B270A1A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Q-Q'!$E$60:$U$60</c15:sqref>
                  </c15:fullRef>
                </c:ext>
              </c:extLst>
              <c:f>'Graf1 Q-Q'!$G$60:$U$60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A96-48A2-B755-D13D4B270A1A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Q-Q'!$AO$37:$BE$37</c15:sqref>
                  </c15:fullRef>
                </c:ext>
              </c:extLst>
              <c:f>'Graf1 Q-Q'!$AQ$37:$BE$37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FA96-48A2-B755-D13D4B270A1A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Q-Q'!$W$37:$AM$37</c15:sqref>
                  </c15:fullRef>
                </c:ext>
              </c:extLst>
              <c:f>'Graf1 Q-Q'!$Y$37:$AM$37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FA96-48A2-B755-D13D4B270A1A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Q-Q'!$E$37:$U$37</c15:sqref>
                  </c15:fullRef>
                </c:ext>
              </c:extLst>
              <c:f>'Graf1 Q-Q'!$G$37:$U$37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FA96-48A2-B755-D13D4B270A1A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Q-Q'!$AO$14:$BE$14</c15:sqref>
                  </c15:fullRef>
                </c:ext>
              </c:extLst>
              <c:f>'Graf1 Q-Q'!$AQ$14:$BE$14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FA96-48A2-B755-D13D4B270A1A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Q-Q'!$W$14:$AM$14</c15:sqref>
                  </c15:fullRef>
                </c:ext>
              </c:extLst>
              <c:f>'Graf1 Q-Q'!$Y$14:$AM$14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FA96-48A2-B755-D13D4B270A1A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Q-Q'!$E$14:$U$14</c15:sqref>
                  </c15:fullRef>
                </c:ext>
              </c:extLst>
              <c:f>'Graf1 Q-Q'!$G$14:$U$14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FA96-48A2-B755-D13D4B27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37360"/>
        <c:axId val="1821122672"/>
      </c:lineChart>
      <c:catAx>
        <c:axId val="182113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2672"/>
        <c:crosses val="autoZero"/>
        <c:auto val="1"/>
        <c:lblAlgn val="ctr"/>
        <c:lblOffset val="100"/>
        <c:tickLblSkip val="1"/>
        <c:noMultiLvlLbl val="0"/>
      </c:catAx>
      <c:valAx>
        <c:axId val="182112267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37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Q-Q'!$AO$61:$BE$61</c15:sqref>
                  </c15:fullRef>
                </c:ext>
              </c:extLst>
              <c:f>'Graf1 Q-Q'!$AQ$61:$BE$61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CE3-49FF-9978-B1B8B6354226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Q-Q'!$W$61:$AM$61</c15:sqref>
                  </c15:fullRef>
                </c:ext>
              </c:extLst>
              <c:f>'Graf1 Q-Q'!$Y$61:$AM$61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CE3-49FF-9978-B1B8B6354226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Q-Q'!$E$61:$U$61</c15:sqref>
                  </c15:fullRef>
                </c:ext>
              </c:extLst>
              <c:f>'Graf1 Q-Q'!$G$61:$U$61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5CE3-49FF-9978-B1B8B6354226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Q-Q'!$AO$38:$BE$38</c15:sqref>
                  </c15:fullRef>
                </c:ext>
              </c:extLst>
              <c:f>'Graf1 Q-Q'!$AQ$38:$BE$38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5CE3-49FF-9978-B1B8B6354226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Q-Q'!$W$38:$AM$38</c15:sqref>
                  </c15:fullRef>
                </c:ext>
              </c:extLst>
              <c:f>'Graf1 Q-Q'!$Y$38:$AM$38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5CE3-49FF-9978-B1B8B6354226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Q-Q'!$E$38:$U$38</c15:sqref>
                  </c15:fullRef>
                </c:ext>
              </c:extLst>
              <c:f>'Graf1 Q-Q'!$G$38:$U$38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5CE3-49FF-9978-B1B8B6354226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Q-Q'!$AO$15:$BE$15</c15:sqref>
                  </c15:fullRef>
                </c:ext>
              </c:extLst>
              <c:f>'Graf1 Q-Q'!$AQ$15:$BE$15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5CE3-49FF-9978-B1B8B6354226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Q-Q'!$W$15:$AM$15</c15:sqref>
                  </c15:fullRef>
                </c:ext>
              </c:extLst>
              <c:f>'Graf1 Q-Q'!$Y$15:$AM$15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5CE3-49FF-9978-B1B8B6354226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Q-Q'!$E$15:$U$15</c15:sqref>
                  </c15:fullRef>
                </c:ext>
              </c:extLst>
              <c:f>'Graf1 Q-Q'!$G$15:$U$15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5CE3-49FF-9978-B1B8B6354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48784"/>
        <c:axId val="1821144976"/>
      </c:lineChart>
      <c:catAx>
        <c:axId val="18211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4976"/>
        <c:crosses val="autoZero"/>
        <c:auto val="1"/>
        <c:lblAlgn val="ctr"/>
        <c:lblOffset val="100"/>
        <c:tickLblSkip val="1"/>
        <c:noMultiLvlLbl val="0"/>
      </c:catAx>
      <c:valAx>
        <c:axId val="182114497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Q-Q'!$AO$62:$BE$62</c15:sqref>
                  </c15:fullRef>
                </c:ext>
              </c:extLst>
              <c:f>'Graf1 Q-Q'!$AQ$62:$BE$62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1FD-44CE-970C-867949250FDF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Q-Q'!$W$62:$AM$62</c15:sqref>
                  </c15:fullRef>
                </c:ext>
              </c:extLst>
              <c:f>'Graf1 Q-Q'!$Y$62:$AM$62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1FD-44CE-970C-867949250FDF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Q-Q'!$E$62:$U$62</c15:sqref>
                  </c15:fullRef>
                </c:ext>
              </c:extLst>
              <c:f>'Graf1 Q-Q'!$G$62:$U$62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1FD-44CE-970C-867949250FDF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Q-Q'!$AO$39:$BE$39</c15:sqref>
                  </c15:fullRef>
                </c:ext>
              </c:extLst>
              <c:f>'Graf1 Q-Q'!$AQ$39:$BE$39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1FD-44CE-970C-867949250FDF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Q-Q'!$W$39:$AM$39</c15:sqref>
                  </c15:fullRef>
                </c:ext>
              </c:extLst>
              <c:f>'Graf1 Q-Q'!$Y$39:$AM$39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1FD-44CE-970C-867949250FDF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Q-Q'!$E$39:$U$39</c15:sqref>
                  </c15:fullRef>
                </c:ext>
              </c:extLst>
              <c:f>'Graf1 Q-Q'!$G$39:$U$39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1FD-44CE-970C-867949250FDF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Q-Q'!$AO$16:$BE$16</c15:sqref>
                  </c15:fullRef>
                </c:ext>
              </c:extLst>
              <c:f>'Graf1 Q-Q'!$AQ$16:$BE$16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1FD-44CE-970C-867949250FDF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Q-Q'!$W$16:$AM$16</c15:sqref>
                  </c15:fullRef>
                </c:ext>
              </c:extLst>
              <c:f>'Graf1 Q-Q'!$Y$16:$AM$16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1FD-44CE-970C-867949250FDF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Q-Q'!$E$16:$U$16</c15:sqref>
                  </c15:fullRef>
                </c:ext>
              </c:extLst>
              <c:f>'Graf1 Q-Q'!$G$16:$U$16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71FD-44CE-970C-867949250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40080"/>
        <c:axId val="1821149328"/>
      </c:lineChart>
      <c:catAx>
        <c:axId val="182114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9328"/>
        <c:crosses val="autoZero"/>
        <c:auto val="1"/>
        <c:lblAlgn val="ctr"/>
        <c:lblOffset val="100"/>
        <c:tickLblSkip val="1"/>
        <c:noMultiLvlLbl val="0"/>
      </c:catAx>
      <c:valAx>
        <c:axId val="182114932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0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Q-Q'!$AO$63:$BE$63</c15:sqref>
                  </c15:fullRef>
                </c:ext>
              </c:extLst>
              <c:f>'Graf1 Q-Q'!$AQ$63:$BE$63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563-4108-BC1F-F18B4F613CAA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Q-Q'!$W$63:$AM$63</c15:sqref>
                  </c15:fullRef>
                </c:ext>
              </c:extLst>
              <c:f>'Graf1 Q-Q'!$Y$63:$AM$63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563-4108-BC1F-F18B4F613CAA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Q-Q'!$E$63:$U$63</c15:sqref>
                  </c15:fullRef>
                </c:ext>
              </c:extLst>
              <c:f>'Graf1 Q-Q'!$G$63:$U$63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563-4108-BC1F-F18B4F613CAA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Q-Q'!$AO$40:$BE$40</c15:sqref>
                  </c15:fullRef>
                </c:ext>
              </c:extLst>
              <c:f>'Graf1 Q-Q'!$AQ$40:$BE$40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563-4108-BC1F-F18B4F613CAA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Q-Q'!$W$40:$AM$40</c15:sqref>
                  </c15:fullRef>
                </c:ext>
              </c:extLst>
              <c:f>'Graf1 Q-Q'!$Y$40:$AM$40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563-4108-BC1F-F18B4F613CAA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Q-Q'!$E$40:$U$40</c15:sqref>
                  </c15:fullRef>
                </c:ext>
              </c:extLst>
              <c:f>'Graf1 Q-Q'!$G$40:$U$40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563-4108-BC1F-F18B4F613CAA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Q-Q'!$AO$17:$BE$17</c15:sqref>
                  </c15:fullRef>
                </c:ext>
              </c:extLst>
              <c:f>'Graf1 Q-Q'!$AQ$17:$BE$17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563-4108-BC1F-F18B4F613CAA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Q-Q'!$W$17:$AM$17</c15:sqref>
                  </c15:fullRef>
                </c:ext>
              </c:extLst>
              <c:f>'Graf1 Q-Q'!$Y$17:$AM$17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563-4108-BC1F-F18B4F613CAA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Q-Q'!$E$17:$U$17</c15:sqref>
                  </c15:fullRef>
                </c:ext>
              </c:extLst>
              <c:f>'Graf1 Q-Q'!$G$17:$U$17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7563-4108-BC1F-F18B4F61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43888"/>
        <c:axId val="1821142256"/>
      </c:lineChart>
      <c:catAx>
        <c:axId val="182114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2256"/>
        <c:crosses val="autoZero"/>
        <c:auto val="1"/>
        <c:lblAlgn val="ctr"/>
        <c:lblOffset val="100"/>
        <c:tickLblSkip val="1"/>
        <c:noMultiLvlLbl val="0"/>
      </c:catAx>
      <c:valAx>
        <c:axId val="182114225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Q-Q'!$AO$64:$BE$64</c15:sqref>
                  </c15:fullRef>
                </c:ext>
              </c:extLst>
              <c:f>'Graf1 Q-Q'!$AQ$64:$BE$64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A8-4FFE-B6BB-ACAC044007E1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Q-Q'!$W$64:$AM$64</c15:sqref>
                  </c15:fullRef>
                </c:ext>
              </c:extLst>
              <c:f>'Graf1 Q-Q'!$Y$64:$AM$64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BA8-4FFE-B6BB-ACAC044007E1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Q-Q'!$E$64:$U$64</c15:sqref>
                  </c15:fullRef>
                </c:ext>
              </c:extLst>
              <c:f>'Graf1 Q-Q'!$G$64:$U$64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BA8-4FFE-B6BB-ACAC044007E1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Q-Q'!$AO$41:$BE$41</c15:sqref>
                  </c15:fullRef>
                </c:ext>
              </c:extLst>
              <c:f>'Graf1 Q-Q'!$AQ$41:$BE$41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BA8-4FFE-B6BB-ACAC044007E1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Q-Q'!$W$41:$AM$41</c15:sqref>
                  </c15:fullRef>
                </c:ext>
              </c:extLst>
              <c:f>'Graf1 Q-Q'!$Y$41:$AM$41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6BA8-4FFE-B6BB-ACAC044007E1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Q-Q'!$E$41:$U$41</c15:sqref>
                  </c15:fullRef>
                </c:ext>
              </c:extLst>
              <c:f>'Graf1 Q-Q'!$G$41:$U$41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6BA8-4FFE-B6BB-ACAC044007E1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Q-Q'!$AO$18:$BE$18</c15:sqref>
                  </c15:fullRef>
                </c:ext>
              </c:extLst>
              <c:f>'Graf1 Q-Q'!$AQ$18:$BE$18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6BA8-4FFE-B6BB-ACAC044007E1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Q-Q'!$W$18:$AM$18</c15:sqref>
                  </c15:fullRef>
                </c:ext>
              </c:extLst>
              <c:f>'Graf1 Q-Q'!$Y$18:$AM$18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6BA8-4FFE-B6BB-ACAC044007E1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Q-Q'!$E$18:$U$18</c15:sqref>
                  </c15:fullRef>
                </c:ext>
              </c:extLst>
              <c:f>'Graf1 Q-Q'!$G$18:$U$18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6BA8-4FFE-B6BB-ACAC04400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33552"/>
        <c:axId val="1821142800"/>
      </c:lineChart>
      <c:catAx>
        <c:axId val="182113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2800"/>
        <c:crosses val="autoZero"/>
        <c:auto val="1"/>
        <c:lblAlgn val="ctr"/>
        <c:lblOffset val="100"/>
        <c:tickLblSkip val="1"/>
        <c:noMultiLvlLbl val="0"/>
      </c:catAx>
      <c:valAx>
        <c:axId val="18211428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3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Q-Q'!$AO$65:$BE$65</c15:sqref>
                  </c15:fullRef>
                </c:ext>
              </c:extLst>
              <c:f>'Graf1 Q-Q'!$AQ$65:$BE$65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0D4-47D4-95E8-C2C3921AE763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Q-Q'!$W$65:$AM$65</c15:sqref>
                  </c15:fullRef>
                </c:ext>
              </c:extLst>
              <c:f>'Graf1 Q-Q'!$Y$65:$AM$65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0D4-47D4-95E8-C2C3921AE763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Q-Q'!$E$65:$U$65</c15:sqref>
                  </c15:fullRef>
                </c:ext>
              </c:extLst>
              <c:f>'Graf1 Q-Q'!$G$65:$U$65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0D4-47D4-95E8-C2C3921AE763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Q-Q'!$AO$42:$BE$42</c15:sqref>
                  </c15:fullRef>
                </c:ext>
              </c:extLst>
              <c:f>'Graf1 Q-Q'!$AQ$42:$BE$42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0D4-47D4-95E8-C2C3921AE763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Q-Q'!$W$42:$AM$42</c15:sqref>
                  </c15:fullRef>
                </c:ext>
              </c:extLst>
              <c:f>'Graf1 Q-Q'!$Y$42:$AM$42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0D4-47D4-95E8-C2C3921AE763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Q-Q'!$E$42:$U$42</c15:sqref>
                  </c15:fullRef>
                </c:ext>
              </c:extLst>
              <c:f>'Graf1 Q-Q'!$G$42:$U$42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0D4-47D4-95E8-C2C3921AE763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Q-Q'!$AO$19:$BE$19</c15:sqref>
                  </c15:fullRef>
                </c:ext>
              </c:extLst>
              <c:f>'Graf1 Q-Q'!$AQ$19:$BE$19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0D4-47D4-95E8-C2C3921AE763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Q-Q'!$W$19:$AM$19</c15:sqref>
                  </c15:fullRef>
                </c:ext>
              </c:extLst>
              <c:f>'Graf1 Q-Q'!$Y$19:$AM$19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0D4-47D4-95E8-C2C3921AE763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Q-Q'!$E$19:$U$19</c15:sqref>
                  </c15:fullRef>
                </c:ext>
              </c:extLst>
              <c:f>'Graf1 Q-Q'!$G$19:$U$19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20D4-47D4-95E8-C2C3921AE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25936"/>
        <c:axId val="1821131376"/>
      </c:lineChart>
      <c:catAx>
        <c:axId val="182112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31376"/>
        <c:crosses val="autoZero"/>
        <c:auto val="1"/>
        <c:lblAlgn val="ctr"/>
        <c:lblOffset val="100"/>
        <c:tickLblSkip val="1"/>
        <c:noMultiLvlLbl val="0"/>
      </c:catAx>
      <c:valAx>
        <c:axId val="182113137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Q-Q'!$AO$66:$BE$66</c15:sqref>
                  </c15:fullRef>
                </c:ext>
              </c:extLst>
              <c:f>'Graf1 Q-Q'!$AQ$66:$BE$66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D87-483B-924E-65521EC865E6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Q-Q'!$W$66:$AM$66</c15:sqref>
                  </c15:fullRef>
                </c:ext>
              </c:extLst>
              <c:f>'Graf1 Q-Q'!$Y$66:$AM$66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D87-483B-924E-65521EC865E6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Q-Q'!$E$66:$U$66</c15:sqref>
                  </c15:fullRef>
                </c:ext>
              </c:extLst>
              <c:f>'Graf1 Q-Q'!$G$66:$U$66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D87-483B-924E-65521EC865E6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Q-Q'!$AO$43:$BE$43</c15:sqref>
                  </c15:fullRef>
                </c:ext>
              </c:extLst>
              <c:f>'Graf1 Q-Q'!$AQ$43:$BE$43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D87-483B-924E-65521EC865E6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Q-Q'!$W$43:$AM$43</c15:sqref>
                  </c15:fullRef>
                </c:ext>
              </c:extLst>
              <c:f>'Graf1 Q-Q'!$Y$43:$AM$43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8D87-483B-924E-65521EC865E6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Q-Q'!$E$43:$U$43</c15:sqref>
                  </c15:fullRef>
                </c:ext>
              </c:extLst>
              <c:f>'Graf1 Q-Q'!$G$43:$U$43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8D87-483B-924E-65521EC865E6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Q-Q'!$AO$20:$BE$20</c15:sqref>
                  </c15:fullRef>
                </c:ext>
              </c:extLst>
              <c:f>'Graf1 Q-Q'!$AQ$20:$BE$20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8D87-483B-924E-65521EC865E6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Q-Q'!$W$20:$AM$20</c15:sqref>
                  </c15:fullRef>
                </c:ext>
              </c:extLst>
              <c:f>'Graf1 Q-Q'!$Y$20:$AM$20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8D87-483B-924E-65521EC865E6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Q-Q'!$E$20:$U$20</c15:sqref>
                  </c15:fullRef>
                </c:ext>
              </c:extLst>
              <c:f>'Graf1 Q-Q'!$G$20:$U$20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D87-483B-924E-65521EC86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49872"/>
        <c:axId val="1821152592"/>
      </c:lineChart>
      <c:catAx>
        <c:axId val="182114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52592"/>
        <c:crosses val="autoZero"/>
        <c:auto val="1"/>
        <c:lblAlgn val="ctr"/>
        <c:lblOffset val="100"/>
        <c:tickLblSkip val="1"/>
        <c:noMultiLvlLbl val="0"/>
      </c:catAx>
      <c:valAx>
        <c:axId val="182115259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Q-Q'!$AO$67:$BE$67</c15:sqref>
                  </c15:fullRef>
                </c:ext>
              </c:extLst>
              <c:f>'Graf1 Q-Q'!$AQ$67:$BE$67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808-4AB7-96F5-49D0FD0601F9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Q-Q'!$W$67:$AM$67</c15:sqref>
                  </c15:fullRef>
                </c:ext>
              </c:extLst>
              <c:f>'Graf1 Q-Q'!$Y$67:$AM$67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808-4AB7-96F5-49D0FD0601F9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Q-Q'!$E$67:$U$67</c15:sqref>
                  </c15:fullRef>
                </c:ext>
              </c:extLst>
              <c:f>'Graf1 Q-Q'!$G$67:$U$67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808-4AB7-96F5-49D0FD0601F9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Q-Q'!$AO$44:$BE$44</c15:sqref>
                  </c15:fullRef>
                </c:ext>
              </c:extLst>
              <c:f>'Graf1 Q-Q'!$AQ$44:$BE$44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808-4AB7-96F5-49D0FD0601F9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Q-Q'!$W$44:$AM$44</c15:sqref>
                  </c15:fullRef>
                </c:ext>
              </c:extLst>
              <c:f>'Graf1 Q-Q'!$Y$44:$AM$44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808-4AB7-96F5-49D0FD0601F9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Q-Q'!$E$44:$U$44</c15:sqref>
                  </c15:fullRef>
                </c:ext>
              </c:extLst>
              <c:f>'Graf1 Q-Q'!$G$44:$U$44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808-4AB7-96F5-49D0FD0601F9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Q-Q'!$AO$21:$BE$21</c15:sqref>
                  </c15:fullRef>
                </c:ext>
              </c:extLst>
              <c:f>'Graf1 Q-Q'!$AQ$21:$BE$21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808-4AB7-96F5-49D0FD0601F9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Q-Q'!$W$21:$AM$21</c15:sqref>
                  </c15:fullRef>
                </c:ext>
              </c:extLst>
              <c:f>'Graf1 Q-Q'!$Y$21:$AM$21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808-4AB7-96F5-49D0FD0601F9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Q-Q'!$E$21:$U$21</c15:sqref>
                  </c15:fullRef>
                </c:ext>
              </c:extLst>
              <c:f>'Graf1 Q-Q'!$G$21:$U$21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2808-4AB7-96F5-49D0FD060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46064"/>
        <c:axId val="1821146608"/>
      </c:lineChart>
      <c:catAx>
        <c:axId val="182114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6608"/>
        <c:crosses val="autoZero"/>
        <c:auto val="1"/>
        <c:lblAlgn val="ctr"/>
        <c:lblOffset val="100"/>
        <c:tickLblSkip val="1"/>
        <c:noMultiLvlLbl val="0"/>
      </c:catAx>
      <c:valAx>
        <c:axId val="182114660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6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Q-Q'!$AO$68:$BE$68</c15:sqref>
                  </c15:fullRef>
                </c:ext>
              </c:extLst>
              <c:f>'Graf1 Q-Q'!$AQ$68:$BE$68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0A7-4574-8FAE-80AF02C86BA0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Q-Q'!$W$68:$AM$68</c15:sqref>
                  </c15:fullRef>
                </c:ext>
              </c:extLst>
              <c:f>'Graf1 Q-Q'!$Y$68:$AM$68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0A7-4574-8FAE-80AF02C86BA0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Q-Q'!$E$68:$U$68</c15:sqref>
                  </c15:fullRef>
                </c:ext>
              </c:extLst>
              <c:f>'Graf1 Q-Q'!$G$68:$U$68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0A7-4574-8FAE-80AF02C86BA0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Q-Q'!$AO$45:$BE$45</c15:sqref>
                  </c15:fullRef>
                </c:ext>
              </c:extLst>
              <c:f>'Graf1 Q-Q'!$AQ$45:$BE$45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0A7-4574-8FAE-80AF02C86BA0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Q-Q'!$W$45:$AM$45</c15:sqref>
                  </c15:fullRef>
                </c:ext>
              </c:extLst>
              <c:f>'Graf1 Q-Q'!$Y$45:$AM$45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0A7-4574-8FAE-80AF02C86BA0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Q-Q'!$E$45:$U$45</c15:sqref>
                  </c15:fullRef>
                </c:ext>
              </c:extLst>
              <c:f>'Graf1 Q-Q'!$G$45:$U$45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0A7-4574-8FAE-80AF02C86BA0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Q-Q'!$AO$22:$BE$22</c15:sqref>
                  </c15:fullRef>
                </c:ext>
              </c:extLst>
              <c:f>'Graf1 Q-Q'!$AQ$22:$BE$22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0A7-4574-8FAE-80AF02C86BA0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Q-Q'!$W$22:$AM$22</c15:sqref>
                  </c15:fullRef>
                </c:ext>
              </c:extLst>
              <c:f>'Graf1 Q-Q'!$Y$22:$AM$22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0A7-4574-8FAE-80AF02C86BA0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Q-Q'!$E$22:$U$22</c15:sqref>
                  </c15:fullRef>
                </c:ext>
              </c:extLst>
              <c:f>'Graf1 Q-Q'!$G$22:$U$22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0A7-4574-8FAE-80AF02C86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39536"/>
        <c:axId val="1821147152"/>
      </c:lineChart>
      <c:catAx>
        <c:axId val="182113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47152"/>
        <c:crosses val="autoZero"/>
        <c:auto val="1"/>
        <c:lblAlgn val="ctr"/>
        <c:lblOffset val="100"/>
        <c:tickLblSkip val="1"/>
        <c:noMultiLvlLbl val="0"/>
      </c:catAx>
      <c:valAx>
        <c:axId val="182114715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3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Q-Q'!$AO$69:$BE$69</c15:sqref>
                  </c15:fullRef>
                </c:ext>
              </c:extLst>
              <c:f>'Graf1 Q-Q'!$AQ$69:$BE$69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F17-45F4-A54D-731E26680BF5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Q-Q'!$W$69:$AM$69</c15:sqref>
                  </c15:fullRef>
                </c:ext>
              </c:extLst>
              <c:f>'Graf1 Q-Q'!$Y$69:$AM$69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F17-45F4-A54D-731E26680BF5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Q-Q'!$E$69:$U$69</c15:sqref>
                  </c15:fullRef>
                </c:ext>
              </c:extLst>
              <c:f>'Graf1 Q-Q'!$G$69:$U$69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F17-45F4-A54D-731E26680BF5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Q-Q'!$AO$46:$BE$46</c15:sqref>
                  </c15:fullRef>
                </c:ext>
              </c:extLst>
              <c:f>'Graf1 Q-Q'!$AQ$46:$BE$46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F17-45F4-A54D-731E26680BF5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Q-Q'!$W$46:$AM$46</c15:sqref>
                  </c15:fullRef>
                </c:ext>
              </c:extLst>
              <c:f>'Graf1 Q-Q'!$Y$46:$AM$46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4F17-45F4-A54D-731E26680BF5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Q-Q'!$E$46:$U$46</c15:sqref>
                  </c15:fullRef>
                </c:ext>
              </c:extLst>
              <c:f>'Graf1 Q-Q'!$G$46:$U$46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4F17-45F4-A54D-731E26680BF5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Q-Q'!$AO$23:$BE$23</c15:sqref>
                  </c15:fullRef>
                </c:ext>
              </c:extLst>
              <c:f>'Graf1 Q-Q'!$AQ$23:$BE$23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4F17-45F4-A54D-731E26680BF5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Q-Q'!$W$23:$AM$23</c15:sqref>
                  </c15:fullRef>
                </c:ext>
              </c:extLst>
              <c:f>'Graf1 Q-Q'!$Y$23:$AM$23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4F17-45F4-A54D-731E26680BF5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Q-Q'!$E$23:$U$23</c15:sqref>
                  </c15:fullRef>
                </c:ext>
              </c:extLst>
              <c:f>'Graf1 Q-Q'!$G$23:$U$23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4F17-45F4-A54D-731E26680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29200"/>
        <c:axId val="1821153680"/>
      </c:lineChart>
      <c:catAx>
        <c:axId val="182112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53680"/>
        <c:crosses val="autoZero"/>
        <c:auto val="1"/>
        <c:lblAlgn val="ctr"/>
        <c:lblOffset val="100"/>
        <c:tickLblSkip val="1"/>
        <c:noMultiLvlLbl val="0"/>
      </c:catAx>
      <c:valAx>
        <c:axId val="182115368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Q-Q'!$AO$70:$BE$70</c15:sqref>
                  </c15:fullRef>
                </c:ext>
              </c:extLst>
              <c:f>'Graf1 Q-Q'!$AQ$70:$BE$70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E0A-4ADC-9526-34726E31880B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Q-Q'!$W$70:$AM$70</c15:sqref>
                  </c15:fullRef>
                </c:ext>
              </c:extLst>
              <c:f>'Graf1 Q-Q'!$Y$70:$AM$70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E0A-4ADC-9526-34726E31880B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Q-Q'!$E$70:$U$70</c15:sqref>
                  </c15:fullRef>
                </c:ext>
              </c:extLst>
              <c:f>'Graf1 Q-Q'!$G$70:$U$70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E0A-4ADC-9526-34726E31880B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Q-Q'!$AO$47:$BE$47</c15:sqref>
                  </c15:fullRef>
                </c:ext>
              </c:extLst>
              <c:f>'Graf1 Q-Q'!$AQ$47:$BE$47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4E0A-4ADC-9526-34726E31880B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Q-Q'!$W$47:$AM$47</c15:sqref>
                  </c15:fullRef>
                </c:ext>
              </c:extLst>
              <c:f>'Graf1 Q-Q'!$Y$47:$AM$47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4E0A-4ADC-9526-34726E31880B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Q-Q'!$E$47:$U$47</c15:sqref>
                  </c15:fullRef>
                </c:ext>
              </c:extLst>
              <c:f>'Graf1 Q-Q'!$G$47:$U$47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4E0A-4ADC-9526-34726E31880B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Q-Q'!$AO$24:$BE$24</c15:sqref>
                  </c15:fullRef>
                </c:ext>
              </c:extLst>
              <c:f>'Graf1 Q-Q'!$AQ$24:$BE$24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4E0A-4ADC-9526-34726E31880B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Q-Q'!$W$24:$AM$24</c15:sqref>
                  </c15:fullRef>
                </c:ext>
              </c:extLst>
              <c:f>'Graf1 Q-Q'!$Y$24:$AM$24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4E0A-4ADC-9526-34726E31880B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Q-Q'!$E$24:$U$24</c15:sqref>
                  </c15:fullRef>
                </c:ext>
              </c:extLst>
              <c:f>'Graf1 Q-Q'!$G$24:$U$24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4E0A-4ADC-9526-34726E318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53136"/>
        <c:axId val="1821126480"/>
      </c:lineChart>
      <c:catAx>
        <c:axId val="182115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6480"/>
        <c:crosses val="autoZero"/>
        <c:auto val="1"/>
        <c:lblAlgn val="ctr"/>
        <c:lblOffset val="100"/>
        <c:tickLblSkip val="1"/>
        <c:noMultiLvlLbl val="0"/>
      </c:catAx>
      <c:valAx>
        <c:axId val="182112648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5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Q-Q'!$AO$71:$BE$71</c15:sqref>
                  </c15:fullRef>
                </c:ext>
              </c:extLst>
              <c:f>'Graf1 Q-Q'!$AQ$71:$BE$71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E14-44A4-A377-7C596D67AC01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Q-Q'!$W$71:$AM$71</c15:sqref>
                  </c15:fullRef>
                </c:ext>
              </c:extLst>
              <c:f>'Graf1 Q-Q'!$Y$71:$AM$71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E14-44A4-A377-7C596D67AC01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Q-Q'!$E$71:$U$71</c15:sqref>
                  </c15:fullRef>
                </c:ext>
              </c:extLst>
              <c:f>'Graf1 Q-Q'!$G$71:$U$71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E14-44A4-A377-7C596D67AC01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Q-Q'!$AO$48:$BE$48</c15:sqref>
                  </c15:fullRef>
                </c:ext>
              </c:extLst>
              <c:f>'Graf1 Q-Q'!$AQ$48:$BE$48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E14-44A4-A377-7C596D67AC01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Q-Q'!$W$48:$AM$48</c15:sqref>
                  </c15:fullRef>
                </c:ext>
              </c:extLst>
              <c:f>'Graf1 Q-Q'!$Y$48:$AM$48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9E14-44A4-A377-7C596D67AC01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Q-Q'!$E$48:$U$48</c15:sqref>
                  </c15:fullRef>
                </c:ext>
              </c:extLst>
              <c:f>'Graf1 Q-Q'!$G$48:$U$48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9E14-44A4-A377-7C596D67AC01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Q-Q'!$AO$25:$BE$25</c15:sqref>
                  </c15:fullRef>
                </c:ext>
              </c:extLst>
              <c:f>'Graf1 Q-Q'!$AQ$25:$BE$25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9E14-44A4-A377-7C596D67AC01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Q-Q'!$W$25:$AM$25</c15:sqref>
                  </c15:fullRef>
                </c:ext>
              </c:extLst>
              <c:f>'Graf1 Q-Q'!$Y$25:$AM$25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9E14-44A4-A377-7C596D67AC01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Q-Q'!$E$25:$U$25</c15:sqref>
                  </c15:fullRef>
                </c:ext>
              </c:extLst>
              <c:f>'Graf1 Q-Q'!$G$25:$U$25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9E14-44A4-A377-7C596D67A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24848"/>
        <c:axId val="1821154768"/>
      </c:lineChart>
      <c:catAx>
        <c:axId val="182112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54768"/>
        <c:crosses val="autoZero"/>
        <c:auto val="1"/>
        <c:lblAlgn val="ctr"/>
        <c:lblOffset val="100"/>
        <c:tickLblSkip val="1"/>
        <c:noMultiLvlLbl val="0"/>
      </c:catAx>
      <c:valAx>
        <c:axId val="1821154768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Q-Q'!$AO$72:$BE$72</c15:sqref>
                  </c15:fullRef>
                </c:ext>
              </c:extLst>
              <c:f>'Graf1 Q-Q'!$AQ$72:$BE$72</c:f>
              <c:numCache>
                <c:formatCode>#,##0.0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#,##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CAF-47BB-8C8F-0298357F4598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Q-Q'!$W$72:$AM$72</c15:sqref>
                  </c15:fullRef>
                </c:ext>
              </c:extLst>
              <c:f>'Graf1 Q-Q'!$Y$72:$AM$72</c:f>
              <c:numCache>
                <c:formatCode>#,##0.0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 formatCode="#,##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CAF-47BB-8C8F-0298357F4598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Q-Q'!$E$72:$U$72</c15:sqref>
                  </c15:fullRef>
                </c:ext>
              </c:extLst>
              <c:f>'Graf1 Q-Q'!$G$72:$U$72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CAF-47BB-8C8F-0298357F4598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Q-Q'!$AO$49:$BE$49</c15:sqref>
                  </c15:fullRef>
                </c:ext>
              </c:extLst>
              <c:f>'Graf1 Q-Q'!$AQ$49:$BE$49</c:f>
              <c:numCache>
                <c:formatCode>#,##0.0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 formatCode="#,##0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CAF-47BB-8C8F-0298357F4598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Q-Q'!$W$49:$AM$49</c15:sqref>
                  </c15:fullRef>
                </c:ext>
              </c:extLst>
              <c:f>'Graf1 Q-Q'!$Y$49:$AM$49</c:f>
              <c:numCache>
                <c:formatCode>#,##0.0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 formatCode="#,##0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6CAF-47BB-8C8F-0298357F4598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Q-Q'!$E$49:$U$49</c15:sqref>
                  </c15:fullRef>
                </c:ext>
              </c:extLst>
              <c:f>'Graf1 Q-Q'!$G$49:$U$49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6CAF-47BB-8C8F-0298357F4598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Q-Q'!$AO$26:$BE$26</c15:sqref>
                  </c15:fullRef>
                </c:ext>
              </c:extLst>
              <c:f>'Graf1 Q-Q'!$AQ$26:$BE$26</c:f>
              <c:numCache>
                <c:formatCode>#,##0.0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 formatCode="#,##0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6CAF-47BB-8C8F-0298357F4598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Q-Q'!$W$26:$AM$26</c15:sqref>
                  </c15:fullRef>
                </c:ext>
              </c:extLst>
              <c:f>'Graf1 Q-Q'!$Y$26:$AM$26</c:f>
              <c:numCache>
                <c:formatCode>#,##0.0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 formatCode="#,##0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6CAF-47BB-8C8F-0298357F4598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Q-Q'!$E$26:$U$26</c15:sqref>
                  </c15:fullRef>
                </c:ext>
              </c:extLst>
              <c:f>'Graf1 Q-Q'!$G$26:$U$26</c:f>
              <c:numCache>
                <c:formatCode>#,##0.0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 formatCode="#,##0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6CAF-47BB-8C8F-0298357F4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25392"/>
        <c:axId val="1821127568"/>
      </c:lineChart>
      <c:catAx>
        <c:axId val="182112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7568"/>
        <c:crosses val="autoZero"/>
        <c:auto val="1"/>
        <c:lblAlgn val="ctr"/>
        <c:lblOffset val="100"/>
        <c:tickLblSkip val="1"/>
        <c:noMultiLvlLbl val="0"/>
      </c:catAx>
      <c:valAx>
        <c:axId val="1821127568"/>
        <c:scaling>
          <c:orientation val="minMax"/>
        </c:scaling>
        <c:delete val="0"/>
        <c:axPos val="l"/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5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8"/>
          <c:order val="0"/>
          <c:tx>
            <c:strRef>
              <c:f>'Graf1 Q-Q'!$BR$4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BC6664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BC6664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Q-Q'!$AO$73:$BE$73</c15:sqref>
                  </c15:fullRef>
                </c:ext>
              </c:extLst>
              <c:f>'Graf1 Q-Q'!$AQ$73:$BE$73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05F-445C-AFC6-8ADF6A2DAE48}"/>
            </c:ext>
          </c:extLst>
        </c:ser>
        <c:ser>
          <c:idx val="7"/>
          <c:order val="1"/>
          <c:tx>
            <c:strRef>
              <c:f>'Graf1 Q-Q'!$BQ$4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lgDashDot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19050">
                <a:solidFill>
                  <a:srgbClr val="FFFFFF"/>
                </a:solidFill>
                <a:prstDash val="lgDashDot"/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Q-Q'!$W$73:$AM$73</c15:sqref>
                  </c15:fullRef>
                </c:ext>
              </c:extLst>
              <c:f>'Graf1 Q-Q'!$Y$73:$AM$73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5F-445C-AFC6-8ADF6A2DAE48}"/>
            </c:ext>
          </c:extLst>
        </c:ser>
        <c:ser>
          <c:idx val="6"/>
          <c:order val="2"/>
          <c:tx>
            <c:strRef>
              <c:f>'Graf1 Q-Q'!$BP$4</c:f>
              <c:strCache>
                <c:ptCount val="1"/>
                <c:pt idx="0">
                  <c:v>0 0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Q-Q'!$E$73:$U$73</c15:sqref>
                  </c15:fullRef>
                </c:ext>
              </c:extLst>
              <c:f>'Graf1 Q-Q'!$G$73:$U$73</c:f>
              <c:numCache>
                <c:formatCode>#,##0.00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05F-445C-AFC6-8ADF6A2DAE48}"/>
            </c:ext>
          </c:extLst>
        </c:ser>
        <c:ser>
          <c:idx val="5"/>
          <c:order val="3"/>
          <c:tx>
            <c:strRef>
              <c:f>'Graf1 Q-Q'!$BO$4</c:f>
              <c:strCache>
                <c:ptCount val="1"/>
                <c:pt idx="0">
                  <c:v>EBA 23 ECB 0</c:v>
                </c:pt>
              </c:strCache>
            </c:strRef>
          </c:tx>
          <c:spPr>
            <a:ln w="19050" cap="rnd" cmpd="sng" algn="ctr">
              <a:solidFill>
                <a:srgbClr val="E59D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Q-Q'!$AO$50:$BE$50</c15:sqref>
                  </c15:fullRef>
                </c:ext>
              </c:extLst>
              <c:f>'Graf1 Q-Q'!$AQ$50:$BE$50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105F-445C-AFC6-8ADF6A2DAE48}"/>
            </c:ext>
          </c:extLst>
        </c:ser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Q-Q'!$W$50:$AM$50</c15:sqref>
                  </c15:fullRef>
                </c:ext>
              </c:extLst>
              <c:f>'Graf1 Q-Q'!$Y$50:$AM$50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105F-445C-AFC6-8ADF6A2DAE48}"/>
            </c:ext>
          </c:extLst>
        </c:ser>
        <c:ser>
          <c:idx val="3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Q-Q'!$E$50:$U$50</c15:sqref>
                  </c15:fullRef>
                </c:ext>
              </c:extLst>
              <c:f>'Graf1 Q-Q'!$G$50:$U$50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105F-445C-AFC6-8ADF6A2DAE48}"/>
            </c:ext>
          </c:extLst>
        </c:ser>
        <c:ser>
          <c:idx val="2"/>
          <c:order val="6"/>
          <c:tx>
            <c:strRef>
              <c:f>'Graf1 Q-Q'!$BL$4</c:f>
              <c:strCache>
                <c:ptCount val="1"/>
                <c:pt idx="0">
                  <c:v>2021 EBA 0</c:v>
                </c:pt>
              </c:strCache>
            </c:strRef>
          </c:tx>
          <c:spPr>
            <a:ln w="19050" cap="rnd" cmpd="sng" algn="ctr">
              <a:solidFill>
                <a:srgbClr val="9E3667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Q-Q'!$AO$27:$BE$27</c15:sqref>
                  </c15:fullRef>
                </c:ext>
              </c:extLst>
              <c:f>'Graf1 Q-Q'!$AQ$27:$BE$27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105F-445C-AFC6-8ADF6A2DAE48}"/>
            </c:ext>
          </c:extLst>
        </c:ser>
        <c:ser>
          <c:idx val="1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Q-Q'!$W$27:$AM$27</c15:sqref>
                  </c15:fullRef>
                </c:ext>
              </c:extLst>
              <c:f>'Graf1 Q-Q'!$Y$27:$AM$27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105F-445C-AFC6-8ADF6A2DAE48}"/>
            </c:ext>
          </c:extLst>
        </c:ser>
        <c:ser>
          <c:idx val="0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'Graf1 Q-Q'!$E$7:$U$7</c15:sqref>
                  </c15:fullRef>
                </c:ext>
              </c:extLst>
              <c:f>'Graf1 Q-Q'!$G$7:$U$7</c:f>
              <c:strCache>
                <c:ptCount val="15"/>
                <c:pt idx="0">
                  <c:v>#¿NOMBRE?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'Graf1 Q-Q'!$E$27:$U$27</c15:sqref>
                  </c15:fullRef>
                </c:ext>
              </c:extLst>
              <c:f>'Graf1 Q-Q'!$G$27:$U$27</c:f>
              <c:numCache>
                <c:formatCode>#,##0.00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105F-445C-AFC6-8ADF6A2DA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128112"/>
        <c:axId val="1821131920"/>
      </c:lineChart>
      <c:catAx>
        <c:axId val="182112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31920"/>
        <c:crosses val="autoZero"/>
        <c:auto val="1"/>
        <c:lblAlgn val="ctr"/>
        <c:lblOffset val="100"/>
        <c:tickLblSkip val="1"/>
        <c:noMultiLvlLbl val="0"/>
      </c:catAx>
      <c:valAx>
        <c:axId val="182113192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12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4"/>
          <c:order val="4"/>
          <c:tx>
            <c:strRef>
              <c:f>'Graf1 Q-Q'!$BN$4</c:f>
              <c:strCache>
                <c:ptCount val="1"/>
                <c:pt idx="0">
                  <c:v>EBA 23 ECB global stress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'Graf1 Q-Q'!$E$7:$U$7</c:f>
              <c:strCache>
                <c:ptCount val="17"/>
                <c:pt idx="0">
                  <c:v>4Q2020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  <c:pt idx="15">
                  <c:v>#¿NOMBRE?</c:v>
                </c:pt>
                <c:pt idx="16">
                  <c:v>#¿NOMBRE?</c:v>
                </c:pt>
              </c:strCache>
              <c:extLst xmlns:c16r2="http://schemas.microsoft.com/office/drawing/2015/06/chart" xmlns:c15="http://schemas.microsoft.com/office/drawing/2012/chart"/>
            </c:strRef>
          </c:cat>
          <c:val>
            <c:numRef>
              <c:f>'Graf1 Q-Q'!$W$31:$AM$31</c:f>
              <c:numCache>
                <c:formatCode>#,##0.00</c:formatCode>
                <c:ptCount val="17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F674-4B45-9210-3D69DE287726}"/>
            </c:ext>
          </c:extLst>
        </c:ser>
        <c:ser>
          <c:idx val="2"/>
          <c:order val="5"/>
          <c:tx>
            <c:strRef>
              <c:f>'Graf1 Q-Q'!$BM$4</c:f>
              <c:strCache>
                <c:ptCount val="1"/>
                <c:pt idx="0">
                  <c:v>EBA 23 ECB base</c:v>
                </c:pt>
              </c:strCache>
            </c:strRef>
          </c:tx>
          <c:spPr>
            <a:ln w="19050" cap="rnd" cmpd="sng" algn="ctr">
              <a:solidFill>
                <a:srgbClr val="80808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'Graf1 Q-Q'!$E$7:$U$7</c:f>
              <c:strCache>
                <c:ptCount val="17"/>
                <c:pt idx="0">
                  <c:v>4Q2020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  <c:pt idx="15">
                  <c:v>#¿NOMBRE?</c:v>
                </c:pt>
                <c:pt idx="16">
                  <c:v>#¿NOMBRE?</c:v>
                </c:pt>
              </c:strCache>
            </c:strRef>
          </c:cat>
          <c:val>
            <c:numRef>
              <c:f>'Graf1 Q-Q'!$E$31:$U$31</c:f>
              <c:numCache>
                <c:formatCode>#,##0.00</c:formatCode>
                <c:ptCount val="17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674-4B45-9210-3D69DE287726}"/>
            </c:ext>
          </c:extLst>
        </c:ser>
        <c:ser>
          <c:idx val="0"/>
          <c:order val="7"/>
          <c:tx>
            <c:strRef>
              <c:f>'Graf1 Q-Q'!$BK$4</c:f>
              <c:strCache>
                <c:ptCount val="1"/>
                <c:pt idx="0">
                  <c:v>2021 EBA global stress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'Graf1 Q-Q'!$E$7:$U$7</c:f>
              <c:strCache>
                <c:ptCount val="17"/>
                <c:pt idx="0">
                  <c:v>4Q2020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  <c:pt idx="15">
                  <c:v>#¿NOMBRE?</c:v>
                </c:pt>
                <c:pt idx="16">
                  <c:v>#¿NOMBRE?</c:v>
                </c:pt>
              </c:strCache>
              <c:extLst xmlns:c16r2="http://schemas.microsoft.com/office/drawing/2015/06/chart" xmlns:c15="http://schemas.microsoft.com/office/drawing/2012/chart"/>
            </c:strRef>
          </c:cat>
          <c:val>
            <c:numRef>
              <c:f>'Graf1 Q-Q'!$W$8:$AM$8</c:f>
              <c:numCache>
                <c:formatCode>#,##0.00</c:formatCode>
                <c:ptCount val="17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F674-4B45-9210-3D69DE287726}"/>
            </c:ext>
          </c:extLst>
        </c:ser>
        <c:ser>
          <c:idx val="3"/>
          <c:order val="8"/>
          <c:tx>
            <c:strRef>
              <c:f>'Graf1 Q-Q'!$BJ$4</c:f>
              <c:strCache>
                <c:ptCount val="1"/>
                <c:pt idx="0">
                  <c:v>2021 EBA base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25400" cap="rnd" cmpd="sng" algn="ctr">
              <a:solidFill>
                <a:srgbClr val="80808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strRef>
              <c:f>'Graf1 Q-Q'!$E$7:$U$7</c:f>
              <c:strCache>
                <c:ptCount val="17"/>
                <c:pt idx="0">
                  <c:v>4Q2020</c:v>
                </c:pt>
                <c:pt idx="1">
                  <c:v>#¿NOMBRE?</c:v>
                </c:pt>
                <c:pt idx="2">
                  <c:v>#¿NOMBRE?</c:v>
                </c:pt>
                <c:pt idx="3">
                  <c:v>#¿NOMBRE?</c:v>
                </c:pt>
                <c:pt idx="4">
                  <c:v>#¿NOMBRE?</c:v>
                </c:pt>
                <c:pt idx="5">
                  <c:v>#¿NOMBRE?</c:v>
                </c:pt>
                <c:pt idx="6">
                  <c:v>#¿NOMBRE?</c:v>
                </c:pt>
                <c:pt idx="7">
                  <c:v>#¿NOMBRE?</c:v>
                </c:pt>
                <c:pt idx="8">
                  <c:v>#¿NOMBRE?</c:v>
                </c:pt>
                <c:pt idx="9">
                  <c:v>#¿NOMBRE?</c:v>
                </c:pt>
                <c:pt idx="10">
                  <c:v>#¿NOMBRE?</c:v>
                </c:pt>
                <c:pt idx="11">
                  <c:v>#¿NOMBRE?</c:v>
                </c:pt>
                <c:pt idx="12">
                  <c:v>#¿NOMBRE?</c:v>
                </c:pt>
                <c:pt idx="13">
                  <c:v>#¿NOMBRE?</c:v>
                </c:pt>
                <c:pt idx="14">
                  <c:v>#¿NOMBRE?</c:v>
                </c:pt>
                <c:pt idx="15">
                  <c:v>#¿NOMBRE?</c:v>
                </c:pt>
                <c:pt idx="16">
                  <c:v>#¿NOMBRE?</c:v>
                </c:pt>
              </c:strCache>
              <c:extLst xmlns:c16r2="http://schemas.microsoft.com/office/drawing/2015/06/chart" xmlns:c15="http://schemas.microsoft.com/office/drawing/2012/chart"/>
            </c:strRef>
          </c:cat>
          <c:val>
            <c:numRef>
              <c:f>'Graf1 Q-Q'!$E$8:$U$8</c:f>
              <c:numCache>
                <c:formatCode>#,##0.00</c:formatCode>
                <c:ptCount val="17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F674-4B45-9210-3D69DE287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1132464"/>
        <c:axId val="1821133008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8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'Graf1 Q-Q'!$BR$4</c15:sqref>
                        </c15:formulaRef>
                      </c:ext>
                    </c:extLst>
                    <c:strCache>
                      <c:ptCount val="1"/>
                      <c:pt idx="0">
                        <c:v>0 0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BC6664"/>
                    </a:solidFill>
                    <a:prstDash val="lgDashDot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rgbClr val="BC6664"/>
                    </a:solidFill>
                    <a:ln w="19050">
                      <a:solidFill>
                        <a:srgbClr val="FFFFFF"/>
                      </a:solidFill>
                      <a:prstDash val="lgDashDot"/>
                    </a:ln>
                    <a:effectLst/>
                  </c:spPr>
                </c:marker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'Graf1 Q-Q'!$E$7:$U$7</c15:sqref>
                        </c15:formulaRef>
                      </c:ext>
                    </c:extLst>
                    <c:strCache>
                      <c:ptCount val="17"/>
                      <c:pt idx="0">
                        <c:v>4Q2020</c:v>
                      </c:pt>
                      <c:pt idx="1">
                        <c:v>#¿NOMBRE?</c:v>
                      </c:pt>
                      <c:pt idx="2">
                        <c:v>#¿NOMBRE?</c:v>
                      </c:pt>
                      <c:pt idx="3">
                        <c:v>#¿NOMBRE?</c:v>
                      </c:pt>
                      <c:pt idx="4">
                        <c:v>#¿NOMBRE?</c:v>
                      </c:pt>
                      <c:pt idx="5">
                        <c:v>#¿NOMBRE?</c:v>
                      </c:pt>
                      <c:pt idx="6">
                        <c:v>#¿NOMBRE?</c:v>
                      </c:pt>
                      <c:pt idx="7">
                        <c:v>#¿NOMBRE?</c:v>
                      </c:pt>
                      <c:pt idx="8">
                        <c:v>#¿NOMBRE?</c:v>
                      </c:pt>
                      <c:pt idx="9">
                        <c:v>#¿NOMBRE?</c:v>
                      </c:pt>
                      <c:pt idx="10">
                        <c:v>#¿NOMBRE?</c:v>
                      </c:pt>
                      <c:pt idx="11">
                        <c:v>#¿NOMBRE?</c:v>
                      </c:pt>
                      <c:pt idx="12">
                        <c:v>#¿NOMBRE?</c:v>
                      </c:pt>
                      <c:pt idx="13">
                        <c:v>#¿NOMBRE?</c:v>
                      </c:pt>
                      <c:pt idx="14">
                        <c:v>#¿NOMBRE?</c:v>
                      </c:pt>
                      <c:pt idx="15">
                        <c:v>#¿NOMBRE?</c:v>
                      </c:pt>
                      <c:pt idx="16">
                        <c:v>#¿NOMBRE?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'Graf1 Q-Q'!$AO$54:$BE$54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</c:numCache>
                  </c:numRef>
                </c: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F674-4B45-9210-3D69DE287726}"/>
                  </c:ext>
                </c:extLst>
              </c15:ser>
            </c15:filteredLineSeries>
            <c15:filteredLineSeries>
              <c15:ser>
                <c:idx val="7"/>
                <c:order val="1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Q-Q'!$BQ$4</c15:sqref>
                        </c15:formulaRef>
                      </c:ext>
                    </c:extLst>
                    <c:strCache>
                      <c:ptCount val="1"/>
                      <c:pt idx="0">
                        <c:v>0 0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lgDashDot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rgbClr val="FF0000"/>
                    </a:solidFill>
                    <a:ln w="19050">
                      <a:solidFill>
                        <a:srgbClr val="FFFFFF"/>
                      </a:solidFill>
                      <a:prstDash val="lgDashDot"/>
                    </a:ln>
                    <a:effectLst/>
                  </c:spPr>
                </c:marker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Q-Q'!$E$7:$U$7</c15:sqref>
                        </c15:formulaRef>
                      </c:ext>
                    </c:extLst>
                    <c:strCache>
                      <c:ptCount val="17"/>
                      <c:pt idx="0">
                        <c:v>4Q2020</c:v>
                      </c:pt>
                      <c:pt idx="1">
                        <c:v>#¿NOMBRE?</c:v>
                      </c:pt>
                      <c:pt idx="2">
                        <c:v>#¿NOMBRE?</c:v>
                      </c:pt>
                      <c:pt idx="3">
                        <c:v>#¿NOMBRE?</c:v>
                      </c:pt>
                      <c:pt idx="4">
                        <c:v>#¿NOMBRE?</c:v>
                      </c:pt>
                      <c:pt idx="5">
                        <c:v>#¿NOMBRE?</c:v>
                      </c:pt>
                      <c:pt idx="6">
                        <c:v>#¿NOMBRE?</c:v>
                      </c:pt>
                      <c:pt idx="7">
                        <c:v>#¿NOMBRE?</c:v>
                      </c:pt>
                      <c:pt idx="8">
                        <c:v>#¿NOMBRE?</c:v>
                      </c:pt>
                      <c:pt idx="9">
                        <c:v>#¿NOMBRE?</c:v>
                      </c:pt>
                      <c:pt idx="10">
                        <c:v>#¿NOMBRE?</c:v>
                      </c:pt>
                      <c:pt idx="11">
                        <c:v>#¿NOMBRE?</c:v>
                      </c:pt>
                      <c:pt idx="12">
                        <c:v>#¿NOMBRE?</c:v>
                      </c:pt>
                      <c:pt idx="13">
                        <c:v>#¿NOMBRE?</c:v>
                      </c:pt>
                      <c:pt idx="14">
                        <c:v>#¿NOMBRE?</c:v>
                      </c:pt>
                      <c:pt idx="15">
                        <c:v>#¿NOMBRE?</c:v>
                      </c:pt>
                      <c:pt idx="16">
                        <c:v>#¿NOMBRE?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Q-Q'!$W$54:$AM$54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</c:numCache>
                  </c:numRef>
                </c: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F674-4B45-9210-3D69DE287726}"/>
                  </c:ext>
                </c:extLst>
              </c15:ser>
            </c15:filteredLineSeries>
            <c15:filteredLineSeries>
              <c15:ser>
                <c:idx val="6"/>
                <c:order val="2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Q-Q'!$BP$4</c15:sqref>
                        </c15:formulaRef>
                      </c:ext>
                    </c:extLst>
                    <c:strCache>
                      <c:ptCount val="1"/>
                      <c:pt idx="0">
                        <c:v>0 0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9E3667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Q-Q'!$E$7:$U$7</c15:sqref>
                        </c15:formulaRef>
                      </c:ext>
                    </c:extLst>
                    <c:strCache>
                      <c:ptCount val="17"/>
                      <c:pt idx="0">
                        <c:v>4Q2020</c:v>
                      </c:pt>
                      <c:pt idx="1">
                        <c:v>#¿NOMBRE?</c:v>
                      </c:pt>
                      <c:pt idx="2">
                        <c:v>#¿NOMBRE?</c:v>
                      </c:pt>
                      <c:pt idx="3">
                        <c:v>#¿NOMBRE?</c:v>
                      </c:pt>
                      <c:pt idx="4">
                        <c:v>#¿NOMBRE?</c:v>
                      </c:pt>
                      <c:pt idx="5">
                        <c:v>#¿NOMBRE?</c:v>
                      </c:pt>
                      <c:pt idx="6">
                        <c:v>#¿NOMBRE?</c:v>
                      </c:pt>
                      <c:pt idx="7">
                        <c:v>#¿NOMBRE?</c:v>
                      </c:pt>
                      <c:pt idx="8">
                        <c:v>#¿NOMBRE?</c:v>
                      </c:pt>
                      <c:pt idx="9">
                        <c:v>#¿NOMBRE?</c:v>
                      </c:pt>
                      <c:pt idx="10">
                        <c:v>#¿NOMBRE?</c:v>
                      </c:pt>
                      <c:pt idx="11">
                        <c:v>#¿NOMBRE?</c:v>
                      </c:pt>
                      <c:pt idx="12">
                        <c:v>#¿NOMBRE?</c:v>
                      </c:pt>
                      <c:pt idx="13">
                        <c:v>#¿NOMBRE?</c:v>
                      </c:pt>
                      <c:pt idx="14">
                        <c:v>#¿NOMBRE?</c:v>
                      </c:pt>
                      <c:pt idx="15">
                        <c:v>#¿NOMBRE?</c:v>
                      </c:pt>
                      <c:pt idx="16">
                        <c:v>#¿NOMBRE?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Q-Q'!$E$54:$U$54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</c:numCache>
                  </c:numRef>
                </c: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F674-4B45-9210-3D69DE287726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Q-Q'!$BO$4</c15:sqref>
                        </c15:formulaRef>
                      </c:ext>
                    </c:extLst>
                    <c:strCache>
                      <c:ptCount val="1"/>
                      <c:pt idx="0">
                        <c:v>EBA 23 ECB 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59D27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Q-Q'!$E$7:$U$7</c15:sqref>
                        </c15:formulaRef>
                      </c:ext>
                    </c:extLst>
                    <c:strCache>
                      <c:ptCount val="17"/>
                      <c:pt idx="0">
                        <c:v>4Q2020</c:v>
                      </c:pt>
                      <c:pt idx="1">
                        <c:v>#¿NOMBRE?</c:v>
                      </c:pt>
                      <c:pt idx="2">
                        <c:v>#¿NOMBRE?</c:v>
                      </c:pt>
                      <c:pt idx="3">
                        <c:v>#¿NOMBRE?</c:v>
                      </c:pt>
                      <c:pt idx="4">
                        <c:v>#¿NOMBRE?</c:v>
                      </c:pt>
                      <c:pt idx="5">
                        <c:v>#¿NOMBRE?</c:v>
                      </c:pt>
                      <c:pt idx="6">
                        <c:v>#¿NOMBRE?</c:v>
                      </c:pt>
                      <c:pt idx="7">
                        <c:v>#¿NOMBRE?</c:v>
                      </c:pt>
                      <c:pt idx="8">
                        <c:v>#¿NOMBRE?</c:v>
                      </c:pt>
                      <c:pt idx="9">
                        <c:v>#¿NOMBRE?</c:v>
                      </c:pt>
                      <c:pt idx="10">
                        <c:v>#¿NOMBRE?</c:v>
                      </c:pt>
                      <c:pt idx="11">
                        <c:v>#¿NOMBRE?</c:v>
                      </c:pt>
                      <c:pt idx="12">
                        <c:v>#¿NOMBRE?</c:v>
                      </c:pt>
                      <c:pt idx="13">
                        <c:v>#¿NOMBRE?</c:v>
                      </c:pt>
                      <c:pt idx="14">
                        <c:v>#¿NOMBRE?</c:v>
                      </c:pt>
                      <c:pt idx="15">
                        <c:v>#¿NOMBRE?</c:v>
                      </c:pt>
                      <c:pt idx="16">
                        <c:v>#¿NOMBRE?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Q-Q'!$AO$31:$BE$31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#N/A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F674-4B45-9210-3D69DE287726}"/>
                  </c:ext>
                </c:extLst>
              </c15:ser>
            </c15:filteredLineSeries>
            <c15:filteredLineSeries>
              <c15:ser>
                <c:idx val="1"/>
                <c:order val="6"/>
                <c:tx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Q-Q'!$BL$4</c15:sqref>
                        </c15:formulaRef>
                      </c:ext>
                    </c:extLst>
                    <c:strCache>
                      <c:ptCount val="1"/>
                      <c:pt idx="0">
                        <c:v>2021 EBA 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9E3667"/>
                    </a:solidFill>
                    <a:prstDash val="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cat>
                  <c:str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Q-Q'!$E$7:$U$7</c15:sqref>
                        </c15:formulaRef>
                      </c:ext>
                    </c:extLst>
                    <c:strCache>
                      <c:ptCount val="17"/>
                      <c:pt idx="0">
                        <c:v>4Q2020</c:v>
                      </c:pt>
                      <c:pt idx="1">
                        <c:v>#¿NOMBRE?</c:v>
                      </c:pt>
                      <c:pt idx="2">
                        <c:v>#¿NOMBRE?</c:v>
                      </c:pt>
                      <c:pt idx="3">
                        <c:v>#¿NOMBRE?</c:v>
                      </c:pt>
                      <c:pt idx="4">
                        <c:v>#¿NOMBRE?</c:v>
                      </c:pt>
                      <c:pt idx="5">
                        <c:v>#¿NOMBRE?</c:v>
                      </c:pt>
                      <c:pt idx="6">
                        <c:v>#¿NOMBRE?</c:v>
                      </c:pt>
                      <c:pt idx="7">
                        <c:v>#¿NOMBRE?</c:v>
                      </c:pt>
                      <c:pt idx="8">
                        <c:v>#¿NOMBRE?</c:v>
                      </c:pt>
                      <c:pt idx="9">
                        <c:v>#¿NOMBRE?</c:v>
                      </c:pt>
                      <c:pt idx="10">
                        <c:v>#¿NOMBRE?</c:v>
                      </c:pt>
                      <c:pt idx="11">
                        <c:v>#¿NOMBRE?</c:v>
                      </c:pt>
                      <c:pt idx="12">
                        <c:v>#¿NOMBRE?</c:v>
                      </c:pt>
                      <c:pt idx="13">
                        <c:v>#¿NOMBRE?</c:v>
                      </c:pt>
                      <c:pt idx="14">
                        <c:v>#¿NOMBRE?</c:v>
                      </c:pt>
                      <c:pt idx="15">
                        <c:v>#¿NOMBRE?</c:v>
                      </c:pt>
                      <c:pt idx="16">
                        <c:v>#¿NOMBRE?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'Graf1 Q-Q'!$AO$8:$BE$8</c15:sqref>
                        </c15:formulaRef>
                      </c:ext>
                    </c:extLst>
                    <c:numCache>
                      <c:formatCode>#,##0.00</c:formatCode>
                      <c:ptCount val="17"/>
                      <c:pt idx="0">
                        <c:v>#N/A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1"/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F674-4B45-9210-3D69DE287726}"/>
                  </c:ext>
                </c:extLst>
              </c15:ser>
            </c15:filteredLineSeries>
          </c:ext>
        </c:extLst>
      </c:lineChart>
      <c:catAx>
        <c:axId val="18211324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821133008"/>
        <c:crosses val="autoZero"/>
        <c:auto val="1"/>
        <c:lblAlgn val="ctr"/>
        <c:lblOffset val="100"/>
        <c:tickLblSkip val="1"/>
        <c:noMultiLvlLbl val="0"/>
      </c:catAx>
      <c:valAx>
        <c:axId val="182113300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1821132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1021897652350942E-2"/>
          <c:y val="7.9605305060580972E-2"/>
          <c:w val="0.98709755459273563"/>
          <c:h val="0.84078985979201404"/>
        </c:manualLayout>
      </c:layout>
      <c:overlay val="0"/>
      <c:spPr>
        <a:solidFill>
          <a:schemeClr val="bg1"/>
        </a:solidFill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51.xml"/><Relationship Id="rId18" Type="http://schemas.openxmlformats.org/officeDocument/2006/relationships/chart" Target="../charts/chart56.xml"/><Relationship Id="rId26" Type="http://schemas.openxmlformats.org/officeDocument/2006/relationships/chart" Target="../charts/chart64.xml"/><Relationship Id="rId21" Type="http://schemas.openxmlformats.org/officeDocument/2006/relationships/chart" Target="../charts/chart59.xml"/><Relationship Id="rId34" Type="http://schemas.openxmlformats.org/officeDocument/2006/relationships/chart" Target="../charts/chart72.xml"/><Relationship Id="rId7" Type="http://schemas.openxmlformats.org/officeDocument/2006/relationships/chart" Target="../charts/chart45.xml"/><Relationship Id="rId12" Type="http://schemas.openxmlformats.org/officeDocument/2006/relationships/chart" Target="../charts/chart50.xml"/><Relationship Id="rId17" Type="http://schemas.openxmlformats.org/officeDocument/2006/relationships/chart" Target="../charts/chart55.xml"/><Relationship Id="rId25" Type="http://schemas.openxmlformats.org/officeDocument/2006/relationships/chart" Target="../charts/chart63.xml"/><Relationship Id="rId33" Type="http://schemas.openxmlformats.org/officeDocument/2006/relationships/chart" Target="../charts/chart71.xml"/><Relationship Id="rId38" Type="http://schemas.openxmlformats.org/officeDocument/2006/relationships/chart" Target="../charts/chart76.xml"/><Relationship Id="rId2" Type="http://schemas.openxmlformats.org/officeDocument/2006/relationships/chart" Target="../charts/chart40.xml"/><Relationship Id="rId16" Type="http://schemas.openxmlformats.org/officeDocument/2006/relationships/chart" Target="../charts/chart54.xml"/><Relationship Id="rId20" Type="http://schemas.openxmlformats.org/officeDocument/2006/relationships/chart" Target="../charts/chart58.xml"/><Relationship Id="rId29" Type="http://schemas.openxmlformats.org/officeDocument/2006/relationships/chart" Target="../charts/chart67.xml"/><Relationship Id="rId1" Type="http://schemas.openxmlformats.org/officeDocument/2006/relationships/chart" Target="../charts/chart39.xml"/><Relationship Id="rId6" Type="http://schemas.openxmlformats.org/officeDocument/2006/relationships/chart" Target="../charts/chart44.xml"/><Relationship Id="rId11" Type="http://schemas.openxmlformats.org/officeDocument/2006/relationships/chart" Target="../charts/chart49.xml"/><Relationship Id="rId24" Type="http://schemas.openxmlformats.org/officeDocument/2006/relationships/chart" Target="../charts/chart62.xml"/><Relationship Id="rId32" Type="http://schemas.openxmlformats.org/officeDocument/2006/relationships/chart" Target="../charts/chart70.xml"/><Relationship Id="rId37" Type="http://schemas.openxmlformats.org/officeDocument/2006/relationships/chart" Target="../charts/chart75.xml"/><Relationship Id="rId5" Type="http://schemas.openxmlformats.org/officeDocument/2006/relationships/chart" Target="../charts/chart43.xml"/><Relationship Id="rId15" Type="http://schemas.openxmlformats.org/officeDocument/2006/relationships/chart" Target="../charts/chart53.xml"/><Relationship Id="rId23" Type="http://schemas.openxmlformats.org/officeDocument/2006/relationships/chart" Target="../charts/chart61.xml"/><Relationship Id="rId28" Type="http://schemas.openxmlformats.org/officeDocument/2006/relationships/chart" Target="../charts/chart66.xml"/><Relationship Id="rId36" Type="http://schemas.openxmlformats.org/officeDocument/2006/relationships/chart" Target="../charts/chart74.xml"/><Relationship Id="rId10" Type="http://schemas.openxmlformats.org/officeDocument/2006/relationships/chart" Target="../charts/chart48.xml"/><Relationship Id="rId19" Type="http://schemas.openxmlformats.org/officeDocument/2006/relationships/chart" Target="../charts/chart57.xml"/><Relationship Id="rId31" Type="http://schemas.openxmlformats.org/officeDocument/2006/relationships/chart" Target="../charts/chart69.xml"/><Relationship Id="rId4" Type="http://schemas.openxmlformats.org/officeDocument/2006/relationships/chart" Target="../charts/chart42.xml"/><Relationship Id="rId9" Type="http://schemas.openxmlformats.org/officeDocument/2006/relationships/chart" Target="../charts/chart47.xml"/><Relationship Id="rId14" Type="http://schemas.openxmlformats.org/officeDocument/2006/relationships/chart" Target="../charts/chart52.xml"/><Relationship Id="rId22" Type="http://schemas.openxmlformats.org/officeDocument/2006/relationships/chart" Target="../charts/chart60.xml"/><Relationship Id="rId27" Type="http://schemas.openxmlformats.org/officeDocument/2006/relationships/chart" Target="../charts/chart65.xml"/><Relationship Id="rId30" Type="http://schemas.openxmlformats.org/officeDocument/2006/relationships/chart" Target="../charts/chart68.xml"/><Relationship Id="rId35" Type="http://schemas.openxmlformats.org/officeDocument/2006/relationships/chart" Target="../charts/chart73.xml"/><Relationship Id="rId8" Type="http://schemas.openxmlformats.org/officeDocument/2006/relationships/chart" Target="../charts/chart46.xml"/><Relationship Id="rId3" Type="http://schemas.openxmlformats.org/officeDocument/2006/relationships/chart" Target="../charts/chart4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7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90.xml"/><Relationship Id="rId18" Type="http://schemas.openxmlformats.org/officeDocument/2006/relationships/chart" Target="../charts/chart95.xml"/><Relationship Id="rId26" Type="http://schemas.openxmlformats.org/officeDocument/2006/relationships/chart" Target="../charts/chart103.xml"/><Relationship Id="rId39" Type="http://schemas.openxmlformats.org/officeDocument/2006/relationships/chart" Target="../charts/chart116.xml"/><Relationship Id="rId21" Type="http://schemas.openxmlformats.org/officeDocument/2006/relationships/chart" Target="../charts/chart98.xml"/><Relationship Id="rId34" Type="http://schemas.openxmlformats.org/officeDocument/2006/relationships/chart" Target="../charts/chart111.xml"/><Relationship Id="rId42" Type="http://schemas.openxmlformats.org/officeDocument/2006/relationships/chart" Target="../charts/chart119.xml"/><Relationship Id="rId47" Type="http://schemas.openxmlformats.org/officeDocument/2006/relationships/chart" Target="../charts/chart124.xml"/><Relationship Id="rId50" Type="http://schemas.openxmlformats.org/officeDocument/2006/relationships/chart" Target="../charts/chart127.xml"/><Relationship Id="rId55" Type="http://schemas.openxmlformats.org/officeDocument/2006/relationships/chart" Target="../charts/chart132.xml"/><Relationship Id="rId7" Type="http://schemas.openxmlformats.org/officeDocument/2006/relationships/chart" Target="../charts/chart84.xml"/><Relationship Id="rId2" Type="http://schemas.openxmlformats.org/officeDocument/2006/relationships/chart" Target="../charts/chart79.xml"/><Relationship Id="rId16" Type="http://schemas.openxmlformats.org/officeDocument/2006/relationships/chart" Target="../charts/chart93.xml"/><Relationship Id="rId29" Type="http://schemas.openxmlformats.org/officeDocument/2006/relationships/chart" Target="../charts/chart106.xml"/><Relationship Id="rId11" Type="http://schemas.openxmlformats.org/officeDocument/2006/relationships/chart" Target="../charts/chart88.xml"/><Relationship Id="rId24" Type="http://schemas.openxmlformats.org/officeDocument/2006/relationships/chart" Target="../charts/chart101.xml"/><Relationship Id="rId32" Type="http://schemas.openxmlformats.org/officeDocument/2006/relationships/chart" Target="../charts/chart109.xml"/><Relationship Id="rId37" Type="http://schemas.openxmlformats.org/officeDocument/2006/relationships/chart" Target="../charts/chart114.xml"/><Relationship Id="rId40" Type="http://schemas.openxmlformats.org/officeDocument/2006/relationships/chart" Target="../charts/chart117.xml"/><Relationship Id="rId45" Type="http://schemas.openxmlformats.org/officeDocument/2006/relationships/chart" Target="../charts/chart122.xml"/><Relationship Id="rId53" Type="http://schemas.openxmlformats.org/officeDocument/2006/relationships/chart" Target="../charts/chart130.xml"/><Relationship Id="rId58" Type="http://schemas.openxmlformats.org/officeDocument/2006/relationships/chart" Target="../charts/chart135.xml"/><Relationship Id="rId5" Type="http://schemas.openxmlformats.org/officeDocument/2006/relationships/chart" Target="../charts/chart82.xml"/><Relationship Id="rId61" Type="http://schemas.openxmlformats.org/officeDocument/2006/relationships/chart" Target="../charts/chart138.xml"/><Relationship Id="rId19" Type="http://schemas.openxmlformats.org/officeDocument/2006/relationships/chart" Target="../charts/chart96.xml"/><Relationship Id="rId14" Type="http://schemas.openxmlformats.org/officeDocument/2006/relationships/chart" Target="../charts/chart91.xml"/><Relationship Id="rId22" Type="http://schemas.openxmlformats.org/officeDocument/2006/relationships/chart" Target="../charts/chart99.xml"/><Relationship Id="rId27" Type="http://schemas.openxmlformats.org/officeDocument/2006/relationships/chart" Target="../charts/chart104.xml"/><Relationship Id="rId30" Type="http://schemas.openxmlformats.org/officeDocument/2006/relationships/chart" Target="../charts/chart107.xml"/><Relationship Id="rId35" Type="http://schemas.openxmlformats.org/officeDocument/2006/relationships/chart" Target="../charts/chart112.xml"/><Relationship Id="rId43" Type="http://schemas.openxmlformats.org/officeDocument/2006/relationships/chart" Target="../charts/chart120.xml"/><Relationship Id="rId48" Type="http://schemas.openxmlformats.org/officeDocument/2006/relationships/chart" Target="../charts/chart125.xml"/><Relationship Id="rId56" Type="http://schemas.openxmlformats.org/officeDocument/2006/relationships/chart" Target="../charts/chart133.xml"/><Relationship Id="rId8" Type="http://schemas.openxmlformats.org/officeDocument/2006/relationships/chart" Target="../charts/chart85.xml"/><Relationship Id="rId51" Type="http://schemas.openxmlformats.org/officeDocument/2006/relationships/chart" Target="../charts/chart128.xml"/><Relationship Id="rId3" Type="http://schemas.openxmlformats.org/officeDocument/2006/relationships/chart" Target="../charts/chart80.xml"/><Relationship Id="rId12" Type="http://schemas.openxmlformats.org/officeDocument/2006/relationships/chart" Target="../charts/chart89.xml"/><Relationship Id="rId17" Type="http://schemas.openxmlformats.org/officeDocument/2006/relationships/chart" Target="../charts/chart94.xml"/><Relationship Id="rId25" Type="http://schemas.openxmlformats.org/officeDocument/2006/relationships/chart" Target="../charts/chart102.xml"/><Relationship Id="rId33" Type="http://schemas.openxmlformats.org/officeDocument/2006/relationships/chart" Target="../charts/chart110.xml"/><Relationship Id="rId38" Type="http://schemas.openxmlformats.org/officeDocument/2006/relationships/chart" Target="../charts/chart115.xml"/><Relationship Id="rId46" Type="http://schemas.openxmlformats.org/officeDocument/2006/relationships/chart" Target="../charts/chart123.xml"/><Relationship Id="rId59" Type="http://schemas.openxmlformats.org/officeDocument/2006/relationships/chart" Target="../charts/chart136.xml"/><Relationship Id="rId20" Type="http://schemas.openxmlformats.org/officeDocument/2006/relationships/chart" Target="../charts/chart97.xml"/><Relationship Id="rId41" Type="http://schemas.openxmlformats.org/officeDocument/2006/relationships/chart" Target="../charts/chart118.xml"/><Relationship Id="rId54" Type="http://schemas.openxmlformats.org/officeDocument/2006/relationships/chart" Target="../charts/chart131.xml"/><Relationship Id="rId1" Type="http://schemas.openxmlformats.org/officeDocument/2006/relationships/chart" Target="../charts/chart78.xml"/><Relationship Id="rId6" Type="http://schemas.openxmlformats.org/officeDocument/2006/relationships/chart" Target="../charts/chart83.xml"/><Relationship Id="rId15" Type="http://schemas.openxmlformats.org/officeDocument/2006/relationships/chart" Target="../charts/chart92.xml"/><Relationship Id="rId23" Type="http://schemas.openxmlformats.org/officeDocument/2006/relationships/chart" Target="../charts/chart100.xml"/><Relationship Id="rId28" Type="http://schemas.openxmlformats.org/officeDocument/2006/relationships/chart" Target="../charts/chart105.xml"/><Relationship Id="rId36" Type="http://schemas.openxmlformats.org/officeDocument/2006/relationships/chart" Target="../charts/chart113.xml"/><Relationship Id="rId49" Type="http://schemas.openxmlformats.org/officeDocument/2006/relationships/chart" Target="../charts/chart126.xml"/><Relationship Id="rId57" Type="http://schemas.openxmlformats.org/officeDocument/2006/relationships/chart" Target="../charts/chart134.xml"/><Relationship Id="rId10" Type="http://schemas.openxmlformats.org/officeDocument/2006/relationships/chart" Target="../charts/chart87.xml"/><Relationship Id="rId31" Type="http://schemas.openxmlformats.org/officeDocument/2006/relationships/chart" Target="../charts/chart108.xml"/><Relationship Id="rId44" Type="http://schemas.openxmlformats.org/officeDocument/2006/relationships/chart" Target="../charts/chart121.xml"/><Relationship Id="rId52" Type="http://schemas.openxmlformats.org/officeDocument/2006/relationships/chart" Target="../charts/chart129.xml"/><Relationship Id="rId60" Type="http://schemas.openxmlformats.org/officeDocument/2006/relationships/chart" Target="../charts/chart137.xml"/><Relationship Id="rId4" Type="http://schemas.openxmlformats.org/officeDocument/2006/relationships/chart" Target="../charts/chart81.xml"/><Relationship Id="rId9" Type="http://schemas.openxmlformats.org/officeDocument/2006/relationships/chart" Target="../charts/chart86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6.xml"/><Relationship Id="rId13" Type="http://schemas.openxmlformats.org/officeDocument/2006/relationships/chart" Target="../charts/chart151.xml"/><Relationship Id="rId18" Type="http://schemas.openxmlformats.org/officeDocument/2006/relationships/chart" Target="../charts/chart156.xml"/><Relationship Id="rId3" Type="http://schemas.openxmlformats.org/officeDocument/2006/relationships/chart" Target="../charts/chart141.xml"/><Relationship Id="rId21" Type="http://schemas.openxmlformats.org/officeDocument/2006/relationships/chart" Target="../charts/chart159.xml"/><Relationship Id="rId7" Type="http://schemas.openxmlformats.org/officeDocument/2006/relationships/chart" Target="../charts/chart145.xml"/><Relationship Id="rId12" Type="http://schemas.openxmlformats.org/officeDocument/2006/relationships/chart" Target="../charts/chart150.xml"/><Relationship Id="rId17" Type="http://schemas.openxmlformats.org/officeDocument/2006/relationships/chart" Target="../charts/chart155.xml"/><Relationship Id="rId2" Type="http://schemas.openxmlformats.org/officeDocument/2006/relationships/chart" Target="../charts/chart140.xml"/><Relationship Id="rId16" Type="http://schemas.openxmlformats.org/officeDocument/2006/relationships/chart" Target="../charts/chart154.xml"/><Relationship Id="rId20" Type="http://schemas.openxmlformats.org/officeDocument/2006/relationships/chart" Target="../charts/chart158.xml"/><Relationship Id="rId1" Type="http://schemas.openxmlformats.org/officeDocument/2006/relationships/chart" Target="../charts/chart139.xml"/><Relationship Id="rId6" Type="http://schemas.openxmlformats.org/officeDocument/2006/relationships/chart" Target="../charts/chart144.xml"/><Relationship Id="rId11" Type="http://schemas.openxmlformats.org/officeDocument/2006/relationships/chart" Target="../charts/chart149.xml"/><Relationship Id="rId5" Type="http://schemas.openxmlformats.org/officeDocument/2006/relationships/chart" Target="../charts/chart143.xml"/><Relationship Id="rId15" Type="http://schemas.openxmlformats.org/officeDocument/2006/relationships/chart" Target="../charts/chart153.xml"/><Relationship Id="rId10" Type="http://schemas.openxmlformats.org/officeDocument/2006/relationships/chart" Target="../charts/chart148.xml"/><Relationship Id="rId19" Type="http://schemas.openxmlformats.org/officeDocument/2006/relationships/chart" Target="../charts/chart157.xml"/><Relationship Id="rId4" Type="http://schemas.openxmlformats.org/officeDocument/2006/relationships/chart" Target="../charts/chart142.xml"/><Relationship Id="rId9" Type="http://schemas.openxmlformats.org/officeDocument/2006/relationships/chart" Target="../charts/chart147.xml"/><Relationship Id="rId14" Type="http://schemas.openxmlformats.org/officeDocument/2006/relationships/chart" Target="../charts/chart1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675717</xdr:colOff>
      <xdr:row>9</xdr:row>
      <xdr:rowOff>307028</xdr:rowOff>
    </xdr:from>
    <xdr:to>
      <xdr:col>21</xdr:col>
      <xdr:colOff>384364</xdr:colOff>
      <xdr:row>10</xdr:row>
      <xdr:rowOff>232236</xdr:rowOff>
    </xdr:to>
    <xdr:graphicFrame macro="">
      <xdr:nvGraphicFramePr>
        <xdr:cNvPr id="59" name="Barra2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675717</xdr:colOff>
      <xdr:row>11</xdr:row>
      <xdr:rowOff>1655</xdr:rowOff>
    </xdr:from>
    <xdr:to>
      <xdr:col>21</xdr:col>
      <xdr:colOff>384364</xdr:colOff>
      <xdr:row>11</xdr:row>
      <xdr:rowOff>240627</xdr:rowOff>
    </xdr:to>
    <xdr:graphicFrame macro="">
      <xdr:nvGraphicFramePr>
        <xdr:cNvPr id="60" name="Barra3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675717</xdr:colOff>
      <xdr:row>12</xdr:row>
      <xdr:rowOff>10046</xdr:rowOff>
    </xdr:from>
    <xdr:to>
      <xdr:col>21</xdr:col>
      <xdr:colOff>384364</xdr:colOff>
      <xdr:row>12</xdr:row>
      <xdr:rowOff>249018</xdr:rowOff>
    </xdr:to>
    <xdr:graphicFrame macro="">
      <xdr:nvGraphicFramePr>
        <xdr:cNvPr id="61" name="Barra4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675717</xdr:colOff>
      <xdr:row>13</xdr:row>
      <xdr:rowOff>18437</xdr:rowOff>
    </xdr:from>
    <xdr:to>
      <xdr:col>21</xdr:col>
      <xdr:colOff>384364</xdr:colOff>
      <xdr:row>13</xdr:row>
      <xdr:rowOff>257409</xdr:rowOff>
    </xdr:to>
    <xdr:graphicFrame macro="">
      <xdr:nvGraphicFramePr>
        <xdr:cNvPr id="62" name="Barra5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675717</xdr:colOff>
      <xdr:row>14</xdr:row>
      <xdr:rowOff>26829</xdr:rowOff>
    </xdr:from>
    <xdr:to>
      <xdr:col>21</xdr:col>
      <xdr:colOff>384364</xdr:colOff>
      <xdr:row>14</xdr:row>
      <xdr:rowOff>265802</xdr:rowOff>
    </xdr:to>
    <xdr:graphicFrame macro="">
      <xdr:nvGraphicFramePr>
        <xdr:cNvPr id="63" name="Barra6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675717</xdr:colOff>
      <xdr:row>15</xdr:row>
      <xdr:rowOff>35221</xdr:rowOff>
    </xdr:from>
    <xdr:to>
      <xdr:col>21</xdr:col>
      <xdr:colOff>384364</xdr:colOff>
      <xdr:row>15</xdr:row>
      <xdr:rowOff>274193</xdr:rowOff>
    </xdr:to>
    <xdr:graphicFrame macro="">
      <xdr:nvGraphicFramePr>
        <xdr:cNvPr id="64" name="Barra7">
          <a:extLst>
            <a:ext uri="{FF2B5EF4-FFF2-40B4-BE49-F238E27FC236}">
              <a16:creationId xmlns:a16="http://schemas.microsoft.com/office/drawing/2014/main" xmlns="" id="{00000000-0008-0000-02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675717</xdr:colOff>
      <xdr:row>16</xdr:row>
      <xdr:rowOff>43612</xdr:rowOff>
    </xdr:from>
    <xdr:to>
      <xdr:col>21</xdr:col>
      <xdr:colOff>384364</xdr:colOff>
      <xdr:row>16</xdr:row>
      <xdr:rowOff>282024</xdr:rowOff>
    </xdr:to>
    <xdr:graphicFrame macro="">
      <xdr:nvGraphicFramePr>
        <xdr:cNvPr id="65" name="Barra8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675717</xdr:colOff>
      <xdr:row>17</xdr:row>
      <xdr:rowOff>51444</xdr:rowOff>
    </xdr:from>
    <xdr:to>
      <xdr:col>21</xdr:col>
      <xdr:colOff>384364</xdr:colOff>
      <xdr:row>17</xdr:row>
      <xdr:rowOff>289855</xdr:rowOff>
    </xdr:to>
    <xdr:graphicFrame macro="">
      <xdr:nvGraphicFramePr>
        <xdr:cNvPr id="66" name="Barra9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675717</xdr:colOff>
      <xdr:row>20</xdr:row>
      <xdr:rowOff>74936</xdr:rowOff>
    </xdr:from>
    <xdr:to>
      <xdr:col>21</xdr:col>
      <xdr:colOff>384364</xdr:colOff>
      <xdr:row>20</xdr:row>
      <xdr:rowOff>313348</xdr:rowOff>
    </xdr:to>
    <xdr:graphicFrame macro="">
      <xdr:nvGraphicFramePr>
        <xdr:cNvPr id="69" name="Barra12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675717</xdr:colOff>
      <xdr:row>21</xdr:row>
      <xdr:rowOff>82768</xdr:rowOff>
    </xdr:from>
    <xdr:to>
      <xdr:col>21</xdr:col>
      <xdr:colOff>384364</xdr:colOff>
      <xdr:row>22</xdr:row>
      <xdr:rowOff>7414</xdr:rowOff>
    </xdr:to>
    <xdr:graphicFrame macro="">
      <xdr:nvGraphicFramePr>
        <xdr:cNvPr id="70" name="Barra13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675717</xdr:colOff>
      <xdr:row>22</xdr:row>
      <xdr:rowOff>90598</xdr:rowOff>
    </xdr:from>
    <xdr:to>
      <xdr:col>21</xdr:col>
      <xdr:colOff>384364</xdr:colOff>
      <xdr:row>23</xdr:row>
      <xdr:rowOff>5720</xdr:rowOff>
    </xdr:to>
    <xdr:graphicFrame macro="">
      <xdr:nvGraphicFramePr>
        <xdr:cNvPr id="71" name="Barra14">
          <a:extLst>
            <a:ext uri="{FF2B5EF4-FFF2-40B4-BE49-F238E27FC236}">
              <a16:creationId xmlns:a16="http://schemas.microsoft.com/office/drawing/2014/main" xmlns="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675717</xdr:colOff>
      <xdr:row>23</xdr:row>
      <xdr:rowOff>88904</xdr:rowOff>
    </xdr:from>
    <xdr:to>
      <xdr:col>21</xdr:col>
      <xdr:colOff>384364</xdr:colOff>
      <xdr:row>23</xdr:row>
      <xdr:rowOff>304344</xdr:rowOff>
    </xdr:to>
    <xdr:graphicFrame macro="">
      <xdr:nvGraphicFramePr>
        <xdr:cNvPr id="72" name="Barra15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675717</xdr:colOff>
      <xdr:row>26</xdr:row>
      <xdr:rowOff>33956</xdr:rowOff>
    </xdr:from>
    <xdr:to>
      <xdr:col>21</xdr:col>
      <xdr:colOff>384364</xdr:colOff>
      <xdr:row>26</xdr:row>
      <xdr:rowOff>249396</xdr:rowOff>
    </xdr:to>
    <xdr:graphicFrame macro="">
      <xdr:nvGraphicFramePr>
        <xdr:cNvPr id="73" name="Barra18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675717</xdr:colOff>
      <xdr:row>24</xdr:row>
      <xdr:rowOff>73764</xdr:rowOff>
    </xdr:from>
    <xdr:to>
      <xdr:col>21</xdr:col>
      <xdr:colOff>384364</xdr:colOff>
      <xdr:row>24</xdr:row>
      <xdr:rowOff>289203</xdr:rowOff>
    </xdr:to>
    <xdr:graphicFrame macro="">
      <xdr:nvGraphicFramePr>
        <xdr:cNvPr id="74" name="Barra16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675717</xdr:colOff>
      <xdr:row>25</xdr:row>
      <xdr:rowOff>58622</xdr:rowOff>
    </xdr:from>
    <xdr:to>
      <xdr:col>21</xdr:col>
      <xdr:colOff>384364</xdr:colOff>
      <xdr:row>25</xdr:row>
      <xdr:rowOff>264537</xdr:rowOff>
    </xdr:to>
    <xdr:graphicFrame macro="">
      <xdr:nvGraphicFramePr>
        <xdr:cNvPr id="75" name="Barra17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675717</xdr:colOff>
      <xdr:row>27</xdr:row>
      <xdr:rowOff>18817</xdr:rowOff>
    </xdr:from>
    <xdr:to>
      <xdr:col>21</xdr:col>
      <xdr:colOff>384364</xdr:colOff>
      <xdr:row>27</xdr:row>
      <xdr:rowOff>234256</xdr:rowOff>
    </xdr:to>
    <xdr:graphicFrame macro="">
      <xdr:nvGraphicFramePr>
        <xdr:cNvPr id="76" name="Barra19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25</xdr:col>
      <xdr:colOff>437032</xdr:colOff>
      <xdr:row>8</xdr:row>
      <xdr:rowOff>179294</xdr:rowOff>
    </xdr:from>
    <xdr:to>
      <xdr:col>28</xdr:col>
      <xdr:colOff>672356</xdr:colOff>
      <xdr:row>9</xdr:row>
      <xdr:rowOff>204233</xdr:rowOff>
    </xdr:to>
    <xdr:graphicFrame macro="">
      <xdr:nvGraphicFramePr>
        <xdr:cNvPr id="98" name="Barra20">
          <a:extLst>
            <a:ext uri="{FF2B5EF4-FFF2-40B4-BE49-F238E27FC236}">
              <a16:creationId xmlns:a16="http://schemas.microsoft.com/office/drawing/2014/main" xmlns="" id="{00000000-0008-0000-02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25</xdr:col>
      <xdr:colOff>437032</xdr:colOff>
      <xdr:row>9</xdr:row>
      <xdr:rowOff>287417</xdr:rowOff>
    </xdr:from>
    <xdr:to>
      <xdr:col>28</xdr:col>
      <xdr:colOff>672356</xdr:colOff>
      <xdr:row>10</xdr:row>
      <xdr:rowOff>212625</xdr:rowOff>
    </xdr:to>
    <xdr:graphicFrame macro="">
      <xdr:nvGraphicFramePr>
        <xdr:cNvPr id="99" name="Barra21">
          <a:extLst>
            <a:ext uri="{FF2B5EF4-FFF2-40B4-BE49-F238E27FC236}">
              <a16:creationId xmlns:a16="http://schemas.microsoft.com/office/drawing/2014/main" xmlns="" id="{00000000-0008-0000-02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437032</xdr:colOff>
      <xdr:row>10</xdr:row>
      <xdr:rowOff>295809</xdr:rowOff>
    </xdr:from>
    <xdr:to>
      <xdr:col>28</xdr:col>
      <xdr:colOff>672356</xdr:colOff>
      <xdr:row>11</xdr:row>
      <xdr:rowOff>221016</xdr:rowOff>
    </xdr:to>
    <xdr:graphicFrame macro="">
      <xdr:nvGraphicFramePr>
        <xdr:cNvPr id="100" name="Barra22">
          <a:extLst>
            <a:ext uri="{FF2B5EF4-FFF2-40B4-BE49-F238E27FC236}">
              <a16:creationId xmlns:a16="http://schemas.microsoft.com/office/drawing/2014/main" xmlns="" id="{00000000-0008-0000-02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437032</xdr:colOff>
      <xdr:row>11</xdr:row>
      <xdr:rowOff>304200</xdr:rowOff>
    </xdr:from>
    <xdr:to>
      <xdr:col>28</xdr:col>
      <xdr:colOff>672356</xdr:colOff>
      <xdr:row>12</xdr:row>
      <xdr:rowOff>229407</xdr:rowOff>
    </xdr:to>
    <xdr:graphicFrame macro="">
      <xdr:nvGraphicFramePr>
        <xdr:cNvPr id="101" name="Barra23">
          <a:extLst>
            <a:ext uri="{FF2B5EF4-FFF2-40B4-BE49-F238E27FC236}">
              <a16:creationId xmlns:a16="http://schemas.microsoft.com/office/drawing/2014/main" xmlns="" id="{00000000-0008-0000-02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437032</xdr:colOff>
      <xdr:row>12</xdr:row>
      <xdr:rowOff>312590</xdr:rowOff>
    </xdr:from>
    <xdr:to>
      <xdr:col>28</xdr:col>
      <xdr:colOff>672356</xdr:colOff>
      <xdr:row>13</xdr:row>
      <xdr:rowOff>237798</xdr:rowOff>
    </xdr:to>
    <xdr:graphicFrame macro="">
      <xdr:nvGraphicFramePr>
        <xdr:cNvPr id="102" name="Barra24">
          <a:extLst>
            <a:ext uri="{FF2B5EF4-FFF2-40B4-BE49-F238E27FC236}">
              <a16:creationId xmlns:a16="http://schemas.microsoft.com/office/drawing/2014/main" xmlns="" id="{00000000-0008-0000-02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437032</xdr:colOff>
      <xdr:row>14</xdr:row>
      <xdr:rowOff>7218</xdr:rowOff>
    </xdr:from>
    <xdr:to>
      <xdr:col>28</xdr:col>
      <xdr:colOff>672356</xdr:colOff>
      <xdr:row>14</xdr:row>
      <xdr:rowOff>246191</xdr:rowOff>
    </xdr:to>
    <xdr:graphicFrame macro="">
      <xdr:nvGraphicFramePr>
        <xdr:cNvPr id="103" name="Barra25">
          <a:extLst>
            <a:ext uri="{FF2B5EF4-FFF2-40B4-BE49-F238E27FC236}">
              <a16:creationId xmlns:a16="http://schemas.microsoft.com/office/drawing/2014/main" xmlns="" id="{00000000-0008-0000-02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437032</xdr:colOff>
      <xdr:row>15</xdr:row>
      <xdr:rowOff>15610</xdr:rowOff>
    </xdr:from>
    <xdr:to>
      <xdr:col>28</xdr:col>
      <xdr:colOff>672356</xdr:colOff>
      <xdr:row>15</xdr:row>
      <xdr:rowOff>254582</xdr:rowOff>
    </xdr:to>
    <xdr:graphicFrame macro="">
      <xdr:nvGraphicFramePr>
        <xdr:cNvPr id="104" name="Barra26">
          <a:extLst>
            <a:ext uri="{FF2B5EF4-FFF2-40B4-BE49-F238E27FC236}">
              <a16:creationId xmlns:a16="http://schemas.microsoft.com/office/drawing/2014/main" xmlns="" id="{00000000-0008-0000-02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437032</xdr:colOff>
      <xdr:row>16</xdr:row>
      <xdr:rowOff>24001</xdr:rowOff>
    </xdr:from>
    <xdr:to>
      <xdr:col>28</xdr:col>
      <xdr:colOff>672356</xdr:colOff>
      <xdr:row>16</xdr:row>
      <xdr:rowOff>262413</xdr:rowOff>
    </xdr:to>
    <xdr:graphicFrame macro="">
      <xdr:nvGraphicFramePr>
        <xdr:cNvPr id="105" name="Barra27">
          <a:extLst>
            <a:ext uri="{FF2B5EF4-FFF2-40B4-BE49-F238E27FC236}">
              <a16:creationId xmlns:a16="http://schemas.microsoft.com/office/drawing/2014/main" xmlns="" id="{00000000-0008-0000-02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25</xdr:col>
      <xdr:colOff>437032</xdr:colOff>
      <xdr:row>17</xdr:row>
      <xdr:rowOff>31833</xdr:rowOff>
    </xdr:from>
    <xdr:to>
      <xdr:col>28</xdr:col>
      <xdr:colOff>672356</xdr:colOff>
      <xdr:row>17</xdr:row>
      <xdr:rowOff>270244</xdr:rowOff>
    </xdr:to>
    <xdr:graphicFrame macro="">
      <xdr:nvGraphicFramePr>
        <xdr:cNvPr id="106" name="Barra28">
          <a:extLst>
            <a:ext uri="{FF2B5EF4-FFF2-40B4-BE49-F238E27FC236}">
              <a16:creationId xmlns:a16="http://schemas.microsoft.com/office/drawing/2014/main" xmlns="" id="{00000000-0008-0000-02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25</xdr:col>
      <xdr:colOff>437032</xdr:colOff>
      <xdr:row>18</xdr:row>
      <xdr:rowOff>39663</xdr:rowOff>
    </xdr:from>
    <xdr:to>
      <xdr:col>28</xdr:col>
      <xdr:colOff>672356</xdr:colOff>
      <xdr:row>18</xdr:row>
      <xdr:rowOff>278075</xdr:rowOff>
    </xdr:to>
    <xdr:graphicFrame macro="">
      <xdr:nvGraphicFramePr>
        <xdr:cNvPr id="107" name="Barra29">
          <a:extLst>
            <a:ext uri="{FF2B5EF4-FFF2-40B4-BE49-F238E27FC236}">
              <a16:creationId xmlns:a16="http://schemas.microsoft.com/office/drawing/2014/main" xmlns="" id="{00000000-0008-0000-0200-00006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25</xdr:col>
      <xdr:colOff>437032</xdr:colOff>
      <xdr:row>19</xdr:row>
      <xdr:rowOff>47494</xdr:rowOff>
    </xdr:from>
    <xdr:to>
      <xdr:col>28</xdr:col>
      <xdr:colOff>672356</xdr:colOff>
      <xdr:row>19</xdr:row>
      <xdr:rowOff>285906</xdr:rowOff>
    </xdr:to>
    <xdr:graphicFrame macro="">
      <xdr:nvGraphicFramePr>
        <xdr:cNvPr id="108" name="Barra30">
          <a:extLst>
            <a:ext uri="{FF2B5EF4-FFF2-40B4-BE49-F238E27FC236}">
              <a16:creationId xmlns:a16="http://schemas.microsoft.com/office/drawing/2014/main" xmlns="" id="{00000000-0008-0000-02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25</xdr:col>
      <xdr:colOff>437032</xdr:colOff>
      <xdr:row>20</xdr:row>
      <xdr:rowOff>55325</xdr:rowOff>
    </xdr:from>
    <xdr:to>
      <xdr:col>28</xdr:col>
      <xdr:colOff>672356</xdr:colOff>
      <xdr:row>20</xdr:row>
      <xdr:rowOff>293737</xdr:rowOff>
    </xdr:to>
    <xdr:graphicFrame macro="">
      <xdr:nvGraphicFramePr>
        <xdr:cNvPr id="109" name="Barra31">
          <a:extLst>
            <a:ext uri="{FF2B5EF4-FFF2-40B4-BE49-F238E27FC236}">
              <a16:creationId xmlns:a16="http://schemas.microsoft.com/office/drawing/2014/main" xmlns="" id="{00000000-0008-0000-0200-00006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25</xdr:col>
      <xdr:colOff>437032</xdr:colOff>
      <xdr:row>21</xdr:row>
      <xdr:rowOff>63157</xdr:rowOff>
    </xdr:from>
    <xdr:to>
      <xdr:col>28</xdr:col>
      <xdr:colOff>672356</xdr:colOff>
      <xdr:row>21</xdr:row>
      <xdr:rowOff>301568</xdr:rowOff>
    </xdr:to>
    <xdr:graphicFrame macro="">
      <xdr:nvGraphicFramePr>
        <xdr:cNvPr id="110" name="Barra32">
          <a:extLst>
            <a:ext uri="{FF2B5EF4-FFF2-40B4-BE49-F238E27FC236}">
              <a16:creationId xmlns:a16="http://schemas.microsoft.com/office/drawing/2014/main" xmlns="" id="{00000000-0008-0000-0200-00006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25</xdr:col>
      <xdr:colOff>437032</xdr:colOff>
      <xdr:row>22</xdr:row>
      <xdr:rowOff>70987</xdr:rowOff>
    </xdr:from>
    <xdr:to>
      <xdr:col>28</xdr:col>
      <xdr:colOff>672356</xdr:colOff>
      <xdr:row>22</xdr:row>
      <xdr:rowOff>299873</xdr:rowOff>
    </xdr:to>
    <xdr:graphicFrame macro="">
      <xdr:nvGraphicFramePr>
        <xdr:cNvPr id="111" name="Barra33">
          <a:extLst>
            <a:ext uri="{FF2B5EF4-FFF2-40B4-BE49-F238E27FC236}">
              <a16:creationId xmlns:a16="http://schemas.microsoft.com/office/drawing/2014/main" xmlns="" id="{00000000-0008-0000-0200-00006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25</xdr:col>
      <xdr:colOff>437032</xdr:colOff>
      <xdr:row>23</xdr:row>
      <xdr:rowOff>69293</xdr:rowOff>
    </xdr:from>
    <xdr:to>
      <xdr:col>28</xdr:col>
      <xdr:colOff>672356</xdr:colOff>
      <xdr:row>23</xdr:row>
      <xdr:rowOff>284733</xdr:rowOff>
    </xdr:to>
    <xdr:graphicFrame macro="">
      <xdr:nvGraphicFramePr>
        <xdr:cNvPr id="112" name="Barra34">
          <a:extLst>
            <a:ext uri="{FF2B5EF4-FFF2-40B4-BE49-F238E27FC236}">
              <a16:creationId xmlns:a16="http://schemas.microsoft.com/office/drawing/2014/main" xmlns="" id="{00000000-0008-0000-0200-00007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25</xdr:col>
      <xdr:colOff>437032</xdr:colOff>
      <xdr:row>26</xdr:row>
      <xdr:rowOff>14345</xdr:rowOff>
    </xdr:from>
    <xdr:to>
      <xdr:col>28</xdr:col>
      <xdr:colOff>672356</xdr:colOff>
      <xdr:row>26</xdr:row>
      <xdr:rowOff>229785</xdr:rowOff>
    </xdr:to>
    <xdr:graphicFrame macro="">
      <xdr:nvGraphicFramePr>
        <xdr:cNvPr id="113" name="Barra37">
          <a:extLst>
            <a:ext uri="{FF2B5EF4-FFF2-40B4-BE49-F238E27FC236}">
              <a16:creationId xmlns:a16="http://schemas.microsoft.com/office/drawing/2014/main" xmlns="" id="{00000000-0008-0000-0200-00007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25</xdr:col>
      <xdr:colOff>435428</xdr:colOff>
      <xdr:row>24</xdr:row>
      <xdr:rowOff>54153</xdr:rowOff>
    </xdr:from>
    <xdr:to>
      <xdr:col>28</xdr:col>
      <xdr:colOff>672356</xdr:colOff>
      <xdr:row>24</xdr:row>
      <xdr:rowOff>163286</xdr:rowOff>
    </xdr:to>
    <xdr:graphicFrame macro="">
      <xdr:nvGraphicFramePr>
        <xdr:cNvPr id="114" name="Barra35">
          <a:extLst>
            <a:ext uri="{FF2B5EF4-FFF2-40B4-BE49-F238E27FC236}">
              <a16:creationId xmlns:a16="http://schemas.microsoft.com/office/drawing/2014/main" xmlns="" id="{00000000-0008-0000-02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25</xdr:col>
      <xdr:colOff>437032</xdr:colOff>
      <xdr:row>25</xdr:row>
      <xdr:rowOff>39011</xdr:rowOff>
    </xdr:from>
    <xdr:to>
      <xdr:col>28</xdr:col>
      <xdr:colOff>672356</xdr:colOff>
      <xdr:row>25</xdr:row>
      <xdr:rowOff>244926</xdr:rowOff>
    </xdr:to>
    <xdr:graphicFrame macro="">
      <xdr:nvGraphicFramePr>
        <xdr:cNvPr id="115" name="Barra36">
          <a:extLst>
            <a:ext uri="{FF2B5EF4-FFF2-40B4-BE49-F238E27FC236}">
              <a16:creationId xmlns:a16="http://schemas.microsoft.com/office/drawing/2014/main" xmlns="" id="{00000000-0008-0000-0200-00007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25</xdr:col>
      <xdr:colOff>437032</xdr:colOff>
      <xdr:row>26</xdr:row>
      <xdr:rowOff>312971</xdr:rowOff>
    </xdr:from>
    <xdr:to>
      <xdr:col>28</xdr:col>
      <xdr:colOff>672356</xdr:colOff>
      <xdr:row>27</xdr:row>
      <xdr:rowOff>214645</xdr:rowOff>
    </xdr:to>
    <xdr:graphicFrame macro="">
      <xdr:nvGraphicFramePr>
        <xdr:cNvPr id="116" name="Barra38">
          <a:extLst>
            <a:ext uri="{FF2B5EF4-FFF2-40B4-BE49-F238E27FC236}">
              <a16:creationId xmlns:a16="http://schemas.microsoft.com/office/drawing/2014/main" xmlns="" id="{00000000-0008-0000-02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17</xdr:col>
      <xdr:colOff>675717</xdr:colOff>
      <xdr:row>8</xdr:row>
      <xdr:rowOff>163286</xdr:rowOff>
    </xdr:from>
    <xdr:to>
      <xdr:col>21</xdr:col>
      <xdr:colOff>384364</xdr:colOff>
      <xdr:row>9</xdr:row>
      <xdr:rowOff>210958</xdr:rowOff>
    </xdr:to>
    <xdr:graphicFrame macro="">
      <xdr:nvGraphicFramePr>
        <xdr:cNvPr id="118" name="Barra1">
          <a:extLst>
            <a:ext uri="{FF2B5EF4-FFF2-40B4-BE49-F238E27FC236}">
              <a16:creationId xmlns:a16="http://schemas.microsoft.com/office/drawing/2014/main" xmlns="" id="{00000000-0008-0000-02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1</xdr:row>
          <xdr:rowOff>85725</xdr:rowOff>
        </xdr:from>
        <xdr:to>
          <xdr:col>19</xdr:col>
          <xdr:colOff>638175</xdr:colOff>
          <xdr:row>4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675717</xdr:colOff>
      <xdr:row>18</xdr:row>
      <xdr:rowOff>59275</xdr:rowOff>
    </xdr:from>
    <xdr:to>
      <xdr:col>21</xdr:col>
      <xdr:colOff>384364</xdr:colOff>
      <xdr:row>18</xdr:row>
      <xdr:rowOff>297686</xdr:rowOff>
    </xdr:to>
    <xdr:graphicFrame macro="">
      <xdr:nvGraphicFramePr>
        <xdr:cNvPr id="39" name="Barra10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675717</xdr:colOff>
      <xdr:row>19</xdr:row>
      <xdr:rowOff>67107</xdr:rowOff>
    </xdr:from>
    <xdr:to>
      <xdr:col>21</xdr:col>
      <xdr:colOff>384364</xdr:colOff>
      <xdr:row>19</xdr:row>
      <xdr:rowOff>305518</xdr:rowOff>
    </xdr:to>
    <xdr:graphicFrame macro="">
      <xdr:nvGraphicFramePr>
        <xdr:cNvPr id="40" name="Barra11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675717</xdr:colOff>
      <xdr:row>9</xdr:row>
      <xdr:rowOff>307028</xdr:rowOff>
    </xdr:from>
    <xdr:to>
      <xdr:col>21</xdr:col>
      <xdr:colOff>384364</xdr:colOff>
      <xdr:row>10</xdr:row>
      <xdr:rowOff>232236</xdr:rowOff>
    </xdr:to>
    <xdr:graphicFrame macro="">
      <xdr:nvGraphicFramePr>
        <xdr:cNvPr id="2" name="Barra2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675717</xdr:colOff>
      <xdr:row>11</xdr:row>
      <xdr:rowOff>1655</xdr:rowOff>
    </xdr:from>
    <xdr:to>
      <xdr:col>21</xdr:col>
      <xdr:colOff>384364</xdr:colOff>
      <xdr:row>11</xdr:row>
      <xdr:rowOff>240627</xdr:rowOff>
    </xdr:to>
    <xdr:graphicFrame macro="">
      <xdr:nvGraphicFramePr>
        <xdr:cNvPr id="3" name="Barra3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675717</xdr:colOff>
      <xdr:row>12</xdr:row>
      <xdr:rowOff>10046</xdr:rowOff>
    </xdr:from>
    <xdr:to>
      <xdr:col>21</xdr:col>
      <xdr:colOff>384364</xdr:colOff>
      <xdr:row>12</xdr:row>
      <xdr:rowOff>249018</xdr:rowOff>
    </xdr:to>
    <xdr:graphicFrame macro="">
      <xdr:nvGraphicFramePr>
        <xdr:cNvPr id="4" name="Barra4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675717</xdr:colOff>
      <xdr:row>13</xdr:row>
      <xdr:rowOff>18437</xdr:rowOff>
    </xdr:from>
    <xdr:to>
      <xdr:col>21</xdr:col>
      <xdr:colOff>384364</xdr:colOff>
      <xdr:row>13</xdr:row>
      <xdr:rowOff>257409</xdr:rowOff>
    </xdr:to>
    <xdr:graphicFrame macro="">
      <xdr:nvGraphicFramePr>
        <xdr:cNvPr id="5" name="Barra5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675717</xdr:colOff>
      <xdr:row>14</xdr:row>
      <xdr:rowOff>26829</xdr:rowOff>
    </xdr:from>
    <xdr:to>
      <xdr:col>21</xdr:col>
      <xdr:colOff>384364</xdr:colOff>
      <xdr:row>14</xdr:row>
      <xdr:rowOff>265802</xdr:rowOff>
    </xdr:to>
    <xdr:graphicFrame macro="">
      <xdr:nvGraphicFramePr>
        <xdr:cNvPr id="6" name="Barra6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675717</xdr:colOff>
      <xdr:row>15</xdr:row>
      <xdr:rowOff>35221</xdr:rowOff>
    </xdr:from>
    <xdr:to>
      <xdr:col>21</xdr:col>
      <xdr:colOff>384364</xdr:colOff>
      <xdr:row>15</xdr:row>
      <xdr:rowOff>274193</xdr:rowOff>
    </xdr:to>
    <xdr:graphicFrame macro="">
      <xdr:nvGraphicFramePr>
        <xdr:cNvPr id="7" name="Barra7">
          <a:extLst>
            <a:ext uri="{FF2B5EF4-FFF2-40B4-BE49-F238E27FC236}">
              <a16:creationId xmlns:a16="http://schemas.microsoft.com/office/drawing/2014/main" xmlns="" id="{00000000-0008-0000-02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675717</xdr:colOff>
      <xdr:row>16</xdr:row>
      <xdr:rowOff>43612</xdr:rowOff>
    </xdr:from>
    <xdr:to>
      <xdr:col>21</xdr:col>
      <xdr:colOff>384364</xdr:colOff>
      <xdr:row>16</xdr:row>
      <xdr:rowOff>282024</xdr:rowOff>
    </xdr:to>
    <xdr:graphicFrame macro="">
      <xdr:nvGraphicFramePr>
        <xdr:cNvPr id="8" name="Barra8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675717</xdr:colOff>
      <xdr:row>17</xdr:row>
      <xdr:rowOff>51444</xdr:rowOff>
    </xdr:from>
    <xdr:to>
      <xdr:col>21</xdr:col>
      <xdr:colOff>384364</xdr:colOff>
      <xdr:row>17</xdr:row>
      <xdr:rowOff>289855</xdr:rowOff>
    </xdr:to>
    <xdr:graphicFrame macro="">
      <xdr:nvGraphicFramePr>
        <xdr:cNvPr id="9" name="Barra9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675717</xdr:colOff>
      <xdr:row>20</xdr:row>
      <xdr:rowOff>74936</xdr:rowOff>
    </xdr:from>
    <xdr:to>
      <xdr:col>21</xdr:col>
      <xdr:colOff>384364</xdr:colOff>
      <xdr:row>20</xdr:row>
      <xdr:rowOff>313348</xdr:rowOff>
    </xdr:to>
    <xdr:graphicFrame macro="">
      <xdr:nvGraphicFramePr>
        <xdr:cNvPr id="10" name="Barra12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675717</xdr:colOff>
      <xdr:row>21</xdr:row>
      <xdr:rowOff>82768</xdr:rowOff>
    </xdr:from>
    <xdr:to>
      <xdr:col>21</xdr:col>
      <xdr:colOff>384364</xdr:colOff>
      <xdr:row>22</xdr:row>
      <xdr:rowOff>7414</xdr:rowOff>
    </xdr:to>
    <xdr:graphicFrame macro="">
      <xdr:nvGraphicFramePr>
        <xdr:cNvPr id="11" name="Barra13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675717</xdr:colOff>
      <xdr:row>22</xdr:row>
      <xdr:rowOff>90598</xdr:rowOff>
    </xdr:from>
    <xdr:to>
      <xdr:col>21</xdr:col>
      <xdr:colOff>384364</xdr:colOff>
      <xdr:row>23</xdr:row>
      <xdr:rowOff>5720</xdr:rowOff>
    </xdr:to>
    <xdr:graphicFrame macro="">
      <xdr:nvGraphicFramePr>
        <xdr:cNvPr id="12" name="Barra14">
          <a:extLst>
            <a:ext uri="{FF2B5EF4-FFF2-40B4-BE49-F238E27FC236}">
              <a16:creationId xmlns:a16="http://schemas.microsoft.com/office/drawing/2014/main" xmlns="" id="{00000000-0008-0000-02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675717</xdr:colOff>
      <xdr:row>23</xdr:row>
      <xdr:rowOff>88904</xdr:rowOff>
    </xdr:from>
    <xdr:to>
      <xdr:col>21</xdr:col>
      <xdr:colOff>384364</xdr:colOff>
      <xdr:row>23</xdr:row>
      <xdr:rowOff>304344</xdr:rowOff>
    </xdr:to>
    <xdr:graphicFrame macro="">
      <xdr:nvGraphicFramePr>
        <xdr:cNvPr id="13" name="Barra15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675717</xdr:colOff>
      <xdr:row>26</xdr:row>
      <xdr:rowOff>33956</xdr:rowOff>
    </xdr:from>
    <xdr:to>
      <xdr:col>21</xdr:col>
      <xdr:colOff>384364</xdr:colOff>
      <xdr:row>26</xdr:row>
      <xdr:rowOff>249396</xdr:rowOff>
    </xdr:to>
    <xdr:graphicFrame macro="">
      <xdr:nvGraphicFramePr>
        <xdr:cNvPr id="14" name="Barra18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675717</xdr:colOff>
      <xdr:row>24</xdr:row>
      <xdr:rowOff>73764</xdr:rowOff>
    </xdr:from>
    <xdr:to>
      <xdr:col>21</xdr:col>
      <xdr:colOff>384364</xdr:colOff>
      <xdr:row>24</xdr:row>
      <xdr:rowOff>289203</xdr:rowOff>
    </xdr:to>
    <xdr:graphicFrame macro="">
      <xdr:nvGraphicFramePr>
        <xdr:cNvPr id="15" name="Barra16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675717</xdr:colOff>
      <xdr:row>25</xdr:row>
      <xdr:rowOff>58622</xdr:rowOff>
    </xdr:from>
    <xdr:to>
      <xdr:col>21</xdr:col>
      <xdr:colOff>384364</xdr:colOff>
      <xdr:row>25</xdr:row>
      <xdr:rowOff>264537</xdr:rowOff>
    </xdr:to>
    <xdr:graphicFrame macro="">
      <xdr:nvGraphicFramePr>
        <xdr:cNvPr id="16" name="Barra17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675717</xdr:colOff>
      <xdr:row>27</xdr:row>
      <xdr:rowOff>18817</xdr:rowOff>
    </xdr:from>
    <xdr:to>
      <xdr:col>21</xdr:col>
      <xdr:colOff>384364</xdr:colOff>
      <xdr:row>27</xdr:row>
      <xdr:rowOff>234256</xdr:rowOff>
    </xdr:to>
    <xdr:graphicFrame macro="">
      <xdr:nvGraphicFramePr>
        <xdr:cNvPr id="17" name="Barra19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25</xdr:col>
      <xdr:colOff>437032</xdr:colOff>
      <xdr:row>8</xdr:row>
      <xdr:rowOff>179294</xdr:rowOff>
    </xdr:from>
    <xdr:to>
      <xdr:col>28</xdr:col>
      <xdr:colOff>672356</xdr:colOff>
      <xdr:row>9</xdr:row>
      <xdr:rowOff>204233</xdr:rowOff>
    </xdr:to>
    <xdr:graphicFrame macro="">
      <xdr:nvGraphicFramePr>
        <xdr:cNvPr id="18" name="Barra20">
          <a:extLst>
            <a:ext uri="{FF2B5EF4-FFF2-40B4-BE49-F238E27FC236}">
              <a16:creationId xmlns:a16="http://schemas.microsoft.com/office/drawing/2014/main" xmlns="" id="{00000000-0008-0000-02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25</xdr:col>
      <xdr:colOff>437032</xdr:colOff>
      <xdr:row>9</xdr:row>
      <xdr:rowOff>287417</xdr:rowOff>
    </xdr:from>
    <xdr:to>
      <xdr:col>28</xdr:col>
      <xdr:colOff>672356</xdr:colOff>
      <xdr:row>10</xdr:row>
      <xdr:rowOff>212625</xdr:rowOff>
    </xdr:to>
    <xdr:graphicFrame macro="">
      <xdr:nvGraphicFramePr>
        <xdr:cNvPr id="19" name="Barra21">
          <a:extLst>
            <a:ext uri="{FF2B5EF4-FFF2-40B4-BE49-F238E27FC236}">
              <a16:creationId xmlns:a16="http://schemas.microsoft.com/office/drawing/2014/main" xmlns="" id="{00000000-0008-0000-02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437032</xdr:colOff>
      <xdr:row>10</xdr:row>
      <xdr:rowOff>295809</xdr:rowOff>
    </xdr:from>
    <xdr:to>
      <xdr:col>28</xdr:col>
      <xdr:colOff>672356</xdr:colOff>
      <xdr:row>11</xdr:row>
      <xdr:rowOff>221016</xdr:rowOff>
    </xdr:to>
    <xdr:graphicFrame macro="">
      <xdr:nvGraphicFramePr>
        <xdr:cNvPr id="20" name="Barra22">
          <a:extLst>
            <a:ext uri="{FF2B5EF4-FFF2-40B4-BE49-F238E27FC236}">
              <a16:creationId xmlns:a16="http://schemas.microsoft.com/office/drawing/2014/main" xmlns="" id="{00000000-0008-0000-02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437032</xdr:colOff>
      <xdr:row>11</xdr:row>
      <xdr:rowOff>304200</xdr:rowOff>
    </xdr:from>
    <xdr:to>
      <xdr:col>28</xdr:col>
      <xdr:colOff>672356</xdr:colOff>
      <xdr:row>12</xdr:row>
      <xdr:rowOff>229407</xdr:rowOff>
    </xdr:to>
    <xdr:graphicFrame macro="">
      <xdr:nvGraphicFramePr>
        <xdr:cNvPr id="21" name="Barra23">
          <a:extLst>
            <a:ext uri="{FF2B5EF4-FFF2-40B4-BE49-F238E27FC236}">
              <a16:creationId xmlns:a16="http://schemas.microsoft.com/office/drawing/2014/main" xmlns="" id="{00000000-0008-0000-02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437032</xdr:colOff>
      <xdr:row>12</xdr:row>
      <xdr:rowOff>312590</xdr:rowOff>
    </xdr:from>
    <xdr:to>
      <xdr:col>28</xdr:col>
      <xdr:colOff>672356</xdr:colOff>
      <xdr:row>13</xdr:row>
      <xdr:rowOff>237798</xdr:rowOff>
    </xdr:to>
    <xdr:graphicFrame macro="">
      <xdr:nvGraphicFramePr>
        <xdr:cNvPr id="22" name="Barra24">
          <a:extLst>
            <a:ext uri="{FF2B5EF4-FFF2-40B4-BE49-F238E27FC236}">
              <a16:creationId xmlns:a16="http://schemas.microsoft.com/office/drawing/2014/main" xmlns="" id="{00000000-0008-0000-02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437032</xdr:colOff>
      <xdr:row>14</xdr:row>
      <xdr:rowOff>7218</xdr:rowOff>
    </xdr:from>
    <xdr:to>
      <xdr:col>28</xdr:col>
      <xdr:colOff>672356</xdr:colOff>
      <xdr:row>14</xdr:row>
      <xdr:rowOff>246191</xdr:rowOff>
    </xdr:to>
    <xdr:graphicFrame macro="">
      <xdr:nvGraphicFramePr>
        <xdr:cNvPr id="23" name="Barra25">
          <a:extLst>
            <a:ext uri="{FF2B5EF4-FFF2-40B4-BE49-F238E27FC236}">
              <a16:creationId xmlns:a16="http://schemas.microsoft.com/office/drawing/2014/main" xmlns="" id="{00000000-0008-0000-02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437032</xdr:colOff>
      <xdr:row>15</xdr:row>
      <xdr:rowOff>15610</xdr:rowOff>
    </xdr:from>
    <xdr:to>
      <xdr:col>28</xdr:col>
      <xdr:colOff>672356</xdr:colOff>
      <xdr:row>15</xdr:row>
      <xdr:rowOff>254582</xdr:rowOff>
    </xdr:to>
    <xdr:graphicFrame macro="">
      <xdr:nvGraphicFramePr>
        <xdr:cNvPr id="24" name="Barra26">
          <a:extLst>
            <a:ext uri="{FF2B5EF4-FFF2-40B4-BE49-F238E27FC236}">
              <a16:creationId xmlns:a16="http://schemas.microsoft.com/office/drawing/2014/main" xmlns="" id="{00000000-0008-0000-02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437032</xdr:colOff>
      <xdr:row>16</xdr:row>
      <xdr:rowOff>24001</xdr:rowOff>
    </xdr:from>
    <xdr:to>
      <xdr:col>28</xdr:col>
      <xdr:colOff>672356</xdr:colOff>
      <xdr:row>16</xdr:row>
      <xdr:rowOff>262413</xdr:rowOff>
    </xdr:to>
    <xdr:graphicFrame macro="">
      <xdr:nvGraphicFramePr>
        <xdr:cNvPr id="25" name="Barra27">
          <a:extLst>
            <a:ext uri="{FF2B5EF4-FFF2-40B4-BE49-F238E27FC236}">
              <a16:creationId xmlns:a16="http://schemas.microsoft.com/office/drawing/2014/main" xmlns="" id="{00000000-0008-0000-02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25</xdr:col>
      <xdr:colOff>437032</xdr:colOff>
      <xdr:row>17</xdr:row>
      <xdr:rowOff>31833</xdr:rowOff>
    </xdr:from>
    <xdr:to>
      <xdr:col>28</xdr:col>
      <xdr:colOff>672356</xdr:colOff>
      <xdr:row>17</xdr:row>
      <xdr:rowOff>270244</xdr:rowOff>
    </xdr:to>
    <xdr:graphicFrame macro="">
      <xdr:nvGraphicFramePr>
        <xdr:cNvPr id="26" name="Barra28">
          <a:extLst>
            <a:ext uri="{FF2B5EF4-FFF2-40B4-BE49-F238E27FC236}">
              <a16:creationId xmlns:a16="http://schemas.microsoft.com/office/drawing/2014/main" xmlns="" id="{00000000-0008-0000-02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25</xdr:col>
      <xdr:colOff>437032</xdr:colOff>
      <xdr:row>18</xdr:row>
      <xdr:rowOff>39663</xdr:rowOff>
    </xdr:from>
    <xdr:to>
      <xdr:col>28</xdr:col>
      <xdr:colOff>672356</xdr:colOff>
      <xdr:row>18</xdr:row>
      <xdr:rowOff>278075</xdr:rowOff>
    </xdr:to>
    <xdr:graphicFrame macro="">
      <xdr:nvGraphicFramePr>
        <xdr:cNvPr id="27" name="Barra29">
          <a:extLst>
            <a:ext uri="{FF2B5EF4-FFF2-40B4-BE49-F238E27FC236}">
              <a16:creationId xmlns:a16="http://schemas.microsoft.com/office/drawing/2014/main" xmlns="" id="{00000000-0008-0000-0200-00006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25</xdr:col>
      <xdr:colOff>437032</xdr:colOff>
      <xdr:row>19</xdr:row>
      <xdr:rowOff>47494</xdr:rowOff>
    </xdr:from>
    <xdr:to>
      <xdr:col>28</xdr:col>
      <xdr:colOff>672356</xdr:colOff>
      <xdr:row>19</xdr:row>
      <xdr:rowOff>285906</xdr:rowOff>
    </xdr:to>
    <xdr:graphicFrame macro="">
      <xdr:nvGraphicFramePr>
        <xdr:cNvPr id="28" name="Barra30">
          <a:extLst>
            <a:ext uri="{FF2B5EF4-FFF2-40B4-BE49-F238E27FC236}">
              <a16:creationId xmlns:a16="http://schemas.microsoft.com/office/drawing/2014/main" xmlns="" id="{00000000-0008-0000-02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25</xdr:col>
      <xdr:colOff>437032</xdr:colOff>
      <xdr:row>20</xdr:row>
      <xdr:rowOff>55325</xdr:rowOff>
    </xdr:from>
    <xdr:to>
      <xdr:col>28</xdr:col>
      <xdr:colOff>672356</xdr:colOff>
      <xdr:row>20</xdr:row>
      <xdr:rowOff>293737</xdr:rowOff>
    </xdr:to>
    <xdr:graphicFrame macro="">
      <xdr:nvGraphicFramePr>
        <xdr:cNvPr id="29" name="Barra31">
          <a:extLst>
            <a:ext uri="{FF2B5EF4-FFF2-40B4-BE49-F238E27FC236}">
              <a16:creationId xmlns:a16="http://schemas.microsoft.com/office/drawing/2014/main" xmlns="" id="{00000000-0008-0000-0200-00006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25</xdr:col>
      <xdr:colOff>437032</xdr:colOff>
      <xdr:row>21</xdr:row>
      <xdr:rowOff>63157</xdr:rowOff>
    </xdr:from>
    <xdr:to>
      <xdr:col>28</xdr:col>
      <xdr:colOff>672356</xdr:colOff>
      <xdr:row>21</xdr:row>
      <xdr:rowOff>301568</xdr:rowOff>
    </xdr:to>
    <xdr:graphicFrame macro="">
      <xdr:nvGraphicFramePr>
        <xdr:cNvPr id="30" name="Barra32">
          <a:extLst>
            <a:ext uri="{FF2B5EF4-FFF2-40B4-BE49-F238E27FC236}">
              <a16:creationId xmlns:a16="http://schemas.microsoft.com/office/drawing/2014/main" xmlns="" id="{00000000-0008-0000-0200-00006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25</xdr:col>
      <xdr:colOff>437032</xdr:colOff>
      <xdr:row>22</xdr:row>
      <xdr:rowOff>70987</xdr:rowOff>
    </xdr:from>
    <xdr:to>
      <xdr:col>28</xdr:col>
      <xdr:colOff>672356</xdr:colOff>
      <xdr:row>22</xdr:row>
      <xdr:rowOff>299873</xdr:rowOff>
    </xdr:to>
    <xdr:graphicFrame macro="">
      <xdr:nvGraphicFramePr>
        <xdr:cNvPr id="31" name="Barra33">
          <a:extLst>
            <a:ext uri="{FF2B5EF4-FFF2-40B4-BE49-F238E27FC236}">
              <a16:creationId xmlns:a16="http://schemas.microsoft.com/office/drawing/2014/main" xmlns="" id="{00000000-0008-0000-0200-00006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25</xdr:col>
      <xdr:colOff>437032</xdr:colOff>
      <xdr:row>23</xdr:row>
      <xdr:rowOff>69293</xdr:rowOff>
    </xdr:from>
    <xdr:to>
      <xdr:col>28</xdr:col>
      <xdr:colOff>672356</xdr:colOff>
      <xdr:row>23</xdr:row>
      <xdr:rowOff>284733</xdr:rowOff>
    </xdr:to>
    <xdr:graphicFrame macro="">
      <xdr:nvGraphicFramePr>
        <xdr:cNvPr id="32" name="Barra34">
          <a:extLst>
            <a:ext uri="{FF2B5EF4-FFF2-40B4-BE49-F238E27FC236}">
              <a16:creationId xmlns:a16="http://schemas.microsoft.com/office/drawing/2014/main" xmlns="" id="{00000000-0008-0000-0200-00007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25</xdr:col>
      <xdr:colOff>437032</xdr:colOff>
      <xdr:row>26</xdr:row>
      <xdr:rowOff>14345</xdr:rowOff>
    </xdr:from>
    <xdr:to>
      <xdr:col>28</xdr:col>
      <xdr:colOff>672356</xdr:colOff>
      <xdr:row>26</xdr:row>
      <xdr:rowOff>229785</xdr:rowOff>
    </xdr:to>
    <xdr:graphicFrame macro="">
      <xdr:nvGraphicFramePr>
        <xdr:cNvPr id="33" name="Barra37">
          <a:extLst>
            <a:ext uri="{FF2B5EF4-FFF2-40B4-BE49-F238E27FC236}">
              <a16:creationId xmlns:a16="http://schemas.microsoft.com/office/drawing/2014/main" xmlns="" id="{00000000-0008-0000-0200-00007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25</xdr:col>
      <xdr:colOff>435428</xdr:colOff>
      <xdr:row>24</xdr:row>
      <xdr:rowOff>54153</xdr:rowOff>
    </xdr:from>
    <xdr:to>
      <xdr:col>28</xdr:col>
      <xdr:colOff>672356</xdr:colOff>
      <xdr:row>24</xdr:row>
      <xdr:rowOff>163286</xdr:rowOff>
    </xdr:to>
    <xdr:graphicFrame macro="">
      <xdr:nvGraphicFramePr>
        <xdr:cNvPr id="34" name="Barra35">
          <a:extLst>
            <a:ext uri="{FF2B5EF4-FFF2-40B4-BE49-F238E27FC236}">
              <a16:creationId xmlns:a16="http://schemas.microsoft.com/office/drawing/2014/main" xmlns="" id="{00000000-0008-0000-02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25</xdr:col>
      <xdr:colOff>437032</xdr:colOff>
      <xdr:row>25</xdr:row>
      <xdr:rowOff>39011</xdr:rowOff>
    </xdr:from>
    <xdr:to>
      <xdr:col>28</xdr:col>
      <xdr:colOff>672356</xdr:colOff>
      <xdr:row>25</xdr:row>
      <xdr:rowOff>244926</xdr:rowOff>
    </xdr:to>
    <xdr:graphicFrame macro="">
      <xdr:nvGraphicFramePr>
        <xdr:cNvPr id="35" name="Barra36">
          <a:extLst>
            <a:ext uri="{FF2B5EF4-FFF2-40B4-BE49-F238E27FC236}">
              <a16:creationId xmlns:a16="http://schemas.microsoft.com/office/drawing/2014/main" xmlns="" id="{00000000-0008-0000-0200-00007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25</xdr:col>
      <xdr:colOff>437032</xdr:colOff>
      <xdr:row>26</xdr:row>
      <xdr:rowOff>312971</xdr:rowOff>
    </xdr:from>
    <xdr:to>
      <xdr:col>28</xdr:col>
      <xdr:colOff>672356</xdr:colOff>
      <xdr:row>27</xdr:row>
      <xdr:rowOff>214645</xdr:rowOff>
    </xdr:to>
    <xdr:graphicFrame macro="">
      <xdr:nvGraphicFramePr>
        <xdr:cNvPr id="36" name="Barra38">
          <a:extLst>
            <a:ext uri="{FF2B5EF4-FFF2-40B4-BE49-F238E27FC236}">
              <a16:creationId xmlns:a16="http://schemas.microsoft.com/office/drawing/2014/main" xmlns="" id="{00000000-0008-0000-02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17</xdr:col>
      <xdr:colOff>675717</xdr:colOff>
      <xdr:row>8</xdr:row>
      <xdr:rowOff>163286</xdr:rowOff>
    </xdr:from>
    <xdr:to>
      <xdr:col>21</xdr:col>
      <xdr:colOff>384364</xdr:colOff>
      <xdr:row>9</xdr:row>
      <xdr:rowOff>210958</xdr:rowOff>
    </xdr:to>
    <xdr:graphicFrame macro="">
      <xdr:nvGraphicFramePr>
        <xdr:cNvPr id="37" name="Barra1">
          <a:extLst>
            <a:ext uri="{FF2B5EF4-FFF2-40B4-BE49-F238E27FC236}">
              <a16:creationId xmlns:a16="http://schemas.microsoft.com/office/drawing/2014/main" xmlns="" id="{00000000-0008-0000-02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1</xdr:row>
          <xdr:rowOff>85725</xdr:rowOff>
        </xdr:from>
        <xdr:to>
          <xdr:col>19</xdr:col>
          <xdr:colOff>638175</xdr:colOff>
          <xdr:row>4</xdr:row>
          <xdr:rowOff>152400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xmlns="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Adjust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675717</xdr:colOff>
      <xdr:row>18</xdr:row>
      <xdr:rowOff>59275</xdr:rowOff>
    </xdr:from>
    <xdr:to>
      <xdr:col>21</xdr:col>
      <xdr:colOff>384364</xdr:colOff>
      <xdr:row>18</xdr:row>
      <xdr:rowOff>297686</xdr:rowOff>
    </xdr:to>
    <xdr:graphicFrame macro="">
      <xdr:nvGraphicFramePr>
        <xdr:cNvPr id="39" name="Barra10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17</xdr:col>
      <xdr:colOff>675717</xdr:colOff>
      <xdr:row>19</xdr:row>
      <xdr:rowOff>67107</xdr:rowOff>
    </xdr:from>
    <xdr:to>
      <xdr:col>21</xdr:col>
      <xdr:colOff>384364</xdr:colOff>
      <xdr:row>19</xdr:row>
      <xdr:rowOff>305518</xdr:rowOff>
    </xdr:to>
    <xdr:graphicFrame macro="">
      <xdr:nvGraphicFramePr>
        <xdr:cNvPr id="40" name="Barra11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1</xdr:col>
      <xdr:colOff>419100</xdr:colOff>
      <xdr:row>2</xdr:row>
      <xdr:rowOff>34825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9050"/>
          <a:ext cx="409575" cy="406300"/>
        </a:xfrm>
        <a:prstGeom prst="rect">
          <a:avLst/>
        </a:prstGeom>
      </xdr:spPr>
    </xdr:pic>
    <xdr:clientData/>
  </xdr:twoCellAnchor>
  <xdr:twoCellAnchor>
    <xdr:from>
      <xdr:col>16</xdr:col>
      <xdr:colOff>209550</xdr:colOff>
      <xdr:row>13</xdr:row>
      <xdr:rowOff>95250</xdr:rowOff>
    </xdr:from>
    <xdr:to>
      <xdr:col>16</xdr:col>
      <xdr:colOff>609600</xdr:colOff>
      <xdr:row>13</xdr:row>
      <xdr:rowOff>95250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CxnSpPr/>
      </xdr:nvCxnSpPr>
      <xdr:spPr>
        <a:xfrm>
          <a:off x="12773025" y="2276475"/>
          <a:ext cx="40005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209550</xdr:colOff>
      <xdr:row>14</xdr:row>
      <xdr:rowOff>95250</xdr:rowOff>
    </xdr:from>
    <xdr:to>
      <xdr:col>16</xdr:col>
      <xdr:colOff>609600</xdr:colOff>
      <xdr:row>14</xdr:row>
      <xdr:rowOff>95250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CxnSpPr/>
      </xdr:nvCxnSpPr>
      <xdr:spPr>
        <a:xfrm>
          <a:off x="12773025" y="2505075"/>
          <a:ext cx="400050" cy="0"/>
        </a:xfrm>
        <a:prstGeom prst="line">
          <a:avLst/>
        </a:prstGeom>
        <a:ln w="19050">
          <a:solidFill>
            <a:sysClr val="windowText" lastClr="00000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209550</xdr:colOff>
      <xdr:row>15</xdr:row>
      <xdr:rowOff>95250</xdr:rowOff>
    </xdr:from>
    <xdr:to>
      <xdr:col>16</xdr:col>
      <xdr:colOff>609600</xdr:colOff>
      <xdr:row>15</xdr:row>
      <xdr:rowOff>95250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CxnSpPr/>
      </xdr:nvCxnSpPr>
      <xdr:spPr>
        <a:xfrm>
          <a:off x="12773025" y="2733675"/>
          <a:ext cx="400050" cy="0"/>
        </a:xfrm>
        <a:prstGeom prst="line">
          <a:avLst/>
        </a:prstGeom>
        <a:ln w="19050">
          <a:solidFill>
            <a:sysClr val="windowText" lastClr="00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209550</xdr:colOff>
      <xdr:row>16</xdr:row>
      <xdr:rowOff>95250</xdr:rowOff>
    </xdr:from>
    <xdr:to>
      <xdr:col>16</xdr:col>
      <xdr:colOff>609600</xdr:colOff>
      <xdr:row>16</xdr:row>
      <xdr:rowOff>95250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CxnSpPr/>
      </xdr:nvCxnSpPr>
      <xdr:spPr>
        <a:xfrm>
          <a:off x="12773025" y="2962275"/>
          <a:ext cx="400050" cy="0"/>
        </a:xfrm>
        <a:prstGeom prst="line">
          <a:avLst/>
        </a:prstGeom>
        <a:ln w="1905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209550</xdr:colOff>
      <xdr:row>17</xdr:row>
      <xdr:rowOff>95250</xdr:rowOff>
    </xdr:from>
    <xdr:to>
      <xdr:col>16</xdr:col>
      <xdr:colOff>609600</xdr:colOff>
      <xdr:row>17</xdr:row>
      <xdr:rowOff>95250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CxnSpPr/>
      </xdr:nvCxnSpPr>
      <xdr:spPr>
        <a:xfrm>
          <a:off x="12773025" y="3190875"/>
          <a:ext cx="400050" cy="0"/>
        </a:xfrm>
        <a:prstGeom prst="line">
          <a:avLst/>
        </a:prstGeom>
        <a:ln w="19050">
          <a:solidFill>
            <a:sysClr val="windowText" lastClr="000000"/>
          </a:solidFill>
          <a:prstDash val="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209550</xdr:colOff>
      <xdr:row>18</xdr:row>
      <xdr:rowOff>95250</xdr:rowOff>
    </xdr:from>
    <xdr:to>
      <xdr:col>16</xdr:col>
      <xdr:colOff>609600</xdr:colOff>
      <xdr:row>18</xdr:row>
      <xdr:rowOff>95250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CxnSpPr/>
      </xdr:nvCxnSpPr>
      <xdr:spPr>
        <a:xfrm>
          <a:off x="12773025" y="3419475"/>
          <a:ext cx="400050" cy="0"/>
        </a:xfrm>
        <a:prstGeom prst="line">
          <a:avLst/>
        </a:prstGeom>
        <a:ln w="19050">
          <a:solidFill>
            <a:sysClr val="windowText" lastClr="000000"/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209550</xdr:colOff>
      <xdr:row>19</xdr:row>
      <xdr:rowOff>95250</xdr:rowOff>
    </xdr:from>
    <xdr:to>
      <xdr:col>16</xdr:col>
      <xdr:colOff>609600</xdr:colOff>
      <xdr:row>19</xdr:row>
      <xdr:rowOff>95250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CxnSpPr/>
      </xdr:nvCxnSpPr>
      <xdr:spPr>
        <a:xfrm>
          <a:off x="12773025" y="3648075"/>
          <a:ext cx="400050" cy="0"/>
        </a:xfrm>
        <a:prstGeom prst="line">
          <a:avLst/>
        </a:prstGeom>
        <a:ln w="19050">
          <a:solidFill>
            <a:sysClr val="windowText" lastClr="000000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209550</xdr:colOff>
      <xdr:row>20</xdr:row>
      <xdr:rowOff>95250</xdr:rowOff>
    </xdr:from>
    <xdr:to>
      <xdr:col>16</xdr:col>
      <xdr:colOff>609600</xdr:colOff>
      <xdr:row>20</xdr:row>
      <xdr:rowOff>95250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CxnSpPr/>
      </xdr:nvCxnSpPr>
      <xdr:spPr>
        <a:xfrm>
          <a:off x="12773025" y="3876675"/>
          <a:ext cx="400050" cy="0"/>
        </a:xfrm>
        <a:prstGeom prst="line">
          <a:avLst/>
        </a:prstGeom>
        <a:ln w="19050">
          <a:solidFill>
            <a:sysClr val="windowText" lastClr="000000"/>
          </a:solidFill>
          <a:prstDash val="lgDashDot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400050</xdr:colOff>
      <xdr:row>14</xdr:row>
      <xdr:rowOff>19050</xdr:rowOff>
    </xdr:from>
    <xdr:to>
      <xdr:col>19</xdr:col>
      <xdr:colOff>514350</xdr:colOff>
      <xdr:row>14</xdr:row>
      <xdr:rowOff>123825</xdr:rowOff>
    </xdr:to>
    <xdr:sp macro="" textlink="">
      <xdr:nvSpPr>
        <xdr:cNvPr id="11" name="Triángulo isósceles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/>
      </xdr:nvSpPr>
      <xdr:spPr>
        <a:xfrm>
          <a:off x="15287625" y="2428875"/>
          <a:ext cx="114300" cy="104775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385763</xdr:colOff>
      <xdr:row>14</xdr:row>
      <xdr:rowOff>219075</xdr:rowOff>
    </xdr:from>
    <xdr:to>
      <xdr:col>19</xdr:col>
      <xdr:colOff>528638</xdr:colOff>
      <xdr:row>15</xdr:row>
      <xdr:rowOff>123825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15273338" y="2628900"/>
          <a:ext cx="142875" cy="133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361950</xdr:colOff>
      <xdr:row>15</xdr:row>
      <xdr:rowOff>219075</xdr:rowOff>
    </xdr:from>
    <xdr:to>
      <xdr:col>19</xdr:col>
      <xdr:colOff>552450</xdr:colOff>
      <xdr:row>16</xdr:row>
      <xdr:rowOff>133350</xdr:rowOff>
    </xdr:to>
    <xdr:sp macro="" textlink="">
      <xdr:nvSpPr>
        <xdr:cNvPr id="13" name="Rombo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15249525" y="2857500"/>
          <a:ext cx="190500" cy="142875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371476</xdr:colOff>
      <xdr:row>16</xdr:row>
      <xdr:rowOff>219075</xdr:rowOff>
    </xdr:from>
    <xdr:to>
      <xdr:col>19</xdr:col>
      <xdr:colOff>561976</xdr:colOff>
      <xdr:row>17</xdr:row>
      <xdr:rowOff>161925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SpPr/>
      </xdr:nvSpPr>
      <xdr:spPr>
        <a:xfrm>
          <a:off x="15259051" y="3086100"/>
          <a:ext cx="190500" cy="1714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152400</xdr:colOff>
      <xdr:row>23</xdr:row>
      <xdr:rowOff>0</xdr:rowOff>
    </xdr:from>
    <xdr:to>
      <xdr:col>5</xdr:col>
      <xdr:colOff>401100</xdr:colOff>
      <xdr:row>31</xdr:row>
      <xdr:rowOff>123000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</xdr:row>
          <xdr:rowOff>19050</xdr:rowOff>
        </xdr:from>
        <xdr:to>
          <xdr:col>4</xdr:col>
          <xdr:colOff>657225</xdr:colOff>
          <xdr:row>1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19050</xdr:rowOff>
        </xdr:from>
        <xdr:to>
          <xdr:col>5</xdr:col>
          <xdr:colOff>676275</xdr:colOff>
          <xdr:row>1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5322</xdr:colOff>
      <xdr:row>7</xdr:row>
      <xdr:rowOff>43133</xdr:rowOff>
    </xdr:from>
    <xdr:to>
      <xdr:col>36</xdr:col>
      <xdr:colOff>552090</xdr:colOff>
      <xdr:row>17</xdr:row>
      <xdr:rowOff>156534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110378</xdr:colOff>
      <xdr:row>8</xdr:row>
      <xdr:rowOff>9525</xdr:rowOff>
    </xdr:from>
    <xdr:to>
      <xdr:col>44</xdr:col>
      <xdr:colOff>5602</xdr:colOff>
      <xdr:row>17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5323</xdr:colOff>
      <xdr:row>21</xdr:row>
      <xdr:rowOff>156882</xdr:rowOff>
    </xdr:from>
    <xdr:to>
      <xdr:col>36</xdr:col>
      <xdr:colOff>424422</xdr:colOff>
      <xdr:row>31</xdr:row>
      <xdr:rowOff>61632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110378</xdr:colOff>
      <xdr:row>21</xdr:row>
      <xdr:rowOff>156882</xdr:rowOff>
    </xdr:from>
    <xdr:to>
      <xdr:col>44</xdr:col>
      <xdr:colOff>5602</xdr:colOff>
      <xdr:row>31</xdr:row>
      <xdr:rowOff>61632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5323</xdr:colOff>
      <xdr:row>35</xdr:row>
      <xdr:rowOff>128307</xdr:rowOff>
    </xdr:from>
    <xdr:to>
      <xdr:col>36</xdr:col>
      <xdr:colOff>424422</xdr:colOff>
      <xdr:row>45</xdr:row>
      <xdr:rowOff>55468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110378</xdr:colOff>
      <xdr:row>35</xdr:row>
      <xdr:rowOff>128307</xdr:rowOff>
    </xdr:from>
    <xdr:to>
      <xdr:col>44</xdr:col>
      <xdr:colOff>5602</xdr:colOff>
      <xdr:row>45</xdr:row>
      <xdr:rowOff>55468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5323</xdr:colOff>
      <xdr:row>49</xdr:row>
      <xdr:rowOff>107575</xdr:rowOff>
    </xdr:from>
    <xdr:to>
      <xdr:col>36</xdr:col>
      <xdr:colOff>424422</xdr:colOff>
      <xdr:row>59</xdr:row>
      <xdr:rowOff>12325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38</xdr:col>
      <xdr:colOff>110378</xdr:colOff>
      <xdr:row>49</xdr:row>
      <xdr:rowOff>107575</xdr:rowOff>
    </xdr:from>
    <xdr:to>
      <xdr:col>44</xdr:col>
      <xdr:colOff>5602</xdr:colOff>
      <xdr:row>59</xdr:row>
      <xdr:rowOff>12325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5323</xdr:colOff>
      <xdr:row>65</xdr:row>
      <xdr:rowOff>124385</xdr:rowOff>
    </xdr:from>
    <xdr:to>
      <xdr:col>36</xdr:col>
      <xdr:colOff>424422</xdr:colOff>
      <xdr:row>75</xdr:row>
      <xdr:rowOff>29134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38</xdr:col>
      <xdr:colOff>100853</xdr:colOff>
      <xdr:row>65</xdr:row>
      <xdr:rowOff>124385</xdr:rowOff>
    </xdr:from>
    <xdr:to>
      <xdr:col>44</xdr:col>
      <xdr:colOff>5602</xdr:colOff>
      <xdr:row>75</xdr:row>
      <xdr:rowOff>29134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5323</xdr:colOff>
      <xdr:row>79</xdr:row>
      <xdr:rowOff>81241</xdr:rowOff>
    </xdr:from>
    <xdr:to>
      <xdr:col>36</xdr:col>
      <xdr:colOff>424422</xdr:colOff>
      <xdr:row>89</xdr:row>
      <xdr:rowOff>9804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38</xdr:col>
      <xdr:colOff>110378</xdr:colOff>
      <xdr:row>79</xdr:row>
      <xdr:rowOff>81241</xdr:rowOff>
    </xdr:from>
    <xdr:to>
      <xdr:col>44</xdr:col>
      <xdr:colOff>5602</xdr:colOff>
      <xdr:row>89</xdr:row>
      <xdr:rowOff>9804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31</xdr:col>
      <xdr:colOff>5323</xdr:colOff>
      <xdr:row>93</xdr:row>
      <xdr:rowOff>76479</xdr:rowOff>
    </xdr:from>
    <xdr:to>
      <xdr:col>36</xdr:col>
      <xdr:colOff>424422</xdr:colOff>
      <xdr:row>102</xdr:row>
      <xdr:rowOff>146515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38</xdr:col>
      <xdr:colOff>110378</xdr:colOff>
      <xdr:row>93</xdr:row>
      <xdr:rowOff>76479</xdr:rowOff>
    </xdr:from>
    <xdr:to>
      <xdr:col>44</xdr:col>
      <xdr:colOff>5602</xdr:colOff>
      <xdr:row>102</xdr:row>
      <xdr:rowOff>146515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5323</xdr:colOff>
      <xdr:row>107</xdr:row>
      <xdr:rowOff>31935</xdr:rowOff>
    </xdr:from>
    <xdr:to>
      <xdr:col>36</xdr:col>
      <xdr:colOff>424422</xdr:colOff>
      <xdr:row>116</xdr:row>
      <xdr:rowOff>127184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38</xdr:col>
      <xdr:colOff>110378</xdr:colOff>
      <xdr:row>107</xdr:row>
      <xdr:rowOff>31935</xdr:rowOff>
    </xdr:from>
    <xdr:to>
      <xdr:col>44</xdr:col>
      <xdr:colOff>5602</xdr:colOff>
      <xdr:row>116</xdr:row>
      <xdr:rowOff>127184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31</xdr:col>
      <xdr:colOff>5323</xdr:colOff>
      <xdr:row>121</xdr:row>
      <xdr:rowOff>86005</xdr:rowOff>
    </xdr:from>
    <xdr:to>
      <xdr:col>36</xdr:col>
      <xdr:colOff>424422</xdr:colOff>
      <xdr:row>129</xdr:row>
      <xdr:rowOff>156041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38</xdr:col>
      <xdr:colOff>110378</xdr:colOff>
      <xdr:row>121</xdr:row>
      <xdr:rowOff>86005</xdr:rowOff>
    </xdr:from>
    <xdr:to>
      <xdr:col>44</xdr:col>
      <xdr:colOff>5602</xdr:colOff>
      <xdr:row>129</xdr:row>
      <xdr:rowOff>156041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31</xdr:col>
      <xdr:colOff>5323</xdr:colOff>
      <xdr:row>133</xdr:row>
      <xdr:rowOff>112898</xdr:rowOff>
    </xdr:from>
    <xdr:to>
      <xdr:col>36</xdr:col>
      <xdr:colOff>424422</xdr:colOff>
      <xdr:row>141</xdr:row>
      <xdr:rowOff>184335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38</xdr:col>
      <xdr:colOff>110378</xdr:colOff>
      <xdr:row>133</xdr:row>
      <xdr:rowOff>112898</xdr:rowOff>
    </xdr:from>
    <xdr:to>
      <xdr:col>44</xdr:col>
      <xdr:colOff>5602</xdr:colOff>
      <xdr:row>141</xdr:row>
      <xdr:rowOff>184335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31</xdr:col>
      <xdr:colOff>123264</xdr:colOff>
      <xdr:row>2</xdr:row>
      <xdr:rowOff>56030</xdr:rowOff>
    </xdr:from>
    <xdr:to>
      <xdr:col>43</xdr:col>
      <xdr:colOff>302559</xdr:colOff>
      <xdr:row>4</xdr:row>
      <xdr:rowOff>257735</xdr:rowOff>
    </xdr:to>
    <xdr:graphicFrame macro="">
      <xdr:nvGraphicFramePr>
        <xdr:cNvPr id="22" name="Gráfico 0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52</xdr:col>
      <xdr:colOff>89646</xdr:colOff>
      <xdr:row>6</xdr:row>
      <xdr:rowOff>61631</xdr:rowOff>
    </xdr:from>
    <xdr:to>
      <xdr:col>56</xdr:col>
      <xdr:colOff>418618</xdr:colOff>
      <xdr:row>7</xdr:row>
      <xdr:rowOff>131715</xdr:rowOff>
    </xdr:to>
    <xdr:graphicFrame macro="">
      <xdr:nvGraphicFramePr>
        <xdr:cNvPr id="23" name="Barra1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62</xdr:col>
      <xdr:colOff>201705</xdr:colOff>
      <xdr:row>6</xdr:row>
      <xdr:rowOff>61631</xdr:rowOff>
    </xdr:from>
    <xdr:to>
      <xdr:col>66</xdr:col>
      <xdr:colOff>463442</xdr:colOff>
      <xdr:row>7</xdr:row>
      <xdr:rowOff>131715</xdr:rowOff>
    </xdr:to>
    <xdr:graphicFrame macro="">
      <xdr:nvGraphicFramePr>
        <xdr:cNvPr id="24" name="Barra21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52</xdr:col>
      <xdr:colOff>89646</xdr:colOff>
      <xdr:row>9</xdr:row>
      <xdr:rowOff>63990</xdr:rowOff>
    </xdr:from>
    <xdr:to>
      <xdr:col>56</xdr:col>
      <xdr:colOff>418618</xdr:colOff>
      <xdr:row>10</xdr:row>
      <xdr:rowOff>134074</xdr:rowOff>
    </xdr:to>
    <xdr:graphicFrame macro="">
      <xdr:nvGraphicFramePr>
        <xdr:cNvPr id="25" name="Barra2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62</xdr:col>
      <xdr:colOff>201705</xdr:colOff>
      <xdr:row>9</xdr:row>
      <xdr:rowOff>63990</xdr:rowOff>
    </xdr:from>
    <xdr:to>
      <xdr:col>66</xdr:col>
      <xdr:colOff>463442</xdr:colOff>
      <xdr:row>10</xdr:row>
      <xdr:rowOff>134074</xdr:rowOff>
    </xdr:to>
    <xdr:graphicFrame macro="">
      <xdr:nvGraphicFramePr>
        <xdr:cNvPr id="26" name="Barra22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52</xdr:col>
      <xdr:colOff>89646</xdr:colOff>
      <xdr:row>12</xdr:row>
      <xdr:rowOff>66350</xdr:rowOff>
    </xdr:from>
    <xdr:to>
      <xdr:col>56</xdr:col>
      <xdr:colOff>418618</xdr:colOff>
      <xdr:row>13</xdr:row>
      <xdr:rowOff>136434</xdr:rowOff>
    </xdr:to>
    <xdr:graphicFrame macro="">
      <xdr:nvGraphicFramePr>
        <xdr:cNvPr id="27" name="Barra3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62</xdr:col>
      <xdr:colOff>201705</xdr:colOff>
      <xdr:row>12</xdr:row>
      <xdr:rowOff>66350</xdr:rowOff>
    </xdr:from>
    <xdr:to>
      <xdr:col>66</xdr:col>
      <xdr:colOff>463442</xdr:colOff>
      <xdr:row>13</xdr:row>
      <xdr:rowOff>136434</xdr:rowOff>
    </xdr:to>
    <xdr:graphicFrame macro="">
      <xdr:nvGraphicFramePr>
        <xdr:cNvPr id="28" name="Barra23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52</xdr:col>
      <xdr:colOff>89646</xdr:colOff>
      <xdr:row>15</xdr:row>
      <xdr:rowOff>68709</xdr:rowOff>
    </xdr:from>
    <xdr:to>
      <xdr:col>56</xdr:col>
      <xdr:colOff>418618</xdr:colOff>
      <xdr:row>16</xdr:row>
      <xdr:rowOff>138793</xdr:rowOff>
    </xdr:to>
    <xdr:graphicFrame macro="">
      <xdr:nvGraphicFramePr>
        <xdr:cNvPr id="29" name="Barra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62</xdr:col>
      <xdr:colOff>201705</xdr:colOff>
      <xdr:row>15</xdr:row>
      <xdr:rowOff>68709</xdr:rowOff>
    </xdr:from>
    <xdr:to>
      <xdr:col>66</xdr:col>
      <xdr:colOff>463442</xdr:colOff>
      <xdr:row>16</xdr:row>
      <xdr:rowOff>138793</xdr:rowOff>
    </xdr:to>
    <xdr:graphicFrame macro="">
      <xdr:nvGraphicFramePr>
        <xdr:cNvPr id="30" name="Barra24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52</xdr:col>
      <xdr:colOff>89646</xdr:colOff>
      <xdr:row>18</xdr:row>
      <xdr:rowOff>71068</xdr:rowOff>
    </xdr:from>
    <xdr:to>
      <xdr:col>56</xdr:col>
      <xdr:colOff>418618</xdr:colOff>
      <xdr:row>19</xdr:row>
      <xdr:rowOff>141152</xdr:rowOff>
    </xdr:to>
    <xdr:graphicFrame macro="">
      <xdr:nvGraphicFramePr>
        <xdr:cNvPr id="31" name="Barra5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62</xdr:col>
      <xdr:colOff>201705</xdr:colOff>
      <xdr:row>18</xdr:row>
      <xdr:rowOff>71068</xdr:rowOff>
    </xdr:from>
    <xdr:to>
      <xdr:col>66</xdr:col>
      <xdr:colOff>463442</xdr:colOff>
      <xdr:row>19</xdr:row>
      <xdr:rowOff>141152</xdr:rowOff>
    </xdr:to>
    <xdr:graphicFrame macro="">
      <xdr:nvGraphicFramePr>
        <xdr:cNvPr id="32" name="Barra25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52</xdr:col>
      <xdr:colOff>89646</xdr:colOff>
      <xdr:row>21</xdr:row>
      <xdr:rowOff>73428</xdr:rowOff>
    </xdr:from>
    <xdr:to>
      <xdr:col>56</xdr:col>
      <xdr:colOff>418618</xdr:colOff>
      <xdr:row>22</xdr:row>
      <xdr:rowOff>143511</xdr:rowOff>
    </xdr:to>
    <xdr:graphicFrame macro="">
      <xdr:nvGraphicFramePr>
        <xdr:cNvPr id="33" name="Barra6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62</xdr:col>
      <xdr:colOff>201705</xdr:colOff>
      <xdr:row>21</xdr:row>
      <xdr:rowOff>73428</xdr:rowOff>
    </xdr:from>
    <xdr:to>
      <xdr:col>66</xdr:col>
      <xdr:colOff>463442</xdr:colOff>
      <xdr:row>22</xdr:row>
      <xdr:rowOff>143511</xdr:rowOff>
    </xdr:to>
    <xdr:graphicFrame macro="">
      <xdr:nvGraphicFramePr>
        <xdr:cNvPr id="34" name="Barra26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52</xdr:col>
      <xdr:colOff>89646</xdr:colOff>
      <xdr:row>24</xdr:row>
      <xdr:rowOff>75787</xdr:rowOff>
    </xdr:from>
    <xdr:to>
      <xdr:col>56</xdr:col>
      <xdr:colOff>418618</xdr:colOff>
      <xdr:row>25</xdr:row>
      <xdr:rowOff>145871</xdr:rowOff>
    </xdr:to>
    <xdr:graphicFrame macro="">
      <xdr:nvGraphicFramePr>
        <xdr:cNvPr id="35" name="Barra7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62</xdr:col>
      <xdr:colOff>201705</xdr:colOff>
      <xdr:row>24</xdr:row>
      <xdr:rowOff>75787</xdr:rowOff>
    </xdr:from>
    <xdr:to>
      <xdr:col>66</xdr:col>
      <xdr:colOff>463442</xdr:colOff>
      <xdr:row>25</xdr:row>
      <xdr:rowOff>145871</xdr:rowOff>
    </xdr:to>
    <xdr:graphicFrame macro="">
      <xdr:nvGraphicFramePr>
        <xdr:cNvPr id="36" name="Barra27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52</xdr:col>
      <xdr:colOff>89646</xdr:colOff>
      <xdr:row>27</xdr:row>
      <xdr:rowOff>78146</xdr:rowOff>
    </xdr:from>
    <xdr:to>
      <xdr:col>56</xdr:col>
      <xdr:colOff>418618</xdr:colOff>
      <xdr:row>28</xdr:row>
      <xdr:rowOff>125818</xdr:rowOff>
    </xdr:to>
    <xdr:graphicFrame macro="">
      <xdr:nvGraphicFramePr>
        <xdr:cNvPr id="37" name="Barra8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62</xdr:col>
      <xdr:colOff>201705</xdr:colOff>
      <xdr:row>27</xdr:row>
      <xdr:rowOff>78146</xdr:rowOff>
    </xdr:from>
    <xdr:to>
      <xdr:col>66</xdr:col>
      <xdr:colOff>463442</xdr:colOff>
      <xdr:row>28</xdr:row>
      <xdr:rowOff>125818</xdr:rowOff>
    </xdr:to>
    <xdr:graphicFrame macro="">
      <xdr:nvGraphicFramePr>
        <xdr:cNvPr id="38" name="Barra28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52</xdr:col>
      <xdr:colOff>89646</xdr:colOff>
      <xdr:row>30</xdr:row>
      <xdr:rowOff>58094</xdr:rowOff>
    </xdr:from>
    <xdr:to>
      <xdr:col>56</xdr:col>
      <xdr:colOff>418618</xdr:colOff>
      <xdr:row>31</xdr:row>
      <xdr:rowOff>128178</xdr:rowOff>
    </xdr:to>
    <xdr:graphicFrame macro="">
      <xdr:nvGraphicFramePr>
        <xdr:cNvPr id="39" name="Barra9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62</xdr:col>
      <xdr:colOff>201705</xdr:colOff>
      <xdr:row>30</xdr:row>
      <xdr:rowOff>58094</xdr:rowOff>
    </xdr:from>
    <xdr:to>
      <xdr:col>66</xdr:col>
      <xdr:colOff>463442</xdr:colOff>
      <xdr:row>31</xdr:row>
      <xdr:rowOff>128178</xdr:rowOff>
    </xdr:to>
    <xdr:graphicFrame macro="">
      <xdr:nvGraphicFramePr>
        <xdr:cNvPr id="40" name="Barra2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52</xdr:col>
      <xdr:colOff>89646</xdr:colOff>
      <xdr:row>33</xdr:row>
      <xdr:rowOff>60453</xdr:rowOff>
    </xdr:from>
    <xdr:to>
      <xdr:col>56</xdr:col>
      <xdr:colOff>418618</xdr:colOff>
      <xdr:row>34</xdr:row>
      <xdr:rowOff>130537</xdr:rowOff>
    </xdr:to>
    <xdr:graphicFrame macro="">
      <xdr:nvGraphicFramePr>
        <xdr:cNvPr id="41" name="Barra1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62</xdr:col>
      <xdr:colOff>201705</xdr:colOff>
      <xdr:row>33</xdr:row>
      <xdr:rowOff>60453</xdr:rowOff>
    </xdr:from>
    <xdr:to>
      <xdr:col>66</xdr:col>
      <xdr:colOff>463442</xdr:colOff>
      <xdr:row>34</xdr:row>
      <xdr:rowOff>130537</xdr:rowOff>
    </xdr:to>
    <xdr:graphicFrame macro="">
      <xdr:nvGraphicFramePr>
        <xdr:cNvPr id="42" name="Barra30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52</xdr:col>
      <xdr:colOff>89646</xdr:colOff>
      <xdr:row>36</xdr:row>
      <xdr:rowOff>62812</xdr:rowOff>
    </xdr:from>
    <xdr:to>
      <xdr:col>56</xdr:col>
      <xdr:colOff>418618</xdr:colOff>
      <xdr:row>37</xdr:row>
      <xdr:rowOff>132896</xdr:rowOff>
    </xdr:to>
    <xdr:graphicFrame macro="">
      <xdr:nvGraphicFramePr>
        <xdr:cNvPr id="43" name="Barra11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62</xdr:col>
      <xdr:colOff>201705</xdr:colOff>
      <xdr:row>36</xdr:row>
      <xdr:rowOff>62812</xdr:rowOff>
    </xdr:from>
    <xdr:to>
      <xdr:col>66</xdr:col>
      <xdr:colOff>463442</xdr:colOff>
      <xdr:row>37</xdr:row>
      <xdr:rowOff>132896</xdr:rowOff>
    </xdr:to>
    <xdr:graphicFrame macro="">
      <xdr:nvGraphicFramePr>
        <xdr:cNvPr id="44" name="Barra31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52</xdr:col>
      <xdr:colOff>89646</xdr:colOff>
      <xdr:row>39</xdr:row>
      <xdr:rowOff>65172</xdr:rowOff>
    </xdr:from>
    <xdr:to>
      <xdr:col>56</xdr:col>
      <xdr:colOff>418618</xdr:colOff>
      <xdr:row>40</xdr:row>
      <xdr:rowOff>135255</xdr:rowOff>
    </xdr:to>
    <xdr:graphicFrame macro="">
      <xdr:nvGraphicFramePr>
        <xdr:cNvPr id="45" name="Barra12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62</xdr:col>
      <xdr:colOff>201705</xdr:colOff>
      <xdr:row>39</xdr:row>
      <xdr:rowOff>65172</xdr:rowOff>
    </xdr:from>
    <xdr:to>
      <xdr:col>66</xdr:col>
      <xdr:colOff>463442</xdr:colOff>
      <xdr:row>40</xdr:row>
      <xdr:rowOff>135255</xdr:rowOff>
    </xdr:to>
    <xdr:graphicFrame macro="">
      <xdr:nvGraphicFramePr>
        <xdr:cNvPr id="46" name="Barra32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52</xdr:col>
      <xdr:colOff>89646</xdr:colOff>
      <xdr:row>42</xdr:row>
      <xdr:rowOff>67531</xdr:rowOff>
    </xdr:from>
    <xdr:to>
      <xdr:col>56</xdr:col>
      <xdr:colOff>418618</xdr:colOff>
      <xdr:row>43</xdr:row>
      <xdr:rowOff>137615</xdr:rowOff>
    </xdr:to>
    <xdr:graphicFrame macro="">
      <xdr:nvGraphicFramePr>
        <xdr:cNvPr id="47" name="Barra13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62</xdr:col>
      <xdr:colOff>201705</xdr:colOff>
      <xdr:row>42</xdr:row>
      <xdr:rowOff>67531</xdr:rowOff>
    </xdr:from>
    <xdr:to>
      <xdr:col>66</xdr:col>
      <xdr:colOff>463442</xdr:colOff>
      <xdr:row>43</xdr:row>
      <xdr:rowOff>137615</xdr:rowOff>
    </xdr:to>
    <xdr:graphicFrame macro="">
      <xdr:nvGraphicFramePr>
        <xdr:cNvPr id="48" name="Barra33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52</xdr:col>
      <xdr:colOff>89646</xdr:colOff>
      <xdr:row>45</xdr:row>
      <xdr:rowOff>69890</xdr:rowOff>
    </xdr:from>
    <xdr:to>
      <xdr:col>56</xdr:col>
      <xdr:colOff>418618</xdr:colOff>
      <xdr:row>46</xdr:row>
      <xdr:rowOff>139974</xdr:rowOff>
    </xdr:to>
    <xdr:graphicFrame macro="">
      <xdr:nvGraphicFramePr>
        <xdr:cNvPr id="49" name="Barra14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62</xdr:col>
      <xdr:colOff>201705</xdr:colOff>
      <xdr:row>45</xdr:row>
      <xdr:rowOff>69890</xdr:rowOff>
    </xdr:from>
    <xdr:to>
      <xdr:col>66</xdr:col>
      <xdr:colOff>463442</xdr:colOff>
      <xdr:row>46</xdr:row>
      <xdr:rowOff>139974</xdr:rowOff>
    </xdr:to>
    <xdr:graphicFrame macro="">
      <xdr:nvGraphicFramePr>
        <xdr:cNvPr id="50" name="Barra34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52</xdr:col>
      <xdr:colOff>89646</xdr:colOff>
      <xdr:row>48</xdr:row>
      <xdr:rowOff>72250</xdr:rowOff>
    </xdr:from>
    <xdr:to>
      <xdr:col>56</xdr:col>
      <xdr:colOff>418618</xdr:colOff>
      <xdr:row>49</xdr:row>
      <xdr:rowOff>142333</xdr:rowOff>
    </xdr:to>
    <xdr:graphicFrame macro="">
      <xdr:nvGraphicFramePr>
        <xdr:cNvPr id="51" name="Barra15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62</xdr:col>
      <xdr:colOff>201705</xdr:colOff>
      <xdr:row>48</xdr:row>
      <xdr:rowOff>72250</xdr:rowOff>
    </xdr:from>
    <xdr:to>
      <xdr:col>66</xdr:col>
      <xdr:colOff>463442</xdr:colOff>
      <xdr:row>49</xdr:row>
      <xdr:rowOff>142333</xdr:rowOff>
    </xdr:to>
    <xdr:graphicFrame macro="">
      <xdr:nvGraphicFramePr>
        <xdr:cNvPr id="52" name="Barra35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52</xdr:col>
      <xdr:colOff>89646</xdr:colOff>
      <xdr:row>51</xdr:row>
      <xdr:rowOff>52197</xdr:rowOff>
    </xdr:from>
    <xdr:to>
      <xdr:col>56</xdr:col>
      <xdr:colOff>418618</xdr:colOff>
      <xdr:row>52</xdr:row>
      <xdr:rowOff>122281</xdr:rowOff>
    </xdr:to>
    <xdr:graphicFrame macro="">
      <xdr:nvGraphicFramePr>
        <xdr:cNvPr id="53" name="Barra16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62</xdr:col>
      <xdr:colOff>201705</xdr:colOff>
      <xdr:row>51</xdr:row>
      <xdr:rowOff>52197</xdr:rowOff>
    </xdr:from>
    <xdr:to>
      <xdr:col>66</xdr:col>
      <xdr:colOff>463442</xdr:colOff>
      <xdr:row>52</xdr:row>
      <xdr:rowOff>122281</xdr:rowOff>
    </xdr:to>
    <xdr:graphicFrame macro="">
      <xdr:nvGraphicFramePr>
        <xdr:cNvPr id="54" name="Barra36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52</xdr:col>
      <xdr:colOff>89646</xdr:colOff>
      <xdr:row>54</xdr:row>
      <xdr:rowOff>54556</xdr:rowOff>
    </xdr:from>
    <xdr:to>
      <xdr:col>56</xdr:col>
      <xdr:colOff>418618</xdr:colOff>
      <xdr:row>55</xdr:row>
      <xdr:rowOff>124640</xdr:rowOff>
    </xdr:to>
    <xdr:graphicFrame macro="">
      <xdr:nvGraphicFramePr>
        <xdr:cNvPr id="55" name="Barra17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62</xdr:col>
      <xdr:colOff>201705</xdr:colOff>
      <xdr:row>54</xdr:row>
      <xdr:rowOff>54556</xdr:rowOff>
    </xdr:from>
    <xdr:to>
      <xdr:col>66</xdr:col>
      <xdr:colOff>463442</xdr:colOff>
      <xdr:row>55</xdr:row>
      <xdr:rowOff>124640</xdr:rowOff>
    </xdr:to>
    <xdr:graphicFrame macro="">
      <xdr:nvGraphicFramePr>
        <xdr:cNvPr id="56" name="Barra37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52</xdr:col>
      <xdr:colOff>89646</xdr:colOff>
      <xdr:row>57</xdr:row>
      <xdr:rowOff>56916</xdr:rowOff>
    </xdr:from>
    <xdr:to>
      <xdr:col>56</xdr:col>
      <xdr:colOff>418618</xdr:colOff>
      <xdr:row>58</xdr:row>
      <xdr:rowOff>126999</xdr:rowOff>
    </xdr:to>
    <xdr:graphicFrame macro="">
      <xdr:nvGraphicFramePr>
        <xdr:cNvPr id="57" name="Barra18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62</xdr:col>
      <xdr:colOff>201705</xdr:colOff>
      <xdr:row>57</xdr:row>
      <xdr:rowOff>56916</xdr:rowOff>
    </xdr:from>
    <xdr:to>
      <xdr:col>66</xdr:col>
      <xdr:colOff>463442</xdr:colOff>
      <xdr:row>58</xdr:row>
      <xdr:rowOff>126999</xdr:rowOff>
    </xdr:to>
    <xdr:graphicFrame macro="">
      <xdr:nvGraphicFramePr>
        <xdr:cNvPr id="58" name="Barra38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52</xdr:col>
      <xdr:colOff>89646</xdr:colOff>
      <xdr:row>60</xdr:row>
      <xdr:rowOff>59275</xdr:rowOff>
    </xdr:from>
    <xdr:to>
      <xdr:col>56</xdr:col>
      <xdr:colOff>418618</xdr:colOff>
      <xdr:row>61</xdr:row>
      <xdr:rowOff>129359</xdr:rowOff>
    </xdr:to>
    <xdr:graphicFrame macro="">
      <xdr:nvGraphicFramePr>
        <xdr:cNvPr id="59" name="Barra19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62</xdr:col>
      <xdr:colOff>201705</xdr:colOff>
      <xdr:row>60</xdr:row>
      <xdr:rowOff>59275</xdr:rowOff>
    </xdr:from>
    <xdr:to>
      <xdr:col>66</xdr:col>
      <xdr:colOff>463442</xdr:colOff>
      <xdr:row>61</xdr:row>
      <xdr:rowOff>129359</xdr:rowOff>
    </xdr:to>
    <xdr:graphicFrame macro="">
      <xdr:nvGraphicFramePr>
        <xdr:cNvPr id="60" name="Barra3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52</xdr:col>
      <xdr:colOff>89646</xdr:colOff>
      <xdr:row>63</xdr:row>
      <xdr:rowOff>61632</xdr:rowOff>
    </xdr:from>
    <xdr:to>
      <xdr:col>56</xdr:col>
      <xdr:colOff>418618</xdr:colOff>
      <xdr:row>64</xdr:row>
      <xdr:rowOff>131716</xdr:rowOff>
    </xdr:to>
    <xdr:graphicFrame macro="">
      <xdr:nvGraphicFramePr>
        <xdr:cNvPr id="61" name="Barra2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62</xdr:col>
      <xdr:colOff>201705</xdr:colOff>
      <xdr:row>63</xdr:row>
      <xdr:rowOff>61632</xdr:rowOff>
    </xdr:from>
    <xdr:to>
      <xdr:col>66</xdr:col>
      <xdr:colOff>463442</xdr:colOff>
      <xdr:row>64</xdr:row>
      <xdr:rowOff>131716</xdr:rowOff>
    </xdr:to>
    <xdr:graphicFrame macro="">
      <xdr:nvGraphicFramePr>
        <xdr:cNvPr id="62" name="Barra40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66675</xdr:colOff>
          <xdr:row>3</xdr:row>
          <xdr:rowOff>47625</xdr:rowOff>
        </xdr:from>
        <xdr:to>
          <xdr:col>50</xdr:col>
          <xdr:colOff>609600</xdr:colOff>
          <xdr:row>4</xdr:row>
          <xdr:rowOff>238125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xmlns="" id="{00000000-0008-0000-04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2</xdr:row>
          <xdr:rowOff>85725</xdr:rowOff>
        </xdr:from>
        <xdr:to>
          <xdr:col>7</xdr:col>
          <xdr:colOff>19050</xdr:colOff>
          <xdr:row>4</xdr:row>
          <xdr:rowOff>180975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xmlns="" id="{00000000-0008-0000-04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Up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61</xdr:col>
      <xdr:colOff>54911</xdr:colOff>
      <xdr:row>7</xdr:row>
      <xdr:rowOff>72838</xdr:rowOff>
    </xdr:from>
    <xdr:to>
      <xdr:col>66</xdr:col>
      <xdr:colOff>474010</xdr:colOff>
      <xdr:row>17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40341</xdr:colOff>
      <xdr:row>7</xdr:row>
      <xdr:rowOff>72838</xdr:rowOff>
    </xdr:from>
    <xdr:to>
      <xdr:col>73</xdr:col>
      <xdr:colOff>459440</xdr:colOff>
      <xdr:row>17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99735</xdr:colOff>
      <xdr:row>21</xdr:row>
      <xdr:rowOff>146798</xdr:rowOff>
    </xdr:from>
    <xdr:to>
      <xdr:col>66</xdr:col>
      <xdr:colOff>518834</xdr:colOff>
      <xdr:row>31</xdr:row>
      <xdr:rowOff>51548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68</xdr:col>
      <xdr:colOff>40341</xdr:colOff>
      <xdr:row>21</xdr:row>
      <xdr:rowOff>146798</xdr:rowOff>
    </xdr:from>
    <xdr:to>
      <xdr:col>73</xdr:col>
      <xdr:colOff>459440</xdr:colOff>
      <xdr:row>31</xdr:row>
      <xdr:rowOff>51548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61</xdr:col>
      <xdr:colOff>54911</xdr:colOff>
      <xdr:row>35</xdr:row>
      <xdr:rowOff>45945</xdr:rowOff>
    </xdr:from>
    <xdr:to>
      <xdr:col>66</xdr:col>
      <xdr:colOff>474010</xdr:colOff>
      <xdr:row>44</xdr:row>
      <xdr:rowOff>141194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68</xdr:col>
      <xdr:colOff>40341</xdr:colOff>
      <xdr:row>35</xdr:row>
      <xdr:rowOff>45945</xdr:rowOff>
    </xdr:from>
    <xdr:to>
      <xdr:col>73</xdr:col>
      <xdr:colOff>459440</xdr:colOff>
      <xdr:row>44</xdr:row>
      <xdr:rowOff>141194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61</xdr:col>
      <xdr:colOff>66117</xdr:colOff>
      <xdr:row>49</xdr:row>
      <xdr:rowOff>108699</xdr:rowOff>
    </xdr:from>
    <xdr:to>
      <xdr:col>66</xdr:col>
      <xdr:colOff>485216</xdr:colOff>
      <xdr:row>59</xdr:row>
      <xdr:rowOff>13449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68</xdr:col>
      <xdr:colOff>40341</xdr:colOff>
      <xdr:row>49</xdr:row>
      <xdr:rowOff>108699</xdr:rowOff>
    </xdr:from>
    <xdr:to>
      <xdr:col>73</xdr:col>
      <xdr:colOff>459440</xdr:colOff>
      <xdr:row>59</xdr:row>
      <xdr:rowOff>13449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61</xdr:col>
      <xdr:colOff>54911</xdr:colOff>
      <xdr:row>63</xdr:row>
      <xdr:rowOff>67235</xdr:rowOff>
    </xdr:from>
    <xdr:to>
      <xdr:col>66</xdr:col>
      <xdr:colOff>474010</xdr:colOff>
      <xdr:row>72</xdr:row>
      <xdr:rowOff>162485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68</xdr:col>
      <xdr:colOff>40341</xdr:colOff>
      <xdr:row>63</xdr:row>
      <xdr:rowOff>67235</xdr:rowOff>
    </xdr:from>
    <xdr:to>
      <xdr:col>73</xdr:col>
      <xdr:colOff>459440</xdr:colOff>
      <xdr:row>72</xdr:row>
      <xdr:rowOff>162485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61</xdr:col>
      <xdr:colOff>54911</xdr:colOff>
      <xdr:row>78</xdr:row>
      <xdr:rowOff>17931</xdr:rowOff>
    </xdr:from>
    <xdr:to>
      <xdr:col>66</xdr:col>
      <xdr:colOff>474010</xdr:colOff>
      <xdr:row>87</xdr:row>
      <xdr:rowOff>113181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68</xdr:col>
      <xdr:colOff>40341</xdr:colOff>
      <xdr:row>78</xdr:row>
      <xdr:rowOff>17931</xdr:rowOff>
    </xdr:from>
    <xdr:to>
      <xdr:col>73</xdr:col>
      <xdr:colOff>459440</xdr:colOff>
      <xdr:row>87</xdr:row>
      <xdr:rowOff>113181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61</xdr:col>
      <xdr:colOff>54911</xdr:colOff>
      <xdr:row>91</xdr:row>
      <xdr:rowOff>96371</xdr:rowOff>
    </xdr:from>
    <xdr:to>
      <xdr:col>66</xdr:col>
      <xdr:colOff>474010</xdr:colOff>
      <xdr:row>101</xdr:row>
      <xdr:rowOff>1121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68</xdr:col>
      <xdr:colOff>40341</xdr:colOff>
      <xdr:row>91</xdr:row>
      <xdr:rowOff>96371</xdr:rowOff>
    </xdr:from>
    <xdr:to>
      <xdr:col>73</xdr:col>
      <xdr:colOff>459440</xdr:colOff>
      <xdr:row>101</xdr:row>
      <xdr:rowOff>1121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61</xdr:col>
      <xdr:colOff>66117</xdr:colOff>
      <xdr:row>106</xdr:row>
      <xdr:rowOff>2243</xdr:rowOff>
    </xdr:from>
    <xdr:to>
      <xdr:col>66</xdr:col>
      <xdr:colOff>485216</xdr:colOff>
      <xdr:row>115</xdr:row>
      <xdr:rowOff>97492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68</xdr:col>
      <xdr:colOff>40341</xdr:colOff>
      <xdr:row>106</xdr:row>
      <xdr:rowOff>2243</xdr:rowOff>
    </xdr:from>
    <xdr:to>
      <xdr:col>73</xdr:col>
      <xdr:colOff>459440</xdr:colOff>
      <xdr:row>115</xdr:row>
      <xdr:rowOff>97492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61</xdr:col>
      <xdr:colOff>54911</xdr:colOff>
      <xdr:row>120</xdr:row>
      <xdr:rowOff>47066</xdr:rowOff>
    </xdr:from>
    <xdr:to>
      <xdr:col>66</xdr:col>
      <xdr:colOff>474010</xdr:colOff>
      <xdr:row>128</xdr:row>
      <xdr:rowOff>131110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68</xdr:col>
      <xdr:colOff>40341</xdr:colOff>
      <xdr:row>120</xdr:row>
      <xdr:rowOff>47066</xdr:rowOff>
    </xdr:from>
    <xdr:to>
      <xdr:col>73</xdr:col>
      <xdr:colOff>459440</xdr:colOff>
      <xdr:row>128</xdr:row>
      <xdr:rowOff>131110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61</xdr:col>
      <xdr:colOff>54911</xdr:colOff>
      <xdr:row>133</xdr:row>
      <xdr:rowOff>143438</xdr:rowOff>
    </xdr:from>
    <xdr:to>
      <xdr:col>66</xdr:col>
      <xdr:colOff>474010</xdr:colOff>
      <xdr:row>142</xdr:row>
      <xdr:rowOff>36982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68</xdr:col>
      <xdr:colOff>40341</xdr:colOff>
      <xdr:row>133</xdr:row>
      <xdr:rowOff>143438</xdr:rowOff>
    </xdr:from>
    <xdr:to>
      <xdr:col>73</xdr:col>
      <xdr:colOff>459440</xdr:colOff>
      <xdr:row>142</xdr:row>
      <xdr:rowOff>36982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61</xdr:col>
      <xdr:colOff>38876</xdr:colOff>
      <xdr:row>2</xdr:row>
      <xdr:rowOff>29158</xdr:rowOff>
    </xdr:from>
    <xdr:to>
      <xdr:col>74</xdr:col>
      <xdr:colOff>9720</xdr:colOff>
      <xdr:row>4</xdr:row>
      <xdr:rowOff>272142</xdr:rowOff>
    </xdr:to>
    <xdr:graphicFrame macro="">
      <xdr:nvGraphicFramePr>
        <xdr:cNvPr id="22" name="Gráfico 0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2</xdr:row>
          <xdr:rowOff>95250</xdr:rowOff>
        </xdr:from>
        <xdr:to>
          <xdr:col>6</xdr:col>
          <xdr:colOff>133350</xdr:colOff>
          <xdr:row>4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Up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4:K34"/>
  <sheetViews>
    <sheetView workbookViewId="0">
      <selection activeCell="D14" sqref="D14"/>
    </sheetView>
  </sheetViews>
  <sheetFormatPr baseColWidth="10" defaultRowHeight="15" x14ac:dyDescent="0.25"/>
  <cols>
    <col min="2" max="2" width="13" customWidth="1"/>
    <col min="6" max="6" width="5" bestFit="1" customWidth="1"/>
  </cols>
  <sheetData>
    <row r="4" spans="2:3" x14ac:dyDescent="0.25">
      <c r="B4" t="s">
        <v>415</v>
      </c>
      <c r="C4">
        <v>2023</v>
      </c>
    </row>
    <row r="5" spans="2:3" x14ac:dyDescent="0.25">
      <c r="B5" t="s">
        <v>6</v>
      </c>
      <c r="C5">
        <v>2023</v>
      </c>
    </row>
    <row r="6" spans="2:3" x14ac:dyDescent="0.25">
      <c r="B6" t="s">
        <v>11</v>
      </c>
      <c r="C6">
        <v>2023</v>
      </c>
    </row>
    <row r="7" spans="2:3" x14ac:dyDescent="0.25">
      <c r="B7" t="s">
        <v>446</v>
      </c>
      <c r="C7">
        <v>2025</v>
      </c>
    </row>
    <row r="8" spans="2:3" x14ac:dyDescent="0.25">
      <c r="B8" t="s">
        <v>439</v>
      </c>
      <c r="C8">
        <v>2024</v>
      </c>
    </row>
    <row r="9" spans="2:3" x14ac:dyDescent="0.25">
      <c r="B9" t="s">
        <v>440</v>
      </c>
      <c r="C9">
        <v>2024</v>
      </c>
    </row>
    <row r="10" spans="2:3" x14ac:dyDescent="0.25">
      <c r="B10" t="s">
        <v>441</v>
      </c>
      <c r="C10">
        <v>2024</v>
      </c>
    </row>
    <row r="11" spans="2:3" x14ac:dyDescent="0.25">
      <c r="B11" t="s">
        <v>442</v>
      </c>
      <c r="C11">
        <v>2025</v>
      </c>
    </row>
    <row r="12" spans="2:3" x14ac:dyDescent="0.25">
      <c r="B12" t="s">
        <v>438</v>
      </c>
      <c r="C12">
        <v>2023</v>
      </c>
    </row>
    <row r="13" spans="2:3" x14ac:dyDescent="0.25">
      <c r="B13" t="s">
        <v>449</v>
      </c>
      <c r="C13">
        <v>2025</v>
      </c>
    </row>
    <row r="14" spans="2:3" x14ac:dyDescent="0.25">
      <c r="B14" t="s">
        <v>450</v>
      </c>
      <c r="C14">
        <v>2025</v>
      </c>
    </row>
    <row r="18" spans="2:11" ht="15.75" x14ac:dyDescent="0.25">
      <c r="B18" s="233" t="s">
        <v>101</v>
      </c>
      <c r="I18" s="308" t="s">
        <v>456</v>
      </c>
      <c r="J18" s="308"/>
      <c r="K18" s="306" t="s">
        <v>455</v>
      </c>
    </row>
    <row r="19" spans="2:11" x14ac:dyDescent="0.25">
      <c r="B19" s="234" t="s">
        <v>102</v>
      </c>
      <c r="E19" t="s">
        <v>438</v>
      </c>
      <c r="F19">
        <v>2019</v>
      </c>
      <c r="I19" s="307" t="s">
        <v>457</v>
      </c>
      <c r="J19" s="307" t="s">
        <v>453</v>
      </c>
      <c r="K19" s="307" t="s">
        <v>454</v>
      </c>
    </row>
    <row r="20" spans="2:11" x14ac:dyDescent="0.25">
      <c r="B20" s="234" t="s">
        <v>103</v>
      </c>
      <c r="E20" t="s">
        <v>449</v>
      </c>
      <c r="F20">
        <v>2020</v>
      </c>
      <c r="I20" s="307" t="s">
        <v>458</v>
      </c>
      <c r="J20" s="307" t="s">
        <v>459</v>
      </c>
      <c r="K20" s="307" t="s">
        <v>29</v>
      </c>
    </row>
    <row r="21" spans="2:11" x14ac:dyDescent="0.25">
      <c r="B21" s="234" t="s">
        <v>104</v>
      </c>
      <c r="E21" t="s">
        <v>446</v>
      </c>
      <c r="F21">
        <v>2022</v>
      </c>
      <c r="I21" s="307" t="s">
        <v>461</v>
      </c>
      <c r="J21" s="307" t="s">
        <v>462</v>
      </c>
      <c r="K21" s="307" t="s">
        <v>460</v>
      </c>
    </row>
    <row r="22" spans="2:11" x14ac:dyDescent="0.25">
      <c r="E22" t="s">
        <v>442</v>
      </c>
      <c r="F22">
        <v>2022</v>
      </c>
      <c r="I22" t="s">
        <v>461</v>
      </c>
      <c r="J22" t="s">
        <v>463</v>
      </c>
      <c r="K22" s="307" t="s">
        <v>460</v>
      </c>
    </row>
    <row r="23" spans="2:11" x14ac:dyDescent="0.25">
      <c r="E23" t="s">
        <v>451</v>
      </c>
      <c r="F23">
        <v>2020</v>
      </c>
      <c r="I23" s="307" t="s">
        <v>465</v>
      </c>
      <c r="J23" s="307" t="s">
        <v>466</v>
      </c>
      <c r="K23" s="307" t="s">
        <v>464</v>
      </c>
    </row>
    <row r="24" spans="2:11" x14ac:dyDescent="0.25">
      <c r="E24" t="s">
        <v>450</v>
      </c>
      <c r="F24">
        <v>2022</v>
      </c>
      <c r="I24" s="307" t="s">
        <v>468</v>
      </c>
      <c r="J24" s="307" t="s">
        <v>469</v>
      </c>
      <c r="K24" s="307" t="s">
        <v>467</v>
      </c>
    </row>
    <row r="25" spans="2:11" x14ac:dyDescent="0.25">
      <c r="E25" t="s">
        <v>452</v>
      </c>
      <c r="F25">
        <v>2021</v>
      </c>
      <c r="I25" s="307" t="s">
        <v>471</v>
      </c>
      <c r="J25" s="307" t="s">
        <v>472</v>
      </c>
      <c r="K25" s="307" t="s">
        <v>470</v>
      </c>
    </row>
    <row r="26" spans="2:11" x14ac:dyDescent="0.25">
      <c r="I26" s="307" t="s">
        <v>473</v>
      </c>
      <c r="J26" s="307" t="s">
        <v>474</v>
      </c>
      <c r="K26" s="307" t="s">
        <v>28</v>
      </c>
    </row>
    <row r="27" spans="2:11" x14ac:dyDescent="0.25">
      <c r="I27" s="307" t="s">
        <v>476</v>
      </c>
      <c r="J27" s="307" t="s">
        <v>477</v>
      </c>
      <c r="K27" s="307" t="s">
        <v>475</v>
      </c>
    </row>
    <row r="28" spans="2:11" x14ac:dyDescent="0.25">
      <c r="I28" t="s">
        <v>478</v>
      </c>
      <c r="J28" t="s">
        <v>479</v>
      </c>
    </row>
    <row r="29" spans="2:11" x14ac:dyDescent="0.25">
      <c r="I29" t="s">
        <v>480</v>
      </c>
      <c r="J29" t="s">
        <v>481</v>
      </c>
    </row>
    <row r="30" spans="2:11" x14ac:dyDescent="0.25">
      <c r="I30" t="s">
        <v>482</v>
      </c>
      <c r="J30" t="s">
        <v>483</v>
      </c>
    </row>
    <row r="31" spans="2:11" x14ac:dyDescent="0.25">
      <c r="I31" s="307" t="s">
        <v>485</v>
      </c>
      <c r="J31" s="307" t="s">
        <v>486</v>
      </c>
      <c r="K31" s="307" t="s">
        <v>484</v>
      </c>
    </row>
    <row r="32" spans="2:11" x14ac:dyDescent="0.25">
      <c r="I32" t="s">
        <v>487</v>
      </c>
      <c r="J32" t="s">
        <v>488</v>
      </c>
    </row>
    <row r="33" spans="9:10" x14ac:dyDescent="0.25">
      <c r="I33" t="s">
        <v>489</v>
      </c>
      <c r="J33" t="s">
        <v>490</v>
      </c>
    </row>
    <row r="34" spans="9:10" x14ac:dyDescent="0.25">
      <c r="I34" t="s">
        <v>491</v>
      </c>
      <c r="J34" t="s">
        <v>492</v>
      </c>
    </row>
  </sheetData>
  <mergeCells count="1">
    <mergeCell ref="I18:J18"/>
  </mergeCells>
  <pageMargins left="0.7" right="0.7" top="0.75" bottom="0.75" header="0.3" footer="0.3"/>
  <pageSetup paperSize="9" orientation="portrait" horizontalDpi="300" verticalDpi="300" r:id="rId1"/>
  <headerFooter>
    <oddHeader>&amp;L&amp;"Calibri"&amp;10&amp;K000000Restricted-confidential&amp;1#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K33726"/>
  <sheetViews>
    <sheetView showGridLines="0" tabSelected="1"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B3" sqref="B3"/>
    </sheetView>
  </sheetViews>
  <sheetFormatPr baseColWidth="10" defaultColWidth="8.7109375" defaultRowHeight="15" x14ac:dyDescent="0.25"/>
  <cols>
    <col min="1" max="1" width="16.42578125" customWidth="1"/>
    <col min="2" max="2" width="16.7109375" customWidth="1"/>
    <col min="4" max="4" width="12.7109375" customWidth="1"/>
    <col min="8" max="8" width="41" customWidth="1"/>
  </cols>
  <sheetData>
    <row r="1" spans="1:297" s="296" customFormat="1" x14ac:dyDescent="0.25">
      <c r="A1" s="293" t="s">
        <v>443</v>
      </c>
      <c r="B1" s="309"/>
      <c r="C1" s="310"/>
      <c r="D1" s="294" t="s">
        <v>444</v>
      </c>
      <c r="E1" s="309"/>
      <c r="F1" s="311"/>
      <c r="G1" s="311"/>
      <c r="H1" s="310"/>
      <c r="I1" s="295" t="s">
        <v>445</v>
      </c>
      <c r="J1" s="296">
        <v>1980</v>
      </c>
      <c r="K1" s="296">
        <v>1980</v>
      </c>
      <c r="L1" s="296">
        <v>1980</v>
      </c>
      <c r="M1" s="296">
        <v>1980</v>
      </c>
      <c r="N1" s="296">
        <v>1981</v>
      </c>
      <c r="O1" s="296">
        <v>1981</v>
      </c>
      <c r="P1" s="296">
        <v>1981</v>
      </c>
      <c r="Q1" s="296">
        <v>1981</v>
      </c>
      <c r="R1" s="296">
        <v>1982</v>
      </c>
      <c r="S1" s="296">
        <v>1982</v>
      </c>
      <c r="T1" s="296">
        <v>1982</v>
      </c>
      <c r="U1" s="296">
        <v>1982</v>
      </c>
      <c r="V1" s="296">
        <v>1983</v>
      </c>
      <c r="W1" s="296">
        <v>1983</v>
      </c>
      <c r="X1" s="296">
        <v>1983</v>
      </c>
      <c r="Y1" s="296">
        <v>1983</v>
      </c>
      <c r="Z1" s="296">
        <v>1984</v>
      </c>
      <c r="AA1" s="296">
        <v>1984</v>
      </c>
      <c r="AB1" s="296">
        <v>1984</v>
      </c>
      <c r="AC1" s="296">
        <v>1984</v>
      </c>
      <c r="AD1" s="296">
        <v>1985</v>
      </c>
      <c r="AE1" s="296">
        <v>1985</v>
      </c>
      <c r="AF1" s="296">
        <v>1985</v>
      </c>
      <c r="AG1" s="296">
        <v>1985</v>
      </c>
      <c r="AH1" s="296">
        <v>1986</v>
      </c>
      <c r="AI1" s="296">
        <v>1986</v>
      </c>
      <c r="AJ1" s="296">
        <v>1986</v>
      </c>
      <c r="AK1" s="296">
        <v>1986</v>
      </c>
      <c r="AL1" s="296">
        <v>1987</v>
      </c>
      <c r="AM1" s="296">
        <v>1987</v>
      </c>
      <c r="AN1" s="296">
        <v>1987</v>
      </c>
      <c r="AO1" s="296">
        <v>1987</v>
      </c>
      <c r="AP1" s="296">
        <v>1988</v>
      </c>
      <c r="AQ1" s="296">
        <v>1988</v>
      </c>
      <c r="AR1" s="296">
        <v>1988</v>
      </c>
      <c r="AS1" s="296">
        <v>1988</v>
      </c>
      <c r="AT1" s="296">
        <v>1989</v>
      </c>
      <c r="AU1" s="296">
        <v>1989</v>
      </c>
      <c r="AV1" s="296">
        <v>1989</v>
      </c>
      <c r="AW1" s="296">
        <v>1989</v>
      </c>
      <c r="AX1" s="296">
        <v>1990</v>
      </c>
      <c r="AY1" s="296">
        <v>1990</v>
      </c>
      <c r="AZ1" s="296">
        <v>1990</v>
      </c>
      <c r="BA1" s="296">
        <v>1990</v>
      </c>
      <c r="BB1" s="296">
        <v>1991</v>
      </c>
      <c r="BC1" s="296">
        <v>1991</v>
      </c>
      <c r="BD1" s="296">
        <v>1991</v>
      </c>
      <c r="BE1" s="296">
        <v>1991</v>
      </c>
      <c r="BF1" s="296">
        <v>1992</v>
      </c>
      <c r="BG1" s="296">
        <v>1992</v>
      </c>
      <c r="BH1" s="296">
        <v>1992</v>
      </c>
      <c r="BI1" s="296">
        <v>1992</v>
      </c>
      <c r="BJ1" s="296">
        <v>1993</v>
      </c>
      <c r="BK1" s="296">
        <v>1993</v>
      </c>
      <c r="BL1" s="296">
        <v>1993</v>
      </c>
      <c r="BM1" s="296">
        <v>1993</v>
      </c>
      <c r="BN1" s="296">
        <v>1994</v>
      </c>
      <c r="BO1" s="296">
        <v>1994</v>
      </c>
      <c r="BP1" s="296">
        <v>1994</v>
      </c>
      <c r="BQ1" s="296">
        <v>1994</v>
      </c>
      <c r="BR1" s="296">
        <v>1995</v>
      </c>
      <c r="BS1" s="296">
        <v>1995</v>
      </c>
      <c r="BT1" s="296">
        <v>1995</v>
      </c>
      <c r="BU1" s="296">
        <v>1995</v>
      </c>
      <c r="BV1" s="296">
        <v>1996</v>
      </c>
      <c r="BW1" s="296">
        <v>1996</v>
      </c>
      <c r="BX1" s="296">
        <v>1996</v>
      </c>
      <c r="BY1" s="296">
        <v>1996</v>
      </c>
      <c r="BZ1" s="296">
        <v>1997</v>
      </c>
      <c r="CA1" s="296">
        <v>1997</v>
      </c>
      <c r="CB1" s="296">
        <v>1997</v>
      </c>
      <c r="CC1" s="296">
        <v>1997</v>
      </c>
      <c r="CD1" s="296">
        <v>1998</v>
      </c>
      <c r="CE1" s="296">
        <v>1998</v>
      </c>
      <c r="CF1" s="296">
        <v>1998</v>
      </c>
      <c r="CG1" s="296">
        <v>1998</v>
      </c>
      <c r="CH1" s="296">
        <v>1999</v>
      </c>
      <c r="CI1" s="296">
        <v>1999</v>
      </c>
      <c r="CJ1" s="296">
        <v>1999</v>
      </c>
      <c r="CK1" s="296">
        <v>1999</v>
      </c>
      <c r="CL1" s="296">
        <v>2000</v>
      </c>
      <c r="CM1" s="296">
        <v>2000</v>
      </c>
      <c r="CN1" s="296">
        <v>2000</v>
      </c>
      <c r="CO1" s="296">
        <v>2000</v>
      </c>
      <c r="CP1" s="296">
        <v>2001</v>
      </c>
      <c r="CQ1" s="296">
        <v>2001</v>
      </c>
      <c r="CR1" s="296">
        <v>2001</v>
      </c>
      <c r="CS1" s="296">
        <v>2001</v>
      </c>
      <c r="CT1" s="296">
        <v>2002</v>
      </c>
      <c r="CU1" s="296">
        <v>2002</v>
      </c>
      <c r="CV1" s="296">
        <v>2002</v>
      </c>
      <c r="CW1" s="296">
        <v>2002</v>
      </c>
      <c r="CX1" s="296">
        <v>2003</v>
      </c>
      <c r="CY1" s="296">
        <v>2003</v>
      </c>
      <c r="CZ1" s="296">
        <v>2003</v>
      </c>
      <c r="DA1" s="296">
        <v>2003</v>
      </c>
      <c r="DB1" s="296">
        <v>2004</v>
      </c>
      <c r="DC1" s="296">
        <v>2004</v>
      </c>
      <c r="DD1" s="296">
        <v>2004</v>
      </c>
      <c r="DE1" s="296">
        <v>2004</v>
      </c>
      <c r="DF1" s="296">
        <v>2005</v>
      </c>
      <c r="DG1" s="296">
        <v>2005</v>
      </c>
      <c r="DH1" s="296">
        <v>2005</v>
      </c>
      <c r="DI1" s="296">
        <v>2005</v>
      </c>
      <c r="DJ1" s="296">
        <v>2006</v>
      </c>
      <c r="DK1" s="296">
        <v>2006</v>
      </c>
      <c r="DL1" s="296">
        <v>2006</v>
      </c>
      <c r="DM1" s="296">
        <v>2006</v>
      </c>
      <c r="DN1" s="296">
        <v>2007</v>
      </c>
      <c r="DO1" s="296">
        <v>2007</v>
      </c>
      <c r="DP1" s="296">
        <v>2007</v>
      </c>
      <c r="DQ1" s="296">
        <v>2007</v>
      </c>
      <c r="DR1" s="296">
        <v>2008</v>
      </c>
      <c r="DS1" s="296">
        <v>2008</v>
      </c>
      <c r="DT1" s="296">
        <v>2008</v>
      </c>
      <c r="DU1" s="296">
        <v>2008</v>
      </c>
      <c r="DV1" s="296">
        <v>2009</v>
      </c>
      <c r="DW1" s="296">
        <v>2009</v>
      </c>
      <c r="DX1" s="296">
        <v>2009</v>
      </c>
      <c r="DY1" s="296">
        <v>2009</v>
      </c>
      <c r="DZ1" s="296">
        <v>2010</v>
      </c>
      <c r="EA1" s="296">
        <v>2010</v>
      </c>
      <c r="EB1" s="296">
        <v>2010</v>
      </c>
      <c r="EC1" s="296">
        <v>2010</v>
      </c>
      <c r="ED1" s="296">
        <v>2011</v>
      </c>
      <c r="EE1" s="296">
        <v>2011</v>
      </c>
      <c r="EF1" s="296">
        <v>2011</v>
      </c>
      <c r="EG1" s="296">
        <v>2011</v>
      </c>
      <c r="EH1" s="296">
        <v>2012</v>
      </c>
      <c r="EI1" s="296">
        <v>2012</v>
      </c>
      <c r="EJ1" s="296">
        <v>2012</v>
      </c>
      <c r="EK1" s="296">
        <v>2012</v>
      </c>
      <c r="EL1" s="296">
        <v>2013</v>
      </c>
      <c r="EM1" s="296">
        <v>2013</v>
      </c>
      <c r="EN1" s="296">
        <v>2013</v>
      </c>
      <c r="EO1" s="296">
        <v>2013</v>
      </c>
      <c r="EP1" s="296">
        <v>2014</v>
      </c>
      <c r="EQ1" s="296">
        <v>2014</v>
      </c>
      <c r="ER1" s="296">
        <v>2014</v>
      </c>
      <c r="ES1" s="296">
        <v>2014</v>
      </c>
      <c r="ET1" s="296">
        <v>2015</v>
      </c>
      <c r="EU1" s="296">
        <v>2015</v>
      </c>
      <c r="EV1" s="296">
        <v>2015</v>
      </c>
      <c r="EW1" s="296">
        <v>2015</v>
      </c>
      <c r="EX1" s="296">
        <v>2016</v>
      </c>
      <c r="EY1" s="296">
        <v>2016</v>
      </c>
      <c r="EZ1" s="296">
        <v>2016</v>
      </c>
      <c r="FA1" s="296">
        <v>2016</v>
      </c>
      <c r="FB1" s="296">
        <v>2017</v>
      </c>
      <c r="FC1" s="296">
        <v>2017</v>
      </c>
      <c r="FD1" s="296">
        <v>2017</v>
      </c>
      <c r="FE1" s="296">
        <v>2017</v>
      </c>
      <c r="FF1" s="296">
        <v>2018</v>
      </c>
      <c r="FG1" s="296">
        <v>2018</v>
      </c>
      <c r="FH1" s="296">
        <v>2018</v>
      </c>
      <c r="FI1" s="296">
        <v>2018</v>
      </c>
      <c r="FJ1" s="296">
        <v>2019</v>
      </c>
      <c r="FK1" s="296">
        <v>2019</v>
      </c>
      <c r="FL1" s="296">
        <v>2019</v>
      </c>
      <c r="FM1" s="296">
        <v>2019</v>
      </c>
      <c r="FN1" s="296">
        <v>2020</v>
      </c>
      <c r="FO1" s="296">
        <v>2020</v>
      </c>
      <c r="FP1" s="296">
        <v>2020</v>
      </c>
      <c r="FQ1" s="296">
        <v>2020</v>
      </c>
      <c r="FR1" s="296">
        <v>2021</v>
      </c>
      <c r="FS1" s="296">
        <v>2021</v>
      </c>
      <c r="FT1" s="296">
        <v>2021</v>
      </c>
      <c r="FU1" s="296">
        <v>2021</v>
      </c>
      <c r="FV1" s="296">
        <v>2022</v>
      </c>
      <c r="FW1" s="296">
        <v>2022</v>
      </c>
      <c r="FX1" s="296">
        <v>2022</v>
      </c>
      <c r="FY1" s="296">
        <v>2022</v>
      </c>
      <c r="FZ1" s="296">
        <v>2023</v>
      </c>
      <c r="GA1" s="296">
        <v>2023</v>
      </c>
      <c r="GB1" s="296">
        <v>2023</v>
      </c>
      <c r="GC1" s="296">
        <v>2023</v>
      </c>
      <c r="GD1" s="296">
        <v>2024</v>
      </c>
      <c r="GE1" s="296">
        <v>2024</v>
      </c>
      <c r="GF1" s="296">
        <v>2024</v>
      </c>
      <c r="GG1" s="296">
        <v>2024</v>
      </c>
      <c r="GH1" s="296">
        <v>2025</v>
      </c>
      <c r="GI1" s="296">
        <v>2025</v>
      </c>
      <c r="GJ1" s="296">
        <v>2025</v>
      </c>
      <c r="GK1" s="296">
        <v>2025</v>
      </c>
      <c r="GL1" s="296">
        <v>2026</v>
      </c>
      <c r="GM1" s="296">
        <v>2026</v>
      </c>
      <c r="GN1" s="296">
        <v>2026</v>
      </c>
      <c r="GO1" s="296">
        <v>2026</v>
      </c>
      <c r="GP1" s="296">
        <v>2027</v>
      </c>
      <c r="GQ1" s="296">
        <v>2027</v>
      </c>
      <c r="GR1" s="296">
        <v>2027</v>
      </c>
      <c r="GS1" s="296">
        <v>2027</v>
      </c>
      <c r="GT1" s="296">
        <v>2028</v>
      </c>
      <c r="GU1" s="296">
        <v>2028</v>
      </c>
      <c r="GV1" s="296">
        <v>2028</v>
      </c>
      <c r="GW1" s="296">
        <v>2028</v>
      </c>
      <c r="GX1" s="296">
        <v>2029</v>
      </c>
      <c r="GY1" s="296">
        <v>2029</v>
      </c>
      <c r="GZ1" s="296">
        <v>2029</v>
      </c>
      <c r="HA1" s="296">
        <v>2029</v>
      </c>
      <c r="HB1" s="296">
        <v>2030</v>
      </c>
      <c r="HC1" s="296">
        <v>2030</v>
      </c>
      <c r="HD1" s="296">
        <v>2030</v>
      </c>
      <c r="HE1" s="296">
        <v>2030</v>
      </c>
      <c r="HF1" s="296">
        <v>2031</v>
      </c>
      <c r="HG1" s="296">
        <v>2031</v>
      </c>
      <c r="HH1" s="296">
        <v>2031</v>
      </c>
      <c r="HI1" s="296">
        <v>2031</v>
      </c>
      <c r="HJ1" s="296">
        <v>2032</v>
      </c>
      <c r="HK1" s="296">
        <v>2032</v>
      </c>
      <c r="HL1" s="296">
        <v>2032</v>
      </c>
      <c r="HM1" s="296">
        <v>2032</v>
      </c>
      <c r="HN1" s="296">
        <v>2033</v>
      </c>
      <c r="HO1" s="296">
        <v>2033</v>
      </c>
      <c r="HP1" s="296">
        <v>2033</v>
      </c>
      <c r="HQ1" s="296">
        <v>2033</v>
      </c>
      <c r="HR1" s="296">
        <v>2034</v>
      </c>
      <c r="HS1" s="296">
        <v>2034</v>
      </c>
      <c r="HT1" s="296">
        <v>2034</v>
      </c>
      <c r="HU1" s="296">
        <v>2034</v>
      </c>
      <c r="HV1" s="296">
        <v>2035</v>
      </c>
      <c r="HW1" s="296">
        <v>2035</v>
      </c>
      <c r="HX1" s="296">
        <v>2035</v>
      </c>
      <c r="HY1" s="296">
        <v>2035</v>
      </c>
      <c r="HZ1" s="296">
        <v>2036</v>
      </c>
      <c r="IA1" s="296">
        <v>2036</v>
      </c>
      <c r="IB1" s="296">
        <v>2036</v>
      </c>
      <c r="IC1" s="296">
        <v>2036</v>
      </c>
      <c r="ID1" s="296">
        <v>2037</v>
      </c>
      <c r="IE1" s="296">
        <v>2037</v>
      </c>
      <c r="IF1" s="296">
        <v>2037</v>
      </c>
      <c r="IG1" s="296">
        <v>2037</v>
      </c>
      <c r="IH1" s="296">
        <v>2038</v>
      </c>
      <c r="II1" s="296">
        <v>2038</v>
      </c>
      <c r="IJ1" s="296">
        <v>2038</v>
      </c>
      <c r="IK1" s="296">
        <v>2038</v>
      </c>
      <c r="IL1" s="296">
        <v>2039</v>
      </c>
      <c r="IM1" s="296">
        <v>2039</v>
      </c>
      <c r="IN1" s="296">
        <v>2039</v>
      </c>
      <c r="IO1" s="296">
        <v>2039</v>
      </c>
      <c r="IP1" s="296">
        <v>2040</v>
      </c>
      <c r="IQ1" s="296">
        <v>2040</v>
      </c>
      <c r="IR1" s="296">
        <v>2040</v>
      </c>
      <c r="IS1" s="296">
        <v>2040</v>
      </c>
      <c r="IT1" s="296">
        <v>2041</v>
      </c>
      <c r="IU1" s="296">
        <v>2041</v>
      </c>
      <c r="IV1" s="296">
        <v>2041</v>
      </c>
      <c r="IW1" s="296">
        <v>2041</v>
      </c>
      <c r="IX1" s="296">
        <v>2042</v>
      </c>
      <c r="IY1" s="296">
        <v>2042</v>
      </c>
      <c r="IZ1" s="296">
        <v>2042</v>
      </c>
      <c r="JA1" s="296">
        <v>2042</v>
      </c>
      <c r="JB1" s="296">
        <v>2043</v>
      </c>
      <c r="JC1" s="296">
        <v>2043</v>
      </c>
      <c r="JD1" s="296">
        <v>2043</v>
      </c>
      <c r="JE1" s="296">
        <v>2043</v>
      </c>
      <c r="JF1" s="296">
        <v>2044</v>
      </c>
      <c r="JG1" s="296">
        <v>2044</v>
      </c>
      <c r="JH1" s="296">
        <v>2044</v>
      </c>
      <c r="JI1" s="296">
        <v>2044</v>
      </c>
      <c r="JJ1" s="296">
        <v>17</v>
      </c>
      <c r="JK1" s="296">
        <v>18</v>
      </c>
      <c r="JL1" s="296">
        <v>19</v>
      </c>
      <c r="JM1" s="296">
        <v>20</v>
      </c>
      <c r="JN1" s="296">
        <v>21</v>
      </c>
      <c r="JO1" s="296">
        <v>22</v>
      </c>
      <c r="JP1" s="296">
        <v>23</v>
      </c>
      <c r="JQ1" s="296">
        <v>24</v>
      </c>
      <c r="JR1" s="296">
        <v>25</v>
      </c>
      <c r="JS1" s="296">
        <v>26</v>
      </c>
      <c r="JT1" s="296">
        <v>27</v>
      </c>
      <c r="JU1" s="296">
        <v>28</v>
      </c>
      <c r="JV1" s="296">
        <v>29</v>
      </c>
      <c r="JW1" s="296">
        <v>30</v>
      </c>
      <c r="JX1" s="296">
        <v>31</v>
      </c>
      <c r="JY1" s="296">
        <v>32</v>
      </c>
      <c r="JZ1" s="296">
        <v>33</v>
      </c>
      <c r="KA1" s="296">
        <v>34</v>
      </c>
      <c r="KB1" s="296">
        <v>35</v>
      </c>
      <c r="KC1" s="296">
        <v>36</v>
      </c>
      <c r="KD1" s="296">
        <v>37</v>
      </c>
      <c r="KE1" s="296">
        <v>38</v>
      </c>
      <c r="KF1" s="296">
        <v>39</v>
      </c>
      <c r="KG1" s="296">
        <v>40</v>
      </c>
      <c r="KH1" s="296">
        <v>41</v>
      </c>
      <c r="KI1" s="296">
        <v>42</v>
      </c>
      <c r="KJ1" s="296">
        <v>43</v>
      </c>
      <c r="KK1" s="296">
        <v>44</v>
      </c>
    </row>
    <row r="2" spans="1:297" s="298" customFormat="1" x14ac:dyDescent="0.25">
      <c r="A2" s="297" t="s">
        <v>118</v>
      </c>
      <c r="B2" s="297" t="s">
        <v>119</v>
      </c>
      <c r="C2" s="297" t="s">
        <v>120</v>
      </c>
      <c r="D2" s="297" t="s">
        <v>121</v>
      </c>
      <c r="E2" s="297" t="s">
        <v>122</v>
      </c>
      <c r="F2" s="297" t="s">
        <v>123</v>
      </c>
      <c r="G2" s="297" t="s">
        <v>124</v>
      </c>
      <c r="H2" s="297" t="s">
        <v>125</v>
      </c>
      <c r="I2" s="297" t="s">
        <v>126</v>
      </c>
      <c r="J2" s="297" t="s">
        <v>127</v>
      </c>
      <c r="K2" s="297" t="s">
        <v>128</v>
      </c>
      <c r="L2" s="297" t="s">
        <v>129</v>
      </c>
      <c r="M2" s="297" t="s">
        <v>130</v>
      </c>
      <c r="N2" s="297" t="s">
        <v>131</v>
      </c>
      <c r="O2" s="297" t="s">
        <v>132</v>
      </c>
      <c r="P2" s="297" t="s">
        <v>133</v>
      </c>
      <c r="Q2" s="297" t="s">
        <v>134</v>
      </c>
      <c r="R2" s="297" t="s">
        <v>135</v>
      </c>
      <c r="S2" s="297" t="s">
        <v>136</v>
      </c>
      <c r="T2" s="297" t="s">
        <v>137</v>
      </c>
      <c r="U2" s="297" t="s">
        <v>138</v>
      </c>
      <c r="V2" s="297" t="s">
        <v>139</v>
      </c>
      <c r="W2" s="297" t="s">
        <v>140</v>
      </c>
      <c r="X2" s="297" t="s">
        <v>141</v>
      </c>
      <c r="Y2" s="297" t="s">
        <v>142</v>
      </c>
      <c r="Z2" s="297" t="s">
        <v>143</v>
      </c>
      <c r="AA2" s="297" t="s">
        <v>144</v>
      </c>
      <c r="AB2" s="297" t="s">
        <v>145</v>
      </c>
      <c r="AC2" s="297" t="s">
        <v>146</v>
      </c>
      <c r="AD2" s="297" t="s">
        <v>147</v>
      </c>
      <c r="AE2" s="297" t="s">
        <v>148</v>
      </c>
      <c r="AF2" s="297" t="s">
        <v>149</v>
      </c>
      <c r="AG2" s="297" t="s">
        <v>150</v>
      </c>
      <c r="AH2" s="297" t="s">
        <v>151</v>
      </c>
      <c r="AI2" s="297" t="s">
        <v>152</v>
      </c>
      <c r="AJ2" s="297" t="s">
        <v>153</v>
      </c>
      <c r="AK2" s="297" t="s">
        <v>154</v>
      </c>
      <c r="AL2" s="297" t="s">
        <v>155</v>
      </c>
      <c r="AM2" s="297" t="s">
        <v>156</v>
      </c>
      <c r="AN2" s="297" t="s">
        <v>157</v>
      </c>
      <c r="AO2" s="297" t="s">
        <v>158</v>
      </c>
      <c r="AP2" s="297" t="s">
        <v>159</v>
      </c>
      <c r="AQ2" s="297" t="s">
        <v>160</v>
      </c>
      <c r="AR2" s="297" t="s">
        <v>161</v>
      </c>
      <c r="AS2" s="297" t="s">
        <v>162</v>
      </c>
      <c r="AT2" s="297" t="s">
        <v>163</v>
      </c>
      <c r="AU2" s="297" t="s">
        <v>164</v>
      </c>
      <c r="AV2" s="297" t="s">
        <v>165</v>
      </c>
      <c r="AW2" s="297" t="s">
        <v>166</v>
      </c>
      <c r="AX2" s="297" t="s">
        <v>167</v>
      </c>
      <c r="AY2" s="297" t="s">
        <v>168</v>
      </c>
      <c r="AZ2" s="297" t="s">
        <v>169</v>
      </c>
      <c r="BA2" s="297" t="s">
        <v>170</v>
      </c>
      <c r="BB2" s="297" t="s">
        <v>171</v>
      </c>
      <c r="BC2" s="297" t="s">
        <v>172</v>
      </c>
      <c r="BD2" s="297" t="s">
        <v>173</v>
      </c>
      <c r="BE2" s="297" t="s">
        <v>174</v>
      </c>
      <c r="BF2" s="297" t="s">
        <v>175</v>
      </c>
      <c r="BG2" s="297" t="s">
        <v>176</v>
      </c>
      <c r="BH2" s="297" t="s">
        <v>177</v>
      </c>
      <c r="BI2" s="297" t="s">
        <v>178</v>
      </c>
      <c r="BJ2" s="297" t="s">
        <v>179</v>
      </c>
      <c r="BK2" s="297" t="s">
        <v>180</v>
      </c>
      <c r="BL2" s="297" t="s">
        <v>181</v>
      </c>
      <c r="BM2" s="297" t="s">
        <v>182</v>
      </c>
      <c r="BN2" s="297" t="s">
        <v>183</v>
      </c>
      <c r="BO2" s="297" t="s">
        <v>184</v>
      </c>
      <c r="BP2" s="297" t="s">
        <v>185</v>
      </c>
      <c r="BQ2" s="297" t="s">
        <v>186</v>
      </c>
      <c r="BR2" s="297" t="s">
        <v>187</v>
      </c>
      <c r="BS2" s="297" t="s">
        <v>188</v>
      </c>
      <c r="BT2" s="297" t="s">
        <v>189</v>
      </c>
      <c r="BU2" s="297" t="s">
        <v>190</v>
      </c>
      <c r="BV2" s="297" t="s">
        <v>191</v>
      </c>
      <c r="BW2" s="297" t="s">
        <v>192</v>
      </c>
      <c r="BX2" s="297" t="s">
        <v>193</v>
      </c>
      <c r="BY2" s="297" t="s">
        <v>194</v>
      </c>
      <c r="BZ2" s="297" t="s">
        <v>195</v>
      </c>
      <c r="CA2" s="297" t="s">
        <v>196</v>
      </c>
      <c r="CB2" s="297" t="s">
        <v>197</v>
      </c>
      <c r="CC2" s="297" t="s">
        <v>198</v>
      </c>
      <c r="CD2" s="297" t="s">
        <v>199</v>
      </c>
      <c r="CE2" s="297" t="s">
        <v>200</v>
      </c>
      <c r="CF2" s="297" t="s">
        <v>201</v>
      </c>
      <c r="CG2" s="297" t="s">
        <v>202</v>
      </c>
      <c r="CH2" s="297" t="s">
        <v>203</v>
      </c>
      <c r="CI2" s="297" t="s">
        <v>204</v>
      </c>
      <c r="CJ2" s="297" t="s">
        <v>205</v>
      </c>
      <c r="CK2" s="297" t="s">
        <v>206</v>
      </c>
      <c r="CL2" s="297" t="s">
        <v>207</v>
      </c>
      <c r="CM2" s="297" t="s">
        <v>208</v>
      </c>
      <c r="CN2" s="297" t="s">
        <v>209</v>
      </c>
      <c r="CO2" s="297" t="s">
        <v>210</v>
      </c>
      <c r="CP2" s="297" t="s">
        <v>211</v>
      </c>
      <c r="CQ2" s="297" t="s">
        <v>212</v>
      </c>
      <c r="CR2" s="297" t="s">
        <v>213</v>
      </c>
      <c r="CS2" s="297" t="s">
        <v>214</v>
      </c>
      <c r="CT2" s="297" t="s">
        <v>215</v>
      </c>
      <c r="CU2" s="297" t="s">
        <v>216</v>
      </c>
      <c r="CV2" s="297" t="s">
        <v>217</v>
      </c>
      <c r="CW2" s="297" t="s">
        <v>218</v>
      </c>
      <c r="CX2" s="297" t="s">
        <v>219</v>
      </c>
      <c r="CY2" s="297" t="s">
        <v>220</v>
      </c>
      <c r="CZ2" s="297" t="s">
        <v>221</v>
      </c>
      <c r="DA2" s="297" t="s">
        <v>222</v>
      </c>
      <c r="DB2" s="297" t="s">
        <v>223</v>
      </c>
      <c r="DC2" s="297" t="s">
        <v>224</v>
      </c>
      <c r="DD2" s="297" t="s">
        <v>225</v>
      </c>
      <c r="DE2" s="297" t="s">
        <v>226</v>
      </c>
      <c r="DF2" s="297" t="s">
        <v>227</v>
      </c>
      <c r="DG2" s="297" t="s">
        <v>228</v>
      </c>
      <c r="DH2" s="297" t="s">
        <v>229</v>
      </c>
      <c r="DI2" s="297" t="s">
        <v>230</v>
      </c>
      <c r="DJ2" s="297" t="s">
        <v>231</v>
      </c>
      <c r="DK2" s="297" t="s">
        <v>232</v>
      </c>
      <c r="DL2" s="297" t="s">
        <v>233</v>
      </c>
      <c r="DM2" s="297" t="s">
        <v>234</v>
      </c>
      <c r="DN2" s="297" t="s">
        <v>235</v>
      </c>
      <c r="DO2" s="297" t="s">
        <v>236</v>
      </c>
      <c r="DP2" s="297" t="s">
        <v>237</v>
      </c>
      <c r="DQ2" s="297" t="s">
        <v>238</v>
      </c>
      <c r="DR2" s="297" t="s">
        <v>239</v>
      </c>
      <c r="DS2" s="297" t="s">
        <v>240</v>
      </c>
      <c r="DT2" s="297" t="s">
        <v>241</v>
      </c>
      <c r="DU2" s="297" t="s">
        <v>242</v>
      </c>
      <c r="DV2" s="297" t="s">
        <v>243</v>
      </c>
      <c r="DW2" s="297" t="s">
        <v>244</v>
      </c>
      <c r="DX2" s="297" t="s">
        <v>245</v>
      </c>
      <c r="DY2" s="297" t="s">
        <v>246</v>
      </c>
      <c r="DZ2" s="297" t="s">
        <v>247</v>
      </c>
      <c r="EA2" s="297" t="s">
        <v>248</v>
      </c>
      <c r="EB2" s="297" t="s">
        <v>249</v>
      </c>
      <c r="EC2" s="297" t="s">
        <v>250</v>
      </c>
      <c r="ED2" s="297" t="s">
        <v>251</v>
      </c>
      <c r="EE2" s="297" t="s">
        <v>252</v>
      </c>
      <c r="EF2" s="297" t="s">
        <v>253</v>
      </c>
      <c r="EG2" s="297" t="s">
        <v>254</v>
      </c>
      <c r="EH2" s="297" t="s">
        <v>255</v>
      </c>
      <c r="EI2" s="297" t="s">
        <v>256</v>
      </c>
      <c r="EJ2" s="297" t="s">
        <v>257</v>
      </c>
      <c r="EK2" s="297" t="s">
        <v>258</v>
      </c>
      <c r="EL2" s="297" t="s">
        <v>259</v>
      </c>
      <c r="EM2" s="297" t="s">
        <v>260</v>
      </c>
      <c r="EN2" s="297" t="s">
        <v>261</v>
      </c>
      <c r="EO2" s="297" t="s">
        <v>262</v>
      </c>
      <c r="EP2" s="297" t="s">
        <v>263</v>
      </c>
      <c r="EQ2" s="297" t="s">
        <v>264</v>
      </c>
      <c r="ER2" s="297" t="s">
        <v>265</v>
      </c>
      <c r="ES2" s="297" t="s">
        <v>266</v>
      </c>
      <c r="ET2" s="297" t="s">
        <v>267</v>
      </c>
      <c r="EU2" s="297" t="s">
        <v>268</v>
      </c>
      <c r="EV2" s="297" t="s">
        <v>269</v>
      </c>
      <c r="EW2" s="297" t="s">
        <v>270</v>
      </c>
      <c r="EX2" s="297" t="s">
        <v>271</v>
      </c>
      <c r="EY2" s="297" t="s">
        <v>272</v>
      </c>
      <c r="EZ2" s="297" t="s">
        <v>273</v>
      </c>
      <c r="FA2" s="297" t="s">
        <v>274</v>
      </c>
      <c r="FB2" s="297" t="s">
        <v>275</v>
      </c>
      <c r="FC2" s="297" t="s">
        <v>276</v>
      </c>
      <c r="FD2" s="297" t="s">
        <v>277</v>
      </c>
      <c r="FE2" s="297" t="s">
        <v>278</v>
      </c>
      <c r="FF2" s="297" t="s">
        <v>279</v>
      </c>
      <c r="FG2" s="297" t="s">
        <v>280</v>
      </c>
      <c r="FH2" s="297" t="s">
        <v>281</v>
      </c>
      <c r="FI2" s="297" t="s">
        <v>282</v>
      </c>
      <c r="FJ2" s="297" t="s">
        <v>283</v>
      </c>
      <c r="FK2" s="297" t="s">
        <v>284</v>
      </c>
      <c r="FL2" s="297" t="s">
        <v>285</v>
      </c>
      <c r="FM2" s="297" t="s">
        <v>286</v>
      </c>
      <c r="FN2" s="297" t="s">
        <v>287</v>
      </c>
      <c r="FO2" s="297" t="s">
        <v>288</v>
      </c>
      <c r="FP2" s="297" t="s">
        <v>289</v>
      </c>
      <c r="FQ2" s="297" t="s">
        <v>290</v>
      </c>
      <c r="FR2" s="297" t="s">
        <v>291</v>
      </c>
      <c r="FS2" s="297" t="s">
        <v>292</v>
      </c>
      <c r="FT2" s="297" t="s">
        <v>293</v>
      </c>
      <c r="FU2" s="297" t="s">
        <v>294</v>
      </c>
      <c r="FV2" s="297" t="s">
        <v>295</v>
      </c>
      <c r="FW2" s="297" t="s">
        <v>296</v>
      </c>
      <c r="FX2" s="297" t="s">
        <v>297</v>
      </c>
      <c r="FY2" s="297" t="s">
        <v>298</v>
      </c>
      <c r="FZ2" s="297" t="s">
        <v>299</v>
      </c>
      <c r="GA2" s="297" t="s">
        <v>300</v>
      </c>
      <c r="GB2" s="297" t="s">
        <v>301</v>
      </c>
      <c r="GC2" s="297" t="s">
        <v>302</v>
      </c>
      <c r="GD2" s="297" t="s">
        <v>303</v>
      </c>
      <c r="GE2" s="297" t="s">
        <v>304</v>
      </c>
      <c r="GF2" s="297" t="s">
        <v>305</v>
      </c>
      <c r="GG2" s="297" t="s">
        <v>306</v>
      </c>
      <c r="GH2" s="297" t="s">
        <v>307</v>
      </c>
      <c r="GI2" s="297" t="s">
        <v>308</v>
      </c>
      <c r="GJ2" s="297" t="s">
        <v>309</v>
      </c>
      <c r="GK2" s="297" t="s">
        <v>310</v>
      </c>
      <c r="GL2" s="297" t="s">
        <v>311</v>
      </c>
      <c r="GM2" s="297" t="s">
        <v>312</v>
      </c>
      <c r="GN2" s="297" t="s">
        <v>313</v>
      </c>
      <c r="GO2" s="297" t="s">
        <v>314</v>
      </c>
      <c r="GP2" s="297" t="s">
        <v>315</v>
      </c>
      <c r="GQ2" s="297" t="s">
        <v>316</v>
      </c>
      <c r="GR2" s="297" t="s">
        <v>317</v>
      </c>
      <c r="GS2" s="297" t="s">
        <v>318</v>
      </c>
      <c r="GT2" s="297" t="s">
        <v>319</v>
      </c>
      <c r="GU2" s="297" t="s">
        <v>320</v>
      </c>
      <c r="GV2" s="297" t="s">
        <v>321</v>
      </c>
      <c r="GW2" s="297" t="s">
        <v>322</v>
      </c>
      <c r="GX2" s="297" t="s">
        <v>323</v>
      </c>
      <c r="GY2" s="297" t="s">
        <v>324</v>
      </c>
      <c r="GZ2" s="297" t="s">
        <v>325</v>
      </c>
      <c r="HA2" s="297" t="s">
        <v>326</v>
      </c>
      <c r="HB2" s="297" t="s">
        <v>327</v>
      </c>
      <c r="HC2" s="297" t="s">
        <v>328</v>
      </c>
      <c r="HD2" s="297" t="s">
        <v>329</v>
      </c>
      <c r="HE2" s="297" t="s">
        <v>330</v>
      </c>
      <c r="HF2" s="297" t="s">
        <v>331</v>
      </c>
      <c r="HG2" s="297" t="s">
        <v>332</v>
      </c>
      <c r="HH2" s="297" t="s">
        <v>333</v>
      </c>
      <c r="HI2" s="297" t="s">
        <v>334</v>
      </c>
      <c r="HJ2" s="297" t="s">
        <v>335</v>
      </c>
      <c r="HK2" s="297" t="s">
        <v>336</v>
      </c>
      <c r="HL2" s="297" t="s">
        <v>337</v>
      </c>
      <c r="HM2" s="297" t="s">
        <v>338</v>
      </c>
      <c r="HN2" s="297" t="s">
        <v>339</v>
      </c>
      <c r="HO2" s="297" t="s">
        <v>340</v>
      </c>
      <c r="HP2" s="297" t="s">
        <v>341</v>
      </c>
      <c r="HQ2" s="297" t="s">
        <v>342</v>
      </c>
      <c r="HR2" s="297" t="s">
        <v>343</v>
      </c>
      <c r="HS2" s="297" t="s">
        <v>344</v>
      </c>
      <c r="HT2" s="297" t="s">
        <v>345</v>
      </c>
      <c r="HU2" s="297" t="s">
        <v>346</v>
      </c>
      <c r="HV2" s="297" t="s">
        <v>347</v>
      </c>
      <c r="HW2" s="297" t="s">
        <v>348</v>
      </c>
      <c r="HX2" s="297" t="s">
        <v>349</v>
      </c>
      <c r="HY2" s="297" t="s">
        <v>350</v>
      </c>
      <c r="HZ2" s="297" t="s">
        <v>351</v>
      </c>
      <c r="IA2" s="297" t="s">
        <v>352</v>
      </c>
      <c r="IB2" s="297" t="s">
        <v>353</v>
      </c>
      <c r="IC2" s="297" t="s">
        <v>354</v>
      </c>
      <c r="ID2" s="297" t="s">
        <v>355</v>
      </c>
      <c r="IE2" s="297" t="s">
        <v>356</v>
      </c>
      <c r="IF2" s="297" t="s">
        <v>357</v>
      </c>
      <c r="IG2" s="297" t="s">
        <v>358</v>
      </c>
      <c r="IH2" s="297" t="s">
        <v>359</v>
      </c>
      <c r="II2" s="297" t="s">
        <v>360</v>
      </c>
      <c r="IJ2" s="297" t="s">
        <v>361</v>
      </c>
      <c r="IK2" s="297" t="s">
        <v>362</v>
      </c>
      <c r="IL2" s="297" t="s">
        <v>363</v>
      </c>
      <c r="IM2" s="297" t="s">
        <v>364</v>
      </c>
      <c r="IN2" s="297" t="s">
        <v>365</v>
      </c>
      <c r="IO2" s="297" t="s">
        <v>366</v>
      </c>
      <c r="IP2" s="297" t="s">
        <v>367</v>
      </c>
      <c r="IQ2" s="297" t="s">
        <v>368</v>
      </c>
      <c r="IR2" s="297" t="s">
        <v>369</v>
      </c>
      <c r="IS2" s="297" t="s">
        <v>370</v>
      </c>
      <c r="IT2" s="297" t="s">
        <v>371</v>
      </c>
      <c r="IU2" s="297" t="s">
        <v>372</v>
      </c>
      <c r="IV2" s="297" t="s">
        <v>373</v>
      </c>
      <c r="IW2" s="297" t="s">
        <v>374</v>
      </c>
      <c r="IX2" s="297" t="s">
        <v>375</v>
      </c>
      <c r="IY2" s="297" t="s">
        <v>376</v>
      </c>
      <c r="IZ2" s="297" t="s">
        <v>377</v>
      </c>
      <c r="JA2" s="297" t="s">
        <v>378</v>
      </c>
      <c r="JB2" s="297" t="s">
        <v>379</v>
      </c>
      <c r="JC2" s="297" t="s">
        <v>380</v>
      </c>
      <c r="JD2" s="297" t="s">
        <v>381</v>
      </c>
      <c r="JE2" s="297" t="s">
        <v>382</v>
      </c>
      <c r="JF2" s="297" t="s">
        <v>383</v>
      </c>
      <c r="JG2" s="297" t="s">
        <v>384</v>
      </c>
      <c r="JH2" s="297" t="s">
        <v>385</v>
      </c>
      <c r="JI2" s="297" t="s">
        <v>386</v>
      </c>
      <c r="JJ2" s="297" t="s">
        <v>387</v>
      </c>
      <c r="JK2" s="297" t="s">
        <v>388</v>
      </c>
      <c r="JL2" s="297" t="s">
        <v>389</v>
      </c>
      <c r="JM2" s="297" t="s">
        <v>390</v>
      </c>
      <c r="JN2" s="297" t="s">
        <v>391</v>
      </c>
      <c r="JO2" s="297" t="s">
        <v>392</v>
      </c>
      <c r="JP2" s="297" t="s">
        <v>393</v>
      </c>
      <c r="JQ2" s="297" t="s">
        <v>394</v>
      </c>
      <c r="JR2" s="297" t="s">
        <v>395</v>
      </c>
      <c r="JS2" s="297" t="s">
        <v>396</v>
      </c>
      <c r="JT2" s="297" t="s">
        <v>397</v>
      </c>
      <c r="JU2" s="297" t="s">
        <v>398</v>
      </c>
      <c r="JV2" s="297" t="s">
        <v>399</v>
      </c>
      <c r="JW2" s="297" t="s">
        <v>400</v>
      </c>
      <c r="JX2" s="297" t="s">
        <v>401</v>
      </c>
      <c r="JY2" s="297" t="s">
        <v>402</v>
      </c>
      <c r="JZ2" s="297" t="s">
        <v>403</v>
      </c>
      <c r="KA2" s="297" t="s">
        <v>404</v>
      </c>
      <c r="KB2" s="297" t="s">
        <v>405</v>
      </c>
      <c r="KC2" s="297" t="s">
        <v>406</v>
      </c>
      <c r="KD2" s="297" t="s">
        <v>407</v>
      </c>
      <c r="KE2" s="297" t="s">
        <v>408</v>
      </c>
      <c r="KF2" s="297" t="s">
        <v>409</v>
      </c>
      <c r="KG2" s="297" t="s">
        <v>410</v>
      </c>
      <c r="KH2" s="297" t="s">
        <v>411</v>
      </c>
      <c r="KI2" s="297" t="s">
        <v>412</v>
      </c>
      <c r="KJ2" s="297" t="s">
        <v>413</v>
      </c>
      <c r="KK2" s="297" t="s">
        <v>414</v>
      </c>
    </row>
    <row r="31501" spans="4:189" x14ac:dyDescent="0.25">
      <c r="D31501" s="300"/>
      <c r="J31501" s="300"/>
      <c r="K31501" s="300"/>
      <c r="L31501" s="300"/>
      <c r="M31501" s="300"/>
      <c r="N31501" s="300"/>
      <c r="O31501" s="300"/>
      <c r="P31501" s="300"/>
      <c r="Q31501" s="300"/>
      <c r="R31501" s="300"/>
      <c r="S31501" s="300"/>
      <c r="T31501" s="300"/>
      <c r="U31501" s="300"/>
      <c r="V31501" s="300"/>
      <c r="W31501" s="300"/>
      <c r="X31501" s="300"/>
      <c r="Y31501" s="300"/>
      <c r="Z31501" s="300"/>
      <c r="AA31501" s="300"/>
      <c r="AB31501" s="300"/>
      <c r="AC31501" s="300"/>
      <c r="AD31501" s="300"/>
      <c r="AE31501" s="300"/>
      <c r="AF31501" s="300"/>
      <c r="AG31501" s="300"/>
      <c r="AH31501" s="300"/>
      <c r="AI31501" s="300"/>
      <c r="AJ31501" s="300"/>
      <c r="AK31501" s="300"/>
      <c r="AL31501" s="300"/>
      <c r="AM31501" s="300"/>
      <c r="AN31501" s="300"/>
      <c r="AO31501" s="300"/>
      <c r="AP31501" s="300"/>
      <c r="AQ31501" s="300"/>
      <c r="AR31501" s="300"/>
      <c r="AS31501" s="300"/>
      <c r="AT31501" s="300"/>
      <c r="AU31501" s="300"/>
      <c r="AV31501" s="300"/>
      <c r="AW31501" s="300"/>
      <c r="AX31501" s="300"/>
      <c r="AY31501" s="300"/>
      <c r="AZ31501" s="300"/>
      <c r="BA31501" s="300"/>
      <c r="BB31501" s="300"/>
      <c r="BC31501" s="300"/>
      <c r="BD31501" s="300"/>
      <c r="BE31501" s="300"/>
      <c r="BF31501" s="300"/>
      <c r="BG31501" s="300"/>
      <c r="BH31501" s="300"/>
      <c r="BI31501" s="300"/>
      <c r="BJ31501" s="300"/>
      <c r="BK31501" s="300"/>
      <c r="BL31501" s="300"/>
      <c r="BM31501" s="300"/>
      <c r="BN31501" s="300"/>
      <c r="BO31501" s="300"/>
      <c r="BP31501" s="300"/>
      <c r="BQ31501" s="300"/>
      <c r="BR31501" s="300"/>
      <c r="BS31501" s="300"/>
      <c r="BT31501" s="300"/>
      <c r="BU31501" s="300"/>
      <c r="BV31501" s="300"/>
      <c r="BW31501" s="300"/>
      <c r="BX31501" s="300"/>
      <c r="BY31501" s="300"/>
      <c r="BZ31501" s="300"/>
      <c r="CA31501" s="300"/>
      <c r="CB31501" s="300"/>
      <c r="CC31501" s="300"/>
      <c r="CD31501" s="300"/>
      <c r="CE31501" s="300"/>
      <c r="CF31501" s="300"/>
      <c r="CG31501" s="300"/>
      <c r="CH31501" s="300"/>
      <c r="CI31501" s="300"/>
      <c r="CJ31501" s="300"/>
      <c r="CK31501" s="300"/>
      <c r="CL31501" s="300"/>
      <c r="CM31501" s="300"/>
      <c r="CN31501" s="300"/>
      <c r="CO31501" s="300"/>
      <c r="CP31501" s="300"/>
      <c r="CQ31501" s="300"/>
      <c r="CR31501" s="300"/>
      <c r="CS31501" s="300"/>
      <c r="CT31501" s="300"/>
      <c r="CU31501" s="300"/>
      <c r="CV31501" s="300"/>
      <c r="CW31501" s="300"/>
      <c r="CX31501" s="300"/>
      <c r="CY31501" s="300"/>
      <c r="CZ31501" s="300"/>
      <c r="DA31501" s="300"/>
      <c r="DB31501" s="300"/>
      <c r="DC31501" s="300"/>
      <c r="DD31501" s="300"/>
      <c r="DE31501" s="300"/>
      <c r="DF31501" s="300"/>
      <c r="DG31501" s="300"/>
      <c r="DH31501" s="300"/>
      <c r="DI31501" s="300"/>
      <c r="DJ31501" s="300"/>
      <c r="DK31501" s="300"/>
      <c r="DL31501" s="300"/>
      <c r="DM31501" s="300"/>
      <c r="DN31501" s="300"/>
      <c r="DO31501" s="300"/>
      <c r="DP31501" s="300"/>
      <c r="DQ31501" s="300"/>
      <c r="DR31501" s="300"/>
      <c r="DS31501" s="300"/>
      <c r="DT31501" s="300"/>
      <c r="DU31501" s="300"/>
      <c r="DV31501" s="300"/>
      <c r="DW31501" s="300"/>
      <c r="DX31501" s="300"/>
      <c r="DY31501" s="300"/>
      <c r="DZ31501" s="300"/>
      <c r="EA31501" s="300"/>
      <c r="EB31501" s="300"/>
      <c r="EC31501" s="300"/>
      <c r="ED31501" s="300"/>
      <c r="EE31501" s="300"/>
      <c r="EF31501" s="300"/>
      <c r="EG31501" s="300"/>
      <c r="EH31501" s="300"/>
      <c r="EI31501" s="300"/>
      <c r="EJ31501" s="300"/>
      <c r="EK31501" s="300"/>
      <c r="EL31501" s="300"/>
      <c r="EM31501" s="300"/>
      <c r="EN31501" s="300"/>
      <c r="EO31501" s="300"/>
      <c r="EP31501" s="300"/>
      <c r="EQ31501" s="300"/>
      <c r="ER31501" s="300"/>
      <c r="ES31501" s="300"/>
      <c r="ET31501" s="300"/>
      <c r="EU31501" s="300"/>
      <c r="EV31501" s="300"/>
      <c r="EW31501" s="300"/>
      <c r="EX31501" s="300"/>
      <c r="EY31501" s="300"/>
      <c r="EZ31501" s="300"/>
      <c r="FA31501" s="300"/>
      <c r="FB31501" s="300"/>
      <c r="FC31501" s="300"/>
      <c r="FD31501" s="300"/>
      <c r="FE31501" s="300"/>
      <c r="FF31501" s="300"/>
      <c r="FG31501" s="300"/>
      <c r="FH31501" s="300"/>
      <c r="FI31501" s="300"/>
      <c r="FJ31501" s="300"/>
      <c r="FK31501" s="300"/>
      <c r="FL31501" s="300"/>
      <c r="FM31501" s="300"/>
      <c r="FN31501" s="300"/>
      <c r="FO31501" s="300"/>
      <c r="FP31501" s="300"/>
      <c r="FQ31501" s="300"/>
      <c r="FR31501" s="300"/>
      <c r="FS31501" s="300"/>
      <c r="FT31501" s="300"/>
      <c r="FU31501" s="300"/>
      <c r="FV31501" s="300"/>
      <c r="FW31501" s="300"/>
      <c r="FX31501" s="300"/>
      <c r="FY31501" s="300"/>
      <c r="FZ31501" s="300"/>
      <c r="GA31501" s="300"/>
      <c r="GB31501" s="300"/>
      <c r="GC31501" s="300"/>
      <c r="GD31501" s="300"/>
      <c r="GE31501" s="300"/>
      <c r="GF31501" s="300"/>
      <c r="GG31501" s="300"/>
    </row>
    <row r="31502" spans="4:189" x14ac:dyDescent="0.25">
      <c r="D31502" s="300"/>
      <c r="J31502" s="300"/>
      <c r="K31502" s="300"/>
      <c r="L31502" s="300"/>
      <c r="M31502" s="300"/>
      <c r="N31502" s="300"/>
      <c r="O31502" s="300"/>
      <c r="P31502" s="300"/>
      <c r="Q31502" s="300"/>
      <c r="R31502" s="300"/>
      <c r="S31502" s="300"/>
      <c r="T31502" s="300"/>
      <c r="U31502" s="300"/>
      <c r="V31502" s="300"/>
      <c r="W31502" s="300"/>
      <c r="X31502" s="300"/>
      <c r="Y31502" s="300"/>
      <c r="Z31502" s="300"/>
      <c r="AA31502" s="300"/>
      <c r="AB31502" s="300"/>
      <c r="AC31502" s="300"/>
      <c r="AD31502" s="300"/>
      <c r="AE31502" s="300"/>
      <c r="AF31502" s="300"/>
      <c r="AG31502" s="300"/>
      <c r="AH31502" s="300"/>
      <c r="AI31502" s="300"/>
      <c r="AJ31502" s="300"/>
      <c r="AK31502" s="300"/>
      <c r="AL31502" s="300"/>
      <c r="AM31502" s="300"/>
      <c r="AN31502" s="300"/>
      <c r="AO31502" s="300"/>
      <c r="AP31502" s="300"/>
      <c r="AQ31502" s="300"/>
      <c r="AR31502" s="300"/>
      <c r="AS31502" s="300"/>
      <c r="AT31502" s="300"/>
      <c r="AU31502" s="300"/>
      <c r="AV31502" s="300"/>
      <c r="AW31502" s="300"/>
      <c r="AX31502" s="300"/>
      <c r="AY31502" s="300"/>
      <c r="AZ31502" s="300"/>
      <c r="BA31502" s="300"/>
      <c r="BB31502" s="300"/>
      <c r="BC31502" s="300"/>
      <c r="BD31502" s="300"/>
      <c r="BE31502" s="300"/>
      <c r="BF31502" s="300"/>
      <c r="BG31502" s="300"/>
      <c r="BH31502" s="300"/>
      <c r="BI31502" s="300"/>
      <c r="BJ31502" s="300"/>
      <c r="BK31502" s="300"/>
      <c r="BL31502" s="300"/>
      <c r="BM31502" s="300"/>
      <c r="BN31502" s="300"/>
      <c r="BO31502" s="300"/>
      <c r="BP31502" s="300"/>
      <c r="BQ31502" s="300"/>
      <c r="BR31502" s="300"/>
      <c r="BS31502" s="300"/>
      <c r="BT31502" s="300"/>
      <c r="BU31502" s="300"/>
      <c r="BV31502" s="300"/>
      <c r="BW31502" s="300"/>
      <c r="BX31502" s="300"/>
      <c r="BY31502" s="300"/>
      <c r="BZ31502" s="300"/>
      <c r="CA31502" s="300"/>
      <c r="CB31502" s="300"/>
      <c r="CC31502" s="300"/>
      <c r="CD31502" s="300"/>
      <c r="CE31502" s="300"/>
      <c r="CF31502" s="300"/>
      <c r="CG31502" s="300"/>
      <c r="CH31502" s="300"/>
      <c r="CI31502" s="300"/>
      <c r="CJ31502" s="300"/>
      <c r="CK31502" s="300"/>
      <c r="CL31502" s="300"/>
      <c r="CM31502" s="300"/>
      <c r="CN31502" s="300"/>
      <c r="CO31502" s="300"/>
      <c r="CP31502" s="300"/>
      <c r="CQ31502" s="300"/>
      <c r="CR31502" s="300"/>
      <c r="CS31502" s="300"/>
      <c r="CT31502" s="300"/>
      <c r="CU31502" s="300"/>
      <c r="CV31502" s="300"/>
      <c r="CW31502" s="300"/>
      <c r="CX31502" s="300"/>
      <c r="CY31502" s="300"/>
      <c r="CZ31502" s="300"/>
      <c r="DA31502" s="300"/>
      <c r="DB31502" s="300"/>
      <c r="DC31502" s="300"/>
      <c r="DD31502" s="300"/>
      <c r="DE31502" s="300"/>
      <c r="DF31502" s="300"/>
      <c r="DG31502" s="300"/>
      <c r="DH31502" s="300"/>
      <c r="DI31502" s="300"/>
      <c r="DJ31502" s="300"/>
      <c r="DK31502" s="300"/>
      <c r="DL31502" s="300"/>
      <c r="DM31502" s="300"/>
      <c r="DN31502" s="300"/>
      <c r="DO31502" s="300"/>
      <c r="DP31502" s="300"/>
      <c r="DQ31502" s="300"/>
      <c r="DR31502" s="300"/>
      <c r="DS31502" s="300"/>
      <c r="DT31502" s="300"/>
      <c r="DU31502" s="300"/>
      <c r="DV31502" s="300"/>
      <c r="DW31502" s="300"/>
      <c r="DX31502" s="300"/>
      <c r="DY31502" s="300"/>
      <c r="DZ31502" s="300"/>
      <c r="EA31502" s="300"/>
      <c r="EB31502" s="300"/>
      <c r="EC31502" s="300"/>
      <c r="ED31502" s="300"/>
      <c r="EE31502" s="300"/>
      <c r="EF31502" s="300"/>
      <c r="EG31502" s="300"/>
      <c r="EH31502" s="300"/>
      <c r="EI31502" s="300"/>
      <c r="EJ31502" s="300"/>
      <c r="EK31502" s="300"/>
      <c r="EL31502" s="300"/>
      <c r="EM31502" s="300"/>
      <c r="EN31502" s="300"/>
      <c r="EO31502" s="300"/>
      <c r="EP31502" s="300"/>
      <c r="EQ31502" s="300"/>
      <c r="ER31502" s="300"/>
      <c r="ES31502" s="300"/>
      <c r="ET31502" s="300"/>
      <c r="EU31502" s="300"/>
      <c r="EV31502" s="300"/>
      <c r="EW31502" s="300"/>
      <c r="EX31502" s="300"/>
      <c r="EY31502" s="300"/>
      <c r="EZ31502" s="300"/>
      <c r="FA31502" s="300"/>
      <c r="FB31502" s="300"/>
      <c r="FC31502" s="300"/>
      <c r="FD31502" s="300"/>
      <c r="FE31502" s="300"/>
      <c r="FF31502" s="300"/>
      <c r="FG31502" s="300"/>
      <c r="FH31502" s="300"/>
      <c r="FI31502" s="300"/>
      <c r="FJ31502" s="300"/>
      <c r="FK31502" s="300"/>
      <c r="FL31502" s="300"/>
      <c r="FM31502" s="300"/>
      <c r="FN31502" s="300"/>
      <c r="FO31502" s="300"/>
      <c r="FP31502" s="300"/>
      <c r="FQ31502" s="300"/>
      <c r="FR31502" s="300"/>
      <c r="FS31502" s="300"/>
      <c r="FT31502" s="300"/>
      <c r="FU31502" s="300"/>
      <c r="FV31502" s="300"/>
      <c r="FW31502" s="300"/>
      <c r="FX31502" s="300"/>
      <c r="FY31502" s="300"/>
      <c r="FZ31502" s="300"/>
      <c r="GA31502" s="300"/>
      <c r="GB31502" s="300"/>
      <c r="GC31502" s="300"/>
      <c r="GD31502" s="300"/>
      <c r="GE31502" s="300"/>
      <c r="GF31502" s="300"/>
      <c r="GG31502" s="300"/>
    </row>
    <row r="31503" spans="4:189" x14ac:dyDescent="0.25">
      <c r="D31503" s="300"/>
      <c r="J31503" s="300"/>
      <c r="K31503" s="300"/>
      <c r="L31503" s="300"/>
      <c r="M31503" s="300"/>
      <c r="N31503" s="300"/>
      <c r="O31503" s="300"/>
      <c r="P31503" s="300"/>
      <c r="Q31503" s="300"/>
      <c r="R31503" s="300"/>
      <c r="S31503" s="300"/>
      <c r="T31503" s="300"/>
      <c r="U31503" s="300"/>
      <c r="V31503" s="300"/>
      <c r="W31503" s="300"/>
      <c r="X31503" s="300"/>
      <c r="Y31503" s="300"/>
      <c r="Z31503" s="300"/>
      <c r="AA31503" s="300"/>
      <c r="AB31503" s="300"/>
      <c r="AC31503" s="300"/>
      <c r="AD31503" s="300"/>
      <c r="AE31503" s="300"/>
      <c r="AF31503" s="300"/>
      <c r="AG31503" s="300"/>
      <c r="AH31503" s="300"/>
      <c r="AI31503" s="300"/>
      <c r="AJ31503" s="300"/>
      <c r="AK31503" s="300"/>
      <c r="AL31503" s="300"/>
      <c r="AM31503" s="300"/>
      <c r="AN31503" s="300"/>
      <c r="AO31503" s="300"/>
      <c r="AP31503" s="300"/>
      <c r="AQ31503" s="300"/>
      <c r="AR31503" s="300"/>
      <c r="AS31503" s="300"/>
      <c r="AT31503" s="300"/>
      <c r="AU31503" s="300"/>
      <c r="AV31503" s="300"/>
      <c r="AW31503" s="300"/>
      <c r="AX31503" s="300"/>
      <c r="AY31503" s="300"/>
      <c r="AZ31503" s="300"/>
      <c r="BA31503" s="300"/>
      <c r="BB31503" s="300"/>
      <c r="BC31503" s="300"/>
      <c r="BD31503" s="300"/>
      <c r="BE31503" s="300"/>
      <c r="BF31503" s="300"/>
      <c r="BG31503" s="300"/>
      <c r="BH31503" s="300"/>
      <c r="BI31503" s="300"/>
      <c r="BJ31503" s="300"/>
      <c r="BK31503" s="300"/>
      <c r="BL31503" s="300"/>
      <c r="BM31503" s="300"/>
      <c r="BN31503" s="300"/>
      <c r="BO31503" s="300"/>
      <c r="BP31503" s="300"/>
      <c r="BQ31503" s="300"/>
      <c r="BR31503" s="300"/>
      <c r="BS31503" s="300"/>
      <c r="BT31503" s="300"/>
      <c r="BU31503" s="300"/>
      <c r="BV31503" s="300"/>
      <c r="BW31503" s="300"/>
      <c r="BX31503" s="300"/>
      <c r="BY31503" s="300"/>
      <c r="BZ31503" s="300"/>
      <c r="CA31503" s="300"/>
      <c r="CB31503" s="300"/>
      <c r="CC31503" s="300"/>
      <c r="CD31503" s="300"/>
      <c r="CE31503" s="300"/>
      <c r="CF31503" s="300"/>
      <c r="CG31503" s="300"/>
      <c r="CH31503" s="300"/>
      <c r="CI31503" s="300"/>
      <c r="CJ31503" s="300"/>
      <c r="CK31503" s="300"/>
      <c r="CL31503" s="300"/>
      <c r="CM31503" s="300"/>
      <c r="CN31503" s="300"/>
      <c r="CO31503" s="300"/>
      <c r="CP31503" s="300"/>
      <c r="CQ31503" s="300"/>
      <c r="CR31503" s="300"/>
      <c r="CS31503" s="300"/>
      <c r="CT31503" s="300"/>
      <c r="CU31503" s="300"/>
      <c r="CV31503" s="300"/>
      <c r="CW31503" s="300"/>
      <c r="CX31503" s="300"/>
      <c r="CY31503" s="300"/>
      <c r="CZ31503" s="300"/>
      <c r="DA31503" s="300"/>
      <c r="DB31503" s="300"/>
      <c r="DC31503" s="300"/>
      <c r="DD31503" s="300"/>
      <c r="DE31503" s="300"/>
      <c r="DF31503" s="300"/>
      <c r="DG31503" s="300"/>
      <c r="DH31503" s="300"/>
      <c r="DI31503" s="300"/>
      <c r="DJ31503" s="300"/>
      <c r="DK31503" s="300"/>
      <c r="DL31503" s="300"/>
      <c r="DM31503" s="300"/>
      <c r="DN31503" s="300"/>
      <c r="DO31503" s="300"/>
      <c r="DP31503" s="300"/>
      <c r="DQ31503" s="300"/>
      <c r="DR31503" s="300"/>
      <c r="DS31503" s="300"/>
      <c r="DT31503" s="300"/>
      <c r="DU31503" s="300"/>
      <c r="DV31503" s="300"/>
      <c r="DW31503" s="300"/>
      <c r="DX31503" s="300"/>
      <c r="DY31503" s="300"/>
      <c r="DZ31503" s="300"/>
      <c r="EA31503" s="300"/>
      <c r="EB31503" s="300"/>
      <c r="EC31503" s="300"/>
      <c r="ED31503" s="300"/>
      <c r="EE31503" s="300"/>
      <c r="EF31503" s="300"/>
      <c r="EG31503" s="300"/>
      <c r="EH31503" s="300"/>
      <c r="EI31503" s="300"/>
      <c r="EJ31503" s="300"/>
      <c r="EK31503" s="300"/>
      <c r="EL31503" s="300"/>
      <c r="EM31503" s="300"/>
      <c r="EN31503" s="300"/>
      <c r="EO31503" s="300"/>
      <c r="EP31503" s="300"/>
      <c r="EQ31503" s="300"/>
      <c r="ER31503" s="300"/>
      <c r="ES31503" s="300"/>
      <c r="ET31503" s="300"/>
      <c r="EU31503" s="300"/>
      <c r="EV31503" s="300"/>
      <c r="EW31503" s="300"/>
      <c r="EX31503" s="300"/>
      <c r="EY31503" s="300"/>
      <c r="EZ31503" s="300"/>
      <c r="FA31503" s="300"/>
      <c r="FB31503" s="300"/>
      <c r="FC31503" s="300"/>
      <c r="FD31503" s="300"/>
      <c r="FE31503" s="300"/>
      <c r="FF31503" s="300"/>
      <c r="FG31503" s="300"/>
      <c r="FH31503" s="300"/>
      <c r="FI31503" s="300"/>
      <c r="FJ31503" s="300"/>
      <c r="FK31503" s="300"/>
      <c r="FL31503" s="300"/>
      <c r="FM31503" s="300"/>
      <c r="FN31503" s="300"/>
      <c r="FO31503" s="300"/>
      <c r="FP31503" s="300"/>
      <c r="FQ31503" s="300"/>
      <c r="FR31503" s="300"/>
      <c r="FS31503" s="300"/>
      <c r="FT31503" s="300"/>
      <c r="FU31503" s="300"/>
      <c r="FV31503" s="300"/>
      <c r="FW31503" s="300"/>
      <c r="FX31503" s="300"/>
      <c r="FY31503" s="300"/>
      <c r="FZ31503" s="300"/>
      <c r="GA31503" s="300"/>
      <c r="GB31503" s="300"/>
      <c r="GC31503" s="300"/>
      <c r="GD31503" s="300"/>
      <c r="GE31503" s="300"/>
      <c r="GF31503" s="300"/>
      <c r="GG31503" s="300"/>
    </row>
    <row r="31504" spans="4:189" x14ac:dyDescent="0.25">
      <c r="D31504" s="300"/>
      <c r="J31504" s="300"/>
      <c r="K31504" s="300"/>
      <c r="L31504" s="300"/>
      <c r="M31504" s="300"/>
      <c r="N31504" s="300"/>
      <c r="O31504" s="300"/>
      <c r="P31504" s="300"/>
      <c r="Q31504" s="300"/>
      <c r="R31504" s="300"/>
      <c r="S31504" s="300"/>
      <c r="T31504" s="300"/>
      <c r="U31504" s="300"/>
      <c r="V31504" s="300"/>
      <c r="W31504" s="300"/>
      <c r="X31504" s="300"/>
      <c r="Y31504" s="300"/>
      <c r="Z31504" s="300"/>
      <c r="AA31504" s="300"/>
      <c r="AB31504" s="300"/>
      <c r="AC31504" s="300"/>
      <c r="AD31504" s="300"/>
      <c r="AE31504" s="300"/>
      <c r="AF31504" s="300"/>
      <c r="AG31504" s="300"/>
      <c r="AH31504" s="300"/>
      <c r="AI31504" s="300"/>
      <c r="AJ31504" s="300"/>
      <c r="AK31504" s="300"/>
      <c r="AL31504" s="300"/>
      <c r="AM31504" s="300"/>
      <c r="AN31504" s="300"/>
      <c r="AO31504" s="300"/>
      <c r="AP31504" s="300"/>
      <c r="AQ31504" s="300"/>
      <c r="AR31504" s="300"/>
      <c r="AS31504" s="300"/>
      <c r="AT31504" s="300"/>
      <c r="AU31504" s="300"/>
      <c r="AV31504" s="300"/>
      <c r="AW31504" s="300"/>
      <c r="AX31504" s="300"/>
      <c r="AY31504" s="300"/>
      <c r="AZ31504" s="300"/>
      <c r="BA31504" s="300"/>
      <c r="BB31504" s="300"/>
      <c r="BC31504" s="300"/>
      <c r="BD31504" s="300"/>
      <c r="BE31504" s="300"/>
      <c r="BF31504" s="300"/>
      <c r="BG31504" s="300"/>
      <c r="BH31504" s="300"/>
      <c r="BI31504" s="300"/>
      <c r="BJ31504" s="300"/>
      <c r="BK31504" s="300"/>
      <c r="BL31504" s="300"/>
      <c r="BM31504" s="300"/>
      <c r="BN31504" s="300"/>
      <c r="BO31504" s="300"/>
      <c r="BP31504" s="300"/>
      <c r="BQ31504" s="300"/>
      <c r="BR31504" s="300"/>
      <c r="BS31504" s="300"/>
      <c r="BT31504" s="300"/>
      <c r="BU31504" s="300"/>
      <c r="BV31504" s="300"/>
      <c r="BW31504" s="300"/>
      <c r="BX31504" s="300"/>
      <c r="BY31504" s="300"/>
      <c r="BZ31504" s="300"/>
      <c r="CA31504" s="300"/>
      <c r="CB31504" s="300"/>
      <c r="CC31504" s="300"/>
      <c r="CD31504" s="300"/>
      <c r="CE31504" s="300"/>
      <c r="CF31504" s="300"/>
      <c r="CG31504" s="300"/>
      <c r="CH31504" s="300"/>
      <c r="CI31504" s="300"/>
      <c r="CJ31504" s="300"/>
      <c r="CK31504" s="300"/>
      <c r="CL31504" s="300"/>
      <c r="CM31504" s="300"/>
      <c r="CN31504" s="300"/>
      <c r="CO31504" s="300"/>
      <c r="CP31504" s="300"/>
      <c r="CQ31504" s="300"/>
      <c r="CR31504" s="300"/>
      <c r="CS31504" s="300"/>
      <c r="CT31504" s="300"/>
      <c r="CU31504" s="300"/>
      <c r="CV31504" s="300"/>
      <c r="CW31504" s="300"/>
      <c r="CX31504" s="300"/>
      <c r="CY31504" s="300"/>
      <c r="CZ31504" s="300"/>
      <c r="DA31504" s="300"/>
      <c r="DB31504" s="300"/>
      <c r="DC31504" s="300"/>
      <c r="DD31504" s="300"/>
      <c r="DE31504" s="300"/>
      <c r="DF31504" s="300"/>
      <c r="DG31504" s="300"/>
      <c r="DH31504" s="300"/>
      <c r="DI31504" s="300"/>
      <c r="DJ31504" s="300"/>
      <c r="DK31504" s="300"/>
      <c r="DL31504" s="300"/>
      <c r="DM31504" s="300"/>
      <c r="DN31504" s="300"/>
      <c r="DO31504" s="300"/>
      <c r="DP31504" s="300"/>
      <c r="DQ31504" s="300"/>
      <c r="DR31504" s="300"/>
      <c r="DS31504" s="300"/>
      <c r="DT31504" s="300"/>
      <c r="DU31504" s="300"/>
      <c r="DV31504" s="300"/>
      <c r="DW31504" s="300"/>
      <c r="DX31504" s="300"/>
      <c r="DY31504" s="300"/>
      <c r="DZ31504" s="300"/>
      <c r="EA31504" s="300"/>
      <c r="EB31504" s="300"/>
      <c r="EC31504" s="300"/>
      <c r="ED31504" s="300"/>
      <c r="EE31504" s="300"/>
      <c r="EF31504" s="300"/>
      <c r="EG31504" s="300"/>
      <c r="EH31504" s="300"/>
      <c r="EI31504" s="300"/>
      <c r="EJ31504" s="300"/>
      <c r="EK31504" s="300"/>
      <c r="EL31504" s="300"/>
      <c r="EM31504" s="300"/>
      <c r="EN31504" s="300"/>
      <c r="EO31504" s="300"/>
      <c r="EP31504" s="300"/>
      <c r="EQ31504" s="300"/>
      <c r="ER31504" s="300"/>
      <c r="ES31504" s="300"/>
      <c r="ET31504" s="300"/>
      <c r="EU31504" s="300"/>
      <c r="EV31504" s="300"/>
      <c r="EW31504" s="300"/>
      <c r="EX31504" s="300"/>
      <c r="EY31504" s="300"/>
      <c r="EZ31504" s="300"/>
      <c r="FA31504" s="300"/>
      <c r="FB31504" s="300"/>
      <c r="FC31504" s="300"/>
      <c r="FD31504" s="300"/>
      <c r="FE31504" s="300"/>
      <c r="FF31504" s="300"/>
      <c r="FG31504" s="300"/>
      <c r="FH31504" s="300"/>
      <c r="FI31504" s="300"/>
      <c r="FJ31504" s="300"/>
      <c r="FK31504" s="300"/>
      <c r="FL31504" s="300"/>
      <c r="FM31504" s="300"/>
      <c r="FN31504" s="300"/>
      <c r="FO31504" s="300"/>
      <c r="FP31504" s="300"/>
      <c r="FQ31504" s="300"/>
      <c r="FR31504" s="300"/>
      <c r="FS31504" s="300"/>
      <c r="FT31504" s="300"/>
      <c r="FU31504" s="300"/>
      <c r="FV31504" s="300"/>
      <c r="FW31504" s="300"/>
      <c r="FX31504" s="300"/>
      <c r="FY31504" s="300"/>
      <c r="FZ31504" s="300"/>
      <c r="GA31504" s="300"/>
      <c r="GB31504" s="300"/>
      <c r="GC31504" s="300"/>
      <c r="GD31504" s="300"/>
      <c r="GE31504" s="300"/>
      <c r="GF31504" s="300"/>
      <c r="GG31504" s="300"/>
    </row>
    <row r="31505" spans="4:189" x14ac:dyDescent="0.25">
      <c r="D31505" s="300"/>
      <c r="J31505" s="300"/>
      <c r="K31505" s="300"/>
      <c r="L31505" s="300"/>
      <c r="M31505" s="300"/>
      <c r="N31505" s="300"/>
      <c r="O31505" s="300"/>
      <c r="P31505" s="300"/>
      <c r="Q31505" s="300"/>
      <c r="R31505" s="300"/>
      <c r="S31505" s="300"/>
      <c r="T31505" s="300"/>
      <c r="U31505" s="300"/>
      <c r="V31505" s="300"/>
      <c r="W31505" s="300"/>
      <c r="X31505" s="300"/>
      <c r="Y31505" s="300"/>
      <c r="Z31505" s="300"/>
      <c r="AA31505" s="300"/>
      <c r="AB31505" s="300"/>
      <c r="AC31505" s="300"/>
      <c r="AD31505" s="300"/>
      <c r="AE31505" s="300"/>
      <c r="AF31505" s="300"/>
      <c r="AG31505" s="300"/>
      <c r="AH31505" s="300"/>
      <c r="AI31505" s="300"/>
      <c r="AJ31505" s="300"/>
      <c r="AK31505" s="300"/>
      <c r="AL31505" s="300"/>
      <c r="AM31505" s="300"/>
      <c r="AN31505" s="300"/>
      <c r="AO31505" s="300"/>
      <c r="AP31505" s="300"/>
      <c r="AQ31505" s="300"/>
      <c r="AR31505" s="300"/>
      <c r="AS31505" s="300"/>
      <c r="AT31505" s="300"/>
      <c r="AU31505" s="300"/>
      <c r="AV31505" s="300"/>
      <c r="AW31505" s="300"/>
      <c r="AX31505" s="300"/>
      <c r="AY31505" s="300"/>
      <c r="AZ31505" s="300"/>
      <c r="BA31505" s="300"/>
      <c r="BB31505" s="300"/>
      <c r="BC31505" s="300"/>
      <c r="BD31505" s="300"/>
      <c r="BE31505" s="300"/>
      <c r="BF31505" s="300"/>
      <c r="BG31505" s="300"/>
      <c r="BH31505" s="300"/>
      <c r="BI31505" s="300"/>
      <c r="BJ31505" s="300"/>
      <c r="BK31505" s="300"/>
      <c r="BL31505" s="300"/>
      <c r="BM31505" s="300"/>
      <c r="BN31505" s="300"/>
      <c r="BO31505" s="300"/>
      <c r="BP31505" s="300"/>
      <c r="BQ31505" s="300"/>
      <c r="BR31505" s="300"/>
      <c r="BS31505" s="300"/>
      <c r="BT31505" s="300"/>
      <c r="BU31505" s="300"/>
      <c r="BV31505" s="300"/>
      <c r="BW31505" s="300"/>
      <c r="BX31505" s="300"/>
      <c r="BY31505" s="300"/>
      <c r="BZ31505" s="300"/>
      <c r="CA31505" s="300"/>
      <c r="CB31505" s="300"/>
      <c r="CC31505" s="300"/>
      <c r="CD31505" s="300"/>
      <c r="CE31505" s="300"/>
      <c r="CF31505" s="300"/>
      <c r="CG31505" s="300"/>
      <c r="CH31505" s="300"/>
      <c r="CI31505" s="300"/>
      <c r="CJ31505" s="300"/>
      <c r="CK31505" s="300"/>
      <c r="CL31505" s="300"/>
      <c r="CM31505" s="300"/>
      <c r="CN31505" s="300"/>
      <c r="CO31505" s="300"/>
      <c r="CP31505" s="300"/>
      <c r="CQ31505" s="300"/>
      <c r="CR31505" s="300"/>
      <c r="CS31505" s="300"/>
      <c r="CT31505" s="300"/>
      <c r="CU31505" s="300"/>
      <c r="CV31505" s="300"/>
      <c r="CW31505" s="300"/>
      <c r="CX31505" s="300"/>
      <c r="CY31505" s="300"/>
      <c r="CZ31505" s="300"/>
      <c r="DA31505" s="300"/>
      <c r="DB31505" s="300"/>
      <c r="DC31505" s="300"/>
      <c r="DD31505" s="300"/>
      <c r="DE31505" s="300"/>
      <c r="DF31505" s="300"/>
      <c r="DG31505" s="300"/>
      <c r="DH31505" s="300"/>
      <c r="DI31505" s="300"/>
      <c r="DJ31505" s="300"/>
      <c r="DK31505" s="300"/>
      <c r="DL31505" s="300"/>
      <c r="DM31505" s="300"/>
      <c r="DN31505" s="300"/>
      <c r="DO31505" s="300"/>
      <c r="DP31505" s="300"/>
      <c r="DQ31505" s="300"/>
      <c r="DR31505" s="300"/>
      <c r="DS31505" s="300"/>
      <c r="DT31505" s="300"/>
      <c r="DU31505" s="300"/>
      <c r="DV31505" s="300"/>
      <c r="DW31505" s="300"/>
      <c r="DX31505" s="300"/>
      <c r="DY31505" s="300"/>
      <c r="DZ31505" s="300"/>
      <c r="EA31505" s="300"/>
      <c r="EB31505" s="300"/>
      <c r="EC31505" s="300"/>
      <c r="ED31505" s="300"/>
      <c r="EE31505" s="300"/>
      <c r="EF31505" s="300"/>
      <c r="EG31505" s="300"/>
      <c r="EH31505" s="300"/>
      <c r="EI31505" s="300"/>
      <c r="EJ31505" s="300"/>
      <c r="EK31505" s="300"/>
      <c r="EL31505" s="300"/>
      <c r="EM31505" s="300"/>
      <c r="EN31505" s="300"/>
      <c r="EO31505" s="300"/>
      <c r="EP31505" s="300"/>
      <c r="EQ31505" s="300"/>
      <c r="ER31505" s="300"/>
      <c r="ES31505" s="300"/>
      <c r="ET31505" s="300"/>
      <c r="EU31505" s="300"/>
      <c r="EV31505" s="300"/>
      <c r="EW31505" s="300"/>
      <c r="EX31505" s="300"/>
      <c r="EY31505" s="300"/>
      <c r="EZ31505" s="300"/>
      <c r="FA31505" s="300"/>
      <c r="FB31505" s="300"/>
      <c r="FC31505" s="300"/>
      <c r="FD31505" s="300"/>
      <c r="FE31505" s="300"/>
      <c r="FF31505" s="300"/>
      <c r="FG31505" s="300"/>
      <c r="FH31505" s="300"/>
      <c r="FI31505" s="300"/>
      <c r="FJ31505" s="300"/>
      <c r="FK31505" s="300"/>
      <c r="FL31505" s="300"/>
      <c r="FM31505" s="300"/>
      <c r="FN31505" s="300"/>
      <c r="FO31505" s="300"/>
      <c r="FP31505" s="300"/>
      <c r="FQ31505" s="300"/>
      <c r="FR31505" s="300"/>
      <c r="FS31505" s="300"/>
      <c r="FT31505" s="300"/>
      <c r="FU31505" s="300"/>
      <c r="FV31505" s="300"/>
      <c r="FW31505" s="300"/>
      <c r="FX31505" s="300"/>
      <c r="FY31505" s="300"/>
      <c r="FZ31505" s="300"/>
      <c r="GA31505" s="300"/>
      <c r="GB31505" s="300"/>
      <c r="GC31505" s="300"/>
      <c r="GD31505" s="300"/>
      <c r="GE31505" s="300"/>
      <c r="GF31505" s="300"/>
      <c r="GG31505" s="300"/>
    </row>
    <row r="31506" spans="4:189" x14ac:dyDescent="0.25">
      <c r="D31506" s="300"/>
      <c r="J31506" s="300"/>
      <c r="K31506" s="300"/>
      <c r="L31506" s="300"/>
      <c r="M31506" s="300"/>
      <c r="N31506" s="300"/>
      <c r="O31506" s="300"/>
      <c r="P31506" s="300"/>
      <c r="Q31506" s="300"/>
      <c r="R31506" s="300"/>
      <c r="S31506" s="300"/>
      <c r="T31506" s="300"/>
      <c r="U31506" s="300"/>
      <c r="V31506" s="300"/>
      <c r="W31506" s="300"/>
      <c r="X31506" s="300"/>
      <c r="Y31506" s="300"/>
      <c r="Z31506" s="300"/>
      <c r="AA31506" s="300"/>
      <c r="AB31506" s="300"/>
      <c r="AC31506" s="300"/>
      <c r="AD31506" s="300"/>
      <c r="AE31506" s="300"/>
      <c r="AF31506" s="300"/>
      <c r="AG31506" s="300"/>
      <c r="AH31506" s="300"/>
      <c r="AI31506" s="300"/>
      <c r="AJ31506" s="300"/>
      <c r="AK31506" s="300"/>
      <c r="AL31506" s="300"/>
      <c r="AM31506" s="300"/>
      <c r="AN31506" s="300"/>
      <c r="AO31506" s="300"/>
      <c r="AP31506" s="300"/>
      <c r="AQ31506" s="300"/>
      <c r="AR31506" s="300"/>
      <c r="AS31506" s="300"/>
      <c r="AT31506" s="300"/>
      <c r="AU31506" s="300"/>
      <c r="AV31506" s="300"/>
      <c r="AW31506" s="300"/>
      <c r="AX31506" s="300"/>
      <c r="AY31506" s="300"/>
      <c r="AZ31506" s="300"/>
      <c r="BA31506" s="300"/>
      <c r="BB31506" s="300"/>
      <c r="BC31506" s="300"/>
      <c r="BD31506" s="300"/>
      <c r="BE31506" s="300"/>
      <c r="BF31506" s="300"/>
      <c r="BG31506" s="300"/>
      <c r="BH31506" s="300"/>
      <c r="BI31506" s="300"/>
      <c r="BJ31506" s="300"/>
      <c r="BK31506" s="300"/>
      <c r="BL31506" s="300"/>
      <c r="BM31506" s="300"/>
      <c r="BN31506" s="300"/>
      <c r="BO31506" s="300"/>
      <c r="BP31506" s="300"/>
      <c r="BQ31506" s="300"/>
      <c r="BR31506" s="300"/>
      <c r="BS31506" s="300"/>
      <c r="BT31506" s="300"/>
      <c r="BU31506" s="300"/>
      <c r="BV31506" s="300"/>
      <c r="BW31506" s="300"/>
      <c r="BX31506" s="300"/>
      <c r="BY31506" s="300"/>
      <c r="BZ31506" s="300"/>
      <c r="CA31506" s="300"/>
      <c r="CB31506" s="300"/>
      <c r="CC31506" s="300"/>
      <c r="CD31506" s="300"/>
      <c r="CE31506" s="300"/>
      <c r="CF31506" s="300"/>
      <c r="CG31506" s="300"/>
      <c r="CH31506" s="300"/>
      <c r="CI31506" s="300"/>
      <c r="CJ31506" s="300"/>
      <c r="CK31506" s="300"/>
      <c r="CL31506" s="300"/>
      <c r="CM31506" s="300"/>
      <c r="CN31506" s="300"/>
      <c r="CO31506" s="300"/>
      <c r="CP31506" s="300"/>
      <c r="CQ31506" s="300"/>
      <c r="CR31506" s="300"/>
      <c r="CS31506" s="300"/>
      <c r="CT31506" s="300"/>
      <c r="CU31506" s="300"/>
      <c r="CV31506" s="300"/>
      <c r="CW31506" s="300"/>
      <c r="CX31506" s="300"/>
      <c r="CY31506" s="300"/>
      <c r="CZ31506" s="300"/>
      <c r="DA31506" s="300"/>
      <c r="DB31506" s="300"/>
      <c r="DC31506" s="300"/>
      <c r="DD31506" s="300"/>
      <c r="DE31506" s="300"/>
      <c r="DF31506" s="300"/>
      <c r="DG31506" s="300"/>
      <c r="DH31506" s="300"/>
      <c r="DI31506" s="300"/>
      <c r="DJ31506" s="300"/>
      <c r="DK31506" s="300"/>
      <c r="DL31506" s="300"/>
      <c r="DM31506" s="300"/>
      <c r="DN31506" s="300"/>
      <c r="DO31506" s="300"/>
      <c r="DP31506" s="300"/>
      <c r="DQ31506" s="300"/>
      <c r="DR31506" s="300"/>
      <c r="DS31506" s="300"/>
      <c r="DT31506" s="300"/>
      <c r="DU31506" s="300"/>
      <c r="DV31506" s="300"/>
      <c r="DW31506" s="300"/>
      <c r="DX31506" s="300"/>
      <c r="DY31506" s="300"/>
      <c r="DZ31506" s="300"/>
      <c r="EA31506" s="300"/>
      <c r="EB31506" s="300"/>
      <c r="EC31506" s="300"/>
      <c r="ED31506" s="300"/>
      <c r="EE31506" s="300"/>
      <c r="EF31506" s="300"/>
      <c r="EG31506" s="300"/>
      <c r="EH31506" s="300"/>
      <c r="EI31506" s="300"/>
      <c r="EJ31506" s="300"/>
      <c r="EK31506" s="300"/>
      <c r="EL31506" s="300"/>
      <c r="EM31506" s="300"/>
      <c r="EN31506" s="300"/>
      <c r="EO31506" s="300"/>
      <c r="EP31506" s="300"/>
      <c r="EQ31506" s="300"/>
      <c r="ER31506" s="300"/>
      <c r="ES31506" s="300"/>
      <c r="ET31506" s="300"/>
      <c r="EU31506" s="300"/>
      <c r="EV31506" s="300"/>
      <c r="EW31506" s="300"/>
      <c r="EX31506" s="300"/>
      <c r="EY31506" s="300"/>
      <c r="EZ31506" s="300"/>
      <c r="FA31506" s="300"/>
      <c r="FB31506" s="300"/>
      <c r="FC31506" s="300"/>
      <c r="FD31506" s="300"/>
      <c r="FE31506" s="300"/>
      <c r="FF31506" s="300"/>
      <c r="FG31506" s="300"/>
      <c r="FH31506" s="300"/>
      <c r="FI31506" s="300"/>
      <c r="FJ31506" s="300"/>
      <c r="FK31506" s="300"/>
      <c r="FL31506" s="300"/>
      <c r="FM31506" s="300"/>
      <c r="FN31506" s="300"/>
      <c r="FO31506" s="300"/>
      <c r="FP31506" s="300"/>
      <c r="FQ31506" s="300"/>
      <c r="FR31506" s="300"/>
      <c r="FS31506" s="300"/>
      <c r="FT31506" s="300"/>
      <c r="FU31506" s="300"/>
      <c r="FV31506" s="300"/>
      <c r="FW31506" s="300"/>
      <c r="FX31506" s="300"/>
      <c r="FY31506" s="300"/>
      <c r="FZ31506" s="300"/>
      <c r="GA31506" s="300"/>
      <c r="GB31506" s="300"/>
      <c r="GC31506" s="300"/>
      <c r="GD31506" s="300"/>
      <c r="GE31506" s="300"/>
      <c r="GF31506" s="300"/>
      <c r="GG31506" s="300"/>
    </row>
    <row r="31507" spans="4:189" x14ac:dyDescent="0.25">
      <c r="D31507" s="300"/>
      <c r="J31507" s="300"/>
      <c r="K31507" s="300"/>
      <c r="L31507" s="300"/>
      <c r="M31507" s="300"/>
      <c r="N31507" s="300"/>
      <c r="O31507" s="300"/>
      <c r="P31507" s="300"/>
      <c r="Q31507" s="300"/>
      <c r="R31507" s="300"/>
      <c r="S31507" s="300"/>
      <c r="T31507" s="300"/>
      <c r="U31507" s="300"/>
      <c r="V31507" s="300"/>
      <c r="W31507" s="300"/>
      <c r="X31507" s="300"/>
      <c r="Y31507" s="300"/>
      <c r="Z31507" s="300"/>
      <c r="AA31507" s="300"/>
      <c r="AB31507" s="300"/>
      <c r="AC31507" s="300"/>
      <c r="AD31507" s="300"/>
      <c r="AE31507" s="300"/>
      <c r="AF31507" s="300"/>
      <c r="AG31507" s="300"/>
      <c r="AH31507" s="300"/>
      <c r="AI31507" s="300"/>
      <c r="AJ31507" s="300"/>
      <c r="AK31507" s="300"/>
      <c r="AL31507" s="300"/>
      <c r="AM31507" s="300"/>
      <c r="AN31507" s="300"/>
      <c r="AO31507" s="300"/>
      <c r="AP31507" s="300"/>
      <c r="AQ31507" s="300"/>
      <c r="AR31507" s="300"/>
      <c r="AS31507" s="300"/>
      <c r="AT31507" s="300"/>
      <c r="AU31507" s="300"/>
      <c r="AV31507" s="300"/>
      <c r="AW31507" s="300"/>
      <c r="AX31507" s="300"/>
      <c r="AY31507" s="300"/>
      <c r="AZ31507" s="300"/>
      <c r="BA31507" s="300"/>
      <c r="BB31507" s="300"/>
      <c r="BC31507" s="300"/>
      <c r="BD31507" s="300"/>
      <c r="BE31507" s="300"/>
      <c r="BF31507" s="300"/>
      <c r="BG31507" s="300"/>
      <c r="BH31507" s="300"/>
      <c r="BI31507" s="300"/>
      <c r="BJ31507" s="300"/>
      <c r="BK31507" s="300"/>
      <c r="BL31507" s="300"/>
      <c r="BM31507" s="300"/>
      <c r="BN31507" s="300"/>
      <c r="BO31507" s="300"/>
      <c r="BP31507" s="300"/>
      <c r="BQ31507" s="300"/>
      <c r="BR31507" s="300"/>
      <c r="BS31507" s="300"/>
      <c r="BT31507" s="300"/>
      <c r="BU31507" s="300"/>
      <c r="BV31507" s="300"/>
      <c r="BW31507" s="300"/>
      <c r="BX31507" s="300"/>
      <c r="BY31507" s="300"/>
      <c r="BZ31507" s="300"/>
      <c r="CA31507" s="300"/>
      <c r="CB31507" s="300"/>
      <c r="CC31507" s="300"/>
      <c r="CD31507" s="300"/>
      <c r="CE31507" s="300"/>
      <c r="CF31507" s="300"/>
      <c r="CG31507" s="300"/>
      <c r="CH31507" s="300"/>
      <c r="CI31507" s="300"/>
      <c r="CJ31507" s="300"/>
      <c r="CK31507" s="300"/>
      <c r="CL31507" s="300"/>
      <c r="CM31507" s="300"/>
      <c r="CN31507" s="300"/>
      <c r="CO31507" s="300"/>
      <c r="CP31507" s="300"/>
      <c r="CQ31507" s="300"/>
      <c r="CR31507" s="300"/>
      <c r="CS31507" s="300"/>
      <c r="CT31507" s="300"/>
      <c r="CU31507" s="300"/>
      <c r="CV31507" s="300"/>
      <c r="CW31507" s="300"/>
      <c r="CX31507" s="300"/>
      <c r="CY31507" s="300"/>
      <c r="CZ31507" s="300"/>
      <c r="DA31507" s="300"/>
      <c r="DB31507" s="300"/>
      <c r="DC31507" s="300"/>
      <c r="DD31507" s="300"/>
      <c r="DE31507" s="300"/>
      <c r="DF31507" s="300"/>
      <c r="DG31507" s="300"/>
      <c r="DH31507" s="300"/>
      <c r="DI31507" s="300"/>
      <c r="DJ31507" s="300"/>
      <c r="DK31507" s="300"/>
      <c r="DL31507" s="300"/>
      <c r="DM31507" s="300"/>
      <c r="DN31507" s="300"/>
      <c r="DO31507" s="300"/>
      <c r="DP31507" s="300"/>
      <c r="DQ31507" s="300"/>
      <c r="DR31507" s="300"/>
      <c r="DS31507" s="300"/>
      <c r="DT31507" s="300"/>
      <c r="DU31507" s="300"/>
      <c r="DV31507" s="300"/>
      <c r="DW31507" s="300"/>
      <c r="DX31507" s="300"/>
      <c r="DY31507" s="300"/>
      <c r="DZ31507" s="300"/>
      <c r="EA31507" s="300"/>
      <c r="EB31507" s="300"/>
      <c r="EC31507" s="300"/>
      <c r="ED31507" s="300"/>
      <c r="EE31507" s="300"/>
      <c r="EF31507" s="300"/>
      <c r="EG31507" s="300"/>
      <c r="EH31507" s="300"/>
      <c r="EI31507" s="300"/>
      <c r="EJ31507" s="300"/>
      <c r="EK31507" s="300"/>
      <c r="EL31507" s="300"/>
      <c r="EM31507" s="300"/>
      <c r="EN31507" s="300"/>
      <c r="EO31507" s="300"/>
      <c r="EP31507" s="300"/>
      <c r="EQ31507" s="300"/>
      <c r="ER31507" s="300"/>
      <c r="ES31507" s="300"/>
      <c r="ET31507" s="300"/>
      <c r="EU31507" s="300"/>
      <c r="EV31507" s="300"/>
      <c r="EW31507" s="300"/>
      <c r="EX31507" s="300"/>
      <c r="EY31507" s="300"/>
      <c r="EZ31507" s="300"/>
      <c r="FA31507" s="300"/>
      <c r="FB31507" s="300"/>
      <c r="FC31507" s="300"/>
      <c r="FD31507" s="300"/>
      <c r="FE31507" s="300"/>
      <c r="FF31507" s="300"/>
      <c r="FG31507" s="300"/>
      <c r="FH31507" s="300"/>
      <c r="FI31507" s="300"/>
      <c r="FJ31507" s="300"/>
      <c r="FK31507" s="300"/>
      <c r="FL31507" s="300"/>
      <c r="FM31507" s="300"/>
      <c r="FN31507" s="300"/>
      <c r="FO31507" s="300"/>
      <c r="FP31507" s="300"/>
      <c r="FQ31507" s="300"/>
      <c r="FR31507" s="300"/>
      <c r="FS31507" s="300"/>
      <c r="FT31507" s="300"/>
      <c r="FU31507" s="300"/>
      <c r="FV31507" s="300"/>
      <c r="FW31507" s="300"/>
      <c r="FX31507" s="300"/>
      <c r="FY31507" s="300"/>
      <c r="FZ31507" s="300"/>
      <c r="GA31507" s="300"/>
      <c r="GB31507" s="300"/>
      <c r="GC31507" s="300"/>
      <c r="GD31507" s="300"/>
      <c r="GE31507" s="300"/>
      <c r="GF31507" s="300"/>
      <c r="GG31507" s="300"/>
    </row>
    <row r="31508" spans="4:189" x14ac:dyDescent="0.25">
      <c r="D31508" s="300"/>
      <c r="J31508" s="300"/>
      <c r="K31508" s="300"/>
      <c r="L31508" s="300"/>
      <c r="M31508" s="300"/>
      <c r="N31508" s="300"/>
      <c r="O31508" s="300"/>
      <c r="P31508" s="300"/>
      <c r="Q31508" s="300"/>
      <c r="R31508" s="300"/>
      <c r="S31508" s="300"/>
      <c r="T31508" s="300"/>
      <c r="U31508" s="300"/>
      <c r="V31508" s="300"/>
      <c r="W31508" s="300"/>
      <c r="X31508" s="300"/>
      <c r="Y31508" s="300"/>
      <c r="Z31508" s="300"/>
      <c r="AA31508" s="300"/>
      <c r="AB31508" s="300"/>
      <c r="AC31508" s="300"/>
      <c r="AD31508" s="300"/>
      <c r="AE31508" s="300"/>
      <c r="AF31508" s="300"/>
      <c r="AG31508" s="300"/>
      <c r="AH31508" s="300"/>
      <c r="AI31508" s="300"/>
      <c r="AJ31508" s="300"/>
      <c r="AK31508" s="300"/>
      <c r="AL31508" s="300"/>
      <c r="AM31508" s="300"/>
      <c r="AN31508" s="300"/>
      <c r="AO31508" s="300"/>
      <c r="AP31508" s="300"/>
      <c r="AQ31508" s="300"/>
      <c r="AR31508" s="300"/>
      <c r="AS31508" s="300"/>
      <c r="AT31508" s="300"/>
      <c r="AU31508" s="300"/>
      <c r="AV31508" s="300"/>
      <c r="AW31508" s="300"/>
      <c r="AX31508" s="300"/>
      <c r="AY31508" s="300"/>
      <c r="AZ31508" s="300"/>
      <c r="BA31508" s="300"/>
      <c r="BB31508" s="300"/>
      <c r="BC31508" s="300"/>
      <c r="BD31508" s="300"/>
      <c r="BE31508" s="300"/>
      <c r="BF31508" s="300"/>
      <c r="BG31508" s="300"/>
      <c r="BH31508" s="300"/>
      <c r="BI31508" s="300"/>
      <c r="BJ31508" s="300"/>
      <c r="BK31508" s="300"/>
      <c r="BL31508" s="300"/>
      <c r="BM31508" s="300"/>
      <c r="BN31508" s="300"/>
      <c r="BO31508" s="300"/>
      <c r="BP31508" s="300"/>
      <c r="BQ31508" s="300"/>
      <c r="BR31508" s="300"/>
      <c r="BS31508" s="300"/>
      <c r="BT31508" s="300"/>
      <c r="BU31508" s="300"/>
      <c r="BV31508" s="300"/>
      <c r="BW31508" s="300"/>
      <c r="BX31508" s="300"/>
      <c r="BY31508" s="300"/>
      <c r="BZ31508" s="300"/>
      <c r="CA31508" s="300"/>
      <c r="CB31508" s="300"/>
      <c r="CC31508" s="300"/>
      <c r="CD31508" s="300"/>
      <c r="CE31508" s="300"/>
      <c r="CF31508" s="300"/>
      <c r="CG31508" s="300"/>
      <c r="CH31508" s="300"/>
      <c r="CI31508" s="300"/>
      <c r="CJ31508" s="300"/>
      <c r="CK31508" s="300"/>
      <c r="CL31508" s="300"/>
      <c r="CM31508" s="300"/>
      <c r="CN31508" s="300"/>
      <c r="CO31508" s="300"/>
      <c r="CP31508" s="300"/>
      <c r="CQ31508" s="300"/>
      <c r="CR31508" s="300"/>
      <c r="CS31508" s="300"/>
      <c r="CT31508" s="300"/>
      <c r="CU31508" s="300"/>
      <c r="CV31508" s="300"/>
      <c r="CW31508" s="300"/>
      <c r="CX31508" s="300"/>
      <c r="CY31508" s="300"/>
      <c r="CZ31508" s="300"/>
      <c r="DA31508" s="300"/>
      <c r="DB31508" s="300"/>
      <c r="DC31508" s="300"/>
      <c r="DD31508" s="300"/>
      <c r="DE31508" s="300"/>
      <c r="DF31508" s="300"/>
      <c r="DG31508" s="300"/>
      <c r="DH31508" s="300"/>
      <c r="DI31508" s="300"/>
      <c r="DJ31508" s="300"/>
      <c r="DK31508" s="300"/>
      <c r="DL31508" s="300"/>
      <c r="DM31508" s="300"/>
      <c r="DN31508" s="300"/>
      <c r="DO31508" s="300"/>
      <c r="DP31508" s="300"/>
      <c r="DQ31508" s="300"/>
      <c r="DR31508" s="300"/>
      <c r="DS31508" s="300"/>
      <c r="DT31508" s="300"/>
      <c r="DU31508" s="300"/>
      <c r="DV31508" s="300"/>
      <c r="DW31508" s="300"/>
      <c r="DX31508" s="300"/>
      <c r="DY31508" s="300"/>
      <c r="DZ31508" s="300"/>
      <c r="EA31508" s="300"/>
      <c r="EB31508" s="300"/>
      <c r="EC31508" s="300"/>
      <c r="ED31508" s="300"/>
      <c r="EE31508" s="300"/>
      <c r="EF31508" s="300"/>
      <c r="EG31508" s="300"/>
      <c r="EH31508" s="300"/>
      <c r="EI31508" s="300"/>
      <c r="EJ31508" s="300"/>
      <c r="EK31508" s="300"/>
      <c r="EL31508" s="300"/>
      <c r="EM31508" s="300"/>
      <c r="EN31508" s="300"/>
      <c r="EO31508" s="300"/>
      <c r="EP31508" s="300"/>
      <c r="EQ31508" s="300"/>
      <c r="ER31508" s="300"/>
      <c r="ES31508" s="300"/>
      <c r="ET31508" s="300"/>
      <c r="EU31508" s="300"/>
      <c r="EV31508" s="300"/>
      <c r="EW31508" s="300"/>
      <c r="EX31508" s="300"/>
      <c r="EY31508" s="300"/>
      <c r="EZ31508" s="300"/>
      <c r="FA31508" s="300"/>
      <c r="FB31508" s="300"/>
      <c r="FC31508" s="300"/>
      <c r="FD31508" s="300"/>
      <c r="FE31508" s="300"/>
      <c r="FF31508" s="300"/>
      <c r="FG31508" s="300"/>
      <c r="FH31508" s="300"/>
      <c r="FI31508" s="300"/>
      <c r="FJ31508" s="300"/>
      <c r="FK31508" s="300"/>
      <c r="FL31508" s="300"/>
      <c r="FM31508" s="300"/>
      <c r="FN31508" s="300"/>
      <c r="FO31508" s="300"/>
      <c r="FP31508" s="300"/>
      <c r="FQ31508" s="300"/>
      <c r="FR31508" s="300"/>
      <c r="FS31508" s="300"/>
      <c r="FT31508" s="300"/>
      <c r="FU31508" s="300"/>
      <c r="FV31508" s="300"/>
      <c r="FW31508" s="300"/>
      <c r="FX31508" s="300"/>
      <c r="FY31508" s="300"/>
      <c r="FZ31508" s="300"/>
      <c r="GA31508" s="300"/>
      <c r="GB31508" s="300"/>
      <c r="GC31508" s="300"/>
      <c r="GD31508" s="300"/>
      <c r="GE31508" s="300"/>
      <c r="GF31508" s="300"/>
      <c r="GG31508" s="300"/>
    </row>
    <row r="31509" spans="4:189" x14ac:dyDescent="0.25">
      <c r="D31509" s="300"/>
      <c r="J31509" s="300"/>
      <c r="K31509" s="300"/>
      <c r="L31509" s="300"/>
      <c r="M31509" s="300"/>
      <c r="N31509" s="300"/>
      <c r="O31509" s="300"/>
      <c r="P31509" s="300"/>
      <c r="Q31509" s="300"/>
      <c r="R31509" s="300"/>
      <c r="S31509" s="300"/>
      <c r="T31509" s="300"/>
      <c r="U31509" s="300"/>
      <c r="V31509" s="300"/>
      <c r="W31509" s="300"/>
      <c r="X31509" s="300"/>
      <c r="Y31509" s="300"/>
      <c r="Z31509" s="300"/>
      <c r="AA31509" s="300"/>
      <c r="AB31509" s="300"/>
      <c r="AC31509" s="300"/>
      <c r="AD31509" s="300"/>
      <c r="AE31509" s="300"/>
      <c r="AF31509" s="300"/>
      <c r="AG31509" s="300"/>
      <c r="AH31509" s="300"/>
      <c r="AI31509" s="300"/>
      <c r="AJ31509" s="300"/>
      <c r="AK31509" s="300"/>
      <c r="AL31509" s="300"/>
      <c r="AM31509" s="300"/>
      <c r="AN31509" s="300"/>
      <c r="AO31509" s="300"/>
      <c r="AP31509" s="300"/>
      <c r="AQ31509" s="300"/>
      <c r="AR31509" s="300"/>
      <c r="AS31509" s="300"/>
      <c r="AT31509" s="300"/>
      <c r="AU31509" s="300"/>
      <c r="AV31509" s="300"/>
      <c r="AW31509" s="300"/>
      <c r="AX31509" s="300"/>
      <c r="AY31509" s="300"/>
      <c r="AZ31509" s="300"/>
      <c r="BA31509" s="300"/>
      <c r="BB31509" s="300"/>
      <c r="BC31509" s="300"/>
      <c r="BD31509" s="300"/>
      <c r="BE31509" s="300"/>
      <c r="BF31509" s="300"/>
      <c r="BG31509" s="300"/>
      <c r="BH31509" s="300"/>
      <c r="BI31509" s="300"/>
      <c r="BJ31509" s="300"/>
      <c r="BK31509" s="300"/>
      <c r="BL31509" s="300"/>
      <c r="BM31509" s="300"/>
      <c r="BN31509" s="300"/>
      <c r="BO31509" s="300"/>
      <c r="BP31509" s="300"/>
      <c r="BQ31509" s="300"/>
      <c r="BR31509" s="300"/>
      <c r="BS31509" s="300"/>
      <c r="BT31509" s="300"/>
      <c r="BU31509" s="300"/>
      <c r="BV31509" s="300"/>
      <c r="BW31509" s="300"/>
      <c r="BX31509" s="300"/>
      <c r="BY31509" s="300"/>
      <c r="BZ31509" s="300"/>
      <c r="CA31509" s="300"/>
      <c r="CB31509" s="300"/>
      <c r="CC31509" s="300"/>
      <c r="CD31509" s="300"/>
      <c r="CE31509" s="300"/>
      <c r="CF31509" s="300"/>
      <c r="CG31509" s="300"/>
      <c r="CH31509" s="300"/>
      <c r="CI31509" s="300"/>
      <c r="CJ31509" s="300"/>
      <c r="CK31509" s="300"/>
      <c r="CL31509" s="300"/>
      <c r="CM31509" s="300"/>
      <c r="CN31509" s="300"/>
      <c r="CO31509" s="300"/>
      <c r="CP31509" s="300"/>
      <c r="CQ31509" s="300"/>
      <c r="CR31509" s="300"/>
      <c r="CS31509" s="300"/>
      <c r="CT31509" s="300"/>
      <c r="CU31509" s="300"/>
      <c r="CV31509" s="300"/>
      <c r="CW31509" s="300"/>
      <c r="CX31509" s="300"/>
      <c r="CY31509" s="300"/>
      <c r="CZ31509" s="300"/>
      <c r="DA31509" s="300"/>
      <c r="DB31509" s="300"/>
      <c r="DC31509" s="300"/>
      <c r="DD31509" s="300"/>
      <c r="DE31509" s="300"/>
      <c r="DF31509" s="300"/>
      <c r="DG31509" s="300"/>
      <c r="DH31509" s="300"/>
      <c r="DI31509" s="300"/>
      <c r="DJ31509" s="300"/>
      <c r="DK31509" s="300"/>
      <c r="DL31509" s="300"/>
      <c r="DM31509" s="300"/>
      <c r="DN31509" s="300"/>
      <c r="DO31509" s="300"/>
      <c r="DP31509" s="300"/>
      <c r="DQ31509" s="300"/>
      <c r="DR31509" s="300"/>
      <c r="DS31509" s="300"/>
      <c r="DT31509" s="300"/>
      <c r="DU31509" s="300"/>
      <c r="DV31509" s="300"/>
      <c r="DW31509" s="300"/>
      <c r="DX31509" s="300"/>
      <c r="DY31509" s="300"/>
      <c r="DZ31509" s="300"/>
      <c r="EA31509" s="300"/>
      <c r="EB31509" s="300"/>
      <c r="EC31509" s="300"/>
      <c r="ED31509" s="300"/>
      <c r="EE31509" s="300"/>
      <c r="EF31509" s="300"/>
      <c r="EG31509" s="300"/>
      <c r="EH31509" s="300"/>
      <c r="EI31509" s="300"/>
      <c r="EJ31509" s="300"/>
      <c r="EK31509" s="300"/>
      <c r="EL31509" s="300"/>
      <c r="EM31509" s="300"/>
      <c r="EN31509" s="300"/>
      <c r="EO31509" s="300"/>
      <c r="EP31509" s="300"/>
      <c r="EQ31509" s="300"/>
      <c r="ER31509" s="300"/>
      <c r="ES31509" s="300"/>
      <c r="ET31509" s="300"/>
      <c r="EU31509" s="300"/>
      <c r="EV31509" s="300"/>
      <c r="EW31509" s="300"/>
      <c r="EX31509" s="300"/>
      <c r="EY31509" s="300"/>
      <c r="EZ31509" s="300"/>
      <c r="FA31509" s="300"/>
      <c r="FB31509" s="300"/>
      <c r="FC31509" s="300"/>
      <c r="FD31509" s="300"/>
      <c r="FE31509" s="300"/>
      <c r="FF31509" s="300"/>
      <c r="FG31509" s="300"/>
      <c r="FH31509" s="300"/>
      <c r="FI31509" s="300"/>
      <c r="FJ31509" s="300"/>
      <c r="FK31509" s="300"/>
      <c r="FL31509" s="300"/>
      <c r="FM31509" s="300"/>
      <c r="FN31509" s="300"/>
      <c r="FO31509" s="300"/>
      <c r="FP31509" s="300"/>
      <c r="FQ31509" s="300"/>
      <c r="FR31509" s="300"/>
      <c r="FS31509" s="300"/>
      <c r="FT31509" s="300"/>
      <c r="FU31509" s="300"/>
      <c r="FV31509" s="300"/>
      <c r="FW31509" s="300"/>
      <c r="FX31509" s="300"/>
      <c r="FY31509" s="300"/>
      <c r="FZ31509" s="300"/>
      <c r="GA31509" s="300"/>
      <c r="GB31509" s="300"/>
      <c r="GC31509" s="300"/>
      <c r="GD31509" s="300"/>
      <c r="GE31509" s="300"/>
      <c r="GF31509" s="300"/>
      <c r="GG31509" s="300"/>
    </row>
    <row r="31510" spans="4:189" x14ac:dyDescent="0.25">
      <c r="D31510" s="300"/>
      <c r="J31510" s="300"/>
      <c r="K31510" s="300"/>
      <c r="L31510" s="300"/>
      <c r="M31510" s="300"/>
      <c r="N31510" s="300"/>
      <c r="O31510" s="300"/>
      <c r="P31510" s="300"/>
      <c r="Q31510" s="300"/>
      <c r="R31510" s="300"/>
      <c r="S31510" s="300"/>
      <c r="T31510" s="300"/>
      <c r="U31510" s="300"/>
      <c r="V31510" s="300"/>
      <c r="W31510" s="300"/>
      <c r="X31510" s="300"/>
      <c r="Y31510" s="300"/>
      <c r="Z31510" s="300"/>
      <c r="AA31510" s="300"/>
      <c r="AB31510" s="300"/>
      <c r="AC31510" s="300"/>
      <c r="AD31510" s="300"/>
      <c r="AE31510" s="300"/>
      <c r="AF31510" s="300"/>
      <c r="AG31510" s="300"/>
      <c r="AH31510" s="300"/>
      <c r="AI31510" s="300"/>
      <c r="AJ31510" s="300"/>
      <c r="AK31510" s="300"/>
      <c r="AL31510" s="300"/>
      <c r="AM31510" s="300"/>
      <c r="AN31510" s="300"/>
      <c r="AO31510" s="300"/>
      <c r="AP31510" s="300"/>
      <c r="AQ31510" s="300"/>
      <c r="AR31510" s="300"/>
      <c r="AS31510" s="300"/>
      <c r="AT31510" s="300"/>
      <c r="AU31510" s="300"/>
      <c r="AV31510" s="300"/>
      <c r="AW31510" s="300"/>
      <c r="AX31510" s="300"/>
      <c r="AY31510" s="300"/>
      <c r="AZ31510" s="300"/>
      <c r="BA31510" s="300"/>
      <c r="BB31510" s="300"/>
      <c r="BC31510" s="300"/>
      <c r="BD31510" s="300"/>
      <c r="BE31510" s="300"/>
      <c r="BF31510" s="300"/>
      <c r="BG31510" s="300"/>
      <c r="BH31510" s="300"/>
      <c r="BI31510" s="300"/>
      <c r="BJ31510" s="300"/>
      <c r="BK31510" s="300"/>
      <c r="BL31510" s="300"/>
      <c r="BM31510" s="300"/>
      <c r="BN31510" s="300"/>
      <c r="BO31510" s="300"/>
      <c r="BP31510" s="300"/>
      <c r="BQ31510" s="300"/>
      <c r="BR31510" s="300"/>
      <c r="BS31510" s="300"/>
      <c r="BT31510" s="300"/>
      <c r="BU31510" s="300"/>
      <c r="BV31510" s="300"/>
      <c r="BW31510" s="300"/>
      <c r="BX31510" s="300"/>
      <c r="BY31510" s="300"/>
      <c r="BZ31510" s="300"/>
      <c r="CA31510" s="300"/>
      <c r="CB31510" s="300"/>
      <c r="CC31510" s="300"/>
      <c r="CD31510" s="300"/>
      <c r="CE31510" s="300"/>
      <c r="CF31510" s="300"/>
      <c r="CG31510" s="300"/>
      <c r="CH31510" s="300"/>
      <c r="CI31510" s="300"/>
      <c r="CJ31510" s="300"/>
      <c r="CK31510" s="300"/>
      <c r="CL31510" s="300"/>
      <c r="CM31510" s="300"/>
      <c r="CN31510" s="300"/>
      <c r="CO31510" s="300"/>
      <c r="CP31510" s="300"/>
      <c r="CQ31510" s="300"/>
      <c r="CR31510" s="300"/>
      <c r="CS31510" s="300"/>
      <c r="CT31510" s="300"/>
      <c r="CU31510" s="300"/>
      <c r="CV31510" s="300"/>
      <c r="CW31510" s="300"/>
      <c r="CX31510" s="300"/>
      <c r="CY31510" s="300"/>
      <c r="CZ31510" s="300"/>
      <c r="DA31510" s="300"/>
      <c r="DB31510" s="300"/>
      <c r="DC31510" s="300"/>
      <c r="DD31510" s="300"/>
      <c r="DE31510" s="300"/>
      <c r="DF31510" s="300"/>
      <c r="DG31510" s="300"/>
      <c r="DH31510" s="300"/>
      <c r="DI31510" s="300"/>
      <c r="DJ31510" s="300"/>
      <c r="DK31510" s="300"/>
      <c r="DL31510" s="300"/>
      <c r="DM31510" s="300"/>
      <c r="DN31510" s="300"/>
      <c r="DO31510" s="300"/>
      <c r="DP31510" s="300"/>
      <c r="DQ31510" s="300"/>
      <c r="DR31510" s="300"/>
      <c r="DS31510" s="300"/>
      <c r="DT31510" s="300"/>
      <c r="DU31510" s="300"/>
      <c r="DV31510" s="300"/>
      <c r="DW31510" s="300"/>
      <c r="DX31510" s="300"/>
      <c r="DY31510" s="300"/>
      <c r="DZ31510" s="300"/>
      <c r="EA31510" s="300"/>
      <c r="EB31510" s="300"/>
      <c r="EC31510" s="300"/>
      <c r="ED31510" s="300"/>
      <c r="EE31510" s="300"/>
      <c r="EF31510" s="300"/>
      <c r="EG31510" s="300"/>
      <c r="EH31510" s="300"/>
      <c r="EI31510" s="300"/>
      <c r="EJ31510" s="300"/>
      <c r="EK31510" s="300"/>
      <c r="EL31510" s="300"/>
      <c r="EM31510" s="300"/>
      <c r="EN31510" s="300"/>
      <c r="EO31510" s="300"/>
      <c r="EP31510" s="300"/>
      <c r="EQ31510" s="300"/>
      <c r="ER31510" s="300"/>
      <c r="ES31510" s="300"/>
      <c r="ET31510" s="300"/>
      <c r="EU31510" s="300"/>
      <c r="EV31510" s="300"/>
      <c r="EW31510" s="300"/>
      <c r="EX31510" s="300"/>
      <c r="EY31510" s="300"/>
      <c r="EZ31510" s="300"/>
      <c r="FA31510" s="300"/>
      <c r="FB31510" s="300"/>
      <c r="FC31510" s="300"/>
      <c r="FD31510" s="300"/>
      <c r="FE31510" s="300"/>
      <c r="FF31510" s="300"/>
      <c r="FG31510" s="300"/>
      <c r="FH31510" s="300"/>
      <c r="FI31510" s="300"/>
      <c r="FJ31510" s="300"/>
      <c r="FK31510" s="300"/>
      <c r="FL31510" s="300"/>
      <c r="FM31510" s="300"/>
      <c r="FN31510" s="300"/>
      <c r="FO31510" s="300"/>
      <c r="FP31510" s="300"/>
      <c r="FQ31510" s="300"/>
      <c r="FR31510" s="300"/>
      <c r="FS31510" s="300"/>
      <c r="FT31510" s="300"/>
      <c r="FU31510" s="300"/>
      <c r="FV31510" s="300"/>
      <c r="FW31510" s="300"/>
      <c r="FX31510" s="300"/>
      <c r="FY31510" s="300"/>
      <c r="FZ31510" s="300"/>
      <c r="GA31510" s="300"/>
      <c r="GB31510" s="300"/>
      <c r="GC31510" s="300"/>
      <c r="GD31510" s="300"/>
      <c r="GE31510" s="300"/>
      <c r="GF31510" s="300"/>
      <c r="GG31510" s="300"/>
    </row>
    <row r="31511" spans="4:189" x14ac:dyDescent="0.25">
      <c r="D31511" s="300"/>
      <c r="J31511" s="300"/>
      <c r="K31511" s="300"/>
      <c r="L31511" s="300"/>
      <c r="M31511" s="300"/>
      <c r="N31511" s="300"/>
      <c r="O31511" s="300"/>
      <c r="P31511" s="300"/>
      <c r="Q31511" s="300"/>
      <c r="R31511" s="300"/>
      <c r="S31511" s="300"/>
      <c r="T31511" s="300"/>
      <c r="U31511" s="300"/>
      <c r="V31511" s="300"/>
      <c r="W31511" s="300"/>
      <c r="X31511" s="300"/>
      <c r="Y31511" s="300"/>
      <c r="Z31511" s="300"/>
      <c r="AA31511" s="300"/>
      <c r="AB31511" s="300"/>
      <c r="AC31511" s="300"/>
      <c r="AD31511" s="300"/>
      <c r="AE31511" s="300"/>
      <c r="AF31511" s="300"/>
      <c r="AG31511" s="300"/>
      <c r="AH31511" s="300"/>
      <c r="AI31511" s="300"/>
      <c r="AJ31511" s="300"/>
      <c r="AK31511" s="300"/>
      <c r="AL31511" s="300"/>
      <c r="AM31511" s="300"/>
      <c r="AN31511" s="300"/>
      <c r="AO31511" s="300"/>
      <c r="AP31511" s="300"/>
      <c r="AQ31511" s="300"/>
      <c r="AR31511" s="300"/>
      <c r="AS31511" s="300"/>
      <c r="AT31511" s="300"/>
      <c r="AU31511" s="300"/>
      <c r="AV31511" s="300"/>
      <c r="AW31511" s="300"/>
      <c r="AX31511" s="300"/>
      <c r="AY31511" s="300"/>
      <c r="AZ31511" s="300"/>
      <c r="BA31511" s="300"/>
      <c r="BB31511" s="300"/>
      <c r="BC31511" s="300"/>
      <c r="BD31511" s="300"/>
      <c r="BE31511" s="300"/>
      <c r="BF31511" s="300"/>
      <c r="BG31511" s="300"/>
      <c r="BH31511" s="300"/>
      <c r="BI31511" s="300"/>
      <c r="BJ31511" s="300"/>
      <c r="BK31511" s="300"/>
      <c r="BL31511" s="300"/>
      <c r="BM31511" s="300"/>
      <c r="BN31511" s="300"/>
      <c r="BO31511" s="300"/>
      <c r="BP31511" s="300"/>
      <c r="BQ31511" s="300"/>
      <c r="BR31511" s="300"/>
      <c r="BS31511" s="300"/>
      <c r="BT31511" s="300"/>
      <c r="BU31511" s="300"/>
      <c r="BV31511" s="300"/>
      <c r="BW31511" s="300"/>
      <c r="BX31511" s="300"/>
      <c r="BY31511" s="300"/>
      <c r="BZ31511" s="300"/>
      <c r="CA31511" s="300"/>
      <c r="CB31511" s="300"/>
      <c r="CC31511" s="300"/>
      <c r="CD31511" s="300"/>
      <c r="CE31511" s="300"/>
      <c r="CF31511" s="300"/>
      <c r="CG31511" s="300"/>
      <c r="CH31511" s="300"/>
      <c r="CI31511" s="300"/>
      <c r="CJ31511" s="300"/>
      <c r="CK31511" s="300"/>
      <c r="CL31511" s="300"/>
      <c r="CM31511" s="300"/>
      <c r="CN31511" s="300"/>
      <c r="CO31511" s="300"/>
      <c r="CP31511" s="300"/>
      <c r="CQ31511" s="300"/>
      <c r="CR31511" s="300"/>
      <c r="CS31511" s="300"/>
      <c r="CT31511" s="300"/>
      <c r="CU31511" s="300"/>
      <c r="CV31511" s="300"/>
      <c r="CW31511" s="300"/>
      <c r="CX31511" s="300"/>
      <c r="CY31511" s="300"/>
      <c r="CZ31511" s="300"/>
      <c r="DA31511" s="300"/>
      <c r="DB31511" s="300"/>
      <c r="DC31511" s="300"/>
      <c r="DD31511" s="300"/>
      <c r="DE31511" s="300"/>
      <c r="DF31511" s="300"/>
      <c r="DG31511" s="300"/>
      <c r="DH31511" s="300"/>
      <c r="DI31511" s="300"/>
      <c r="DJ31511" s="300"/>
      <c r="DK31511" s="300"/>
      <c r="DL31511" s="300"/>
      <c r="DM31511" s="300"/>
      <c r="DN31511" s="300"/>
      <c r="DO31511" s="300"/>
      <c r="DP31511" s="300"/>
      <c r="DQ31511" s="300"/>
      <c r="DR31511" s="300"/>
      <c r="DS31511" s="300"/>
      <c r="DT31511" s="300"/>
      <c r="DU31511" s="300"/>
      <c r="DV31511" s="300"/>
      <c r="DW31511" s="300"/>
      <c r="DX31511" s="300"/>
      <c r="DY31511" s="300"/>
      <c r="DZ31511" s="300"/>
      <c r="EA31511" s="300"/>
      <c r="EB31511" s="300"/>
      <c r="EC31511" s="300"/>
      <c r="ED31511" s="300"/>
      <c r="EE31511" s="300"/>
      <c r="EF31511" s="300"/>
      <c r="EG31511" s="300"/>
      <c r="EH31511" s="300"/>
      <c r="EI31511" s="300"/>
      <c r="EJ31511" s="300"/>
      <c r="EK31511" s="300"/>
      <c r="EL31511" s="300"/>
      <c r="EM31511" s="300"/>
      <c r="EN31511" s="300"/>
      <c r="EO31511" s="300"/>
      <c r="EP31511" s="300"/>
      <c r="EQ31511" s="300"/>
      <c r="ER31511" s="300"/>
      <c r="ES31511" s="300"/>
      <c r="ET31511" s="300"/>
      <c r="EU31511" s="300"/>
      <c r="EV31511" s="300"/>
      <c r="EW31511" s="300"/>
      <c r="EX31511" s="300"/>
      <c r="EY31511" s="300"/>
      <c r="EZ31511" s="300"/>
      <c r="FA31511" s="300"/>
      <c r="FB31511" s="300"/>
      <c r="FC31511" s="300"/>
      <c r="FD31511" s="300"/>
      <c r="FE31511" s="300"/>
      <c r="FF31511" s="300"/>
      <c r="FG31511" s="300"/>
      <c r="FH31511" s="300"/>
      <c r="FI31511" s="300"/>
      <c r="FJ31511" s="300"/>
      <c r="FK31511" s="300"/>
      <c r="FL31511" s="300"/>
      <c r="FM31511" s="300"/>
      <c r="FN31511" s="300"/>
      <c r="FO31511" s="300"/>
      <c r="FP31511" s="300"/>
      <c r="FQ31511" s="300"/>
      <c r="FR31511" s="300"/>
      <c r="FS31511" s="300"/>
      <c r="FT31511" s="300"/>
      <c r="FU31511" s="300"/>
      <c r="FV31511" s="300"/>
      <c r="FW31511" s="300"/>
      <c r="FX31511" s="300"/>
      <c r="FY31511" s="300"/>
      <c r="FZ31511" s="300"/>
      <c r="GA31511" s="300"/>
      <c r="GB31511" s="300"/>
      <c r="GC31511" s="300"/>
      <c r="GD31511" s="300"/>
      <c r="GE31511" s="300"/>
      <c r="GF31511" s="300"/>
      <c r="GG31511" s="300"/>
    </row>
    <row r="31512" spans="4:189" x14ac:dyDescent="0.25">
      <c r="D31512" s="300"/>
      <c r="J31512" s="300"/>
      <c r="K31512" s="300"/>
      <c r="L31512" s="300"/>
      <c r="M31512" s="300"/>
      <c r="N31512" s="300"/>
      <c r="O31512" s="300"/>
      <c r="P31512" s="300"/>
      <c r="Q31512" s="300"/>
      <c r="R31512" s="300"/>
      <c r="S31512" s="300"/>
      <c r="T31512" s="300"/>
      <c r="U31512" s="300"/>
      <c r="V31512" s="300"/>
      <c r="W31512" s="300"/>
      <c r="X31512" s="300"/>
      <c r="Y31512" s="300"/>
      <c r="Z31512" s="300"/>
      <c r="AA31512" s="300"/>
      <c r="AB31512" s="300"/>
      <c r="AC31512" s="300"/>
      <c r="AD31512" s="300"/>
      <c r="AE31512" s="300"/>
      <c r="AF31512" s="300"/>
      <c r="AG31512" s="300"/>
      <c r="AH31512" s="300"/>
      <c r="AI31512" s="300"/>
      <c r="AJ31512" s="300"/>
      <c r="AK31512" s="300"/>
      <c r="AL31512" s="300"/>
      <c r="AM31512" s="300"/>
      <c r="AN31512" s="300"/>
      <c r="AO31512" s="300"/>
      <c r="AP31512" s="300"/>
      <c r="AQ31512" s="300"/>
      <c r="AR31512" s="300"/>
      <c r="AS31512" s="300"/>
      <c r="AT31512" s="300"/>
      <c r="AU31512" s="300"/>
      <c r="AV31512" s="300"/>
      <c r="AW31512" s="300"/>
      <c r="AX31512" s="300"/>
      <c r="AY31512" s="300"/>
      <c r="AZ31512" s="300"/>
      <c r="BA31512" s="300"/>
      <c r="BB31512" s="300"/>
      <c r="BC31512" s="300"/>
      <c r="BD31512" s="300"/>
      <c r="BE31512" s="300"/>
      <c r="BF31512" s="300"/>
      <c r="BG31512" s="300"/>
      <c r="BH31512" s="300"/>
      <c r="BI31512" s="300"/>
      <c r="BJ31512" s="300"/>
      <c r="BK31512" s="300"/>
      <c r="BL31512" s="300"/>
      <c r="BM31512" s="300"/>
      <c r="BN31512" s="300"/>
      <c r="BO31512" s="300"/>
      <c r="BP31512" s="300"/>
      <c r="BQ31512" s="300"/>
      <c r="BR31512" s="300"/>
      <c r="BS31512" s="300"/>
      <c r="BT31512" s="300"/>
      <c r="BU31512" s="300"/>
      <c r="BV31512" s="300"/>
      <c r="BW31512" s="300"/>
      <c r="BX31512" s="300"/>
      <c r="BY31512" s="300"/>
      <c r="BZ31512" s="300"/>
      <c r="CA31512" s="300"/>
      <c r="CB31512" s="300"/>
      <c r="CC31512" s="300"/>
      <c r="CD31512" s="300"/>
      <c r="CE31512" s="300"/>
      <c r="CF31512" s="300"/>
      <c r="CG31512" s="300"/>
      <c r="CH31512" s="300"/>
      <c r="CI31512" s="300"/>
      <c r="CJ31512" s="300"/>
      <c r="CK31512" s="300"/>
      <c r="CL31512" s="300"/>
      <c r="CM31512" s="300"/>
      <c r="CN31512" s="300"/>
      <c r="CO31512" s="300"/>
      <c r="CP31512" s="300"/>
      <c r="CQ31512" s="300"/>
      <c r="CR31512" s="300"/>
      <c r="CS31512" s="300"/>
      <c r="CT31512" s="300"/>
      <c r="CU31512" s="300"/>
      <c r="CV31512" s="300"/>
      <c r="CW31512" s="300"/>
      <c r="CX31512" s="300"/>
      <c r="CY31512" s="300"/>
      <c r="CZ31512" s="300"/>
      <c r="DA31512" s="300"/>
      <c r="DB31512" s="300"/>
      <c r="DC31512" s="300"/>
      <c r="DD31512" s="300"/>
      <c r="DE31512" s="300"/>
      <c r="DF31512" s="300"/>
      <c r="DG31512" s="300"/>
      <c r="DH31512" s="300"/>
      <c r="DI31512" s="300"/>
      <c r="DJ31512" s="300"/>
      <c r="DK31512" s="300"/>
      <c r="DL31512" s="300"/>
      <c r="DM31512" s="300"/>
      <c r="DN31512" s="300"/>
      <c r="DO31512" s="300"/>
      <c r="DP31512" s="300"/>
      <c r="DQ31512" s="300"/>
      <c r="DR31512" s="300"/>
      <c r="DS31512" s="300"/>
      <c r="DT31512" s="300"/>
      <c r="DU31512" s="300"/>
      <c r="DV31512" s="300"/>
      <c r="DW31512" s="300"/>
      <c r="DX31512" s="300"/>
      <c r="DY31512" s="300"/>
      <c r="DZ31512" s="300"/>
      <c r="EA31512" s="300"/>
      <c r="EB31512" s="300"/>
      <c r="EC31512" s="300"/>
      <c r="ED31512" s="300"/>
      <c r="EE31512" s="300"/>
      <c r="EF31512" s="300"/>
      <c r="EG31512" s="300"/>
      <c r="EH31512" s="300"/>
      <c r="EI31512" s="300"/>
      <c r="EJ31512" s="300"/>
      <c r="EK31512" s="300"/>
      <c r="EL31512" s="300"/>
      <c r="EM31512" s="300"/>
      <c r="EN31512" s="300"/>
      <c r="EO31512" s="300"/>
      <c r="EP31512" s="300"/>
      <c r="EQ31512" s="300"/>
      <c r="ER31512" s="300"/>
      <c r="ES31512" s="300"/>
      <c r="ET31512" s="300"/>
      <c r="EU31512" s="300"/>
      <c r="EV31512" s="300"/>
      <c r="EW31512" s="300"/>
      <c r="EX31512" s="300"/>
      <c r="EY31512" s="300"/>
      <c r="EZ31512" s="300"/>
      <c r="FA31512" s="300"/>
      <c r="FB31512" s="300"/>
      <c r="FC31512" s="300"/>
      <c r="FD31512" s="300"/>
      <c r="FE31512" s="300"/>
      <c r="FF31512" s="300"/>
      <c r="FG31512" s="300"/>
      <c r="FH31512" s="300"/>
      <c r="FI31512" s="300"/>
      <c r="FJ31512" s="300"/>
      <c r="FK31512" s="300"/>
      <c r="FL31512" s="300"/>
      <c r="FM31512" s="300"/>
      <c r="FN31512" s="300"/>
      <c r="FO31512" s="300"/>
      <c r="FP31512" s="300"/>
      <c r="FQ31512" s="300"/>
      <c r="FR31512" s="300"/>
      <c r="FS31512" s="300"/>
      <c r="FT31512" s="300"/>
      <c r="FU31512" s="300"/>
      <c r="FV31512" s="300"/>
      <c r="FW31512" s="300"/>
      <c r="FX31512" s="300"/>
      <c r="FY31512" s="300"/>
      <c r="FZ31512" s="300"/>
      <c r="GA31512" s="300"/>
      <c r="GB31512" s="300"/>
      <c r="GC31512" s="300"/>
      <c r="GD31512" s="300"/>
      <c r="GE31512" s="300"/>
      <c r="GF31512" s="300"/>
      <c r="GG31512" s="300"/>
    </row>
    <row r="31513" spans="4:189" x14ac:dyDescent="0.25">
      <c r="D31513" s="300"/>
      <c r="J31513" s="300"/>
      <c r="K31513" s="300"/>
      <c r="L31513" s="300"/>
      <c r="M31513" s="300"/>
      <c r="N31513" s="300"/>
      <c r="O31513" s="300"/>
      <c r="P31513" s="300"/>
      <c r="Q31513" s="300"/>
      <c r="R31513" s="300"/>
      <c r="S31513" s="300"/>
      <c r="T31513" s="300"/>
      <c r="U31513" s="300"/>
      <c r="V31513" s="300"/>
      <c r="W31513" s="300"/>
      <c r="X31513" s="300"/>
      <c r="Y31513" s="300"/>
      <c r="Z31513" s="300"/>
      <c r="AA31513" s="300"/>
      <c r="AB31513" s="300"/>
      <c r="AC31513" s="300"/>
      <c r="AD31513" s="300"/>
      <c r="AE31513" s="300"/>
      <c r="AF31513" s="300"/>
      <c r="AG31513" s="300"/>
      <c r="AH31513" s="300"/>
      <c r="AI31513" s="300"/>
      <c r="AJ31513" s="300"/>
      <c r="AK31513" s="300"/>
      <c r="AL31513" s="300"/>
      <c r="AM31513" s="300"/>
      <c r="AN31513" s="300"/>
      <c r="AO31513" s="300"/>
      <c r="AP31513" s="300"/>
      <c r="AQ31513" s="300"/>
      <c r="AR31513" s="300"/>
      <c r="AS31513" s="300"/>
      <c r="AT31513" s="300"/>
      <c r="AU31513" s="300"/>
      <c r="AV31513" s="300"/>
      <c r="AW31513" s="300"/>
      <c r="AX31513" s="300"/>
      <c r="AY31513" s="300"/>
      <c r="AZ31513" s="300"/>
      <c r="BA31513" s="300"/>
      <c r="BB31513" s="300"/>
      <c r="BC31513" s="300"/>
      <c r="BD31513" s="300"/>
      <c r="BE31513" s="300"/>
      <c r="BF31513" s="300"/>
      <c r="BG31513" s="300"/>
      <c r="BH31513" s="300"/>
      <c r="BI31513" s="300"/>
      <c r="BJ31513" s="300"/>
      <c r="BK31513" s="300"/>
      <c r="BL31513" s="300"/>
      <c r="BM31513" s="300"/>
      <c r="BN31513" s="300"/>
      <c r="BO31513" s="300"/>
      <c r="BP31513" s="300"/>
      <c r="BQ31513" s="300"/>
      <c r="BR31513" s="300"/>
      <c r="BS31513" s="300"/>
      <c r="BT31513" s="300"/>
      <c r="BU31513" s="300"/>
      <c r="BV31513" s="300"/>
      <c r="BW31513" s="300"/>
      <c r="BX31513" s="300"/>
      <c r="BY31513" s="300"/>
      <c r="BZ31513" s="300"/>
      <c r="CA31513" s="300"/>
      <c r="CB31513" s="300"/>
      <c r="CC31513" s="300"/>
      <c r="CD31513" s="300"/>
      <c r="CE31513" s="300"/>
      <c r="CF31513" s="300"/>
      <c r="CG31513" s="300"/>
      <c r="CH31513" s="300"/>
      <c r="CI31513" s="300"/>
      <c r="CJ31513" s="300"/>
      <c r="CK31513" s="300"/>
      <c r="CL31513" s="300"/>
      <c r="CM31513" s="300"/>
      <c r="CN31513" s="300"/>
      <c r="CO31513" s="300"/>
      <c r="CP31513" s="300"/>
      <c r="CQ31513" s="300"/>
      <c r="CR31513" s="300"/>
      <c r="CS31513" s="300"/>
      <c r="CT31513" s="300"/>
      <c r="CU31513" s="300"/>
      <c r="CV31513" s="300"/>
      <c r="CW31513" s="300"/>
      <c r="CX31513" s="300"/>
      <c r="CY31513" s="300"/>
      <c r="CZ31513" s="300"/>
      <c r="DA31513" s="300"/>
      <c r="DB31513" s="300"/>
      <c r="DC31513" s="300"/>
      <c r="DD31513" s="300"/>
      <c r="DE31513" s="300"/>
      <c r="DF31513" s="300"/>
      <c r="DG31513" s="300"/>
      <c r="DH31513" s="300"/>
      <c r="DI31513" s="300"/>
      <c r="DJ31513" s="300"/>
      <c r="DK31513" s="300"/>
      <c r="DL31513" s="300"/>
      <c r="DM31513" s="300"/>
      <c r="DN31513" s="300"/>
      <c r="DO31513" s="300"/>
      <c r="DP31513" s="300"/>
      <c r="DQ31513" s="300"/>
      <c r="DR31513" s="300"/>
      <c r="DS31513" s="300"/>
      <c r="DT31513" s="300"/>
      <c r="DU31513" s="300"/>
      <c r="DV31513" s="300"/>
      <c r="DW31513" s="300"/>
      <c r="DX31513" s="300"/>
      <c r="DY31513" s="300"/>
      <c r="DZ31513" s="300"/>
      <c r="EA31513" s="300"/>
      <c r="EB31513" s="300"/>
      <c r="EC31513" s="300"/>
      <c r="ED31513" s="300"/>
      <c r="EE31513" s="300"/>
      <c r="EF31513" s="300"/>
      <c r="EG31513" s="300"/>
      <c r="EH31513" s="300"/>
      <c r="EI31513" s="300"/>
      <c r="EJ31513" s="300"/>
      <c r="EK31513" s="300"/>
      <c r="EL31513" s="300"/>
      <c r="EM31513" s="300"/>
      <c r="EN31513" s="300"/>
      <c r="EO31513" s="300"/>
      <c r="EP31513" s="300"/>
      <c r="EQ31513" s="300"/>
      <c r="ER31513" s="300"/>
      <c r="ES31513" s="300"/>
      <c r="ET31513" s="300"/>
      <c r="EU31513" s="300"/>
      <c r="EV31513" s="300"/>
      <c r="EW31513" s="300"/>
      <c r="EX31513" s="300"/>
      <c r="EY31513" s="300"/>
      <c r="EZ31513" s="300"/>
      <c r="FA31513" s="300"/>
      <c r="FB31513" s="300"/>
      <c r="FC31513" s="300"/>
      <c r="FD31513" s="300"/>
      <c r="FE31513" s="300"/>
      <c r="FF31513" s="300"/>
      <c r="FG31513" s="300"/>
      <c r="FH31513" s="300"/>
      <c r="FI31513" s="300"/>
      <c r="FJ31513" s="300"/>
      <c r="FK31513" s="300"/>
      <c r="FL31513" s="300"/>
      <c r="FM31513" s="300"/>
      <c r="FN31513" s="300"/>
      <c r="FO31513" s="300"/>
      <c r="FP31513" s="300"/>
      <c r="FQ31513" s="300"/>
      <c r="FR31513" s="300"/>
      <c r="FS31513" s="300"/>
      <c r="FT31513" s="300"/>
      <c r="FU31513" s="300"/>
      <c r="FV31513" s="300"/>
      <c r="FW31513" s="300"/>
      <c r="FX31513" s="300"/>
      <c r="FY31513" s="300"/>
      <c r="FZ31513" s="300"/>
      <c r="GA31513" s="300"/>
      <c r="GB31513" s="300"/>
      <c r="GC31513" s="300"/>
      <c r="GD31513" s="300"/>
      <c r="GE31513" s="300"/>
      <c r="GF31513" s="300"/>
      <c r="GG31513" s="300"/>
    </row>
    <row r="31514" spans="4:189" x14ac:dyDescent="0.25">
      <c r="D31514" s="300"/>
      <c r="J31514" s="300"/>
      <c r="K31514" s="300"/>
      <c r="L31514" s="300"/>
      <c r="M31514" s="300"/>
      <c r="N31514" s="300"/>
      <c r="O31514" s="300"/>
      <c r="P31514" s="300"/>
      <c r="Q31514" s="300"/>
      <c r="R31514" s="300"/>
      <c r="S31514" s="300"/>
      <c r="T31514" s="300"/>
      <c r="U31514" s="300"/>
      <c r="V31514" s="300"/>
      <c r="W31514" s="300"/>
      <c r="X31514" s="300"/>
      <c r="Y31514" s="300"/>
      <c r="Z31514" s="300"/>
      <c r="AA31514" s="300"/>
      <c r="AB31514" s="300"/>
      <c r="AC31514" s="300"/>
      <c r="AD31514" s="300"/>
      <c r="AE31514" s="300"/>
      <c r="AF31514" s="300"/>
      <c r="AG31514" s="300"/>
      <c r="AH31514" s="300"/>
      <c r="AI31514" s="300"/>
      <c r="AJ31514" s="300"/>
      <c r="AK31514" s="300"/>
      <c r="AL31514" s="300"/>
      <c r="AM31514" s="300"/>
      <c r="AN31514" s="300"/>
      <c r="AO31514" s="300"/>
      <c r="AP31514" s="300"/>
      <c r="AQ31514" s="300"/>
      <c r="AR31514" s="300"/>
      <c r="AS31514" s="300"/>
      <c r="AT31514" s="300"/>
      <c r="AU31514" s="300"/>
      <c r="AV31514" s="300"/>
      <c r="AW31514" s="300"/>
      <c r="AX31514" s="300"/>
      <c r="AY31514" s="300"/>
      <c r="AZ31514" s="300"/>
      <c r="BA31514" s="300"/>
      <c r="BB31514" s="300"/>
      <c r="BC31514" s="300"/>
      <c r="BD31514" s="300"/>
      <c r="BE31514" s="300"/>
      <c r="BF31514" s="300"/>
      <c r="BG31514" s="300"/>
      <c r="BH31514" s="300"/>
      <c r="BI31514" s="300"/>
      <c r="BJ31514" s="300"/>
      <c r="BK31514" s="300"/>
      <c r="BL31514" s="300"/>
      <c r="BM31514" s="300"/>
      <c r="BN31514" s="300"/>
      <c r="BO31514" s="300"/>
      <c r="BP31514" s="300"/>
      <c r="BQ31514" s="300"/>
      <c r="BR31514" s="300"/>
      <c r="BS31514" s="300"/>
      <c r="BT31514" s="300"/>
      <c r="BU31514" s="300"/>
      <c r="BV31514" s="300"/>
      <c r="BW31514" s="300"/>
      <c r="BX31514" s="300"/>
      <c r="BY31514" s="300"/>
      <c r="BZ31514" s="300"/>
      <c r="CA31514" s="300"/>
      <c r="CB31514" s="300"/>
      <c r="CC31514" s="300"/>
      <c r="CD31514" s="300"/>
      <c r="CE31514" s="300"/>
      <c r="CF31514" s="300"/>
      <c r="CG31514" s="300"/>
      <c r="CH31514" s="300"/>
      <c r="CI31514" s="300"/>
      <c r="CJ31514" s="300"/>
      <c r="CK31514" s="300"/>
      <c r="CL31514" s="300"/>
      <c r="CM31514" s="300"/>
      <c r="CN31514" s="300"/>
      <c r="CO31514" s="300"/>
      <c r="CP31514" s="300"/>
      <c r="CQ31514" s="300"/>
      <c r="CR31514" s="300"/>
      <c r="CS31514" s="300"/>
      <c r="CT31514" s="300"/>
      <c r="CU31514" s="300"/>
      <c r="CV31514" s="300"/>
      <c r="CW31514" s="300"/>
      <c r="CX31514" s="300"/>
      <c r="CY31514" s="300"/>
      <c r="CZ31514" s="300"/>
      <c r="DA31514" s="300"/>
      <c r="DB31514" s="300"/>
      <c r="DC31514" s="300"/>
      <c r="DD31514" s="300"/>
      <c r="DE31514" s="300"/>
      <c r="DF31514" s="300"/>
      <c r="DG31514" s="300"/>
      <c r="DH31514" s="300"/>
      <c r="DI31514" s="300"/>
      <c r="DJ31514" s="300"/>
      <c r="DK31514" s="300"/>
      <c r="DL31514" s="300"/>
      <c r="DM31514" s="300"/>
      <c r="DN31514" s="300"/>
      <c r="DO31514" s="300"/>
      <c r="DP31514" s="300"/>
      <c r="DQ31514" s="300"/>
      <c r="DR31514" s="300"/>
      <c r="DS31514" s="300"/>
      <c r="DT31514" s="300"/>
      <c r="DU31514" s="300"/>
      <c r="DV31514" s="300"/>
      <c r="DW31514" s="300"/>
      <c r="DX31514" s="300"/>
      <c r="DY31514" s="300"/>
      <c r="DZ31514" s="300"/>
      <c r="EA31514" s="300"/>
      <c r="EB31514" s="300"/>
      <c r="EC31514" s="300"/>
      <c r="ED31514" s="300"/>
      <c r="EE31514" s="300"/>
      <c r="EF31514" s="300"/>
      <c r="EG31514" s="300"/>
      <c r="EH31514" s="300"/>
      <c r="EI31514" s="300"/>
      <c r="EJ31514" s="300"/>
      <c r="EK31514" s="300"/>
      <c r="EL31514" s="300"/>
      <c r="EM31514" s="300"/>
      <c r="EN31514" s="300"/>
      <c r="EO31514" s="300"/>
      <c r="EP31514" s="300"/>
      <c r="EQ31514" s="300"/>
      <c r="ER31514" s="300"/>
      <c r="ES31514" s="300"/>
      <c r="ET31514" s="300"/>
      <c r="EU31514" s="300"/>
      <c r="EV31514" s="300"/>
      <c r="EW31514" s="300"/>
      <c r="EX31514" s="300"/>
      <c r="EY31514" s="300"/>
      <c r="EZ31514" s="300"/>
      <c r="FA31514" s="300"/>
      <c r="FB31514" s="300"/>
      <c r="FC31514" s="300"/>
      <c r="FD31514" s="300"/>
      <c r="FE31514" s="300"/>
      <c r="FF31514" s="300"/>
      <c r="FG31514" s="300"/>
      <c r="FH31514" s="300"/>
      <c r="FI31514" s="300"/>
      <c r="FJ31514" s="300"/>
      <c r="FK31514" s="300"/>
      <c r="FL31514" s="300"/>
      <c r="FM31514" s="300"/>
      <c r="FN31514" s="300"/>
      <c r="FO31514" s="300"/>
      <c r="FP31514" s="300"/>
      <c r="FQ31514" s="300"/>
      <c r="FR31514" s="300"/>
      <c r="FS31514" s="300"/>
      <c r="FT31514" s="300"/>
      <c r="FU31514" s="300"/>
      <c r="FV31514" s="300"/>
      <c r="FW31514" s="300"/>
      <c r="FX31514" s="300"/>
      <c r="FY31514" s="300"/>
      <c r="FZ31514" s="300"/>
      <c r="GA31514" s="300"/>
      <c r="GB31514" s="300"/>
      <c r="GC31514" s="300"/>
      <c r="GD31514" s="300"/>
      <c r="GE31514" s="300"/>
      <c r="GF31514" s="300"/>
      <c r="GG31514" s="300"/>
    </row>
    <row r="31515" spans="4:189" x14ac:dyDescent="0.25">
      <c r="D31515" s="300"/>
      <c r="J31515" s="300"/>
      <c r="K31515" s="300"/>
      <c r="L31515" s="300"/>
      <c r="M31515" s="300"/>
      <c r="N31515" s="300"/>
      <c r="O31515" s="300"/>
      <c r="P31515" s="300"/>
      <c r="Q31515" s="300"/>
      <c r="R31515" s="300"/>
      <c r="S31515" s="300"/>
      <c r="T31515" s="300"/>
      <c r="U31515" s="300"/>
      <c r="V31515" s="300"/>
      <c r="W31515" s="300"/>
      <c r="X31515" s="300"/>
      <c r="Y31515" s="300"/>
      <c r="Z31515" s="300"/>
      <c r="AA31515" s="300"/>
      <c r="AB31515" s="300"/>
      <c r="AC31515" s="300"/>
      <c r="AD31515" s="300"/>
      <c r="AE31515" s="300"/>
      <c r="AF31515" s="300"/>
      <c r="AG31515" s="300"/>
      <c r="AH31515" s="300"/>
      <c r="AI31515" s="300"/>
      <c r="AJ31515" s="300"/>
      <c r="AK31515" s="300"/>
      <c r="AL31515" s="300"/>
      <c r="AM31515" s="300"/>
      <c r="AN31515" s="300"/>
      <c r="AO31515" s="300"/>
      <c r="AP31515" s="300"/>
      <c r="AQ31515" s="300"/>
      <c r="AR31515" s="300"/>
      <c r="AS31515" s="300"/>
      <c r="AT31515" s="300"/>
      <c r="AU31515" s="300"/>
      <c r="AV31515" s="300"/>
      <c r="AW31515" s="300"/>
      <c r="AX31515" s="300"/>
      <c r="AY31515" s="300"/>
      <c r="AZ31515" s="300"/>
      <c r="BA31515" s="300"/>
      <c r="BB31515" s="300"/>
      <c r="BC31515" s="300"/>
      <c r="BD31515" s="300"/>
      <c r="BE31515" s="300"/>
      <c r="BF31515" s="300"/>
      <c r="BG31515" s="300"/>
      <c r="BH31515" s="300"/>
      <c r="BI31515" s="300"/>
      <c r="BJ31515" s="300"/>
      <c r="BK31515" s="300"/>
      <c r="BL31515" s="300"/>
      <c r="BM31515" s="300"/>
      <c r="BN31515" s="300"/>
      <c r="BO31515" s="300"/>
      <c r="BP31515" s="300"/>
      <c r="BQ31515" s="300"/>
      <c r="BR31515" s="300"/>
      <c r="BS31515" s="300"/>
      <c r="BT31515" s="300"/>
      <c r="BU31515" s="300"/>
      <c r="BV31515" s="300"/>
      <c r="BW31515" s="300"/>
      <c r="BX31515" s="300"/>
      <c r="BY31515" s="300"/>
      <c r="BZ31515" s="300"/>
      <c r="CA31515" s="300"/>
      <c r="CB31515" s="300"/>
      <c r="CC31515" s="300"/>
      <c r="CD31515" s="300"/>
      <c r="CE31515" s="300"/>
      <c r="CF31515" s="300"/>
      <c r="CG31515" s="300"/>
      <c r="CH31515" s="300"/>
      <c r="CI31515" s="300"/>
      <c r="CJ31515" s="300"/>
      <c r="CK31515" s="300"/>
      <c r="CL31515" s="300"/>
      <c r="CM31515" s="300"/>
      <c r="CN31515" s="300"/>
      <c r="CO31515" s="300"/>
      <c r="CP31515" s="300"/>
      <c r="CQ31515" s="300"/>
      <c r="CR31515" s="300"/>
      <c r="CS31515" s="300"/>
      <c r="CT31515" s="300"/>
      <c r="CU31515" s="300"/>
      <c r="CV31515" s="300"/>
      <c r="CW31515" s="300"/>
      <c r="CX31515" s="300"/>
      <c r="CY31515" s="300"/>
      <c r="CZ31515" s="300"/>
      <c r="DA31515" s="300"/>
      <c r="DB31515" s="300"/>
      <c r="DC31515" s="300"/>
      <c r="DD31515" s="300"/>
      <c r="DE31515" s="300"/>
      <c r="DF31515" s="300"/>
      <c r="DG31515" s="300"/>
      <c r="DH31515" s="300"/>
      <c r="DI31515" s="300"/>
      <c r="DJ31515" s="300"/>
      <c r="DK31515" s="300"/>
      <c r="DL31515" s="300"/>
      <c r="DM31515" s="300"/>
      <c r="DN31515" s="300"/>
      <c r="DO31515" s="300"/>
      <c r="DP31515" s="300"/>
      <c r="DQ31515" s="300"/>
      <c r="DR31515" s="300"/>
      <c r="DS31515" s="300"/>
      <c r="DT31515" s="300"/>
      <c r="DU31515" s="300"/>
      <c r="DV31515" s="300"/>
      <c r="DW31515" s="300"/>
      <c r="DX31515" s="300"/>
      <c r="DY31515" s="300"/>
      <c r="DZ31515" s="300"/>
      <c r="EA31515" s="300"/>
      <c r="EB31515" s="300"/>
      <c r="EC31515" s="300"/>
      <c r="ED31515" s="300"/>
      <c r="EE31515" s="300"/>
      <c r="EF31515" s="300"/>
      <c r="EG31515" s="300"/>
      <c r="EH31515" s="300"/>
      <c r="EI31515" s="300"/>
      <c r="EJ31515" s="300"/>
      <c r="EK31515" s="300"/>
      <c r="EL31515" s="300"/>
      <c r="EM31515" s="300"/>
      <c r="EN31515" s="300"/>
      <c r="EO31515" s="300"/>
      <c r="EP31515" s="300"/>
      <c r="EQ31515" s="300"/>
      <c r="ER31515" s="300"/>
      <c r="ES31515" s="300"/>
      <c r="ET31515" s="300"/>
      <c r="EU31515" s="300"/>
      <c r="EV31515" s="300"/>
      <c r="EW31515" s="300"/>
      <c r="EX31515" s="300"/>
      <c r="EY31515" s="300"/>
      <c r="EZ31515" s="300"/>
      <c r="FA31515" s="300"/>
      <c r="FB31515" s="300"/>
      <c r="FC31515" s="300"/>
      <c r="FD31515" s="300"/>
      <c r="FE31515" s="300"/>
      <c r="FF31515" s="300"/>
      <c r="FG31515" s="300"/>
      <c r="FH31515" s="300"/>
      <c r="FI31515" s="300"/>
      <c r="FJ31515" s="300"/>
      <c r="FK31515" s="300"/>
      <c r="FL31515" s="300"/>
      <c r="FM31515" s="300"/>
      <c r="FN31515" s="300"/>
      <c r="FO31515" s="300"/>
      <c r="FP31515" s="300"/>
      <c r="FQ31515" s="300"/>
      <c r="FR31515" s="300"/>
      <c r="FS31515" s="300"/>
      <c r="FT31515" s="300"/>
      <c r="FU31515" s="300"/>
      <c r="FV31515" s="300"/>
      <c r="FW31515" s="300"/>
      <c r="FX31515" s="300"/>
      <c r="FY31515" s="300"/>
      <c r="FZ31515" s="300"/>
      <c r="GA31515" s="300"/>
      <c r="GB31515" s="300"/>
      <c r="GC31515" s="300"/>
      <c r="GD31515" s="300"/>
      <c r="GE31515" s="300"/>
      <c r="GF31515" s="300"/>
      <c r="GG31515" s="300"/>
    </row>
    <row r="31516" spans="4:189" x14ac:dyDescent="0.25">
      <c r="D31516" s="300"/>
      <c r="J31516" s="300"/>
      <c r="K31516" s="300"/>
      <c r="L31516" s="300"/>
      <c r="M31516" s="300"/>
      <c r="N31516" s="300"/>
      <c r="O31516" s="300"/>
      <c r="P31516" s="300"/>
      <c r="Q31516" s="300"/>
      <c r="R31516" s="300"/>
      <c r="S31516" s="300"/>
      <c r="T31516" s="300"/>
      <c r="U31516" s="300"/>
      <c r="V31516" s="300"/>
      <c r="W31516" s="300"/>
      <c r="X31516" s="300"/>
      <c r="Y31516" s="300"/>
      <c r="Z31516" s="300"/>
      <c r="AA31516" s="300"/>
      <c r="AB31516" s="300"/>
      <c r="AC31516" s="300"/>
      <c r="AD31516" s="300"/>
      <c r="AE31516" s="300"/>
      <c r="AF31516" s="300"/>
      <c r="AG31516" s="300"/>
      <c r="AH31516" s="300"/>
      <c r="AI31516" s="300"/>
      <c r="AJ31516" s="300"/>
      <c r="AK31516" s="300"/>
      <c r="AL31516" s="300"/>
      <c r="AM31516" s="300"/>
      <c r="AN31516" s="300"/>
      <c r="AO31516" s="300"/>
      <c r="AP31516" s="300"/>
      <c r="AQ31516" s="300"/>
      <c r="AR31516" s="300"/>
      <c r="AS31516" s="300"/>
      <c r="AT31516" s="300"/>
      <c r="AU31516" s="300"/>
      <c r="AV31516" s="300"/>
      <c r="AW31516" s="300"/>
      <c r="AX31516" s="300"/>
      <c r="AY31516" s="300"/>
      <c r="AZ31516" s="300"/>
      <c r="BA31516" s="300"/>
      <c r="BB31516" s="300"/>
      <c r="BC31516" s="300"/>
      <c r="BD31516" s="300"/>
      <c r="BE31516" s="300"/>
      <c r="BF31516" s="300"/>
      <c r="BG31516" s="300"/>
      <c r="BH31516" s="300"/>
      <c r="BI31516" s="300"/>
      <c r="BJ31516" s="300"/>
      <c r="BK31516" s="300"/>
      <c r="BL31516" s="300"/>
      <c r="BM31516" s="300"/>
      <c r="BN31516" s="300"/>
      <c r="BO31516" s="300"/>
      <c r="BP31516" s="300"/>
      <c r="BQ31516" s="300"/>
      <c r="BR31516" s="300"/>
      <c r="BS31516" s="300"/>
      <c r="BT31516" s="300"/>
      <c r="BU31516" s="300"/>
      <c r="BV31516" s="300"/>
      <c r="BW31516" s="300"/>
      <c r="BX31516" s="300"/>
      <c r="BY31516" s="300"/>
      <c r="BZ31516" s="300"/>
      <c r="CA31516" s="300"/>
      <c r="CB31516" s="300"/>
      <c r="CC31516" s="300"/>
      <c r="CD31516" s="300"/>
      <c r="CE31516" s="300"/>
      <c r="CF31516" s="300"/>
      <c r="CG31516" s="300"/>
      <c r="CH31516" s="300"/>
      <c r="CI31516" s="300"/>
      <c r="CJ31516" s="300"/>
      <c r="CK31516" s="300"/>
      <c r="CL31516" s="300"/>
      <c r="CM31516" s="300"/>
      <c r="CN31516" s="300"/>
      <c r="CO31516" s="300"/>
      <c r="CP31516" s="300"/>
      <c r="CQ31516" s="300"/>
      <c r="CR31516" s="300"/>
      <c r="CS31516" s="300"/>
      <c r="CT31516" s="300"/>
      <c r="CU31516" s="300"/>
      <c r="CV31516" s="300"/>
      <c r="CW31516" s="300"/>
      <c r="CX31516" s="300"/>
      <c r="CY31516" s="300"/>
      <c r="CZ31516" s="300"/>
      <c r="DA31516" s="300"/>
      <c r="DB31516" s="300"/>
      <c r="DC31516" s="300"/>
      <c r="DD31516" s="300"/>
      <c r="DE31516" s="300"/>
      <c r="DF31516" s="300"/>
      <c r="DG31516" s="300"/>
      <c r="DH31516" s="300"/>
      <c r="DI31516" s="300"/>
      <c r="DJ31516" s="300"/>
      <c r="DK31516" s="300"/>
      <c r="DL31516" s="300"/>
      <c r="DM31516" s="300"/>
      <c r="DN31516" s="300"/>
      <c r="DO31516" s="300"/>
      <c r="DP31516" s="300"/>
      <c r="DQ31516" s="300"/>
      <c r="DR31516" s="300"/>
      <c r="DS31516" s="300"/>
      <c r="DT31516" s="300"/>
      <c r="DU31516" s="300"/>
      <c r="DV31516" s="300"/>
      <c r="DW31516" s="300"/>
      <c r="DX31516" s="300"/>
      <c r="DY31516" s="300"/>
      <c r="DZ31516" s="300"/>
      <c r="EA31516" s="300"/>
      <c r="EB31516" s="300"/>
      <c r="EC31516" s="300"/>
      <c r="ED31516" s="300"/>
      <c r="EE31516" s="300"/>
      <c r="EF31516" s="300"/>
      <c r="EG31516" s="300"/>
      <c r="EH31516" s="300"/>
      <c r="EI31516" s="300"/>
      <c r="EJ31516" s="300"/>
      <c r="EK31516" s="300"/>
      <c r="EL31516" s="300"/>
      <c r="EM31516" s="300"/>
      <c r="EN31516" s="300"/>
      <c r="EO31516" s="300"/>
      <c r="EP31516" s="300"/>
      <c r="EQ31516" s="300"/>
      <c r="ER31516" s="300"/>
      <c r="ES31516" s="300"/>
      <c r="ET31516" s="300"/>
      <c r="EU31516" s="300"/>
      <c r="EV31516" s="300"/>
      <c r="EW31516" s="300"/>
      <c r="EX31516" s="300"/>
      <c r="EY31516" s="300"/>
      <c r="EZ31516" s="300"/>
      <c r="FA31516" s="300"/>
      <c r="FB31516" s="300"/>
      <c r="FC31516" s="300"/>
      <c r="FD31516" s="300"/>
      <c r="FE31516" s="300"/>
      <c r="FF31516" s="300"/>
      <c r="FG31516" s="300"/>
      <c r="FH31516" s="300"/>
      <c r="FI31516" s="300"/>
      <c r="FJ31516" s="300"/>
      <c r="FK31516" s="300"/>
      <c r="FL31516" s="300"/>
      <c r="FM31516" s="300"/>
      <c r="FN31516" s="300"/>
      <c r="FO31516" s="300"/>
      <c r="FP31516" s="300"/>
      <c r="FQ31516" s="300"/>
      <c r="FR31516" s="300"/>
      <c r="FS31516" s="300"/>
      <c r="FT31516" s="300"/>
      <c r="FU31516" s="300"/>
      <c r="FV31516" s="300"/>
      <c r="FW31516" s="300"/>
      <c r="FX31516" s="300"/>
      <c r="FY31516" s="300"/>
      <c r="FZ31516" s="300"/>
      <c r="GA31516" s="300"/>
      <c r="GB31516" s="300"/>
      <c r="GC31516" s="300"/>
      <c r="GD31516" s="300"/>
      <c r="GE31516" s="300"/>
      <c r="GF31516" s="300"/>
      <c r="GG31516" s="300"/>
    </row>
    <row r="31517" spans="4:189" x14ac:dyDescent="0.25">
      <c r="D31517" s="300"/>
      <c r="J31517" s="300"/>
      <c r="K31517" s="300"/>
      <c r="L31517" s="300"/>
      <c r="M31517" s="300"/>
      <c r="N31517" s="300"/>
      <c r="O31517" s="300"/>
      <c r="P31517" s="300"/>
      <c r="Q31517" s="300"/>
      <c r="R31517" s="300"/>
      <c r="S31517" s="300"/>
      <c r="T31517" s="300"/>
      <c r="U31517" s="300"/>
      <c r="V31517" s="300"/>
      <c r="W31517" s="300"/>
      <c r="X31517" s="300"/>
      <c r="Y31517" s="300"/>
      <c r="Z31517" s="300"/>
      <c r="AA31517" s="300"/>
      <c r="AB31517" s="300"/>
      <c r="AC31517" s="300"/>
      <c r="AD31517" s="300"/>
      <c r="AE31517" s="300"/>
      <c r="AF31517" s="300"/>
      <c r="AG31517" s="300"/>
      <c r="AH31517" s="300"/>
      <c r="AI31517" s="300"/>
      <c r="AJ31517" s="300"/>
      <c r="AK31517" s="300"/>
      <c r="AL31517" s="300"/>
      <c r="AM31517" s="300"/>
      <c r="AN31517" s="300"/>
      <c r="AO31517" s="300"/>
      <c r="AP31517" s="300"/>
      <c r="AQ31517" s="300"/>
      <c r="AR31517" s="300"/>
      <c r="AS31517" s="300"/>
      <c r="AT31517" s="300"/>
      <c r="AU31517" s="300"/>
      <c r="AV31517" s="300"/>
      <c r="AW31517" s="300"/>
      <c r="AX31517" s="300"/>
      <c r="AY31517" s="300"/>
      <c r="AZ31517" s="300"/>
      <c r="BA31517" s="300"/>
      <c r="BB31517" s="300"/>
      <c r="BC31517" s="300"/>
      <c r="BD31517" s="300"/>
      <c r="BE31517" s="300"/>
      <c r="BF31517" s="300"/>
      <c r="BG31517" s="300"/>
      <c r="BH31517" s="300"/>
      <c r="BI31517" s="300"/>
      <c r="BJ31517" s="300"/>
      <c r="BK31517" s="300"/>
      <c r="BL31517" s="300"/>
      <c r="BM31517" s="300"/>
      <c r="BN31517" s="300"/>
      <c r="BO31517" s="300"/>
      <c r="BP31517" s="300"/>
      <c r="BQ31517" s="300"/>
      <c r="BR31517" s="300"/>
      <c r="BS31517" s="300"/>
      <c r="BT31517" s="300"/>
      <c r="BU31517" s="300"/>
      <c r="BV31517" s="300"/>
      <c r="BW31517" s="300"/>
      <c r="BX31517" s="300"/>
      <c r="BY31517" s="300"/>
      <c r="BZ31517" s="300"/>
      <c r="CA31517" s="300"/>
      <c r="CB31517" s="300"/>
      <c r="CC31517" s="300"/>
      <c r="CD31517" s="300"/>
      <c r="CE31517" s="300"/>
      <c r="CF31517" s="300"/>
      <c r="CG31517" s="300"/>
      <c r="CH31517" s="300"/>
      <c r="CI31517" s="300"/>
      <c r="CJ31517" s="300"/>
      <c r="CK31517" s="300"/>
      <c r="CL31517" s="300"/>
      <c r="CM31517" s="300"/>
      <c r="CN31517" s="300"/>
      <c r="CO31517" s="300"/>
      <c r="CP31517" s="300"/>
      <c r="CQ31517" s="300"/>
      <c r="CR31517" s="300"/>
      <c r="CS31517" s="300"/>
      <c r="CT31517" s="300"/>
      <c r="CU31517" s="300"/>
      <c r="CV31517" s="300"/>
      <c r="CW31517" s="300"/>
      <c r="CX31517" s="300"/>
      <c r="CY31517" s="300"/>
      <c r="CZ31517" s="300"/>
      <c r="DA31517" s="300"/>
      <c r="DB31517" s="300"/>
      <c r="DC31517" s="300"/>
      <c r="DD31517" s="300"/>
      <c r="DE31517" s="300"/>
      <c r="DF31517" s="300"/>
      <c r="DG31517" s="300"/>
      <c r="DH31517" s="300"/>
      <c r="DI31517" s="300"/>
      <c r="DJ31517" s="300"/>
      <c r="DK31517" s="300"/>
      <c r="DL31517" s="300"/>
      <c r="DM31517" s="300"/>
      <c r="DN31517" s="300"/>
      <c r="DO31517" s="300"/>
      <c r="DP31517" s="300"/>
      <c r="DQ31517" s="300"/>
      <c r="DR31517" s="300"/>
      <c r="DS31517" s="300"/>
      <c r="DT31517" s="300"/>
      <c r="DU31517" s="300"/>
      <c r="DV31517" s="300"/>
      <c r="DW31517" s="300"/>
      <c r="DX31517" s="300"/>
      <c r="DY31517" s="300"/>
      <c r="DZ31517" s="300"/>
      <c r="EA31517" s="300"/>
      <c r="EB31517" s="300"/>
      <c r="EC31517" s="300"/>
      <c r="ED31517" s="300"/>
      <c r="EE31517" s="300"/>
      <c r="EF31517" s="300"/>
      <c r="EG31517" s="300"/>
      <c r="EH31517" s="300"/>
      <c r="EI31517" s="300"/>
      <c r="EJ31517" s="300"/>
      <c r="EK31517" s="300"/>
      <c r="EL31517" s="300"/>
      <c r="EM31517" s="300"/>
      <c r="EN31517" s="300"/>
      <c r="EO31517" s="300"/>
      <c r="EP31517" s="300"/>
      <c r="EQ31517" s="300"/>
      <c r="ER31517" s="300"/>
      <c r="ES31517" s="300"/>
      <c r="ET31517" s="300"/>
      <c r="EU31517" s="300"/>
      <c r="EV31517" s="300"/>
      <c r="EW31517" s="300"/>
      <c r="EX31517" s="300"/>
      <c r="EY31517" s="300"/>
      <c r="EZ31517" s="300"/>
      <c r="FA31517" s="300"/>
      <c r="FB31517" s="300"/>
      <c r="FC31517" s="300"/>
      <c r="FD31517" s="300"/>
      <c r="FE31517" s="300"/>
      <c r="FF31517" s="300"/>
      <c r="FG31517" s="300"/>
      <c r="FH31517" s="300"/>
      <c r="FI31517" s="300"/>
      <c r="FJ31517" s="300"/>
      <c r="FK31517" s="300"/>
      <c r="FL31517" s="300"/>
      <c r="FM31517" s="300"/>
      <c r="FN31517" s="300"/>
      <c r="FO31517" s="300"/>
      <c r="FP31517" s="300"/>
      <c r="FQ31517" s="300"/>
      <c r="FR31517" s="300"/>
      <c r="FS31517" s="300"/>
      <c r="FT31517" s="300"/>
      <c r="FU31517" s="300"/>
      <c r="FV31517" s="300"/>
      <c r="FW31517" s="300"/>
      <c r="FX31517" s="300"/>
      <c r="FY31517" s="300"/>
      <c r="FZ31517" s="300"/>
      <c r="GA31517" s="300"/>
      <c r="GB31517" s="300"/>
      <c r="GC31517" s="300"/>
      <c r="GD31517" s="300"/>
      <c r="GE31517" s="300"/>
      <c r="GF31517" s="300"/>
      <c r="GG31517" s="300"/>
    </row>
    <row r="31518" spans="4:189" x14ac:dyDescent="0.25">
      <c r="D31518" s="300"/>
      <c r="J31518" s="300"/>
      <c r="K31518" s="300"/>
      <c r="L31518" s="300"/>
      <c r="M31518" s="300"/>
      <c r="N31518" s="300"/>
      <c r="O31518" s="300"/>
      <c r="P31518" s="300"/>
      <c r="Q31518" s="300"/>
      <c r="R31518" s="300"/>
      <c r="S31518" s="300"/>
      <c r="T31518" s="300"/>
      <c r="U31518" s="300"/>
      <c r="V31518" s="300"/>
      <c r="W31518" s="300"/>
      <c r="X31518" s="300"/>
      <c r="Y31518" s="300"/>
      <c r="Z31518" s="300"/>
      <c r="AA31518" s="300"/>
      <c r="AB31518" s="300"/>
      <c r="AC31518" s="300"/>
      <c r="AD31518" s="300"/>
      <c r="AE31518" s="300"/>
      <c r="AF31518" s="300"/>
      <c r="AG31518" s="300"/>
      <c r="AH31518" s="300"/>
      <c r="AI31518" s="300"/>
      <c r="AJ31518" s="300"/>
      <c r="AK31518" s="300"/>
      <c r="AL31518" s="300"/>
      <c r="AM31518" s="300"/>
      <c r="AN31518" s="300"/>
      <c r="AO31518" s="300"/>
      <c r="AP31518" s="300"/>
      <c r="AQ31518" s="300"/>
      <c r="AR31518" s="300"/>
      <c r="AS31518" s="300"/>
      <c r="AT31518" s="300"/>
      <c r="AU31518" s="300"/>
      <c r="AV31518" s="300"/>
      <c r="AW31518" s="300"/>
      <c r="AX31518" s="300"/>
      <c r="AY31518" s="300"/>
      <c r="AZ31518" s="300"/>
      <c r="BA31518" s="300"/>
      <c r="BB31518" s="300"/>
      <c r="BC31518" s="300"/>
      <c r="BD31518" s="300"/>
      <c r="BE31518" s="300"/>
      <c r="BF31518" s="300"/>
      <c r="BG31518" s="300"/>
      <c r="BH31518" s="300"/>
      <c r="BI31518" s="300"/>
      <c r="BJ31518" s="300"/>
      <c r="BK31518" s="300"/>
      <c r="BL31518" s="300"/>
      <c r="BM31518" s="300"/>
      <c r="BN31518" s="300"/>
      <c r="BO31518" s="300"/>
      <c r="BP31518" s="300"/>
      <c r="BQ31518" s="300"/>
      <c r="BR31518" s="300"/>
      <c r="BS31518" s="300"/>
      <c r="BT31518" s="300"/>
      <c r="BU31518" s="300"/>
      <c r="BV31518" s="300"/>
      <c r="BW31518" s="300"/>
      <c r="BX31518" s="300"/>
      <c r="BY31518" s="300"/>
      <c r="BZ31518" s="300"/>
      <c r="CA31518" s="300"/>
      <c r="CB31518" s="300"/>
      <c r="CC31518" s="300"/>
      <c r="CD31518" s="300"/>
      <c r="CE31518" s="300"/>
      <c r="CF31518" s="300"/>
      <c r="CG31518" s="300"/>
      <c r="CH31518" s="300"/>
      <c r="CI31518" s="300"/>
      <c r="CJ31518" s="300"/>
      <c r="CK31518" s="300"/>
      <c r="CL31518" s="300"/>
      <c r="CM31518" s="300"/>
      <c r="CN31518" s="300"/>
      <c r="CO31518" s="300"/>
      <c r="CP31518" s="300"/>
      <c r="CQ31518" s="300"/>
      <c r="CR31518" s="300"/>
      <c r="CS31518" s="300"/>
      <c r="CT31518" s="300"/>
      <c r="CU31518" s="300"/>
      <c r="CV31518" s="300"/>
      <c r="CW31518" s="300"/>
      <c r="CX31518" s="300"/>
      <c r="CY31518" s="300"/>
      <c r="CZ31518" s="300"/>
      <c r="DA31518" s="300"/>
      <c r="DB31518" s="300"/>
      <c r="DC31518" s="300"/>
      <c r="DD31518" s="300"/>
      <c r="DE31518" s="300"/>
      <c r="DF31518" s="300"/>
      <c r="DG31518" s="300"/>
      <c r="DH31518" s="300"/>
      <c r="DI31518" s="300"/>
      <c r="DJ31518" s="300"/>
      <c r="DK31518" s="300"/>
      <c r="DL31518" s="300"/>
      <c r="DM31518" s="300"/>
      <c r="DN31518" s="300"/>
      <c r="DO31518" s="300"/>
      <c r="DP31518" s="300"/>
      <c r="DQ31518" s="300"/>
      <c r="DR31518" s="300"/>
      <c r="DS31518" s="300"/>
      <c r="DT31518" s="300"/>
      <c r="DU31518" s="300"/>
      <c r="DV31518" s="300"/>
      <c r="DW31518" s="300"/>
      <c r="DX31518" s="300"/>
      <c r="DY31518" s="300"/>
      <c r="DZ31518" s="300"/>
      <c r="EA31518" s="300"/>
      <c r="EB31518" s="300"/>
      <c r="EC31518" s="300"/>
      <c r="ED31518" s="300"/>
      <c r="EE31518" s="300"/>
      <c r="EF31518" s="300"/>
      <c r="EG31518" s="300"/>
      <c r="EH31518" s="300"/>
      <c r="EI31518" s="300"/>
      <c r="EJ31518" s="300"/>
      <c r="EK31518" s="300"/>
      <c r="EL31518" s="300"/>
      <c r="EM31518" s="300"/>
      <c r="EN31518" s="300"/>
      <c r="EO31518" s="300"/>
      <c r="EP31518" s="300"/>
      <c r="EQ31518" s="300"/>
      <c r="ER31518" s="300"/>
      <c r="ES31518" s="300"/>
      <c r="ET31518" s="300"/>
      <c r="EU31518" s="300"/>
      <c r="EV31518" s="300"/>
      <c r="EW31518" s="300"/>
      <c r="EX31518" s="300"/>
      <c r="EY31518" s="300"/>
      <c r="EZ31518" s="300"/>
      <c r="FA31518" s="300"/>
      <c r="FB31518" s="300"/>
      <c r="FC31518" s="300"/>
      <c r="FD31518" s="300"/>
      <c r="FE31518" s="300"/>
      <c r="FF31518" s="300"/>
      <c r="FG31518" s="300"/>
      <c r="FH31518" s="300"/>
      <c r="FI31518" s="300"/>
      <c r="FJ31518" s="300"/>
      <c r="FK31518" s="300"/>
      <c r="FL31518" s="300"/>
      <c r="FM31518" s="300"/>
      <c r="FN31518" s="300"/>
      <c r="FO31518" s="300"/>
      <c r="FP31518" s="300"/>
      <c r="FQ31518" s="300"/>
      <c r="FR31518" s="300"/>
      <c r="FS31518" s="300"/>
      <c r="FT31518" s="300"/>
      <c r="FU31518" s="300"/>
      <c r="FV31518" s="300"/>
      <c r="FW31518" s="300"/>
      <c r="FX31518" s="300"/>
      <c r="FY31518" s="300"/>
      <c r="FZ31518" s="300"/>
      <c r="GA31518" s="300"/>
      <c r="GB31518" s="300"/>
      <c r="GC31518" s="300"/>
      <c r="GD31518" s="300"/>
      <c r="GE31518" s="300"/>
      <c r="GF31518" s="300"/>
      <c r="GG31518" s="300"/>
    </row>
    <row r="31519" spans="4:189" x14ac:dyDescent="0.25">
      <c r="D31519" s="300"/>
      <c r="J31519" s="300"/>
      <c r="K31519" s="300"/>
      <c r="L31519" s="300"/>
      <c r="M31519" s="300"/>
      <c r="N31519" s="300"/>
      <c r="O31519" s="300"/>
      <c r="P31519" s="300"/>
      <c r="Q31519" s="300"/>
      <c r="R31519" s="300"/>
      <c r="S31519" s="300"/>
      <c r="T31519" s="300"/>
      <c r="U31519" s="300"/>
      <c r="V31519" s="300"/>
      <c r="W31519" s="300"/>
      <c r="X31519" s="300"/>
      <c r="Y31519" s="300"/>
      <c r="Z31519" s="300"/>
      <c r="AA31519" s="300"/>
      <c r="AB31519" s="300"/>
      <c r="AC31519" s="300"/>
      <c r="AD31519" s="300"/>
      <c r="AE31519" s="300"/>
      <c r="AF31519" s="300"/>
      <c r="AG31519" s="300"/>
      <c r="AH31519" s="300"/>
      <c r="AI31519" s="300"/>
      <c r="AJ31519" s="300"/>
      <c r="AK31519" s="300"/>
      <c r="AL31519" s="300"/>
      <c r="AM31519" s="300"/>
      <c r="AN31519" s="300"/>
      <c r="AO31519" s="300"/>
      <c r="AP31519" s="300"/>
      <c r="AQ31519" s="300"/>
      <c r="AR31519" s="300"/>
      <c r="AS31519" s="300"/>
      <c r="AT31519" s="300"/>
      <c r="AU31519" s="300"/>
      <c r="AV31519" s="300"/>
      <c r="AW31519" s="300"/>
      <c r="AX31519" s="300"/>
      <c r="AY31519" s="300"/>
      <c r="AZ31519" s="300"/>
      <c r="BA31519" s="300"/>
      <c r="BB31519" s="300"/>
      <c r="BC31519" s="300"/>
      <c r="BD31519" s="300"/>
      <c r="BE31519" s="300"/>
      <c r="BF31519" s="300"/>
      <c r="BG31519" s="300"/>
      <c r="BH31519" s="300"/>
      <c r="BI31519" s="300"/>
      <c r="BJ31519" s="300"/>
      <c r="BK31519" s="300"/>
      <c r="BL31519" s="300"/>
      <c r="BM31519" s="300"/>
      <c r="BN31519" s="300"/>
      <c r="BO31519" s="300"/>
      <c r="BP31519" s="300"/>
      <c r="BQ31519" s="300"/>
      <c r="BR31519" s="300"/>
      <c r="BS31519" s="300"/>
      <c r="BT31519" s="300"/>
      <c r="BU31519" s="300"/>
      <c r="BV31519" s="300"/>
      <c r="BW31519" s="300"/>
      <c r="BX31519" s="300"/>
      <c r="BY31519" s="300"/>
      <c r="BZ31519" s="300"/>
      <c r="CA31519" s="300"/>
      <c r="CB31519" s="300"/>
      <c r="CC31519" s="300"/>
      <c r="CD31519" s="300"/>
      <c r="CE31519" s="300"/>
      <c r="CF31519" s="300"/>
      <c r="CG31519" s="300"/>
      <c r="CH31519" s="300"/>
      <c r="CI31519" s="300"/>
      <c r="CJ31519" s="300"/>
      <c r="CK31519" s="300"/>
      <c r="CL31519" s="300"/>
      <c r="CM31519" s="300"/>
      <c r="CN31519" s="300"/>
      <c r="CO31519" s="300"/>
      <c r="CP31519" s="300"/>
      <c r="CQ31519" s="300"/>
      <c r="CR31519" s="300"/>
      <c r="CS31519" s="300"/>
      <c r="CT31519" s="300"/>
      <c r="CU31519" s="300"/>
      <c r="CV31519" s="300"/>
      <c r="CW31519" s="300"/>
      <c r="CX31519" s="300"/>
      <c r="CY31519" s="300"/>
      <c r="CZ31519" s="300"/>
      <c r="DA31519" s="300"/>
      <c r="DB31519" s="300"/>
      <c r="DC31519" s="300"/>
      <c r="DD31519" s="300"/>
      <c r="DE31519" s="300"/>
      <c r="DF31519" s="300"/>
      <c r="DG31519" s="300"/>
      <c r="DH31519" s="300"/>
      <c r="DI31519" s="300"/>
      <c r="DJ31519" s="300"/>
      <c r="DK31519" s="300"/>
      <c r="DL31519" s="300"/>
      <c r="DM31519" s="300"/>
      <c r="DN31519" s="300"/>
      <c r="DO31519" s="300"/>
      <c r="DP31519" s="300"/>
      <c r="DQ31519" s="300"/>
      <c r="DR31519" s="300"/>
      <c r="DS31519" s="300"/>
      <c r="DT31519" s="300"/>
      <c r="DU31519" s="300"/>
      <c r="DV31519" s="300"/>
      <c r="DW31519" s="300"/>
      <c r="DX31519" s="300"/>
      <c r="DY31519" s="300"/>
      <c r="DZ31519" s="300"/>
      <c r="EA31519" s="300"/>
      <c r="EB31519" s="300"/>
      <c r="EC31519" s="300"/>
      <c r="ED31519" s="300"/>
      <c r="EE31519" s="300"/>
      <c r="EF31519" s="300"/>
      <c r="EG31519" s="300"/>
      <c r="EH31519" s="300"/>
      <c r="EI31519" s="300"/>
      <c r="EJ31519" s="300"/>
      <c r="EK31519" s="300"/>
      <c r="EL31519" s="300"/>
      <c r="EM31519" s="300"/>
      <c r="EN31519" s="300"/>
      <c r="EO31519" s="300"/>
      <c r="EP31519" s="300"/>
      <c r="EQ31519" s="300"/>
      <c r="ER31519" s="300"/>
      <c r="ES31519" s="300"/>
      <c r="ET31519" s="300"/>
      <c r="EU31519" s="300"/>
      <c r="EV31519" s="300"/>
      <c r="EW31519" s="300"/>
      <c r="EX31519" s="300"/>
      <c r="EY31519" s="300"/>
      <c r="EZ31519" s="300"/>
      <c r="FA31519" s="300"/>
      <c r="FB31519" s="300"/>
      <c r="FC31519" s="300"/>
      <c r="FD31519" s="300"/>
      <c r="FE31519" s="300"/>
      <c r="FF31519" s="300"/>
      <c r="FG31519" s="300"/>
      <c r="FH31519" s="300"/>
      <c r="FI31519" s="300"/>
      <c r="FJ31519" s="300"/>
      <c r="FK31519" s="300"/>
      <c r="FL31519" s="300"/>
      <c r="FM31519" s="300"/>
      <c r="FN31519" s="300"/>
      <c r="FO31519" s="300"/>
      <c r="FP31519" s="300"/>
      <c r="FQ31519" s="300"/>
      <c r="FR31519" s="300"/>
      <c r="FS31519" s="300"/>
      <c r="FT31519" s="300"/>
      <c r="FU31519" s="300"/>
      <c r="FV31519" s="300"/>
      <c r="FW31519" s="300"/>
      <c r="FX31519" s="300"/>
      <c r="FY31519" s="300"/>
      <c r="FZ31519" s="300"/>
      <c r="GA31519" s="300"/>
      <c r="GB31519" s="300"/>
      <c r="GC31519" s="300"/>
      <c r="GD31519" s="300"/>
      <c r="GE31519" s="300"/>
      <c r="GF31519" s="300"/>
      <c r="GG31519" s="300"/>
    </row>
    <row r="31520" spans="4:189" x14ac:dyDescent="0.25">
      <c r="D31520" s="300"/>
      <c r="J31520" s="300"/>
      <c r="K31520" s="300"/>
      <c r="L31520" s="300"/>
      <c r="M31520" s="300"/>
      <c r="N31520" s="300"/>
      <c r="O31520" s="300"/>
      <c r="P31520" s="300"/>
      <c r="Q31520" s="300"/>
      <c r="R31520" s="300"/>
      <c r="S31520" s="300"/>
      <c r="T31520" s="300"/>
      <c r="U31520" s="300"/>
      <c r="V31520" s="300"/>
      <c r="W31520" s="300"/>
      <c r="X31520" s="300"/>
      <c r="Y31520" s="300"/>
      <c r="Z31520" s="300"/>
      <c r="AA31520" s="300"/>
      <c r="AB31520" s="300"/>
      <c r="AC31520" s="300"/>
      <c r="AD31520" s="300"/>
      <c r="AE31520" s="300"/>
      <c r="AF31520" s="300"/>
      <c r="AG31520" s="300"/>
      <c r="AH31520" s="300"/>
      <c r="AI31520" s="300"/>
      <c r="AJ31520" s="300"/>
      <c r="AK31520" s="300"/>
      <c r="AL31520" s="300"/>
      <c r="AM31520" s="300"/>
      <c r="AN31520" s="300"/>
      <c r="AO31520" s="300"/>
      <c r="AP31520" s="300"/>
      <c r="AQ31520" s="300"/>
      <c r="AR31520" s="300"/>
      <c r="AS31520" s="300"/>
      <c r="AT31520" s="300"/>
      <c r="AU31520" s="300"/>
      <c r="AV31520" s="300"/>
      <c r="AW31520" s="300"/>
      <c r="AX31520" s="300"/>
      <c r="AY31520" s="300"/>
      <c r="AZ31520" s="300"/>
      <c r="BA31520" s="300"/>
      <c r="BB31520" s="300"/>
      <c r="BC31520" s="300"/>
      <c r="BD31520" s="300"/>
      <c r="BE31520" s="300"/>
      <c r="BF31520" s="300"/>
      <c r="BG31520" s="300"/>
      <c r="BH31520" s="300"/>
      <c r="BI31520" s="300"/>
      <c r="BJ31520" s="300"/>
      <c r="BK31520" s="300"/>
      <c r="BL31520" s="300"/>
      <c r="BM31520" s="300"/>
      <c r="BN31520" s="300"/>
      <c r="BO31520" s="300"/>
      <c r="BP31520" s="300"/>
      <c r="BQ31520" s="300"/>
      <c r="BR31520" s="300"/>
      <c r="BS31520" s="300"/>
      <c r="BT31520" s="300"/>
      <c r="BU31520" s="300"/>
      <c r="BV31520" s="300"/>
      <c r="BW31520" s="300"/>
      <c r="BX31520" s="300"/>
      <c r="BY31520" s="300"/>
      <c r="BZ31520" s="300"/>
      <c r="CA31520" s="300"/>
      <c r="CB31520" s="300"/>
      <c r="CC31520" s="300"/>
      <c r="CD31520" s="300"/>
      <c r="CE31520" s="300"/>
      <c r="CF31520" s="300"/>
      <c r="CG31520" s="300"/>
      <c r="CH31520" s="300"/>
      <c r="CI31520" s="300"/>
      <c r="CJ31520" s="300"/>
      <c r="CK31520" s="300"/>
      <c r="CL31520" s="300"/>
      <c r="CM31520" s="300"/>
      <c r="CN31520" s="300"/>
      <c r="CO31520" s="300"/>
      <c r="CP31520" s="300"/>
      <c r="CQ31520" s="300"/>
      <c r="CR31520" s="300"/>
      <c r="CS31520" s="300"/>
      <c r="CT31520" s="300"/>
      <c r="CU31520" s="300"/>
      <c r="CV31520" s="300"/>
      <c r="CW31520" s="300"/>
      <c r="CX31520" s="300"/>
      <c r="CY31520" s="300"/>
      <c r="CZ31520" s="300"/>
      <c r="DA31520" s="300"/>
      <c r="DB31520" s="300"/>
      <c r="DC31520" s="300"/>
      <c r="DD31520" s="300"/>
      <c r="DE31520" s="300"/>
      <c r="DF31520" s="300"/>
      <c r="DG31520" s="300"/>
      <c r="DH31520" s="300"/>
      <c r="DI31520" s="300"/>
      <c r="DJ31520" s="300"/>
      <c r="DK31520" s="300"/>
      <c r="DL31520" s="300"/>
      <c r="DM31520" s="300"/>
      <c r="DN31520" s="300"/>
      <c r="DO31520" s="300"/>
      <c r="DP31520" s="300"/>
      <c r="DQ31520" s="300"/>
      <c r="DR31520" s="300"/>
      <c r="DS31520" s="300"/>
      <c r="DT31520" s="300"/>
      <c r="DU31520" s="300"/>
      <c r="DV31520" s="300"/>
      <c r="DW31520" s="300"/>
      <c r="DX31520" s="300"/>
      <c r="DY31520" s="300"/>
      <c r="DZ31520" s="300"/>
      <c r="EA31520" s="300"/>
      <c r="EB31520" s="300"/>
      <c r="EC31520" s="300"/>
      <c r="ED31520" s="300"/>
      <c r="EE31520" s="300"/>
      <c r="EF31520" s="300"/>
      <c r="EG31520" s="300"/>
      <c r="EH31520" s="300"/>
      <c r="EI31520" s="300"/>
      <c r="EJ31520" s="300"/>
      <c r="EK31520" s="300"/>
      <c r="EL31520" s="300"/>
      <c r="EM31520" s="300"/>
      <c r="EN31520" s="300"/>
      <c r="EO31520" s="300"/>
      <c r="EP31520" s="300"/>
      <c r="EQ31520" s="300"/>
      <c r="ER31520" s="300"/>
      <c r="ES31520" s="300"/>
      <c r="ET31520" s="300"/>
      <c r="EU31520" s="300"/>
      <c r="EV31520" s="300"/>
      <c r="EW31520" s="300"/>
      <c r="EX31520" s="300"/>
      <c r="EY31520" s="300"/>
      <c r="EZ31520" s="300"/>
      <c r="FA31520" s="300"/>
      <c r="FB31520" s="300"/>
      <c r="FC31520" s="300"/>
      <c r="FD31520" s="300"/>
      <c r="FE31520" s="300"/>
      <c r="FF31520" s="300"/>
      <c r="FG31520" s="300"/>
      <c r="FH31520" s="300"/>
      <c r="FI31520" s="300"/>
      <c r="FJ31520" s="300"/>
      <c r="FK31520" s="300"/>
      <c r="FL31520" s="300"/>
      <c r="FM31520" s="300"/>
      <c r="FN31520" s="300"/>
      <c r="FO31520" s="300"/>
      <c r="FP31520" s="300"/>
      <c r="FQ31520" s="300"/>
      <c r="FR31520" s="300"/>
      <c r="FS31520" s="300"/>
      <c r="FT31520" s="300"/>
      <c r="FU31520" s="300"/>
      <c r="FV31520" s="300"/>
      <c r="FW31520" s="300"/>
      <c r="FX31520" s="300"/>
      <c r="FY31520" s="300"/>
      <c r="FZ31520" s="300"/>
      <c r="GA31520" s="300"/>
      <c r="GB31520" s="300"/>
      <c r="GC31520" s="300"/>
      <c r="GD31520" s="300"/>
      <c r="GE31520" s="300"/>
      <c r="GF31520" s="300"/>
      <c r="GG31520" s="300"/>
    </row>
    <row r="31521" spans="4:189" x14ac:dyDescent="0.25">
      <c r="D31521" s="300"/>
      <c r="J31521" s="300"/>
      <c r="K31521" s="300"/>
      <c r="L31521" s="300"/>
      <c r="M31521" s="300"/>
      <c r="N31521" s="300"/>
      <c r="O31521" s="300"/>
      <c r="P31521" s="300"/>
      <c r="Q31521" s="300"/>
      <c r="R31521" s="300"/>
      <c r="S31521" s="300"/>
      <c r="T31521" s="300"/>
      <c r="U31521" s="300"/>
      <c r="V31521" s="300"/>
      <c r="W31521" s="300"/>
      <c r="X31521" s="300"/>
      <c r="Y31521" s="300"/>
      <c r="Z31521" s="300"/>
      <c r="AA31521" s="300"/>
      <c r="AB31521" s="300"/>
      <c r="AC31521" s="300"/>
      <c r="AD31521" s="300"/>
      <c r="AE31521" s="300"/>
      <c r="AF31521" s="300"/>
      <c r="AG31521" s="300"/>
      <c r="AH31521" s="300"/>
      <c r="AI31521" s="300"/>
      <c r="AJ31521" s="300"/>
      <c r="AK31521" s="300"/>
      <c r="AL31521" s="300"/>
      <c r="AM31521" s="300"/>
      <c r="AN31521" s="300"/>
      <c r="AO31521" s="300"/>
      <c r="AP31521" s="300"/>
      <c r="AQ31521" s="300"/>
      <c r="AR31521" s="300"/>
      <c r="AS31521" s="300"/>
      <c r="AT31521" s="300"/>
      <c r="AU31521" s="300"/>
      <c r="AV31521" s="300"/>
      <c r="AW31521" s="300"/>
      <c r="AX31521" s="300"/>
      <c r="AY31521" s="300"/>
      <c r="AZ31521" s="300"/>
      <c r="BA31521" s="300"/>
      <c r="BB31521" s="300"/>
      <c r="BC31521" s="300"/>
      <c r="BD31521" s="300"/>
      <c r="BE31521" s="300"/>
      <c r="BF31521" s="300"/>
      <c r="BG31521" s="300"/>
      <c r="BH31521" s="300"/>
      <c r="BI31521" s="300"/>
      <c r="BJ31521" s="300"/>
      <c r="BK31521" s="300"/>
      <c r="BL31521" s="300"/>
      <c r="BM31521" s="300"/>
      <c r="BN31521" s="300"/>
      <c r="BO31521" s="300"/>
      <c r="BP31521" s="300"/>
      <c r="BQ31521" s="300"/>
      <c r="BR31521" s="300"/>
      <c r="BS31521" s="300"/>
      <c r="BT31521" s="300"/>
      <c r="BU31521" s="300"/>
      <c r="BV31521" s="300"/>
      <c r="BW31521" s="300"/>
      <c r="BX31521" s="300"/>
      <c r="BY31521" s="300"/>
      <c r="BZ31521" s="300"/>
      <c r="CA31521" s="300"/>
      <c r="CB31521" s="300"/>
      <c r="CC31521" s="300"/>
      <c r="CD31521" s="300"/>
      <c r="CE31521" s="300"/>
      <c r="CF31521" s="300"/>
      <c r="CG31521" s="300"/>
      <c r="CH31521" s="300"/>
      <c r="CI31521" s="300"/>
      <c r="CJ31521" s="300"/>
      <c r="CK31521" s="300"/>
      <c r="CL31521" s="300"/>
      <c r="CM31521" s="300"/>
      <c r="CN31521" s="300"/>
      <c r="CO31521" s="300"/>
      <c r="CP31521" s="300"/>
      <c r="CQ31521" s="300"/>
      <c r="CR31521" s="300"/>
      <c r="CS31521" s="300"/>
      <c r="CT31521" s="300"/>
      <c r="CU31521" s="300"/>
      <c r="CV31521" s="300"/>
      <c r="CW31521" s="300"/>
      <c r="CX31521" s="300"/>
      <c r="CY31521" s="300"/>
      <c r="CZ31521" s="300"/>
      <c r="DA31521" s="300"/>
      <c r="DB31521" s="300"/>
      <c r="DC31521" s="300"/>
      <c r="DD31521" s="300"/>
      <c r="DE31521" s="300"/>
      <c r="DF31521" s="300"/>
      <c r="DG31521" s="300"/>
      <c r="DH31521" s="300"/>
      <c r="DI31521" s="300"/>
      <c r="DJ31521" s="300"/>
      <c r="DK31521" s="300"/>
      <c r="DL31521" s="300"/>
      <c r="DM31521" s="300"/>
      <c r="DN31521" s="300"/>
      <c r="DO31521" s="300"/>
      <c r="DP31521" s="300"/>
      <c r="DQ31521" s="300"/>
      <c r="DR31521" s="300"/>
      <c r="DS31521" s="300"/>
      <c r="DT31521" s="300"/>
      <c r="DU31521" s="300"/>
      <c r="DV31521" s="300"/>
      <c r="DW31521" s="300"/>
      <c r="DX31521" s="300"/>
      <c r="DY31521" s="300"/>
      <c r="DZ31521" s="300"/>
      <c r="EA31521" s="300"/>
      <c r="EB31521" s="300"/>
      <c r="EC31521" s="300"/>
      <c r="ED31521" s="300"/>
      <c r="EE31521" s="300"/>
      <c r="EF31521" s="300"/>
      <c r="EG31521" s="300"/>
      <c r="EH31521" s="300"/>
      <c r="EI31521" s="300"/>
      <c r="EJ31521" s="300"/>
      <c r="EK31521" s="300"/>
      <c r="EL31521" s="300"/>
      <c r="EM31521" s="300"/>
      <c r="EN31521" s="300"/>
      <c r="EO31521" s="300"/>
      <c r="EP31521" s="300"/>
      <c r="EQ31521" s="300"/>
      <c r="ER31521" s="300"/>
      <c r="ES31521" s="300"/>
      <c r="ET31521" s="300"/>
      <c r="EU31521" s="300"/>
      <c r="EV31521" s="300"/>
      <c r="EW31521" s="300"/>
      <c r="EX31521" s="300"/>
      <c r="EY31521" s="300"/>
      <c r="EZ31521" s="300"/>
      <c r="FA31521" s="300"/>
      <c r="FB31521" s="300"/>
      <c r="FC31521" s="300"/>
      <c r="FD31521" s="300"/>
      <c r="FE31521" s="300"/>
      <c r="FF31521" s="300"/>
      <c r="FG31521" s="300"/>
      <c r="FH31521" s="300"/>
      <c r="FI31521" s="300"/>
      <c r="FJ31521" s="300"/>
      <c r="FK31521" s="300"/>
      <c r="FL31521" s="300"/>
      <c r="FM31521" s="300"/>
      <c r="FN31521" s="300"/>
      <c r="FO31521" s="300"/>
      <c r="FP31521" s="300"/>
      <c r="FQ31521" s="300"/>
      <c r="FR31521" s="300"/>
      <c r="FS31521" s="300"/>
      <c r="FT31521" s="300"/>
      <c r="FU31521" s="300"/>
      <c r="FV31521" s="300"/>
      <c r="FW31521" s="300"/>
      <c r="FX31521" s="300"/>
      <c r="FY31521" s="300"/>
      <c r="FZ31521" s="300"/>
      <c r="GA31521" s="300"/>
      <c r="GB31521" s="300"/>
      <c r="GC31521" s="300"/>
      <c r="GD31521" s="300"/>
      <c r="GE31521" s="300"/>
      <c r="GF31521" s="300"/>
      <c r="GG31521" s="300"/>
    </row>
    <row r="31522" spans="4:189" x14ac:dyDescent="0.25">
      <c r="D31522" s="300"/>
      <c r="J31522" s="300"/>
      <c r="K31522" s="300"/>
      <c r="L31522" s="300"/>
      <c r="M31522" s="300"/>
      <c r="N31522" s="300"/>
      <c r="O31522" s="300"/>
      <c r="P31522" s="300"/>
      <c r="Q31522" s="300"/>
      <c r="R31522" s="300"/>
      <c r="S31522" s="300"/>
      <c r="T31522" s="300"/>
      <c r="U31522" s="300"/>
      <c r="V31522" s="300"/>
      <c r="W31522" s="300"/>
      <c r="X31522" s="300"/>
      <c r="Y31522" s="300"/>
      <c r="Z31522" s="300"/>
      <c r="AA31522" s="300"/>
      <c r="AB31522" s="300"/>
      <c r="AC31522" s="300"/>
      <c r="AD31522" s="300"/>
      <c r="AE31522" s="300"/>
      <c r="AF31522" s="300"/>
      <c r="AG31522" s="300"/>
      <c r="AH31522" s="300"/>
      <c r="AI31522" s="300"/>
      <c r="AJ31522" s="300"/>
      <c r="AK31522" s="300"/>
      <c r="AL31522" s="300"/>
      <c r="AM31522" s="300"/>
      <c r="AN31522" s="300"/>
      <c r="AO31522" s="300"/>
      <c r="AP31522" s="300"/>
      <c r="AQ31522" s="300"/>
      <c r="AR31522" s="300"/>
      <c r="AS31522" s="300"/>
      <c r="AT31522" s="300"/>
      <c r="AU31522" s="300"/>
      <c r="AV31522" s="300"/>
      <c r="AW31522" s="300"/>
      <c r="AX31522" s="300"/>
      <c r="AY31522" s="300"/>
      <c r="AZ31522" s="300"/>
      <c r="BA31522" s="300"/>
      <c r="BB31522" s="300"/>
      <c r="BC31522" s="300"/>
      <c r="BD31522" s="300"/>
      <c r="BE31522" s="300"/>
      <c r="BF31522" s="300"/>
      <c r="BG31522" s="300"/>
      <c r="BH31522" s="300"/>
      <c r="BI31522" s="300"/>
      <c r="BJ31522" s="300"/>
      <c r="BK31522" s="300"/>
      <c r="BL31522" s="300"/>
      <c r="BM31522" s="300"/>
      <c r="BN31522" s="300"/>
      <c r="BO31522" s="300"/>
      <c r="BP31522" s="300"/>
      <c r="BQ31522" s="300"/>
      <c r="BR31522" s="300"/>
      <c r="BS31522" s="300"/>
      <c r="BT31522" s="300"/>
      <c r="BU31522" s="300"/>
      <c r="BV31522" s="300"/>
      <c r="BW31522" s="300"/>
      <c r="BX31522" s="300"/>
      <c r="BY31522" s="300"/>
      <c r="BZ31522" s="300"/>
      <c r="CA31522" s="300"/>
      <c r="CB31522" s="300"/>
      <c r="CC31522" s="300"/>
      <c r="CD31522" s="300"/>
      <c r="CE31522" s="300"/>
      <c r="CF31522" s="300"/>
      <c r="CG31522" s="300"/>
      <c r="CH31522" s="300"/>
      <c r="CI31522" s="300"/>
      <c r="CJ31522" s="300"/>
      <c r="CK31522" s="300"/>
      <c r="CL31522" s="300"/>
      <c r="CM31522" s="300"/>
      <c r="CN31522" s="300"/>
      <c r="CO31522" s="300"/>
      <c r="CP31522" s="300"/>
      <c r="CQ31522" s="300"/>
      <c r="CR31522" s="300"/>
      <c r="CS31522" s="300"/>
      <c r="CT31522" s="300"/>
      <c r="CU31522" s="300"/>
      <c r="CV31522" s="300"/>
      <c r="CW31522" s="300"/>
      <c r="CX31522" s="300"/>
      <c r="CY31522" s="300"/>
      <c r="CZ31522" s="300"/>
      <c r="DA31522" s="300"/>
      <c r="DB31522" s="300"/>
      <c r="DC31522" s="300"/>
      <c r="DD31522" s="300"/>
      <c r="DE31522" s="300"/>
      <c r="DF31522" s="300"/>
      <c r="DG31522" s="300"/>
      <c r="DH31522" s="300"/>
      <c r="DI31522" s="300"/>
      <c r="DJ31522" s="300"/>
      <c r="DK31522" s="300"/>
      <c r="DL31522" s="300"/>
      <c r="DM31522" s="300"/>
      <c r="DN31522" s="300"/>
      <c r="DO31522" s="300"/>
      <c r="DP31522" s="300"/>
      <c r="DQ31522" s="300"/>
      <c r="DR31522" s="300"/>
      <c r="DS31522" s="300"/>
      <c r="DT31522" s="300"/>
      <c r="DU31522" s="300"/>
      <c r="DV31522" s="300"/>
      <c r="DW31522" s="300"/>
      <c r="DX31522" s="300"/>
      <c r="DY31522" s="300"/>
      <c r="DZ31522" s="300"/>
      <c r="EA31522" s="300"/>
      <c r="EB31522" s="300"/>
      <c r="EC31522" s="300"/>
      <c r="ED31522" s="300"/>
      <c r="EE31522" s="300"/>
      <c r="EF31522" s="300"/>
      <c r="EG31522" s="300"/>
      <c r="EH31522" s="300"/>
      <c r="EI31522" s="300"/>
      <c r="EJ31522" s="300"/>
      <c r="EK31522" s="300"/>
      <c r="EL31522" s="300"/>
      <c r="EM31522" s="300"/>
      <c r="EN31522" s="300"/>
      <c r="EO31522" s="300"/>
      <c r="EP31522" s="300"/>
      <c r="EQ31522" s="300"/>
      <c r="ER31522" s="300"/>
      <c r="ES31522" s="300"/>
      <c r="ET31522" s="300"/>
      <c r="EU31522" s="300"/>
      <c r="EV31522" s="300"/>
      <c r="EW31522" s="300"/>
      <c r="EX31522" s="300"/>
      <c r="EY31522" s="300"/>
      <c r="EZ31522" s="300"/>
      <c r="FA31522" s="300"/>
      <c r="FB31522" s="300"/>
      <c r="FC31522" s="300"/>
      <c r="FD31522" s="300"/>
      <c r="FE31522" s="300"/>
      <c r="FF31522" s="300"/>
      <c r="FG31522" s="300"/>
      <c r="FH31522" s="300"/>
      <c r="FI31522" s="300"/>
      <c r="FJ31522" s="300"/>
      <c r="FK31522" s="300"/>
      <c r="FL31522" s="300"/>
      <c r="FM31522" s="300"/>
      <c r="FN31522" s="300"/>
      <c r="FO31522" s="300"/>
      <c r="FP31522" s="300"/>
      <c r="FQ31522" s="300"/>
      <c r="FR31522" s="300"/>
      <c r="FS31522" s="300"/>
      <c r="FT31522" s="300"/>
      <c r="FU31522" s="300"/>
      <c r="FV31522" s="300"/>
      <c r="FW31522" s="300"/>
      <c r="FX31522" s="300"/>
      <c r="FY31522" s="300"/>
      <c r="FZ31522" s="300"/>
      <c r="GA31522" s="300"/>
      <c r="GB31522" s="300"/>
      <c r="GC31522" s="300"/>
      <c r="GD31522" s="300"/>
      <c r="GE31522" s="300"/>
      <c r="GF31522" s="300"/>
      <c r="GG31522" s="300"/>
    </row>
    <row r="31523" spans="4:189" x14ac:dyDescent="0.25">
      <c r="D31523" s="300"/>
      <c r="J31523" s="300"/>
      <c r="K31523" s="300"/>
      <c r="L31523" s="300"/>
      <c r="M31523" s="300"/>
      <c r="N31523" s="300"/>
      <c r="O31523" s="300"/>
      <c r="P31523" s="300"/>
      <c r="Q31523" s="300"/>
      <c r="R31523" s="300"/>
      <c r="S31523" s="300"/>
      <c r="T31523" s="300"/>
      <c r="U31523" s="300"/>
      <c r="V31523" s="300"/>
      <c r="W31523" s="300"/>
      <c r="X31523" s="300"/>
      <c r="Y31523" s="300"/>
      <c r="Z31523" s="300"/>
      <c r="AA31523" s="300"/>
      <c r="AB31523" s="300"/>
      <c r="AC31523" s="300"/>
      <c r="AD31523" s="300"/>
      <c r="AE31523" s="300"/>
      <c r="AF31523" s="300"/>
      <c r="AG31523" s="300"/>
      <c r="AH31523" s="300"/>
      <c r="AI31523" s="300"/>
      <c r="AJ31523" s="300"/>
      <c r="AK31523" s="300"/>
      <c r="AL31523" s="300"/>
      <c r="AM31523" s="300"/>
      <c r="AN31523" s="300"/>
      <c r="AO31523" s="300"/>
      <c r="AP31523" s="300"/>
      <c r="AQ31523" s="300"/>
      <c r="AR31523" s="300"/>
      <c r="AS31523" s="300"/>
      <c r="AT31523" s="300"/>
      <c r="AU31523" s="300"/>
      <c r="AV31523" s="300"/>
      <c r="AW31523" s="300"/>
      <c r="AX31523" s="300"/>
      <c r="AY31523" s="300"/>
      <c r="AZ31523" s="300"/>
      <c r="BA31523" s="300"/>
      <c r="BB31523" s="300"/>
      <c r="BC31523" s="300"/>
      <c r="BD31523" s="300"/>
      <c r="BE31523" s="300"/>
      <c r="BF31523" s="300"/>
      <c r="BG31523" s="300"/>
      <c r="BH31523" s="300"/>
      <c r="BI31523" s="300"/>
      <c r="BJ31523" s="300"/>
      <c r="BK31523" s="300"/>
      <c r="BL31523" s="300"/>
      <c r="BM31523" s="300"/>
      <c r="BN31523" s="300"/>
      <c r="BO31523" s="300"/>
      <c r="BP31523" s="300"/>
      <c r="BQ31523" s="300"/>
      <c r="BR31523" s="300"/>
      <c r="BS31523" s="300"/>
      <c r="BT31523" s="300"/>
      <c r="BU31523" s="300"/>
      <c r="BV31523" s="300"/>
      <c r="BW31523" s="300"/>
      <c r="BX31523" s="300"/>
      <c r="BY31523" s="300"/>
      <c r="BZ31523" s="300"/>
      <c r="CA31523" s="300"/>
      <c r="CB31523" s="300"/>
      <c r="CC31523" s="300"/>
      <c r="CD31523" s="300"/>
      <c r="CE31523" s="300"/>
      <c r="CF31523" s="300"/>
      <c r="CG31523" s="300"/>
      <c r="CH31523" s="300"/>
      <c r="CI31523" s="300"/>
      <c r="CJ31523" s="300"/>
      <c r="CK31523" s="300"/>
      <c r="CL31523" s="300"/>
      <c r="CM31523" s="300"/>
      <c r="CN31523" s="300"/>
      <c r="CO31523" s="300"/>
      <c r="CP31523" s="300"/>
      <c r="CQ31523" s="300"/>
      <c r="CR31523" s="300"/>
      <c r="CS31523" s="300"/>
      <c r="CT31523" s="300"/>
      <c r="CU31523" s="300"/>
      <c r="CV31523" s="300"/>
      <c r="CW31523" s="300"/>
      <c r="CX31523" s="300"/>
      <c r="CY31523" s="300"/>
      <c r="CZ31523" s="300"/>
      <c r="DA31523" s="300"/>
      <c r="DB31523" s="300"/>
      <c r="DC31523" s="300"/>
      <c r="DD31523" s="300"/>
      <c r="DE31523" s="300"/>
      <c r="DF31523" s="300"/>
      <c r="DG31523" s="300"/>
      <c r="DH31523" s="300"/>
      <c r="DI31523" s="300"/>
      <c r="DJ31523" s="300"/>
      <c r="DK31523" s="300"/>
      <c r="DL31523" s="300"/>
      <c r="DM31523" s="300"/>
      <c r="DN31523" s="300"/>
      <c r="DO31523" s="300"/>
      <c r="DP31523" s="300"/>
      <c r="DQ31523" s="300"/>
      <c r="DR31523" s="300"/>
      <c r="DS31523" s="300"/>
      <c r="DT31523" s="300"/>
      <c r="DU31523" s="300"/>
      <c r="DV31523" s="300"/>
      <c r="DW31523" s="300"/>
      <c r="DX31523" s="300"/>
      <c r="DY31523" s="300"/>
      <c r="DZ31523" s="300"/>
      <c r="EA31523" s="300"/>
      <c r="EB31523" s="300"/>
      <c r="EC31523" s="300"/>
      <c r="ED31523" s="300"/>
      <c r="EE31523" s="300"/>
      <c r="EF31523" s="300"/>
      <c r="EG31523" s="300"/>
      <c r="EH31523" s="300"/>
      <c r="EI31523" s="300"/>
      <c r="EJ31523" s="300"/>
      <c r="EK31523" s="300"/>
      <c r="EL31523" s="300"/>
      <c r="EM31523" s="300"/>
      <c r="EN31523" s="300"/>
      <c r="EO31523" s="300"/>
      <c r="EP31523" s="300"/>
      <c r="EQ31523" s="300"/>
      <c r="ER31523" s="300"/>
      <c r="ES31523" s="300"/>
      <c r="ET31523" s="300"/>
      <c r="EU31523" s="300"/>
      <c r="EV31523" s="300"/>
      <c r="EW31523" s="300"/>
      <c r="EX31523" s="300"/>
      <c r="EY31523" s="300"/>
      <c r="EZ31523" s="300"/>
      <c r="FA31523" s="300"/>
      <c r="FB31523" s="300"/>
      <c r="FC31523" s="300"/>
      <c r="FD31523" s="300"/>
      <c r="FE31523" s="300"/>
      <c r="FF31523" s="300"/>
      <c r="FG31523" s="300"/>
      <c r="FH31523" s="300"/>
      <c r="FI31523" s="300"/>
      <c r="FJ31523" s="300"/>
      <c r="FK31523" s="300"/>
      <c r="FL31523" s="300"/>
      <c r="FM31523" s="300"/>
      <c r="FN31523" s="300"/>
      <c r="FO31523" s="300"/>
      <c r="FP31523" s="300"/>
      <c r="FQ31523" s="300"/>
      <c r="FR31523" s="300"/>
      <c r="FS31523" s="300"/>
      <c r="FT31523" s="300"/>
      <c r="FU31523" s="300"/>
      <c r="FV31523" s="300"/>
      <c r="FW31523" s="300"/>
      <c r="FX31523" s="300"/>
      <c r="FY31523" s="300"/>
      <c r="FZ31523" s="300"/>
      <c r="GA31523" s="300"/>
      <c r="GB31523" s="300"/>
      <c r="GC31523" s="300"/>
      <c r="GD31523" s="300"/>
      <c r="GE31523" s="300"/>
      <c r="GF31523" s="300"/>
      <c r="GG31523" s="300"/>
    </row>
    <row r="31524" spans="4:189" x14ac:dyDescent="0.25">
      <c r="D31524" s="300"/>
      <c r="J31524" s="300"/>
      <c r="K31524" s="300"/>
      <c r="L31524" s="300"/>
      <c r="M31524" s="300"/>
      <c r="N31524" s="300"/>
      <c r="O31524" s="300"/>
      <c r="P31524" s="300"/>
      <c r="Q31524" s="300"/>
      <c r="R31524" s="300"/>
      <c r="S31524" s="300"/>
      <c r="T31524" s="300"/>
      <c r="U31524" s="300"/>
      <c r="V31524" s="300"/>
      <c r="W31524" s="300"/>
      <c r="X31524" s="300"/>
      <c r="Y31524" s="300"/>
      <c r="Z31524" s="300"/>
      <c r="AA31524" s="300"/>
      <c r="AB31524" s="300"/>
      <c r="AC31524" s="300"/>
      <c r="AD31524" s="300"/>
      <c r="AE31524" s="300"/>
      <c r="AF31524" s="300"/>
      <c r="AG31524" s="300"/>
      <c r="AH31524" s="300"/>
      <c r="AI31524" s="300"/>
      <c r="AJ31524" s="300"/>
      <c r="AK31524" s="300"/>
      <c r="AL31524" s="300"/>
      <c r="AM31524" s="300"/>
      <c r="AN31524" s="300"/>
      <c r="AO31524" s="300"/>
      <c r="AP31524" s="300"/>
      <c r="AQ31524" s="300"/>
      <c r="AR31524" s="300"/>
      <c r="AS31524" s="300"/>
      <c r="AT31524" s="300"/>
      <c r="AU31524" s="300"/>
      <c r="AV31524" s="300"/>
      <c r="AW31524" s="300"/>
      <c r="AX31524" s="300"/>
      <c r="AY31524" s="300"/>
      <c r="AZ31524" s="300"/>
      <c r="BA31524" s="300"/>
      <c r="BB31524" s="300"/>
      <c r="BC31524" s="300"/>
      <c r="BD31524" s="300"/>
      <c r="BE31524" s="300"/>
      <c r="BF31524" s="300"/>
      <c r="BG31524" s="300"/>
      <c r="BH31524" s="300"/>
      <c r="BI31524" s="300"/>
      <c r="BJ31524" s="300"/>
      <c r="BK31524" s="300"/>
      <c r="BL31524" s="300"/>
      <c r="BM31524" s="300"/>
      <c r="BN31524" s="300"/>
      <c r="BO31524" s="300"/>
      <c r="BP31524" s="300"/>
      <c r="BQ31524" s="300"/>
      <c r="BR31524" s="300"/>
      <c r="BS31524" s="300"/>
      <c r="BT31524" s="300"/>
      <c r="BU31524" s="300"/>
      <c r="BV31524" s="300"/>
      <c r="BW31524" s="300"/>
      <c r="BX31524" s="300"/>
      <c r="BY31524" s="300"/>
      <c r="BZ31524" s="300"/>
      <c r="CA31524" s="300"/>
      <c r="CB31524" s="300"/>
      <c r="CC31524" s="300"/>
      <c r="CD31524" s="300"/>
      <c r="CE31524" s="300"/>
      <c r="CF31524" s="300"/>
      <c r="CG31524" s="300"/>
      <c r="CH31524" s="300"/>
      <c r="CI31524" s="300"/>
      <c r="CJ31524" s="300"/>
      <c r="CK31524" s="300"/>
      <c r="CL31524" s="300"/>
      <c r="CM31524" s="300"/>
      <c r="CN31524" s="300"/>
      <c r="CO31524" s="300"/>
      <c r="CP31524" s="300"/>
      <c r="CQ31524" s="300"/>
      <c r="CR31524" s="300"/>
      <c r="CS31524" s="300"/>
      <c r="CT31524" s="300"/>
      <c r="CU31524" s="300"/>
      <c r="CV31524" s="300"/>
      <c r="CW31524" s="300"/>
      <c r="CX31524" s="300"/>
      <c r="CY31524" s="300"/>
      <c r="CZ31524" s="300"/>
      <c r="DA31524" s="300"/>
      <c r="DB31524" s="300"/>
      <c r="DC31524" s="300"/>
      <c r="DD31524" s="300"/>
      <c r="DE31524" s="300"/>
      <c r="DF31524" s="300"/>
      <c r="DG31524" s="300"/>
      <c r="DH31524" s="300"/>
      <c r="DI31524" s="300"/>
      <c r="DJ31524" s="300"/>
      <c r="DK31524" s="300"/>
      <c r="DL31524" s="300"/>
      <c r="DM31524" s="300"/>
      <c r="DN31524" s="300"/>
      <c r="DO31524" s="300"/>
      <c r="DP31524" s="300"/>
      <c r="DQ31524" s="300"/>
      <c r="DR31524" s="300"/>
      <c r="DS31524" s="300"/>
      <c r="DT31524" s="300"/>
      <c r="DU31524" s="300"/>
      <c r="DV31524" s="300"/>
      <c r="DW31524" s="300"/>
      <c r="DX31524" s="300"/>
      <c r="DY31524" s="300"/>
      <c r="DZ31524" s="300"/>
      <c r="EA31524" s="300"/>
      <c r="EB31524" s="300"/>
      <c r="EC31524" s="300"/>
      <c r="ED31524" s="300"/>
      <c r="EE31524" s="300"/>
      <c r="EF31524" s="300"/>
      <c r="EG31524" s="300"/>
      <c r="EH31524" s="300"/>
      <c r="EI31524" s="300"/>
      <c r="EJ31524" s="300"/>
      <c r="EK31524" s="300"/>
      <c r="EL31524" s="300"/>
      <c r="EM31524" s="300"/>
      <c r="EN31524" s="300"/>
      <c r="EO31524" s="300"/>
      <c r="EP31524" s="300"/>
      <c r="EQ31524" s="300"/>
      <c r="ER31524" s="300"/>
      <c r="ES31524" s="300"/>
      <c r="ET31524" s="300"/>
      <c r="EU31524" s="300"/>
      <c r="EV31524" s="300"/>
      <c r="EW31524" s="300"/>
      <c r="EX31524" s="300"/>
      <c r="EY31524" s="300"/>
      <c r="EZ31524" s="300"/>
      <c r="FA31524" s="300"/>
      <c r="FB31524" s="300"/>
      <c r="FC31524" s="300"/>
      <c r="FD31524" s="300"/>
      <c r="FE31524" s="300"/>
      <c r="FF31524" s="300"/>
      <c r="FG31524" s="300"/>
      <c r="FH31524" s="300"/>
      <c r="FI31524" s="300"/>
      <c r="FJ31524" s="300"/>
      <c r="FK31524" s="300"/>
      <c r="FL31524" s="300"/>
      <c r="FM31524" s="300"/>
      <c r="FN31524" s="300"/>
      <c r="FO31524" s="300"/>
      <c r="FP31524" s="300"/>
      <c r="FQ31524" s="300"/>
      <c r="FR31524" s="300"/>
      <c r="FS31524" s="300"/>
      <c r="FT31524" s="300"/>
      <c r="FU31524" s="300"/>
      <c r="FV31524" s="300"/>
      <c r="FW31524" s="300"/>
      <c r="FX31524" s="300"/>
      <c r="FY31524" s="300"/>
      <c r="FZ31524" s="300"/>
      <c r="GA31524" s="300"/>
      <c r="GB31524" s="300"/>
      <c r="GC31524" s="300"/>
      <c r="GD31524" s="300"/>
      <c r="GE31524" s="300"/>
      <c r="GF31524" s="300"/>
      <c r="GG31524" s="300"/>
    </row>
    <row r="31525" spans="4:189" x14ac:dyDescent="0.25">
      <c r="D31525" s="300"/>
      <c r="J31525" s="300"/>
      <c r="K31525" s="300"/>
      <c r="L31525" s="300"/>
      <c r="M31525" s="300"/>
      <c r="N31525" s="300"/>
      <c r="O31525" s="300"/>
      <c r="P31525" s="300"/>
      <c r="Q31525" s="300"/>
      <c r="R31525" s="300"/>
      <c r="S31525" s="300"/>
      <c r="T31525" s="300"/>
      <c r="U31525" s="300"/>
      <c r="V31525" s="300"/>
      <c r="W31525" s="300"/>
      <c r="X31525" s="300"/>
      <c r="Y31525" s="300"/>
      <c r="Z31525" s="300"/>
      <c r="AA31525" s="300"/>
      <c r="AB31525" s="300"/>
      <c r="AC31525" s="300"/>
      <c r="AD31525" s="300"/>
      <c r="AE31525" s="300"/>
      <c r="AF31525" s="300"/>
      <c r="AG31525" s="300"/>
      <c r="AH31525" s="300"/>
      <c r="AI31525" s="300"/>
      <c r="AJ31525" s="300"/>
      <c r="AK31525" s="300"/>
      <c r="AL31525" s="300"/>
      <c r="AM31525" s="300"/>
      <c r="AN31525" s="300"/>
      <c r="AO31525" s="300"/>
      <c r="AP31525" s="300"/>
      <c r="AQ31525" s="300"/>
      <c r="AR31525" s="300"/>
      <c r="AS31525" s="300"/>
      <c r="AT31525" s="300"/>
      <c r="AU31525" s="300"/>
      <c r="AV31525" s="300"/>
      <c r="AW31525" s="300"/>
      <c r="AX31525" s="300"/>
      <c r="AY31525" s="300"/>
      <c r="AZ31525" s="300"/>
      <c r="BA31525" s="300"/>
      <c r="BB31525" s="300"/>
      <c r="BC31525" s="300"/>
      <c r="BD31525" s="300"/>
      <c r="BE31525" s="300"/>
      <c r="BF31525" s="300"/>
      <c r="BG31525" s="300"/>
      <c r="BH31525" s="300"/>
      <c r="BI31525" s="300"/>
      <c r="BJ31525" s="300"/>
      <c r="BK31525" s="300"/>
      <c r="BL31525" s="300"/>
      <c r="BM31525" s="300"/>
      <c r="BN31525" s="300"/>
      <c r="BO31525" s="300"/>
      <c r="BP31525" s="300"/>
      <c r="BQ31525" s="300"/>
      <c r="BR31525" s="300"/>
      <c r="BS31525" s="300"/>
      <c r="BT31525" s="300"/>
      <c r="BU31525" s="300"/>
      <c r="BV31525" s="300"/>
      <c r="BW31525" s="300"/>
      <c r="BX31525" s="300"/>
      <c r="BY31525" s="300"/>
      <c r="BZ31525" s="300"/>
      <c r="CA31525" s="300"/>
      <c r="CB31525" s="300"/>
      <c r="CC31525" s="300"/>
      <c r="CD31525" s="300"/>
      <c r="CE31525" s="300"/>
      <c r="CF31525" s="300"/>
      <c r="CG31525" s="300"/>
      <c r="CH31525" s="300"/>
      <c r="CI31525" s="300"/>
      <c r="CJ31525" s="300"/>
      <c r="CK31525" s="300"/>
      <c r="CL31525" s="300"/>
      <c r="CM31525" s="300"/>
      <c r="CN31525" s="300"/>
      <c r="CO31525" s="300"/>
      <c r="CP31525" s="300"/>
      <c r="CQ31525" s="300"/>
      <c r="CR31525" s="300"/>
      <c r="CS31525" s="300"/>
      <c r="CT31525" s="300"/>
      <c r="CU31525" s="300"/>
      <c r="CV31525" s="300"/>
      <c r="CW31525" s="300"/>
      <c r="CX31525" s="300"/>
      <c r="CY31525" s="300"/>
      <c r="CZ31525" s="300"/>
      <c r="DA31525" s="300"/>
      <c r="DB31525" s="300"/>
      <c r="DC31525" s="300"/>
      <c r="DD31525" s="300"/>
      <c r="DE31525" s="300"/>
      <c r="DF31525" s="300"/>
      <c r="DG31525" s="300"/>
      <c r="DH31525" s="300"/>
      <c r="DI31525" s="300"/>
      <c r="DJ31525" s="300"/>
      <c r="DK31525" s="300"/>
      <c r="DL31525" s="300"/>
      <c r="DM31525" s="300"/>
      <c r="DN31525" s="300"/>
      <c r="DO31525" s="300"/>
      <c r="DP31525" s="300"/>
      <c r="DQ31525" s="300"/>
      <c r="DR31525" s="300"/>
      <c r="DS31525" s="300"/>
      <c r="DT31525" s="300"/>
      <c r="DU31525" s="300"/>
      <c r="DV31525" s="300"/>
      <c r="DW31525" s="300"/>
      <c r="DX31525" s="300"/>
      <c r="DY31525" s="300"/>
      <c r="DZ31525" s="300"/>
      <c r="EA31525" s="300"/>
      <c r="EB31525" s="300"/>
      <c r="EC31525" s="300"/>
      <c r="ED31525" s="300"/>
      <c r="EE31525" s="300"/>
      <c r="EF31525" s="300"/>
      <c r="EG31525" s="300"/>
      <c r="EH31525" s="300"/>
      <c r="EI31525" s="300"/>
      <c r="EJ31525" s="300"/>
      <c r="EK31525" s="300"/>
      <c r="EL31525" s="300"/>
      <c r="EM31525" s="300"/>
      <c r="EN31525" s="300"/>
      <c r="EO31525" s="300"/>
      <c r="EP31525" s="300"/>
      <c r="EQ31525" s="300"/>
      <c r="ER31525" s="300"/>
      <c r="ES31525" s="300"/>
      <c r="ET31525" s="300"/>
      <c r="EU31525" s="300"/>
      <c r="EV31525" s="300"/>
      <c r="EW31525" s="300"/>
      <c r="EX31525" s="300"/>
      <c r="EY31525" s="300"/>
      <c r="EZ31525" s="300"/>
      <c r="FA31525" s="300"/>
      <c r="FB31525" s="300"/>
      <c r="FC31525" s="300"/>
      <c r="FD31525" s="300"/>
      <c r="FE31525" s="300"/>
      <c r="FF31525" s="300"/>
      <c r="FG31525" s="300"/>
      <c r="FH31525" s="300"/>
      <c r="FI31525" s="300"/>
      <c r="FJ31525" s="300"/>
      <c r="FK31525" s="300"/>
      <c r="FL31525" s="300"/>
      <c r="FM31525" s="300"/>
      <c r="FN31525" s="300"/>
      <c r="FO31525" s="300"/>
      <c r="FP31525" s="300"/>
      <c r="FQ31525" s="300"/>
      <c r="FR31525" s="300"/>
      <c r="FS31525" s="300"/>
      <c r="FT31525" s="300"/>
      <c r="FU31525" s="300"/>
      <c r="FV31525" s="300"/>
      <c r="FW31525" s="300"/>
      <c r="FX31525" s="300"/>
      <c r="FY31525" s="300"/>
      <c r="FZ31525" s="300"/>
      <c r="GA31525" s="300"/>
      <c r="GB31525" s="300"/>
      <c r="GC31525" s="300"/>
      <c r="GD31525" s="300"/>
      <c r="GE31525" s="300"/>
      <c r="GF31525" s="300"/>
      <c r="GG31525" s="300"/>
    </row>
    <row r="31526" spans="4:189" x14ac:dyDescent="0.25">
      <c r="D31526" s="300"/>
      <c r="J31526" s="300"/>
      <c r="K31526" s="300"/>
      <c r="L31526" s="300"/>
      <c r="M31526" s="300"/>
      <c r="N31526" s="300"/>
      <c r="O31526" s="300"/>
      <c r="P31526" s="300"/>
      <c r="Q31526" s="300"/>
      <c r="R31526" s="300"/>
      <c r="S31526" s="300"/>
      <c r="T31526" s="300"/>
      <c r="U31526" s="300"/>
      <c r="V31526" s="300"/>
      <c r="W31526" s="300"/>
      <c r="X31526" s="300"/>
      <c r="Y31526" s="300"/>
      <c r="Z31526" s="300"/>
      <c r="AA31526" s="300"/>
      <c r="AB31526" s="300"/>
      <c r="AC31526" s="300"/>
      <c r="AD31526" s="300"/>
      <c r="AE31526" s="300"/>
      <c r="AF31526" s="300"/>
      <c r="AG31526" s="300"/>
      <c r="AH31526" s="300"/>
      <c r="AI31526" s="300"/>
      <c r="AJ31526" s="300"/>
      <c r="AK31526" s="300"/>
      <c r="AL31526" s="300"/>
      <c r="AM31526" s="300"/>
      <c r="AN31526" s="300"/>
      <c r="AO31526" s="300"/>
      <c r="AP31526" s="300"/>
      <c r="AQ31526" s="300"/>
      <c r="AR31526" s="300"/>
      <c r="AS31526" s="300"/>
      <c r="AT31526" s="300"/>
      <c r="AU31526" s="300"/>
      <c r="AV31526" s="300"/>
      <c r="AW31526" s="300"/>
      <c r="AX31526" s="300"/>
      <c r="AY31526" s="300"/>
      <c r="AZ31526" s="300"/>
      <c r="BA31526" s="300"/>
      <c r="BB31526" s="300"/>
      <c r="BC31526" s="300"/>
      <c r="BD31526" s="300"/>
      <c r="BE31526" s="300"/>
      <c r="BF31526" s="300"/>
      <c r="BG31526" s="300"/>
      <c r="BH31526" s="300"/>
      <c r="BI31526" s="300"/>
      <c r="BJ31526" s="300"/>
      <c r="BK31526" s="300"/>
      <c r="BL31526" s="300"/>
      <c r="BM31526" s="300"/>
      <c r="BN31526" s="300"/>
      <c r="BO31526" s="300"/>
      <c r="BP31526" s="300"/>
      <c r="BQ31526" s="300"/>
      <c r="BR31526" s="300"/>
      <c r="BS31526" s="300"/>
      <c r="BT31526" s="300"/>
      <c r="BU31526" s="300"/>
      <c r="BV31526" s="300"/>
      <c r="BW31526" s="300"/>
      <c r="BX31526" s="300"/>
      <c r="BY31526" s="300"/>
      <c r="BZ31526" s="300"/>
      <c r="CA31526" s="300"/>
      <c r="CB31526" s="300"/>
      <c r="CC31526" s="300"/>
      <c r="CD31526" s="300"/>
      <c r="CE31526" s="300"/>
      <c r="CF31526" s="300"/>
      <c r="CG31526" s="300"/>
      <c r="CH31526" s="300"/>
      <c r="CI31526" s="300"/>
      <c r="CJ31526" s="300"/>
      <c r="CK31526" s="300"/>
      <c r="CL31526" s="300"/>
      <c r="CM31526" s="300"/>
      <c r="CN31526" s="300"/>
      <c r="CO31526" s="300"/>
      <c r="CP31526" s="300"/>
      <c r="CQ31526" s="300"/>
      <c r="CR31526" s="300"/>
      <c r="CS31526" s="300"/>
      <c r="CT31526" s="300"/>
      <c r="CU31526" s="300"/>
      <c r="CV31526" s="300"/>
      <c r="CW31526" s="300"/>
      <c r="CX31526" s="300"/>
      <c r="CY31526" s="300"/>
      <c r="CZ31526" s="300"/>
      <c r="DA31526" s="300"/>
      <c r="DB31526" s="300"/>
      <c r="DC31526" s="300"/>
      <c r="DD31526" s="300"/>
      <c r="DE31526" s="300"/>
      <c r="DF31526" s="300"/>
      <c r="DG31526" s="300"/>
      <c r="DH31526" s="300"/>
      <c r="DI31526" s="300"/>
      <c r="DJ31526" s="300"/>
      <c r="DK31526" s="300"/>
      <c r="DL31526" s="300"/>
      <c r="DM31526" s="300"/>
      <c r="DN31526" s="300"/>
      <c r="DO31526" s="300"/>
      <c r="DP31526" s="300"/>
      <c r="DQ31526" s="300"/>
      <c r="DR31526" s="300"/>
      <c r="DS31526" s="300"/>
      <c r="DT31526" s="300"/>
      <c r="DU31526" s="300"/>
      <c r="DV31526" s="300"/>
      <c r="DW31526" s="300"/>
      <c r="DX31526" s="300"/>
      <c r="DY31526" s="300"/>
      <c r="DZ31526" s="300"/>
      <c r="EA31526" s="300"/>
      <c r="EB31526" s="300"/>
      <c r="EC31526" s="300"/>
      <c r="ED31526" s="300"/>
      <c r="EE31526" s="300"/>
      <c r="EF31526" s="300"/>
      <c r="EG31526" s="300"/>
      <c r="EH31526" s="300"/>
      <c r="EI31526" s="300"/>
      <c r="EJ31526" s="300"/>
      <c r="EK31526" s="300"/>
      <c r="EL31526" s="300"/>
      <c r="EM31526" s="300"/>
      <c r="EN31526" s="300"/>
      <c r="EO31526" s="300"/>
      <c r="EP31526" s="300"/>
      <c r="EQ31526" s="300"/>
      <c r="ER31526" s="300"/>
      <c r="ES31526" s="300"/>
      <c r="ET31526" s="300"/>
      <c r="EU31526" s="300"/>
      <c r="EV31526" s="300"/>
      <c r="EW31526" s="300"/>
      <c r="EX31526" s="300"/>
      <c r="EY31526" s="300"/>
      <c r="EZ31526" s="300"/>
      <c r="FA31526" s="300"/>
      <c r="FB31526" s="300"/>
      <c r="FC31526" s="300"/>
      <c r="FD31526" s="300"/>
      <c r="FE31526" s="300"/>
      <c r="FF31526" s="300"/>
      <c r="FG31526" s="300"/>
      <c r="FH31526" s="300"/>
      <c r="FI31526" s="300"/>
      <c r="FJ31526" s="300"/>
      <c r="FK31526" s="300"/>
      <c r="FL31526" s="300"/>
      <c r="FM31526" s="300"/>
      <c r="FN31526" s="300"/>
      <c r="FO31526" s="300"/>
      <c r="FP31526" s="300"/>
      <c r="FQ31526" s="300"/>
      <c r="FR31526" s="300"/>
      <c r="FS31526" s="300"/>
      <c r="FT31526" s="300"/>
      <c r="FU31526" s="300"/>
      <c r="FV31526" s="300"/>
      <c r="FW31526" s="300"/>
      <c r="FX31526" s="300"/>
      <c r="FY31526" s="300"/>
      <c r="FZ31526" s="300"/>
      <c r="GA31526" s="300"/>
      <c r="GB31526" s="300"/>
      <c r="GC31526" s="300"/>
      <c r="GD31526" s="300"/>
      <c r="GE31526" s="300"/>
      <c r="GF31526" s="300"/>
      <c r="GG31526" s="300"/>
    </row>
    <row r="31527" spans="4:189" x14ac:dyDescent="0.25">
      <c r="D31527" s="300"/>
      <c r="J31527" s="300"/>
      <c r="K31527" s="300"/>
      <c r="L31527" s="300"/>
      <c r="M31527" s="300"/>
      <c r="N31527" s="300"/>
      <c r="O31527" s="300"/>
      <c r="P31527" s="300"/>
      <c r="Q31527" s="300"/>
      <c r="R31527" s="300"/>
      <c r="S31527" s="300"/>
      <c r="T31527" s="300"/>
      <c r="U31527" s="300"/>
      <c r="V31527" s="300"/>
      <c r="W31527" s="300"/>
      <c r="X31527" s="300"/>
      <c r="Y31527" s="300"/>
      <c r="Z31527" s="300"/>
      <c r="AA31527" s="300"/>
      <c r="AB31527" s="300"/>
      <c r="AC31527" s="300"/>
      <c r="AD31527" s="300"/>
      <c r="AE31527" s="300"/>
      <c r="AF31527" s="300"/>
      <c r="AG31527" s="300"/>
      <c r="AH31527" s="300"/>
      <c r="AI31527" s="300"/>
      <c r="AJ31527" s="300"/>
      <c r="AK31527" s="300"/>
      <c r="AL31527" s="300"/>
      <c r="AM31527" s="300"/>
      <c r="AN31527" s="300"/>
      <c r="AO31527" s="300"/>
      <c r="AP31527" s="300"/>
      <c r="AQ31527" s="300"/>
      <c r="AR31527" s="300"/>
      <c r="AS31527" s="300"/>
      <c r="AT31527" s="300"/>
      <c r="AU31527" s="300"/>
      <c r="AV31527" s="300"/>
      <c r="AW31527" s="300"/>
      <c r="AX31527" s="300"/>
      <c r="AY31527" s="300"/>
      <c r="AZ31527" s="300"/>
      <c r="BA31527" s="300"/>
      <c r="BB31527" s="300"/>
      <c r="BC31527" s="300"/>
      <c r="BD31527" s="300"/>
      <c r="BE31527" s="300"/>
      <c r="BF31527" s="300"/>
      <c r="BG31527" s="300"/>
      <c r="BH31527" s="300"/>
      <c r="BI31527" s="300"/>
      <c r="BJ31527" s="300"/>
      <c r="BK31527" s="300"/>
      <c r="BL31527" s="300"/>
      <c r="BM31527" s="300"/>
      <c r="BN31527" s="300"/>
      <c r="BO31527" s="300"/>
      <c r="BP31527" s="300"/>
      <c r="BQ31527" s="300"/>
      <c r="BR31527" s="300"/>
      <c r="BS31527" s="300"/>
      <c r="BT31527" s="300"/>
      <c r="BU31527" s="300"/>
      <c r="BV31527" s="300"/>
      <c r="BW31527" s="300"/>
      <c r="BX31527" s="300"/>
      <c r="BY31527" s="300"/>
      <c r="BZ31527" s="300"/>
      <c r="CA31527" s="300"/>
      <c r="CB31527" s="300"/>
      <c r="CC31527" s="300"/>
      <c r="CD31527" s="300"/>
      <c r="CE31527" s="300"/>
      <c r="CF31527" s="300"/>
      <c r="CG31527" s="300"/>
      <c r="CH31527" s="300"/>
      <c r="CI31527" s="300"/>
      <c r="CJ31527" s="300"/>
      <c r="CK31527" s="300"/>
      <c r="CL31527" s="300"/>
      <c r="CM31527" s="300"/>
      <c r="CN31527" s="300"/>
      <c r="CO31527" s="300"/>
      <c r="CP31527" s="300"/>
      <c r="CQ31527" s="300"/>
      <c r="CR31527" s="300"/>
      <c r="CS31527" s="300"/>
      <c r="CT31527" s="300"/>
      <c r="CU31527" s="300"/>
      <c r="CV31527" s="300"/>
      <c r="CW31527" s="300"/>
      <c r="CX31527" s="300"/>
      <c r="CY31527" s="300"/>
      <c r="CZ31527" s="300"/>
      <c r="DA31527" s="300"/>
      <c r="DB31527" s="300"/>
      <c r="DC31527" s="300"/>
      <c r="DD31527" s="300"/>
      <c r="DE31527" s="300"/>
      <c r="DF31527" s="300"/>
      <c r="DG31527" s="300"/>
      <c r="DH31527" s="300"/>
      <c r="DI31527" s="300"/>
      <c r="DJ31527" s="300"/>
      <c r="DK31527" s="300"/>
      <c r="DL31527" s="300"/>
      <c r="DM31527" s="300"/>
      <c r="DN31527" s="300"/>
      <c r="DO31527" s="300"/>
      <c r="DP31527" s="300"/>
      <c r="DQ31527" s="300"/>
      <c r="DR31527" s="300"/>
      <c r="DS31527" s="300"/>
      <c r="DT31527" s="300"/>
      <c r="DU31527" s="300"/>
      <c r="DV31527" s="300"/>
      <c r="DW31527" s="300"/>
      <c r="DX31527" s="300"/>
      <c r="DY31527" s="300"/>
      <c r="DZ31527" s="300"/>
      <c r="EA31527" s="300"/>
      <c r="EB31527" s="300"/>
      <c r="EC31527" s="300"/>
      <c r="ED31527" s="300"/>
      <c r="EE31527" s="300"/>
      <c r="EF31527" s="300"/>
      <c r="EG31527" s="300"/>
      <c r="EH31527" s="300"/>
      <c r="EI31527" s="300"/>
      <c r="EJ31527" s="300"/>
      <c r="EK31527" s="300"/>
      <c r="EL31527" s="300"/>
      <c r="EM31527" s="300"/>
      <c r="EN31527" s="300"/>
      <c r="EO31527" s="300"/>
      <c r="EP31527" s="300"/>
      <c r="EQ31527" s="300"/>
      <c r="ER31527" s="300"/>
      <c r="ES31527" s="300"/>
      <c r="ET31527" s="300"/>
      <c r="EU31527" s="300"/>
      <c r="EV31527" s="300"/>
      <c r="EW31527" s="300"/>
      <c r="EX31527" s="300"/>
      <c r="EY31527" s="300"/>
      <c r="EZ31527" s="300"/>
      <c r="FA31527" s="300"/>
      <c r="FB31527" s="300"/>
      <c r="FC31527" s="300"/>
      <c r="FD31527" s="300"/>
      <c r="FE31527" s="300"/>
      <c r="FF31527" s="300"/>
      <c r="FG31527" s="300"/>
      <c r="FH31527" s="300"/>
      <c r="FI31527" s="300"/>
      <c r="FJ31527" s="300"/>
      <c r="FK31527" s="300"/>
      <c r="FL31527" s="300"/>
      <c r="FM31527" s="300"/>
      <c r="FN31527" s="300"/>
      <c r="FO31527" s="300"/>
      <c r="FP31527" s="300"/>
      <c r="FQ31527" s="300"/>
      <c r="FR31527" s="300"/>
      <c r="FS31527" s="300"/>
      <c r="FT31527" s="300"/>
      <c r="FU31527" s="300"/>
      <c r="FV31527" s="300"/>
      <c r="FW31527" s="300"/>
      <c r="FX31527" s="300"/>
      <c r="FY31527" s="300"/>
      <c r="FZ31527" s="300"/>
      <c r="GA31527" s="300"/>
      <c r="GB31527" s="300"/>
      <c r="GC31527" s="300"/>
      <c r="GD31527" s="300"/>
      <c r="GE31527" s="300"/>
      <c r="GF31527" s="300"/>
      <c r="GG31527" s="300"/>
    </row>
    <row r="31528" spans="4:189" x14ac:dyDescent="0.25">
      <c r="D31528" s="300"/>
      <c r="J31528" s="300"/>
      <c r="K31528" s="300"/>
      <c r="L31528" s="300"/>
      <c r="M31528" s="300"/>
      <c r="N31528" s="300"/>
      <c r="O31528" s="300"/>
      <c r="P31528" s="300"/>
      <c r="Q31528" s="300"/>
      <c r="R31528" s="300"/>
      <c r="S31528" s="300"/>
      <c r="T31528" s="300"/>
      <c r="U31528" s="300"/>
      <c r="V31528" s="300"/>
      <c r="W31528" s="300"/>
      <c r="X31528" s="300"/>
      <c r="Y31528" s="300"/>
      <c r="Z31528" s="300"/>
      <c r="AA31528" s="300"/>
      <c r="AB31528" s="300"/>
      <c r="AC31528" s="300"/>
      <c r="AD31528" s="300"/>
      <c r="AE31528" s="300"/>
      <c r="AF31528" s="300"/>
      <c r="AG31528" s="300"/>
      <c r="AH31528" s="300"/>
      <c r="AI31528" s="300"/>
      <c r="AJ31528" s="300"/>
      <c r="AK31528" s="300"/>
      <c r="AL31528" s="300"/>
      <c r="AM31528" s="300"/>
      <c r="AN31528" s="300"/>
      <c r="AO31528" s="300"/>
      <c r="AP31528" s="300"/>
      <c r="AQ31528" s="300"/>
      <c r="AR31528" s="300"/>
      <c r="AS31528" s="300"/>
      <c r="AT31528" s="300"/>
      <c r="AU31528" s="300"/>
      <c r="AV31528" s="300"/>
      <c r="AW31528" s="300"/>
      <c r="AX31528" s="300"/>
      <c r="AY31528" s="300"/>
      <c r="AZ31528" s="300"/>
      <c r="BA31528" s="300"/>
      <c r="BB31528" s="300"/>
      <c r="BC31528" s="300"/>
      <c r="BD31528" s="300"/>
      <c r="BE31528" s="300"/>
      <c r="BF31528" s="300"/>
      <c r="BG31528" s="300"/>
      <c r="BH31528" s="300"/>
      <c r="BI31528" s="300"/>
      <c r="BJ31528" s="300"/>
      <c r="BK31528" s="300"/>
      <c r="BL31528" s="300"/>
      <c r="BM31528" s="300"/>
      <c r="BN31528" s="300"/>
      <c r="BO31528" s="300"/>
      <c r="BP31528" s="300"/>
      <c r="BQ31528" s="300"/>
      <c r="BR31528" s="300"/>
      <c r="BS31528" s="300"/>
      <c r="BT31528" s="300"/>
      <c r="BU31528" s="300"/>
      <c r="BV31528" s="300"/>
      <c r="BW31528" s="300"/>
      <c r="BX31528" s="300"/>
      <c r="BY31528" s="300"/>
      <c r="BZ31528" s="300"/>
      <c r="CA31528" s="300"/>
      <c r="CB31528" s="300"/>
      <c r="CC31528" s="300"/>
      <c r="CD31528" s="300"/>
      <c r="CE31528" s="300"/>
      <c r="CF31528" s="300"/>
      <c r="CG31528" s="300"/>
      <c r="CH31528" s="300"/>
      <c r="CI31528" s="300"/>
      <c r="CJ31528" s="300"/>
      <c r="CK31528" s="300"/>
      <c r="CL31528" s="300"/>
      <c r="CM31528" s="300"/>
      <c r="CN31528" s="300"/>
      <c r="CO31528" s="300"/>
      <c r="CP31528" s="300"/>
      <c r="CQ31528" s="300"/>
      <c r="CR31528" s="300"/>
      <c r="CS31528" s="300"/>
      <c r="CT31528" s="300"/>
      <c r="CU31528" s="300"/>
      <c r="CV31528" s="300"/>
      <c r="CW31528" s="300"/>
      <c r="CX31528" s="300"/>
      <c r="CY31528" s="300"/>
      <c r="CZ31528" s="300"/>
      <c r="DA31528" s="300"/>
      <c r="DB31528" s="300"/>
      <c r="DC31528" s="300"/>
      <c r="DD31528" s="300"/>
      <c r="DE31528" s="300"/>
      <c r="DF31528" s="300"/>
      <c r="DG31528" s="300"/>
      <c r="DH31528" s="300"/>
      <c r="DI31528" s="300"/>
      <c r="DJ31528" s="300"/>
      <c r="DK31528" s="300"/>
      <c r="DL31528" s="300"/>
      <c r="DM31528" s="300"/>
      <c r="DN31528" s="300"/>
      <c r="DO31528" s="300"/>
      <c r="DP31528" s="300"/>
      <c r="DQ31528" s="300"/>
      <c r="DR31528" s="300"/>
      <c r="DS31528" s="300"/>
      <c r="DT31528" s="300"/>
      <c r="DU31528" s="300"/>
      <c r="DV31528" s="300"/>
      <c r="DW31528" s="300"/>
      <c r="DX31528" s="300"/>
      <c r="DY31528" s="300"/>
      <c r="DZ31528" s="300"/>
      <c r="EA31528" s="300"/>
      <c r="EB31528" s="300"/>
      <c r="EC31528" s="300"/>
      <c r="ED31528" s="300"/>
      <c r="EE31528" s="300"/>
      <c r="EF31528" s="300"/>
      <c r="EG31528" s="300"/>
      <c r="EH31528" s="300"/>
      <c r="EI31528" s="300"/>
      <c r="EJ31528" s="300"/>
      <c r="EK31528" s="300"/>
      <c r="EL31528" s="300"/>
      <c r="EM31528" s="300"/>
      <c r="EN31528" s="300"/>
      <c r="EO31528" s="300"/>
      <c r="EP31528" s="300"/>
      <c r="EQ31528" s="300"/>
      <c r="ER31528" s="300"/>
      <c r="ES31528" s="300"/>
      <c r="ET31528" s="300"/>
      <c r="EU31528" s="300"/>
      <c r="EV31528" s="300"/>
      <c r="EW31528" s="300"/>
      <c r="EX31528" s="300"/>
      <c r="EY31528" s="300"/>
      <c r="EZ31528" s="300"/>
      <c r="FA31528" s="300"/>
      <c r="FB31528" s="300"/>
      <c r="FC31528" s="300"/>
      <c r="FD31528" s="300"/>
      <c r="FE31528" s="300"/>
      <c r="FF31528" s="300"/>
      <c r="FG31528" s="300"/>
      <c r="FH31528" s="300"/>
      <c r="FI31528" s="300"/>
      <c r="FJ31528" s="300"/>
      <c r="FK31528" s="300"/>
      <c r="FL31528" s="300"/>
      <c r="FM31528" s="300"/>
      <c r="FN31528" s="300"/>
      <c r="FO31528" s="300"/>
      <c r="FP31528" s="300"/>
      <c r="FQ31528" s="300"/>
      <c r="FR31528" s="300"/>
      <c r="FS31528" s="300"/>
      <c r="FT31528" s="300"/>
      <c r="FU31528" s="300"/>
      <c r="FV31528" s="300"/>
      <c r="FW31528" s="300"/>
      <c r="FX31528" s="300"/>
      <c r="FY31528" s="300"/>
      <c r="FZ31528" s="300"/>
      <c r="GA31528" s="300"/>
      <c r="GB31528" s="300"/>
      <c r="GC31528" s="300"/>
      <c r="GD31528" s="300"/>
      <c r="GE31528" s="300"/>
      <c r="GF31528" s="300"/>
      <c r="GG31528" s="300"/>
    </row>
    <row r="31529" spans="4:189" x14ac:dyDescent="0.25">
      <c r="D31529" s="300"/>
      <c r="J31529" s="300"/>
      <c r="K31529" s="300"/>
      <c r="L31529" s="300"/>
      <c r="M31529" s="300"/>
      <c r="N31529" s="300"/>
      <c r="O31529" s="300"/>
      <c r="P31529" s="300"/>
      <c r="Q31529" s="300"/>
      <c r="R31529" s="300"/>
      <c r="S31529" s="300"/>
      <c r="T31529" s="300"/>
      <c r="U31529" s="300"/>
      <c r="V31529" s="300"/>
      <c r="W31529" s="300"/>
      <c r="X31529" s="300"/>
      <c r="Y31529" s="300"/>
      <c r="Z31529" s="300"/>
      <c r="AA31529" s="300"/>
      <c r="AB31529" s="300"/>
      <c r="AC31529" s="300"/>
      <c r="AD31529" s="300"/>
      <c r="AE31529" s="300"/>
      <c r="AF31529" s="300"/>
      <c r="AG31529" s="300"/>
      <c r="AH31529" s="300"/>
      <c r="AI31529" s="300"/>
      <c r="AJ31529" s="300"/>
      <c r="AK31529" s="300"/>
      <c r="AL31529" s="300"/>
      <c r="AM31529" s="300"/>
      <c r="AN31529" s="300"/>
      <c r="AO31529" s="300"/>
      <c r="AP31529" s="300"/>
      <c r="AQ31529" s="300"/>
      <c r="AR31529" s="300"/>
      <c r="AS31529" s="300"/>
      <c r="AT31529" s="300"/>
      <c r="AU31529" s="300"/>
      <c r="AV31529" s="300"/>
      <c r="AW31529" s="300"/>
      <c r="AX31529" s="300"/>
      <c r="AY31529" s="300"/>
      <c r="AZ31529" s="300"/>
      <c r="BA31529" s="300"/>
      <c r="BB31529" s="300"/>
      <c r="BC31529" s="300"/>
      <c r="BD31529" s="300"/>
      <c r="BE31529" s="300"/>
      <c r="BF31529" s="300"/>
      <c r="BG31529" s="300"/>
      <c r="BH31529" s="300"/>
      <c r="BI31529" s="300"/>
      <c r="BJ31529" s="300"/>
      <c r="BK31529" s="300"/>
      <c r="BL31529" s="300"/>
      <c r="BM31529" s="300"/>
      <c r="BN31529" s="300"/>
      <c r="BO31529" s="300"/>
      <c r="BP31529" s="300"/>
      <c r="BQ31529" s="300"/>
      <c r="BR31529" s="300"/>
      <c r="BS31529" s="300"/>
      <c r="BT31529" s="300"/>
      <c r="BU31529" s="300"/>
      <c r="BV31529" s="300"/>
      <c r="BW31529" s="300"/>
      <c r="BX31529" s="300"/>
      <c r="BY31529" s="300"/>
      <c r="BZ31529" s="300"/>
      <c r="CA31529" s="300"/>
      <c r="CB31529" s="300"/>
      <c r="CC31529" s="300"/>
      <c r="CD31529" s="300"/>
      <c r="CE31529" s="300"/>
      <c r="CF31529" s="300"/>
      <c r="CG31529" s="300"/>
      <c r="CH31529" s="300"/>
      <c r="CI31529" s="300"/>
      <c r="CJ31529" s="300"/>
      <c r="CK31529" s="300"/>
      <c r="CL31529" s="300"/>
      <c r="CM31529" s="300"/>
      <c r="CN31529" s="300"/>
      <c r="CO31529" s="300"/>
      <c r="CP31529" s="300"/>
      <c r="CQ31529" s="300"/>
      <c r="CR31529" s="300"/>
      <c r="CS31529" s="300"/>
      <c r="CT31529" s="300"/>
      <c r="CU31529" s="300"/>
      <c r="CV31529" s="300"/>
      <c r="CW31529" s="300"/>
      <c r="CX31529" s="300"/>
      <c r="CY31529" s="300"/>
      <c r="CZ31529" s="300"/>
      <c r="DA31529" s="300"/>
      <c r="DB31529" s="300"/>
      <c r="DC31529" s="300"/>
      <c r="DD31529" s="300"/>
      <c r="DE31529" s="300"/>
      <c r="DF31529" s="300"/>
      <c r="DG31529" s="300"/>
      <c r="DH31529" s="300"/>
      <c r="DI31529" s="300"/>
      <c r="DJ31529" s="300"/>
      <c r="DK31529" s="300"/>
      <c r="DL31529" s="300"/>
      <c r="DM31529" s="300"/>
      <c r="DN31529" s="300"/>
      <c r="DO31529" s="300"/>
      <c r="DP31529" s="300"/>
      <c r="DQ31529" s="300"/>
      <c r="DR31529" s="300"/>
      <c r="DS31529" s="300"/>
      <c r="DT31529" s="300"/>
      <c r="DU31529" s="300"/>
      <c r="DV31529" s="300"/>
      <c r="DW31529" s="300"/>
      <c r="DX31529" s="300"/>
      <c r="DY31529" s="300"/>
      <c r="DZ31529" s="300"/>
      <c r="EA31529" s="300"/>
      <c r="EB31529" s="300"/>
      <c r="EC31529" s="300"/>
      <c r="ED31529" s="300"/>
      <c r="EE31529" s="300"/>
      <c r="EF31529" s="300"/>
      <c r="EG31529" s="300"/>
      <c r="EH31529" s="300"/>
      <c r="EI31529" s="300"/>
      <c r="EJ31529" s="300"/>
      <c r="EK31529" s="300"/>
      <c r="EL31529" s="300"/>
      <c r="EM31529" s="300"/>
      <c r="EN31529" s="300"/>
      <c r="EO31529" s="300"/>
      <c r="EP31529" s="300"/>
      <c r="EQ31529" s="300"/>
      <c r="ER31529" s="300"/>
      <c r="ES31529" s="300"/>
      <c r="ET31529" s="300"/>
      <c r="EU31529" s="300"/>
      <c r="EV31529" s="300"/>
      <c r="EW31529" s="300"/>
      <c r="EX31529" s="300"/>
      <c r="EY31529" s="300"/>
      <c r="EZ31529" s="300"/>
      <c r="FA31529" s="300"/>
      <c r="FB31529" s="300"/>
      <c r="FC31529" s="300"/>
      <c r="FD31529" s="300"/>
      <c r="FE31529" s="300"/>
      <c r="FF31529" s="300"/>
      <c r="FG31529" s="300"/>
      <c r="FH31529" s="300"/>
      <c r="FI31529" s="300"/>
      <c r="FJ31529" s="300"/>
      <c r="FK31529" s="300"/>
      <c r="FL31529" s="300"/>
      <c r="FM31529" s="300"/>
      <c r="FN31529" s="300"/>
      <c r="FO31529" s="300"/>
      <c r="FP31529" s="300"/>
      <c r="FQ31529" s="300"/>
      <c r="FR31529" s="300"/>
      <c r="FS31529" s="300"/>
      <c r="FT31529" s="300"/>
      <c r="FU31529" s="300"/>
      <c r="FV31529" s="300"/>
      <c r="FW31529" s="300"/>
      <c r="FX31529" s="300"/>
      <c r="FY31529" s="300"/>
      <c r="FZ31529" s="300"/>
      <c r="GA31529" s="300"/>
      <c r="GB31529" s="300"/>
      <c r="GC31529" s="300"/>
      <c r="GD31529" s="300"/>
      <c r="GE31529" s="300"/>
      <c r="GF31529" s="300"/>
      <c r="GG31529" s="300"/>
    </row>
    <row r="31530" spans="4:189" x14ac:dyDescent="0.25">
      <c r="D31530" s="300"/>
      <c r="J31530" s="300"/>
      <c r="K31530" s="300"/>
      <c r="L31530" s="300"/>
      <c r="M31530" s="300"/>
      <c r="N31530" s="300"/>
      <c r="O31530" s="300"/>
      <c r="P31530" s="300"/>
      <c r="Q31530" s="300"/>
      <c r="R31530" s="300"/>
      <c r="S31530" s="300"/>
      <c r="T31530" s="300"/>
      <c r="U31530" s="300"/>
      <c r="V31530" s="300"/>
      <c r="W31530" s="300"/>
      <c r="X31530" s="300"/>
      <c r="Y31530" s="300"/>
      <c r="Z31530" s="300"/>
      <c r="AA31530" s="300"/>
      <c r="AB31530" s="300"/>
      <c r="AC31530" s="300"/>
      <c r="AD31530" s="300"/>
      <c r="AE31530" s="300"/>
      <c r="AF31530" s="300"/>
      <c r="AG31530" s="300"/>
      <c r="AH31530" s="300"/>
      <c r="AI31530" s="300"/>
      <c r="AJ31530" s="300"/>
      <c r="AK31530" s="300"/>
      <c r="AL31530" s="300"/>
      <c r="AM31530" s="300"/>
      <c r="AN31530" s="300"/>
      <c r="AO31530" s="300"/>
      <c r="AP31530" s="300"/>
      <c r="AQ31530" s="300"/>
      <c r="AR31530" s="300"/>
      <c r="AS31530" s="300"/>
      <c r="AT31530" s="300"/>
      <c r="AU31530" s="300"/>
      <c r="AV31530" s="300"/>
      <c r="AW31530" s="300"/>
      <c r="AX31530" s="300"/>
      <c r="AY31530" s="300"/>
      <c r="AZ31530" s="300"/>
      <c r="BA31530" s="300"/>
      <c r="BB31530" s="300"/>
      <c r="BC31530" s="300"/>
      <c r="BD31530" s="300"/>
      <c r="BE31530" s="300"/>
      <c r="BF31530" s="300"/>
      <c r="BG31530" s="300"/>
      <c r="BH31530" s="300"/>
      <c r="BI31530" s="300"/>
      <c r="BJ31530" s="300"/>
      <c r="BK31530" s="300"/>
      <c r="BL31530" s="300"/>
      <c r="BM31530" s="300"/>
      <c r="BN31530" s="300"/>
      <c r="BO31530" s="300"/>
      <c r="BP31530" s="300"/>
      <c r="BQ31530" s="300"/>
      <c r="BR31530" s="300"/>
      <c r="BS31530" s="300"/>
      <c r="BT31530" s="300"/>
      <c r="BU31530" s="300"/>
      <c r="BV31530" s="300"/>
      <c r="BW31530" s="300"/>
      <c r="BX31530" s="300"/>
      <c r="BY31530" s="300"/>
      <c r="BZ31530" s="300"/>
      <c r="CA31530" s="300"/>
      <c r="CB31530" s="300"/>
      <c r="CC31530" s="300"/>
      <c r="CD31530" s="300"/>
      <c r="CE31530" s="300"/>
      <c r="CF31530" s="300"/>
      <c r="CG31530" s="300"/>
      <c r="CH31530" s="300"/>
      <c r="CI31530" s="300"/>
      <c r="CJ31530" s="300"/>
      <c r="CK31530" s="300"/>
      <c r="CL31530" s="300"/>
      <c r="CM31530" s="300"/>
      <c r="CN31530" s="300"/>
      <c r="CO31530" s="300"/>
      <c r="CP31530" s="300"/>
      <c r="CQ31530" s="300"/>
      <c r="CR31530" s="300"/>
      <c r="CS31530" s="300"/>
      <c r="CT31530" s="300"/>
      <c r="CU31530" s="300"/>
      <c r="CV31530" s="300"/>
      <c r="CW31530" s="300"/>
      <c r="CX31530" s="300"/>
      <c r="CY31530" s="300"/>
      <c r="CZ31530" s="300"/>
      <c r="DA31530" s="300"/>
      <c r="DB31530" s="300"/>
      <c r="DC31530" s="300"/>
      <c r="DD31530" s="300"/>
      <c r="DE31530" s="300"/>
      <c r="DF31530" s="300"/>
      <c r="DG31530" s="300"/>
      <c r="DH31530" s="300"/>
      <c r="DI31530" s="300"/>
      <c r="DJ31530" s="300"/>
      <c r="DK31530" s="300"/>
      <c r="DL31530" s="300"/>
      <c r="DM31530" s="300"/>
      <c r="DN31530" s="300"/>
      <c r="DO31530" s="300"/>
      <c r="DP31530" s="300"/>
      <c r="DQ31530" s="300"/>
      <c r="DR31530" s="300"/>
      <c r="DS31530" s="300"/>
      <c r="DT31530" s="300"/>
      <c r="DU31530" s="300"/>
      <c r="DV31530" s="300"/>
      <c r="DW31530" s="300"/>
      <c r="DX31530" s="300"/>
      <c r="DY31530" s="300"/>
      <c r="DZ31530" s="300"/>
      <c r="EA31530" s="300"/>
      <c r="EB31530" s="300"/>
      <c r="EC31530" s="300"/>
      <c r="ED31530" s="300"/>
      <c r="EE31530" s="300"/>
      <c r="EF31530" s="300"/>
      <c r="EG31530" s="300"/>
      <c r="EH31530" s="300"/>
      <c r="EI31530" s="300"/>
      <c r="EJ31530" s="300"/>
      <c r="EK31530" s="300"/>
      <c r="EL31530" s="300"/>
      <c r="EM31530" s="300"/>
      <c r="EN31530" s="300"/>
      <c r="EO31530" s="300"/>
      <c r="EP31530" s="300"/>
      <c r="EQ31530" s="300"/>
      <c r="ER31530" s="300"/>
      <c r="ES31530" s="300"/>
      <c r="ET31530" s="300"/>
      <c r="EU31530" s="300"/>
      <c r="EV31530" s="300"/>
      <c r="EW31530" s="300"/>
      <c r="EX31530" s="300"/>
      <c r="EY31530" s="300"/>
      <c r="EZ31530" s="300"/>
      <c r="FA31530" s="300"/>
      <c r="FB31530" s="300"/>
      <c r="FC31530" s="300"/>
      <c r="FD31530" s="300"/>
      <c r="FE31530" s="300"/>
      <c r="FF31530" s="300"/>
      <c r="FG31530" s="300"/>
      <c r="FH31530" s="300"/>
      <c r="FI31530" s="300"/>
      <c r="FJ31530" s="300"/>
      <c r="FK31530" s="300"/>
      <c r="FL31530" s="300"/>
      <c r="FM31530" s="300"/>
      <c r="FN31530" s="300"/>
      <c r="FO31530" s="300"/>
      <c r="FP31530" s="300"/>
      <c r="FQ31530" s="300"/>
      <c r="FR31530" s="300"/>
      <c r="FS31530" s="300"/>
      <c r="FT31530" s="300"/>
      <c r="FU31530" s="300"/>
      <c r="FV31530" s="300"/>
      <c r="FW31530" s="300"/>
      <c r="FX31530" s="300"/>
      <c r="FY31530" s="300"/>
      <c r="FZ31530" s="300"/>
      <c r="GA31530" s="300"/>
      <c r="GB31530" s="300"/>
      <c r="GC31530" s="300"/>
      <c r="GD31530" s="300"/>
      <c r="GE31530" s="300"/>
      <c r="GF31530" s="300"/>
      <c r="GG31530" s="300"/>
    </row>
    <row r="31531" spans="4:189" x14ac:dyDescent="0.25">
      <c r="D31531" s="300"/>
      <c r="J31531" s="300"/>
      <c r="K31531" s="300"/>
      <c r="L31531" s="300"/>
      <c r="M31531" s="300"/>
      <c r="N31531" s="300"/>
      <c r="O31531" s="300"/>
      <c r="P31531" s="300"/>
      <c r="Q31531" s="300"/>
      <c r="R31531" s="300"/>
      <c r="S31531" s="300"/>
      <c r="T31531" s="300"/>
      <c r="U31531" s="300"/>
      <c r="V31531" s="300"/>
      <c r="W31531" s="300"/>
      <c r="X31531" s="300"/>
      <c r="Y31531" s="300"/>
      <c r="Z31531" s="300"/>
      <c r="AA31531" s="300"/>
      <c r="AB31531" s="300"/>
      <c r="AC31531" s="300"/>
      <c r="AD31531" s="300"/>
      <c r="AE31531" s="300"/>
      <c r="AF31531" s="300"/>
      <c r="AG31531" s="300"/>
      <c r="AH31531" s="300"/>
      <c r="AI31531" s="300"/>
      <c r="AJ31531" s="300"/>
      <c r="AK31531" s="300"/>
      <c r="AL31531" s="300"/>
      <c r="AM31531" s="300"/>
      <c r="AN31531" s="300"/>
      <c r="AO31531" s="300"/>
      <c r="AP31531" s="300"/>
      <c r="AQ31531" s="300"/>
      <c r="AR31531" s="300"/>
      <c r="AS31531" s="300"/>
      <c r="AT31531" s="300"/>
      <c r="AU31531" s="300"/>
      <c r="AV31531" s="300"/>
      <c r="AW31531" s="300"/>
      <c r="AX31531" s="300"/>
      <c r="AY31531" s="300"/>
      <c r="AZ31531" s="300"/>
      <c r="BA31531" s="300"/>
      <c r="BB31531" s="300"/>
      <c r="BC31531" s="300"/>
      <c r="BD31531" s="300"/>
      <c r="BE31531" s="300"/>
      <c r="BF31531" s="300"/>
      <c r="BG31531" s="300"/>
      <c r="BH31531" s="300"/>
      <c r="BI31531" s="300"/>
      <c r="BJ31531" s="300"/>
      <c r="BK31531" s="300"/>
      <c r="BL31531" s="300"/>
      <c r="BM31531" s="300"/>
      <c r="BN31531" s="300"/>
      <c r="BO31531" s="300"/>
      <c r="BP31531" s="300"/>
      <c r="BQ31531" s="300"/>
      <c r="BR31531" s="300"/>
      <c r="BS31531" s="300"/>
      <c r="BT31531" s="300"/>
      <c r="BU31531" s="300"/>
      <c r="BV31531" s="300"/>
      <c r="BW31531" s="300"/>
      <c r="BX31531" s="300"/>
      <c r="BY31531" s="300"/>
      <c r="BZ31531" s="300"/>
      <c r="CA31531" s="300"/>
      <c r="CB31531" s="300"/>
      <c r="CC31531" s="300"/>
      <c r="CD31531" s="300"/>
      <c r="CE31531" s="300"/>
      <c r="CF31531" s="300"/>
      <c r="CG31531" s="300"/>
      <c r="CH31531" s="300"/>
      <c r="CI31531" s="300"/>
      <c r="CJ31531" s="300"/>
      <c r="CK31531" s="300"/>
      <c r="CL31531" s="300"/>
      <c r="CM31531" s="300"/>
      <c r="CN31531" s="300"/>
      <c r="CO31531" s="300"/>
      <c r="CP31531" s="300"/>
      <c r="CQ31531" s="300"/>
      <c r="CR31531" s="300"/>
      <c r="CS31531" s="300"/>
      <c r="CT31531" s="300"/>
      <c r="CU31531" s="300"/>
      <c r="CV31531" s="300"/>
      <c r="CW31531" s="300"/>
      <c r="CX31531" s="300"/>
      <c r="CY31531" s="300"/>
      <c r="CZ31531" s="300"/>
      <c r="DA31531" s="300"/>
      <c r="DB31531" s="300"/>
      <c r="DC31531" s="300"/>
      <c r="DD31531" s="300"/>
      <c r="DE31531" s="300"/>
      <c r="DF31531" s="300"/>
      <c r="DG31531" s="300"/>
      <c r="DH31531" s="300"/>
      <c r="DI31531" s="300"/>
      <c r="DJ31531" s="300"/>
      <c r="DK31531" s="300"/>
      <c r="DL31531" s="300"/>
      <c r="DM31531" s="300"/>
      <c r="DN31531" s="300"/>
      <c r="DO31531" s="300"/>
      <c r="DP31531" s="300"/>
      <c r="DQ31531" s="300"/>
      <c r="DR31531" s="300"/>
      <c r="DS31531" s="300"/>
      <c r="DT31531" s="300"/>
      <c r="DU31531" s="300"/>
      <c r="DV31531" s="300"/>
      <c r="DW31531" s="300"/>
      <c r="DX31531" s="300"/>
      <c r="DY31531" s="300"/>
      <c r="DZ31531" s="300"/>
      <c r="EA31531" s="300"/>
      <c r="EB31531" s="300"/>
      <c r="EC31531" s="300"/>
      <c r="ED31531" s="300"/>
      <c r="EE31531" s="300"/>
      <c r="EF31531" s="300"/>
      <c r="EG31531" s="300"/>
      <c r="EH31531" s="300"/>
      <c r="EI31531" s="300"/>
      <c r="EJ31531" s="300"/>
      <c r="EK31531" s="300"/>
      <c r="EL31531" s="300"/>
      <c r="EM31531" s="300"/>
      <c r="EN31531" s="300"/>
      <c r="EO31531" s="300"/>
      <c r="EP31531" s="300"/>
      <c r="EQ31531" s="300"/>
      <c r="ER31531" s="300"/>
      <c r="ES31531" s="300"/>
      <c r="ET31531" s="300"/>
      <c r="EU31531" s="300"/>
      <c r="EV31531" s="300"/>
      <c r="EW31531" s="300"/>
      <c r="EX31531" s="300"/>
      <c r="EY31531" s="300"/>
      <c r="EZ31531" s="300"/>
      <c r="FA31531" s="300"/>
      <c r="FB31531" s="300"/>
      <c r="FC31531" s="300"/>
      <c r="FD31531" s="300"/>
      <c r="FE31531" s="300"/>
      <c r="FF31531" s="300"/>
      <c r="FG31531" s="300"/>
      <c r="FH31531" s="300"/>
      <c r="FI31531" s="300"/>
      <c r="FJ31531" s="300"/>
      <c r="FK31531" s="300"/>
      <c r="FL31531" s="300"/>
      <c r="FM31531" s="300"/>
      <c r="FN31531" s="300"/>
      <c r="FO31531" s="300"/>
      <c r="FP31531" s="300"/>
      <c r="FQ31531" s="300"/>
      <c r="FR31531" s="300"/>
      <c r="FS31531" s="300"/>
      <c r="FT31531" s="300"/>
      <c r="FU31531" s="300"/>
      <c r="FV31531" s="300"/>
      <c r="FW31531" s="300"/>
      <c r="FX31531" s="300"/>
      <c r="FY31531" s="300"/>
      <c r="FZ31531" s="300"/>
      <c r="GA31531" s="300"/>
      <c r="GB31531" s="300"/>
      <c r="GC31531" s="300"/>
      <c r="GD31531" s="300"/>
      <c r="GE31531" s="300"/>
      <c r="GF31531" s="300"/>
      <c r="GG31531" s="300"/>
    </row>
    <row r="31532" spans="4:189" x14ac:dyDescent="0.25">
      <c r="D31532" s="300"/>
      <c r="J31532" s="300"/>
      <c r="K31532" s="300"/>
      <c r="L31532" s="300"/>
      <c r="M31532" s="300"/>
      <c r="N31532" s="300"/>
      <c r="O31532" s="300"/>
      <c r="P31532" s="300"/>
      <c r="Q31532" s="300"/>
      <c r="R31532" s="300"/>
      <c r="S31532" s="300"/>
      <c r="T31532" s="300"/>
      <c r="U31532" s="300"/>
      <c r="V31532" s="300"/>
      <c r="W31532" s="300"/>
      <c r="X31532" s="300"/>
      <c r="Y31532" s="300"/>
      <c r="Z31532" s="300"/>
      <c r="AA31532" s="300"/>
      <c r="AB31532" s="300"/>
      <c r="AC31532" s="300"/>
      <c r="AD31532" s="300"/>
      <c r="AE31532" s="300"/>
      <c r="AF31532" s="300"/>
      <c r="AG31532" s="300"/>
      <c r="AH31532" s="300"/>
      <c r="AI31532" s="300"/>
      <c r="AJ31532" s="300"/>
      <c r="AK31532" s="300"/>
      <c r="AL31532" s="300"/>
      <c r="AM31532" s="300"/>
      <c r="AN31532" s="300"/>
      <c r="AO31532" s="300"/>
      <c r="AP31532" s="300"/>
      <c r="AQ31532" s="300"/>
      <c r="AR31532" s="300"/>
      <c r="AS31532" s="300"/>
      <c r="AT31532" s="300"/>
      <c r="AU31532" s="300"/>
      <c r="AV31532" s="300"/>
      <c r="AW31532" s="300"/>
      <c r="AX31532" s="300"/>
      <c r="AY31532" s="300"/>
      <c r="AZ31532" s="300"/>
      <c r="BA31532" s="300"/>
      <c r="BB31532" s="300"/>
      <c r="BC31532" s="300"/>
      <c r="BD31532" s="300"/>
      <c r="BE31532" s="300"/>
      <c r="BF31532" s="300"/>
      <c r="BG31532" s="300"/>
      <c r="BH31532" s="300"/>
      <c r="BI31532" s="300"/>
      <c r="BJ31532" s="300"/>
      <c r="BK31532" s="300"/>
      <c r="BL31532" s="300"/>
      <c r="BM31532" s="300"/>
      <c r="BN31532" s="300"/>
      <c r="BO31532" s="300"/>
      <c r="BP31532" s="300"/>
      <c r="BQ31532" s="300"/>
      <c r="BR31532" s="300"/>
      <c r="BS31532" s="300"/>
      <c r="BT31532" s="300"/>
      <c r="BU31532" s="300"/>
      <c r="BV31532" s="300"/>
      <c r="BW31532" s="300"/>
      <c r="BX31532" s="300"/>
      <c r="BY31532" s="300"/>
      <c r="BZ31532" s="300"/>
      <c r="CA31532" s="300"/>
      <c r="CB31532" s="300"/>
      <c r="CC31532" s="300"/>
      <c r="CD31532" s="300"/>
      <c r="CE31532" s="300"/>
      <c r="CF31532" s="300"/>
      <c r="CG31532" s="300"/>
      <c r="CH31532" s="300"/>
      <c r="CI31532" s="300"/>
      <c r="CJ31532" s="300"/>
      <c r="CK31532" s="300"/>
      <c r="CL31532" s="300"/>
      <c r="CM31532" s="300"/>
      <c r="CN31532" s="300"/>
      <c r="CO31532" s="300"/>
      <c r="CP31532" s="300"/>
      <c r="CQ31532" s="300"/>
      <c r="CR31532" s="300"/>
      <c r="CS31532" s="300"/>
      <c r="CT31532" s="300"/>
      <c r="CU31532" s="300"/>
      <c r="CV31532" s="300"/>
      <c r="CW31532" s="300"/>
      <c r="CX31532" s="300"/>
      <c r="CY31532" s="300"/>
      <c r="CZ31532" s="300"/>
      <c r="DA31532" s="300"/>
      <c r="DB31532" s="300"/>
      <c r="DC31532" s="300"/>
      <c r="DD31532" s="300"/>
      <c r="DE31532" s="300"/>
      <c r="DF31532" s="300"/>
      <c r="DG31532" s="300"/>
      <c r="DH31532" s="300"/>
      <c r="DI31532" s="300"/>
      <c r="DJ31532" s="300"/>
      <c r="DK31532" s="300"/>
      <c r="DL31532" s="300"/>
      <c r="DM31532" s="300"/>
      <c r="DN31532" s="300"/>
      <c r="DO31532" s="300"/>
      <c r="DP31532" s="300"/>
      <c r="DQ31532" s="300"/>
      <c r="DR31532" s="300"/>
      <c r="DS31532" s="300"/>
      <c r="DT31532" s="300"/>
      <c r="DU31532" s="300"/>
      <c r="DV31532" s="300"/>
      <c r="DW31532" s="300"/>
      <c r="DX31532" s="300"/>
      <c r="DY31532" s="300"/>
      <c r="DZ31532" s="300"/>
      <c r="EA31532" s="300"/>
      <c r="EB31532" s="300"/>
      <c r="EC31532" s="300"/>
      <c r="ED31532" s="300"/>
      <c r="EE31532" s="300"/>
      <c r="EF31532" s="300"/>
      <c r="EG31532" s="300"/>
      <c r="EH31532" s="300"/>
      <c r="EI31532" s="300"/>
      <c r="EJ31532" s="300"/>
      <c r="EK31532" s="300"/>
      <c r="EL31532" s="300"/>
      <c r="EM31532" s="300"/>
      <c r="EN31532" s="300"/>
      <c r="EO31532" s="300"/>
      <c r="EP31532" s="300"/>
      <c r="EQ31532" s="300"/>
      <c r="ER31532" s="300"/>
      <c r="ES31532" s="300"/>
      <c r="ET31532" s="300"/>
      <c r="EU31532" s="300"/>
      <c r="EV31532" s="300"/>
      <c r="EW31532" s="300"/>
      <c r="EX31532" s="300"/>
      <c r="EY31532" s="300"/>
      <c r="EZ31532" s="300"/>
      <c r="FA31532" s="300"/>
      <c r="FB31532" s="300"/>
      <c r="FC31532" s="300"/>
      <c r="FD31532" s="300"/>
      <c r="FE31532" s="300"/>
      <c r="FF31532" s="300"/>
      <c r="FG31532" s="300"/>
      <c r="FH31532" s="300"/>
      <c r="FI31532" s="300"/>
      <c r="FJ31532" s="300"/>
      <c r="FK31532" s="300"/>
      <c r="FL31532" s="300"/>
      <c r="FM31532" s="300"/>
      <c r="FN31532" s="300"/>
      <c r="FO31532" s="300"/>
      <c r="FP31532" s="300"/>
      <c r="FQ31532" s="300"/>
      <c r="FR31532" s="300"/>
      <c r="FS31532" s="300"/>
      <c r="FT31532" s="300"/>
      <c r="FU31532" s="300"/>
      <c r="FV31532" s="300"/>
      <c r="FW31532" s="300"/>
      <c r="FX31532" s="300"/>
      <c r="FY31532" s="300"/>
      <c r="FZ31532" s="300"/>
      <c r="GA31532" s="300"/>
      <c r="GB31532" s="300"/>
      <c r="GC31532" s="300"/>
      <c r="GD31532" s="300"/>
      <c r="GE31532" s="300"/>
      <c r="GF31532" s="300"/>
      <c r="GG31532" s="300"/>
    </row>
    <row r="31533" spans="4:189" x14ac:dyDescent="0.25">
      <c r="D31533" s="300"/>
      <c r="J31533" s="300"/>
      <c r="K31533" s="300"/>
      <c r="L31533" s="300"/>
      <c r="M31533" s="300"/>
      <c r="N31533" s="300"/>
      <c r="O31533" s="300"/>
      <c r="P31533" s="300"/>
      <c r="Q31533" s="300"/>
      <c r="R31533" s="300"/>
      <c r="S31533" s="300"/>
      <c r="T31533" s="300"/>
      <c r="U31533" s="300"/>
      <c r="V31533" s="300"/>
      <c r="W31533" s="300"/>
      <c r="X31533" s="300"/>
      <c r="Y31533" s="300"/>
      <c r="Z31533" s="300"/>
      <c r="AA31533" s="300"/>
      <c r="AB31533" s="300"/>
      <c r="AC31533" s="300"/>
      <c r="AD31533" s="300"/>
      <c r="AE31533" s="300"/>
      <c r="AF31533" s="300"/>
      <c r="AG31533" s="300"/>
      <c r="AH31533" s="300"/>
      <c r="AI31533" s="300"/>
      <c r="AJ31533" s="300"/>
      <c r="AK31533" s="300"/>
      <c r="AL31533" s="300"/>
      <c r="AM31533" s="300"/>
      <c r="AN31533" s="300"/>
      <c r="AO31533" s="300"/>
      <c r="AP31533" s="300"/>
      <c r="AQ31533" s="300"/>
      <c r="AR31533" s="300"/>
      <c r="AS31533" s="300"/>
      <c r="AT31533" s="300"/>
      <c r="AU31533" s="300"/>
      <c r="AV31533" s="300"/>
      <c r="AW31533" s="300"/>
      <c r="AX31533" s="300"/>
      <c r="AY31533" s="300"/>
      <c r="AZ31533" s="300"/>
      <c r="BA31533" s="300"/>
      <c r="BB31533" s="300"/>
      <c r="BC31533" s="300"/>
      <c r="BD31533" s="300"/>
      <c r="BE31533" s="300"/>
      <c r="BF31533" s="300"/>
      <c r="BG31533" s="300"/>
      <c r="BH31533" s="300"/>
      <c r="BI31533" s="300"/>
      <c r="BJ31533" s="300"/>
      <c r="BK31533" s="300"/>
      <c r="BL31533" s="300"/>
      <c r="BM31533" s="300"/>
      <c r="BN31533" s="300"/>
      <c r="BO31533" s="300"/>
      <c r="BP31533" s="300"/>
      <c r="BQ31533" s="300"/>
      <c r="BR31533" s="300"/>
      <c r="BS31533" s="300"/>
      <c r="BT31533" s="300"/>
      <c r="BU31533" s="300"/>
      <c r="BV31533" s="300"/>
      <c r="BW31533" s="300"/>
      <c r="BX31533" s="300"/>
      <c r="BY31533" s="300"/>
      <c r="BZ31533" s="300"/>
      <c r="CA31533" s="300"/>
      <c r="CB31533" s="300"/>
      <c r="CC31533" s="300"/>
      <c r="CD31533" s="300"/>
      <c r="CE31533" s="300"/>
      <c r="CF31533" s="300"/>
      <c r="CG31533" s="300"/>
      <c r="CH31533" s="300"/>
      <c r="CI31533" s="300"/>
      <c r="CJ31533" s="300"/>
      <c r="CK31533" s="300"/>
      <c r="CL31533" s="300"/>
      <c r="CM31533" s="300"/>
      <c r="CN31533" s="300"/>
      <c r="CO31533" s="300"/>
      <c r="CP31533" s="300"/>
      <c r="CQ31533" s="300"/>
      <c r="CR31533" s="300"/>
      <c r="CS31533" s="300"/>
      <c r="CT31533" s="300"/>
      <c r="CU31533" s="300"/>
      <c r="CV31533" s="300"/>
      <c r="CW31533" s="300"/>
      <c r="CX31533" s="300"/>
      <c r="CY31533" s="300"/>
      <c r="CZ31533" s="300"/>
      <c r="DA31533" s="300"/>
      <c r="DB31533" s="300"/>
      <c r="DC31533" s="300"/>
      <c r="DD31533" s="300"/>
      <c r="DE31533" s="300"/>
      <c r="DF31533" s="300"/>
      <c r="DG31533" s="300"/>
      <c r="DH31533" s="300"/>
      <c r="DI31533" s="300"/>
      <c r="DJ31533" s="300"/>
      <c r="DK31533" s="300"/>
      <c r="DL31533" s="300"/>
      <c r="DM31533" s="300"/>
      <c r="DN31533" s="300"/>
      <c r="DO31533" s="300"/>
      <c r="DP31533" s="300"/>
      <c r="DQ31533" s="300"/>
      <c r="DR31533" s="300"/>
      <c r="DS31533" s="300"/>
      <c r="DT31533" s="300"/>
      <c r="DU31533" s="300"/>
      <c r="DV31533" s="300"/>
      <c r="DW31533" s="300"/>
      <c r="DX31533" s="300"/>
      <c r="DY31533" s="300"/>
      <c r="DZ31533" s="300"/>
      <c r="EA31533" s="300"/>
      <c r="EB31533" s="300"/>
      <c r="EC31533" s="300"/>
      <c r="ED31533" s="300"/>
      <c r="EE31533" s="300"/>
      <c r="EF31533" s="300"/>
      <c r="EG31533" s="300"/>
      <c r="EH31533" s="300"/>
      <c r="EI31533" s="300"/>
      <c r="EJ31533" s="300"/>
      <c r="EK31533" s="300"/>
      <c r="EL31533" s="300"/>
      <c r="EM31533" s="300"/>
      <c r="EN31533" s="300"/>
      <c r="EO31533" s="300"/>
      <c r="EP31533" s="300"/>
      <c r="EQ31533" s="300"/>
      <c r="ER31533" s="300"/>
      <c r="ES31533" s="300"/>
      <c r="ET31533" s="300"/>
      <c r="EU31533" s="300"/>
      <c r="EV31533" s="300"/>
      <c r="EW31533" s="300"/>
      <c r="EX31533" s="300"/>
      <c r="EY31533" s="300"/>
      <c r="EZ31533" s="300"/>
      <c r="FA31533" s="300"/>
      <c r="FB31533" s="300"/>
      <c r="FC31533" s="300"/>
      <c r="FD31533" s="300"/>
      <c r="FE31533" s="300"/>
      <c r="FF31533" s="300"/>
      <c r="FG31533" s="300"/>
      <c r="FH31533" s="300"/>
      <c r="FI31533" s="300"/>
      <c r="FJ31533" s="300"/>
      <c r="FK31533" s="300"/>
      <c r="FL31533" s="300"/>
      <c r="FM31533" s="300"/>
      <c r="FN31533" s="300"/>
      <c r="FO31533" s="300"/>
      <c r="FP31533" s="300"/>
      <c r="FQ31533" s="300"/>
      <c r="FR31533" s="300"/>
      <c r="FS31533" s="300"/>
      <c r="FT31533" s="300"/>
      <c r="FU31533" s="300"/>
      <c r="FV31533" s="300"/>
      <c r="FW31533" s="300"/>
      <c r="FX31533" s="300"/>
      <c r="FY31533" s="300"/>
      <c r="FZ31533" s="300"/>
      <c r="GA31533" s="300"/>
      <c r="GB31533" s="300"/>
      <c r="GC31533" s="300"/>
      <c r="GD31533" s="300"/>
      <c r="GE31533" s="300"/>
      <c r="GF31533" s="300"/>
      <c r="GG31533" s="300"/>
    </row>
    <row r="31534" spans="4:189" x14ac:dyDescent="0.25">
      <c r="D31534" s="300"/>
      <c r="J31534" s="300"/>
      <c r="K31534" s="300"/>
      <c r="L31534" s="300"/>
      <c r="M31534" s="300"/>
      <c r="N31534" s="300"/>
      <c r="O31534" s="300"/>
      <c r="P31534" s="300"/>
      <c r="Q31534" s="300"/>
      <c r="R31534" s="300"/>
      <c r="S31534" s="300"/>
      <c r="T31534" s="300"/>
      <c r="U31534" s="300"/>
      <c r="V31534" s="300"/>
      <c r="W31534" s="300"/>
      <c r="X31534" s="300"/>
      <c r="Y31534" s="300"/>
      <c r="Z31534" s="300"/>
      <c r="AA31534" s="300"/>
      <c r="AB31534" s="300"/>
      <c r="AC31534" s="300"/>
      <c r="AD31534" s="300"/>
      <c r="AE31534" s="300"/>
      <c r="AF31534" s="300"/>
      <c r="AG31534" s="300"/>
      <c r="AH31534" s="300"/>
      <c r="AI31534" s="300"/>
      <c r="AJ31534" s="300"/>
      <c r="AK31534" s="300"/>
      <c r="AL31534" s="300"/>
      <c r="AM31534" s="300"/>
      <c r="AN31534" s="300"/>
      <c r="AO31534" s="300"/>
      <c r="AP31534" s="300"/>
      <c r="AQ31534" s="300"/>
      <c r="AR31534" s="300"/>
      <c r="AS31534" s="300"/>
      <c r="AT31534" s="300"/>
      <c r="AU31534" s="300"/>
      <c r="AV31534" s="300"/>
      <c r="AW31534" s="300"/>
      <c r="AX31534" s="300"/>
      <c r="AY31534" s="300"/>
      <c r="AZ31534" s="300"/>
      <c r="BA31534" s="300"/>
      <c r="BB31534" s="300"/>
      <c r="BC31534" s="300"/>
      <c r="BD31534" s="300"/>
      <c r="BE31534" s="300"/>
      <c r="BF31534" s="300"/>
      <c r="BG31534" s="300"/>
      <c r="BH31534" s="300"/>
      <c r="BI31534" s="300"/>
      <c r="BJ31534" s="300"/>
      <c r="BK31534" s="300"/>
      <c r="BL31534" s="300"/>
      <c r="BM31534" s="300"/>
      <c r="BN31534" s="300"/>
      <c r="BO31534" s="300"/>
      <c r="BP31534" s="300"/>
      <c r="BQ31534" s="300"/>
      <c r="BR31534" s="300"/>
      <c r="BS31534" s="300"/>
      <c r="BT31534" s="300"/>
      <c r="BU31534" s="300"/>
      <c r="BV31534" s="300"/>
      <c r="BW31534" s="300"/>
      <c r="BX31534" s="300"/>
      <c r="BY31534" s="300"/>
      <c r="BZ31534" s="300"/>
      <c r="CA31534" s="300"/>
      <c r="CB31534" s="300"/>
      <c r="CC31534" s="300"/>
      <c r="CD31534" s="300"/>
      <c r="CE31534" s="300"/>
      <c r="CF31534" s="300"/>
      <c r="CG31534" s="300"/>
      <c r="CH31534" s="300"/>
      <c r="CI31534" s="300"/>
      <c r="CJ31534" s="300"/>
      <c r="CK31534" s="300"/>
      <c r="CL31534" s="300"/>
      <c r="CM31534" s="300"/>
      <c r="CN31534" s="300"/>
      <c r="CO31534" s="300"/>
      <c r="CP31534" s="300"/>
      <c r="CQ31534" s="300"/>
      <c r="CR31534" s="300"/>
      <c r="CS31534" s="300"/>
      <c r="CT31534" s="300"/>
      <c r="CU31534" s="300"/>
      <c r="CV31534" s="300"/>
      <c r="CW31534" s="300"/>
      <c r="CX31534" s="300"/>
      <c r="CY31534" s="300"/>
      <c r="CZ31534" s="300"/>
      <c r="DA31534" s="300"/>
      <c r="DB31534" s="300"/>
      <c r="DC31534" s="300"/>
      <c r="DD31534" s="300"/>
      <c r="DE31534" s="300"/>
      <c r="DF31534" s="300"/>
      <c r="DG31534" s="300"/>
      <c r="DH31534" s="300"/>
      <c r="DI31534" s="300"/>
      <c r="DJ31534" s="300"/>
      <c r="DK31534" s="300"/>
      <c r="DL31534" s="300"/>
      <c r="DM31534" s="300"/>
      <c r="DN31534" s="300"/>
      <c r="DO31534" s="300"/>
      <c r="DP31534" s="300"/>
      <c r="DQ31534" s="300"/>
      <c r="DR31534" s="300"/>
      <c r="DS31534" s="300"/>
      <c r="DT31534" s="300"/>
      <c r="DU31534" s="300"/>
      <c r="DV31534" s="300"/>
      <c r="DW31534" s="300"/>
      <c r="DX31534" s="300"/>
      <c r="DY31534" s="300"/>
      <c r="DZ31534" s="300"/>
      <c r="EA31534" s="300"/>
      <c r="EB31534" s="300"/>
      <c r="EC31534" s="300"/>
      <c r="ED31534" s="300"/>
      <c r="EE31534" s="300"/>
      <c r="EF31534" s="300"/>
      <c r="EG31534" s="300"/>
      <c r="EH31534" s="300"/>
      <c r="EI31534" s="300"/>
      <c r="EJ31534" s="300"/>
      <c r="EK31534" s="300"/>
      <c r="EL31534" s="300"/>
      <c r="EM31534" s="300"/>
      <c r="EN31534" s="300"/>
      <c r="EO31534" s="300"/>
      <c r="EP31534" s="300"/>
      <c r="EQ31534" s="300"/>
      <c r="ER31534" s="300"/>
      <c r="ES31534" s="300"/>
      <c r="ET31534" s="300"/>
      <c r="EU31534" s="300"/>
      <c r="EV31534" s="300"/>
      <c r="EW31534" s="300"/>
      <c r="EX31534" s="300"/>
      <c r="EY31534" s="300"/>
      <c r="EZ31534" s="300"/>
      <c r="FA31534" s="300"/>
      <c r="FB31534" s="300"/>
      <c r="FC31534" s="300"/>
      <c r="FD31534" s="300"/>
      <c r="FE31534" s="300"/>
      <c r="FF31534" s="300"/>
      <c r="FG31534" s="300"/>
      <c r="FH31534" s="300"/>
      <c r="FI31534" s="300"/>
      <c r="FJ31534" s="300"/>
      <c r="FK31534" s="300"/>
      <c r="FL31534" s="300"/>
      <c r="FM31534" s="300"/>
      <c r="FN31534" s="300"/>
      <c r="FO31534" s="300"/>
      <c r="FP31534" s="300"/>
      <c r="FQ31534" s="300"/>
      <c r="FR31534" s="300"/>
      <c r="FS31534" s="300"/>
      <c r="FT31534" s="300"/>
      <c r="FU31534" s="300"/>
      <c r="FV31534" s="300"/>
      <c r="FW31534" s="300"/>
      <c r="FX31534" s="300"/>
      <c r="FY31534" s="300"/>
      <c r="FZ31534" s="300"/>
      <c r="GA31534" s="300"/>
      <c r="GB31534" s="300"/>
      <c r="GC31534" s="300"/>
      <c r="GD31534" s="300"/>
      <c r="GE31534" s="300"/>
      <c r="GF31534" s="300"/>
      <c r="GG31534" s="300"/>
    </row>
    <row r="31535" spans="4:189" x14ac:dyDescent="0.25">
      <c r="D31535" s="300"/>
      <c r="J31535" s="300"/>
      <c r="K31535" s="300"/>
      <c r="L31535" s="300"/>
      <c r="M31535" s="300"/>
      <c r="N31535" s="300"/>
      <c r="O31535" s="300"/>
      <c r="P31535" s="300"/>
      <c r="Q31535" s="300"/>
      <c r="R31535" s="300"/>
      <c r="S31535" s="300"/>
      <c r="T31535" s="300"/>
      <c r="U31535" s="300"/>
      <c r="V31535" s="300"/>
      <c r="W31535" s="300"/>
      <c r="X31535" s="300"/>
      <c r="Y31535" s="300"/>
      <c r="Z31535" s="300"/>
      <c r="AA31535" s="300"/>
      <c r="AB31535" s="300"/>
      <c r="AC31535" s="300"/>
      <c r="AD31535" s="300"/>
      <c r="AE31535" s="300"/>
      <c r="AF31535" s="300"/>
      <c r="AG31535" s="300"/>
      <c r="AH31535" s="300"/>
      <c r="AI31535" s="300"/>
      <c r="AJ31535" s="300"/>
      <c r="AK31535" s="300"/>
      <c r="AL31535" s="300"/>
      <c r="AM31535" s="300"/>
      <c r="AN31535" s="300"/>
      <c r="AO31535" s="300"/>
      <c r="AP31535" s="300"/>
      <c r="AQ31535" s="300"/>
      <c r="AR31535" s="300"/>
      <c r="AS31535" s="300"/>
      <c r="AT31535" s="300"/>
      <c r="AU31535" s="300"/>
      <c r="AV31535" s="300"/>
      <c r="AW31535" s="300"/>
      <c r="AX31535" s="300"/>
      <c r="AY31535" s="300"/>
      <c r="AZ31535" s="300"/>
      <c r="BA31535" s="300"/>
      <c r="BB31535" s="300"/>
      <c r="BC31535" s="300"/>
      <c r="BD31535" s="300"/>
      <c r="BE31535" s="300"/>
      <c r="BF31535" s="300"/>
      <c r="BG31535" s="300"/>
      <c r="BH31535" s="300"/>
      <c r="BI31535" s="300"/>
      <c r="BJ31535" s="300"/>
      <c r="BK31535" s="300"/>
      <c r="BL31535" s="300"/>
      <c r="BM31535" s="300"/>
      <c r="BN31535" s="300"/>
      <c r="BO31535" s="300"/>
      <c r="BP31535" s="300"/>
      <c r="BQ31535" s="300"/>
      <c r="BR31535" s="300"/>
      <c r="BS31535" s="300"/>
      <c r="BT31535" s="300"/>
      <c r="BU31535" s="300"/>
      <c r="BV31535" s="300"/>
      <c r="BW31535" s="300"/>
      <c r="BX31535" s="300"/>
      <c r="BY31535" s="300"/>
      <c r="BZ31535" s="300"/>
      <c r="CA31535" s="300"/>
      <c r="CB31535" s="300"/>
      <c r="CC31535" s="300"/>
      <c r="CD31535" s="300"/>
      <c r="CE31535" s="300"/>
      <c r="CF31535" s="300"/>
      <c r="CG31535" s="300"/>
      <c r="CH31535" s="300"/>
      <c r="CI31535" s="300"/>
      <c r="CJ31535" s="300"/>
      <c r="CK31535" s="300"/>
      <c r="CL31535" s="300"/>
      <c r="CM31535" s="300"/>
      <c r="CN31535" s="300"/>
      <c r="CO31535" s="300"/>
      <c r="CP31535" s="300"/>
      <c r="CQ31535" s="300"/>
      <c r="CR31535" s="300"/>
      <c r="CS31535" s="300"/>
      <c r="CT31535" s="300"/>
      <c r="CU31535" s="300"/>
      <c r="CV31535" s="300"/>
      <c r="CW31535" s="300"/>
      <c r="CX31535" s="300"/>
      <c r="CY31535" s="300"/>
      <c r="CZ31535" s="300"/>
      <c r="DA31535" s="300"/>
      <c r="DB31535" s="300"/>
      <c r="DC31535" s="300"/>
      <c r="DD31535" s="300"/>
      <c r="DE31535" s="300"/>
      <c r="DF31535" s="300"/>
      <c r="DG31535" s="300"/>
      <c r="DH31535" s="300"/>
      <c r="DI31535" s="300"/>
      <c r="DJ31535" s="300"/>
      <c r="DK31535" s="300"/>
      <c r="DL31535" s="300"/>
      <c r="DM31535" s="300"/>
      <c r="DN31535" s="300"/>
      <c r="DO31535" s="300"/>
      <c r="DP31535" s="300"/>
      <c r="DQ31535" s="300"/>
      <c r="DR31535" s="300"/>
      <c r="DS31535" s="300"/>
      <c r="DT31535" s="300"/>
      <c r="DU31535" s="300"/>
      <c r="DV31535" s="300"/>
      <c r="DW31535" s="300"/>
      <c r="DX31535" s="300"/>
      <c r="DY31535" s="300"/>
      <c r="DZ31535" s="300"/>
      <c r="EA31535" s="300"/>
      <c r="EB31535" s="300"/>
      <c r="EC31535" s="300"/>
      <c r="ED31535" s="300"/>
      <c r="EE31535" s="300"/>
      <c r="EF31535" s="300"/>
      <c r="EG31535" s="300"/>
      <c r="EH31535" s="300"/>
      <c r="EI31535" s="300"/>
      <c r="EJ31535" s="300"/>
      <c r="EK31535" s="300"/>
      <c r="EL31535" s="300"/>
      <c r="EM31535" s="300"/>
      <c r="EN31535" s="300"/>
      <c r="EO31535" s="300"/>
      <c r="EP31535" s="300"/>
      <c r="EQ31535" s="300"/>
      <c r="ER31535" s="300"/>
      <c r="ES31535" s="300"/>
      <c r="ET31535" s="300"/>
      <c r="EU31535" s="300"/>
      <c r="EV31535" s="300"/>
      <c r="EW31535" s="300"/>
      <c r="EX31535" s="300"/>
      <c r="EY31535" s="300"/>
      <c r="EZ31535" s="300"/>
      <c r="FA31535" s="300"/>
      <c r="FB31535" s="300"/>
      <c r="FC31535" s="300"/>
      <c r="FD31535" s="300"/>
      <c r="FE31535" s="300"/>
      <c r="FF31535" s="300"/>
      <c r="FG31535" s="300"/>
      <c r="FH31535" s="300"/>
      <c r="FI31535" s="300"/>
      <c r="FJ31535" s="300"/>
      <c r="FK31535" s="300"/>
      <c r="FL31535" s="300"/>
      <c r="FM31535" s="300"/>
      <c r="FN31535" s="300"/>
      <c r="FO31535" s="300"/>
      <c r="FP31535" s="300"/>
      <c r="FQ31535" s="300"/>
      <c r="FR31535" s="300"/>
      <c r="FS31535" s="300"/>
      <c r="FT31535" s="300"/>
      <c r="FU31535" s="300"/>
      <c r="FV31535" s="300"/>
      <c r="FW31535" s="300"/>
      <c r="FX31535" s="300"/>
      <c r="FY31535" s="300"/>
      <c r="FZ31535" s="300"/>
      <c r="GA31535" s="300"/>
      <c r="GB31535" s="300"/>
      <c r="GC31535" s="300"/>
      <c r="GD31535" s="300"/>
      <c r="GE31535" s="300"/>
      <c r="GF31535" s="300"/>
      <c r="GG31535" s="300"/>
    </row>
    <row r="31536" spans="4:189" x14ac:dyDescent="0.25">
      <c r="D31536" s="300"/>
      <c r="J31536" s="300"/>
      <c r="K31536" s="300"/>
      <c r="L31536" s="300"/>
      <c r="M31536" s="300"/>
      <c r="N31536" s="300"/>
      <c r="O31536" s="300"/>
      <c r="P31536" s="300"/>
      <c r="Q31536" s="300"/>
      <c r="R31536" s="300"/>
      <c r="S31536" s="300"/>
      <c r="T31536" s="300"/>
      <c r="U31536" s="300"/>
      <c r="V31536" s="300"/>
      <c r="W31536" s="300"/>
      <c r="X31536" s="300"/>
      <c r="Y31536" s="300"/>
      <c r="Z31536" s="300"/>
      <c r="AA31536" s="300"/>
      <c r="AB31536" s="300"/>
      <c r="AC31536" s="300"/>
      <c r="AD31536" s="300"/>
      <c r="AE31536" s="300"/>
      <c r="AF31536" s="300"/>
      <c r="AG31536" s="300"/>
      <c r="AH31536" s="300"/>
      <c r="AI31536" s="300"/>
      <c r="AJ31536" s="300"/>
      <c r="AK31536" s="300"/>
      <c r="AL31536" s="300"/>
      <c r="AM31536" s="300"/>
      <c r="AN31536" s="300"/>
      <c r="AO31536" s="300"/>
      <c r="AP31536" s="300"/>
      <c r="AQ31536" s="300"/>
      <c r="AR31536" s="300"/>
      <c r="AS31536" s="300"/>
      <c r="AT31536" s="300"/>
      <c r="AU31536" s="300"/>
      <c r="AV31536" s="300"/>
      <c r="AW31536" s="300"/>
      <c r="AX31536" s="300"/>
      <c r="AY31536" s="300"/>
      <c r="AZ31536" s="300"/>
      <c r="BA31536" s="300"/>
      <c r="BB31536" s="300"/>
      <c r="BC31536" s="300"/>
      <c r="BD31536" s="300"/>
      <c r="BE31536" s="300"/>
      <c r="BF31536" s="300"/>
      <c r="BG31536" s="300"/>
      <c r="BH31536" s="300"/>
      <c r="BI31536" s="300"/>
      <c r="BJ31536" s="300"/>
      <c r="BK31536" s="300"/>
      <c r="BL31536" s="300"/>
      <c r="BM31536" s="300"/>
      <c r="BN31536" s="300"/>
      <c r="BO31536" s="300"/>
      <c r="BP31536" s="300"/>
      <c r="BQ31536" s="300"/>
      <c r="BR31536" s="300"/>
      <c r="BS31536" s="300"/>
      <c r="BT31536" s="300"/>
      <c r="BU31536" s="300"/>
      <c r="BV31536" s="300"/>
      <c r="BW31536" s="300"/>
      <c r="BX31536" s="300"/>
      <c r="BY31536" s="300"/>
      <c r="BZ31536" s="300"/>
      <c r="CA31536" s="300"/>
      <c r="CB31536" s="300"/>
      <c r="CC31536" s="300"/>
      <c r="CD31536" s="300"/>
      <c r="CE31536" s="300"/>
      <c r="CF31536" s="300"/>
      <c r="CG31536" s="300"/>
      <c r="CH31536" s="300"/>
      <c r="CI31536" s="300"/>
      <c r="CJ31536" s="300"/>
      <c r="CK31536" s="300"/>
      <c r="CL31536" s="300"/>
      <c r="CM31536" s="300"/>
      <c r="CN31536" s="300"/>
      <c r="CO31536" s="300"/>
      <c r="CP31536" s="300"/>
      <c r="CQ31536" s="300"/>
      <c r="CR31536" s="300"/>
      <c r="CS31536" s="300"/>
      <c r="CT31536" s="300"/>
      <c r="CU31536" s="300"/>
      <c r="CV31536" s="300"/>
      <c r="CW31536" s="300"/>
      <c r="CX31536" s="300"/>
      <c r="CY31536" s="300"/>
      <c r="CZ31536" s="300"/>
      <c r="DA31536" s="300"/>
      <c r="DB31536" s="300"/>
      <c r="DC31536" s="300"/>
      <c r="DD31536" s="300"/>
      <c r="DE31536" s="300"/>
      <c r="DF31536" s="300"/>
      <c r="DG31536" s="300"/>
      <c r="DH31536" s="300"/>
      <c r="DI31536" s="300"/>
      <c r="DJ31536" s="300"/>
      <c r="DK31536" s="300"/>
      <c r="DL31536" s="300"/>
      <c r="DM31536" s="300"/>
      <c r="DN31536" s="300"/>
      <c r="DO31536" s="300"/>
      <c r="DP31536" s="300"/>
      <c r="DQ31536" s="300"/>
      <c r="DR31536" s="300"/>
      <c r="DS31536" s="300"/>
      <c r="DT31536" s="300"/>
      <c r="DU31536" s="300"/>
      <c r="DV31536" s="300"/>
      <c r="DW31536" s="300"/>
      <c r="DX31536" s="300"/>
      <c r="DY31536" s="300"/>
      <c r="DZ31536" s="300"/>
      <c r="EA31536" s="300"/>
      <c r="EB31536" s="300"/>
      <c r="EC31536" s="300"/>
      <c r="ED31536" s="300"/>
      <c r="EE31536" s="300"/>
      <c r="EF31536" s="300"/>
      <c r="EG31536" s="300"/>
      <c r="EH31536" s="300"/>
      <c r="EI31536" s="300"/>
      <c r="EJ31536" s="300"/>
      <c r="EK31536" s="300"/>
      <c r="EL31536" s="300"/>
      <c r="EM31536" s="300"/>
      <c r="EN31536" s="300"/>
      <c r="EO31536" s="300"/>
      <c r="EP31536" s="300"/>
      <c r="EQ31536" s="300"/>
      <c r="ER31536" s="300"/>
      <c r="ES31536" s="300"/>
      <c r="ET31536" s="300"/>
      <c r="EU31536" s="300"/>
      <c r="EV31536" s="300"/>
      <c r="EW31536" s="300"/>
      <c r="EX31536" s="300"/>
      <c r="EY31536" s="300"/>
      <c r="EZ31536" s="300"/>
      <c r="FA31536" s="300"/>
      <c r="FB31536" s="300"/>
      <c r="FC31536" s="300"/>
      <c r="FD31536" s="300"/>
      <c r="FE31536" s="300"/>
      <c r="FF31536" s="300"/>
      <c r="FG31536" s="300"/>
      <c r="FH31536" s="300"/>
      <c r="FI31536" s="300"/>
      <c r="FJ31536" s="300"/>
      <c r="FK31536" s="300"/>
      <c r="FL31536" s="300"/>
      <c r="FM31536" s="300"/>
      <c r="FN31536" s="300"/>
      <c r="FO31536" s="300"/>
      <c r="FP31536" s="300"/>
      <c r="FQ31536" s="300"/>
      <c r="FR31536" s="300"/>
      <c r="FS31536" s="300"/>
      <c r="FT31536" s="300"/>
      <c r="FU31536" s="300"/>
      <c r="FV31536" s="300"/>
      <c r="FW31536" s="300"/>
      <c r="FX31536" s="300"/>
      <c r="FY31536" s="300"/>
      <c r="FZ31536" s="300"/>
      <c r="GA31536" s="300"/>
      <c r="GB31536" s="300"/>
      <c r="GC31536" s="300"/>
      <c r="GD31536" s="300"/>
      <c r="GE31536" s="300"/>
      <c r="GF31536" s="300"/>
      <c r="GG31536" s="300"/>
    </row>
    <row r="31537" spans="4:189" x14ac:dyDescent="0.25">
      <c r="D31537" s="300"/>
      <c r="J31537" s="300"/>
      <c r="K31537" s="300"/>
      <c r="L31537" s="300"/>
      <c r="M31537" s="300"/>
      <c r="N31537" s="300"/>
      <c r="O31537" s="300"/>
      <c r="P31537" s="300"/>
      <c r="Q31537" s="300"/>
      <c r="R31537" s="300"/>
      <c r="S31537" s="300"/>
      <c r="T31537" s="300"/>
      <c r="U31537" s="300"/>
      <c r="V31537" s="300"/>
      <c r="W31537" s="300"/>
      <c r="X31537" s="300"/>
      <c r="Y31537" s="300"/>
      <c r="Z31537" s="300"/>
      <c r="AA31537" s="300"/>
      <c r="AB31537" s="300"/>
      <c r="AC31537" s="300"/>
      <c r="AD31537" s="300"/>
      <c r="AE31537" s="300"/>
      <c r="AF31537" s="300"/>
      <c r="AG31537" s="300"/>
      <c r="AH31537" s="300"/>
      <c r="AI31537" s="300"/>
      <c r="AJ31537" s="300"/>
      <c r="AK31537" s="300"/>
      <c r="AL31537" s="300"/>
      <c r="AM31537" s="300"/>
      <c r="AN31537" s="300"/>
      <c r="AO31537" s="300"/>
      <c r="AP31537" s="300"/>
      <c r="AQ31537" s="300"/>
      <c r="AR31537" s="300"/>
      <c r="AS31537" s="300"/>
      <c r="AT31537" s="300"/>
      <c r="AU31537" s="300"/>
      <c r="AV31537" s="300"/>
      <c r="AW31537" s="300"/>
      <c r="AX31537" s="300"/>
      <c r="AY31537" s="300"/>
      <c r="AZ31537" s="300"/>
      <c r="BA31537" s="300"/>
      <c r="BB31537" s="300"/>
      <c r="BC31537" s="300"/>
      <c r="BD31537" s="300"/>
      <c r="BE31537" s="300"/>
      <c r="BF31537" s="300"/>
      <c r="BG31537" s="300"/>
      <c r="BH31537" s="300"/>
      <c r="BI31537" s="300"/>
      <c r="BJ31537" s="300"/>
      <c r="BK31537" s="300"/>
      <c r="BL31537" s="300"/>
      <c r="BM31537" s="300"/>
      <c r="BN31537" s="300"/>
      <c r="BO31537" s="300"/>
      <c r="BP31537" s="300"/>
      <c r="BQ31537" s="300"/>
      <c r="BR31537" s="300"/>
      <c r="BS31537" s="300"/>
      <c r="BT31537" s="300"/>
      <c r="BU31537" s="300"/>
      <c r="BV31537" s="300"/>
      <c r="BW31537" s="300"/>
      <c r="BX31537" s="300"/>
      <c r="BY31537" s="300"/>
      <c r="BZ31537" s="300"/>
      <c r="CA31537" s="300"/>
      <c r="CB31537" s="300"/>
      <c r="CC31537" s="300"/>
      <c r="CD31537" s="300"/>
      <c r="CE31537" s="300"/>
      <c r="CF31537" s="300"/>
      <c r="CG31537" s="300"/>
      <c r="CH31537" s="300"/>
      <c r="CI31537" s="300"/>
      <c r="CJ31537" s="300"/>
      <c r="CK31537" s="300"/>
      <c r="CL31537" s="300"/>
      <c r="CM31537" s="300"/>
      <c r="CN31537" s="300"/>
      <c r="CO31537" s="300"/>
      <c r="CP31537" s="300"/>
      <c r="CQ31537" s="300"/>
      <c r="CR31537" s="300"/>
      <c r="CS31537" s="300"/>
      <c r="CT31537" s="300"/>
      <c r="CU31537" s="300"/>
      <c r="CV31537" s="300"/>
      <c r="CW31537" s="300"/>
      <c r="CX31537" s="300"/>
      <c r="CY31537" s="300"/>
      <c r="CZ31537" s="300"/>
      <c r="DA31537" s="300"/>
      <c r="DB31537" s="300"/>
      <c r="DC31537" s="300"/>
      <c r="DD31537" s="300"/>
      <c r="DE31537" s="300"/>
      <c r="DF31537" s="300"/>
      <c r="DG31537" s="300"/>
      <c r="DH31537" s="300"/>
      <c r="DI31537" s="300"/>
      <c r="DJ31537" s="300"/>
      <c r="DK31537" s="300"/>
      <c r="DL31537" s="300"/>
      <c r="DM31537" s="300"/>
      <c r="DN31537" s="300"/>
      <c r="DO31537" s="300"/>
      <c r="DP31537" s="300"/>
      <c r="DQ31537" s="300"/>
      <c r="DR31537" s="300"/>
      <c r="DS31537" s="300"/>
      <c r="DT31537" s="300"/>
      <c r="DU31537" s="300"/>
      <c r="DV31537" s="300"/>
      <c r="DW31537" s="300"/>
      <c r="DX31537" s="300"/>
      <c r="DY31537" s="300"/>
      <c r="DZ31537" s="300"/>
      <c r="EA31537" s="300"/>
      <c r="EB31537" s="300"/>
      <c r="EC31537" s="300"/>
      <c r="ED31537" s="300"/>
      <c r="EE31537" s="300"/>
      <c r="EF31537" s="300"/>
      <c r="EG31537" s="300"/>
      <c r="EH31537" s="300"/>
      <c r="EI31537" s="300"/>
      <c r="EJ31537" s="300"/>
      <c r="EK31537" s="300"/>
      <c r="EL31537" s="300"/>
      <c r="EM31537" s="300"/>
      <c r="EN31537" s="300"/>
      <c r="EO31537" s="300"/>
      <c r="EP31537" s="300"/>
      <c r="EQ31537" s="300"/>
      <c r="ER31537" s="300"/>
      <c r="ES31537" s="300"/>
      <c r="ET31537" s="300"/>
      <c r="EU31537" s="300"/>
      <c r="EV31537" s="300"/>
      <c r="EW31537" s="300"/>
      <c r="EX31537" s="300"/>
      <c r="EY31537" s="300"/>
      <c r="EZ31537" s="300"/>
      <c r="FA31537" s="300"/>
      <c r="FB31537" s="300"/>
      <c r="FC31537" s="300"/>
      <c r="FD31537" s="300"/>
      <c r="FE31537" s="300"/>
      <c r="FF31537" s="300"/>
      <c r="FG31537" s="300"/>
      <c r="FH31537" s="300"/>
      <c r="FI31537" s="300"/>
      <c r="FJ31537" s="300"/>
      <c r="FK31537" s="300"/>
      <c r="FL31537" s="300"/>
      <c r="FM31537" s="300"/>
      <c r="FN31537" s="300"/>
      <c r="FO31537" s="300"/>
      <c r="FP31537" s="300"/>
      <c r="FQ31537" s="300"/>
      <c r="FR31537" s="300"/>
      <c r="FS31537" s="300"/>
      <c r="FT31537" s="300"/>
      <c r="FU31537" s="300"/>
      <c r="FV31537" s="300"/>
      <c r="FW31537" s="300"/>
      <c r="FX31537" s="300"/>
      <c r="FY31537" s="300"/>
      <c r="FZ31537" s="300"/>
      <c r="GA31537" s="300"/>
      <c r="GB31537" s="300"/>
      <c r="GC31537" s="300"/>
      <c r="GD31537" s="300"/>
      <c r="GE31537" s="300"/>
      <c r="GF31537" s="300"/>
      <c r="GG31537" s="300"/>
    </row>
    <row r="31538" spans="4:189" x14ac:dyDescent="0.25">
      <c r="D31538" s="300"/>
      <c r="J31538" s="300"/>
      <c r="K31538" s="300"/>
      <c r="L31538" s="300"/>
      <c r="M31538" s="300"/>
      <c r="N31538" s="300"/>
      <c r="O31538" s="300"/>
      <c r="P31538" s="300"/>
      <c r="Q31538" s="300"/>
      <c r="R31538" s="300"/>
      <c r="S31538" s="300"/>
      <c r="T31538" s="300"/>
      <c r="U31538" s="300"/>
      <c r="V31538" s="300"/>
      <c r="W31538" s="300"/>
      <c r="X31538" s="300"/>
      <c r="Y31538" s="300"/>
      <c r="Z31538" s="300"/>
      <c r="AA31538" s="300"/>
      <c r="AB31538" s="300"/>
      <c r="AC31538" s="300"/>
      <c r="AD31538" s="300"/>
      <c r="AE31538" s="300"/>
      <c r="AF31538" s="300"/>
      <c r="AG31538" s="300"/>
      <c r="AH31538" s="300"/>
      <c r="AI31538" s="300"/>
      <c r="AJ31538" s="300"/>
      <c r="AK31538" s="300"/>
      <c r="AL31538" s="300"/>
      <c r="AM31538" s="300"/>
      <c r="AN31538" s="300"/>
      <c r="AO31538" s="300"/>
      <c r="AP31538" s="300"/>
      <c r="AQ31538" s="300"/>
      <c r="AR31538" s="300"/>
      <c r="AS31538" s="300"/>
      <c r="AT31538" s="300"/>
      <c r="AU31538" s="300"/>
      <c r="AV31538" s="300"/>
      <c r="AW31538" s="300"/>
      <c r="AX31538" s="300"/>
      <c r="AY31538" s="300"/>
      <c r="AZ31538" s="300"/>
      <c r="BA31538" s="300"/>
      <c r="BB31538" s="300"/>
      <c r="BC31538" s="300"/>
      <c r="BD31538" s="300"/>
      <c r="BE31538" s="300"/>
      <c r="BF31538" s="300"/>
      <c r="BG31538" s="300"/>
      <c r="BH31538" s="300"/>
      <c r="BI31538" s="300"/>
      <c r="BJ31538" s="300"/>
      <c r="BK31538" s="300"/>
      <c r="BL31538" s="300"/>
      <c r="BM31538" s="300"/>
      <c r="BN31538" s="300"/>
      <c r="BO31538" s="300"/>
      <c r="BP31538" s="300"/>
      <c r="BQ31538" s="300"/>
      <c r="BR31538" s="300"/>
      <c r="BS31538" s="300"/>
      <c r="BT31538" s="300"/>
      <c r="BU31538" s="300"/>
      <c r="BV31538" s="300"/>
      <c r="BW31538" s="300"/>
      <c r="BX31538" s="300"/>
      <c r="BY31538" s="300"/>
      <c r="BZ31538" s="300"/>
      <c r="CA31538" s="300"/>
      <c r="CB31538" s="300"/>
      <c r="CC31538" s="300"/>
      <c r="CD31538" s="300"/>
      <c r="CE31538" s="300"/>
      <c r="CF31538" s="300"/>
      <c r="CG31538" s="300"/>
      <c r="CH31538" s="300"/>
      <c r="CI31538" s="300"/>
      <c r="CJ31538" s="300"/>
      <c r="CK31538" s="300"/>
      <c r="CL31538" s="300"/>
      <c r="CM31538" s="300"/>
      <c r="CN31538" s="300"/>
      <c r="CO31538" s="300"/>
      <c r="CP31538" s="300"/>
      <c r="CQ31538" s="300"/>
      <c r="CR31538" s="300"/>
      <c r="CS31538" s="300"/>
      <c r="CT31538" s="300"/>
      <c r="CU31538" s="300"/>
      <c r="CV31538" s="300"/>
      <c r="CW31538" s="300"/>
      <c r="CX31538" s="300"/>
      <c r="CY31538" s="300"/>
      <c r="CZ31538" s="300"/>
      <c r="DA31538" s="300"/>
      <c r="DB31538" s="300"/>
      <c r="DC31538" s="300"/>
      <c r="DD31538" s="300"/>
      <c r="DE31538" s="300"/>
      <c r="DF31538" s="300"/>
      <c r="DG31538" s="300"/>
      <c r="DH31538" s="300"/>
      <c r="DI31538" s="300"/>
      <c r="DJ31538" s="300"/>
      <c r="DK31538" s="300"/>
      <c r="DL31538" s="300"/>
      <c r="DM31538" s="300"/>
      <c r="DN31538" s="300"/>
      <c r="DO31538" s="300"/>
      <c r="DP31538" s="300"/>
      <c r="DQ31538" s="300"/>
      <c r="DR31538" s="300"/>
      <c r="DS31538" s="300"/>
      <c r="DT31538" s="300"/>
      <c r="DU31538" s="300"/>
      <c r="DV31538" s="300"/>
      <c r="DW31538" s="300"/>
      <c r="DX31538" s="300"/>
      <c r="DY31538" s="300"/>
      <c r="DZ31538" s="300"/>
      <c r="EA31538" s="300"/>
      <c r="EB31538" s="300"/>
      <c r="EC31538" s="300"/>
      <c r="ED31538" s="300"/>
      <c r="EE31538" s="300"/>
      <c r="EF31538" s="300"/>
      <c r="EG31538" s="300"/>
      <c r="EH31538" s="300"/>
      <c r="EI31538" s="300"/>
      <c r="EJ31538" s="300"/>
      <c r="EK31538" s="300"/>
      <c r="EL31538" s="300"/>
      <c r="EM31538" s="300"/>
      <c r="EN31538" s="300"/>
      <c r="EO31538" s="300"/>
      <c r="EP31538" s="300"/>
      <c r="EQ31538" s="300"/>
      <c r="ER31538" s="300"/>
      <c r="ES31538" s="300"/>
      <c r="ET31538" s="300"/>
      <c r="EU31538" s="300"/>
      <c r="EV31538" s="300"/>
      <c r="EW31538" s="300"/>
      <c r="EX31538" s="300"/>
      <c r="EY31538" s="300"/>
      <c r="EZ31538" s="300"/>
      <c r="FA31538" s="300"/>
      <c r="FB31538" s="300"/>
      <c r="FC31538" s="300"/>
      <c r="FD31538" s="300"/>
      <c r="FE31538" s="300"/>
      <c r="FF31538" s="300"/>
      <c r="FG31538" s="300"/>
      <c r="FH31538" s="300"/>
      <c r="FI31538" s="300"/>
      <c r="FJ31538" s="300"/>
      <c r="FK31538" s="300"/>
      <c r="FL31538" s="300"/>
      <c r="FM31538" s="300"/>
      <c r="FN31538" s="300"/>
      <c r="FO31538" s="300"/>
      <c r="FP31538" s="300"/>
      <c r="FQ31538" s="300"/>
      <c r="FR31538" s="300"/>
      <c r="FS31538" s="300"/>
      <c r="FT31538" s="300"/>
      <c r="FU31538" s="300"/>
      <c r="FV31538" s="300"/>
      <c r="FW31538" s="300"/>
      <c r="FX31538" s="300"/>
      <c r="FY31538" s="300"/>
      <c r="FZ31538" s="300"/>
      <c r="GA31538" s="300"/>
      <c r="GB31538" s="300"/>
      <c r="GC31538" s="300"/>
      <c r="GD31538" s="300"/>
      <c r="GE31538" s="300"/>
      <c r="GF31538" s="300"/>
      <c r="GG31538" s="300"/>
    </row>
    <row r="31539" spans="4:189" x14ac:dyDescent="0.25">
      <c r="D31539" s="300"/>
      <c r="J31539" s="300"/>
      <c r="K31539" s="300"/>
      <c r="L31539" s="300"/>
      <c r="M31539" s="300"/>
      <c r="N31539" s="300"/>
      <c r="O31539" s="300"/>
      <c r="P31539" s="300"/>
      <c r="Q31539" s="300"/>
      <c r="R31539" s="300"/>
      <c r="S31539" s="300"/>
      <c r="T31539" s="300"/>
      <c r="U31539" s="300"/>
      <c r="V31539" s="300"/>
      <c r="W31539" s="300"/>
      <c r="X31539" s="300"/>
      <c r="Y31539" s="300"/>
      <c r="Z31539" s="300"/>
      <c r="AA31539" s="300"/>
      <c r="AB31539" s="300"/>
      <c r="AC31539" s="300"/>
      <c r="AD31539" s="300"/>
      <c r="AE31539" s="300"/>
      <c r="AF31539" s="300"/>
      <c r="AG31539" s="300"/>
      <c r="AH31539" s="300"/>
      <c r="AI31539" s="300"/>
      <c r="AJ31539" s="300"/>
      <c r="AK31539" s="300"/>
      <c r="AL31539" s="300"/>
      <c r="AM31539" s="300"/>
      <c r="AN31539" s="300"/>
      <c r="AO31539" s="300"/>
      <c r="AP31539" s="300"/>
      <c r="AQ31539" s="300"/>
      <c r="AR31539" s="300"/>
      <c r="AS31539" s="300"/>
      <c r="AT31539" s="300"/>
      <c r="AU31539" s="300"/>
      <c r="AV31539" s="300"/>
      <c r="AW31539" s="300"/>
      <c r="AX31539" s="300"/>
      <c r="AY31539" s="300"/>
      <c r="AZ31539" s="300"/>
      <c r="BA31539" s="300"/>
      <c r="BB31539" s="300"/>
      <c r="BC31539" s="300"/>
      <c r="BD31539" s="300"/>
      <c r="BE31539" s="300"/>
      <c r="BF31539" s="300"/>
      <c r="BG31539" s="300"/>
      <c r="BH31539" s="300"/>
      <c r="BI31539" s="300"/>
      <c r="BJ31539" s="300"/>
      <c r="BK31539" s="300"/>
      <c r="BL31539" s="300"/>
      <c r="BM31539" s="300"/>
      <c r="BN31539" s="300"/>
      <c r="BO31539" s="300"/>
      <c r="BP31539" s="300"/>
      <c r="BQ31539" s="300"/>
      <c r="BR31539" s="300"/>
      <c r="BS31539" s="300"/>
      <c r="BT31539" s="300"/>
      <c r="BU31539" s="300"/>
      <c r="BV31539" s="300"/>
      <c r="BW31539" s="300"/>
      <c r="BX31539" s="300"/>
      <c r="BY31539" s="300"/>
      <c r="BZ31539" s="300"/>
      <c r="CA31539" s="300"/>
      <c r="CB31539" s="300"/>
      <c r="CC31539" s="300"/>
      <c r="CD31539" s="300"/>
      <c r="CE31539" s="300"/>
      <c r="CF31539" s="300"/>
      <c r="CG31539" s="300"/>
      <c r="CH31539" s="300"/>
      <c r="CI31539" s="300"/>
      <c r="CJ31539" s="300"/>
      <c r="CK31539" s="300"/>
      <c r="CL31539" s="300"/>
      <c r="CM31539" s="300"/>
      <c r="CN31539" s="300"/>
      <c r="CO31539" s="300"/>
      <c r="CP31539" s="300"/>
      <c r="CQ31539" s="300"/>
      <c r="CR31539" s="300"/>
      <c r="CS31539" s="300"/>
      <c r="CT31539" s="300"/>
      <c r="CU31539" s="300"/>
      <c r="CV31539" s="300"/>
      <c r="CW31539" s="300"/>
      <c r="CX31539" s="300"/>
      <c r="CY31539" s="300"/>
      <c r="CZ31539" s="300"/>
      <c r="DA31539" s="300"/>
      <c r="DB31539" s="300"/>
      <c r="DC31539" s="300"/>
      <c r="DD31539" s="300"/>
      <c r="DE31539" s="300"/>
      <c r="DF31539" s="300"/>
      <c r="DG31539" s="300"/>
      <c r="DH31539" s="300"/>
      <c r="DI31539" s="300"/>
      <c r="DJ31539" s="300"/>
      <c r="DK31539" s="300"/>
      <c r="DL31539" s="300"/>
      <c r="DM31539" s="300"/>
      <c r="DN31539" s="300"/>
      <c r="DO31539" s="300"/>
      <c r="DP31539" s="300"/>
      <c r="DQ31539" s="300"/>
      <c r="DR31539" s="300"/>
      <c r="DS31539" s="300"/>
      <c r="DT31539" s="300"/>
      <c r="DU31539" s="300"/>
      <c r="DV31539" s="300"/>
      <c r="DW31539" s="300"/>
      <c r="DX31539" s="300"/>
      <c r="DY31539" s="300"/>
      <c r="DZ31539" s="300"/>
      <c r="EA31539" s="300"/>
      <c r="EB31539" s="300"/>
      <c r="EC31539" s="300"/>
      <c r="ED31539" s="300"/>
      <c r="EE31539" s="300"/>
      <c r="EF31539" s="300"/>
      <c r="EG31539" s="300"/>
      <c r="EH31539" s="300"/>
      <c r="EI31539" s="300"/>
      <c r="EJ31539" s="300"/>
      <c r="EK31539" s="300"/>
      <c r="EL31539" s="300"/>
      <c r="EM31539" s="300"/>
      <c r="EN31539" s="300"/>
      <c r="EO31539" s="300"/>
      <c r="EP31539" s="300"/>
      <c r="EQ31539" s="300"/>
      <c r="ER31539" s="300"/>
      <c r="ES31539" s="300"/>
      <c r="ET31539" s="300"/>
      <c r="EU31539" s="300"/>
      <c r="EV31539" s="300"/>
      <c r="EW31539" s="300"/>
      <c r="EX31539" s="300"/>
      <c r="EY31539" s="300"/>
      <c r="EZ31539" s="300"/>
      <c r="FA31539" s="300"/>
      <c r="FB31539" s="300"/>
      <c r="FC31539" s="300"/>
      <c r="FD31539" s="300"/>
      <c r="FE31539" s="300"/>
      <c r="FF31539" s="300"/>
      <c r="FG31539" s="300"/>
      <c r="FH31539" s="300"/>
      <c r="FI31539" s="300"/>
      <c r="FJ31539" s="300"/>
      <c r="FK31539" s="300"/>
      <c r="FL31539" s="300"/>
      <c r="FM31539" s="300"/>
      <c r="FN31539" s="300"/>
      <c r="FO31539" s="300"/>
      <c r="FP31539" s="300"/>
      <c r="FQ31539" s="300"/>
      <c r="FR31539" s="300"/>
      <c r="FS31539" s="300"/>
      <c r="FT31539" s="300"/>
      <c r="FU31539" s="300"/>
      <c r="FV31539" s="300"/>
      <c r="FW31539" s="300"/>
      <c r="FX31539" s="300"/>
      <c r="FY31539" s="300"/>
      <c r="FZ31539" s="300"/>
      <c r="GA31539" s="300"/>
      <c r="GB31539" s="300"/>
      <c r="GC31539" s="300"/>
      <c r="GD31539" s="300"/>
      <c r="GE31539" s="300"/>
      <c r="GF31539" s="300"/>
      <c r="GG31539" s="300"/>
    </row>
    <row r="31540" spans="4:189" x14ac:dyDescent="0.25">
      <c r="D31540" s="300"/>
      <c r="J31540" s="300"/>
      <c r="K31540" s="300"/>
      <c r="L31540" s="300"/>
      <c r="M31540" s="300"/>
      <c r="N31540" s="300"/>
      <c r="O31540" s="300"/>
      <c r="P31540" s="300"/>
      <c r="Q31540" s="300"/>
      <c r="R31540" s="300"/>
      <c r="S31540" s="300"/>
      <c r="T31540" s="300"/>
      <c r="U31540" s="300"/>
      <c r="V31540" s="300"/>
      <c r="W31540" s="300"/>
      <c r="X31540" s="300"/>
      <c r="Y31540" s="300"/>
      <c r="Z31540" s="300"/>
      <c r="AA31540" s="300"/>
      <c r="AB31540" s="300"/>
      <c r="AC31540" s="300"/>
      <c r="AD31540" s="300"/>
      <c r="AE31540" s="300"/>
      <c r="AF31540" s="300"/>
      <c r="AG31540" s="300"/>
      <c r="AH31540" s="300"/>
      <c r="AI31540" s="300"/>
      <c r="AJ31540" s="300"/>
      <c r="AK31540" s="300"/>
      <c r="AL31540" s="300"/>
      <c r="AM31540" s="300"/>
      <c r="AN31540" s="300"/>
      <c r="AO31540" s="300"/>
      <c r="AP31540" s="300"/>
      <c r="AQ31540" s="300"/>
      <c r="AR31540" s="300"/>
      <c r="AS31540" s="300"/>
      <c r="AT31540" s="300"/>
      <c r="AU31540" s="300"/>
      <c r="AV31540" s="300"/>
      <c r="AW31540" s="300"/>
      <c r="AX31540" s="300"/>
      <c r="AY31540" s="300"/>
      <c r="AZ31540" s="300"/>
      <c r="BA31540" s="300"/>
      <c r="BB31540" s="300"/>
      <c r="BC31540" s="300"/>
      <c r="BD31540" s="300"/>
      <c r="BE31540" s="300"/>
      <c r="BF31540" s="300"/>
      <c r="BG31540" s="300"/>
      <c r="BH31540" s="300"/>
      <c r="BI31540" s="300"/>
      <c r="BJ31540" s="300"/>
      <c r="BK31540" s="300"/>
      <c r="BL31540" s="300"/>
      <c r="BM31540" s="300"/>
      <c r="BN31540" s="300"/>
      <c r="BO31540" s="300"/>
      <c r="BP31540" s="300"/>
      <c r="BQ31540" s="300"/>
      <c r="BR31540" s="300"/>
      <c r="BS31540" s="300"/>
      <c r="BT31540" s="300"/>
      <c r="BU31540" s="300"/>
      <c r="BV31540" s="300"/>
      <c r="BW31540" s="300"/>
      <c r="BX31540" s="300"/>
      <c r="BY31540" s="300"/>
      <c r="BZ31540" s="300"/>
      <c r="CA31540" s="300"/>
      <c r="CB31540" s="300"/>
      <c r="CC31540" s="300"/>
      <c r="CD31540" s="300"/>
      <c r="CE31540" s="300"/>
      <c r="CF31540" s="300"/>
      <c r="CG31540" s="300"/>
      <c r="CH31540" s="300"/>
      <c r="CI31540" s="300"/>
      <c r="CJ31540" s="300"/>
      <c r="CK31540" s="300"/>
      <c r="CL31540" s="300"/>
      <c r="CM31540" s="300"/>
      <c r="CN31540" s="300"/>
      <c r="CO31540" s="300"/>
      <c r="CP31540" s="300"/>
      <c r="CQ31540" s="300"/>
      <c r="CR31540" s="300"/>
      <c r="CS31540" s="300"/>
      <c r="CT31540" s="300"/>
      <c r="CU31540" s="300"/>
      <c r="CV31540" s="300"/>
      <c r="CW31540" s="300"/>
      <c r="CX31540" s="300"/>
      <c r="CY31540" s="300"/>
      <c r="CZ31540" s="300"/>
      <c r="DA31540" s="300"/>
      <c r="DB31540" s="300"/>
      <c r="DC31540" s="300"/>
      <c r="DD31540" s="300"/>
      <c r="DE31540" s="300"/>
      <c r="DF31540" s="300"/>
      <c r="DG31540" s="300"/>
      <c r="DH31540" s="300"/>
      <c r="DI31540" s="300"/>
      <c r="DJ31540" s="300"/>
      <c r="DK31540" s="300"/>
      <c r="DL31540" s="300"/>
      <c r="DM31540" s="300"/>
      <c r="DN31540" s="300"/>
      <c r="DO31540" s="300"/>
      <c r="DP31540" s="300"/>
      <c r="DQ31540" s="300"/>
      <c r="DR31540" s="300"/>
      <c r="DS31540" s="300"/>
      <c r="DT31540" s="300"/>
      <c r="DU31540" s="300"/>
      <c r="DV31540" s="300"/>
      <c r="DW31540" s="300"/>
      <c r="DX31540" s="300"/>
      <c r="DY31540" s="300"/>
      <c r="DZ31540" s="300"/>
      <c r="EA31540" s="300"/>
      <c r="EB31540" s="300"/>
      <c r="EC31540" s="300"/>
      <c r="ED31540" s="300"/>
      <c r="EE31540" s="300"/>
      <c r="EF31540" s="300"/>
      <c r="EG31540" s="300"/>
      <c r="EH31540" s="300"/>
      <c r="EI31540" s="300"/>
      <c r="EJ31540" s="300"/>
      <c r="EK31540" s="300"/>
      <c r="EL31540" s="300"/>
      <c r="EM31540" s="300"/>
      <c r="EN31540" s="300"/>
      <c r="EO31540" s="300"/>
      <c r="EP31540" s="300"/>
      <c r="EQ31540" s="300"/>
      <c r="ER31540" s="300"/>
      <c r="ES31540" s="300"/>
      <c r="ET31540" s="300"/>
      <c r="EU31540" s="300"/>
      <c r="EV31540" s="300"/>
      <c r="EW31540" s="300"/>
      <c r="EX31540" s="300"/>
      <c r="EY31540" s="300"/>
      <c r="EZ31540" s="300"/>
      <c r="FA31540" s="300"/>
      <c r="FB31540" s="300"/>
      <c r="FC31540" s="300"/>
      <c r="FD31540" s="300"/>
      <c r="FE31540" s="300"/>
      <c r="FF31540" s="300"/>
      <c r="FG31540" s="300"/>
      <c r="FH31540" s="300"/>
      <c r="FI31540" s="300"/>
      <c r="FJ31540" s="300"/>
      <c r="FK31540" s="300"/>
      <c r="FL31540" s="300"/>
      <c r="FM31540" s="300"/>
      <c r="FN31540" s="300"/>
      <c r="FO31540" s="300"/>
      <c r="FP31540" s="300"/>
      <c r="FQ31540" s="300"/>
      <c r="FR31540" s="300"/>
      <c r="FS31540" s="300"/>
      <c r="FT31540" s="300"/>
      <c r="FU31540" s="300"/>
      <c r="FV31540" s="300"/>
      <c r="FW31540" s="300"/>
      <c r="FX31540" s="300"/>
      <c r="FY31540" s="300"/>
      <c r="FZ31540" s="300"/>
      <c r="GA31540" s="300"/>
      <c r="GB31540" s="300"/>
      <c r="GC31540" s="300"/>
      <c r="GD31540" s="300"/>
      <c r="GE31540" s="300"/>
      <c r="GF31540" s="300"/>
      <c r="GG31540" s="300"/>
    </row>
    <row r="31541" spans="4:189" x14ac:dyDescent="0.25">
      <c r="D31541" s="300"/>
      <c r="J31541" s="300"/>
      <c r="K31541" s="300"/>
      <c r="L31541" s="300"/>
      <c r="M31541" s="300"/>
      <c r="N31541" s="300"/>
      <c r="O31541" s="300"/>
      <c r="P31541" s="300"/>
      <c r="Q31541" s="300"/>
      <c r="R31541" s="300"/>
      <c r="S31541" s="300"/>
      <c r="T31541" s="300"/>
      <c r="U31541" s="300"/>
      <c r="V31541" s="300"/>
      <c r="W31541" s="300"/>
      <c r="X31541" s="300"/>
      <c r="Y31541" s="300"/>
      <c r="Z31541" s="300"/>
      <c r="AA31541" s="300"/>
      <c r="AB31541" s="300"/>
      <c r="AC31541" s="300"/>
      <c r="AD31541" s="300"/>
      <c r="AE31541" s="300"/>
      <c r="AF31541" s="300"/>
      <c r="AG31541" s="300"/>
      <c r="AH31541" s="300"/>
      <c r="AI31541" s="300"/>
      <c r="AJ31541" s="300"/>
      <c r="AK31541" s="300"/>
      <c r="AL31541" s="300"/>
      <c r="AM31541" s="300"/>
      <c r="AN31541" s="300"/>
      <c r="AO31541" s="300"/>
      <c r="AP31541" s="300"/>
      <c r="AQ31541" s="300"/>
      <c r="AR31541" s="300"/>
      <c r="AS31541" s="300"/>
      <c r="AT31541" s="300"/>
      <c r="AU31541" s="300"/>
      <c r="AV31541" s="300"/>
      <c r="AW31541" s="300"/>
      <c r="AX31541" s="300"/>
      <c r="AY31541" s="300"/>
      <c r="AZ31541" s="300"/>
      <c r="BA31541" s="300"/>
      <c r="BB31541" s="300"/>
      <c r="BC31541" s="300"/>
      <c r="BD31541" s="300"/>
      <c r="BE31541" s="300"/>
      <c r="BF31541" s="300"/>
      <c r="BG31541" s="300"/>
      <c r="BH31541" s="300"/>
      <c r="BI31541" s="300"/>
      <c r="BJ31541" s="300"/>
      <c r="BK31541" s="300"/>
      <c r="BL31541" s="300"/>
      <c r="BM31541" s="300"/>
      <c r="BN31541" s="300"/>
      <c r="BO31541" s="300"/>
      <c r="BP31541" s="300"/>
      <c r="BQ31541" s="300"/>
      <c r="BR31541" s="300"/>
      <c r="BS31541" s="300"/>
      <c r="BT31541" s="300"/>
      <c r="BU31541" s="300"/>
      <c r="BV31541" s="300"/>
      <c r="BW31541" s="300"/>
      <c r="BX31541" s="300"/>
      <c r="BY31541" s="300"/>
      <c r="BZ31541" s="300"/>
      <c r="CA31541" s="300"/>
      <c r="CB31541" s="300"/>
      <c r="CC31541" s="300"/>
      <c r="CD31541" s="300"/>
      <c r="CE31541" s="300"/>
      <c r="CF31541" s="300"/>
      <c r="CG31541" s="300"/>
      <c r="CH31541" s="300"/>
      <c r="CI31541" s="300"/>
      <c r="CJ31541" s="300"/>
      <c r="CK31541" s="300"/>
      <c r="CL31541" s="300"/>
      <c r="CM31541" s="300"/>
      <c r="CN31541" s="300"/>
      <c r="CO31541" s="300"/>
      <c r="CP31541" s="300"/>
      <c r="CQ31541" s="300"/>
      <c r="CR31541" s="300"/>
      <c r="CS31541" s="300"/>
      <c r="CT31541" s="300"/>
      <c r="CU31541" s="300"/>
      <c r="CV31541" s="300"/>
      <c r="CW31541" s="300"/>
      <c r="CX31541" s="300"/>
      <c r="CY31541" s="300"/>
      <c r="CZ31541" s="300"/>
      <c r="DA31541" s="300"/>
      <c r="DB31541" s="300"/>
      <c r="DC31541" s="300"/>
      <c r="DD31541" s="300"/>
      <c r="DE31541" s="300"/>
      <c r="DF31541" s="300"/>
      <c r="DG31541" s="300"/>
      <c r="DH31541" s="300"/>
      <c r="DI31541" s="300"/>
      <c r="DJ31541" s="300"/>
      <c r="DK31541" s="300"/>
      <c r="DL31541" s="300"/>
      <c r="DM31541" s="300"/>
      <c r="DN31541" s="300"/>
      <c r="DO31541" s="300"/>
      <c r="DP31541" s="300"/>
      <c r="DQ31541" s="300"/>
      <c r="DR31541" s="300"/>
      <c r="DS31541" s="300"/>
      <c r="DT31541" s="300"/>
      <c r="DU31541" s="300"/>
      <c r="DV31541" s="300"/>
      <c r="DW31541" s="300"/>
      <c r="DX31541" s="300"/>
      <c r="DY31541" s="300"/>
      <c r="DZ31541" s="300"/>
      <c r="EA31541" s="300"/>
      <c r="EB31541" s="300"/>
      <c r="EC31541" s="300"/>
      <c r="ED31541" s="300"/>
      <c r="EE31541" s="300"/>
      <c r="EF31541" s="300"/>
      <c r="EG31541" s="300"/>
      <c r="EH31541" s="300"/>
      <c r="EI31541" s="300"/>
      <c r="EJ31541" s="300"/>
      <c r="EK31541" s="300"/>
      <c r="EL31541" s="300"/>
      <c r="EM31541" s="300"/>
      <c r="EN31541" s="300"/>
      <c r="EO31541" s="300"/>
      <c r="EP31541" s="300"/>
      <c r="EQ31541" s="300"/>
      <c r="ER31541" s="300"/>
      <c r="ES31541" s="300"/>
      <c r="ET31541" s="300"/>
      <c r="EU31541" s="300"/>
      <c r="EV31541" s="300"/>
      <c r="EW31541" s="300"/>
      <c r="EX31541" s="300"/>
      <c r="EY31541" s="300"/>
      <c r="EZ31541" s="300"/>
      <c r="FA31541" s="300"/>
      <c r="FB31541" s="300"/>
      <c r="FC31541" s="300"/>
      <c r="FD31541" s="300"/>
      <c r="FE31541" s="300"/>
      <c r="FF31541" s="300"/>
      <c r="FG31541" s="300"/>
      <c r="FH31541" s="300"/>
      <c r="FI31541" s="300"/>
      <c r="FJ31541" s="300"/>
      <c r="FK31541" s="300"/>
      <c r="FL31541" s="300"/>
      <c r="FM31541" s="300"/>
      <c r="FN31541" s="300"/>
      <c r="FO31541" s="300"/>
      <c r="FP31541" s="300"/>
      <c r="FQ31541" s="300"/>
      <c r="FR31541" s="300"/>
      <c r="FS31541" s="300"/>
      <c r="FT31541" s="300"/>
      <c r="FU31541" s="300"/>
      <c r="FV31541" s="300"/>
      <c r="FW31541" s="300"/>
      <c r="FX31541" s="300"/>
      <c r="FY31541" s="300"/>
      <c r="FZ31541" s="300"/>
      <c r="GA31541" s="300"/>
      <c r="GB31541" s="300"/>
      <c r="GC31541" s="300"/>
      <c r="GD31541" s="300"/>
      <c r="GE31541" s="300"/>
      <c r="GF31541" s="300"/>
      <c r="GG31541" s="300"/>
    </row>
    <row r="31542" spans="4:189" x14ac:dyDescent="0.25">
      <c r="D31542" s="300"/>
      <c r="J31542" s="300"/>
      <c r="K31542" s="300"/>
      <c r="L31542" s="300"/>
      <c r="M31542" s="300"/>
      <c r="N31542" s="300"/>
      <c r="O31542" s="300"/>
      <c r="P31542" s="300"/>
      <c r="Q31542" s="300"/>
      <c r="R31542" s="300"/>
      <c r="S31542" s="300"/>
      <c r="T31542" s="300"/>
      <c r="U31542" s="300"/>
      <c r="V31542" s="300"/>
      <c r="W31542" s="300"/>
      <c r="X31542" s="300"/>
      <c r="Y31542" s="300"/>
      <c r="Z31542" s="300"/>
      <c r="AA31542" s="300"/>
      <c r="AB31542" s="300"/>
      <c r="AC31542" s="300"/>
      <c r="AD31542" s="300"/>
      <c r="AE31542" s="300"/>
      <c r="AF31542" s="300"/>
      <c r="AG31542" s="300"/>
      <c r="AH31542" s="300"/>
      <c r="AI31542" s="300"/>
      <c r="AJ31542" s="300"/>
      <c r="AK31542" s="300"/>
      <c r="AL31542" s="300"/>
      <c r="AM31542" s="300"/>
      <c r="AN31542" s="300"/>
      <c r="AO31542" s="300"/>
      <c r="AP31542" s="300"/>
      <c r="AQ31542" s="300"/>
      <c r="AR31542" s="300"/>
      <c r="AS31542" s="300"/>
      <c r="AT31542" s="300"/>
      <c r="AU31542" s="300"/>
      <c r="AV31542" s="300"/>
      <c r="AW31542" s="300"/>
      <c r="AX31542" s="300"/>
      <c r="AY31542" s="300"/>
      <c r="AZ31542" s="300"/>
      <c r="BA31542" s="300"/>
      <c r="BB31542" s="300"/>
      <c r="BC31542" s="300"/>
      <c r="BD31542" s="300"/>
      <c r="BE31542" s="300"/>
      <c r="BF31542" s="300"/>
      <c r="BG31542" s="300"/>
      <c r="BH31542" s="300"/>
      <c r="BI31542" s="300"/>
      <c r="BJ31542" s="300"/>
      <c r="BK31542" s="300"/>
      <c r="BL31542" s="300"/>
      <c r="BM31542" s="300"/>
      <c r="BN31542" s="300"/>
      <c r="BO31542" s="300"/>
      <c r="BP31542" s="300"/>
      <c r="BQ31542" s="300"/>
      <c r="BR31542" s="300"/>
      <c r="BS31542" s="300"/>
      <c r="BT31542" s="300"/>
      <c r="BU31542" s="300"/>
      <c r="BV31542" s="300"/>
      <c r="BW31542" s="300"/>
      <c r="BX31542" s="300"/>
      <c r="BY31542" s="300"/>
      <c r="BZ31542" s="300"/>
      <c r="CA31542" s="300"/>
      <c r="CB31542" s="300"/>
      <c r="CC31542" s="300"/>
      <c r="CD31542" s="300"/>
      <c r="CE31542" s="300"/>
      <c r="CF31542" s="300"/>
      <c r="CG31542" s="300"/>
      <c r="CH31542" s="300"/>
      <c r="CI31542" s="300"/>
      <c r="CJ31542" s="300"/>
      <c r="CK31542" s="300"/>
      <c r="CL31542" s="300"/>
      <c r="CM31542" s="300"/>
      <c r="CN31542" s="300"/>
      <c r="CO31542" s="300"/>
      <c r="CP31542" s="300"/>
      <c r="CQ31542" s="300"/>
      <c r="CR31542" s="300"/>
      <c r="CS31542" s="300"/>
      <c r="CT31542" s="300"/>
      <c r="CU31542" s="300"/>
      <c r="CV31542" s="300"/>
      <c r="CW31542" s="300"/>
      <c r="CX31542" s="300"/>
      <c r="CY31542" s="300"/>
      <c r="CZ31542" s="300"/>
      <c r="DA31542" s="300"/>
      <c r="DB31542" s="300"/>
      <c r="DC31542" s="300"/>
      <c r="DD31542" s="300"/>
      <c r="DE31542" s="300"/>
      <c r="DF31542" s="300"/>
      <c r="DG31542" s="300"/>
      <c r="DH31542" s="300"/>
      <c r="DI31542" s="300"/>
      <c r="DJ31542" s="300"/>
      <c r="DK31542" s="300"/>
      <c r="DL31542" s="300"/>
      <c r="DM31542" s="300"/>
      <c r="DN31542" s="300"/>
      <c r="DO31542" s="300"/>
      <c r="DP31542" s="300"/>
      <c r="DQ31542" s="300"/>
      <c r="DR31542" s="300"/>
      <c r="DS31542" s="300"/>
      <c r="DT31542" s="300"/>
      <c r="DU31542" s="300"/>
      <c r="DV31542" s="300"/>
      <c r="DW31542" s="300"/>
      <c r="DX31542" s="300"/>
      <c r="DY31542" s="300"/>
      <c r="DZ31542" s="300"/>
      <c r="EA31542" s="300"/>
      <c r="EB31542" s="300"/>
      <c r="EC31542" s="300"/>
      <c r="ED31542" s="300"/>
      <c r="EE31542" s="300"/>
      <c r="EF31542" s="300"/>
      <c r="EG31542" s="300"/>
      <c r="EH31542" s="300"/>
      <c r="EI31542" s="300"/>
      <c r="EJ31542" s="300"/>
      <c r="EK31542" s="300"/>
      <c r="EL31542" s="300"/>
      <c r="EM31542" s="300"/>
      <c r="EN31542" s="300"/>
      <c r="EO31542" s="300"/>
      <c r="EP31542" s="300"/>
      <c r="EQ31542" s="300"/>
      <c r="ER31542" s="300"/>
      <c r="ES31542" s="300"/>
      <c r="ET31542" s="300"/>
      <c r="EU31542" s="300"/>
      <c r="EV31542" s="300"/>
      <c r="EW31542" s="300"/>
      <c r="EX31542" s="300"/>
      <c r="EY31542" s="300"/>
      <c r="EZ31542" s="300"/>
      <c r="FA31542" s="300"/>
      <c r="FB31542" s="300"/>
      <c r="FC31542" s="300"/>
      <c r="FD31542" s="300"/>
      <c r="FE31542" s="300"/>
      <c r="FF31542" s="300"/>
      <c r="FG31542" s="300"/>
      <c r="FH31542" s="300"/>
      <c r="FI31542" s="300"/>
      <c r="FJ31542" s="300"/>
      <c r="FK31542" s="300"/>
      <c r="FL31542" s="300"/>
      <c r="FM31542" s="300"/>
      <c r="FN31542" s="300"/>
      <c r="FO31542" s="300"/>
      <c r="FP31542" s="300"/>
      <c r="FQ31542" s="300"/>
      <c r="FR31542" s="300"/>
      <c r="FS31542" s="300"/>
      <c r="FT31542" s="300"/>
      <c r="FU31542" s="300"/>
      <c r="FV31542" s="300"/>
      <c r="FW31542" s="300"/>
      <c r="FX31542" s="300"/>
      <c r="FY31542" s="300"/>
      <c r="FZ31542" s="300"/>
      <c r="GA31542" s="300"/>
      <c r="GB31542" s="300"/>
      <c r="GC31542" s="300"/>
      <c r="GD31542" s="300"/>
      <c r="GE31542" s="300"/>
      <c r="GF31542" s="300"/>
      <c r="GG31542" s="300"/>
    </row>
    <row r="31543" spans="4:189" x14ac:dyDescent="0.25">
      <c r="D31543" s="300"/>
      <c r="J31543" s="300"/>
      <c r="K31543" s="300"/>
      <c r="L31543" s="300"/>
      <c r="M31543" s="300"/>
      <c r="N31543" s="300"/>
      <c r="O31543" s="300"/>
      <c r="P31543" s="300"/>
      <c r="Q31543" s="300"/>
      <c r="R31543" s="300"/>
      <c r="S31543" s="300"/>
      <c r="T31543" s="300"/>
      <c r="U31543" s="300"/>
      <c r="V31543" s="300"/>
      <c r="W31543" s="300"/>
      <c r="X31543" s="300"/>
      <c r="Y31543" s="300"/>
      <c r="Z31543" s="300"/>
      <c r="AA31543" s="300"/>
      <c r="AB31543" s="300"/>
      <c r="AC31543" s="300"/>
      <c r="AD31543" s="300"/>
      <c r="AE31543" s="300"/>
      <c r="AF31543" s="300"/>
      <c r="AG31543" s="300"/>
      <c r="AH31543" s="300"/>
      <c r="AI31543" s="300"/>
      <c r="AJ31543" s="300"/>
      <c r="AK31543" s="300"/>
      <c r="AL31543" s="300"/>
      <c r="AM31543" s="300"/>
      <c r="AN31543" s="300"/>
      <c r="AO31543" s="300"/>
      <c r="AP31543" s="300"/>
      <c r="AQ31543" s="300"/>
      <c r="AR31543" s="300"/>
      <c r="AS31543" s="300"/>
      <c r="AT31543" s="300"/>
      <c r="AU31543" s="300"/>
      <c r="AV31543" s="300"/>
      <c r="AW31543" s="300"/>
      <c r="AX31543" s="300"/>
      <c r="AY31543" s="300"/>
      <c r="AZ31543" s="300"/>
      <c r="BA31543" s="300"/>
      <c r="BB31543" s="300"/>
      <c r="BC31543" s="300"/>
      <c r="BD31543" s="300"/>
      <c r="BE31543" s="300"/>
      <c r="BF31543" s="300"/>
      <c r="BG31543" s="300"/>
      <c r="BH31543" s="300"/>
      <c r="BI31543" s="300"/>
      <c r="BJ31543" s="300"/>
      <c r="BK31543" s="300"/>
      <c r="BL31543" s="300"/>
      <c r="BM31543" s="300"/>
      <c r="BN31543" s="300"/>
      <c r="BO31543" s="300"/>
      <c r="BP31543" s="300"/>
      <c r="BQ31543" s="300"/>
      <c r="BR31543" s="300"/>
      <c r="BS31543" s="300"/>
      <c r="BT31543" s="300"/>
      <c r="BU31543" s="300"/>
      <c r="BV31543" s="300"/>
      <c r="BW31543" s="300"/>
      <c r="BX31543" s="300"/>
      <c r="BY31543" s="300"/>
      <c r="BZ31543" s="300"/>
      <c r="CA31543" s="300"/>
      <c r="CB31543" s="300"/>
      <c r="CC31543" s="300"/>
      <c r="CD31543" s="300"/>
      <c r="CE31543" s="300"/>
      <c r="CF31543" s="300"/>
      <c r="CG31543" s="300"/>
      <c r="CH31543" s="300"/>
      <c r="CI31543" s="300"/>
      <c r="CJ31543" s="300"/>
      <c r="CK31543" s="300"/>
      <c r="CL31543" s="300"/>
      <c r="CM31543" s="300"/>
      <c r="CN31543" s="300"/>
      <c r="CO31543" s="300"/>
      <c r="CP31543" s="300"/>
      <c r="CQ31543" s="300"/>
      <c r="CR31543" s="300"/>
      <c r="CS31543" s="300"/>
      <c r="CT31543" s="300"/>
      <c r="CU31543" s="300"/>
      <c r="CV31543" s="300"/>
      <c r="CW31543" s="300"/>
      <c r="CX31543" s="300"/>
      <c r="CY31543" s="300"/>
      <c r="CZ31543" s="300"/>
      <c r="DA31543" s="300"/>
      <c r="DB31543" s="300"/>
      <c r="DC31543" s="300"/>
      <c r="DD31543" s="300"/>
      <c r="DE31543" s="300"/>
      <c r="DF31543" s="300"/>
      <c r="DG31543" s="300"/>
      <c r="DH31543" s="300"/>
      <c r="DI31543" s="300"/>
      <c r="DJ31543" s="300"/>
      <c r="DK31543" s="300"/>
      <c r="DL31543" s="300"/>
      <c r="DM31543" s="300"/>
      <c r="DN31543" s="300"/>
      <c r="DO31543" s="300"/>
      <c r="DP31543" s="300"/>
      <c r="DQ31543" s="300"/>
      <c r="DR31543" s="300"/>
      <c r="DS31543" s="300"/>
      <c r="DT31543" s="300"/>
      <c r="DU31543" s="300"/>
      <c r="DV31543" s="300"/>
      <c r="DW31543" s="300"/>
      <c r="DX31543" s="300"/>
      <c r="DY31543" s="300"/>
      <c r="DZ31543" s="300"/>
      <c r="EA31543" s="300"/>
      <c r="EB31543" s="300"/>
      <c r="EC31543" s="300"/>
      <c r="ED31543" s="300"/>
      <c r="EE31543" s="300"/>
      <c r="EF31543" s="300"/>
      <c r="EG31543" s="300"/>
      <c r="EH31543" s="300"/>
      <c r="EI31543" s="300"/>
      <c r="EJ31543" s="300"/>
      <c r="EK31543" s="300"/>
      <c r="EL31543" s="300"/>
      <c r="EM31543" s="300"/>
      <c r="EN31543" s="300"/>
      <c r="EO31543" s="300"/>
      <c r="EP31543" s="300"/>
      <c r="EQ31543" s="300"/>
      <c r="ER31543" s="300"/>
      <c r="ES31543" s="300"/>
      <c r="ET31543" s="300"/>
      <c r="EU31543" s="300"/>
      <c r="EV31543" s="300"/>
      <c r="EW31543" s="300"/>
      <c r="EX31543" s="300"/>
      <c r="EY31543" s="300"/>
      <c r="EZ31543" s="300"/>
      <c r="FA31543" s="300"/>
      <c r="FB31543" s="300"/>
      <c r="FC31543" s="300"/>
      <c r="FD31543" s="300"/>
      <c r="FE31543" s="300"/>
      <c r="FF31543" s="300"/>
      <c r="FG31543" s="300"/>
      <c r="FH31543" s="300"/>
      <c r="FI31543" s="300"/>
      <c r="FJ31543" s="300"/>
      <c r="FK31543" s="300"/>
      <c r="FL31543" s="300"/>
      <c r="FM31543" s="300"/>
      <c r="FN31543" s="300"/>
      <c r="FO31543" s="300"/>
      <c r="FP31543" s="300"/>
      <c r="FQ31543" s="300"/>
      <c r="FR31543" s="300"/>
      <c r="FS31543" s="300"/>
      <c r="FT31543" s="300"/>
      <c r="FU31543" s="300"/>
      <c r="FV31543" s="300"/>
      <c r="FW31543" s="300"/>
      <c r="FX31543" s="300"/>
      <c r="FY31543" s="300"/>
      <c r="FZ31543" s="300"/>
      <c r="GA31543" s="300"/>
      <c r="GB31543" s="300"/>
      <c r="GC31543" s="300"/>
      <c r="GD31543" s="300"/>
      <c r="GE31543" s="300"/>
      <c r="GF31543" s="300"/>
      <c r="GG31543" s="300"/>
    </row>
    <row r="31544" spans="4:189" x14ac:dyDescent="0.25">
      <c r="D31544" s="300"/>
      <c r="J31544" s="300"/>
      <c r="K31544" s="300"/>
      <c r="L31544" s="300"/>
      <c r="M31544" s="300"/>
      <c r="N31544" s="300"/>
      <c r="O31544" s="300"/>
      <c r="P31544" s="300"/>
      <c r="Q31544" s="300"/>
      <c r="R31544" s="300"/>
      <c r="S31544" s="300"/>
      <c r="T31544" s="300"/>
      <c r="U31544" s="300"/>
      <c r="V31544" s="300"/>
      <c r="W31544" s="300"/>
      <c r="X31544" s="300"/>
      <c r="Y31544" s="300"/>
      <c r="Z31544" s="300"/>
      <c r="AA31544" s="300"/>
      <c r="AB31544" s="300"/>
      <c r="AC31544" s="300"/>
      <c r="AD31544" s="300"/>
      <c r="AE31544" s="300"/>
      <c r="AF31544" s="300"/>
      <c r="AG31544" s="300"/>
      <c r="AH31544" s="300"/>
      <c r="AI31544" s="300"/>
      <c r="AJ31544" s="300"/>
      <c r="AK31544" s="300"/>
      <c r="AL31544" s="300"/>
      <c r="AM31544" s="300"/>
      <c r="AN31544" s="300"/>
      <c r="AO31544" s="300"/>
      <c r="AP31544" s="300"/>
      <c r="AQ31544" s="300"/>
      <c r="AR31544" s="300"/>
      <c r="AS31544" s="300"/>
      <c r="AT31544" s="300"/>
      <c r="AU31544" s="300"/>
      <c r="AV31544" s="300"/>
      <c r="AW31544" s="300"/>
      <c r="AX31544" s="300"/>
      <c r="AY31544" s="300"/>
      <c r="AZ31544" s="300"/>
      <c r="BA31544" s="300"/>
      <c r="BB31544" s="300"/>
      <c r="BC31544" s="300"/>
      <c r="BD31544" s="300"/>
      <c r="BE31544" s="300"/>
      <c r="BF31544" s="300"/>
      <c r="BG31544" s="300"/>
      <c r="BH31544" s="300"/>
      <c r="BI31544" s="300"/>
      <c r="BJ31544" s="300"/>
      <c r="BK31544" s="300"/>
      <c r="BL31544" s="300"/>
      <c r="BM31544" s="300"/>
      <c r="BN31544" s="300"/>
      <c r="BO31544" s="300"/>
      <c r="BP31544" s="300"/>
      <c r="BQ31544" s="300"/>
      <c r="BR31544" s="300"/>
      <c r="BS31544" s="300"/>
      <c r="BT31544" s="300"/>
      <c r="BU31544" s="300"/>
      <c r="BV31544" s="300"/>
      <c r="BW31544" s="300"/>
      <c r="BX31544" s="300"/>
      <c r="BY31544" s="300"/>
      <c r="BZ31544" s="300"/>
      <c r="CA31544" s="300"/>
      <c r="CB31544" s="300"/>
      <c r="CC31544" s="300"/>
      <c r="CD31544" s="300"/>
      <c r="CE31544" s="300"/>
      <c r="CF31544" s="300"/>
      <c r="CG31544" s="300"/>
      <c r="CH31544" s="300"/>
      <c r="CI31544" s="300"/>
      <c r="CJ31544" s="300"/>
      <c r="CK31544" s="300"/>
      <c r="CL31544" s="300"/>
      <c r="CM31544" s="300"/>
      <c r="CN31544" s="300"/>
      <c r="CO31544" s="300"/>
      <c r="CP31544" s="300"/>
      <c r="CQ31544" s="300"/>
      <c r="CR31544" s="300"/>
      <c r="CS31544" s="300"/>
      <c r="CT31544" s="300"/>
      <c r="CU31544" s="300"/>
      <c r="CV31544" s="300"/>
      <c r="CW31544" s="300"/>
      <c r="CX31544" s="300"/>
      <c r="CY31544" s="300"/>
      <c r="CZ31544" s="300"/>
      <c r="DA31544" s="300"/>
      <c r="DB31544" s="300"/>
      <c r="DC31544" s="300"/>
      <c r="DD31544" s="300"/>
      <c r="DE31544" s="300"/>
      <c r="DF31544" s="300"/>
      <c r="DG31544" s="300"/>
      <c r="DH31544" s="300"/>
      <c r="DI31544" s="300"/>
      <c r="DJ31544" s="300"/>
      <c r="DK31544" s="300"/>
      <c r="DL31544" s="300"/>
      <c r="DM31544" s="300"/>
      <c r="DN31544" s="300"/>
      <c r="DO31544" s="300"/>
      <c r="DP31544" s="300"/>
      <c r="DQ31544" s="300"/>
      <c r="DR31544" s="300"/>
      <c r="DS31544" s="300"/>
      <c r="DT31544" s="300"/>
      <c r="DU31544" s="300"/>
      <c r="DV31544" s="300"/>
      <c r="DW31544" s="300"/>
      <c r="DX31544" s="300"/>
      <c r="DY31544" s="300"/>
      <c r="DZ31544" s="300"/>
      <c r="EA31544" s="300"/>
      <c r="EB31544" s="300"/>
      <c r="EC31544" s="300"/>
      <c r="ED31544" s="300"/>
      <c r="EE31544" s="300"/>
      <c r="EF31544" s="300"/>
      <c r="EG31544" s="300"/>
      <c r="EH31544" s="300"/>
      <c r="EI31544" s="300"/>
      <c r="EJ31544" s="300"/>
      <c r="EK31544" s="300"/>
      <c r="EL31544" s="300"/>
      <c r="EM31544" s="300"/>
      <c r="EN31544" s="300"/>
      <c r="EO31544" s="300"/>
      <c r="EP31544" s="300"/>
      <c r="EQ31544" s="300"/>
      <c r="ER31544" s="300"/>
      <c r="ES31544" s="300"/>
      <c r="ET31544" s="300"/>
      <c r="EU31544" s="300"/>
      <c r="EV31544" s="300"/>
      <c r="EW31544" s="300"/>
      <c r="EX31544" s="300"/>
      <c r="EY31544" s="300"/>
      <c r="EZ31544" s="300"/>
      <c r="FA31544" s="300"/>
      <c r="FB31544" s="300"/>
      <c r="FC31544" s="300"/>
      <c r="FD31544" s="300"/>
      <c r="FE31544" s="300"/>
      <c r="FF31544" s="300"/>
      <c r="FG31544" s="300"/>
      <c r="FH31544" s="300"/>
      <c r="FI31544" s="300"/>
      <c r="FJ31544" s="300"/>
      <c r="FK31544" s="300"/>
      <c r="FL31544" s="300"/>
      <c r="FM31544" s="300"/>
      <c r="FN31544" s="300"/>
      <c r="FO31544" s="300"/>
      <c r="FP31544" s="300"/>
      <c r="FQ31544" s="300"/>
      <c r="FR31544" s="300"/>
      <c r="FS31544" s="300"/>
      <c r="FT31544" s="300"/>
      <c r="FU31544" s="300"/>
      <c r="FV31544" s="300"/>
      <c r="FW31544" s="300"/>
      <c r="FX31544" s="300"/>
      <c r="FY31544" s="300"/>
      <c r="FZ31544" s="300"/>
      <c r="GA31544" s="300"/>
      <c r="GB31544" s="300"/>
      <c r="GC31544" s="300"/>
      <c r="GD31544" s="300"/>
      <c r="GE31544" s="300"/>
      <c r="GF31544" s="300"/>
      <c r="GG31544" s="300"/>
    </row>
    <row r="31545" spans="4:189" x14ac:dyDescent="0.25">
      <c r="D31545" s="300"/>
      <c r="J31545" s="300"/>
      <c r="K31545" s="300"/>
      <c r="L31545" s="300"/>
      <c r="M31545" s="300"/>
      <c r="N31545" s="300"/>
      <c r="O31545" s="300"/>
      <c r="P31545" s="300"/>
      <c r="Q31545" s="300"/>
      <c r="R31545" s="300"/>
      <c r="S31545" s="300"/>
      <c r="T31545" s="300"/>
      <c r="U31545" s="300"/>
      <c r="V31545" s="300"/>
      <c r="W31545" s="300"/>
      <c r="X31545" s="300"/>
      <c r="Y31545" s="300"/>
      <c r="Z31545" s="300"/>
      <c r="AA31545" s="300"/>
      <c r="AB31545" s="300"/>
      <c r="AC31545" s="300"/>
      <c r="AD31545" s="300"/>
      <c r="AE31545" s="300"/>
      <c r="AF31545" s="300"/>
      <c r="AG31545" s="300"/>
      <c r="AH31545" s="300"/>
      <c r="AI31545" s="300"/>
      <c r="AJ31545" s="300"/>
      <c r="AK31545" s="300"/>
      <c r="AL31545" s="300"/>
      <c r="AM31545" s="300"/>
      <c r="AN31545" s="300"/>
      <c r="AO31545" s="300"/>
      <c r="AP31545" s="300"/>
      <c r="AQ31545" s="300"/>
      <c r="AR31545" s="300"/>
      <c r="AS31545" s="300"/>
      <c r="AT31545" s="300"/>
      <c r="AU31545" s="300"/>
      <c r="AV31545" s="300"/>
      <c r="AW31545" s="300"/>
      <c r="AX31545" s="300"/>
      <c r="AY31545" s="300"/>
      <c r="AZ31545" s="300"/>
      <c r="BA31545" s="300"/>
      <c r="BB31545" s="300"/>
      <c r="BC31545" s="300"/>
      <c r="BD31545" s="300"/>
      <c r="BE31545" s="300"/>
      <c r="BF31545" s="300"/>
      <c r="BG31545" s="300"/>
      <c r="BH31545" s="300"/>
      <c r="BI31545" s="300"/>
      <c r="BJ31545" s="300"/>
      <c r="BK31545" s="300"/>
      <c r="BL31545" s="300"/>
      <c r="BM31545" s="300"/>
      <c r="BN31545" s="300"/>
      <c r="BO31545" s="300"/>
      <c r="BP31545" s="300"/>
      <c r="BQ31545" s="300"/>
      <c r="BR31545" s="300"/>
      <c r="BS31545" s="300"/>
      <c r="BT31545" s="300"/>
      <c r="BU31545" s="300"/>
      <c r="BV31545" s="300"/>
      <c r="BW31545" s="300"/>
      <c r="BX31545" s="300"/>
      <c r="BY31545" s="300"/>
      <c r="BZ31545" s="300"/>
      <c r="CA31545" s="300"/>
      <c r="CB31545" s="300"/>
      <c r="CC31545" s="300"/>
      <c r="CD31545" s="300"/>
      <c r="CE31545" s="300"/>
      <c r="CF31545" s="300"/>
      <c r="CG31545" s="300"/>
      <c r="CH31545" s="300"/>
      <c r="CI31545" s="300"/>
      <c r="CJ31545" s="300"/>
      <c r="CK31545" s="300"/>
      <c r="CL31545" s="300"/>
      <c r="CM31545" s="300"/>
      <c r="CN31545" s="300"/>
      <c r="CO31545" s="300"/>
      <c r="CP31545" s="300"/>
      <c r="CQ31545" s="300"/>
      <c r="CR31545" s="300"/>
      <c r="CS31545" s="300"/>
      <c r="CT31545" s="300"/>
      <c r="CU31545" s="300"/>
      <c r="CV31545" s="300"/>
      <c r="CW31545" s="300"/>
      <c r="CX31545" s="300"/>
      <c r="CY31545" s="300"/>
      <c r="CZ31545" s="300"/>
      <c r="DA31545" s="300"/>
      <c r="DB31545" s="300"/>
      <c r="DC31545" s="300"/>
      <c r="DD31545" s="300"/>
      <c r="DE31545" s="300"/>
      <c r="DF31545" s="300"/>
      <c r="DG31545" s="300"/>
      <c r="DH31545" s="300"/>
      <c r="DI31545" s="300"/>
      <c r="DJ31545" s="300"/>
      <c r="DK31545" s="300"/>
      <c r="DL31545" s="300"/>
      <c r="DM31545" s="300"/>
      <c r="DN31545" s="300"/>
      <c r="DO31545" s="300"/>
      <c r="DP31545" s="300"/>
      <c r="DQ31545" s="300"/>
      <c r="DR31545" s="300"/>
      <c r="DS31545" s="300"/>
      <c r="DT31545" s="300"/>
      <c r="DU31545" s="300"/>
      <c r="DV31545" s="300"/>
      <c r="DW31545" s="300"/>
      <c r="DX31545" s="300"/>
      <c r="DY31545" s="300"/>
      <c r="DZ31545" s="300"/>
      <c r="EA31545" s="300"/>
      <c r="EB31545" s="300"/>
      <c r="EC31545" s="300"/>
      <c r="ED31545" s="300"/>
      <c r="EE31545" s="300"/>
      <c r="EF31545" s="300"/>
      <c r="EG31545" s="300"/>
      <c r="EH31545" s="300"/>
      <c r="EI31545" s="300"/>
      <c r="EJ31545" s="300"/>
      <c r="EK31545" s="300"/>
      <c r="EL31545" s="300"/>
      <c r="EM31545" s="300"/>
      <c r="EN31545" s="300"/>
      <c r="EO31545" s="300"/>
      <c r="EP31545" s="300"/>
      <c r="EQ31545" s="300"/>
      <c r="ER31545" s="300"/>
      <c r="ES31545" s="300"/>
      <c r="ET31545" s="300"/>
      <c r="EU31545" s="300"/>
      <c r="EV31545" s="300"/>
      <c r="EW31545" s="300"/>
      <c r="EX31545" s="300"/>
      <c r="EY31545" s="300"/>
      <c r="EZ31545" s="300"/>
      <c r="FA31545" s="300"/>
      <c r="FB31545" s="300"/>
      <c r="FC31545" s="300"/>
      <c r="FD31545" s="300"/>
      <c r="FE31545" s="300"/>
      <c r="FF31545" s="300"/>
      <c r="FG31545" s="300"/>
      <c r="FH31545" s="300"/>
      <c r="FI31545" s="300"/>
      <c r="FJ31545" s="300"/>
      <c r="FK31545" s="300"/>
      <c r="FL31545" s="300"/>
      <c r="FM31545" s="300"/>
      <c r="FN31545" s="300"/>
      <c r="FO31545" s="300"/>
      <c r="FP31545" s="300"/>
      <c r="FQ31545" s="300"/>
      <c r="FR31545" s="300"/>
      <c r="FS31545" s="300"/>
      <c r="FT31545" s="300"/>
      <c r="FU31545" s="300"/>
      <c r="FV31545" s="300"/>
      <c r="FW31545" s="300"/>
      <c r="FX31545" s="300"/>
      <c r="FY31545" s="300"/>
      <c r="FZ31545" s="300"/>
      <c r="GA31545" s="300"/>
      <c r="GB31545" s="300"/>
      <c r="GC31545" s="300"/>
      <c r="GD31545" s="300"/>
      <c r="GE31545" s="300"/>
      <c r="GF31545" s="300"/>
      <c r="GG31545" s="300"/>
    </row>
    <row r="31546" spans="4:189" x14ac:dyDescent="0.25">
      <c r="D31546" s="300"/>
      <c r="J31546" s="300"/>
      <c r="K31546" s="300"/>
      <c r="L31546" s="300"/>
      <c r="M31546" s="300"/>
      <c r="N31546" s="300"/>
      <c r="O31546" s="300"/>
      <c r="P31546" s="300"/>
      <c r="Q31546" s="300"/>
      <c r="R31546" s="300"/>
      <c r="S31546" s="300"/>
      <c r="T31546" s="300"/>
      <c r="U31546" s="300"/>
      <c r="V31546" s="300"/>
      <c r="W31546" s="300"/>
      <c r="X31546" s="300"/>
      <c r="Y31546" s="300"/>
      <c r="Z31546" s="300"/>
      <c r="AA31546" s="300"/>
      <c r="AB31546" s="300"/>
      <c r="AC31546" s="300"/>
      <c r="AD31546" s="300"/>
      <c r="AE31546" s="300"/>
      <c r="AF31546" s="300"/>
      <c r="AG31546" s="300"/>
      <c r="AH31546" s="300"/>
      <c r="AI31546" s="300"/>
      <c r="AJ31546" s="300"/>
      <c r="AK31546" s="300"/>
      <c r="AL31546" s="300"/>
      <c r="AM31546" s="300"/>
      <c r="AN31546" s="300"/>
      <c r="AO31546" s="300"/>
      <c r="AP31546" s="300"/>
      <c r="AQ31546" s="300"/>
      <c r="AR31546" s="300"/>
      <c r="AS31546" s="300"/>
      <c r="AT31546" s="300"/>
      <c r="AU31546" s="300"/>
      <c r="AV31546" s="300"/>
      <c r="AW31546" s="300"/>
      <c r="AX31546" s="300"/>
      <c r="AY31546" s="300"/>
      <c r="AZ31546" s="300"/>
      <c r="BA31546" s="300"/>
      <c r="BB31546" s="300"/>
      <c r="BC31546" s="300"/>
      <c r="BD31546" s="300"/>
      <c r="BE31546" s="300"/>
      <c r="BF31546" s="300"/>
      <c r="BG31546" s="300"/>
      <c r="BH31546" s="300"/>
      <c r="BI31546" s="300"/>
      <c r="BJ31546" s="300"/>
      <c r="BK31546" s="300"/>
      <c r="BL31546" s="300"/>
      <c r="BM31546" s="300"/>
      <c r="BN31546" s="300"/>
      <c r="BO31546" s="300"/>
      <c r="BP31546" s="300"/>
      <c r="BQ31546" s="300"/>
      <c r="BR31546" s="300"/>
      <c r="BS31546" s="300"/>
      <c r="BT31546" s="300"/>
      <c r="BU31546" s="300"/>
      <c r="BV31546" s="300"/>
      <c r="BW31546" s="300"/>
      <c r="BX31546" s="300"/>
      <c r="BY31546" s="300"/>
      <c r="BZ31546" s="300"/>
      <c r="CA31546" s="300"/>
      <c r="CB31546" s="300"/>
      <c r="CC31546" s="300"/>
      <c r="CD31546" s="300"/>
      <c r="CE31546" s="300"/>
      <c r="CF31546" s="300"/>
      <c r="CG31546" s="300"/>
      <c r="CH31546" s="300"/>
      <c r="CI31546" s="300"/>
      <c r="CJ31546" s="300"/>
      <c r="CK31546" s="300"/>
      <c r="CL31546" s="300"/>
      <c r="CM31546" s="300"/>
      <c r="CN31546" s="300"/>
      <c r="CO31546" s="300"/>
      <c r="CP31546" s="300"/>
      <c r="CQ31546" s="300"/>
      <c r="CR31546" s="300"/>
      <c r="CS31546" s="300"/>
      <c r="CT31546" s="300"/>
      <c r="CU31546" s="300"/>
      <c r="CV31546" s="300"/>
      <c r="CW31546" s="300"/>
      <c r="CX31546" s="300"/>
      <c r="CY31546" s="300"/>
      <c r="CZ31546" s="300"/>
      <c r="DA31546" s="300"/>
      <c r="DB31546" s="300"/>
      <c r="DC31546" s="300"/>
      <c r="DD31546" s="300"/>
      <c r="DE31546" s="300"/>
      <c r="DF31546" s="300"/>
      <c r="DG31546" s="300"/>
      <c r="DH31546" s="300"/>
      <c r="DI31546" s="300"/>
      <c r="DJ31546" s="300"/>
      <c r="DK31546" s="300"/>
      <c r="DL31546" s="300"/>
      <c r="DM31546" s="300"/>
      <c r="DN31546" s="300"/>
      <c r="DO31546" s="300"/>
      <c r="DP31546" s="300"/>
      <c r="DQ31546" s="300"/>
      <c r="DR31546" s="300"/>
      <c r="DS31546" s="300"/>
      <c r="DT31546" s="300"/>
      <c r="DU31546" s="300"/>
      <c r="DV31546" s="300"/>
      <c r="DW31546" s="300"/>
      <c r="DX31546" s="300"/>
      <c r="DY31546" s="300"/>
      <c r="DZ31546" s="300"/>
      <c r="EA31546" s="300"/>
      <c r="EB31546" s="300"/>
      <c r="EC31546" s="300"/>
      <c r="ED31546" s="300"/>
      <c r="EE31546" s="300"/>
      <c r="EF31546" s="300"/>
      <c r="EG31546" s="300"/>
      <c r="EH31546" s="300"/>
      <c r="EI31546" s="300"/>
      <c r="EJ31546" s="300"/>
      <c r="EK31546" s="300"/>
      <c r="EL31546" s="300"/>
      <c r="EM31546" s="300"/>
      <c r="EN31546" s="300"/>
      <c r="EO31546" s="300"/>
      <c r="EP31546" s="300"/>
      <c r="EQ31546" s="300"/>
      <c r="ER31546" s="300"/>
      <c r="ES31546" s="300"/>
      <c r="ET31546" s="300"/>
      <c r="EU31546" s="300"/>
      <c r="EV31546" s="300"/>
      <c r="EW31546" s="300"/>
      <c r="EX31546" s="300"/>
      <c r="EY31546" s="300"/>
      <c r="EZ31546" s="300"/>
      <c r="FA31546" s="300"/>
      <c r="FB31546" s="300"/>
      <c r="FC31546" s="300"/>
      <c r="FD31546" s="300"/>
      <c r="FE31546" s="300"/>
      <c r="FF31546" s="300"/>
      <c r="FG31546" s="300"/>
      <c r="FH31546" s="300"/>
      <c r="FI31546" s="300"/>
      <c r="FJ31546" s="300"/>
      <c r="FK31546" s="300"/>
      <c r="FL31546" s="300"/>
      <c r="FM31546" s="300"/>
      <c r="FN31546" s="300"/>
      <c r="FO31546" s="300"/>
      <c r="FP31546" s="300"/>
      <c r="FQ31546" s="300"/>
      <c r="FR31546" s="300"/>
      <c r="FS31546" s="300"/>
      <c r="FT31546" s="300"/>
      <c r="FU31546" s="300"/>
      <c r="FV31546" s="300"/>
      <c r="FW31546" s="300"/>
      <c r="FX31546" s="300"/>
      <c r="FY31546" s="300"/>
      <c r="FZ31546" s="300"/>
      <c r="GA31546" s="300"/>
      <c r="GB31546" s="300"/>
      <c r="GC31546" s="300"/>
      <c r="GD31546" s="300"/>
      <c r="GE31546" s="300"/>
      <c r="GF31546" s="300"/>
      <c r="GG31546" s="300"/>
    </row>
    <row r="31547" spans="4:189" x14ac:dyDescent="0.25">
      <c r="D31547" s="300"/>
      <c r="J31547" s="300"/>
      <c r="K31547" s="300"/>
      <c r="L31547" s="300"/>
      <c r="M31547" s="300"/>
      <c r="N31547" s="300"/>
      <c r="O31547" s="300"/>
      <c r="P31547" s="300"/>
      <c r="Q31547" s="300"/>
      <c r="R31547" s="300"/>
      <c r="S31547" s="300"/>
      <c r="T31547" s="300"/>
      <c r="U31547" s="300"/>
      <c r="V31547" s="300"/>
      <c r="W31547" s="300"/>
      <c r="X31547" s="300"/>
      <c r="Y31547" s="300"/>
      <c r="Z31547" s="300"/>
      <c r="AA31547" s="300"/>
      <c r="AB31547" s="300"/>
      <c r="AC31547" s="300"/>
      <c r="AD31547" s="300"/>
      <c r="AE31547" s="300"/>
      <c r="AF31547" s="300"/>
      <c r="AG31547" s="300"/>
      <c r="AH31547" s="300"/>
      <c r="AI31547" s="300"/>
      <c r="AJ31547" s="300"/>
      <c r="AK31547" s="300"/>
      <c r="AL31547" s="300"/>
      <c r="AM31547" s="300"/>
      <c r="AN31547" s="300"/>
      <c r="AO31547" s="300"/>
      <c r="AP31547" s="300"/>
      <c r="AQ31547" s="300"/>
      <c r="AR31547" s="300"/>
      <c r="AS31547" s="300"/>
      <c r="AT31547" s="300"/>
      <c r="AU31547" s="300"/>
      <c r="AV31547" s="300"/>
      <c r="AW31547" s="300"/>
      <c r="AX31547" s="300"/>
      <c r="AY31547" s="300"/>
      <c r="AZ31547" s="300"/>
      <c r="BA31547" s="300"/>
      <c r="BB31547" s="300"/>
      <c r="BC31547" s="300"/>
      <c r="BD31547" s="300"/>
      <c r="BE31547" s="300"/>
      <c r="BF31547" s="300"/>
      <c r="BG31547" s="300"/>
      <c r="BH31547" s="300"/>
      <c r="BI31547" s="300"/>
      <c r="BJ31547" s="300"/>
      <c r="BK31547" s="300"/>
      <c r="BL31547" s="300"/>
      <c r="BM31547" s="300"/>
      <c r="BN31547" s="300"/>
      <c r="BO31547" s="300"/>
      <c r="BP31547" s="300"/>
      <c r="BQ31547" s="300"/>
      <c r="BR31547" s="300"/>
      <c r="BS31547" s="300"/>
      <c r="BT31547" s="300"/>
      <c r="BU31547" s="300"/>
      <c r="BV31547" s="300"/>
      <c r="BW31547" s="300"/>
      <c r="BX31547" s="300"/>
      <c r="BY31547" s="300"/>
      <c r="BZ31547" s="300"/>
      <c r="CA31547" s="300"/>
      <c r="CB31547" s="300"/>
      <c r="CC31547" s="300"/>
      <c r="CD31547" s="300"/>
      <c r="CE31547" s="300"/>
      <c r="CF31547" s="300"/>
      <c r="CG31547" s="300"/>
      <c r="CH31547" s="300"/>
      <c r="CI31547" s="300"/>
      <c r="CJ31547" s="300"/>
      <c r="CK31547" s="300"/>
      <c r="CL31547" s="300"/>
      <c r="CM31547" s="300"/>
      <c r="CN31547" s="300"/>
      <c r="CO31547" s="300"/>
      <c r="CP31547" s="300"/>
      <c r="CQ31547" s="300"/>
      <c r="CR31547" s="300"/>
      <c r="CS31547" s="300"/>
      <c r="CT31547" s="300"/>
      <c r="CU31547" s="300"/>
      <c r="CV31547" s="300"/>
      <c r="CW31547" s="300"/>
      <c r="CX31547" s="300"/>
      <c r="CY31547" s="300"/>
      <c r="CZ31547" s="300"/>
      <c r="DA31547" s="300"/>
      <c r="DB31547" s="300"/>
      <c r="DC31547" s="300"/>
      <c r="DD31547" s="300"/>
      <c r="DE31547" s="300"/>
      <c r="DF31547" s="300"/>
      <c r="DG31547" s="300"/>
      <c r="DH31547" s="300"/>
      <c r="DI31547" s="300"/>
      <c r="DJ31547" s="300"/>
      <c r="DK31547" s="300"/>
      <c r="DL31547" s="300"/>
      <c r="DM31547" s="300"/>
      <c r="DN31547" s="300"/>
      <c r="DO31547" s="300"/>
      <c r="DP31547" s="300"/>
      <c r="DQ31547" s="300"/>
      <c r="DR31547" s="300"/>
      <c r="DS31547" s="300"/>
      <c r="DT31547" s="300"/>
      <c r="DU31547" s="300"/>
      <c r="DV31547" s="300"/>
      <c r="DW31547" s="300"/>
      <c r="DX31547" s="300"/>
      <c r="DY31547" s="300"/>
      <c r="DZ31547" s="300"/>
      <c r="EA31547" s="300"/>
      <c r="EB31547" s="300"/>
      <c r="EC31547" s="300"/>
      <c r="ED31547" s="300"/>
      <c r="EE31547" s="300"/>
      <c r="EF31547" s="300"/>
      <c r="EG31547" s="300"/>
      <c r="EH31547" s="300"/>
      <c r="EI31547" s="300"/>
      <c r="EJ31547" s="300"/>
      <c r="EK31547" s="300"/>
      <c r="EL31547" s="300"/>
      <c r="EM31547" s="300"/>
      <c r="EN31547" s="300"/>
      <c r="EO31547" s="300"/>
      <c r="EP31547" s="300"/>
      <c r="EQ31547" s="300"/>
      <c r="ER31547" s="300"/>
      <c r="ES31547" s="300"/>
      <c r="ET31547" s="300"/>
      <c r="EU31547" s="300"/>
      <c r="EV31547" s="300"/>
      <c r="EW31547" s="300"/>
      <c r="EX31547" s="300"/>
      <c r="EY31547" s="300"/>
      <c r="EZ31547" s="300"/>
      <c r="FA31547" s="300"/>
      <c r="FB31547" s="300"/>
      <c r="FC31547" s="300"/>
      <c r="FD31547" s="300"/>
      <c r="FE31547" s="300"/>
      <c r="FF31547" s="300"/>
      <c r="FG31547" s="300"/>
      <c r="FH31547" s="300"/>
      <c r="FI31547" s="300"/>
      <c r="FJ31547" s="300"/>
      <c r="FK31547" s="300"/>
      <c r="FL31547" s="300"/>
      <c r="FM31547" s="300"/>
      <c r="FN31547" s="300"/>
      <c r="FO31547" s="300"/>
      <c r="FP31547" s="300"/>
      <c r="FQ31547" s="300"/>
      <c r="FR31547" s="300"/>
      <c r="FS31547" s="300"/>
      <c r="FT31547" s="300"/>
      <c r="FU31547" s="300"/>
      <c r="FV31547" s="300"/>
      <c r="FW31547" s="300"/>
      <c r="FX31547" s="300"/>
      <c r="FY31547" s="300"/>
      <c r="FZ31547" s="300"/>
      <c r="GA31547" s="300"/>
      <c r="GB31547" s="300"/>
      <c r="GC31547" s="300"/>
      <c r="GD31547" s="300"/>
      <c r="GE31547" s="300"/>
      <c r="GF31547" s="300"/>
      <c r="GG31547" s="300"/>
    </row>
    <row r="31548" spans="4:189" x14ac:dyDescent="0.25">
      <c r="D31548" s="300"/>
      <c r="J31548" s="300"/>
      <c r="K31548" s="300"/>
      <c r="L31548" s="300"/>
      <c r="M31548" s="300"/>
      <c r="N31548" s="300"/>
      <c r="O31548" s="300"/>
      <c r="P31548" s="300"/>
      <c r="Q31548" s="300"/>
      <c r="R31548" s="300"/>
      <c r="S31548" s="300"/>
      <c r="T31548" s="300"/>
      <c r="U31548" s="300"/>
      <c r="V31548" s="300"/>
      <c r="W31548" s="300"/>
      <c r="X31548" s="300"/>
      <c r="Y31548" s="300"/>
      <c r="Z31548" s="300"/>
      <c r="AA31548" s="300"/>
      <c r="AB31548" s="300"/>
      <c r="AC31548" s="300"/>
      <c r="AD31548" s="300"/>
      <c r="AE31548" s="300"/>
      <c r="AF31548" s="300"/>
      <c r="AG31548" s="300"/>
      <c r="AH31548" s="300"/>
      <c r="AI31548" s="300"/>
      <c r="AJ31548" s="300"/>
      <c r="AK31548" s="300"/>
      <c r="AL31548" s="300"/>
      <c r="AM31548" s="300"/>
      <c r="AN31548" s="300"/>
      <c r="AO31548" s="300"/>
      <c r="AP31548" s="300"/>
      <c r="AQ31548" s="300"/>
      <c r="AR31548" s="300"/>
      <c r="AS31548" s="300"/>
      <c r="AT31548" s="300"/>
      <c r="AU31548" s="300"/>
      <c r="AV31548" s="300"/>
      <c r="AW31548" s="300"/>
      <c r="AX31548" s="300"/>
      <c r="AY31548" s="300"/>
      <c r="AZ31548" s="300"/>
      <c r="BA31548" s="300"/>
      <c r="BB31548" s="300"/>
      <c r="BC31548" s="300"/>
      <c r="BD31548" s="300"/>
      <c r="BE31548" s="300"/>
      <c r="BF31548" s="300"/>
      <c r="BG31548" s="300"/>
      <c r="BH31548" s="300"/>
      <c r="BI31548" s="300"/>
      <c r="BJ31548" s="300"/>
      <c r="BK31548" s="300"/>
      <c r="BL31548" s="300"/>
      <c r="BM31548" s="300"/>
      <c r="BN31548" s="300"/>
      <c r="BO31548" s="300"/>
      <c r="BP31548" s="300"/>
      <c r="BQ31548" s="300"/>
      <c r="BR31548" s="300"/>
      <c r="BS31548" s="300"/>
      <c r="BT31548" s="300"/>
      <c r="BU31548" s="300"/>
      <c r="BV31548" s="300"/>
      <c r="BW31548" s="300"/>
      <c r="BX31548" s="300"/>
      <c r="BY31548" s="300"/>
      <c r="BZ31548" s="300"/>
      <c r="CA31548" s="300"/>
      <c r="CB31548" s="300"/>
      <c r="CC31548" s="300"/>
      <c r="CD31548" s="300"/>
      <c r="CE31548" s="300"/>
      <c r="CF31548" s="300"/>
      <c r="CG31548" s="300"/>
      <c r="CH31548" s="300"/>
      <c r="CI31548" s="300"/>
      <c r="CJ31548" s="300"/>
      <c r="CK31548" s="300"/>
      <c r="CL31548" s="300"/>
      <c r="CM31548" s="300"/>
      <c r="CN31548" s="300"/>
      <c r="CO31548" s="300"/>
      <c r="CP31548" s="300"/>
      <c r="CQ31548" s="300"/>
      <c r="CR31548" s="300"/>
      <c r="CS31548" s="300"/>
      <c r="CT31548" s="300"/>
      <c r="CU31548" s="300"/>
      <c r="CV31548" s="300"/>
      <c r="CW31548" s="300"/>
      <c r="CX31548" s="300"/>
      <c r="CY31548" s="300"/>
      <c r="CZ31548" s="300"/>
      <c r="DA31548" s="300"/>
      <c r="DB31548" s="300"/>
      <c r="DC31548" s="300"/>
      <c r="DD31548" s="300"/>
      <c r="DE31548" s="300"/>
      <c r="DF31548" s="300"/>
      <c r="DG31548" s="300"/>
      <c r="DH31548" s="300"/>
      <c r="DI31548" s="300"/>
      <c r="DJ31548" s="300"/>
      <c r="DK31548" s="300"/>
      <c r="DL31548" s="300"/>
      <c r="DM31548" s="300"/>
      <c r="DN31548" s="300"/>
      <c r="DO31548" s="300"/>
      <c r="DP31548" s="300"/>
      <c r="DQ31548" s="300"/>
      <c r="DR31548" s="300"/>
      <c r="DS31548" s="300"/>
      <c r="DT31548" s="300"/>
      <c r="DU31548" s="300"/>
      <c r="DV31548" s="300"/>
      <c r="DW31548" s="300"/>
      <c r="DX31548" s="300"/>
      <c r="DY31548" s="300"/>
      <c r="DZ31548" s="300"/>
      <c r="EA31548" s="300"/>
      <c r="EB31548" s="300"/>
      <c r="EC31548" s="300"/>
      <c r="ED31548" s="300"/>
      <c r="EE31548" s="300"/>
      <c r="EF31548" s="300"/>
      <c r="EG31548" s="300"/>
      <c r="EH31548" s="300"/>
      <c r="EI31548" s="300"/>
      <c r="EJ31548" s="300"/>
      <c r="EK31548" s="300"/>
      <c r="EL31548" s="300"/>
      <c r="EM31548" s="300"/>
      <c r="EN31548" s="300"/>
      <c r="EO31548" s="300"/>
      <c r="EP31548" s="300"/>
      <c r="EQ31548" s="300"/>
      <c r="ER31548" s="300"/>
      <c r="ES31548" s="300"/>
      <c r="ET31548" s="300"/>
      <c r="EU31548" s="300"/>
      <c r="EV31548" s="300"/>
      <c r="EW31548" s="300"/>
      <c r="EX31548" s="300"/>
      <c r="EY31548" s="300"/>
      <c r="EZ31548" s="300"/>
      <c r="FA31548" s="300"/>
      <c r="FB31548" s="300"/>
      <c r="FC31548" s="300"/>
      <c r="FD31548" s="300"/>
      <c r="FE31548" s="300"/>
      <c r="FF31548" s="300"/>
      <c r="FG31548" s="300"/>
      <c r="FH31548" s="300"/>
      <c r="FI31548" s="300"/>
      <c r="FJ31548" s="300"/>
      <c r="FK31548" s="300"/>
      <c r="FL31548" s="300"/>
      <c r="FM31548" s="300"/>
      <c r="FN31548" s="300"/>
      <c r="FO31548" s="300"/>
      <c r="FP31548" s="300"/>
      <c r="FQ31548" s="300"/>
      <c r="FR31548" s="300"/>
      <c r="FS31548" s="300"/>
      <c r="FT31548" s="300"/>
      <c r="FU31548" s="300"/>
      <c r="FV31548" s="300"/>
      <c r="FW31548" s="300"/>
      <c r="FX31548" s="300"/>
      <c r="FY31548" s="300"/>
      <c r="FZ31548" s="300"/>
      <c r="GA31548" s="300"/>
      <c r="GB31548" s="300"/>
      <c r="GC31548" s="300"/>
      <c r="GD31548" s="300"/>
      <c r="GE31548" s="300"/>
      <c r="GF31548" s="300"/>
      <c r="GG31548" s="300"/>
    </row>
    <row r="31549" spans="4:189" x14ac:dyDescent="0.25">
      <c r="D31549" s="300"/>
      <c r="J31549" s="300"/>
      <c r="K31549" s="300"/>
      <c r="L31549" s="300"/>
      <c r="M31549" s="300"/>
      <c r="N31549" s="300"/>
      <c r="O31549" s="300"/>
      <c r="P31549" s="300"/>
      <c r="Q31549" s="300"/>
      <c r="R31549" s="300"/>
      <c r="S31549" s="300"/>
      <c r="T31549" s="300"/>
      <c r="U31549" s="300"/>
      <c r="V31549" s="300"/>
      <c r="W31549" s="300"/>
      <c r="X31549" s="300"/>
      <c r="Y31549" s="300"/>
      <c r="Z31549" s="300"/>
      <c r="AA31549" s="300"/>
      <c r="AB31549" s="300"/>
      <c r="AC31549" s="300"/>
      <c r="AD31549" s="300"/>
      <c r="AE31549" s="300"/>
      <c r="AF31549" s="300"/>
      <c r="AG31549" s="300"/>
      <c r="AH31549" s="300"/>
      <c r="AI31549" s="300"/>
      <c r="AJ31549" s="300"/>
      <c r="AK31549" s="300"/>
      <c r="AL31549" s="300"/>
      <c r="AM31549" s="300"/>
      <c r="AN31549" s="300"/>
      <c r="AO31549" s="300"/>
      <c r="AP31549" s="300"/>
      <c r="AQ31549" s="300"/>
      <c r="AR31549" s="300"/>
      <c r="AS31549" s="300"/>
      <c r="AT31549" s="300"/>
      <c r="AU31549" s="300"/>
      <c r="AV31549" s="300"/>
      <c r="AW31549" s="300"/>
      <c r="AX31549" s="300"/>
      <c r="AY31549" s="300"/>
      <c r="AZ31549" s="300"/>
      <c r="BA31549" s="300"/>
      <c r="BB31549" s="300"/>
      <c r="BC31549" s="300"/>
      <c r="BD31549" s="300"/>
      <c r="BE31549" s="300"/>
      <c r="BF31549" s="300"/>
      <c r="BG31549" s="300"/>
      <c r="BH31549" s="300"/>
      <c r="BI31549" s="300"/>
      <c r="BJ31549" s="300"/>
      <c r="BK31549" s="300"/>
      <c r="BL31549" s="300"/>
      <c r="BM31549" s="300"/>
      <c r="BN31549" s="300"/>
      <c r="BO31549" s="300"/>
      <c r="BP31549" s="300"/>
      <c r="BQ31549" s="300"/>
      <c r="BR31549" s="300"/>
      <c r="BS31549" s="300"/>
      <c r="BT31549" s="300"/>
      <c r="BU31549" s="300"/>
      <c r="BV31549" s="300"/>
      <c r="BW31549" s="300"/>
      <c r="BX31549" s="300"/>
      <c r="BY31549" s="300"/>
      <c r="BZ31549" s="300"/>
      <c r="CA31549" s="300"/>
      <c r="CB31549" s="300"/>
      <c r="CC31549" s="300"/>
      <c r="CD31549" s="300"/>
      <c r="CE31549" s="300"/>
      <c r="CF31549" s="300"/>
      <c r="CG31549" s="300"/>
      <c r="CH31549" s="300"/>
      <c r="CI31549" s="300"/>
      <c r="CJ31549" s="300"/>
      <c r="CK31549" s="300"/>
      <c r="CL31549" s="300"/>
      <c r="CM31549" s="300"/>
      <c r="CN31549" s="300"/>
      <c r="CO31549" s="300"/>
      <c r="CP31549" s="300"/>
      <c r="CQ31549" s="300"/>
      <c r="CR31549" s="300"/>
      <c r="CS31549" s="300"/>
      <c r="CT31549" s="300"/>
      <c r="CU31549" s="300"/>
      <c r="CV31549" s="300"/>
      <c r="CW31549" s="300"/>
      <c r="CX31549" s="300"/>
      <c r="CY31549" s="300"/>
      <c r="CZ31549" s="300"/>
      <c r="DA31549" s="300"/>
      <c r="DB31549" s="300"/>
      <c r="DC31549" s="300"/>
      <c r="DD31549" s="300"/>
      <c r="DE31549" s="300"/>
      <c r="DF31549" s="300"/>
      <c r="DG31549" s="300"/>
      <c r="DH31549" s="300"/>
      <c r="DI31549" s="300"/>
      <c r="DJ31549" s="300"/>
      <c r="DK31549" s="300"/>
      <c r="DL31549" s="300"/>
      <c r="DM31549" s="300"/>
      <c r="DN31549" s="300"/>
      <c r="DO31549" s="300"/>
      <c r="DP31549" s="300"/>
      <c r="DQ31549" s="300"/>
      <c r="DR31549" s="300"/>
      <c r="DS31549" s="300"/>
      <c r="DT31549" s="300"/>
      <c r="DU31549" s="300"/>
      <c r="DV31549" s="300"/>
      <c r="DW31549" s="300"/>
      <c r="DX31549" s="300"/>
      <c r="DY31549" s="300"/>
      <c r="DZ31549" s="300"/>
      <c r="EA31549" s="300"/>
      <c r="EB31549" s="300"/>
      <c r="EC31549" s="300"/>
      <c r="ED31549" s="300"/>
      <c r="EE31549" s="300"/>
      <c r="EF31549" s="300"/>
      <c r="EG31549" s="300"/>
      <c r="EH31549" s="300"/>
      <c r="EI31549" s="300"/>
      <c r="EJ31549" s="300"/>
      <c r="EK31549" s="300"/>
      <c r="EL31549" s="300"/>
      <c r="EM31549" s="300"/>
      <c r="EN31549" s="300"/>
      <c r="EO31549" s="300"/>
      <c r="EP31549" s="300"/>
      <c r="EQ31549" s="300"/>
      <c r="ER31549" s="300"/>
      <c r="ES31549" s="300"/>
      <c r="ET31549" s="300"/>
      <c r="EU31549" s="300"/>
      <c r="EV31549" s="300"/>
      <c r="EW31549" s="300"/>
      <c r="EX31549" s="300"/>
      <c r="EY31549" s="300"/>
      <c r="EZ31549" s="300"/>
      <c r="FA31549" s="300"/>
      <c r="FB31549" s="300"/>
      <c r="FC31549" s="300"/>
      <c r="FD31549" s="300"/>
      <c r="FE31549" s="300"/>
      <c r="FF31549" s="300"/>
      <c r="FG31549" s="300"/>
      <c r="FH31549" s="300"/>
      <c r="FI31549" s="300"/>
      <c r="FJ31549" s="300"/>
      <c r="FK31549" s="300"/>
      <c r="FL31549" s="300"/>
      <c r="FM31549" s="300"/>
      <c r="FN31549" s="300"/>
      <c r="FO31549" s="300"/>
      <c r="FP31549" s="300"/>
      <c r="FQ31549" s="300"/>
      <c r="FR31549" s="300"/>
      <c r="FS31549" s="300"/>
      <c r="FT31549" s="300"/>
      <c r="FU31549" s="300"/>
      <c r="FV31549" s="300"/>
      <c r="FW31549" s="300"/>
      <c r="FX31549" s="300"/>
      <c r="FY31549" s="300"/>
      <c r="FZ31549" s="300"/>
      <c r="GA31549" s="300"/>
      <c r="GB31549" s="300"/>
      <c r="GC31549" s="300"/>
      <c r="GD31549" s="300"/>
      <c r="GE31549" s="300"/>
      <c r="GF31549" s="300"/>
      <c r="GG31549" s="300"/>
    </row>
    <row r="31550" spans="4:189" x14ac:dyDescent="0.25">
      <c r="D31550" s="300"/>
      <c r="J31550" s="300"/>
      <c r="K31550" s="300"/>
      <c r="L31550" s="300"/>
      <c r="M31550" s="300"/>
      <c r="N31550" s="300"/>
      <c r="O31550" s="300"/>
      <c r="P31550" s="300"/>
      <c r="Q31550" s="300"/>
      <c r="R31550" s="300"/>
      <c r="S31550" s="300"/>
      <c r="T31550" s="300"/>
      <c r="U31550" s="300"/>
      <c r="V31550" s="300"/>
      <c r="W31550" s="300"/>
      <c r="X31550" s="300"/>
      <c r="Y31550" s="300"/>
      <c r="Z31550" s="300"/>
      <c r="AA31550" s="300"/>
      <c r="AB31550" s="300"/>
      <c r="AC31550" s="300"/>
      <c r="AD31550" s="300"/>
      <c r="AE31550" s="300"/>
      <c r="AF31550" s="300"/>
      <c r="AG31550" s="300"/>
      <c r="AH31550" s="300"/>
      <c r="AI31550" s="300"/>
      <c r="AJ31550" s="300"/>
      <c r="AK31550" s="300"/>
      <c r="AL31550" s="300"/>
      <c r="AM31550" s="300"/>
      <c r="AN31550" s="300"/>
      <c r="AO31550" s="300"/>
      <c r="AP31550" s="300"/>
      <c r="AQ31550" s="300"/>
      <c r="AR31550" s="300"/>
      <c r="AS31550" s="300"/>
      <c r="AT31550" s="300"/>
      <c r="AU31550" s="300"/>
      <c r="AV31550" s="300"/>
      <c r="AW31550" s="300"/>
      <c r="AX31550" s="300"/>
      <c r="AY31550" s="300"/>
      <c r="AZ31550" s="300"/>
      <c r="BA31550" s="300"/>
      <c r="BB31550" s="300"/>
      <c r="BC31550" s="300"/>
      <c r="BD31550" s="300"/>
      <c r="BE31550" s="300"/>
      <c r="BF31550" s="300"/>
      <c r="BG31550" s="300"/>
      <c r="BH31550" s="300"/>
      <c r="BI31550" s="300"/>
      <c r="BJ31550" s="300"/>
      <c r="BK31550" s="300"/>
      <c r="BL31550" s="300"/>
      <c r="BM31550" s="300"/>
      <c r="BN31550" s="300"/>
      <c r="BO31550" s="300"/>
      <c r="BP31550" s="300"/>
      <c r="BQ31550" s="300"/>
      <c r="BR31550" s="300"/>
      <c r="BS31550" s="300"/>
      <c r="BT31550" s="300"/>
      <c r="BU31550" s="300"/>
      <c r="BV31550" s="300"/>
      <c r="BW31550" s="300"/>
      <c r="BX31550" s="300"/>
      <c r="BY31550" s="300"/>
      <c r="BZ31550" s="300"/>
      <c r="CA31550" s="300"/>
      <c r="CB31550" s="300"/>
      <c r="CC31550" s="300"/>
      <c r="CD31550" s="300"/>
      <c r="CE31550" s="300"/>
      <c r="CF31550" s="300"/>
      <c r="CG31550" s="300"/>
      <c r="CH31550" s="300"/>
      <c r="CI31550" s="300"/>
      <c r="CJ31550" s="300"/>
      <c r="CK31550" s="300"/>
      <c r="CL31550" s="300"/>
      <c r="CM31550" s="300"/>
      <c r="CN31550" s="300"/>
      <c r="CO31550" s="300"/>
      <c r="CP31550" s="300"/>
      <c r="CQ31550" s="300"/>
      <c r="CR31550" s="300"/>
      <c r="CS31550" s="300"/>
      <c r="CT31550" s="300"/>
      <c r="CU31550" s="300"/>
      <c r="CV31550" s="300"/>
      <c r="CW31550" s="300"/>
      <c r="CX31550" s="300"/>
      <c r="CY31550" s="300"/>
      <c r="CZ31550" s="300"/>
      <c r="DA31550" s="300"/>
      <c r="DB31550" s="300"/>
      <c r="DC31550" s="300"/>
      <c r="DD31550" s="300"/>
      <c r="DE31550" s="300"/>
      <c r="DF31550" s="300"/>
      <c r="DG31550" s="300"/>
      <c r="DH31550" s="300"/>
      <c r="DI31550" s="300"/>
      <c r="DJ31550" s="300"/>
      <c r="DK31550" s="300"/>
      <c r="DL31550" s="300"/>
      <c r="DM31550" s="300"/>
      <c r="DN31550" s="300"/>
      <c r="DO31550" s="300"/>
      <c r="DP31550" s="300"/>
      <c r="DQ31550" s="300"/>
      <c r="DR31550" s="300"/>
      <c r="DS31550" s="300"/>
      <c r="DT31550" s="300"/>
      <c r="DU31550" s="300"/>
      <c r="DV31550" s="300"/>
      <c r="DW31550" s="300"/>
      <c r="DX31550" s="300"/>
      <c r="DY31550" s="300"/>
      <c r="DZ31550" s="300"/>
      <c r="EA31550" s="300"/>
      <c r="EB31550" s="300"/>
      <c r="EC31550" s="300"/>
      <c r="ED31550" s="300"/>
      <c r="EE31550" s="300"/>
      <c r="EF31550" s="300"/>
      <c r="EG31550" s="300"/>
      <c r="EH31550" s="300"/>
      <c r="EI31550" s="300"/>
      <c r="EJ31550" s="300"/>
      <c r="EK31550" s="300"/>
      <c r="EL31550" s="300"/>
      <c r="EM31550" s="300"/>
      <c r="EN31550" s="300"/>
      <c r="EO31550" s="300"/>
      <c r="EP31550" s="300"/>
      <c r="EQ31550" s="300"/>
      <c r="ER31550" s="300"/>
      <c r="ES31550" s="300"/>
      <c r="ET31550" s="300"/>
      <c r="EU31550" s="300"/>
      <c r="EV31550" s="300"/>
      <c r="EW31550" s="300"/>
      <c r="EX31550" s="300"/>
      <c r="EY31550" s="300"/>
      <c r="EZ31550" s="300"/>
      <c r="FA31550" s="300"/>
      <c r="FB31550" s="300"/>
      <c r="FC31550" s="300"/>
      <c r="FD31550" s="300"/>
      <c r="FE31550" s="300"/>
      <c r="FF31550" s="300"/>
      <c r="FG31550" s="300"/>
      <c r="FH31550" s="300"/>
      <c r="FI31550" s="300"/>
      <c r="FJ31550" s="300"/>
      <c r="FK31550" s="300"/>
      <c r="FL31550" s="300"/>
      <c r="FM31550" s="300"/>
      <c r="FN31550" s="300"/>
      <c r="FO31550" s="300"/>
      <c r="FP31550" s="300"/>
      <c r="FQ31550" s="300"/>
      <c r="FR31550" s="300"/>
      <c r="FS31550" s="300"/>
      <c r="FT31550" s="300"/>
      <c r="FU31550" s="300"/>
      <c r="FV31550" s="300"/>
      <c r="FW31550" s="300"/>
      <c r="FX31550" s="300"/>
      <c r="FY31550" s="300"/>
      <c r="FZ31550" s="300"/>
      <c r="GA31550" s="300"/>
      <c r="GB31550" s="300"/>
      <c r="GC31550" s="300"/>
      <c r="GD31550" s="300"/>
      <c r="GE31550" s="300"/>
      <c r="GF31550" s="300"/>
      <c r="GG31550" s="300"/>
    </row>
    <row r="31551" spans="4:189" x14ac:dyDescent="0.25">
      <c r="D31551" s="300"/>
      <c r="J31551" s="300"/>
      <c r="K31551" s="300"/>
      <c r="L31551" s="300"/>
      <c r="M31551" s="300"/>
      <c r="N31551" s="300"/>
      <c r="O31551" s="300"/>
      <c r="P31551" s="300"/>
      <c r="Q31551" s="300"/>
      <c r="R31551" s="300"/>
      <c r="S31551" s="300"/>
      <c r="T31551" s="300"/>
      <c r="U31551" s="300"/>
      <c r="V31551" s="300"/>
      <c r="W31551" s="300"/>
      <c r="X31551" s="300"/>
      <c r="Y31551" s="300"/>
      <c r="Z31551" s="300"/>
      <c r="AA31551" s="300"/>
      <c r="AB31551" s="300"/>
      <c r="AC31551" s="300"/>
      <c r="AD31551" s="300"/>
      <c r="AE31551" s="300"/>
      <c r="AF31551" s="300"/>
      <c r="AG31551" s="300"/>
      <c r="AH31551" s="300"/>
      <c r="AI31551" s="300"/>
      <c r="AJ31551" s="300"/>
      <c r="AK31551" s="300"/>
      <c r="AL31551" s="300"/>
      <c r="AM31551" s="300"/>
      <c r="AN31551" s="300"/>
      <c r="AO31551" s="300"/>
      <c r="AP31551" s="300"/>
      <c r="AQ31551" s="300"/>
      <c r="AR31551" s="300"/>
      <c r="AS31551" s="300"/>
      <c r="AT31551" s="300"/>
      <c r="AU31551" s="300"/>
      <c r="AV31551" s="300"/>
      <c r="AW31551" s="300"/>
      <c r="AX31551" s="300"/>
      <c r="AY31551" s="300"/>
      <c r="AZ31551" s="300"/>
      <c r="BA31551" s="300"/>
      <c r="BB31551" s="300"/>
      <c r="BC31551" s="300"/>
      <c r="BD31551" s="300"/>
      <c r="BE31551" s="300"/>
      <c r="BF31551" s="300"/>
      <c r="BG31551" s="300"/>
      <c r="BH31551" s="300"/>
      <c r="BI31551" s="300"/>
      <c r="BJ31551" s="300"/>
      <c r="BK31551" s="300"/>
      <c r="BL31551" s="300"/>
      <c r="BM31551" s="300"/>
      <c r="BN31551" s="300"/>
      <c r="BO31551" s="300"/>
      <c r="BP31551" s="300"/>
      <c r="BQ31551" s="300"/>
      <c r="BR31551" s="300"/>
      <c r="BS31551" s="300"/>
      <c r="BT31551" s="300"/>
      <c r="BU31551" s="300"/>
      <c r="BV31551" s="300"/>
      <c r="BW31551" s="300"/>
      <c r="BX31551" s="300"/>
      <c r="BY31551" s="300"/>
      <c r="BZ31551" s="300"/>
      <c r="CA31551" s="300"/>
      <c r="CB31551" s="300"/>
      <c r="CC31551" s="300"/>
      <c r="CD31551" s="300"/>
      <c r="CE31551" s="300"/>
      <c r="CF31551" s="300"/>
      <c r="CG31551" s="300"/>
      <c r="CH31551" s="300"/>
      <c r="CI31551" s="300"/>
      <c r="CJ31551" s="300"/>
      <c r="CK31551" s="300"/>
      <c r="CL31551" s="300"/>
      <c r="CM31551" s="300"/>
      <c r="CN31551" s="300"/>
      <c r="CO31551" s="300"/>
      <c r="CP31551" s="300"/>
      <c r="CQ31551" s="300"/>
      <c r="CR31551" s="300"/>
      <c r="CS31551" s="300"/>
      <c r="CT31551" s="300"/>
      <c r="CU31551" s="300"/>
      <c r="CV31551" s="300"/>
      <c r="CW31551" s="300"/>
      <c r="CX31551" s="300"/>
      <c r="CY31551" s="300"/>
      <c r="CZ31551" s="300"/>
      <c r="DA31551" s="300"/>
      <c r="DB31551" s="300"/>
      <c r="DC31551" s="300"/>
      <c r="DD31551" s="300"/>
      <c r="DE31551" s="300"/>
      <c r="DF31551" s="300"/>
      <c r="DG31551" s="300"/>
      <c r="DH31551" s="300"/>
      <c r="DI31551" s="300"/>
      <c r="DJ31551" s="300"/>
      <c r="DK31551" s="300"/>
      <c r="DL31551" s="300"/>
      <c r="DM31551" s="300"/>
      <c r="DN31551" s="300"/>
      <c r="DO31551" s="300"/>
      <c r="DP31551" s="300"/>
      <c r="DQ31551" s="300"/>
      <c r="DR31551" s="300"/>
      <c r="DS31551" s="300"/>
      <c r="DT31551" s="300"/>
      <c r="DU31551" s="300"/>
      <c r="DV31551" s="300"/>
      <c r="DW31551" s="300"/>
      <c r="DX31551" s="300"/>
      <c r="DY31551" s="300"/>
      <c r="DZ31551" s="300"/>
      <c r="EA31551" s="300"/>
      <c r="EB31551" s="300"/>
      <c r="EC31551" s="300"/>
      <c r="ED31551" s="300"/>
      <c r="EE31551" s="300"/>
      <c r="EF31551" s="300"/>
      <c r="EG31551" s="300"/>
      <c r="EH31551" s="300"/>
      <c r="EI31551" s="300"/>
      <c r="EJ31551" s="300"/>
      <c r="EK31551" s="300"/>
      <c r="EL31551" s="300"/>
      <c r="EM31551" s="300"/>
      <c r="EN31551" s="300"/>
      <c r="EO31551" s="300"/>
      <c r="EP31551" s="300"/>
      <c r="EQ31551" s="300"/>
      <c r="ER31551" s="300"/>
      <c r="ES31551" s="300"/>
      <c r="ET31551" s="300"/>
      <c r="EU31551" s="300"/>
      <c r="EV31551" s="300"/>
      <c r="EW31551" s="300"/>
      <c r="EX31551" s="300"/>
      <c r="EY31551" s="300"/>
      <c r="EZ31551" s="300"/>
      <c r="FA31551" s="300"/>
      <c r="FB31551" s="300"/>
      <c r="FC31551" s="300"/>
      <c r="FD31551" s="300"/>
      <c r="FE31551" s="300"/>
      <c r="FF31551" s="300"/>
      <c r="FG31551" s="300"/>
      <c r="FH31551" s="300"/>
      <c r="FI31551" s="300"/>
      <c r="FJ31551" s="300"/>
      <c r="FK31551" s="300"/>
      <c r="FL31551" s="300"/>
      <c r="FM31551" s="300"/>
      <c r="FN31551" s="300"/>
      <c r="FO31551" s="300"/>
      <c r="FP31551" s="300"/>
      <c r="FQ31551" s="300"/>
      <c r="FR31551" s="300"/>
      <c r="FS31551" s="300"/>
      <c r="FT31551" s="300"/>
      <c r="FU31551" s="300"/>
      <c r="FV31551" s="300"/>
      <c r="FW31551" s="300"/>
      <c r="FX31551" s="300"/>
      <c r="FY31551" s="300"/>
      <c r="FZ31551" s="300"/>
      <c r="GA31551" s="300"/>
      <c r="GB31551" s="300"/>
      <c r="GC31551" s="300"/>
      <c r="GD31551" s="300"/>
      <c r="GE31551" s="300"/>
      <c r="GF31551" s="300"/>
      <c r="GG31551" s="300"/>
    </row>
    <row r="31552" spans="4:189" x14ac:dyDescent="0.25">
      <c r="D31552" s="300"/>
      <c r="J31552" s="300"/>
      <c r="K31552" s="300"/>
      <c r="L31552" s="300"/>
      <c r="M31552" s="300"/>
      <c r="N31552" s="300"/>
      <c r="O31552" s="300"/>
      <c r="P31552" s="300"/>
      <c r="Q31552" s="300"/>
      <c r="R31552" s="300"/>
      <c r="S31552" s="300"/>
      <c r="T31552" s="300"/>
      <c r="U31552" s="300"/>
      <c r="V31552" s="300"/>
      <c r="W31552" s="300"/>
      <c r="X31552" s="300"/>
      <c r="Y31552" s="300"/>
      <c r="Z31552" s="300"/>
      <c r="AA31552" s="300"/>
      <c r="AB31552" s="300"/>
      <c r="AC31552" s="300"/>
      <c r="AD31552" s="300"/>
      <c r="AE31552" s="300"/>
      <c r="AF31552" s="300"/>
      <c r="AG31552" s="300"/>
      <c r="AH31552" s="300"/>
      <c r="AI31552" s="300"/>
      <c r="AJ31552" s="300"/>
      <c r="AK31552" s="300"/>
      <c r="AL31552" s="300"/>
      <c r="AM31552" s="300"/>
      <c r="AN31552" s="300"/>
      <c r="AO31552" s="300"/>
      <c r="AP31552" s="300"/>
      <c r="AQ31552" s="300"/>
      <c r="AR31552" s="300"/>
      <c r="AS31552" s="300"/>
      <c r="AT31552" s="300"/>
      <c r="AU31552" s="300"/>
      <c r="AV31552" s="300"/>
      <c r="AW31552" s="300"/>
      <c r="AX31552" s="300"/>
      <c r="AY31552" s="300"/>
      <c r="AZ31552" s="300"/>
      <c r="BA31552" s="300"/>
      <c r="BB31552" s="300"/>
      <c r="BC31552" s="300"/>
      <c r="BD31552" s="300"/>
      <c r="BE31552" s="300"/>
      <c r="BF31552" s="300"/>
      <c r="BG31552" s="300"/>
      <c r="BH31552" s="300"/>
      <c r="BI31552" s="300"/>
      <c r="BJ31552" s="300"/>
      <c r="BK31552" s="300"/>
      <c r="BL31552" s="300"/>
      <c r="BM31552" s="300"/>
      <c r="BN31552" s="300"/>
      <c r="BO31552" s="300"/>
      <c r="BP31552" s="300"/>
      <c r="BQ31552" s="300"/>
      <c r="BR31552" s="300"/>
      <c r="BS31552" s="300"/>
      <c r="BT31552" s="300"/>
      <c r="BU31552" s="300"/>
      <c r="BV31552" s="300"/>
      <c r="BW31552" s="300"/>
      <c r="BX31552" s="300"/>
      <c r="BY31552" s="300"/>
      <c r="BZ31552" s="300"/>
      <c r="CA31552" s="300"/>
      <c r="CB31552" s="300"/>
      <c r="CC31552" s="300"/>
      <c r="CD31552" s="300"/>
      <c r="CE31552" s="300"/>
      <c r="CF31552" s="300"/>
      <c r="CG31552" s="300"/>
      <c r="CH31552" s="300"/>
      <c r="CI31552" s="300"/>
      <c r="CJ31552" s="300"/>
      <c r="CK31552" s="300"/>
      <c r="CL31552" s="300"/>
      <c r="CM31552" s="300"/>
      <c r="CN31552" s="300"/>
      <c r="CO31552" s="300"/>
      <c r="CP31552" s="300"/>
      <c r="CQ31552" s="300"/>
      <c r="CR31552" s="300"/>
      <c r="CS31552" s="300"/>
      <c r="CT31552" s="300"/>
      <c r="CU31552" s="300"/>
      <c r="CV31552" s="300"/>
      <c r="CW31552" s="300"/>
      <c r="CX31552" s="300"/>
      <c r="CY31552" s="300"/>
      <c r="CZ31552" s="300"/>
      <c r="DA31552" s="300"/>
      <c r="DB31552" s="300"/>
      <c r="DC31552" s="300"/>
      <c r="DD31552" s="300"/>
      <c r="DE31552" s="300"/>
      <c r="DF31552" s="300"/>
      <c r="DG31552" s="300"/>
      <c r="DH31552" s="300"/>
      <c r="DI31552" s="300"/>
      <c r="DJ31552" s="300"/>
      <c r="DK31552" s="300"/>
      <c r="DL31552" s="300"/>
      <c r="DM31552" s="300"/>
      <c r="DN31552" s="300"/>
      <c r="DO31552" s="300"/>
      <c r="DP31552" s="300"/>
      <c r="DQ31552" s="300"/>
      <c r="DR31552" s="300"/>
      <c r="DS31552" s="300"/>
      <c r="DT31552" s="300"/>
      <c r="DU31552" s="300"/>
      <c r="DV31552" s="300"/>
      <c r="DW31552" s="300"/>
      <c r="DX31552" s="300"/>
      <c r="DY31552" s="300"/>
      <c r="DZ31552" s="300"/>
      <c r="EA31552" s="300"/>
      <c r="EB31552" s="300"/>
      <c r="EC31552" s="300"/>
      <c r="ED31552" s="300"/>
      <c r="EE31552" s="300"/>
      <c r="EF31552" s="300"/>
      <c r="EG31552" s="300"/>
      <c r="EH31552" s="300"/>
      <c r="EI31552" s="300"/>
      <c r="EJ31552" s="300"/>
      <c r="EK31552" s="300"/>
      <c r="EL31552" s="300"/>
      <c r="EM31552" s="300"/>
      <c r="EN31552" s="300"/>
      <c r="EO31552" s="300"/>
      <c r="EP31552" s="300"/>
      <c r="EQ31552" s="300"/>
      <c r="ER31552" s="300"/>
      <c r="ES31552" s="300"/>
      <c r="ET31552" s="300"/>
      <c r="EU31552" s="300"/>
      <c r="EV31552" s="300"/>
      <c r="EW31552" s="300"/>
      <c r="EX31552" s="300"/>
      <c r="EY31552" s="300"/>
      <c r="EZ31552" s="300"/>
      <c r="FA31552" s="300"/>
      <c r="FB31552" s="300"/>
      <c r="FC31552" s="300"/>
      <c r="FD31552" s="300"/>
      <c r="FE31552" s="300"/>
      <c r="FF31552" s="300"/>
      <c r="FG31552" s="300"/>
      <c r="FH31552" s="300"/>
      <c r="FI31552" s="300"/>
      <c r="FJ31552" s="300"/>
      <c r="FK31552" s="300"/>
      <c r="FL31552" s="300"/>
      <c r="FM31552" s="300"/>
      <c r="FN31552" s="300"/>
      <c r="FO31552" s="300"/>
      <c r="FP31552" s="300"/>
      <c r="FQ31552" s="300"/>
      <c r="FR31552" s="300"/>
      <c r="FS31552" s="300"/>
      <c r="FT31552" s="300"/>
      <c r="FU31552" s="300"/>
      <c r="FV31552" s="300"/>
      <c r="FW31552" s="300"/>
      <c r="FX31552" s="300"/>
      <c r="FY31552" s="300"/>
      <c r="FZ31552" s="300"/>
      <c r="GA31552" s="300"/>
      <c r="GB31552" s="300"/>
      <c r="GC31552" s="300"/>
      <c r="GD31552" s="300"/>
      <c r="GE31552" s="300"/>
      <c r="GF31552" s="300"/>
      <c r="GG31552" s="300"/>
    </row>
    <row r="31553" spans="4:189" x14ac:dyDescent="0.25">
      <c r="D31553" s="300"/>
      <c r="J31553" s="300"/>
      <c r="K31553" s="300"/>
      <c r="L31553" s="300"/>
      <c r="M31553" s="300"/>
      <c r="N31553" s="300"/>
      <c r="O31553" s="300"/>
      <c r="P31553" s="300"/>
      <c r="Q31553" s="300"/>
      <c r="R31553" s="300"/>
      <c r="S31553" s="300"/>
      <c r="T31553" s="300"/>
      <c r="U31553" s="300"/>
      <c r="V31553" s="300"/>
      <c r="W31553" s="300"/>
      <c r="X31553" s="300"/>
      <c r="Y31553" s="300"/>
      <c r="Z31553" s="300"/>
      <c r="AA31553" s="300"/>
      <c r="AB31553" s="300"/>
      <c r="AC31553" s="300"/>
      <c r="AD31553" s="300"/>
      <c r="AE31553" s="300"/>
      <c r="AF31553" s="300"/>
      <c r="AG31553" s="300"/>
      <c r="AH31553" s="300"/>
      <c r="AI31553" s="300"/>
      <c r="AJ31553" s="300"/>
      <c r="AK31553" s="300"/>
      <c r="AL31553" s="300"/>
      <c r="AM31553" s="300"/>
      <c r="AN31553" s="300"/>
      <c r="AO31553" s="300"/>
      <c r="AP31553" s="300"/>
      <c r="AQ31553" s="300"/>
      <c r="AR31553" s="300"/>
      <c r="AS31553" s="300"/>
      <c r="AT31553" s="300"/>
      <c r="AU31553" s="300"/>
      <c r="AV31553" s="300"/>
      <c r="AW31553" s="300"/>
      <c r="AX31553" s="300"/>
      <c r="AY31553" s="300"/>
      <c r="AZ31553" s="300"/>
      <c r="BA31553" s="300"/>
      <c r="BB31553" s="300"/>
      <c r="BC31553" s="300"/>
      <c r="BD31553" s="300"/>
      <c r="BE31553" s="300"/>
      <c r="BF31553" s="300"/>
      <c r="BG31553" s="300"/>
      <c r="BH31553" s="300"/>
      <c r="BI31553" s="300"/>
      <c r="BJ31553" s="300"/>
      <c r="BK31553" s="300"/>
      <c r="BL31553" s="300"/>
      <c r="BM31553" s="300"/>
      <c r="BN31553" s="300"/>
      <c r="BO31553" s="300"/>
      <c r="BP31553" s="300"/>
      <c r="BQ31553" s="300"/>
      <c r="BR31553" s="300"/>
      <c r="BS31553" s="300"/>
      <c r="BT31553" s="300"/>
      <c r="BU31553" s="300"/>
      <c r="BV31553" s="300"/>
      <c r="BW31553" s="300"/>
      <c r="BX31553" s="300"/>
      <c r="BY31553" s="300"/>
      <c r="BZ31553" s="300"/>
      <c r="CA31553" s="300"/>
      <c r="CB31553" s="300"/>
      <c r="CC31553" s="300"/>
      <c r="CD31553" s="300"/>
      <c r="CE31553" s="300"/>
      <c r="CF31553" s="300"/>
      <c r="CG31553" s="300"/>
      <c r="CH31553" s="300"/>
      <c r="CI31553" s="300"/>
      <c r="CJ31553" s="300"/>
      <c r="CK31553" s="300"/>
      <c r="CL31553" s="300"/>
      <c r="CM31553" s="300"/>
      <c r="CN31553" s="300"/>
      <c r="CO31553" s="300"/>
      <c r="CP31553" s="300"/>
      <c r="CQ31553" s="300"/>
      <c r="CR31553" s="300"/>
      <c r="CS31553" s="300"/>
      <c r="CT31553" s="300"/>
      <c r="CU31553" s="300"/>
      <c r="CV31553" s="300"/>
      <c r="CW31553" s="300"/>
      <c r="CX31553" s="300"/>
      <c r="CY31553" s="300"/>
      <c r="CZ31553" s="300"/>
      <c r="DA31553" s="300"/>
      <c r="DB31553" s="300"/>
      <c r="DC31553" s="300"/>
      <c r="DD31553" s="300"/>
      <c r="DE31553" s="300"/>
      <c r="DF31553" s="300"/>
      <c r="DG31553" s="300"/>
      <c r="DH31553" s="300"/>
      <c r="DI31553" s="300"/>
      <c r="DJ31553" s="300"/>
      <c r="DK31553" s="300"/>
      <c r="DL31553" s="300"/>
      <c r="DM31553" s="300"/>
      <c r="DN31553" s="300"/>
      <c r="DO31553" s="300"/>
      <c r="DP31553" s="300"/>
      <c r="DQ31553" s="300"/>
      <c r="DR31553" s="300"/>
      <c r="DS31553" s="300"/>
      <c r="DT31553" s="300"/>
      <c r="DU31553" s="300"/>
      <c r="DV31553" s="300"/>
      <c r="DW31553" s="300"/>
      <c r="DX31553" s="300"/>
      <c r="DY31553" s="300"/>
      <c r="DZ31553" s="300"/>
      <c r="EA31553" s="300"/>
      <c r="EB31553" s="300"/>
      <c r="EC31553" s="300"/>
      <c r="ED31553" s="300"/>
      <c r="EE31553" s="300"/>
      <c r="EF31553" s="300"/>
      <c r="EG31553" s="300"/>
      <c r="EH31553" s="300"/>
      <c r="EI31553" s="300"/>
      <c r="EJ31553" s="300"/>
      <c r="EK31553" s="300"/>
      <c r="EL31553" s="300"/>
      <c r="EM31553" s="300"/>
      <c r="EN31553" s="300"/>
      <c r="EO31553" s="300"/>
      <c r="EP31553" s="300"/>
      <c r="EQ31553" s="300"/>
      <c r="ER31553" s="300"/>
      <c r="ES31553" s="300"/>
      <c r="ET31553" s="300"/>
      <c r="EU31553" s="300"/>
      <c r="EV31553" s="300"/>
      <c r="EW31553" s="300"/>
      <c r="EX31553" s="300"/>
      <c r="EY31553" s="300"/>
      <c r="EZ31553" s="300"/>
      <c r="FA31553" s="300"/>
      <c r="FB31553" s="300"/>
      <c r="FC31553" s="300"/>
      <c r="FD31553" s="300"/>
      <c r="FE31553" s="300"/>
      <c r="FF31553" s="300"/>
      <c r="FG31553" s="300"/>
      <c r="FH31553" s="300"/>
      <c r="FI31553" s="300"/>
      <c r="FJ31553" s="300"/>
      <c r="FK31553" s="300"/>
      <c r="FL31553" s="300"/>
      <c r="FM31553" s="300"/>
      <c r="FN31553" s="300"/>
      <c r="FO31553" s="300"/>
      <c r="FP31553" s="300"/>
      <c r="FQ31553" s="300"/>
      <c r="FR31553" s="300"/>
      <c r="FS31553" s="300"/>
      <c r="FT31553" s="300"/>
      <c r="FU31553" s="300"/>
      <c r="FV31553" s="300"/>
      <c r="FW31553" s="300"/>
      <c r="FX31553" s="300"/>
      <c r="FY31553" s="300"/>
      <c r="FZ31553" s="300"/>
      <c r="GA31553" s="300"/>
      <c r="GB31553" s="300"/>
      <c r="GC31553" s="300"/>
      <c r="GD31553" s="300"/>
      <c r="GE31553" s="300"/>
      <c r="GF31553" s="300"/>
      <c r="GG31553" s="300"/>
    </row>
    <row r="31554" spans="4:189" x14ac:dyDescent="0.25">
      <c r="D31554" s="300"/>
      <c r="J31554" s="300"/>
      <c r="K31554" s="300"/>
      <c r="L31554" s="300"/>
      <c r="M31554" s="300"/>
      <c r="N31554" s="300"/>
      <c r="O31554" s="300"/>
      <c r="P31554" s="300"/>
      <c r="Q31554" s="300"/>
      <c r="R31554" s="300"/>
      <c r="S31554" s="300"/>
      <c r="T31554" s="300"/>
      <c r="U31554" s="300"/>
      <c r="V31554" s="300"/>
      <c r="W31554" s="300"/>
      <c r="X31554" s="300"/>
      <c r="Y31554" s="300"/>
      <c r="Z31554" s="300"/>
      <c r="AA31554" s="300"/>
      <c r="AB31554" s="300"/>
      <c r="AC31554" s="300"/>
      <c r="AD31554" s="300"/>
      <c r="AE31554" s="300"/>
      <c r="AF31554" s="300"/>
      <c r="AG31554" s="300"/>
      <c r="AH31554" s="300"/>
      <c r="AI31554" s="300"/>
      <c r="AJ31554" s="300"/>
      <c r="AK31554" s="300"/>
      <c r="AL31554" s="300"/>
      <c r="AM31554" s="300"/>
      <c r="AN31554" s="300"/>
      <c r="AO31554" s="300"/>
      <c r="AP31554" s="300"/>
      <c r="AQ31554" s="300"/>
      <c r="AR31554" s="300"/>
      <c r="AS31554" s="300"/>
      <c r="AT31554" s="300"/>
      <c r="AU31554" s="300"/>
      <c r="AV31554" s="300"/>
      <c r="AW31554" s="300"/>
      <c r="AX31554" s="300"/>
      <c r="AY31554" s="300"/>
      <c r="AZ31554" s="300"/>
      <c r="BA31554" s="300"/>
      <c r="BB31554" s="300"/>
      <c r="BC31554" s="300"/>
      <c r="BD31554" s="300"/>
      <c r="BE31554" s="300"/>
      <c r="BF31554" s="300"/>
      <c r="BG31554" s="300"/>
      <c r="BH31554" s="300"/>
      <c r="BI31554" s="300"/>
      <c r="BJ31554" s="300"/>
      <c r="BK31554" s="300"/>
      <c r="BL31554" s="300"/>
      <c r="BM31554" s="300"/>
      <c r="BN31554" s="300"/>
      <c r="BO31554" s="300"/>
      <c r="BP31554" s="300"/>
      <c r="BQ31554" s="300"/>
      <c r="BR31554" s="300"/>
      <c r="BS31554" s="300"/>
      <c r="BT31554" s="300"/>
      <c r="BU31554" s="300"/>
      <c r="BV31554" s="300"/>
      <c r="BW31554" s="300"/>
      <c r="BX31554" s="300"/>
      <c r="BY31554" s="300"/>
      <c r="BZ31554" s="300"/>
      <c r="CA31554" s="300"/>
      <c r="CB31554" s="300"/>
      <c r="CC31554" s="300"/>
      <c r="CD31554" s="300"/>
      <c r="CE31554" s="300"/>
      <c r="CF31554" s="300"/>
      <c r="CG31554" s="300"/>
      <c r="CH31554" s="300"/>
      <c r="CI31554" s="300"/>
      <c r="CJ31554" s="300"/>
      <c r="CK31554" s="300"/>
      <c r="CL31554" s="300"/>
      <c r="CM31554" s="300"/>
      <c r="CN31554" s="300"/>
      <c r="CO31554" s="300"/>
      <c r="CP31554" s="300"/>
      <c r="CQ31554" s="300"/>
      <c r="CR31554" s="300"/>
      <c r="CS31554" s="300"/>
      <c r="CT31554" s="300"/>
      <c r="CU31554" s="300"/>
      <c r="CV31554" s="300"/>
      <c r="CW31554" s="300"/>
      <c r="CX31554" s="300"/>
      <c r="CY31554" s="300"/>
      <c r="CZ31554" s="300"/>
      <c r="DA31554" s="300"/>
      <c r="DB31554" s="300"/>
      <c r="DC31554" s="300"/>
      <c r="DD31554" s="300"/>
      <c r="DE31554" s="300"/>
      <c r="DF31554" s="300"/>
      <c r="DG31554" s="300"/>
      <c r="DH31554" s="300"/>
      <c r="DI31554" s="300"/>
      <c r="DJ31554" s="300"/>
      <c r="DK31554" s="300"/>
      <c r="DL31554" s="300"/>
      <c r="DM31554" s="300"/>
      <c r="DN31554" s="300"/>
      <c r="DO31554" s="300"/>
      <c r="DP31554" s="300"/>
      <c r="DQ31554" s="300"/>
      <c r="DR31554" s="300"/>
      <c r="DS31554" s="300"/>
      <c r="DT31554" s="300"/>
      <c r="DU31554" s="300"/>
      <c r="DV31554" s="300"/>
      <c r="DW31554" s="300"/>
      <c r="DX31554" s="300"/>
      <c r="DY31554" s="300"/>
      <c r="DZ31554" s="300"/>
      <c r="EA31554" s="300"/>
      <c r="EB31554" s="300"/>
      <c r="EC31554" s="300"/>
      <c r="ED31554" s="300"/>
      <c r="EE31554" s="300"/>
      <c r="EF31554" s="300"/>
      <c r="EG31554" s="300"/>
      <c r="EH31554" s="300"/>
      <c r="EI31554" s="300"/>
      <c r="EJ31554" s="300"/>
      <c r="EK31554" s="300"/>
      <c r="EL31554" s="300"/>
      <c r="EM31554" s="300"/>
      <c r="EN31554" s="300"/>
      <c r="EO31554" s="300"/>
      <c r="EP31554" s="300"/>
      <c r="EQ31554" s="300"/>
      <c r="ER31554" s="300"/>
      <c r="ES31554" s="300"/>
      <c r="ET31554" s="300"/>
      <c r="EU31554" s="300"/>
      <c r="EV31554" s="300"/>
      <c r="EW31554" s="300"/>
      <c r="EX31554" s="300"/>
      <c r="EY31554" s="300"/>
      <c r="EZ31554" s="300"/>
      <c r="FA31554" s="300"/>
      <c r="FB31554" s="300"/>
      <c r="FC31554" s="300"/>
      <c r="FD31554" s="300"/>
      <c r="FE31554" s="300"/>
      <c r="FF31554" s="300"/>
      <c r="FG31554" s="300"/>
      <c r="FH31554" s="300"/>
      <c r="FI31554" s="300"/>
      <c r="FJ31554" s="300"/>
      <c r="FK31554" s="300"/>
      <c r="FL31554" s="300"/>
      <c r="FM31554" s="300"/>
      <c r="FN31554" s="300"/>
      <c r="FO31554" s="300"/>
      <c r="FP31554" s="300"/>
      <c r="FQ31554" s="300"/>
      <c r="FR31554" s="300"/>
      <c r="FS31554" s="300"/>
      <c r="FT31554" s="300"/>
      <c r="FU31554" s="300"/>
      <c r="FV31554" s="300"/>
      <c r="FW31554" s="300"/>
      <c r="FX31554" s="300"/>
      <c r="FY31554" s="300"/>
      <c r="FZ31554" s="300"/>
      <c r="GA31554" s="300"/>
      <c r="GB31554" s="300"/>
      <c r="GC31554" s="300"/>
      <c r="GD31554" s="300"/>
      <c r="GE31554" s="300"/>
      <c r="GF31554" s="300"/>
      <c r="GG31554" s="300"/>
    </row>
    <row r="31555" spans="4:189" x14ac:dyDescent="0.25">
      <c r="D31555" s="300"/>
      <c r="J31555" s="300"/>
      <c r="K31555" s="300"/>
      <c r="L31555" s="300"/>
      <c r="M31555" s="300"/>
      <c r="N31555" s="300"/>
      <c r="O31555" s="300"/>
      <c r="P31555" s="300"/>
      <c r="Q31555" s="300"/>
      <c r="R31555" s="300"/>
      <c r="S31555" s="300"/>
      <c r="T31555" s="300"/>
      <c r="U31555" s="300"/>
      <c r="V31555" s="300"/>
      <c r="W31555" s="300"/>
      <c r="X31555" s="300"/>
      <c r="Y31555" s="300"/>
      <c r="Z31555" s="300"/>
      <c r="AA31555" s="300"/>
      <c r="AB31555" s="300"/>
      <c r="AC31555" s="300"/>
      <c r="AD31555" s="300"/>
      <c r="AE31555" s="300"/>
      <c r="AF31555" s="300"/>
      <c r="AG31555" s="300"/>
      <c r="AH31555" s="300"/>
      <c r="AI31555" s="300"/>
      <c r="AJ31555" s="300"/>
      <c r="AK31555" s="300"/>
      <c r="AL31555" s="300"/>
      <c r="AM31555" s="300"/>
      <c r="AN31555" s="300"/>
      <c r="AO31555" s="300"/>
      <c r="AP31555" s="300"/>
      <c r="AQ31555" s="300"/>
      <c r="AR31555" s="300"/>
      <c r="AS31555" s="300"/>
      <c r="AT31555" s="300"/>
      <c r="AU31555" s="300"/>
      <c r="AV31555" s="300"/>
      <c r="AW31555" s="300"/>
      <c r="AX31555" s="300"/>
      <c r="AY31555" s="300"/>
      <c r="AZ31555" s="300"/>
      <c r="BA31555" s="300"/>
      <c r="BB31555" s="300"/>
      <c r="BC31555" s="300"/>
      <c r="BD31555" s="300"/>
      <c r="BE31555" s="300"/>
      <c r="BF31555" s="300"/>
      <c r="BG31555" s="300"/>
      <c r="BH31555" s="300"/>
      <c r="BI31555" s="300"/>
      <c r="BJ31555" s="300"/>
      <c r="BK31555" s="300"/>
      <c r="BL31555" s="300"/>
      <c r="BM31555" s="300"/>
      <c r="BN31555" s="300"/>
      <c r="BO31555" s="300"/>
      <c r="BP31555" s="300"/>
      <c r="BQ31555" s="300"/>
      <c r="BR31555" s="300"/>
      <c r="BS31555" s="300"/>
      <c r="BT31555" s="300"/>
      <c r="BU31555" s="300"/>
      <c r="BV31555" s="300"/>
      <c r="BW31555" s="300"/>
      <c r="BX31555" s="300"/>
      <c r="BY31555" s="300"/>
      <c r="BZ31555" s="300"/>
      <c r="CA31555" s="300"/>
      <c r="CB31555" s="300"/>
      <c r="CC31555" s="300"/>
      <c r="CD31555" s="300"/>
      <c r="CE31555" s="300"/>
      <c r="CF31555" s="300"/>
      <c r="CG31555" s="300"/>
      <c r="CH31555" s="300"/>
      <c r="CI31555" s="300"/>
      <c r="CJ31555" s="300"/>
      <c r="CK31555" s="300"/>
      <c r="CL31555" s="300"/>
      <c r="CM31555" s="300"/>
      <c r="CN31555" s="300"/>
      <c r="CO31555" s="300"/>
      <c r="CP31555" s="300"/>
      <c r="CQ31555" s="300"/>
      <c r="CR31555" s="300"/>
      <c r="CS31555" s="300"/>
      <c r="CT31555" s="300"/>
      <c r="CU31555" s="300"/>
      <c r="CV31555" s="300"/>
      <c r="CW31555" s="300"/>
      <c r="CX31555" s="300"/>
      <c r="CY31555" s="300"/>
      <c r="CZ31555" s="300"/>
      <c r="DA31555" s="300"/>
      <c r="DB31555" s="300"/>
      <c r="DC31555" s="300"/>
      <c r="DD31555" s="300"/>
      <c r="DE31555" s="300"/>
      <c r="DF31555" s="300"/>
      <c r="DG31555" s="300"/>
      <c r="DH31555" s="300"/>
      <c r="DI31555" s="300"/>
      <c r="DJ31555" s="300"/>
      <c r="DK31555" s="300"/>
      <c r="DL31555" s="300"/>
      <c r="DM31555" s="300"/>
      <c r="DN31555" s="300"/>
      <c r="DO31555" s="300"/>
      <c r="DP31555" s="300"/>
      <c r="DQ31555" s="300"/>
      <c r="DR31555" s="300"/>
      <c r="DS31555" s="300"/>
      <c r="DT31555" s="300"/>
      <c r="DU31555" s="300"/>
      <c r="DV31555" s="300"/>
      <c r="DW31555" s="300"/>
      <c r="DX31555" s="300"/>
      <c r="DY31555" s="300"/>
      <c r="DZ31555" s="300"/>
      <c r="EA31555" s="300"/>
      <c r="EB31555" s="300"/>
      <c r="EC31555" s="300"/>
      <c r="ED31555" s="300"/>
      <c r="EE31555" s="300"/>
      <c r="EF31555" s="300"/>
      <c r="EG31555" s="300"/>
      <c r="EH31555" s="300"/>
      <c r="EI31555" s="300"/>
      <c r="EJ31555" s="300"/>
      <c r="EK31555" s="300"/>
      <c r="EL31555" s="300"/>
      <c r="EM31555" s="300"/>
      <c r="EN31555" s="300"/>
      <c r="EO31555" s="300"/>
      <c r="EP31555" s="300"/>
      <c r="EQ31555" s="300"/>
      <c r="ER31555" s="300"/>
      <c r="ES31555" s="300"/>
      <c r="ET31555" s="300"/>
      <c r="EU31555" s="300"/>
      <c r="EV31555" s="300"/>
      <c r="EW31555" s="300"/>
      <c r="EX31555" s="300"/>
      <c r="EY31555" s="300"/>
      <c r="EZ31555" s="300"/>
      <c r="FA31555" s="300"/>
      <c r="FB31555" s="300"/>
      <c r="FC31555" s="300"/>
      <c r="FD31555" s="300"/>
      <c r="FE31555" s="300"/>
      <c r="FF31555" s="300"/>
      <c r="FG31555" s="300"/>
      <c r="FH31555" s="300"/>
      <c r="FI31555" s="300"/>
      <c r="FJ31555" s="300"/>
      <c r="FK31555" s="300"/>
      <c r="FL31555" s="300"/>
      <c r="FM31555" s="300"/>
      <c r="FN31555" s="300"/>
      <c r="FO31555" s="300"/>
      <c r="FP31555" s="300"/>
      <c r="FQ31555" s="300"/>
      <c r="FR31555" s="300"/>
      <c r="FS31555" s="300"/>
      <c r="FT31555" s="300"/>
      <c r="FU31555" s="300"/>
      <c r="FV31555" s="300"/>
      <c r="FW31555" s="300"/>
      <c r="FX31555" s="300"/>
      <c r="FY31555" s="300"/>
      <c r="FZ31555" s="300"/>
      <c r="GA31555" s="300"/>
      <c r="GB31555" s="300"/>
      <c r="GC31555" s="300"/>
      <c r="GD31555" s="300"/>
      <c r="GE31555" s="300"/>
      <c r="GF31555" s="300"/>
      <c r="GG31555" s="300"/>
    </row>
    <row r="31556" spans="4:189" x14ac:dyDescent="0.25">
      <c r="D31556" s="300"/>
      <c r="J31556" s="300"/>
      <c r="K31556" s="300"/>
      <c r="L31556" s="300"/>
      <c r="M31556" s="300"/>
      <c r="N31556" s="300"/>
      <c r="O31556" s="300"/>
      <c r="P31556" s="300"/>
      <c r="Q31556" s="300"/>
      <c r="R31556" s="300"/>
      <c r="S31556" s="300"/>
      <c r="T31556" s="300"/>
      <c r="U31556" s="300"/>
      <c r="V31556" s="300"/>
      <c r="W31556" s="300"/>
      <c r="X31556" s="300"/>
      <c r="Y31556" s="300"/>
      <c r="Z31556" s="300"/>
      <c r="AA31556" s="300"/>
      <c r="AB31556" s="300"/>
      <c r="AC31556" s="300"/>
      <c r="AD31556" s="300"/>
      <c r="AE31556" s="300"/>
      <c r="AF31556" s="300"/>
      <c r="AG31556" s="300"/>
      <c r="AH31556" s="300"/>
      <c r="AI31556" s="300"/>
      <c r="AJ31556" s="300"/>
      <c r="AK31556" s="300"/>
      <c r="AL31556" s="300"/>
      <c r="AM31556" s="300"/>
      <c r="AN31556" s="300"/>
      <c r="AO31556" s="300"/>
      <c r="AP31556" s="300"/>
      <c r="AQ31556" s="300"/>
      <c r="AR31556" s="300"/>
      <c r="AS31556" s="300"/>
      <c r="AT31556" s="300"/>
      <c r="AU31556" s="300"/>
      <c r="AV31556" s="300"/>
      <c r="AW31556" s="300"/>
      <c r="AX31556" s="300"/>
      <c r="AY31556" s="300"/>
      <c r="AZ31556" s="300"/>
      <c r="BA31556" s="300"/>
      <c r="BB31556" s="300"/>
      <c r="BC31556" s="300"/>
      <c r="BD31556" s="300"/>
      <c r="BE31556" s="300"/>
      <c r="BF31556" s="300"/>
      <c r="BG31556" s="300"/>
      <c r="BH31556" s="300"/>
      <c r="BI31556" s="300"/>
      <c r="BJ31556" s="300"/>
      <c r="BK31556" s="300"/>
      <c r="BL31556" s="300"/>
      <c r="BM31556" s="300"/>
      <c r="BN31556" s="300"/>
      <c r="BO31556" s="300"/>
      <c r="BP31556" s="300"/>
      <c r="BQ31556" s="300"/>
      <c r="BR31556" s="300"/>
      <c r="BS31556" s="300"/>
      <c r="BT31556" s="300"/>
      <c r="BU31556" s="300"/>
      <c r="BV31556" s="300"/>
      <c r="BW31556" s="300"/>
      <c r="BX31556" s="300"/>
      <c r="BY31556" s="300"/>
      <c r="BZ31556" s="300"/>
      <c r="CA31556" s="300"/>
      <c r="CB31556" s="300"/>
      <c r="CC31556" s="300"/>
      <c r="CD31556" s="300"/>
      <c r="CE31556" s="300"/>
      <c r="CF31556" s="300"/>
      <c r="CG31556" s="300"/>
      <c r="CH31556" s="300"/>
      <c r="CI31556" s="300"/>
      <c r="CJ31556" s="300"/>
      <c r="CK31556" s="300"/>
      <c r="CL31556" s="300"/>
      <c r="CM31556" s="300"/>
      <c r="CN31556" s="300"/>
      <c r="CO31556" s="300"/>
      <c r="CP31556" s="300"/>
      <c r="CQ31556" s="300"/>
      <c r="CR31556" s="300"/>
      <c r="CS31556" s="300"/>
      <c r="CT31556" s="300"/>
      <c r="CU31556" s="300"/>
      <c r="CV31556" s="300"/>
      <c r="CW31556" s="300"/>
      <c r="CX31556" s="300"/>
      <c r="CY31556" s="300"/>
      <c r="CZ31556" s="300"/>
      <c r="DA31556" s="300"/>
      <c r="DB31556" s="300"/>
      <c r="DC31556" s="300"/>
      <c r="DD31556" s="300"/>
      <c r="DE31556" s="300"/>
      <c r="DF31556" s="300"/>
      <c r="DG31556" s="300"/>
      <c r="DH31556" s="300"/>
      <c r="DI31556" s="300"/>
      <c r="DJ31556" s="300"/>
      <c r="DK31556" s="300"/>
      <c r="DL31556" s="300"/>
      <c r="DM31556" s="300"/>
      <c r="DN31556" s="300"/>
      <c r="DO31556" s="300"/>
      <c r="DP31556" s="300"/>
      <c r="DQ31556" s="300"/>
      <c r="DR31556" s="300"/>
      <c r="DS31556" s="300"/>
      <c r="DT31556" s="300"/>
      <c r="DU31556" s="300"/>
      <c r="DV31556" s="300"/>
      <c r="DW31556" s="300"/>
      <c r="DX31556" s="300"/>
      <c r="DY31556" s="300"/>
      <c r="DZ31556" s="300"/>
      <c r="EA31556" s="300"/>
      <c r="EB31556" s="300"/>
      <c r="EC31556" s="300"/>
      <c r="ED31556" s="300"/>
      <c r="EE31556" s="300"/>
      <c r="EF31556" s="300"/>
      <c r="EG31556" s="300"/>
      <c r="EH31556" s="300"/>
      <c r="EI31556" s="300"/>
      <c r="EJ31556" s="300"/>
      <c r="EK31556" s="300"/>
      <c r="EL31556" s="300"/>
      <c r="EM31556" s="300"/>
      <c r="EN31556" s="300"/>
      <c r="EO31556" s="300"/>
      <c r="EP31556" s="300"/>
      <c r="EQ31556" s="300"/>
      <c r="ER31556" s="300"/>
      <c r="ES31556" s="300"/>
      <c r="ET31556" s="300"/>
      <c r="EU31556" s="300"/>
      <c r="EV31556" s="300"/>
      <c r="EW31556" s="300"/>
      <c r="EX31556" s="300"/>
      <c r="EY31556" s="300"/>
      <c r="EZ31556" s="300"/>
      <c r="FA31556" s="300"/>
      <c r="FB31556" s="300"/>
      <c r="FC31556" s="300"/>
      <c r="FD31556" s="300"/>
      <c r="FE31556" s="300"/>
      <c r="FF31556" s="300"/>
      <c r="FG31556" s="300"/>
      <c r="FH31556" s="300"/>
      <c r="FI31556" s="300"/>
      <c r="FJ31556" s="300"/>
      <c r="FK31556" s="300"/>
      <c r="FL31556" s="300"/>
      <c r="FM31556" s="300"/>
      <c r="FN31556" s="300"/>
      <c r="FO31556" s="300"/>
      <c r="FP31556" s="300"/>
      <c r="FQ31556" s="300"/>
      <c r="FR31556" s="300"/>
      <c r="FS31556" s="300"/>
      <c r="FT31556" s="300"/>
      <c r="FU31556" s="300"/>
      <c r="FV31556" s="300"/>
      <c r="FW31556" s="300"/>
      <c r="FX31556" s="300"/>
      <c r="FY31556" s="300"/>
      <c r="FZ31556" s="300"/>
      <c r="GA31556" s="300"/>
      <c r="GB31556" s="300"/>
      <c r="GC31556" s="300"/>
      <c r="GD31556" s="300"/>
      <c r="GE31556" s="300"/>
      <c r="GF31556" s="300"/>
      <c r="GG31556" s="300"/>
    </row>
    <row r="31557" spans="4:189" x14ac:dyDescent="0.25">
      <c r="D31557" s="300"/>
      <c r="J31557" s="300"/>
      <c r="K31557" s="300"/>
      <c r="L31557" s="300"/>
      <c r="M31557" s="300"/>
      <c r="N31557" s="300"/>
      <c r="O31557" s="300"/>
      <c r="P31557" s="300"/>
      <c r="Q31557" s="300"/>
      <c r="R31557" s="300"/>
      <c r="S31557" s="300"/>
      <c r="T31557" s="300"/>
      <c r="U31557" s="300"/>
      <c r="V31557" s="300"/>
      <c r="W31557" s="300"/>
      <c r="X31557" s="300"/>
      <c r="Y31557" s="300"/>
      <c r="Z31557" s="300"/>
      <c r="AA31557" s="300"/>
      <c r="AB31557" s="300"/>
      <c r="AC31557" s="300"/>
      <c r="AD31557" s="300"/>
      <c r="AE31557" s="300"/>
      <c r="AF31557" s="300"/>
      <c r="AG31557" s="300"/>
      <c r="AH31557" s="300"/>
      <c r="AI31557" s="300"/>
      <c r="AJ31557" s="300"/>
      <c r="AK31557" s="300"/>
      <c r="AL31557" s="300"/>
      <c r="AM31557" s="300"/>
      <c r="AN31557" s="300"/>
      <c r="AO31557" s="300"/>
      <c r="AP31557" s="300"/>
      <c r="AQ31557" s="300"/>
      <c r="AR31557" s="300"/>
      <c r="AS31557" s="300"/>
      <c r="AT31557" s="300"/>
      <c r="AU31557" s="300"/>
      <c r="AV31557" s="300"/>
      <c r="AW31557" s="300"/>
      <c r="AX31557" s="300"/>
      <c r="AY31557" s="300"/>
      <c r="AZ31557" s="300"/>
      <c r="BA31557" s="300"/>
      <c r="BB31557" s="300"/>
      <c r="BC31557" s="300"/>
      <c r="BD31557" s="300"/>
      <c r="BE31557" s="300"/>
      <c r="BF31557" s="300"/>
      <c r="BG31557" s="300"/>
      <c r="BH31557" s="300"/>
      <c r="BI31557" s="300"/>
      <c r="BJ31557" s="300"/>
      <c r="BK31557" s="300"/>
      <c r="BL31557" s="300"/>
      <c r="BM31557" s="300"/>
      <c r="BN31557" s="300"/>
      <c r="BO31557" s="300"/>
      <c r="BP31557" s="300"/>
      <c r="BQ31557" s="300"/>
      <c r="BR31557" s="300"/>
      <c r="BS31557" s="300"/>
      <c r="BT31557" s="300"/>
      <c r="BU31557" s="300"/>
      <c r="BV31557" s="300"/>
      <c r="BW31557" s="300"/>
      <c r="BX31557" s="300"/>
      <c r="BY31557" s="300"/>
      <c r="BZ31557" s="300"/>
      <c r="CA31557" s="300"/>
      <c r="CB31557" s="300"/>
      <c r="CC31557" s="300"/>
      <c r="CD31557" s="300"/>
      <c r="CE31557" s="300"/>
      <c r="CF31557" s="300"/>
      <c r="CG31557" s="300"/>
      <c r="CH31557" s="300"/>
      <c r="CI31557" s="300"/>
      <c r="CJ31557" s="300"/>
      <c r="CK31557" s="300"/>
      <c r="CL31557" s="300"/>
      <c r="CM31557" s="300"/>
      <c r="CN31557" s="300"/>
      <c r="CO31557" s="300"/>
      <c r="CP31557" s="300"/>
      <c r="CQ31557" s="300"/>
      <c r="CR31557" s="300"/>
      <c r="CS31557" s="300"/>
      <c r="CT31557" s="300"/>
      <c r="CU31557" s="300"/>
      <c r="CV31557" s="300"/>
      <c r="CW31557" s="300"/>
      <c r="CX31557" s="300"/>
      <c r="CY31557" s="300"/>
      <c r="CZ31557" s="300"/>
      <c r="DA31557" s="300"/>
      <c r="DB31557" s="300"/>
      <c r="DC31557" s="300"/>
      <c r="DD31557" s="300"/>
      <c r="DE31557" s="300"/>
      <c r="DF31557" s="300"/>
      <c r="DG31557" s="300"/>
      <c r="DH31557" s="300"/>
      <c r="DI31557" s="300"/>
      <c r="DJ31557" s="300"/>
      <c r="DK31557" s="300"/>
      <c r="DL31557" s="300"/>
      <c r="DM31557" s="300"/>
      <c r="DN31557" s="300"/>
      <c r="DO31557" s="300"/>
      <c r="DP31557" s="300"/>
      <c r="DQ31557" s="300"/>
      <c r="DR31557" s="300"/>
      <c r="DS31557" s="300"/>
      <c r="DT31557" s="300"/>
      <c r="DU31557" s="300"/>
      <c r="DV31557" s="300"/>
      <c r="DW31557" s="300"/>
      <c r="DX31557" s="300"/>
      <c r="DY31557" s="300"/>
      <c r="DZ31557" s="300"/>
      <c r="EA31557" s="300"/>
      <c r="EB31557" s="300"/>
      <c r="EC31557" s="300"/>
      <c r="ED31557" s="300"/>
      <c r="EE31557" s="300"/>
      <c r="EF31557" s="300"/>
      <c r="EG31557" s="300"/>
      <c r="EH31557" s="300"/>
      <c r="EI31557" s="300"/>
      <c r="EJ31557" s="300"/>
      <c r="EK31557" s="300"/>
      <c r="EL31557" s="300"/>
      <c r="EM31557" s="300"/>
      <c r="EN31557" s="300"/>
      <c r="EO31557" s="300"/>
      <c r="EP31557" s="300"/>
      <c r="EQ31557" s="300"/>
      <c r="ER31557" s="300"/>
      <c r="ES31557" s="300"/>
      <c r="ET31557" s="300"/>
      <c r="EU31557" s="300"/>
      <c r="EV31557" s="300"/>
      <c r="EW31557" s="300"/>
      <c r="EX31557" s="300"/>
      <c r="EY31557" s="300"/>
      <c r="EZ31557" s="300"/>
      <c r="FA31557" s="300"/>
      <c r="FB31557" s="300"/>
      <c r="FC31557" s="300"/>
      <c r="FD31557" s="300"/>
      <c r="FE31557" s="300"/>
      <c r="FF31557" s="300"/>
      <c r="FG31557" s="300"/>
      <c r="FH31557" s="300"/>
      <c r="FI31557" s="300"/>
      <c r="FJ31557" s="300"/>
      <c r="FK31557" s="300"/>
      <c r="FL31557" s="300"/>
      <c r="FM31557" s="300"/>
      <c r="FN31557" s="300"/>
      <c r="FO31557" s="300"/>
      <c r="FP31557" s="300"/>
      <c r="FQ31557" s="300"/>
      <c r="FR31557" s="300"/>
      <c r="FS31557" s="300"/>
      <c r="FT31557" s="300"/>
      <c r="FU31557" s="300"/>
      <c r="FV31557" s="300"/>
      <c r="FW31557" s="300"/>
      <c r="FX31557" s="300"/>
      <c r="FY31557" s="300"/>
      <c r="FZ31557" s="300"/>
      <c r="GA31557" s="300"/>
      <c r="GB31557" s="300"/>
      <c r="GC31557" s="300"/>
      <c r="GD31557" s="300"/>
      <c r="GE31557" s="300"/>
      <c r="GF31557" s="300"/>
      <c r="GG31557" s="300"/>
    </row>
    <row r="31558" spans="4:189" x14ac:dyDescent="0.25">
      <c r="D31558" s="300"/>
      <c r="J31558" s="300"/>
      <c r="K31558" s="300"/>
      <c r="L31558" s="300"/>
      <c r="M31558" s="300"/>
      <c r="N31558" s="300"/>
      <c r="O31558" s="300"/>
      <c r="P31558" s="300"/>
      <c r="Q31558" s="300"/>
      <c r="R31558" s="300"/>
      <c r="S31558" s="300"/>
      <c r="T31558" s="300"/>
      <c r="U31558" s="300"/>
      <c r="V31558" s="300"/>
      <c r="W31558" s="300"/>
      <c r="X31558" s="300"/>
      <c r="Y31558" s="300"/>
      <c r="Z31558" s="300"/>
      <c r="AA31558" s="300"/>
      <c r="AB31558" s="300"/>
      <c r="AC31558" s="300"/>
      <c r="AD31558" s="300"/>
      <c r="AE31558" s="300"/>
      <c r="AF31558" s="300"/>
      <c r="AG31558" s="300"/>
      <c r="AH31558" s="300"/>
      <c r="AI31558" s="300"/>
      <c r="AJ31558" s="300"/>
      <c r="AK31558" s="300"/>
      <c r="AL31558" s="300"/>
      <c r="AM31558" s="300"/>
      <c r="AN31558" s="300"/>
      <c r="AO31558" s="300"/>
      <c r="AP31558" s="300"/>
      <c r="AQ31558" s="300"/>
      <c r="AR31558" s="300"/>
      <c r="AS31558" s="300"/>
      <c r="AT31558" s="300"/>
      <c r="AU31558" s="300"/>
      <c r="AV31558" s="300"/>
      <c r="AW31558" s="300"/>
      <c r="AX31558" s="300"/>
      <c r="AY31558" s="300"/>
      <c r="AZ31558" s="300"/>
      <c r="BA31558" s="300"/>
      <c r="BB31558" s="300"/>
      <c r="BC31558" s="300"/>
      <c r="BD31558" s="300"/>
      <c r="BE31558" s="300"/>
      <c r="BF31558" s="300"/>
      <c r="BG31558" s="300"/>
      <c r="BH31558" s="300"/>
      <c r="BI31558" s="300"/>
      <c r="BJ31558" s="300"/>
      <c r="BK31558" s="300"/>
      <c r="BL31558" s="300"/>
      <c r="BM31558" s="300"/>
      <c r="BN31558" s="300"/>
      <c r="BO31558" s="300"/>
      <c r="BP31558" s="300"/>
      <c r="BQ31558" s="300"/>
      <c r="BR31558" s="300"/>
      <c r="BS31558" s="300"/>
      <c r="BT31558" s="300"/>
      <c r="BU31558" s="300"/>
      <c r="BV31558" s="300"/>
      <c r="BW31558" s="300"/>
      <c r="BX31558" s="300"/>
      <c r="BY31558" s="300"/>
      <c r="BZ31558" s="300"/>
      <c r="CA31558" s="300"/>
      <c r="CB31558" s="300"/>
      <c r="CC31558" s="300"/>
      <c r="CD31558" s="300"/>
      <c r="CE31558" s="300"/>
      <c r="CF31558" s="300"/>
      <c r="CG31558" s="300"/>
      <c r="CH31558" s="300"/>
      <c r="CI31558" s="300"/>
      <c r="CJ31558" s="300"/>
      <c r="CK31558" s="300"/>
      <c r="CL31558" s="300"/>
      <c r="CM31558" s="300"/>
      <c r="CN31558" s="300"/>
      <c r="CO31558" s="300"/>
      <c r="CP31558" s="300"/>
      <c r="CQ31558" s="300"/>
      <c r="CR31558" s="300"/>
      <c r="CS31558" s="300"/>
      <c r="CT31558" s="300"/>
      <c r="CU31558" s="300"/>
      <c r="CV31558" s="300"/>
      <c r="CW31558" s="300"/>
      <c r="CX31558" s="300"/>
      <c r="CY31558" s="300"/>
      <c r="CZ31558" s="300"/>
      <c r="DA31558" s="300"/>
      <c r="DB31558" s="300"/>
      <c r="DC31558" s="300"/>
      <c r="DD31558" s="300"/>
      <c r="DE31558" s="300"/>
      <c r="DF31558" s="300"/>
      <c r="DG31558" s="300"/>
      <c r="DH31558" s="300"/>
      <c r="DI31558" s="300"/>
      <c r="DJ31558" s="300"/>
      <c r="DK31558" s="300"/>
      <c r="DL31558" s="300"/>
      <c r="DM31558" s="300"/>
      <c r="DN31558" s="300"/>
      <c r="DO31558" s="300"/>
      <c r="DP31558" s="300"/>
      <c r="DQ31558" s="300"/>
      <c r="DR31558" s="300"/>
      <c r="DS31558" s="300"/>
      <c r="DT31558" s="300"/>
      <c r="DU31558" s="300"/>
      <c r="DV31558" s="300"/>
      <c r="DW31558" s="300"/>
      <c r="DX31558" s="300"/>
      <c r="DY31558" s="300"/>
      <c r="DZ31558" s="300"/>
      <c r="EA31558" s="300"/>
      <c r="EB31558" s="300"/>
      <c r="EC31558" s="300"/>
      <c r="ED31558" s="300"/>
      <c r="EE31558" s="300"/>
      <c r="EF31558" s="300"/>
      <c r="EG31558" s="300"/>
      <c r="EH31558" s="300"/>
      <c r="EI31558" s="300"/>
      <c r="EJ31558" s="300"/>
      <c r="EK31558" s="300"/>
      <c r="EL31558" s="300"/>
      <c r="EM31558" s="300"/>
      <c r="EN31558" s="300"/>
      <c r="EO31558" s="300"/>
      <c r="EP31558" s="300"/>
      <c r="EQ31558" s="300"/>
      <c r="ER31558" s="300"/>
      <c r="ES31558" s="300"/>
      <c r="ET31558" s="300"/>
      <c r="EU31558" s="300"/>
      <c r="EV31558" s="300"/>
      <c r="EW31558" s="300"/>
      <c r="EX31558" s="300"/>
      <c r="EY31558" s="300"/>
      <c r="EZ31558" s="300"/>
      <c r="FA31558" s="300"/>
      <c r="FB31558" s="300"/>
      <c r="FC31558" s="300"/>
      <c r="FD31558" s="300"/>
      <c r="FE31558" s="300"/>
      <c r="FF31558" s="300"/>
      <c r="FG31558" s="300"/>
      <c r="FH31558" s="300"/>
      <c r="FI31558" s="300"/>
      <c r="FJ31558" s="300"/>
      <c r="FK31558" s="300"/>
      <c r="FL31558" s="300"/>
      <c r="FM31558" s="300"/>
      <c r="FN31558" s="300"/>
      <c r="FO31558" s="300"/>
      <c r="FP31558" s="300"/>
      <c r="FQ31558" s="300"/>
      <c r="FR31558" s="300"/>
      <c r="FS31558" s="300"/>
      <c r="FT31558" s="300"/>
      <c r="FU31558" s="300"/>
      <c r="FV31558" s="300"/>
      <c r="FW31558" s="300"/>
      <c r="FX31558" s="300"/>
      <c r="FY31558" s="300"/>
      <c r="FZ31558" s="300"/>
      <c r="GA31558" s="300"/>
      <c r="GB31558" s="300"/>
      <c r="GC31558" s="300"/>
      <c r="GD31558" s="300"/>
      <c r="GE31558" s="300"/>
      <c r="GF31558" s="300"/>
      <c r="GG31558" s="300"/>
    </row>
    <row r="31559" spans="4:189" x14ac:dyDescent="0.25">
      <c r="D31559" s="300"/>
      <c r="J31559" s="300"/>
      <c r="K31559" s="300"/>
      <c r="L31559" s="300"/>
      <c r="M31559" s="300"/>
      <c r="N31559" s="300"/>
      <c r="O31559" s="300"/>
      <c r="P31559" s="300"/>
      <c r="Q31559" s="300"/>
      <c r="R31559" s="300"/>
      <c r="S31559" s="300"/>
      <c r="T31559" s="300"/>
      <c r="U31559" s="300"/>
      <c r="V31559" s="300"/>
      <c r="W31559" s="300"/>
      <c r="X31559" s="300"/>
      <c r="Y31559" s="300"/>
      <c r="Z31559" s="300"/>
      <c r="AA31559" s="300"/>
      <c r="AB31559" s="300"/>
      <c r="AC31559" s="300"/>
      <c r="AD31559" s="300"/>
      <c r="AE31559" s="300"/>
      <c r="AF31559" s="300"/>
      <c r="AG31559" s="300"/>
      <c r="AH31559" s="300"/>
      <c r="AI31559" s="300"/>
      <c r="AJ31559" s="300"/>
      <c r="AK31559" s="300"/>
      <c r="AL31559" s="300"/>
      <c r="AM31559" s="300"/>
      <c r="AN31559" s="300"/>
      <c r="AO31559" s="300"/>
      <c r="AP31559" s="300"/>
      <c r="AQ31559" s="300"/>
      <c r="AR31559" s="300"/>
      <c r="AS31559" s="300"/>
      <c r="AT31559" s="300"/>
      <c r="AU31559" s="300"/>
      <c r="AV31559" s="300"/>
      <c r="AW31559" s="300"/>
      <c r="AX31559" s="300"/>
      <c r="AY31559" s="300"/>
      <c r="AZ31559" s="300"/>
      <c r="BA31559" s="300"/>
      <c r="BB31559" s="300"/>
      <c r="BC31559" s="300"/>
      <c r="BD31559" s="300"/>
      <c r="BE31559" s="300"/>
      <c r="BF31559" s="300"/>
      <c r="BG31559" s="300"/>
      <c r="BH31559" s="300"/>
      <c r="BI31559" s="300"/>
      <c r="BJ31559" s="300"/>
      <c r="BK31559" s="300"/>
      <c r="BL31559" s="300"/>
      <c r="BM31559" s="300"/>
      <c r="BN31559" s="300"/>
      <c r="BO31559" s="300"/>
      <c r="BP31559" s="300"/>
      <c r="BQ31559" s="300"/>
      <c r="BR31559" s="300"/>
      <c r="BS31559" s="300"/>
      <c r="BT31559" s="300"/>
      <c r="BU31559" s="300"/>
      <c r="BV31559" s="300"/>
      <c r="BW31559" s="300"/>
      <c r="BX31559" s="300"/>
      <c r="BY31559" s="300"/>
      <c r="BZ31559" s="300"/>
      <c r="CA31559" s="300"/>
      <c r="CB31559" s="300"/>
      <c r="CC31559" s="300"/>
      <c r="CD31559" s="300"/>
      <c r="CE31559" s="300"/>
      <c r="CF31559" s="300"/>
      <c r="CG31559" s="300"/>
      <c r="CH31559" s="300"/>
      <c r="CI31559" s="300"/>
      <c r="CJ31559" s="300"/>
      <c r="CK31559" s="300"/>
      <c r="CL31559" s="300"/>
      <c r="CM31559" s="300"/>
      <c r="CN31559" s="300"/>
      <c r="CO31559" s="300"/>
      <c r="CP31559" s="300"/>
      <c r="CQ31559" s="300"/>
      <c r="CR31559" s="300"/>
      <c r="CS31559" s="300"/>
      <c r="CT31559" s="300"/>
      <c r="CU31559" s="300"/>
      <c r="CV31559" s="300"/>
      <c r="CW31559" s="300"/>
      <c r="CX31559" s="300"/>
      <c r="CY31559" s="300"/>
      <c r="CZ31559" s="300"/>
      <c r="DA31559" s="300"/>
      <c r="DB31559" s="300"/>
      <c r="DC31559" s="300"/>
      <c r="DD31559" s="300"/>
      <c r="DE31559" s="300"/>
      <c r="DF31559" s="300"/>
      <c r="DG31559" s="300"/>
      <c r="DH31559" s="300"/>
      <c r="DI31559" s="300"/>
      <c r="DJ31559" s="300"/>
      <c r="DK31559" s="300"/>
      <c r="DL31559" s="300"/>
      <c r="DM31559" s="300"/>
      <c r="DN31559" s="300"/>
      <c r="DO31559" s="300"/>
      <c r="DP31559" s="300"/>
      <c r="DQ31559" s="300"/>
      <c r="DR31559" s="300"/>
      <c r="DS31559" s="300"/>
      <c r="DT31559" s="300"/>
      <c r="DU31559" s="300"/>
      <c r="DV31559" s="300"/>
      <c r="DW31559" s="300"/>
      <c r="DX31559" s="300"/>
      <c r="DY31559" s="300"/>
      <c r="DZ31559" s="300"/>
      <c r="EA31559" s="300"/>
      <c r="EB31559" s="300"/>
      <c r="EC31559" s="300"/>
      <c r="ED31559" s="300"/>
      <c r="EE31559" s="300"/>
      <c r="EF31559" s="300"/>
      <c r="EG31559" s="300"/>
      <c r="EH31559" s="300"/>
      <c r="EI31559" s="300"/>
      <c r="EJ31559" s="300"/>
      <c r="EK31559" s="300"/>
      <c r="EL31559" s="300"/>
      <c r="EM31559" s="300"/>
      <c r="EN31559" s="300"/>
      <c r="EO31559" s="300"/>
      <c r="EP31559" s="300"/>
      <c r="EQ31559" s="300"/>
      <c r="ER31559" s="300"/>
      <c r="ES31559" s="300"/>
      <c r="ET31559" s="300"/>
      <c r="EU31559" s="300"/>
      <c r="EV31559" s="300"/>
      <c r="EW31559" s="300"/>
      <c r="EX31559" s="300"/>
      <c r="EY31559" s="300"/>
      <c r="EZ31559" s="300"/>
      <c r="FA31559" s="300"/>
      <c r="FB31559" s="300"/>
      <c r="FC31559" s="300"/>
      <c r="FD31559" s="300"/>
      <c r="FE31559" s="300"/>
      <c r="FF31559" s="300"/>
      <c r="FG31559" s="300"/>
      <c r="FH31559" s="300"/>
      <c r="FI31559" s="300"/>
      <c r="FJ31559" s="300"/>
      <c r="FK31559" s="300"/>
      <c r="FL31559" s="300"/>
      <c r="FM31559" s="300"/>
      <c r="FN31559" s="300"/>
      <c r="FO31559" s="300"/>
      <c r="FP31559" s="300"/>
      <c r="FQ31559" s="300"/>
      <c r="FR31559" s="300"/>
      <c r="FS31559" s="300"/>
      <c r="FT31559" s="300"/>
      <c r="FU31559" s="300"/>
      <c r="FV31559" s="300"/>
      <c r="FW31559" s="300"/>
      <c r="FX31559" s="300"/>
      <c r="FY31559" s="300"/>
      <c r="FZ31559" s="300"/>
      <c r="GA31559" s="300"/>
      <c r="GB31559" s="300"/>
      <c r="GC31559" s="300"/>
      <c r="GD31559" s="300"/>
      <c r="GE31559" s="300"/>
      <c r="GF31559" s="300"/>
      <c r="GG31559" s="300"/>
    </row>
    <row r="31560" spans="4:189" x14ac:dyDescent="0.25">
      <c r="D31560" s="300"/>
      <c r="J31560" s="300"/>
      <c r="K31560" s="300"/>
      <c r="L31560" s="300"/>
      <c r="M31560" s="300"/>
      <c r="N31560" s="300"/>
      <c r="O31560" s="300"/>
      <c r="P31560" s="300"/>
      <c r="Q31560" s="300"/>
      <c r="R31560" s="300"/>
      <c r="S31560" s="300"/>
      <c r="T31560" s="300"/>
      <c r="U31560" s="300"/>
      <c r="V31560" s="300"/>
      <c r="W31560" s="300"/>
      <c r="X31560" s="300"/>
      <c r="Y31560" s="300"/>
      <c r="Z31560" s="300"/>
      <c r="AA31560" s="300"/>
      <c r="AB31560" s="300"/>
      <c r="AC31560" s="300"/>
      <c r="AD31560" s="300"/>
      <c r="AE31560" s="300"/>
      <c r="AF31560" s="300"/>
      <c r="AG31560" s="300"/>
      <c r="AH31560" s="300"/>
      <c r="AI31560" s="300"/>
      <c r="AJ31560" s="300"/>
      <c r="AK31560" s="300"/>
      <c r="AL31560" s="300"/>
      <c r="AM31560" s="300"/>
      <c r="AN31560" s="300"/>
      <c r="AO31560" s="300"/>
      <c r="AP31560" s="300"/>
      <c r="AQ31560" s="300"/>
      <c r="AR31560" s="300"/>
      <c r="AS31560" s="300"/>
      <c r="AT31560" s="300"/>
      <c r="AU31560" s="300"/>
      <c r="AV31560" s="300"/>
      <c r="AW31560" s="300"/>
      <c r="AX31560" s="300"/>
      <c r="AY31560" s="300"/>
      <c r="AZ31560" s="300"/>
      <c r="BA31560" s="300"/>
      <c r="BB31560" s="300"/>
      <c r="BC31560" s="300"/>
      <c r="BD31560" s="300"/>
      <c r="BE31560" s="300"/>
      <c r="BF31560" s="300"/>
      <c r="BG31560" s="300"/>
      <c r="BH31560" s="300"/>
      <c r="BI31560" s="300"/>
      <c r="BJ31560" s="300"/>
      <c r="BK31560" s="300"/>
      <c r="BL31560" s="300"/>
      <c r="BM31560" s="300"/>
      <c r="BN31560" s="300"/>
      <c r="BO31560" s="300"/>
      <c r="BP31560" s="300"/>
      <c r="BQ31560" s="300"/>
      <c r="BR31560" s="300"/>
      <c r="BS31560" s="300"/>
      <c r="BT31560" s="300"/>
      <c r="BU31560" s="300"/>
      <c r="BV31560" s="300"/>
      <c r="BW31560" s="300"/>
      <c r="BX31560" s="300"/>
      <c r="BY31560" s="300"/>
      <c r="BZ31560" s="300"/>
      <c r="CA31560" s="300"/>
      <c r="CB31560" s="300"/>
      <c r="CC31560" s="300"/>
      <c r="CD31560" s="300"/>
      <c r="CE31560" s="300"/>
      <c r="CF31560" s="300"/>
      <c r="CG31560" s="300"/>
      <c r="CH31560" s="300"/>
      <c r="CI31560" s="300"/>
      <c r="CJ31560" s="300"/>
      <c r="CK31560" s="300"/>
      <c r="CL31560" s="300"/>
      <c r="CM31560" s="300"/>
      <c r="CN31560" s="300"/>
      <c r="CO31560" s="300"/>
      <c r="CP31560" s="300"/>
      <c r="CQ31560" s="300"/>
      <c r="CR31560" s="300"/>
      <c r="CS31560" s="300"/>
      <c r="CT31560" s="300"/>
      <c r="CU31560" s="300"/>
      <c r="CV31560" s="300"/>
      <c r="CW31560" s="300"/>
      <c r="CX31560" s="300"/>
      <c r="CY31560" s="300"/>
      <c r="CZ31560" s="300"/>
      <c r="DA31560" s="300"/>
      <c r="DB31560" s="300"/>
      <c r="DC31560" s="300"/>
      <c r="DD31560" s="300"/>
      <c r="DE31560" s="300"/>
      <c r="DF31560" s="300"/>
      <c r="DG31560" s="300"/>
      <c r="DH31560" s="300"/>
      <c r="DI31560" s="300"/>
      <c r="DJ31560" s="300"/>
      <c r="DK31560" s="300"/>
      <c r="DL31560" s="300"/>
      <c r="DM31560" s="300"/>
      <c r="DN31560" s="300"/>
      <c r="DO31560" s="300"/>
      <c r="DP31560" s="300"/>
      <c r="DQ31560" s="300"/>
      <c r="DR31560" s="300"/>
      <c r="DS31560" s="300"/>
      <c r="DT31560" s="300"/>
      <c r="DU31560" s="300"/>
      <c r="DV31560" s="300"/>
      <c r="DW31560" s="300"/>
      <c r="DX31560" s="300"/>
      <c r="DY31560" s="300"/>
      <c r="DZ31560" s="300"/>
      <c r="EA31560" s="300"/>
      <c r="EB31560" s="300"/>
      <c r="EC31560" s="300"/>
      <c r="ED31560" s="300"/>
      <c r="EE31560" s="300"/>
      <c r="EF31560" s="300"/>
      <c r="EG31560" s="300"/>
      <c r="EH31560" s="300"/>
      <c r="EI31560" s="300"/>
      <c r="EJ31560" s="300"/>
      <c r="EK31560" s="300"/>
      <c r="EL31560" s="300"/>
      <c r="EM31560" s="300"/>
      <c r="EN31560" s="300"/>
      <c r="EO31560" s="300"/>
      <c r="EP31560" s="300"/>
      <c r="EQ31560" s="300"/>
      <c r="ER31560" s="300"/>
      <c r="ES31560" s="300"/>
      <c r="ET31560" s="300"/>
      <c r="EU31560" s="300"/>
      <c r="EV31560" s="300"/>
      <c r="EW31560" s="300"/>
      <c r="EX31560" s="300"/>
      <c r="EY31560" s="300"/>
      <c r="EZ31560" s="300"/>
      <c r="FA31560" s="300"/>
      <c r="FB31560" s="300"/>
      <c r="FC31560" s="300"/>
      <c r="FD31560" s="300"/>
      <c r="FE31560" s="300"/>
      <c r="FF31560" s="300"/>
      <c r="FG31560" s="300"/>
      <c r="FH31560" s="300"/>
      <c r="FI31560" s="300"/>
      <c r="FJ31560" s="300"/>
      <c r="FK31560" s="300"/>
      <c r="FL31560" s="300"/>
      <c r="FM31560" s="300"/>
      <c r="FN31560" s="300"/>
      <c r="FO31560" s="300"/>
      <c r="FP31560" s="300"/>
      <c r="FQ31560" s="300"/>
      <c r="FR31560" s="300"/>
      <c r="FS31560" s="300"/>
      <c r="FT31560" s="300"/>
      <c r="FU31560" s="300"/>
      <c r="FV31560" s="300"/>
      <c r="FW31560" s="300"/>
      <c r="FX31560" s="300"/>
      <c r="FY31560" s="300"/>
      <c r="FZ31560" s="300"/>
      <c r="GA31560" s="300"/>
      <c r="GB31560" s="300"/>
      <c r="GC31560" s="300"/>
      <c r="GD31560" s="300"/>
      <c r="GE31560" s="300"/>
      <c r="GF31560" s="300"/>
      <c r="GG31560" s="300"/>
    </row>
    <row r="31561" spans="4:189" x14ac:dyDescent="0.25">
      <c r="D31561" s="300"/>
      <c r="J31561" s="300"/>
      <c r="K31561" s="300"/>
      <c r="L31561" s="300"/>
      <c r="M31561" s="300"/>
      <c r="N31561" s="300"/>
      <c r="O31561" s="300"/>
      <c r="P31561" s="300"/>
      <c r="Q31561" s="300"/>
      <c r="R31561" s="300"/>
      <c r="S31561" s="300"/>
      <c r="T31561" s="300"/>
      <c r="U31561" s="300"/>
      <c r="V31561" s="300"/>
      <c r="W31561" s="300"/>
      <c r="X31561" s="300"/>
      <c r="Y31561" s="300"/>
      <c r="Z31561" s="300"/>
      <c r="AA31561" s="300"/>
      <c r="AB31561" s="300"/>
      <c r="AC31561" s="300"/>
      <c r="AD31561" s="300"/>
      <c r="AE31561" s="300"/>
      <c r="AF31561" s="300"/>
      <c r="AG31561" s="300"/>
      <c r="AH31561" s="300"/>
      <c r="AI31561" s="300"/>
      <c r="AJ31561" s="300"/>
      <c r="AK31561" s="300"/>
      <c r="AL31561" s="300"/>
      <c r="AM31561" s="300"/>
      <c r="AN31561" s="300"/>
      <c r="AO31561" s="300"/>
      <c r="AP31561" s="300"/>
      <c r="AQ31561" s="300"/>
      <c r="AR31561" s="300"/>
      <c r="AS31561" s="300"/>
      <c r="AT31561" s="300"/>
      <c r="AU31561" s="300"/>
      <c r="AV31561" s="300"/>
      <c r="AW31561" s="300"/>
      <c r="AX31561" s="300"/>
      <c r="AY31561" s="300"/>
      <c r="AZ31561" s="300"/>
      <c r="BA31561" s="300"/>
      <c r="BB31561" s="300"/>
      <c r="BC31561" s="300"/>
      <c r="BD31561" s="300"/>
      <c r="BE31561" s="300"/>
      <c r="BF31561" s="300"/>
      <c r="BG31561" s="300"/>
      <c r="BH31561" s="300"/>
      <c r="BI31561" s="300"/>
      <c r="BJ31561" s="300"/>
      <c r="BK31561" s="300"/>
      <c r="BL31561" s="300"/>
      <c r="BM31561" s="300"/>
      <c r="BN31561" s="300"/>
      <c r="BO31561" s="300"/>
      <c r="BP31561" s="300"/>
      <c r="BQ31561" s="300"/>
      <c r="BR31561" s="300"/>
      <c r="BS31561" s="300"/>
      <c r="BT31561" s="300"/>
      <c r="BU31561" s="300"/>
      <c r="BV31561" s="300"/>
      <c r="BW31561" s="300"/>
      <c r="BX31561" s="300"/>
      <c r="BY31561" s="300"/>
      <c r="BZ31561" s="300"/>
      <c r="CA31561" s="300"/>
      <c r="CB31561" s="300"/>
      <c r="CC31561" s="300"/>
      <c r="CD31561" s="300"/>
      <c r="CE31561" s="300"/>
      <c r="CF31561" s="300"/>
      <c r="CG31561" s="300"/>
      <c r="CH31561" s="300"/>
      <c r="CI31561" s="300"/>
      <c r="CJ31561" s="300"/>
      <c r="CK31561" s="300"/>
      <c r="CL31561" s="300"/>
      <c r="CM31561" s="300"/>
      <c r="CN31561" s="300"/>
      <c r="CO31561" s="300"/>
      <c r="CP31561" s="300"/>
      <c r="CQ31561" s="300"/>
      <c r="CR31561" s="300"/>
      <c r="CS31561" s="300"/>
      <c r="CT31561" s="300"/>
      <c r="CU31561" s="300"/>
      <c r="CV31561" s="300"/>
      <c r="CW31561" s="300"/>
      <c r="CX31561" s="300"/>
      <c r="CY31561" s="300"/>
      <c r="CZ31561" s="300"/>
      <c r="DA31561" s="300"/>
      <c r="DB31561" s="300"/>
      <c r="DC31561" s="300"/>
      <c r="DD31561" s="300"/>
      <c r="DE31561" s="300"/>
      <c r="DF31561" s="300"/>
      <c r="DG31561" s="300"/>
      <c r="DH31561" s="300"/>
      <c r="DI31561" s="300"/>
      <c r="DJ31561" s="300"/>
      <c r="DK31561" s="300"/>
      <c r="DL31561" s="300"/>
      <c r="DM31561" s="300"/>
      <c r="DN31561" s="300"/>
      <c r="DO31561" s="300"/>
      <c r="DP31561" s="300"/>
      <c r="DQ31561" s="300"/>
      <c r="DR31561" s="300"/>
      <c r="DS31561" s="300"/>
      <c r="DT31561" s="300"/>
      <c r="DU31561" s="300"/>
      <c r="DV31561" s="300"/>
      <c r="DW31561" s="300"/>
      <c r="DX31561" s="300"/>
      <c r="DY31561" s="300"/>
      <c r="DZ31561" s="300"/>
      <c r="EA31561" s="300"/>
      <c r="EB31561" s="300"/>
      <c r="EC31561" s="300"/>
      <c r="ED31561" s="300"/>
      <c r="EE31561" s="300"/>
      <c r="EF31561" s="300"/>
      <c r="EG31561" s="300"/>
      <c r="EH31561" s="300"/>
      <c r="EI31561" s="300"/>
      <c r="EJ31561" s="300"/>
      <c r="EK31561" s="300"/>
      <c r="EL31561" s="300"/>
      <c r="EM31561" s="300"/>
      <c r="EN31561" s="300"/>
      <c r="EO31561" s="300"/>
      <c r="EP31561" s="300"/>
      <c r="EQ31561" s="300"/>
      <c r="ER31561" s="300"/>
      <c r="ES31561" s="300"/>
      <c r="ET31561" s="300"/>
      <c r="EU31561" s="300"/>
      <c r="EV31561" s="300"/>
      <c r="EW31561" s="300"/>
      <c r="EX31561" s="300"/>
      <c r="EY31561" s="300"/>
      <c r="EZ31561" s="300"/>
      <c r="FA31561" s="300"/>
      <c r="FB31561" s="300"/>
      <c r="FC31561" s="300"/>
      <c r="FD31561" s="300"/>
      <c r="FE31561" s="300"/>
      <c r="FF31561" s="300"/>
      <c r="FG31561" s="300"/>
      <c r="FH31561" s="300"/>
      <c r="FI31561" s="300"/>
      <c r="FJ31561" s="300"/>
      <c r="FK31561" s="300"/>
      <c r="FL31561" s="300"/>
      <c r="FM31561" s="300"/>
      <c r="FN31561" s="300"/>
      <c r="FO31561" s="300"/>
      <c r="FP31561" s="300"/>
      <c r="FQ31561" s="300"/>
      <c r="FR31561" s="300"/>
      <c r="FS31561" s="300"/>
      <c r="FT31561" s="300"/>
      <c r="FU31561" s="300"/>
      <c r="FV31561" s="300"/>
      <c r="FW31561" s="300"/>
      <c r="FX31561" s="300"/>
      <c r="FY31561" s="300"/>
      <c r="FZ31561" s="300"/>
      <c r="GA31561" s="300"/>
      <c r="GB31561" s="300"/>
      <c r="GC31561" s="300"/>
      <c r="GD31561" s="300"/>
      <c r="GE31561" s="300"/>
      <c r="GF31561" s="300"/>
      <c r="GG31561" s="300"/>
    </row>
    <row r="31562" spans="4:189" x14ac:dyDescent="0.25">
      <c r="D31562" s="300"/>
      <c r="J31562" s="300"/>
      <c r="K31562" s="300"/>
      <c r="L31562" s="300"/>
      <c r="M31562" s="300"/>
      <c r="N31562" s="300"/>
      <c r="O31562" s="300"/>
      <c r="P31562" s="300"/>
      <c r="Q31562" s="300"/>
      <c r="R31562" s="300"/>
      <c r="S31562" s="300"/>
      <c r="T31562" s="300"/>
      <c r="U31562" s="300"/>
      <c r="V31562" s="300"/>
      <c r="W31562" s="300"/>
      <c r="X31562" s="300"/>
      <c r="Y31562" s="300"/>
      <c r="Z31562" s="300"/>
      <c r="AA31562" s="300"/>
      <c r="AB31562" s="300"/>
      <c r="AC31562" s="300"/>
      <c r="AD31562" s="300"/>
      <c r="AE31562" s="300"/>
      <c r="AF31562" s="300"/>
      <c r="AG31562" s="300"/>
      <c r="AH31562" s="300"/>
      <c r="AI31562" s="300"/>
      <c r="AJ31562" s="300"/>
      <c r="AK31562" s="300"/>
      <c r="AL31562" s="300"/>
      <c r="AM31562" s="300"/>
      <c r="AN31562" s="300"/>
      <c r="AO31562" s="300"/>
      <c r="AP31562" s="300"/>
      <c r="AQ31562" s="300"/>
      <c r="AR31562" s="300"/>
      <c r="AS31562" s="300"/>
      <c r="AT31562" s="300"/>
      <c r="AU31562" s="300"/>
      <c r="AV31562" s="300"/>
      <c r="AW31562" s="300"/>
      <c r="AX31562" s="300"/>
      <c r="AY31562" s="300"/>
      <c r="AZ31562" s="300"/>
      <c r="BA31562" s="300"/>
      <c r="BB31562" s="300"/>
      <c r="BC31562" s="300"/>
      <c r="BD31562" s="300"/>
      <c r="BE31562" s="300"/>
      <c r="BF31562" s="300"/>
      <c r="BG31562" s="300"/>
      <c r="BH31562" s="300"/>
      <c r="BI31562" s="300"/>
      <c r="BJ31562" s="300"/>
      <c r="BK31562" s="300"/>
      <c r="BL31562" s="300"/>
      <c r="BM31562" s="300"/>
      <c r="BN31562" s="300"/>
      <c r="BO31562" s="300"/>
      <c r="BP31562" s="300"/>
      <c r="BQ31562" s="300"/>
      <c r="BR31562" s="300"/>
      <c r="BS31562" s="300"/>
      <c r="BT31562" s="300"/>
      <c r="BU31562" s="300"/>
      <c r="BV31562" s="300"/>
      <c r="BW31562" s="300"/>
      <c r="BX31562" s="300"/>
      <c r="BY31562" s="300"/>
      <c r="BZ31562" s="300"/>
      <c r="CA31562" s="300"/>
      <c r="CB31562" s="300"/>
      <c r="CC31562" s="300"/>
      <c r="CD31562" s="300"/>
      <c r="CE31562" s="300"/>
      <c r="CF31562" s="300"/>
      <c r="CG31562" s="300"/>
      <c r="CH31562" s="300"/>
      <c r="CI31562" s="300"/>
      <c r="CJ31562" s="300"/>
      <c r="CK31562" s="300"/>
      <c r="CL31562" s="300"/>
      <c r="CM31562" s="300"/>
      <c r="CN31562" s="300"/>
      <c r="CO31562" s="300"/>
      <c r="CP31562" s="300"/>
      <c r="CQ31562" s="300"/>
      <c r="CR31562" s="300"/>
      <c r="CS31562" s="300"/>
      <c r="CT31562" s="300"/>
      <c r="CU31562" s="300"/>
      <c r="CV31562" s="300"/>
      <c r="CW31562" s="300"/>
      <c r="CX31562" s="300"/>
      <c r="CY31562" s="300"/>
      <c r="CZ31562" s="300"/>
      <c r="DA31562" s="300"/>
      <c r="DB31562" s="300"/>
      <c r="DC31562" s="300"/>
      <c r="DD31562" s="300"/>
      <c r="DE31562" s="300"/>
      <c r="DF31562" s="300"/>
      <c r="DG31562" s="300"/>
      <c r="DH31562" s="300"/>
      <c r="DI31562" s="300"/>
      <c r="DJ31562" s="300"/>
      <c r="DK31562" s="300"/>
      <c r="DL31562" s="300"/>
      <c r="DM31562" s="300"/>
      <c r="DN31562" s="300"/>
      <c r="DO31562" s="300"/>
      <c r="DP31562" s="300"/>
      <c r="DQ31562" s="300"/>
      <c r="DR31562" s="300"/>
      <c r="DS31562" s="300"/>
      <c r="DT31562" s="300"/>
      <c r="DU31562" s="300"/>
      <c r="DV31562" s="300"/>
      <c r="DW31562" s="300"/>
      <c r="DX31562" s="300"/>
      <c r="DY31562" s="300"/>
      <c r="DZ31562" s="300"/>
      <c r="EA31562" s="300"/>
      <c r="EB31562" s="300"/>
      <c r="EC31562" s="300"/>
      <c r="ED31562" s="300"/>
      <c r="EE31562" s="300"/>
      <c r="EF31562" s="300"/>
      <c r="EG31562" s="300"/>
      <c r="EH31562" s="300"/>
      <c r="EI31562" s="300"/>
      <c r="EJ31562" s="300"/>
      <c r="EK31562" s="300"/>
      <c r="EL31562" s="300"/>
      <c r="EM31562" s="300"/>
      <c r="EN31562" s="300"/>
      <c r="EO31562" s="300"/>
      <c r="EP31562" s="300"/>
      <c r="EQ31562" s="300"/>
      <c r="ER31562" s="300"/>
      <c r="ES31562" s="300"/>
      <c r="ET31562" s="300"/>
      <c r="EU31562" s="300"/>
      <c r="EV31562" s="300"/>
      <c r="EW31562" s="300"/>
      <c r="EX31562" s="300"/>
      <c r="EY31562" s="300"/>
      <c r="EZ31562" s="300"/>
      <c r="FA31562" s="300"/>
      <c r="FB31562" s="300"/>
      <c r="FC31562" s="300"/>
      <c r="FD31562" s="300"/>
      <c r="FE31562" s="300"/>
      <c r="FF31562" s="300"/>
      <c r="FG31562" s="300"/>
      <c r="FH31562" s="300"/>
      <c r="FI31562" s="300"/>
      <c r="FJ31562" s="300"/>
      <c r="FK31562" s="300"/>
      <c r="FL31562" s="300"/>
      <c r="FM31562" s="300"/>
      <c r="FN31562" s="300"/>
      <c r="FO31562" s="300"/>
      <c r="FP31562" s="300"/>
      <c r="FQ31562" s="300"/>
      <c r="FR31562" s="300"/>
      <c r="FS31562" s="300"/>
      <c r="FT31562" s="300"/>
      <c r="FU31562" s="300"/>
      <c r="FV31562" s="300"/>
      <c r="FW31562" s="300"/>
      <c r="FX31562" s="300"/>
      <c r="FY31562" s="300"/>
      <c r="FZ31562" s="300"/>
      <c r="GA31562" s="300"/>
      <c r="GB31562" s="300"/>
      <c r="GC31562" s="300"/>
      <c r="GD31562" s="300"/>
      <c r="GE31562" s="300"/>
      <c r="GF31562" s="300"/>
      <c r="GG31562" s="300"/>
    </row>
    <row r="31563" spans="4:189" x14ac:dyDescent="0.25">
      <c r="D31563" s="300"/>
      <c r="J31563" s="300"/>
      <c r="K31563" s="300"/>
      <c r="L31563" s="300"/>
      <c r="M31563" s="300"/>
      <c r="N31563" s="300"/>
      <c r="O31563" s="300"/>
      <c r="P31563" s="300"/>
      <c r="Q31563" s="300"/>
      <c r="R31563" s="300"/>
      <c r="S31563" s="300"/>
      <c r="T31563" s="300"/>
      <c r="U31563" s="300"/>
      <c r="V31563" s="300"/>
      <c r="W31563" s="300"/>
      <c r="X31563" s="300"/>
      <c r="Y31563" s="300"/>
      <c r="Z31563" s="300"/>
      <c r="AA31563" s="300"/>
      <c r="AB31563" s="300"/>
      <c r="AC31563" s="300"/>
      <c r="AD31563" s="300"/>
      <c r="AE31563" s="300"/>
      <c r="AF31563" s="300"/>
      <c r="AG31563" s="300"/>
      <c r="AH31563" s="300"/>
      <c r="AI31563" s="300"/>
      <c r="AJ31563" s="300"/>
      <c r="AK31563" s="300"/>
      <c r="AL31563" s="300"/>
      <c r="AM31563" s="300"/>
      <c r="AN31563" s="300"/>
      <c r="AO31563" s="300"/>
      <c r="AP31563" s="300"/>
      <c r="AQ31563" s="300"/>
      <c r="AR31563" s="300"/>
      <c r="AS31563" s="300"/>
      <c r="AT31563" s="300"/>
      <c r="AU31563" s="300"/>
      <c r="AV31563" s="300"/>
      <c r="AW31563" s="300"/>
      <c r="AX31563" s="300"/>
      <c r="AY31563" s="300"/>
      <c r="AZ31563" s="300"/>
      <c r="BA31563" s="300"/>
      <c r="BB31563" s="300"/>
      <c r="BC31563" s="300"/>
      <c r="BD31563" s="300"/>
      <c r="BE31563" s="300"/>
      <c r="BF31563" s="300"/>
      <c r="BG31563" s="300"/>
      <c r="BH31563" s="300"/>
      <c r="BI31563" s="300"/>
      <c r="BJ31563" s="300"/>
      <c r="BK31563" s="300"/>
      <c r="BL31563" s="300"/>
      <c r="BM31563" s="300"/>
      <c r="BN31563" s="300"/>
      <c r="BO31563" s="300"/>
      <c r="BP31563" s="300"/>
      <c r="BQ31563" s="300"/>
      <c r="BR31563" s="300"/>
      <c r="BS31563" s="300"/>
      <c r="BT31563" s="300"/>
      <c r="BU31563" s="300"/>
      <c r="BV31563" s="300"/>
      <c r="BW31563" s="300"/>
      <c r="BX31563" s="300"/>
      <c r="BY31563" s="300"/>
      <c r="BZ31563" s="300"/>
      <c r="CA31563" s="300"/>
      <c r="CB31563" s="300"/>
      <c r="CC31563" s="300"/>
      <c r="CD31563" s="300"/>
      <c r="CE31563" s="300"/>
      <c r="CF31563" s="300"/>
      <c r="CG31563" s="300"/>
      <c r="CH31563" s="300"/>
      <c r="CI31563" s="300"/>
      <c r="CJ31563" s="300"/>
      <c r="CK31563" s="300"/>
      <c r="CL31563" s="300"/>
      <c r="CM31563" s="300"/>
      <c r="CN31563" s="300"/>
      <c r="CO31563" s="300"/>
      <c r="CP31563" s="300"/>
      <c r="CQ31563" s="300"/>
      <c r="CR31563" s="300"/>
      <c r="CS31563" s="300"/>
      <c r="CT31563" s="300"/>
      <c r="CU31563" s="300"/>
      <c r="CV31563" s="300"/>
      <c r="CW31563" s="300"/>
      <c r="CX31563" s="300"/>
      <c r="CY31563" s="300"/>
      <c r="CZ31563" s="300"/>
      <c r="DA31563" s="300"/>
      <c r="DB31563" s="300"/>
      <c r="DC31563" s="300"/>
      <c r="DD31563" s="300"/>
      <c r="DE31563" s="300"/>
      <c r="DF31563" s="300"/>
      <c r="DG31563" s="300"/>
      <c r="DH31563" s="300"/>
      <c r="DI31563" s="300"/>
      <c r="DJ31563" s="300"/>
      <c r="DK31563" s="300"/>
      <c r="DL31563" s="300"/>
      <c r="DM31563" s="300"/>
      <c r="DN31563" s="300"/>
      <c r="DO31563" s="300"/>
      <c r="DP31563" s="300"/>
      <c r="DQ31563" s="300"/>
      <c r="DR31563" s="300"/>
      <c r="DS31563" s="300"/>
      <c r="DT31563" s="300"/>
      <c r="DU31563" s="300"/>
      <c r="DV31563" s="300"/>
      <c r="DW31563" s="300"/>
      <c r="DX31563" s="300"/>
      <c r="DY31563" s="300"/>
      <c r="DZ31563" s="300"/>
      <c r="EA31563" s="300"/>
      <c r="EB31563" s="300"/>
      <c r="EC31563" s="300"/>
      <c r="ED31563" s="300"/>
      <c r="EE31563" s="300"/>
      <c r="EF31563" s="300"/>
      <c r="EG31563" s="300"/>
      <c r="EH31563" s="300"/>
      <c r="EI31563" s="300"/>
      <c r="EJ31563" s="300"/>
      <c r="EK31563" s="300"/>
      <c r="EL31563" s="300"/>
      <c r="EM31563" s="300"/>
      <c r="EN31563" s="300"/>
      <c r="EO31563" s="300"/>
      <c r="EP31563" s="300"/>
      <c r="EQ31563" s="300"/>
      <c r="ER31563" s="300"/>
      <c r="ES31563" s="300"/>
      <c r="ET31563" s="300"/>
      <c r="EU31563" s="300"/>
      <c r="EV31563" s="300"/>
      <c r="EW31563" s="300"/>
      <c r="EX31563" s="300"/>
      <c r="EY31563" s="300"/>
      <c r="EZ31563" s="300"/>
      <c r="FA31563" s="300"/>
      <c r="FB31563" s="300"/>
      <c r="FC31563" s="300"/>
      <c r="FD31563" s="300"/>
      <c r="FE31563" s="300"/>
      <c r="FF31563" s="300"/>
      <c r="FG31563" s="300"/>
      <c r="FH31563" s="300"/>
      <c r="FI31563" s="300"/>
      <c r="FJ31563" s="300"/>
      <c r="FK31563" s="300"/>
      <c r="FL31563" s="300"/>
      <c r="FM31563" s="300"/>
      <c r="FN31563" s="300"/>
      <c r="FO31563" s="300"/>
      <c r="FP31563" s="300"/>
      <c r="FQ31563" s="300"/>
      <c r="FR31563" s="300"/>
      <c r="FS31563" s="300"/>
      <c r="FT31563" s="300"/>
      <c r="FU31563" s="300"/>
      <c r="FV31563" s="300"/>
      <c r="FW31563" s="300"/>
      <c r="FX31563" s="300"/>
      <c r="FY31563" s="300"/>
      <c r="FZ31563" s="300"/>
      <c r="GA31563" s="300"/>
      <c r="GB31563" s="300"/>
      <c r="GC31563" s="300"/>
      <c r="GD31563" s="300"/>
      <c r="GE31563" s="300"/>
      <c r="GF31563" s="300"/>
      <c r="GG31563" s="300"/>
    </row>
    <row r="31564" spans="4:189" x14ac:dyDescent="0.25">
      <c r="D31564" s="300"/>
      <c r="J31564" s="300"/>
      <c r="K31564" s="300"/>
      <c r="L31564" s="300"/>
      <c r="M31564" s="300"/>
      <c r="N31564" s="300"/>
      <c r="O31564" s="300"/>
      <c r="P31564" s="300"/>
      <c r="Q31564" s="300"/>
      <c r="R31564" s="300"/>
      <c r="S31564" s="300"/>
      <c r="T31564" s="300"/>
      <c r="U31564" s="300"/>
      <c r="V31564" s="300"/>
      <c r="W31564" s="300"/>
      <c r="X31564" s="300"/>
      <c r="Y31564" s="300"/>
      <c r="Z31564" s="300"/>
      <c r="AA31564" s="300"/>
      <c r="AB31564" s="300"/>
      <c r="AC31564" s="300"/>
      <c r="AD31564" s="300"/>
      <c r="AE31564" s="300"/>
      <c r="AF31564" s="300"/>
      <c r="AG31564" s="300"/>
      <c r="AH31564" s="300"/>
      <c r="AI31564" s="300"/>
      <c r="AJ31564" s="300"/>
      <c r="AK31564" s="300"/>
      <c r="AL31564" s="300"/>
      <c r="AM31564" s="300"/>
      <c r="AN31564" s="300"/>
      <c r="AO31564" s="300"/>
      <c r="AP31564" s="300"/>
      <c r="AQ31564" s="300"/>
      <c r="AR31564" s="300"/>
      <c r="AS31564" s="300"/>
      <c r="AT31564" s="300"/>
      <c r="AU31564" s="300"/>
      <c r="AV31564" s="300"/>
      <c r="AW31564" s="300"/>
      <c r="AX31564" s="300"/>
      <c r="AY31564" s="300"/>
      <c r="AZ31564" s="300"/>
      <c r="BA31564" s="300"/>
      <c r="BB31564" s="300"/>
      <c r="BC31564" s="300"/>
      <c r="BD31564" s="300"/>
      <c r="BE31564" s="300"/>
      <c r="BF31564" s="300"/>
      <c r="BG31564" s="300"/>
      <c r="BH31564" s="300"/>
      <c r="BI31564" s="300"/>
      <c r="BJ31564" s="300"/>
      <c r="BK31564" s="300"/>
      <c r="BL31564" s="300"/>
      <c r="BM31564" s="300"/>
      <c r="BN31564" s="300"/>
      <c r="BO31564" s="300"/>
      <c r="BP31564" s="300"/>
      <c r="BQ31564" s="300"/>
      <c r="BR31564" s="300"/>
      <c r="BS31564" s="300"/>
      <c r="BT31564" s="300"/>
      <c r="BU31564" s="300"/>
      <c r="BV31564" s="300"/>
      <c r="BW31564" s="300"/>
      <c r="BX31564" s="300"/>
      <c r="BY31564" s="300"/>
      <c r="BZ31564" s="300"/>
      <c r="CA31564" s="300"/>
      <c r="CB31564" s="300"/>
      <c r="CC31564" s="300"/>
      <c r="CD31564" s="300"/>
      <c r="CE31564" s="300"/>
      <c r="CF31564" s="300"/>
      <c r="CG31564" s="300"/>
      <c r="CH31564" s="300"/>
      <c r="CI31564" s="300"/>
      <c r="CJ31564" s="300"/>
      <c r="CK31564" s="300"/>
      <c r="CL31564" s="300"/>
      <c r="CM31564" s="300"/>
      <c r="CN31564" s="300"/>
      <c r="CO31564" s="300"/>
      <c r="CP31564" s="300"/>
      <c r="CQ31564" s="300"/>
      <c r="CR31564" s="300"/>
      <c r="CS31564" s="300"/>
      <c r="CT31564" s="300"/>
      <c r="CU31564" s="300"/>
      <c r="CV31564" s="300"/>
      <c r="CW31564" s="300"/>
      <c r="CX31564" s="300"/>
      <c r="CY31564" s="300"/>
      <c r="CZ31564" s="300"/>
      <c r="DA31564" s="300"/>
      <c r="DB31564" s="300"/>
      <c r="DC31564" s="300"/>
      <c r="DD31564" s="300"/>
      <c r="DE31564" s="300"/>
      <c r="DF31564" s="300"/>
      <c r="DG31564" s="300"/>
      <c r="DH31564" s="300"/>
      <c r="DI31564" s="300"/>
      <c r="DJ31564" s="300"/>
      <c r="DK31564" s="300"/>
      <c r="DL31564" s="300"/>
      <c r="DM31564" s="300"/>
      <c r="DN31564" s="300"/>
      <c r="DO31564" s="300"/>
      <c r="DP31564" s="300"/>
      <c r="DQ31564" s="300"/>
      <c r="DR31564" s="300"/>
      <c r="DS31564" s="300"/>
      <c r="DT31564" s="300"/>
      <c r="DU31564" s="300"/>
      <c r="DV31564" s="300"/>
      <c r="DW31564" s="300"/>
      <c r="DX31564" s="300"/>
      <c r="DY31564" s="300"/>
      <c r="DZ31564" s="300"/>
      <c r="EA31564" s="300"/>
      <c r="EB31564" s="300"/>
      <c r="EC31564" s="300"/>
      <c r="ED31564" s="300"/>
      <c r="EE31564" s="300"/>
      <c r="EF31564" s="300"/>
      <c r="EG31564" s="300"/>
      <c r="EH31564" s="300"/>
      <c r="EI31564" s="300"/>
      <c r="EJ31564" s="300"/>
      <c r="EK31564" s="300"/>
      <c r="EL31564" s="300"/>
      <c r="EM31564" s="300"/>
      <c r="EN31564" s="300"/>
      <c r="EO31564" s="300"/>
      <c r="EP31564" s="300"/>
      <c r="EQ31564" s="300"/>
      <c r="ER31564" s="300"/>
      <c r="ES31564" s="300"/>
      <c r="ET31564" s="300"/>
      <c r="EU31564" s="300"/>
      <c r="EV31564" s="300"/>
      <c r="EW31564" s="300"/>
      <c r="EX31564" s="300"/>
      <c r="EY31564" s="300"/>
      <c r="EZ31564" s="300"/>
      <c r="FA31564" s="300"/>
      <c r="FB31564" s="300"/>
      <c r="FC31564" s="300"/>
      <c r="FD31564" s="300"/>
      <c r="FE31564" s="300"/>
      <c r="FF31564" s="300"/>
      <c r="FG31564" s="300"/>
      <c r="FH31564" s="300"/>
      <c r="FI31564" s="300"/>
      <c r="FJ31564" s="300"/>
      <c r="FK31564" s="300"/>
      <c r="FL31564" s="300"/>
      <c r="FM31564" s="300"/>
      <c r="FN31564" s="300"/>
      <c r="FO31564" s="300"/>
      <c r="FP31564" s="300"/>
      <c r="FQ31564" s="300"/>
      <c r="FR31564" s="300"/>
      <c r="FS31564" s="300"/>
      <c r="FT31564" s="300"/>
      <c r="FU31564" s="300"/>
      <c r="FV31564" s="300"/>
      <c r="FW31564" s="300"/>
      <c r="FX31564" s="300"/>
      <c r="FY31564" s="300"/>
      <c r="FZ31564" s="300"/>
      <c r="GA31564" s="300"/>
      <c r="GB31564" s="300"/>
      <c r="GC31564" s="300"/>
      <c r="GD31564" s="300"/>
      <c r="GE31564" s="300"/>
      <c r="GF31564" s="300"/>
      <c r="GG31564" s="300"/>
    </row>
    <row r="31565" spans="4:189" x14ac:dyDescent="0.25">
      <c r="D31565" s="300"/>
      <c r="J31565" s="300"/>
      <c r="K31565" s="300"/>
      <c r="L31565" s="300"/>
      <c r="M31565" s="300"/>
      <c r="N31565" s="300"/>
      <c r="O31565" s="300"/>
      <c r="P31565" s="300"/>
      <c r="Q31565" s="300"/>
      <c r="R31565" s="300"/>
      <c r="S31565" s="300"/>
      <c r="T31565" s="300"/>
      <c r="U31565" s="300"/>
      <c r="V31565" s="300"/>
      <c r="W31565" s="300"/>
      <c r="X31565" s="300"/>
      <c r="Y31565" s="300"/>
      <c r="Z31565" s="300"/>
      <c r="AA31565" s="300"/>
      <c r="AB31565" s="300"/>
      <c r="AC31565" s="300"/>
      <c r="AD31565" s="300"/>
      <c r="AE31565" s="300"/>
      <c r="AF31565" s="300"/>
      <c r="AG31565" s="300"/>
      <c r="AH31565" s="300"/>
      <c r="AI31565" s="300"/>
      <c r="AJ31565" s="300"/>
      <c r="AK31565" s="300"/>
      <c r="AL31565" s="300"/>
      <c r="AM31565" s="300"/>
      <c r="AN31565" s="300"/>
      <c r="AO31565" s="300"/>
      <c r="AP31565" s="300"/>
      <c r="AQ31565" s="300"/>
      <c r="AR31565" s="300"/>
      <c r="AS31565" s="300"/>
      <c r="AT31565" s="300"/>
      <c r="AU31565" s="300"/>
      <c r="AV31565" s="300"/>
      <c r="AW31565" s="300"/>
      <c r="AX31565" s="300"/>
      <c r="AY31565" s="300"/>
      <c r="AZ31565" s="300"/>
      <c r="BA31565" s="300"/>
      <c r="BB31565" s="300"/>
      <c r="BC31565" s="300"/>
      <c r="BD31565" s="300"/>
      <c r="BE31565" s="300"/>
      <c r="BF31565" s="300"/>
      <c r="BG31565" s="300"/>
      <c r="BH31565" s="300"/>
      <c r="BI31565" s="300"/>
      <c r="BJ31565" s="300"/>
      <c r="BK31565" s="300"/>
      <c r="BL31565" s="300"/>
      <c r="BM31565" s="300"/>
      <c r="BN31565" s="300"/>
      <c r="BO31565" s="300"/>
      <c r="BP31565" s="300"/>
      <c r="BQ31565" s="300"/>
      <c r="BR31565" s="300"/>
      <c r="BS31565" s="300"/>
      <c r="BT31565" s="300"/>
      <c r="BU31565" s="300"/>
      <c r="BV31565" s="300"/>
      <c r="BW31565" s="300"/>
      <c r="BX31565" s="300"/>
      <c r="BY31565" s="300"/>
      <c r="BZ31565" s="300"/>
      <c r="CA31565" s="300"/>
      <c r="CB31565" s="300"/>
      <c r="CC31565" s="300"/>
      <c r="CD31565" s="300"/>
      <c r="CE31565" s="300"/>
      <c r="CF31565" s="300"/>
      <c r="CG31565" s="300"/>
      <c r="CH31565" s="300"/>
      <c r="CI31565" s="300"/>
      <c r="CJ31565" s="300"/>
      <c r="CK31565" s="300"/>
      <c r="CL31565" s="300"/>
      <c r="CM31565" s="300"/>
      <c r="CN31565" s="300"/>
      <c r="CO31565" s="300"/>
      <c r="CP31565" s="300"/>
      <c r="CQ31565" s="300"/>
      <c r="CR31565" s="300"/>
      <c r="CS31565" s="300"/>
      <c r="CT31565" s="300"/>
      <c r="CU31565" s="300"/>
      <c r="CV31565" s="300"/>
      <c r="CW31565" s="300"/>
      <c r="CX31565" s="300"/>
      <c r="CY31565" s="300"/>
      <c r="CZ31565" s="300"/>
      <c r="DA31565" s="300"/>
      <c r="DB31565" s="300"/>
      <c r="DC31565" s="300"/>
      <c r="DD31565" s="300"/>
      <c r="DE31565" s="300"/>
      <c r="DF31565" s="300"/>
      <c r="DG31565" s="300"/>
      <c r="DH31565" s="300"/>
      <c r="DI31565" s="300"/>
      <c r="DJ31565" s="300"/>
      <c r="DK31565" s="300"/>
      <c r="DL31565" s="300"/>
      <c r="DM31565" s="300"/>
      <c r="DN31565" s="300"/>
      <c r="DO31565" s="300"/>
      <c r="DP31565" s="300"/>
      <c r="DQ31565" s="300"/>
      <c r="DR31565" s="300"/>
      <c r="DS31565" s="300"/>
      <c r="DT31565" s="300"/>
      <c r="DU31565" s="300"/>
      <c r="DV31565" s="300"/>
      <c r="DW31565" s="300"/>
      <c r="DX31565" s="300"/>
      <c r="DY31565" s="300"/>
      <c r="DZ31565" s="300"/>
      <c r="EA31565" s="300"/>
      <c r="EB31565" s="300"/>
      <c r="EC31565" s="300"/>
      <c r="ED31565" s="300"/>
      <c r="EE31565" s="300"/>
      <c r="EF31565" s="300"/>
      <c r="EG31565" s="300"/>
      <c r="EH31565" s="300"/>
      <c r="EI31565" s="300"/>
      <c r="EJ31565" s="300"/>
      <c r="EK31565" s="300"/>
      <c r="EL31565" s="300"/>
      <c r="EM31565" s="300"/>
      <c r="EN31565" s="300"/>
      <c r="EO31565" s="300"/>
      <c r="EP31565" s="300"/>
      <c r="EQ31565" s="300"/>
      <c r="ER31565" s="300"/>
      <c r="ES31565" s="300"/>
      <c r="ET31565" s="300"/>
      <c r="EU31565" s="300"/>
      <c r="EV31565" s="300"/>
      <c r="EW31565" s="300"/>
      <c r="EX31565" s="300"/>
      <c r="EY31565" s="300"/>
      <c r="EZ31565" s="300"/>
      <c r="FA31565" s="300"/>
      <c r="FB31565" s="300"/>
      <c r="FC31565" s="300"/>
      <c r="FD31565" s="300"/>
      <c r="FE31565" s="300"/>
      <c r="FF31565" s="300"/>
      <c r="FG31565" s="300"/>
      <c r="FH31565" s="300"/>
      <c r="FI31565" s="300"/>
      <c r="FJ31565" s="300"/>
      <c r="FK31565" s="300"/>
      <c r="FL31565" s="300"/>
      <c r="FM31565" s="300"/>
      <c r="FN31565" s="300"/>
      <c r="FO31565" s="300"/>
      <c r="FP31565" s="300"/>
      <c r="FQ31565" s="300"/>
      <c r="FR31565" s="300"/>
      <c r="FS31565" s="300"/>
      <c r="FT31565" s="300"/>
      <c r="FU31565" s="300"/>
      <c r="FV31565" s="300"/>
      <c r="FW31565" s="300"/>
      <c r="FX31565" s="300"/>
      <c r="FY31565" s="300"/>
      <c r="FZ31565" s="300"/>
      <c r="GA31565" s="300"/>
      <c r="GB31565" s="300"/>
      <c r="GC31565" s="300"/>
      <c r="GD31565" s="300"/>
      <c r="GE31565" s="300"/>
      <c r="GF31565" s="300"/>
      <c r="GG31565" s="300"/>
    </row>
    <row r="31566" spans="4:189" x14ac:dyDescent="0.25">
      <c r="D31566" s="300"/>
      <c r="J31566" s="300"/>
      <c r="K31566" s="300"/>
      <c r="L31566" s="300"/>
      <c r="M31566" s="300"/>
      <c r="N31566" s="300"/>
      <c r="O31566" s="300"/>
      <c r="P31566" s="300"/>
      <c r="Q31566" s="300"/>
      <c r="R31566" s="300"/>
      <c r="S31566" s="300"/>
      <c r="T31566" s="300"/>
      <c r="U31566" s="300"/>
      <c r="V31566" s="300"/>
      <c r="W31566" s="300"/>
      <c r="X31566" s="300"/>
      <c r="Y31566" s="300"/>
      <c r="Z31566" s="300"/>
      <c r="AA31566" s="300"/>
      <c r="AB31566" s="300"/>
      <c r="AC31566" s="300"/>
      <c r="AD31566" s="300"/>
      <c r="AE31566" s="300"/>
      <c r="AF31566" s="300"/>
      <c r="AG31566" s="300"/>
      <c r="AH31566" s="300"/>
      <c r="AI31566" s="300"/>
      <c r="AJ31566" s="300"/>
      <c r="AK31566" s="300"/>
      <c r="AL31566" s="300"/>
      <c r="AM31566" s="300"/>
      <c r="AN31566" s="300"/>
      <c r="AO31566" s="300"/>
      <c r="AP31566" s="300"/>
      <c r="AQ31566" s="300"/>
      <c r="AR31566" s="300"/>
      <c r="AS31566" s="300"/>
      <c r="AT31566" s="300"/>
      <c r="AU31566" s="300"/>
      <c r="AV31566" s="300"/>
      <c r="AW31566" s="300"/>
      <c r="AX31566" s="300"/>
      <c r="AY31566" s="300"/>
      <c r="AZ31566" s="300"/>
      <c r="BA31566" s="300"/>
      <c r="BB31566" s="300"/>
      <c r="BC31566" s="300"/>
      <c r="BD31566" s="300"/>
      <c r="BE31566" s="300"/>
      <c r="BF31566" s="300"/>
      <c r="BG31566" s="300"/>
      <c r="BH31566" s="300"/>
      <c r="BI31566" s="300"/>
      <c r="BJ31566" s="300"/>
      <c r="BK31566" s="300"/>
      <c r="BL31566" s="300"/>
      <c r="BM31566" s="300"/>
      <c r="BN31566" s="300"/>
      <c r="BO31566" s="300"/>
      <c r="BP31566" s="300"/>
      <c r="BQ31566" s="300"/>
      <c r="BR31566" s="300"/>
      <c r="BS31566" s="300"/>
      <c r="BT31566" s="300"/>
      <c r="BU31566" s="300"/>
      <c r="BV31566" s="300"/>
      <c r="BW31566" s="300"/>
      <c r="BX31566" s="300"/>
      <c r="BY31566" s="300"/>
      <c r="BZ31566" s="300"/>
      <c r="CA31566" s="300"/>
      <c r="CB31566" s="300"/>
      <c r="CC31566" s="300"/>
      <c r="CD31566" s="300"/>
      <c r="CE31566" s="300"/>
      <c r="CF31566" s="300"/>
      <c r="CG31566" s="300"/>
      <c r="CH31566" s="300"/>
      <c r="CI31566" s="300"/>
      <c r="CJ31566" s="300"/>
      <c r="CK31566" s="300"/>
      <c r="CL31566" s="300"/>
      <c r="CM31566" s="300"/>
      <c r="CN31566" s="300"/>
      <c r="CO31566" s="300"/>
      <c r="CP31566" s="300"/>
      <c r="CQ31566" s="300"/>
      <c r="CR31566" s="300"/>
      <c r="CS31566" s="300"/>
      <c r="CT31566" s="300"/>
      <c r="CU31566" s="300"/>
      <c r="CV31566" s="300"/>
      <c r="CW31566" s="300"/>
      <c r="CX31566" s="300"/>
      <c r="CY31566" s="300"/>
      <c r="CZ31566" s="300"/>
      <c r="DA31566" s="300"/>
      <c r="DB31566" s="300"/>
      <c r="DC31566" s="300"/>
      <c r="DD31566" s="300"/>
      <c r="DE31566" s="300"/>
      <c r="DF31566" s="300"/>
      <c r="DG31566" s="300"/>
      <c r="DH31566" s="300"/>
      <c r="DI31566" s="300"/>
      <c r="DJ31566" s="300"/>
      <c r="DK31566" s="300"/>
      <c r="DL31566" s="300"/>
      <c r="DM31566" s="300"/>
      <c r="DN31566" s="300"/>
      <c r="DO31566" s="300"/>
      <c r="DP31566" s="300"/>
      <c r="DQ31566" s="300"/>
      <c r="DR31566" s="300"/>
      <c r="DS31566" s="300"/>
      <c r="DT31566" s="300"/>
      <c r="DU31566" s="300"/>
      <c r="DV31566" s="300"/>
      <c r="DW31566" s="300"/>
      <c r="DX31566" s="300"/>
      <c r="DY31566" s="300"/>
      <c r="DZ31566" s="300"/>
      <c r="EA31566" s="300"/>
      <c r="EB31566" s="300"/>
      <c r="EC31566" s="300"/>
      <c r="ED31566" s="300"/>
      <c r="EE31566" s="300"/>
      <c r="EF31566" s="300"/>
      <c r="EG31566" s="300"/>
      <c r="EH31566" s="300"/>
      <c r="EI31566" s="300"/>
      <c r="EJ31566" s="300"/>
      <c r="EK31566" s="300"/>
      <c r="EL31566" s="300"/>
      <c r="EM31566" s="300"/>
      <c r="EN31566" s="300"/>
      <c r="EO31566" s="300"/>
      <c r="EP31566" s="300"/>
      <c r="EQ31566" s="300"/>
      <c r="ER31566" s="300"/>
      <c r="ES31566" s="300"/>
      <c r="ET31566" s="300"/>
      <c r="EU31566" s="300"/>
      <c r="EV31566" s="300"/>
      <c r="EW31566" s="300"/>
      <c r="EX31566" s="300"/>
      <c r="EY31566" s="300"/>
      <c r="EZ31566" s="300"/>
      <c r="FA31566" s="300"/>
      <c r="FB31566" s="300"/>
      <c r="FC31566" s="300"/>
      <c r="FD31566" s="300"/>
      <c r="FE31566" s="300"/>
      <c r="FF31566" s="300"/>
      <c r="FG31566" s="300"/>
      <c r="FH31566" s="300"/>
      <c r="FI31566" s="300"/>
      <c r="FJ31566" s="300"/>
      <c r="FK31566" s="300"/>
      <c r="FL31566" s="300"/>
      <c r="FM31566" s="300"/>
      <c r="FN31566" s="300"/>
      <c r="FO31566" s="300"/>
      <c r="FP31566" s="300"/>
      <c r="FQ31566" s="300"/>
      <c r="FR31566" s="300"/>
      <c r="FS31566" s="300"/>
      <c r="FT31566" s="300"/>
      <c r="FU31566" s="300"/>
      <c r="FV31566" s="300"/>
      <c r="FW31566" s="300"/>
      <c r="FX31566" s="300"/>
      <c r="FY31566" s="300"/>
      <c r="FZ31566" s="300"/>
      <c r="GA31566" s="300"/>
      <c r="GB31566" s="300"/>
      <c r="GC31566" s="300"/>
      <c r="GD31566" s="300"/>
      <c r="GE31566" s="300"/>
      <c r="GF31566" s="300"/>
      <c r="GG31566" s="300"/>
    </row>
    <row r="31567" spans="4:189" x14ac:dyDescent="0.25">
      <c r="D31567" s="300"/>
      <c r="J31567" s="300"/>
      <c r="K31567" s="300"/>
      <c r="L31567" s="300"/>
      <c r="M31567" s="300"/>
      <c r="N31567" s="300"/>
      <c r="O31567" s="300"/>
      <c r="P31567" s="300"/>
      <c r="Q31567" s="300"/>
      <c r="R31567" s="300"/>
      <c r="S31567" s="300"/>
      <c r="T31567" s="300"/>
      <c r="U31567" s="300"/>
      <c r="V31567" s="300"/>
      <c r="W31567" s="300"/>
      <c r="X31567" s="300"/>
      <c r="Y31567" s="300"/>
      <c r="Z31567" s="300"/>
      <c r="AA31567" s="300"/>
      <c r="AB31567" s="300"/>
      <c r="AC31567" s="300"/>
      <c r="AD31567" s="300"/>
      <c r="AE31567" s="300"/>
      <c r="AF31567" s="300"/>
      <c r="AG31567" s="300"/>
      <c r="AH31567" s="300"/>
      <c r="AI31567" s="300"/>
      <c r="AJ31567" s="300"/>
      <c r="AK31567" s="300"/>
      <c r="AL31567" s="300"/>
      <c r="AM31567" s="300"/>
      <c r="AN31567" s="300"/>
      <c r="AO31567" s="300"/>
      <c r="AP31567" s="300"/>
      <c r="AQ31567" s="300"/>
      <c r="AR31567" s="300"/>
      <c r="AS31567" s="300"/>
      <c r="AT31567" s="300"/>
      <c r="AU31567" s="300"/>
      <c r="AV31567" s="300"/>
      <c r="AW31567" s="300"/>
      <c r="AX31567" s="300"/>
      <c r="AY31567" s="300"/>
      <c r="AZ31567" s="300"/>
      <c r="BA31567" s="300"/>
      <c r="BB31567" s="300"/>
      <c r="BC31567" s="300"/>
      <c r="BD31567" s="300"/>
      <c r="BE31567" s="300"/>
      <c r="BF31567" s="300"/>
      <c r="BG31567" s="300"/>
      <c r="BH31567" s="300"/>
      <c r="BI31567" s="300"/>
      <c r="BJ31567" s="300"/>
      <c r="BK31567" s="300"/>
      <c r="BL31567" s="300"/>
      <c r="BM31567" s="300"/>
      <c r="BN31567" s="300"/>
      <c r="BO31567" s="300"/>
      <c r="BP31567" s="300"/>
      <c r="BQ31567" s="300"/>
      <c r="BR31567" s="300"/>
      <c r="BS31567" s="300"/>
      <c r="BT31567" s="300"/>
      <c r="BU31567" s="300"/>
      <c r="BV31567" s="300"/>
      <c r="BW31567" s="300"/>
      <c r="BX31567" s="300"/>
      <c r="BY31567" s="300"/>
      <c r="BZ31567" s="300"/>
      <c r="CA31567" s="300"/>
      <c r="CB31567" s="300"/>
      <c r="CC31567" s="300"/>
      <c r="CD31567" s="300"/>
      <c r="CE31567" s="300"/>
      <c r="CF31567" s="300"/>
      <c r="CG31567" s="300"/>
      <c r="CH31567" s="300"/>
      <c r="CI31567" s="300"/>
      <c r="CJ31567" s="300"/>
      <c r="CK31567" s="300"/>
      <c r="CL31567" s="300"/>
      <c r="CM31567" s="300"/>
      <c r="CN31567" s="300"/>
      <c r="CO31567" s="300"/>
      <c r="CP31567" s="300"/>
      <c r="CQ31567" s="300"/>
      <c r="CR31567" s="300"/>
      <c r="CS31567" s="300"/>
      <c r="CT31567" s="300"/>
      <c r="CU31567" s="300"/>
      <c r="CV31567" s="300"/>
      <c r="CW31567" s="300"/>
      <c r="CX31567" s="300"/>
      <c r="CY31567" s="300"/>
      <c r="CZ31567" s="300"/>
      <c r="DA31567" s="300"/>
      <c r="DB31567" s="300"/>
      <c r="DC31567" s="300"/>
      <c r="DD31567" s="300"/>
      <c r="DE31567" s="300"/>
      <c r="DF31567" s="300"/>
      <c r="DG31567" s="300"/>
      <c r="DH31567" s="300"/>
      <c r="DI31567" s="300"/>
      <c r="DJ31567" s="300"/>
      <c r="DK31567" s="300"/>
      <c r="DL31567" s="300"/>
      <c r="DM31567" s="300"/>
      <c r="DN31567" s="300"/>
      <c r="DO31567" s="300"/>
      <c r="DP31567" s="300"/>
      <c r="DQ31567" s="300"/>
      <c r="DR31567" s="300"/>
      <c r="DS31567" s="300"/>
      <c r="DT31567" s="300"/>
      <c r="DU31567" s="300"/>
      <c r="DV31567" s="300"/>
      <c r="DW31567" s="300"/>
      <c r="DX31567" s="300"/>
      <c r="DY31567" s="300"/>
      <c r="DZ31567" s="300"/>
      <c r="EA31567" s="300"/>
      <c r="EB31567" s="300"/>
      <c r="EC31567" s="300"/>
      <c r="ED31567" s="300"/>
      <c r="EE31567" s="300"/>
      <c r="EF31567" s="300"/>
      <c r="EG31567" s="300"/>
      <c r="EH31567" s="300"/>
      <c r="EI31567" s="300"/>
      <c r="EJ31567" s="300"/>
      <c r="EK31567" s="300"/>
      <c r="EL31567" s="300"/>
      <c r="EM31567" s="300"/>
      <c r="EN31567" s="300"/>
      <c r="EO31567" s="300"/>
      <c r="EP31567" s="300"/>
      <c r="EQ31567" s="300"/>
      <c r="ER31567" s="300"/>
      <c r="ES31567" s="300"/>
      <c r="ET31567" s="300"/>
      <c r="EU31567" s="300"/>
      <c r="EV31567" s="300"/>
      <c r="EW31567" s="300"/>
      <c r="EX31567" s="300"/>
      <c r="EY31567" s="300"/>
      <c r="EZ31567" s="300"/>
      <c r="FA31567" s="300"/>
      <c r="FB31567" s="300"/>
      <c r="FC31567" s="300"/>
      <c r="FD31567" s="300"/>
      <c r="FE31567" s="300"/>
      <c r="FF31567" s="300"/>
      <c r="FG31567" s="300"/>
      <c r="FH31567" s="300"/>
      <c r="FI31567" s="300"/>
      <c r="FJ31567" s="300"/>
      <c r="FK31567" s="300"/>
      <c r="FL31567" s="300"/>
      <c r="FM31567" s="300"/>
      <c r="FN31567" s="300"/>
      <c r="FO31567" s="300"/>
      <c r="FP31567" s="300"/>
      <c r="FQ31567" s="300"/>
      <c r="FR31567" s="300"/>
      <c r="FS31567" s="300"/>
      <c r="FT31567" s="300"/>
      <c r="FU31567" s="300"/>
      <c r="FV31567" s="300"/>
      <c r="FW31567" s="300"/>
      <c r="FX31567" s="300"/>
      <c r="FY31567" s="300"/>
      <c r="FZ31567" s="300"/>
      <c r="GA31567" s="300"/>
      <c r="GB31567" s="300"/>
      <c r="GC31567" s="300"/>
      <c r="GD31567" s="300"/>
      <c r="GE31567" s="300"/>
      <c r="GF31567" s="300"/>
      <c r="GG31567" s="300"/>
    </row>
    <row r="31568" spans="4:189" x14ac:dyDescent="0.25">
      <c r="D31568" s="300"/>
      <c r="J31568" s="300"/>
      <c r="K31568" s="300"/>
      <c r="L31568" s="300"/>
      <c r="M31568" s="300"/>
      <c r="N31568" s="300"/>
      <c r="O31568" s="300"/>
      <c r="P31568" s="300"/>
      <c r="Q31568" s="300"/>
      <c r="R31568" s="300"/>
      <c r="S31568" s="300"/>
      <c r="T31568" s="300"/>
      <c r="U31568" s="300"/>
      <c r="V31568" s="300"/>
      <c r="W31568" s="300"/>
      <c r="X31568" s="300"/>
      <c r="Y31568" s="300"/>
      <c r="Z31568" s="300"/>
      <c r="AA31568" s="300"/>
      <c r="AB31568" s="300"/>
      <c r="AC31568" s="300"/>
      <c r="AD31568" s="300"/>
      <c r="AE31568" s="300"/>
      <c r="AF31568" s="300"/>
      <c r="AG31568" s="300"/>
      <c r="AH31568" s="300"/>
      <c r="AI31568" s="300"/>
      <c r="AJ31568" s="300"/>
      <c r="AK31568" s="300"/>
      <c r="AL31568" s="300"/>
      <c r="AM31568" s="300"/>
      <c r="AN31568" s="300"/>
      <c r="AO31568" s="300"/>
      <c r="AP31568" s="300"/>
      <c r="AQ31568" s="300"/>
      <c r="AR31568" s="300"/>
      <c r="AS31568" s="300"/>
      <c r="AT31568" s="300"/>
      <c r="AU31568" s="300"/>
      <c r="AV31568" s="300"/>
      <c r="AW31568" s="300"/>
      <c r="AX31568" s="300"/>
      <c r="AY31568" s="300"/>
      <c r="AZ31568" s="300"/>
      <c r="BA31568" s="300"/>
      <c r="BB31568" s="300"/>
      <c r="BC31568" s="300"/>
      <c r="BD31568" s="300"/>
      <c r="BE31568" s="300"/>
      <c r="BF31568" s="300"/>
      <c r="BG31568" s="300"/>
      <c r="BH31568" s="300"/>
      <c r="BI31568" s="300"/>
      <c r="BJ31568" s="300"/>
      <c r="BK31568" s="300"/>
      <c r="BL31568" s="300"/>
      <c r="BM31568" s="300"/>
      <c r="BN31568" s="300"/>
      <c r="BO31568" s="300"/>
      <c r="BP31568" s="300"/>
      <c r="BQ31568" s="300"/>
      <c r="BR31568" s="300"/>
      <c r="BS31568" s="300"/>
      <c r="BT31568" s="300"/>
      <c r="BU31568" s="300"/>
      <c r="BV31568" s="300"/>
      <c r="BW31568" s="300"/>
      <c r="BX31568" s="300"/>
      <c r="BY31568" s="300"/>
      <c r="BZ31568" s="300"/>
      <c r="CA31568" s="300"/>
      <c r="CB31568" s="300"/>
      <c r="CC31568" s="300"/>
      <c r="CD31568" s="300"/>
      <c r="CE31568" s="300"/>
      <c r="CF31568" s="300"/>
      <c r="CG31568" s="300"/>
      <c r="CH31568" s="300"/>
      <c r="CI31568" s="300"/>
      <c r="CJ31568" s="300"/>
      <c r="CK31568" s="300"/>
      <c r="CL31568" s="300"/>
      <c r="CM31568" s="300"/>
      <c r="CN31568" s="300"/>
      <c r="CO31568" s="300"/>
      <c r="CP31568" s="300"/>
      <c r="CQ31568" s="300"/>
      <c r="CR31568" s="300"/>
      <c r="CS31568" s="300"/>
      <c r="CT31568" s="300"/>
      <c r="CU31568" s="300"/>
      <c r="CV31568" s="300"/>
      <c r="CW31568" s="300"/>
      <c r="CX31568" s="300"/>
      <c r="CY31568" s="300"/>
      <c r="CZ31568" s="300"/>
      <c r="DA31568" s="300"/>
      <c r="DB31568" s="300"/>
      <c r="DC31568" s="300"/>
      <c r="DD31568" s="300"/>
      <c r="DE31568" s="300"/>
      <c r="DF31568" s="300"/>
      <c r="DG31568" s="300"/>
      <c r="DH31568" s="300"/>
      <c r="DI31568" s="300"/>
      <c r="DJ31568" s="300"/>
      <c r="DK31568" s="300"/>
      <c r="DL31568" s="300"/>
      <c r="DM31568" s="300"/>
      <c r="DN31568" s="300"/>
      <c r="DO31568" s="300"/>
      <c r="DP31568" s="300"/>
      <c r="DQ31568" s="300"/>
      <c r="DR31568" s="300"/>
      <c r="DS31568" s="300"/>
      <c r="DT31568" s="300"/>
      <c r="DU31568" s="300"/>
      <c r="DV31568" s="300"/>
      <c r="DW31568" s="300"/>
      <c r="DX31568" s="300"/>
      <c r="DY31568" s="300"/>
      <c r="DZ31568" s="300"/>
      <c r="EA31568" s="300"/>
      <c r="EB31568" s="300"/>
      <c r="EC31568" s="300"/>
      <c r="ED31568" s="300"/>
      <c r="EE31568" s="300"/>
      <c r="EF31568" s="300"/>
      <c r="EG31568" s="300"/>
      <c r="EH31568" s="300"/>
      <c r="EI31568" s="300"/>
      <c r="EJ31568" s="300"/>
      <c r="EK31568" s="300"/>
      <c r="EL31568" s="300"/>
      <c r="EM31568" s="300"/>
      <c r="EN31568" s="300"/>
      <c r="EO31568" s="300"/>
      <c r="EP31568" s="300"/>
      <c r="EQ31568" s="300"/>
      <c r="ER31568" s="300"/>
      <c r="ES31568" s="300"/>
      <c r="ET31568" s="300"/>
      <c r="EU31568" s="300"/>
      <c r="EV31568" s="300"/>
      <c r="EW31568" s="300"/>
      <c r="EX31568" s="300"/>
      <c r="EY31568" s="300"/>
      <c r="EZ31568" s="300"/>
      <c r="FA31568" s="300"/>
      <c r="FB31568" s="300"/>
      <c r="FC31568" s="300"/>
      <c r="FD31568" s="300"/>
      <c r="FE31568" s="300"/>
      <c r="FF31568" s="300"/>
      <c r="FG31568" s="300"/>
      <c r="FH31568" s="300"/>
      <c r="FI31568" s="300"/>
      <c r="FJ31568" s="300"/>
      <c r="FK31568" s="300"/>
      <c r="FL31568" s="300"/>
      <c r="FM31568" s="300"/>
      <c r="FN31568" s="300"/>
      <c r="FO31568" s="300"/>
      <c r="FP31568" s="300"/>
      <c r="FQ31568" s="300"/>
      <c r="FR31568" s="300"/>
      <c r="FS31568" s="300"/>
      <c r="FT31568" s="300"/>
      <c r="FU31568" s="300"/>
      <c r="FV31568" s="300"/>
      <c r="FW31568" s="300"/>
      <c r="FX31568" s="300"/>
      <c r="FY31568" s="300"/>
      <c r="FZ31568" s="300"/>
      <c r="GA31568" s="300"/>
      <c r="GB31568" s="300"/>
      <c r="GC31568" s="300"/>
      <c r="GD31568" s="300"/>
      <c r="GE31568" s="300"/>
      <c r="GF31568" s="300"/>
      <c r="GG31568" s="300"/>
    </row>
    <row r="31569" spans="4:189" x14ac:dyDescent="0.25">
      <c r="D31569" s="300"/>
      <c r="J31569" s="300"/>
      <c r="K31569" s="300"/>
      <c r="L31569" s="300"/>
      <c r="M31569" s="300"/>
      <c r="N31569" s="300"/>
      <c r="O31569" s="300"/>
      <c r="P31569" s="300"/>
      <c r="Q31569" s="300"/>
      <c r="R31569" s="300"/>
      <c r="S31569" s="300"/>
      <c r="T31569" s="300"/>
      <c r="U31569" s="300"/>
      <c r="V31569" s="300"/>
      <c r="W31569" s="300"/>
      <c r="X31569" s="300"/>
      <c r="Y31569" s="300"/>
      <c r="Z31569" s="300"/>
      <c r="AA31569" s="300"/>
      <c r="AB31569" s="300"/>
      <c r="AC31569" s="300"/>
      <c r="AD31569" s="300"/>
      <c r="AE31569" s="300"/>
      <c r="AF31569" s="300"/>
      <c r="AG31569" s="300"/>
      <c r="AH31569" s="300"/>
      <c r="AI31569" s="300"/>
      <c r="AJ31569" s="300"/>
      <c r="AK31569" s="300"/>
      <c r="AL31569" s="300"/>
      <c r="AM31569" s="300"/>
      <c r="AN31569" s="300"/>
      <c r="AO31569" s="300"/>
      <c r="AP31569" s="300"/>
      <c r="AQ31569" s="300"/>
      <c r="AR31569" s="300"/>
      <c r="AS31569" s="300"/>
      <c r="AT31569" s="300"/>
      <c r="AU31569" s="300"/>
      <c r="AV31569" s="300"/>
      <c r="AW31569" s="300"/>
      <c r="AX31569" s="300"/>
      <c r="AY31569" s="300"/>
      <c r="AZ31569" s="300"/>
      <c r="BA31569" s="300"/>
      <c r="BB31569" s="300"/>
      <c r="BC31569" s="300"/>
      <c r="BD31569" s="300"/>
      <c r="BE31569" s="300"/>
      <c r="BF31569" s="300"/>
      <c r="BG31569" s="300"/>
      <c r="BH31569" s="300"/>
      <c r="BI31569" s="300"/>
      <c r="BJ31569" s="300"/>
      <c r="BK31569" s="300"/>
      <c r="BL31569" s="300"/>
      <c r="BM31569" s="300"/>
      <c r="BN31569" s="300"/>
      <c r="BO31569" s="300"/>
      <c r="BP31569" s="300"/>
      <c r="BQ31569" s="300"/>
      <c r="BR31569" s="300"/>
      <c r="BS31569" s="300"/>
      <c r="BT31569" s="300"/>
      <c r="BU31569" s="300"/>
      <c r="BV31569" s="300"/>
      <c r="BW31569" s="300"/>
      <c r="BX31569" s="300"/>
      <c r="BY31569" s="300"/>
      <c r="BZ31569" s="300"/>
      <c r="CA31569" s="300"/>
      <c r="CB31569" s="300"/>
      <c r="CC31569" s="300"/>
      <c r="CD31569" s="300"/>
      <c r="CE31569" s="300"/>
      <c r="CF31569" s="300"/>
      <c r="CG31569" s="300"/>
      <c r="CH31569" s="300"/>
      <c r="CI31569" s="300"/>
      <c r="CJ31569" s="300"/>
      <c r="CK31569" s="300"/>
      <c r="CL31569" s="300"/>
      <c r="CM31569" s="300"/>
      <c r="CN31569" s="300"/>
      <c r="CO31569" s="300"/>
      <c r="CP31569" s="300"/>
      <c r="CQ31569" s="300"/>
      <c r="CR31569" s="300"/>
      <c r="CS31569" s="300"/>
      <c r="CT31569" s="300"/>
      <c r="CU31569" s="300"/>
      <c r="CV31569" s="300"/>
      <c r="CW31569" s="300"/>
      <c r="CX31569" s="300"/>
      <c r="CY31569" s="300"/>
      <c r="CZ31569" s="300"/>
      <c r="DA31569" s="300"/>
      <c r="DB31569" s="300"/>
      <c r="DC31569" s="300"/>
      <c r="DD31569" s="300"/>
      <c r="DE31569" s="300"/>
      <c r="DF31569" s="300"/>
      <c r="DG31569" s="300"/>
      <c r="DH31569" s="300"/>
      <c r="DI31569" s="300"/>
      <c r="DJ31569" s="300"/>
      <c r="DK31569" s="300"/>
      <c r="DL31569" s="300"/>
      <c r="DM31569" s="300"/>
      <c r="DN31569" s="300"/>
      <c r="DO31569" s="300"/>
      <c r="DP31569" s="300"/>
      <c r="DQ31569" s="300"/>
      <c r="DR31569" s="300"/>
      <c r="DS31569" s="300"/>
      <c r="DT31569" s="300"/>
      <c r="DU31569" s="300"/>
      <c r="DV31569" s="300"/>
      <c r="DW31569" s="300"/>
      <c r="DX31569" s="300"/>
      <c r="DY31569" s="300"/>
      <c r="DZ31569" s="300"/>
      <c r="EA31569" s="300"/>
      <c r="EB31569" s="300"/>
      <c r="EC31569" s="300"/>
      <c r="ED31569" s="300"/>
      <c r="EE31569" s="300"/>
      <c r="EF31569" s="300"/>
      <c r="EG31569" s="300"/>
      <c r="EH31569" s="300"/>
      <c r="EI31569" s="300"/>
      <c r="EJ31569" s="300"/>
      <c r="EK31569" s="300"/>
      <c r="EL31569" s="300"/>
      <c r="EM31569" s="300"/>
      <c r="EN31569" s="300"/>
      <c r="EO31569" s="300"/>
      <c r="EP31569" s="300"/>
      <c r="EQ31569" s="300"/>
      <c r="ER31569" s="300"/>
      <c r="ES31569" s="300"/>
      <c r="ET31569" s="300"/>
      <c r="EU31569" s="300"/>
      <c r="EV31569" s="300"/>
      <c r="EW31569" s="300"/>
      <c r="EX31569" s="300"/>
      <c r="EY31569" s="300"/>
      <c r="EZ31569" s="300"/>
      <c r="FA31569" s="300"/>
      <c r="FB31569" s="300"/>
      <c r="FC31569" s="300"/>
      <c r="FD31569" s="300"/>
      <c r="FE31569" s="300"/>
      <c r="FF31569" s="300"/>
      <c r="FG31569" s="300"/>
      <c r="FH31569" s="300"/>
      <c r="FI31569" s="300"/>
      <c r="FJ31569" s="300"/>
      <c r="FK31569" s="300"/>
      <c r="FL31569" s="300"/>
      <c r="FM31569" s="300"/>
      <c r="FN31569" s="300"/>
      <c r="FO31569" s="300"/>
      <c r="FP31569" s="300"/>
      <c r="FQ31569" s="300"/>
      <c r="FR31569" s="300"/>
      <c r="FS31569" s="300"/>
      <c r="FT31569" s="300"/>
      <c r="FU31569" s="300"/>
      <c r="FV31569" s="300"/>
      <c r="FW31569" s="300"/>
      <c r="FX31569" s="300"/>
      <c r="FY31569" s="300"/>
      <c r="FZ31569" s="300"/>
      <c r="GA31569" s="300"/>
      <c r="GB31569" s="300"/>
      <c r="GC31569" s="300"/>
      <c r="GD31569" s="300"/>
      <c r="GE31569" s="300"/>
      <c r="GF31569" s="300"/>
      <c r="GG31569" s="300"/>
    </row>
    <row r="31570" spans="4:189" x14ac:dyDescent="0.25">
      <c r="D31570" s="300"/>
      <c r="J31570" s="300"/>
      <c r="K31570" s="300"/>
      <c r="L31570" s="300"/>
      <c r="M31570" s="300"/>
      <c r="N31570" s="300"/>
      <c r="O31570" s="300"/>
      <c r="P31570" s="300"/>
      <c r="Q31570" s="300"/>
      <c r="R31570" s="300"/>
      <c r="S31570" s="300"/>
      <c r="T31570" s="300"/>
      <c r="U31570" s="300"/>
      <c r="V31570" s="300"/>
      <c r="W31570" s="300"/>
      <c r="X31570" s="300"/>
      <c r="Y31570" s="300"/>
      <c r="Z31570" s="300"/>
      <c r="AA31570" s="300"/>
      <c r="AB31570" s="300"/>
      <c r="AC31570" s="300"/>
      <c r="AD31570" s="300"/>
      <c r="AE31570" s="300"/>
      <c r="AF31570" s="300"/>
      <c r="AG31570" s="300"/>
      <c r="AH31570" s="300"/>
      <c r="AI31570" s="300"/>
      <c r="AJ31570" s="300"/>
      <c r="AK31570" s="300"/>
      <c r="AL31570" s="300"/>
      <c r="AM31570" s="300"/>
      <c r="AN31570" s="300"/>
      <c r="AO31570" s="300"/>
      <c r="AP31570" s="300"/>
      <c r="AQ31570" s="300"/>
      <c r="AR31570" s="300"/>
      <c r="AS31570" s="300"/>
      <c r="AT31570" s="300"/>
      <c r="AU31570" s="300"/>
      <c r="AV31570" s="300"/>
      <c r="AW31570" s="300"/>
      <c r="AX31570" s="300"/>
      <c r="AY31570" s="300"/>
      <c r="AZ31570" s="300"/>
      <c r="BA31570" s="300"/>
      <c r="BB31570" s="300"/>
      <c r="BC31570" s="300"/>
      <c r="BD31570" s="300"/>
      <c r="BE31570" s="300"/>
      <c r="BF31570" s="300"/>
      <c r="BG31570" s="300"/>
      <c r="BH31570" s="300"/>
      <c r="BI31570" s="300"/>
      <c r="BJ31570" s="300"/>
      <c r="BK31570" s="300"/>
      <c r="BL31570" s="300"/>
      <c r="BM31570" s="300"/>
      <c r="BN31570" s="300"/>
      <c r="BO31570" s="300"/>
      <c r="BP31570" s="300"/>
      <c r="BQ31570" s="300"/>
      <c r="BR31570" s="300"/>
      <c r="BS31570" s="300"/>
      <c r="BT31570" s="300"/>
      <c r="BU31570" s="300"/>
      <c r="BV31570" s="300"/>
      <c r="BW31570" s="300"/>
      <c r="BX31570" s="300"/>
      <c r="BY31570" s="300"/>
      <c r="BZ31570" s="300"/>
      <c r="CA31570" s="300"/>
      <c r="CB31570" s="300"/>
      <c r="CC31570" s="300"/>
      <c r="CD31570" s="300"/>
      <c r="CE31570" s="300"/>
      <c r="CF31570" s="300"/>
      <c r="CG31570" s="300"/>
      <c r="CH31570" s="300"/>
      <c r="CI31570" s="300"/>
      <c r="CJ31570" s="300"/>
      <c r="CK31570" s="300"/>
      <c r="CL31570" s="300"/>
      <c r="CM31570" s="300"/>
      <c r="CN31570" s="300"/>
      <c r="CO31570" s="300"/>
      <c r="CP31570" s="300"/>
      <c r="CQ31570" s="300"/>
      <c r="CR31570" s="300"/>
      <c r="CS31570" s="300"/>
      <c r="CT31570" s="300"/>
      <c r="CU31570" s="300"/>
      <c r="CV31570" s="300"/>
      <c r="CW31570" s="300"/>
      <c r="CX31570" s="300"/>
      <c r="CY31570" s="300"/>
      <c r="CZ31570" s="300"/>
      <c r="DA31570" s="300"/>
      <c r="DB31570" s="300"/>
      <c r="DC31570" s="300"/>
      <c r="DD31570" s="300"/>
      <c r="DE31570" s="300"/>
      <c r="DF31570" s="300"/>
      <c r="DG31570" s="300"/>
      <c r="DH31570" s="300"/>
      <c r="DI31570" s="300"/>
      <c r="DJ31570" s="300"/>
      <c r="DK31570" s="300"/>
      <c r="DL31570" s="300"/>
      <c r="DM31570" s="300"/>
      <c r="DN31570" s="300"/>
      <c r="DO31570" s="300"/>
      <c r="DP31570" s="300"/>
      <c r="DQ31570" s="300"/>
      <c r="DR31570" s="300"/>
      <c r="DS31570" s="300"/>
      <c r="DT31570" s="300"/>
      <c r="DU31570" s="300"/>
      <c r="DV31570" s="300"/>
      <c r="DW31570" s="300"/>
      <c r="DX31570" s="300"/>
      <c r="DY31570" s="300"/>
      <c r="DZ31570" s="300"/>
      <c r="EA31570" s="300"/>
      <c r="EB31570" s="300"/>
      <c r="EC31570" s="300"/>
      <c r="ED31570" s="300"/>
      <c r="EE31570" s="300"/>
      <c r="EF31570" s="300"/>
      <c r="EG31570" s="300"/>
      <c r="EH31570" s="300"/>
      <c r="EI31570" s="300"/>
      <c r="EJ31570" s="300"/>
      <c r="EK31570" s="300"/>
      <c r="EL31570" s="300"/>
      <c r="EM31570" s="300"/>
      <c r="EN31570" s="300"/>
      <c r="EO31570" s="300"/>
      <c r="EP31570" s="300"/>
      <c r="EQ31570" s="300"/>
      <c r="ER31570" s="300"/>
      <c r="ES31570" s="300"/>
      <c r="ET31570" s="300"/>
      <c r="EU31570" s="300"/>
      <c r="EV31570" s="300"/>
      <c r="EW31570" s="300"/>
      <c r="EX31570" s="300"/>
      <c r="EY31570" s="300"/>
      <c r="EZ31570" s="300"/>
      <c r="FA31570" s="300"/>
      <c r="FB31570" s="300"/>
      <c r="FC31570" s="300"/>
      <c r="FD31570" s="300"/>
      <c r="FE31570" s="300"/>
      <c r="FF31570" s="300"/>
      <c r="FG31570" s="300"/>
      <c r="FH31570" s="300"/>
      <c r="FI31570" s="300"/>
      <c r="FJ31570" s="300"/>
      <c r="FK31570" s="300"/>
      <c r="FL31570" s="300"/>
      <c r="FM31570" s="300"/>
      <c r="FN31570" s="300"/>
      <c r="FO31570" s="300"/>
      <c r="FP31570" s="300"/>
      <c r="FQ31570" s="300"/>
      <c r="FR31570" s="300"/>
      <c r="FS31570" s="300"/>
      <c r="FT31570" s="300"/>
      <c r="FU31570" s="300"/>
      <c r="FV31570" s="300"/>
      <c r="FW31570" s="300"/>
      <c r="FX31570" s="300"/>
      <c r="FY31570" s="300"/>
      <c r="FZ31570" s="300"/>
      <c r="GA31570" s="300"/>
      <c r="GB31570" s="300"/>
      <c r="GC31570" s="300"/>
      <c r="GD31570" s="300"/>
      <c r="GE31570" s="300"/>
      <c r="GF31570" s="300"/>
      <c r="GG31570" s="300"/>
    </row>
    <row r="31571" spans="4:189" x14ac:dyDescent="0.25">
      <c r="D31571" s="300"/>
      <c r="J31571" s="300"/>
      <c r="K31571" s="300"/>
      <c r="L31571" s="300"/>
      <c r="M31571" s="300"/>
      <c r="N31571" s="300"/>
      <c r="O31571" s="300"/>
      <c r="P31571" s="300"/>
      <c r="Q31571" s="300"/>
      <c r="R31571" s="300"/>
      <c r="S31571" s="300"/>
      <c r="T31571" s="300"/>
      <c r="U31571" s="300"/>
      <c r="V31571" s="300"/>
      <c r="W31571" s="300"/>
      <c r="X31571" s="300"/>
      <c r="Y31571" s="300"/>
      <c r="Z31571" s="300"/>
      <c r="AA31571" s="300"/>
      <c r="AB31571" s="300"/>
      <c r="AC31571" s="300"/>
      <c r="AD31571" s="300"/>
      <c r="AE31571" s="300"/>
      <c r="AF31571" s="300"/>
      <c r="AG31571" s="300"/>
      <c r="AH31571" s="300"/>
      <c r="AI31571" s="300"/>
      <c r="AJ31571" s="300"/>
      <c r="AK31571" s="300"/>
      <c r="AL31571" s="300"/>
      <c r="AM31571" s="300"/>
      <c r="AN31571" s="300"/>
      <c r="AO31571" s="300"/>
      <c r="AP31571" s="300"/>
      <c r="AQ31571" s="300"/>
      <c r="AR31571" s="300"/>
      <c r="AS31571" s="300"/>
      <c r="AT31571" s="300"/>
      <c r="AU31571" s="300"/>
      <c r="AV31571" s="300"/>
      <c r="AW31571" s="300"/>
      <c r="AX31571" s="300"/>
      <c r="AY31571" s="300"/>
      <c r="AZ31571" s="300"/>
      <c r="BA31571" s="300"/>
      <c r="BB31571" s="300"/>
      <c r="BC31571" s="300"/>
      <c r="BD31571" s="300"/>
      <c r="BE31571" s="300"/>
      <c r="BF31571" s="300"/>
      <c r="BG31571" s="300"/>
      <c r="BH31571" s="300"/>
      <c r="BI31571" s="300"/>
      <c r="BJ31571" s="300"/>
      <c r="BK31571" s="300"/>
      <c r="BL31571" s="300"/>
      <c r="BM31571" s="300"/>
      <c r="BN31571" s="300"/>
      <c r="BO31571" s="300"/>
      <c r="BP31571" s="300"/>
      <c r="BQ31571" s="300"/>
      <c r="BR31571" s="300"/>
      <c r="BS31571" s="300"/>
      <c r="BT31571" s="300"/>
      <c r="BU31571" s="300"/>
      <c r="BV31571" s="300"/>
      <c r="BW31571" s="300"/>
      <c r="BX31571" s="300"/>
      <c r="BY31571" s="300"/>
      <c r="BZ31571" s="300"/>
      <c r="CA31571" s="300"/>
      <c r="CB31571" s="300"/>
      <c r="CC31571" s="300"/>
      <c r="CD31571" s="300"/>
      <c r="CE31571" s="300"/>
      <c r="CF31571" s="300"/>
      <c r="CG31571" s="300"/>
      <c r="CH31571" s="300"/>
      <c r="CI31571" s="300"/>
      <c r="CJ31571" s="300"/>
      <c r="CK31571" s="300"/>
      <c r="CL31571" s="300"/>
      <c r="CM31571" s="300"/>
      <c r="CN31571" s="300"/>
      <c r="CO31571" s="300"/>
      <c r="CP31571" s="300"/>
      <c r="CQ31571" s="300"/>
      <c r="CR31571" s="300"/>
      <c r="CS31571" s="300"/>
      <c r="CT31571" s="300"/>
      <c r="CU31571" s="300"/>
      <c r="CV31571" s="300"/>
      <c r="CW31571" s="300"/>
      <c r="CX31571" s="300"/>
      <c r="CY31571" s="300"/>
      <c r="CZ31571" s="300"/>
      <c r="DA31571" s="300"/>
      <c r="DB31571" s="300"/>
      <c r="DC31571" s="300"/>
      <c r="DD31571" s="300"/>
      <c r="DE31571" s="300"/>
      <c r="DF31571" s="300"/>
      <c r="DG31571" s="300"/>
      <c r="DH31571" s="300"/>
      <c r="DI31571" s="300"/>
      <c r="DJ31571" s="300"/>
      <c r="DK31571" s="300"/>
      <c r="DL31571" s="300"/>
      <c r="DM31571" s="300"/>
      <c r="DN31571" s="300"/>
      <c r="DO31571" s="300"/>
      <c r="DP31571" s="300"/>
      <c r="DQ31571" s="300"/>
      <c r="DR31571" s="300"/>
      <c r="DS31571" s="300"/>
      <c r="DT31571" s="300"/>
      <c r="DU31571" s="300"/>
      <c r="DV31571" s="300"/>
      <c r="DW31571" s="300"/>
      <c r="DX31571" s="300"/>
      <c r="DY31571" s="300"/>
      <c r="DZ31571" s="300"/>
      <c r="EA31571" s="300"/>
      <c r="EB31571" s="300"/>
      <c r="EC31571" s="300"/>
      <c r="ED31571" s="300"/>
      <c r="EE31571" s="300"/>
      <c r="EF31571" s="300"/>
      <c r="EG31571" s="300"/>
      <c r="EH31571" s="300"/>
      <c r="EI31571" s="300"/>
      <c r="EJ31571" s="300"/>
      <c r="EK31571" s="300"/>
      <c r="EL31571" s="300"/>
      <c r="EM31571" s="300"/>
      <c r="EN31571" s="300"/>
      <c r="EO31571" s="300"/>
      <c r="EP31571" s="300"/>
      <c r="EQ31571" s="300"/>
      <c r="ER31571" s="300"/>
      <c r="ES31571" s="300"/>
      <c r="ET31571" s="300"/>
      <c r="EU31571" s="300"/>
      <c r="EV31571" s="300"/>
      <c r="EW31571" s="300"/>
      <c r="EX31571" s="300"/>
      <c r="EY31571" s="300"/>
      <c r="EZ31571" s="300"/>
      <c r="FA31571" s="300"/>
      <c r="FB31571" s="300"/>
      <c r="FC31571" s="300"/>
      <c r="FD31571" s="300"/>
      <c r="FE31571" s="300"/>
      <c r="FF31571" s="300"/>
      <c r="FG31571" s="300"/>
      <c r="FH31571" s="300"/>
      <c r="FI31571" s="300"/>
      <c r="FJ31571" s="300"/>
      <c r="FK31571" s="300"/>
      <c r="FL31571" s="300"/>
      <c r="FM31571" s="300"/>
      <c r="FN31571" s="300"/>
      <c r="FO31571" s="300"/>
      <c r="FP31571" s="300"/>
      <c r="FQ31571" s="300"/>
      <c r="FR31571" s="300"/>
      <c r="FS31571" s="300"/>
      <c r="FT31571" s="300"/>
      <c r="FU31571" s="300"/>
      <c r="FV31571" s="300"/>
      <c r="FW31571" s="300"/>
      <c r="FX31571" s="300"/>
      <c r="FY31571" s="300"/>
      <c r="FZ31571" s="300"/>
      <c r="GA31571" s="300"/>
      <c r="GB31571" s="300"/>
      <c r="GC31571" s="300"/>
      <c r="GD31571" s="300"/>
      <c r="GE31571" s="300"/>
      <c r="GF31571" s="300"/>
      <c r="GG31571" s="300"/>
    </row>
    <row r="31572" spans="4:189" x14ac:dyDescent="0.25">
      <c r="D31572" s="300"/>
      <c r="J31572" s="300"/>
      <c r="K31572" s="300"/>
      <c r="L31572" s="300"/>
      <c r="M31572" s="300"/>
      <c r="N31572" s="300"/>
      <c r="O31572" s="300"/>
      <c r="P31572" s="300"/>
      <c r="Q31572" s="300"/>
      <c r="R31572" s="300"/>
      <c r="S31572" s="300"/>
      <c r="T31572" s="300"/>
      <c r="U31572" s="300"/>
      <c r="V31572" s="300"/>
      <c r="W31572" s="300"/>
      <c r="X31572" s="300"/>
      <c r="Y31572" s="300"/>
      <c r="Z31572" s="300"/>
      <c r="AA31572" s="300"/>
      <c r="AB31572" s="300"/>
      <c r="AC31572" s="300"/>
      <c r="AD31572" s="300"/>
      <c r="AE31572" s="300"/>
      <c r="AF31572" s="300"/>
      <c r="AG31572" s="300"/>
      <c r="AH31572" s="300"/>
      <c r="AI31572" s="300"/>
      <c r="AJ31572" s="300"/>
      <c r="AK31572" s="300"/>
      <c r="AL31572" s="300"/>
      <c r="AM31572" s="300"/>
      <c r="AN31572" s="300"/>
      <c r="AO31572" s="300"/>
      <c r="AP31572" s="300"/>
      <c r="AQ31572" s="300"/>
      <c r="AR31572" s="300"/>
      <c r="AS31572" s="300"/>
      <c r="AT31572" s="300"/>
      <c r="AU31572" s="300"/>
      <c r="AV31572" s="300"/>
      <c r="AW31572" s="300"/>
      <c r="AX31572" s="300"/>
      <c r="AY31572" s="300"/>
      <c r="AZ31572" s="300"/>
      <c r="BA31572" s="300"/>
      <c r="BB31572" s="300"/>
      <c r="BC31572" s="300"/>
      <c r="BD31572" s="300"/>
      <c r="BE31572" s="300"/>
      <c r="BF31572" s="300"/>
      <c r="BG31572" s="300"/>
      <c r="BH31572" s="300"/>
      <c r="BI31572" s="300"/>
      <c r="BJ31572" s="300"/>
      <c r="BK31572" s="300"/>
      <c r="BL31572" s="300"/>
      <c r="BM31572" s="300"/>
      <c r="BN31572" s="300"/>
      <c r="BO31572" s="300"/>
      <c r="BP31572" s="300"/>
      <c r="BQ31572" s="300"/>
      <c r="BR31572" s="300"/>
      <c r="BS31572" s="300"/>
      <c r="BT31572" s="300"/>
      <c r="BU31572" s="300"/>
      <c r="BV31572" s="300"/>
      <c r="BW31572" s="300"/>
      <c r="BX31572" s="300"/>
      <c r="BY31572" s="300"/>
      <c r="BZ31572" s="300"/>
      <c r="CA31572" s="300"/>
      <c r="CB31572" s="300"/>
      <c r="CC31572" s="300"/>
      <c r="CD31572" s="300"/>
      <c r="CE31572" s="300"/>
      <c r="CF31572" s="300"/>
      <c r="CG31572" s="300"/>
      <c r="CH31572" s="300"/>
      <c r="CI31572" s="300"/>
      <c r="CJ31572" s="300"/>
      <c r="CK31572" s="300"/>
      <c r="CL31572" s="300"/>
      <c r="CM31572" s="300"/>
      <c r="CN31572" s="300"/>
      <c r="CO31572" s="300"/>
      <c r="CP31572" s="300"/>
      <c r="CQ31572" s="300"/>
      <c r="CR31572" s="300"/>
      <c r="CS31572" s="300"/>
      <c r="CT31572" s="300"/>
      <c r="CU31572" s="300"/>
      <c r="CV31572" s="300"/>
      <c r="CW31572" s="300"/>
      <c r="CX31572" s="300"/>
      <c r="CY31572" s="300"/>
      <c r="CZ31572" s="300"/>
      <c r="DA31572" s="300"/>
      <c r="DB31572" s="300"/>
      <c r="DC31572" s="300"/>
      <c r="DD31572" s="300"/>
      <c r="DE31572" s="300"/>
      <c r="DF31572" s="300"/>
      <c r="DG31572" s="300"/>
      <c r="DH31572" s="300"/>
      <c r="DI31572" s="300"/>
      <c r="DJ31572" s="300"/>
      <c r="DK31572" s="300"/>
      <c r="DL31572" s="300"/>
      <c r="DM31572" s="300"/>
      <c r="DN31572" s="300"/>
      <c r="DO31572" s="300"/>
      <c r="DP31572" s="300"/>
      <c r="DQ31572" s="300"/>
      <c r="DR31572" s="300"/>
      <c r="DS31572" s="300"/>
      <c r="DT31572" s="300"/>
      <c r="DU31572" s="300"/>
      <c r="DV31572" s="300"/>
      <c r="DW31572" s="300"/>
      <c r="DX31572" s="300"/>
      <c r="DY31572" s="300"/>
      <c r="DZ31572" s="300"/>
      <c r="EA31572" s="300"/>
      <c r="EB31572" s="300"/>
      <c r="EC31572" s="300"/>
      <c r="ED31572" s="300"/>
      <c r="EE31572" s="300"/>
      <c r="EF31572" s="300"/>
      <c r="EG31572" s="300"/>
      <c r="EH31572" s="300"/>
      <c r="EI31572" s="300"/>
      <c r="EJ31572" s="300"/>
      <c r="EK31572" s="300"/>
      <c r="EL31572" s="300"/>
      <c r="EM31572" s="300"/>
      <c r="EN31572" s="300"/>
      <c r="EO31572" s="300"/>
      <c r="EP31572" s="300"/>
      <c r="EQ31572" s="300"/>
      <c r="ER31572" s="300"/>
      <c r="ES31572" s="300"/>
      <c r="ET31572" s="300"/>
      <c r="EU31572" s="300"/>
      <c r="EV31572" s="300"/>
      <c r="EW31572" s="300"/>
      <c r="EX31572" s="300"/>
      <c r="EY31572" s="300"/>
      <c r="EZ31572" s="300"/>
      <c r="FA31572" s="300"/>
      <c r="FB31572" s="300"/>
      <c r="FC31572" s="300"/>
      <c r="FD31572" s="300"/>
      <c r="FE31572" s="300"/>
      <c r="FF31572" s="300"/>
      <c r="FG31572" s="300"/>
      <c r="FH31572" s="300"/>
      <c r="FI31572" s="300"/>
      <c r="FJ31572" s="300"/>
      <c r="FK31572" s="300"/>
      <c r="FL31572" s="300"/>
      <c r="FM31572" s="300"/>
      <c r="FN31572" s="300"/>
      <c r="FO31572" s="300"/>
      <c r="FP31572" s="300"/>
      <c r="FQ31572" s="300"/>
      <c r="FR31572" s="300"/>
      <c r="FS31572" s="300"/>
      <c r="FT31572" s="300"/>
      <c r="FU31572" s="300"/>
      <c r="FV31572" s="300"/>
      <c r="FW31572" s="300"/>
      <c r="FX31572" s="300"/>
      <c r="FY31572" s="300"/>
      <c r="FZ31572" s="300"/>
      <c r="GA31572" s="300"/>
      <c r="GB31572" s="300"/>
      <c r="GC31572" s="300"/>
      <c r="GD31572" s="300"/>
      <c r="GE31572" s="300"/>
      <c r="GF31572" s="300"/>
      <c r="GG31572" s="300"/>
    </row>
    <row r="31573" spans="4:189" x14ac:dyDescent="0.25">
      <c r="D31573" s="300"/>
      <c r="J31573" s="300"/>
      <c r="K31573" s="300"/>
      <c r="L31573" s="300"/>
      <c r="M31573" s="300"/>
      <c r="N31573" s="300"/>
      <c r="O31573" s="300"/>
      <c r="P31573" s="300"/>
      <c r="Q31573" s="300"/>
      <c r="R31573" s="300"/>
      <c r="S31573" s="300"/>
      <c r="T31573" s="300"/>
      <c r="U31573" s="300"/>
      <c r="V31573" s="300"/>
      <c r="W31573" s="300"/>
      <c r="X31573" s="300"/>
      <c r="Y31573" s="300"/>
      <c r="Z31573" s="300"/>
      <c r="AA31573" s="300"/>
      <c r="AB31573" s="300"/>
      <c r="AC31573" s="300"/>
      <c r="AD31573" s="300"/>
      <c r="AE31573" s="300"/>
      <c r="AF31573" s="300"/>
      <c r="AG31573" s="300"/>
      <c r="AH31573" s="300"/>
      <c r="AI31573" s="300"/>
      <c r="AJ31573" s="300"/>
      <c r="AK31573" s="300"/>
      <c r="AL31573" s="300"/>
      <c r="AM31573" s="300"/>
      <c r="AN31573" s="300"/>
      <c r="AO31573" s="300"/>
      <c r="AP31573" s="300"/>
      <c r="AQ31573" s="300"/>
      <c r="AR31573" s="300"/>
      <c r="AS31573" s="300"/>
      <c r="AT31573" s="300"/>
      <c r="AU31573" s="300"/>
      <c r="AV31573" s="300"/>
      <c r="AW31573" s="300"/>
      <c r="AX31573" s="300"/>
      <c r="AY31573" s="300"/>
      <c r="AZ31573" s="300"/>
      <c r="BA31573" s="300"/>
      <c r="BB31573" s="300"/>
      <c r="BC31573" s="300"/>
      <c r="BD31573" s="300"/>
      <c r="BE31573" s="300"/>
      <c r="BF31573" s="300"/>
      <c r="BG31573" s="300"/>
      <c r="BH31573" s="300"/>
      <c r="BI31573" s="300"/>
      <c r="BJ31573" s="300"/>
      <c r="BK31573" s="300"/>
      <c r="BL31573" s="300"/>
      <c r="BM31573" s="300"/>
      <c r="BN31573" s="300"/>
      <c r="BO31573" s="300"/>
      <c r="BP31573" s="300"/>
      <c r="BQ31573" s="300"/>
      <c r="BR31573" s="300"/>
      <c r="BS31573" s="300"/>
      <c r="BT31573" s="300"/>
      <c r="BU31573" s="300"/>
      <c r="BV31573" s="300"/>
      <c r="BW31573" s="300"/>
      <c r="BX31573" s="300"/>
      <c r="BY31573" s="300"/>
      <c r="BZ31573" s="300"/>
      <c r="CA31573" s="300"/>
      <c r="CB31573" s="300"/>
      <c r="CC31573" s="300"/>
      <c r="CD31573" s="300"/>
      <c r="CE31573" s="300"/>
      <c r="CF31573" s="300"/>
      <c r="CG31573" s="300"/>
      <c r="CH31573" s="300"/>
      <c r="CI31573" s="300"/>
      <c r="CJ31573" s="300"/>
      <c r="CK31573" s="300"/>
      <c r="CL31573" s="300"/>
      <c r="CM31573" s="300"/>
      <c r="CN31573" s="300"/>
      <c r="CO31573" s="300"/>
      <c r="CP31573" s="300"/>
      <c r="CQ31573" s="300"/>
      <c r="CR31573" s="300"/>
      <c r="CS31573" s="300"/>
      <c r="CT31573" s="300"/>
      <c r="CU31573" s="300"/>
      <c r="CV31573" s="300"/>
      <c r="CW31573" s="300"/>
      <c r="CX31573" s="300"/>
      <c r="CY31573" s="300"/>
      <c r="CZ31573" s="300"/>
      <c r="DA31573" s="300"/>
      <c r="DB31573" s="300"/>
      <c r="DC31573" s="300"/>
      <c r="DD31573" s="300"/>
      <c r="DE31573" s="300"/>
      <c r="DF31573" s="300"/>
      <c r="DG31573" s="300"/>
      <c r="DH31573" s="300"/>
      <c r="DI31573" s="300"/>
      <c r="DJ31573" s="300"/>
      <c r="DK31573" s="300"/>
      <c r="DL31573" s="300"/>
      <c r="DM31573" s="300"/>
      <c r="DN31573" s="300"/>
      <c r="DO31573" s="300"/>
      <c r="DP31573" s="300"/>
      <c r="DQ31573" s="300"/>
      <c r="DR31573" s="300"/>
      <c r="DS31573" s="300"/>
      <c r="DT31573" s="300"/>
      <c r="DU31573" s="300"/>
      <c r="DV31573" s="300"/>
      <c r="DW31573" s="300"/>
      <c r="DX31573" s="300"/>
      <c r="DY31573" s="300"/>
      <c r="DZ31573" s="300"/>
      <c r="EA31573" s="300"/>
      <c r="EB31573" s="300"/>
      <c r="EC31573" s="300"/>
      <c r="ED31573" s="300"/>
      <c r="EE31573" s="300"/>
      <c r="EF31573" s="300"/>
      <c r="EG31573" s="300"/>
      <c r="EH31573" s="300"/>
      <c r="EI31573" s="300"/>
      <c r="EJ31573" s="300"/>
      <c r="EK31573" s="300"/>
      <c r="EL31573" s="300"/>
      <c r="EM31573" s="300"/>
      <c r="EN31573" s="300"/>
      <c r="EO31573" s="300"/>
      <c r="EP31573" s="300"/>
      <c r="EQ31573" s="300"/>
      <c r="ER31573" s="300"/>
      <c r="ES31573" s="300"/>
      <c r="ET31573" s="300"/>
      <c r="EU31573" s="300"/>
      <c r="EV31573" s="300"/>
      <c r="EW31573" s="300"/>
      <c r="EX31573" s="300"/>
      <c r="EY31573" s="300"/>
      <c r="EZ31573" s="300"/>
      <c r="FA31573" s="300"/>
      <c r="FB31573" s="300"/>
      <c r="FC31573" s="300"/>
      <c r="FD31573" s="300"/>
      <c r="FE31573" s="300"/>
      <c r="FF31573" s="300"/>
      <c r="FG31573" s="300"/>
      <c r="FH31573" s="300"/>
      <c r="FI31573" s="300"/>
      <c r="FJ31573" s="300"/>
      <c r="FK31573" s="300"/>
      <c r="FL31573" s="300"/>
      <c r="FM31573" s="300"/>
      <c r="FN31573" s="300"/>
      <c r="FO31573" s="300"/>
      <c r="FP31573" s="300"/>
      <c r="FQ31573" s="300"/>
      <c r="FR31573" s="300"/>
      <c r="FS31573" s="300"/>
      <c r="FT31573" s="300"/>
      <c r="FU31573" s="300"/>
      <c r="FV31573" s="300"/>
      <c r="FW31573" s="300"/>
      <c r="FX31573" s="300"/>
      <c r="FY31573" s="300"/>
      <c r="FZ31573" s="300"/>
      <c r="GA31573" s="300"/>
      <c r="GB31573" s="300"/>
      <c r="GC31573" s="300"/>
      <c r="GD31573" s="300"/>
      <c r="GE31573" s="300"/>
      <c r="GF31573" s="300"/>
      <c r="GG31573" s="300"/>
    </row>
    <row r="31574" spans="4:189" x14ac:dyDescent="0.25">
      <c r="D31574" s="300"/>
      <c r="J31574" s="300"/>
      <c r="K31574" s="300"/>
      <c r="L31574" s="300"/>
      <c r="M31574" s="300"/>
      <c r="N31574" s="300"/>
      <c r="O31574" s="300"/>
      <c r="P31574" s="300"/>
      <c r="Q31574" s="300"/>
      <c r="R31574" s="300"/>
      <c r="S31574" s="300"/>
      <c r="T31574" s="300"/>
      <c r="U31574" s="300"/>
      <c r="V31574" s="300"/>
      <c r="W31574" s="300"/>
      <c r="X31574" s="300"/>
      <c r="Y31574" s="300"/>
      <c r="Z31574" s="300"/>
      <c r="AA31574" s="300"/>
      <c r="AB31574" s="300"/>
      <c r="AC31574" s="300"/>
      <c r="AD31574" s="300"/>
      <c r="AE31574" s="300"/>
      <c r="AF31574" s="300"/>
      <c r="AG31574" s="300"/>
      <c r="AH31574" s="300"/>
      <c r="AI31574" s="300"/>
      <c r="AJ31574" s="300"/>
      <c r="AK31574" s="300"/>
      <c r="AL31574" s="300"/>
      <c r="AM31574" s="300"/>
      <c r="AN31574" s="300"/>
      <c r="AO31574" s="300"/>
      <c r="AP31574" s="300"/>
      <c r="AQ31574" s="300"/>
      <c r="AR31574" s="300"/>
      <c r="AS31574" s="300"/>
      <c r="AT31574" s="300"/>
      <c r="AU31574" s="300"/>
      <c r="AV31574" s="300"/>
      <c r="AW31574" s="300"/>
      <c r="AX31574" s="300"/>
      <c r="AY31574" s="300"/>
      <c r="AZ31574" s="300"/>
      <c r="BA31574" s="300"/>
      <c r="BB31574" s="300"/>
      <c r="BC31574" s="300"/>
      <c r="BD31574" s="300"/>
      <c r="BE31574" s="300"/>
      <c r="BF31574" s="300"/>
      <c r="BG31574" s="300"/>
      <c r="BH31574" s="300"/>
      <c r="BI31574" s="300"/>
      <c r="BJ31574" s="300"/>
      <c r="BK31574" s="300"/>
      <c r="BL31574" s="300"/>
      <c r="BM31574" s="300"/>
      <c r="BN31574" s="300"/>
      <c r="BO31574" s="300"/>
      <c r="BP31574" s="300"/>
      <c r="BQ31574" s="300"/>
      <c r="BR31574" s="300"/>
      <c r="BS31574" s="300"/>
      <c r="BT31574" s="300"/>
      <c r="BU31574" s="300"/>
      <c r="BV31574" s="300"/>
      <c r="BW31574" s="300"/>
      <c r="BX31574" s="300"/>
      <c r="BY31574" s="300"/>
      <c r="BZ31574" s="300"/>
      <c r="CA31574" s="300"/>
      <c r="CB31574" s="300"/>
      <c r="CC31574" s="300"/>
      <c r="CD31574" s="300"/>
      <c r="CE31574" s="300"/>
      <c r="CF31574" s="300"/>
      <c r="CG31574" s="300"/>
      <c r="CH31574" s="300"/>
      <c r="CI31574" s="300"/>
      <c r="CJ31574" s="300"/>
      <c r="CK31574" s="300"/>
      <c r="CL31574" s="300"/>
      <c r="CM31574" s="300"/>
      <c r="CN31574" s="300"/>
      <c r="CO31574" s="300"/>
      <c r="CP31574" s="300"/>
      <c r="CQ31574" s="300"/>
      <c r="CR31574" s="300"/>
      <c r="CS31574" s="300"/>
      <c r="CT31574" s="300"/>
      <c r="CU31574" s="300"/>
      <c r="CV31574" s="300"/>
      <c r="CW31574" s="300"/>
      <c r="CX31574" s="300"/>
      <c r="CY31574" s="300"/>
      <c r="CZ31574" s="300"/>
      <c r="DA31574" s="300"/>
      <c r="DB31574" s="300"/>
      <c r="DC31574" s="300"/>
      <c r="DD31574" s="300"/>
      <c r="DE31574" s="300"/>
      <c r="DF31574" s="300"/>
      <c r="DG31574" s="300"/>
      <c r="DH31574" s="300"/>
      <c r="DI31574" s="300"/>
      <c r="DJ31574" s="300"/>
      <c r="DK31574" s="300"/>
      <c r="DL31574" s="300"/>
      <c r="DM31574" s="300"/>
      <c r="DN31574" s="300"/>
      <c r="DO31574" s="300"/>
      <c r="DP31574" s="300"/>
      <c r="DQ31574" s="300"/>
      <c r="DR31574" s="300"/>
      <c r="DS31574" s="300"/>
      <c r="DT31574" s="300"/>
      <c r="DU31574" s="300"/>
      <c r="DV31574" s="300"/>
      <c r="DW31574" s="300"/>
      <c r="DX31574" s="300"/>
      <c r="DY31574" s="300"/>
      <c r="DZ31574" s="300"/>
      <c r="EA31574" s="300"/>
      <c r="EB31574" s="300"/>
      <c r="EC31574" s="300"/>
      <c r="ED31574" s="300"/>
      <c r="EE31574" s="300"/>
      <c r="EF31574" s="300"/>
      <c r="EG31574" s="300"/>
      <c r="EH31574" s="300"/>
      <c r="EI31574" s="300"/>
      <c r="EJ31574" s="300"/>
      <c r="EK31574" s="300"/>
      <c r="EL31574" s="300"/>
      <c r="EM31574" s="300"/>
      <c r="EN31574" s="300"/>
      <c r="EO31574" s="300"/>
      <c r="EP31574" s="300"/>
      <c r="EQ31574" s="300"/>
      <c r="ER31574" s="300"/>
      <c r="ES31574" s="300"/>
      <c r="ET31574" s="300"/>
      <c r="EU31574" s="300"/>
      <c r="EV31574" s="300"/>
      <c r="EW31574" s="300"/>
      <c r="EX31574" s="300"/>
      <c r="EY31574" s="300"/>
      <c r="EZ31574" s="300"/>
      <c r="FA31574" s="300"/>
      <c r="FB31574" s="300"/>
      <c r="FC31574" s="300"/>
      <c r="FD31574" s="300"/>
      <c r="FE31574" s="300"/>
      <c r="FF31574" s="300"/>
      <c r="FG31574" s="300"/>
      <c r="FH31574" s="300"/>
      <c r="FI31574" s="300"/>
      <c r="FJ31574" s="300"/>
      <c r="FK31574" s="300"/>
      <c r="FL31574" s="300"/>
      <c r="FM31574" s="300"/>
      <c r="FN31574" s="300"/>
      <c r="FO31574" s="300"/>
      <c r="FP31574" s="300"/>
      <c r="FQ31574" s="300"/>
      <c r="FR31574" s="300"/>
      <c r="FS31574" s="300"/>
      <c r="FT31574" s="300"/>
      <c r="FU31574" s="300"/>
      <c r="FV31574" s="300"/>
      <c r="FW31574" s="300"/>
      <c r="FX31574" s="300"/>
      <c r="FY31574" s="300"/>
      <c r="FZ31574" s="300"/>
      <c r="GA31574" s="300"/>
      <c r="GB31574" s="300"/>
      <c r="GC31574" s="300"/>
      <c r="GD31574" s="300"/>
      <c r="GE31574" s="300"/>
      <c r="GF31574" s="300"/>
      <c r="GG31574" s="300"/>
    </row>
    <row r="31575" spans="4:189" x14ac:dyDescent="0.25">
      <c r="D31575" s="300"/>
      <c r="J31575" s="300"/>
      <c r="K31575" s="300"/>
      <c r="L31575" s="300"/>
      <c r="M31575" s="300"/>
      <c r="N31575" s="300"/>
      <c r="O31575" s="300"/>
      <c r="P31575" s="300"/>
      <c r="Q31575" s="300"/>
      <c r="R31575" s="300"/>
      <c r="S31575" s="300"/>
      <c r="T31575" s="300"/>
      <c r="U31575" s="300"/>
      <c r="V31575" s="300"/>
      <c r="W31575" s="300"/>
      <c r="X31575" s="300"/>
      <c r="Y31575" s="300"/>
      <c r="Z31575" s="300"/>
      <c r="AA31575" s="300"/>
      <c r="AB31575" s="300"/>
      <c r="AC31575" s="300"/>
      <c r="AD31575" s="300"/>
      <c r="AE31575" s="300"/>
      <c r="AF31575" s="300"/>
      <c r="AG31575" s="300"/>
      <c r="AH31575" s="300"/>
      <c r="AI31575" s="300"/>
      <c r="AJ31575" s="300"/>
      <c r="AK31575" s="300"/>
      <c r="AL31575" s="300"/>
      <c r="AM31575" s="300"/>
      <c r="AN31575" s="300"/>
      <c r="AO31575" s="300"/>
      <c r="AP31575" s="300"/>
      <c r="AQ31575" s="300"/>
      <c r="AR31575" s="300"/>
      <c r="AS31575" s="300"/>
      <c r="AT31575" s="300"/>
      <c r="AU31575" s="300"/>
      <c r="AV31575" s="300"/>
      <c r="AW31575" s="300"/>
      <c r="AX31575" s="300"/>
      <c r="AY31575" s="300"/>
      <c r="AZ31575" s="300"/>
      <c r="BA31575" s="300"/>
      <c r="BB31575" s="300"/>
      <c r="BC31575" s="300"/>
      <c r="BD31575" s="300"/>
      <c r="BE31575" s="300"/>
      <c r="BF31575" s="300"/>
      <c r="BG31575" s="300"/>
      <c r="BH31575" s="300"/>
      <c r="BI31575" s="300"/>
      <c r="BJ31575" s="300"/>
      <c r="BK31575" s="300"/>
      <c r="BL31575" s="300"/>
      <c r="BM31575" s="300"/>
      <c r="BN31575" s="300"/>
      <c r="BO31575" s="300"/>
      <c r="BP31575" s="300"/>
      <c r="BQ31575" s="300"/>
      <c r="BR31575" s="300"/>
      <c r="BS31575" s="300"/>
      <c r="BT31575" s="300"/>
      <c r="BU31575" s="300"/>
      <c r="BV31575" s="300"/>
      <c r="BW31575" s="300"/>
      <c r="BX31575" s="300"/>
      <c r="BY31575" s="300"/>
      <c r="BZ31575" s="300"/>
      <c r="CA31575" s="300"/>
      <c r="CB31575" s="300"/>
      <c r="CC31575" s="300"/>
      <c r="CD31575" s="300"/>
      <c r="CE31575" s="300"/>
      <c r="CF31575" s="300"/>
      <c r="CG31575" s="300"/>
      <c r="CH31575" s="300"/>
      <c r="CI31575" s="300"/>
      <c r="CJ31575" s="300"/>
      <c r="CK31575" s="300"/>
      <c r="CL31575" s="300"/>
      <c r="CM31575" s="300"/>
      <c r="CN31575" s="300"/>
      <c r="CO31575" s="300"/>
      <c r="CP31575" s="300"/>
      <c r="CQ31575" s="300"/>
      <c r="CR31575" s="300"/>
      <c r="CS31575" s="300"/>
      <c r="CT31575" s="300"/>
      <c r="CU31575" s="300"/>
      <c r="CV31575" s="300"/>
      <c r="CW31575" s="300"/>
      <c r="CX31575" s="300"/>
      <c r="CY31575" s="300"/>
      <c r="CZ31575" s="300"/>
      <c r="DA31575" s="300"/>
      <c r="DB31575" s="300"/>
      <c r="DC31575" s="300"/>
      <c r="DD31575" s="300"/>
      <c r="DE31575" s="300"/>
      <c r="DF31575" s="300"/>
      <c r="DG31575" s="300"/>
      <c r="DH31575" s="300"/>
      <c r="DI31575" s="300"/>
      <c r="DJ31575" s="300"/>
      <c r="DK31575" s="300"/>
      <c r="DL31575" s="300"/>
      <c r="DM31575" s="300"/>
      <c r="DN31575" s="300"/>
      <c r="DO31575" s="300"/>
      <c r="DP31575" s="300"/>
      <c r="DQ31575" s="300"/>
      <c r="DR31575" s="300"/>
      <c r="DS31575" s="300"/>
      <c r="DT31575" s="300"/>
      <c r="DU31575" s="300"/>
      <c r="DV31575" s="300"/>
      <c r="DW31575" s="300"/>
      <c r="DX31575" s="300"/>
      <c r="DY31575" s="300"/>
      <c r="DZ31575" s="300"/>
      <c r="EA31575" s="300"/>
      <c r="EB31575" s="300"/>
      <c r="EC31575" s="300"/>
      <c r="ED31575" s="300"/>
      <c r="EE31575" s="300"/>
      <c r="EF31575" s="300"/>
      <c r="EG31575" s="300"/>
      <c r="EH31575" s="300"/>
      <c r="EI31575" s="300"/>
      <c r="EJ31575" s="300"/>
      <c r="EK31575" s="300"/>
      <c r="EL31575" s="300"/>
      <c r="EM31575" s="300"/>
      <c r="EN31575" s="300"/>
      <c r="EO31575" s="300"/>
      <c r="EP31575" s="300"/>
      <c r="EQ31575" s="300"/>
      <c r="ER31575" s="300"/>
      <c r="ES31575" s="300"/>
      <c r="ET31575" s="300"/>
      <c r="EU31575" s="300"/>
      <c r="EV31575" s="300"/>
      <c r="EW31575" s="300"/>
      <c r="EX31575" s="300"/>
      <c r="EY31575" s="300"/>
      <c r="EZ31575" s="300"/>
      <c r="FA31575" s="300"/>
      <c r="FB31575" s="300"/>
      <c r="FC31575" s="300"/>
      <c r="FD31575" s="300"/>
      <c r="FE31575" s="300"/>
      <c r="FF31575" s="300"/>
      <c r="FG31575" s="300"/>
      <c r="FH31575" s="300"/>
      <c r="FI31575" s="300"/>
      <c r="FJ31575" s="300"/>
      <c r="FK31575" s="300"/>
      <c r="FL31575" s="300"/>
      <c r="FM31575" s="300"/>
      <c r="FN31575" s="300"/>
      <c r="FO31575" s="300"/>
      <c r="FP31575" s="300"/>
      <c r="FQ31575" s="300"/>
      <c r="FR31575" s="300"/>
      <c r="FS31575" s="300"/>
      <c r="FT31575" s="300"/>
      <c r="FU31575" s="300"/>
      <c r="FV31575" s="300"/>
      <c r="FW31575" s="300"/>
      <c r="FX31575" s="300"/>
      <c r="FY31575" s="300"/>
      <c r="FZ31575" s="300"/>
      <c r="GA31575" s="300"/>
      <c r="GB31575" s="300"/>
      <c r="GC31575" s="300"/>
      <c r="GD31575" s="300"/>
      <c r="GE31575" s="300"/>
      <c r="GF31575" s="300"/>
      <c r="GG31575" s="300"/>
    </row>
    <row r="31576" spans="4:189" x14ac:dyDescent="0.25">
      <c r="D31576" s="300"/>
      <c r="J31576" s="300"/>
      <c r="K31576" s="300"/>
      <c r="L31576" s="300"/>
      <c r="M31576" s="300"/>
      <c r="N31576" s="300"/>
      <c r="O31576" s="300"/>
      <c r="P31576" s="300"/>
      <c r="Q31576" s="300"/>
      <c r="R31576" s="300"/>
      <c r="S31576" s="300"/>
      <c r="T31576" s="300"/>
      <c r="U31576" s="300"/>
      <c r="V31576" s="300"/>
      <c r="W31576" s="300"/>
      <c r="X31576" s="300"/>
      <c r="Y31576" s="300"/>
      <c r="Z31576" s="300"/>
      <c r="AA31576" s="300"/>
      <c r="AB31576" s="300"/>
      <c r="AC31576" s="300"/>
      <c r="AD31576" s="300"/>
      <c r="AE31576" s="300"/>
      <c r="AF31576" s="300"/>
      <c r="AG31576" s="300"/>
      <c r="AH31576" s="300"/>
      <c r="AI31576" s="300"/>
      <c r="AJ31576" s="300"/>
      <c r="AK31576" s="300"/>
      <c r="AL31576" s="300"/>
      <c r="AM31576" s="300"/>
      <c r="AN31576" s="300"/>
      <c r="AO31576" s="300"/>
      <c r="AP31576" s="300"/>
      <c r="AQ31576" s="300"/>
      <c r="AR31576" s="300"/>
      <c r="AS31576" s="300"/>
      <c r="AT31576" s="300"/>
      <c r="AU31576" s="300"/>
      <c r="AV31576" s="300"/>
      <c r="AW31576" s="300"/>
      <c r="AX31576" s="300"/>
      <c r="AY31576" s="300"/>
      <c r="AZ31576" s="300"/>
      <c r="BA31576" s="300"/>
      <c r="BB31576" s="300"/>
      <c r="BC31576" s="300"/>
      <c r="BD31576" s="300"/>
      <c r="BE31576" s="300"/>
      <c r="BF31576" s="300"/>
      <c r="BG31576" s="300"/>
      <c r="BH31576" s="300"/>
      <c r="BI31576" s="300"/>
      <c r="BJ31576" s="300"/>
      <c r="BK31576" s="300"/>
      <c r="BL31576" s="300"/>
      <c r="BM31576" s="300"/>
      <c r="BN31576" s="300"/>
      <c r="BO31576" s="300"/>
      <c r="BP31576" s="300"/>
      <c r="BQ31576" s="300"/>
      <c r="BR31576" s="300"/>
      <c r="BS31576" s="300"/>
      <c r="BT31576" s="300"/>
      <c r="BU31576" s="300"/>
      <c r="BV31576" s="300"/>
      <c r="BW31576" s="300"/>
      <c r="BX31576" s="300"/>
      <c r="BY31576" s="300"/>
      <c r="BZ31576" s="300"/>
      <c r="CA31576" s="300"/>
      <c r="CB31576" s="300"/>
      <c r="CC31576" s="300"/>
      <c r="CD31576" s="300"/>
      <c r="CE31576" s="300"/>
      <c r="CF31576" s="300"/>
      <c r="CG31576" s="300"/>
      <c r="CH31576" s="300"/>
      <c r="CI31576" s="300"/>
      <c r="CJ31576" s="300"/>
      <c r="CK31576" s="300"/>
      <c r="CL31576" s="300"/>
      <c r="CM31576" s="300"/>
      <c r="CN31576" s="300"/>
      <c r="CO31576" s="300"/>
      <c r="CP31576" s="300"/>
      <c r="CQ31576" s="300"/>
      <c r="CR31576" s="300"/>
      <c r="CS31576" s="300"/>
      <c r="CT31576" s="300"/>
      <c r="CU31576" s="300"/>
      <c r="CV31576" s="300"/>
      <c r="CW31576" s="300"/>
      <c r="CX31576" s="300"/>
      <c r="CY31576" s="300"/>
      <c r="CZ31576" s="300"/>
      <c r="DA31576" s="300"/>
      <c r="DB31576" s="300"/>
      <c r="DC31576" s="300"/>
      <c r="DD31576" s="300"/>
      <c r="DE31576" s="300"/>
      <c r="DF31576" s="300"/>
      <c r="DG31576" s="300"/>
      <c r="DH31576" s="300"/>
      <c r="DI31576" s="300"/>
      <c r="DJ31576" s="300"/>
      <c r="DK31576" s="300"/>
      <c r="DL31576" s="300"/>
      <c r="DM31576" s="300"/>
      <c r="DN31576" s="300"/>
      <c r="DO31576" s="300"/>
      <c r="DP31576" s="300"/>
      <c r="DQ31576" s="300"/>
      <c r="DR31576" s="300"/>
      <c r="DS31576" s="300"/>
      <c r="DT31576" s="300"/>
      <c r="DU31576" s="300"/>
      <c r="DV31576" s="300"/>
      <c r="DW31576" s="300"/>
      <c r="DX31576" s="300"/>
      <c r="DY31576" s="300"/>
      <c r="DZ31576" s="300"/>
      <c r="EA31576" s="300"/>
      <c r="EB31576" s="300"/>
      <c r="EC31576" s="300"/>
      <c r="ED31576" s="300"/>
      <c r="EE31576" s="300"/>
      <c r="EF31576" s="300"/>
      <c r="EG31576" s="300"/>
      <c r="EH31576" s="300"/>
      <c r="EI31576" s="300"/>
      <c r="EJ31576" s="300"/>
      <c r="EK31576" s="300"/>
      <c r="EL31576" s="300"/>
      <c r="EM31576" s="300"/>
      <c r="EN31576" s="300"/>
      <c r="EO31576" s="300"/>
      <c r="EP31576" s="300"/>
      <c r="EQ31576" s="300"/>
      <c r="ER31576" s="300"/>
      <c r="ES31576" s="300"/>
      <c r="ET31576" s="300"/>
      <c r="EU31576" s="300"/>
      <c r="EV31576" s="300"/>
      <c r="EW31576" s="300"/>
      <c r="EX31576" s="300"/>
      <c r="EY31576" s="300"/>
      <c r="EZ31576" s="300"/>
      <c r="FA31576" s="300"/>
      <c r="FB31576" s="300"/>
      <c r="FC31576" s="300"/>
      <c r="FD31576" s="300"/>
      <c r="FE31576" s="300"/>
      <c r="FF31576" s="300"/>
      <c r="FG31576" s="300"/>
      <c r="FH31576" s="300"/>
      <c r="FI31576" s="300"/>
      <c r="FJ31576" s="300"/>
      <c r="FK31576" s="300"/>
      <c r="FL31576" s="300"/>
      <c r="FM31576" s="300"/>
      <c r="FN31576" s="300"/>
      <c r="FO31576" s="300"/>
      <c r="FP31576" s="300"/>
      <c r="FQ31576" s="300"/>
      <c r="FR31576" s="300"/>
      <c r="FS31576" s="300"/>
      <c r="FT31576" s="300"/>
      <c r="FU31576" s="300"/>
      <c r="FV31576" s="300"/>
      <c r="FW31576" s="300"/>
      <c r="FX31576" s="300"/>
      <c r="FY31576" s="300"/>
      <c r="FZ31576" s="300"/>
      <c r="GA31576" s="300"/>
      <c r="GB31576" s="300"/>
      <c r="GC31576" s="300"/>
      <c r="GD31576" s="300"/>
      <c r="GE31576" s="300"/>
      <c r="GF31576" s="300"/>
      <c r="GG31576" s="300"/>
    </row>
    <row r="31577" spans="4:189" x14ac:dyDescent="0.25">
      <c r="D31577" s="300"/>
      <c r="J31577" s="300"/>
      <c r="K31577" s="300"/>
      <c r="L31577" s="300"/>
      <c r="M31577" s="300"/>
      <c r="N31577" s="300"/>
      <c r="O31577" s="300"/>
      <c r="P31577" s="300"/>
      <c r="Q31577" s="300"/>
      <c r="R31577" s="300"/>
      <c r="S31577" s="300"/>
      <c r="T31577" s="300"/>
      <c r="U31577" s="300"/>
      <c r="V31577" s="300"/>
      <c r="W31577" s="300"/>
      <c r="X31577" s="300"/>
      <c r="Y31577" s="300"/>
      <c r="Z31577" s="300"/>
      <c r="AA31577" s="300"/>
      <c r="AB31577" s="300"/>
      <c r="AC31577" s="300"/>
      <c r="AD31577" s="300"/>
      <c r="AE31577" s="300"/>
      <c r="AF31577" s="300"/>
      <c r="AG31577" s="300"/>
      <c r="AH31577" s="300"/>
      <c r="AI31577" s="300"/>
      <c r="AJ31577" s="300"/>
      <c r="AK31577" s="300"/>
      <c r="AL31577" s="300"/>
      <c r="AM31577" s="300"/>
      <c r="AN31577" s="300"/>
      <c r="AO31577" s="300"/>
      <c r="AP31577" s="300"/>
      <c r="AQ31577" s="300"/>
      <c r="AR31577" s="300"/>
      <c r="AS31577" s="300"/>
      <c r="AT31577" s="300"/>
      <c r="AU31577" s="300"/>
      <c r="AV31577" s="300"/>
      <c r="AW31577" s="300"/>
      <c r="AX31577" s="300"/>
      <c r="AY31577" s="300"/>
      <c r="AZ31577" s="300"/>
      <c r="BA31577" s="300"/>
      <c r="BB31577" s="300"/>
      <c r="BC31577" s="300"/>
      <c r="BD31577" s="300"/>
      <c r="BE31577" s="300"/>
      <c r="BF31577" s="300"/>
      <c r="BG31577" s="300"/>
      <c r="BH31577" s="300"/>
      <c r="BI31577" s="300"/>
      <c r="BJ31577" s="300"/>
      <c r="BK31577" s="300"/>
      <c r="BL31577" s="300"/>
      <c r="BM31577" s="300"/>
      <c r="BN31577" s="300"/>
      <c r="BO31577" s="300"/>
      <c r="BP31577" s="300"/>
      <c r="BQ31577" s="300"/>
      <c r="BR31577" s="300"/>
      <c r="BS31577" s="300"/>
      <c r="BT31577" s="300"/>
      <c r="BU31577" s="300"/>
      <c r="BV31577" s="300"/>
      <c r="BW31577" s="300"/>
      <c r="BX31577" s="300"/>
      <c r="BY31577" s="300"/>
      <c r="BZ31577" s="300"/>
      <c r="CA31577" s="300"/>
      <c r="CB31577" s="300"/>
      <c r="CC31577" s="300"/>
      <c r="CD31577" s="300"/>
      <c r="CE31577" s="300"/>
      <c r="CF31577" s="300"/>
      <c r="CG31577" s="300"/>
      <c r="CH31577" s="300"/>
      <c r="CI31577" s="300"/>
      <c r="CJ31577" s="300"/>
      <c r="CK31577" s="300"/>
      <c r="CL31577" s="300"/>
      <c r="CM31577" s="300"/>
      <c r="CN31577" s="300"/>
      <c r="CO31577" s="300"/>
      <c r="CP31577" s="300"/>
      <c r="CQ31577" s="300"/>
      <c r="CR31577" s="300"/>
      <c r="CS31577" s="300"/>
      <c r="CT31577" s="300"/>
      <c r="CU31577" s="300"/>
      <c r="CV31577" s="300"/>
      <c r="CW31577" s="300"/>
      <c r="CX31577" s="300"/>
      <c r="CY31577" s="300"/>
      <c r="CZ31577" s="300"/>
      <c r="DA31577" s="300"/>
      <c r="DB31577" s="300"/>
      <c r="DC31577" s="300"/>
      <c r="DD31577" s="300"/>
      <c r="DE31577" s="300"/>
      <c r="DF31577" s="300"/>
      <c r="DG31577" s="300"/>
      <c r="DH31577" s="300"/>
      <c r="DI31577" s="300"/>
      <c r="DJ31577" s="300"/>
      <c r="DK31577" s="300"/>
      <c r="DL31577" s="300"/>
      <c r="DM31577" s="300"/>
      <c r="DN31577" s="300"/>
      <c r="DO31577" s="300"/>
      <c r="DP31577" s="300"/>
      <c r="DQ31577" s="300"/>
      <c r="DR31577" s="300"/>
      <c r="DS31577" s="300"/>
      <c r="DT31577" s="300"/>
      <c r="DU31577" s="300"/>
      <c r="DV31577" s="300"/>
      <c r="DW31577" s="300"/>
      <c r="DX31577" s="300"/>
      <c r="DY31577" s="300"/>
      <c r="DZ31577" s="300"/>
      <c r="EA31577" s="300"/>
      <c r="EB31577" s="300"/>
      <c r="EC31577" s="300"/>
      <c r="ED31577" s="300"/>
      <c r="EE31577" s="300"/>
      <c r="EF31577" s="300"/>
      <c r="EG31577" s="300"/>
      <c r="EH31577" s="300"/>
      <c r="EI31577" s="300"/>
      <c r="EJ31577" s="300"/>
      <c r="EK31577" s="300"/>
      <c r="EL31577" s="300"/>
      <c r="EM31577" s="300"/>
      <c r="EN31577" s="300"/>
      <c r="EO31577" s="300"/>
      <c r="EP31577" s="300"/>
      <c r="EQ31577" s="300"/>
      <c r="ER31577" s="300"/>
      <c r="ES31577" s="300"/>
      <c r="ET31577" s="300"/>
      <c r="EU31577" s="300"/>
      <c r="EV31577" s="300"/>
      <c r="EW31577" s="300"/>
      <c r="EX31577" s="300"/>
      <c r="EY31577" s="300"/>
      <c r="EZ31577" s="300"/>
      <c r="FA31577" s="300"/>
      <c r="FB31577" s="300"/>
      <c r="FC31577" s="300"/>
      <c r="FD31577" s="300"/>
      <c r="FE31577" s="300"/>
      <c r="FF31577" s="300"/>
      <c r="FG31577" s="300"/>
      <c r="FH31577" s="300"/>
      <c r="FI31577" s="300"/>
      <c r="FJ31577" s="300"/>
      <c r="FK31577" s="300"/>
      <c r="FL31577" s="300"/>
      <c r="FM31577" s="300"/>
      <c r="FN31577" s="300"/>
      <c r="FO31577" s="300"/>
      <c r="FP31577" s="300"/>
      <c r="FQ31577" s="300"/>
      <c r="FR31577" s="300"/>
      <c r="FS31577" s="300"/>
      <c r="FT31577" s="300"/>
      <c r="FU31577" s="300"/>
      <c r="FV31577" s="300"/>
      <c r="FW31577" s="300"/>
      <c r="FX31577" s="300"/>
      <c r="FY31577" s="300"/>
      <c r="FZ31577" s="300"/>
      <c r="GA31577" s="300"/>
      <c r="GB31577" s="300"/>
      <c r="GC31577" s="300"/>
      <c r="GD31577" s="300"/>
      <c r="GE31577" s="300"/>
      <c r="GF31577" s="300"/>
      <c r="GG31577" s="300"/>
    </row>
    <row r="31578" spans="4:189" x14ac:dyDescent="0.25">
      <c r="D31578" s="300"/>
      <c r="J31578" s="300"/>
      <c r="K31578" s="300"/>
      <c r="L31578" s="300"/>
      <c r="M31578" s="300"/>
      <c r="N31578" s="300"/>
      <c r="O31578" s="300"/>
      <c r="P31578" s="300"/>
      <c r="Q31578" s="300"/>
      <c r="R31578" s="300"/>
      <c r="S31578" s="300"/>
      <c r="T31578" s="300"/>
      <c r="U31578" s="300"/>
      <c r="V31578" s="300"/>
      <c r="W31578" s="300"/>
      <c r="X31578" s="300"/>
      <c r="Y31578" s="300"/>
      <c r="Z31578" s="300"/>
      <c r="AA31578" s="300"/>
      <c r="AB31578" s="300"/>
      <c r="AC31578" s="300"/>
      <c r="AD31578" s="300"/>
      <c r="AE31578" s="300"/>
      <c r="AF31578" s="300"/>
      <c r="AG31578" s="300"/>
      <c r="AH31578" s="300"/>
      <c r="AI31578" s="300"/>
      <c r="AJ31578" s="300"/>
      <c r="AK31578" s="300"/>
      <c r="AL31578" s="300"/>
      <c r="AM31578" s="300"/>
      <c r="AN31578" s="300"/>
      <c r="AO31578" s="300"/>
      <c r="AP31578" s="300"/>
      <c r="AQ31578" s="300"/>
      <c r="AR31578" s="300"/>
      <c r="AS31578" s="300"/>
      <c r="AT31578" s="300"/>
      <c r="AU31578" s="300"/>
      <c r="AV31578" s="300"/>
      <c r="AW31578" s="300"/>
      <c r="AX31578" s="300"/>
      <c r="AY31578" s="300"/>
      <c r="AZ31578" s="300"/>
      <c r="BA31578" s="300"/>
      <c r="BB31578" s="300"/>
      <c r="BC31578" s="300"/>
      <c r="BD31578" s="300"/>
      <c r="BE31578" s="300"/>
      <c r="BF31578" s="300"/>
      <c r="BG31578" s="300"/>
      <c r="BH31578" s="300"/>
      <c r="BI31578" s="300"/>
      <c r="BJ31578" s="300"/>
      <c r="BK31578" s="300"/>
      <c r="BL31578" s="300"/>
      <c r="BM31578" s="300"/>
      <c r="BN31578" s="300"/>
      <c r="BO31578" s="300"/>
      <c r="BP31578" s="300"/>
      <c r="BQ31578" s="300"/>
      <c r="BR31578" s="300"/>
      <c r="BS31578" s="300"/>
      <c r="BT31578" s="300"/>
      <c r="BU31578" s="300"/>
      <c r="BV31578" s="300"/>
      <c r="BW31578" s="300"/>
      <c r="BX31578" s="300"/>
      <c r="BY31578" s="300"/>
      <c r="BZ31578" s="300"/>
      <c r="CA31578" s="300"/>
      <c r="CB31578" s="300"/>
      <c r="CC31578" s="300"/>
      <c r="CD31578" s="300"/>
      <c r="CE31578" s="300"/>
      <c r="CF31578" s="300"/>
      <c r="CG31578" s="300"/>
      <c r="CH31578" s="300"/>
      <c r="CI31578" s="300"/>
      <c r="CJ31578" s="300"/>
      <c r="CK31578" s="300"/>
      <c r="CL31578" s="300"/>
      <c r="CM31578" s="300"/>
      <c r="CN31578" s="300"/>
      <c r="CO31578" s="300"/>
      <c r="CP31578" s="300"/>
      <c r="CQ31578" s="300"/>
      <c r="CR31578" s="300"/>
      <c r="CS31578" s="300"/>
      <c r="CT31578" s="300"/>
      <c r="CU31578" s="300"/>
      <c r="CV31578" s="300"/>
      <c r="CW31578" s="300"/>
      <c r="CX31578" s="300"/>
      <c r="CY31578" s="300"/>
      <c r="CZ31578" s="300"/>
      <c r="DA31578" s="300"/>
      <c r="DB31578" s="300"/>
      <c r="DC31578" s="300"/>
      <c r="DD31578" s="300"/>
      <c r="DE31578" s="300"/>
      <c r="DF31578" s="300"/>
      <c r="DG31578" s="300"/>
      <c r="DH31578" s="300"/>
      <c r="DI31578" s="300"/>
      <c r="DJ31578" s="300"/>
      <c r="DK31578" s="300"/>
      <c r="DL31578" s="300"/>
      <c r="DM31578" s="300"/>
      <c r="DN31578" s="300"/>
      <c r="DO31578" s="300"/>
      <c r="DP31578" s="300"/>
      <c r="DQ31578" s="300"/>
      <c r="DR31578" s="300"/>
      <c r="DS31578" s="300"/>
      <c r="DT31578" s="300"/>
      <c r="DU31578" s="300"/>
      <c r="DV31578" s="300"/>
      <c r="DW31578" s="300"/>
      <c r="DX31578" s="300"/>
      <c r="DY31578" s="300"/>
      <c r="DZ31578" s="300"/>
      <c r="EA31578" s="300"/>
      <c r="EB31578" s="300"/>
      <c r="EC31578" s="300"/>
      <c r="ED31578" s="300"/>
      <c r="EE31578" s="300"/>
      <c r="EF31578" s="300"/>
      <c r="EG31578" s="300"/>
      <c r="EH31578" s="300"/>
      <c r="EI31578" s="300"/>
      <c r="EJ31578" s="300"/>
      <c r="EK31578" s="300"/>
      <c r="EL31578" s="300"/>
      <c r="EM31578" s="300"/>
      <c r="EN31578" s="300"/>
      <c r="EO31578" s="300"/>
      <c r="EP31578" s="300"/>
      <c r="EQ31578" s="300"/>
      <c r="ER31578" s="300"/>
      <c r="ES31578" s="300"/>
      <c r="ET31578" s="300"/>
      <c r="EU31578" s="300"/>
      <c r="EV31578" s="300"/>
      <c r="EW31578" s="300"/>
      <c r="EX31578" s="300"/>
      <c r="EY31578" s="300"/>
      <c r="EZ31578" s="300"/>
      <c r="FA31578" s="300"/>
      <c r="FB31578" s="300"/>
      <c r="FC31578" s="300"/>
      <c r="FD31578" s="300"/>
      <c r="FE31578" s="300"/>
      <c r="FF31578" s="300"/>
      <c r="FG31578" s="300"/>
      <c r="FH31578" s="300"/>
      <c r="FI31578" s="300"/>
      <c r="FJ31578" s="300"/>
      <c r="FK31578" s="300"/>
      <c r="FL31578" s="300"/>
      <c r="FM31578" s="300"/>
      <c r="FN31578" s="300"/>
      <c r="FO31578" s="300"/>
      <c r="FP31578" s="300"/>
      <c r="FQ31578" s="300"/>
      <c r="FR31578" s="300"/>
      <c r="FS31578" s="300"/>
      <c r="FT31578" s="300"/>
      <c r="FU31578" s="300"/>
      <c r="FV31578" s="300"/>
      <c r="FW31578" s="300"/>
      <c r="FX31578" s="300"/>
      <c r="FY31578" s="300"/>
      <c r="FZ31578" s="300"/>
      <c r="GA31578" s="300"/>
      <c r="GB31578" s="300"/>
      <c r="GC31578" s="300"/>
      <c r="GD31578" s="300"/>
      <c r="GE31578" s="300"/>
      <c r="GF31578" s="300"/>
      <c r="GG31578" s="300"/>
    </row>
    <row r="31579" spans="4:189" x14ac:dyDescent="0.25">
      <c r="D31579" s="300"/>
      <c r="J31579" s="300"/>
      <c r="K31579" s="300"/>
      <c r="L31579" s="300"/>
      <c r="M31579" s="300"/>
      <c r="N31579" s="300"/>
      <c r="O31579" s="300"/>
      <c r="P31579" s="300"/>
      <c r="Q31579" s="300"/>
      <c r="R31579" s="300"/>
      <c r="S31579" s="300"/>
      <c r="T31579" s="300"/>
      <c r="U31579" s="300"/>
      <c r="V31579" s="300"/>
      <c r="W31579" s="300"/>
      <c r="X31579" s="300"/>
      <c r="Y31579" s="300"/>
      <c r="Z31579" s="300"/>
      <c r="AA31579" s="300"/>
      <c r="AB31579" s="300"/>
      <c r="AC31579" s="300"/>
      <c r="AD31579" s="300"/>
      <c r="AE31579" s="300"/>
      <c r="AF31579" s="300"/>
      <c r="AG31579" s="300"/>
      <c r="AH31579" s="300"/>
      <c r="AI31579" s="300"/>
      <c r="AJ31579" s="300"/>
      <c r="AK31579" s="300"/>
      <c r="AL31579" s="300"/>
      <c r="AM31579" s="300"/>
      <c r="AN31579" s="300"/>
      <c r="AO31579" s="300"/>
      <c r="AP31579" s="300"/>
      <c r="AQ31579" s="300"/>
      <c r="AR31579" s="300"/>
      <c r="AS31579" s="300"/>
      <c r="AT31579" s="300"/>
      <c r="AU31579" s="300"/>
      <c r="AV31579" s="300"/>
      <c r="AW31579" s="300"/>
      <c r="AX31579" s="300"/>
      <c r="AY31579" s="300"/>
      <c r="AZ31579" s="300"/>
      <c r="BA31579" s="300"/>
      <c r="BB31579" s="300"/>
      <c r="BC31579" s="300"/>
      <c r="BD31579" s="300"/>
      <c r="BE31579" s="300"/>
      <c r="BF31579" s="300"/>
      <c r="BG31579" s="300"/>
      <c r="BH31579" s="300"/>
      <c r="BI31579" s="300"/>
      <c r="BJ31579" s="300"/>
      <c r="BK31579" s="300"/>
      <c r="BL31579" s="300"/>
      <c r="BM31579" s="300"/>
      <c r="BN31579" s="300"/>
      <c r="BO31579" s="300"/>
      <c r="BP31579" s="300"/>
      <c r="BQ31579" s="300"/>
      <c r="BR31579" s="300"/>
      <c r="BS31579" s="300"/>
      <c r="BT31579" s="300"/>
      <c r="BU31579" s="300"/>
      <c r="BV31579" s="300"/>
      <c r="BW31579" s="300"/>
      <c r="BX31579" s="300"/>
      <c r="BY31579" s="300"/>
      <c r="BZ31579" s="300"/>
      <c r="CA31579" s="300"/>
      <c r="CB31579" s="300"/>
      <c r="CC31579" s="300"/>
      <c r="CD31579" s="300"/>
      <c r="CE31579" s="300"/>
      <c r="CF31579" s="300"/>
      <c r="CG31579" s="300"/>
      <c r="CH31579" s="300"/>
      <c r="CI31579" s="300"/>
      <c r="CJ31579" s="300"/>
      <c r="CK31579" s="300"/>
      <c r="CL31579" s="300"/>
      <c r="CM31579" s="300"/>
      <c r="CN31579" s="300"/>
      <c r="CO31579" s="300"/>
      <c r="CP31579" s="300"/>
      <c r="CQ31579" s="300"/>
      <c r="CR31579" s="300"/>
      <c r="CS31579" s="300"/>
      <c r="CT31579" s="300"/>
      <c r="CU31579" s="300"/>
      <c r="CV31579" s="300"/>
      <c r="CW31579" s="300"/>
      <c r="CX31579" s="300"/>
      <c r="CY31579" s="300"/>
      <c r="CZ31579" s="300"/>
      <c r="DA31579" s="300"/>
      <c r="DB31579" s="300"/>
      <c r="DC31579" s="300"/>
      <c r="DD31579" s="300"/>
      <c r="DE31579" s="300"/>
      <c r="DF31579" s="300"/>
      <c r="DG31579" s="300"/>
      <c r="DH31579" s="300"/>
      <c r="DI31579" s="300"/>
      <c r="DJ31579" s="300"/>
      <c r="DK31579" s="300"/>
      <c r="DL31579" s="300"/>
      <c r="DM31579" s="300"/>
      <c r="DN31579" s="300"/>
      <c r="DO31579" s="300"/>
      <c r="DP31579" s="300"/>
      <c r="DQ31579" s="300"/>
      <c r="DR31579" s="300"/>
      <c r="DS31579" s="300"/>
      <c r="DT31579" s="300"/>
      <c r="DU31579" s="300"/>
      <c r="DV31579" s="300"/>
      <c r="DW31579" s="300"/>
      <c r="DX31579" s="300"/>
      <c r="DY31579" s="300"/>
      <c r="DZ31579" s="300"/>
      <c r="EA31579" s="300"/>
      <c r="EB31579" s="300"/>
      <c r="EC31579" s="300"/>
      <c r="ED31579" s="300"/>
      <c r="EE31579" s="300"/>
      <c r="EF31579" s="300"/>
      <c r="EG31579" s="300"/>
      <c r="EH31579" s="300"/>
      <c r="EI31579" s="300"/>
      <c r="EJ31579" s="300"/>
      <c r="EK31579" s="300"/>
      <c r="EL31579" s="300"/>
      <c r="EM31579" s="300"/>
      <c r="EN31579" s="300"/>
      <c r="EO31579" s="300"/>
      <c r="EP31579" s="300"/>
      <c r="EQ31579" s="300"/>
      <c r="ER31579" s="300"/>
      <c r="ES31579" s="300"/>
      <c r="ET31579" s="300"/>
      <c r="EU31579" s="300"/>
      <c r="EV31579" s="300"/>
      <c r="EW31579" s="300"/>
      <c r="EX31579" s="300"/>
      <c r="EY31579" s="300"/>
      <c r="EZ31579" s="300"/>
      <c r="FA31579" s="300"/>
      <c r="FB31579" s="300"/>
      <c r="FC31579" s="300"/>
      <c r="FD31579" s="300"/>
      <c r="FE31579" s="300"/>
      <c r="FF31579" s="300"/>
      <c r="FG31579" s="300"/>
      <c r="FH31579" s="300"/>
      <c r="FI31579" s="300"/>
      <c r="FJ31579" s="300"/>
      <c r="FK31579" s="300"/>
      <c r="FL31579" s="300"/>
      <c r="FM31579" s="300"/>
      <c r="FN31579" s="300"/>
      <c r="FO31579" s="300"/>
      <c r="FP31579" s="300"/>
      <c r="FQ31579" s="300"/>
      <c r="FR31579" s="300"/>
      <c r="FS31579" s="300"/>
      <c r="FT31579" s="300"/>
      <c r="FU31579" s="300"/>
      <c r="FV31579" s="300"/>
      <c r="FW31579" s="300"/>
      <c r="FX31579" s="300"/>
      <c r="FY31579" s="300"/>
      <c r="FZ31579" s="300"/>
      <c r="GA31579" s="300"/>
      <c r="GB31579" s="300"/>
      <c r="GC31579" s="300"/>
      <c r="GD31579" s="300"/>
      <c r="GE31579" s="300"/>
      <c r="GF31579" s="300"/>
      <c r="GG31579" s="300"/>
    </row>
    <row r="31580" spans="4:189" x14ac:dyDescent="0.25">
      <c r="D31580" s="300"/>
      <c r="J31580" s="300"/>
      <c r="K31580" s="300"/>
      <c r="L31580" s="300"/>
      <c r="M31580" s="300"/>
      <c r="N31580" s="300"/>
      <c r="O31580" s="300"/>
      <c r="P31580" s="300"/>
      <c r="Q31580" s="300"/>
      <c r="R31580" s="300"/>
      <c r="S31580" s="300"/>
      <c r="T31580" s="300"/>
      <c r="U31580" s="300"/>
      <c r="V31580" s="300"/>
      <c r="W31580" s="300"/>
      <c r="X31580" s="300"/>
      <c r="Y31580" s="300"/>
      <c r="Z31580" s="300"/>
      <c r="AA31580" s="300"/>
      <c r="AB31580" s="300"/>
      <c r="AC31580" s="300"/>
      <c r="AD31580" s="300"/>
      <c r="AE31580" s="300"/>
      <c r="AF31580" s="300"/>
      <c r="AG31580" s="300"/>
      <c r="AH31580" s="300"/>
      <c r="AI31580" s="300"/>
      <c r="AJ31580" s="300"/>
      <c r="AK31580" s="300"/>
      <c r="AL31580" s="300"/>
      <c r="AM31580" s="300"/>
      <c r="AN31580" s="300"/>
      <c r="AO31580" s="300"/>
      <c r="AP31580" s="300"/>
      <c r="AQ31580" s="300"/>
      <c r="AR31580" s="300"/>
      <c r="AS31580" s="300"/>
      <c r="AT31580" s="300"/>
      <c r="AU31580" s="300"/>
      <c r="AV31580" s="300"/>
      <c r="AW31580" s="300"/>
      <c r="AX31580" s="300"/>
      <c r="AY31580" s="300"/>
      <c r="AZ31580" s="300"/>
      <c r="BA31580" s="300"/>
      <c r="BB31580" s="300"/>
      <c r="BC31580" s="300"/>
      <c r="BD31580" s="300"/>
      <c r="BE31580" s="300"/>
      <c r="BF31580" s="300"/>
      <c r="BG31580" s="300"/>
      <c r="BH31580" s="300"/>
      <c r="BI31580" s="300"/>
      <c r="BJ31580" s="300"/>
      <c r="BK31580" s="300"/>
      <c r="BL31580" s="300"/>
      <c r="BM31580" s="300"/>
      <c r="BN31580" s="300"/>
      <c r="BO31580" s="300"/>
      <c r="BP31580" s="300"/>
      <c r="BQ31580" s="300"/>
      <c r="BR31580" s="300"/>
      <c r="BS31580" s="300"/>
      <c r="BT31580" s="300"/>
      <c r="BU31580" s="300"/>
      <c r="BV31580" s="300"/>
      <c r="BW31580" s="300"/>
      <c r="BX31580" s="300"/>
      <c r="BY31580" s="300"/>
      <c r="BZ31580" s="300"/>
      <c r="CA31580" s="300"/>
      <c r="CB31580" s="300"/>
      <c r="CC31580" s="300"/>
      <c r="CD31580" s="300"/>
      <c r="CE31580" s="300"/>
      <c r="CF31580" s="300"/>
      <c r="CG31580" s="300"/>
      <c r="CH31580" s="300"/>
      <c r="CI31580" s="300"/>
      <c r="CJ31580" s="300"/>
      <c r="CK31580" s="300"/>
      <c r="CL31580" s="300"/>
      <c r="CM31580" s="300"/>
      <c r="CN31580" s="300"/>
      <c r="CO31580" s="300"/>
      <c r="CP31580" s="300"/>
      <c r="CQ31580" s="300"/>
      <c r="CR31580" s="300"/>
      <c r="CS31580" s="300"/>
      <c r="CT31580" s="300"/>
      <c r="CU31580" s="300"/>
      <c r="CV31580" s="300"/>
      <c r="CW31580" s="300"/>
      <c r="CX31580" s="300"/>
      <c r="CY31580" s="300"/>
      <c r="CZ31580" s="300"/>
      <c r="DA31580" s="300"/>
      <c r="DB31580" s="300"/>
      <c r="DC31580" s="300"/>
      <c r="DD31580" s="300"/>
      <c r="DE31580" s="300"/>
      <c r="DF31580" s="300"/>
      <c r="DG31580" s="300"/>
      <c r="DH31580" s="300"/>
      <c r="DI31580" s="300"/>
      <c r="DJ31580" s="300"/>
      <c r="DK31580" s="300"/>
      <c r="DL31580" s="300"/>
      <c r="DM31580" s="300"/>
      <c r="DN31580" s="300"/>
      <c r="DO31580" s="300"/>
      <c r="DP31580" s="300"/>
      <c r="DQ31580" s="300"/>
      <c r="DR31580" s="300"/>
      <c r="DS31580" s="300"/>
      <c r="DT31580" s="300"/>
      <c r="DU31580" s="300"/>
      <c r="DV31580" s="300"/>
      <c r="DW31580" s="300"/>
      <c r="DX31580" s="300"/>
      <c r="DY31580" s="300"/>
      <c r="DZ31580" s="300"/>
      <c r="EA31580" s="300"/>
      <c r="EB31580" s="300"/>
      <c r="EC31580" s="300"/>
      <c r="ED31580" s="300"/>
      <c r="EE31580" s="300"/>
      <c r="EF31580" s="300"/>
      <c r="EG31580" s="300"/>
      <c r="EH31580" s="300"/>
      <c r="EI31580" s="300"/>
      <c r="EJ31580" s="300"/>
      <c r="EK31580" s="300"/>
      <c r="EL31580" s="300"/>
      <c r="EM31580" s="300"/>
      <c r="EN31580" s="300"/>
      <c r="EO31580" s="300"/>
      <c r="EP31580" s="300"/>
      <c r="EQ31580" s="300"/>
      <c r="ER31580" s="300"/>
      <c r="ES31580" s="300"/>
      <c r="ET31580" s="300"/>
      <c r="EU31580" s="300"/>
      <c r="EV31580" s="300"/>
      <c r="EW31580" s="300"/>
      <c r="EX31580" s="300"/>
      <c r="EY31580" s="300"/>
      <c r="EZ31580" s="300"/>
      <c r="FA31580" s="300"/>
      <c r="FB31580" s="300"/>
      <c r="FC31580" s="300"/>
      <c r="FD31580" s="300"/>
      <c r="FE31580" s="300"/>
      <c r="FF31580" s="300"/>
      <c r="FG31580" s="300"/>
      <c r="FH31580" s="300"/>
      <c r="FI31580" s="300"/>
      <c r="FJ31580" s="300"/>
      <c r="FK31580" s="300"/>
      <c r="FL31580" s="300"/>
      <c r="FM31580" s="300"/>
      <c r="FN31580" s="300"/>
      <c r="FO31580" s="300"/>
      <c r="FP31580" s="300"/>
      <c r="FQ31580" s="300"/>
      <c r="FR31580" s="300"/>
      <c r="FS31580" s="300"/>
      <c r="FT31580" s="300"/>
      <c r="FU31580" s="300"/>
      <c r="FV31580" s="300"/>
      <c r="FW31580" s="300"/>
      <c r="FX31580" s="300"/>
      <c r="FY31580" s="300"/>
      <c r="FZ31580" s="300"/>
      <c r="GA31580" s="300"/>
      <c r="GB31580" s="300"/>
      <c r="GC31580" s="300"/>
      <c r="GD31580" s="300"/>
      <c r="GE31580" s="300"/>
      <c r="GF31580" s="300"/>
      <c r="GG31580" s="300"/>
    </row>
    <row r="31581" spans="4:189" x14ac:dyDescent="0.25">
      <c r="D31581" s="300"/>
      <c r="J31581" s="300"/>
      <c r="K31581" s="300"/>
      <c r="L31581" s="300"/>
      <c r="M31581" s="300"/>
      <c r="N31581" s="300"/>
      <c r="O31581" s="300"/>
      <c r="P31581" s="300"/>
      <c r="Q31581" s="300"/>
      <c r="R31581" s="300"/>
      <c r="S31581" s="300"/>
      <c r="T31581" s="300"/>
      <c r="U31581" s="300"/>
      <c r="V31581" s="300"/>
      <c r="W31581" s="300"/>
      <c r="X31581" s="300"/>
      <c r="Y31581" s="300"/>
      <c r="Z31581" s="300"/>
      <c r="AA31581" s="300"/>
      <c r="AB31581" s="300"/>
      <c r="AC31581" s="300"/>
      <c r="AD31581" s="300"/>
      <c r="AE31581" s="300"/>
      <c r="AF31581" s="300"/>
      <c r="AG31581" s="300"/>
      <c r="AH31581" s="300"/>
      <c r="AI31581" s="300"/>
      <c r="AJ31581" s="300"/>
      <c r="AK31581" s="300"/>
      <c r="AL31581" s="300"/>
      <c r="AM31581" s="300"/>
      <c r="AN31581" s="300"/>
      <c r="AO31581" s="300"/>
      <c r="AP31581" s="300"/>
      <c r="AQ31581" s="300"/>
      <c r="AR31581" s="300"/>
      <c r="AS31581" s="300"/>
      <c r="AT31581" s="300"/>
      <c r="AU31581" s="300"/>
      <c r="AV31581" s="300"/>
      <c r="AW31581" s="300"/>
      <c r="AX31581" s="300"/>
      <c r="AY31581" s="300"/>
      <c r="AZ31581" s="300"/>
      <c r="BA31581" s="300"/>
      <c r="BB31581" s="300"/>
      <c r="BC31581" s="300"/>
      <c r="BD31581" s="300"/>
      <c r="BE31581" s="300"/>
      <c r="BF31581" s="300"/>
      <c r="BG31581" s="300"/>
      <c r="BH31581" s="300"/>
      <c r="BI31581" s="300"/>
      <c r="BJ31581" s="300"/>
      <c r="BK31581" s="300"/>
      <c r="BL31581" s="300"/>
      <c r="BM31581" s="300"/>
      <c r="BN31581" s="300"/>
      <c r="BO31581" s="300"/>
      <c r="BP31581" s="300"/>
      <c r="BQ31581" s="300"/>
      <c r="BR31581" s="300"/>
      <c r="BS31581" s="300"/>
      <c r="BT31581" s="300"/>
      <c r="BU31581" s="300"/>
      <c r="BV31581" s="300"/>
      <c r="BW31581" s="300"/>
      <c r="BX31581" s="300"/>
      <c r="BY31581" s="300"/>
      <c r="BZ31581" s="300"/>
      <c r="CA31581" s="300"/>
      <c r="CB31581" s="300"/>
      <c r="CC31581" s="300"/>
      <c r="CD31581" s="300"/>
      <c r="CE31581" s="300"/>
      <c r="CF31581" s="300"/>
      <c r="CG31581" s="300"/>
      <c r="CH31581" s="300"/>
      <c r="CI31581" s="300"/>
      <c r="CJ31581" s="300"/>
      <c r="CK31581" s="300"/>
      <c r="CL31581" s="300"/>
      <c r="CM31581" s="300"/>
      <c r="CN31581" s="300"/>
      <c r="CO31581" s="300"/>
      <c r="CP31581" s="300"/>
      <c r="CQ31581" s="300"/>
      <c r="CR31581" s="300"/>
      <c r="CS31581" s="300"/>
      <c r="CT31581" s="300"/>
      <c r="CU31581" s="300"/>
      <c r="CV31581" s="300"/>
      <c r="CW31581" s="300"/>
      <c r="CX31581" s="300"/>
      <c r="CY31581" s="300"/>
      <c r="CZ31581" s="300"/>
      <c r="DA31581" s="300"/>
      <c r="DB31581" s="300"/>
      <c r="DC31581" s="300"/>
      <c r="DD31581" s="300"/>
      <c r="DE31581" s="300"/>
      <c r="DF31581" s="300"/>
      <c r="DG31581" s="300"/>
      <c r="DH31581" s="300"/>
      <c r="DI31581" s="300"/>
      <c r="DJ31581" s="300"/>
      <c r="DK31581" s="300"/>
      <c r="DL31581" s="300"/>
      <c r="DM31581" s="300"/>
      <c r="DN31581" s="300"/>
      <c r="DO31581" s="300"/>
      <c r="DP31581" s="300"/>
      <c r="DQ31581" s="300"/>
      <c r="DR31581" s="300"/>
      <c r="DS31581" s="300"/>
      <c r="DT31581" s="300"/>
      <c r="DU31581" s="300"/>
      <c r="DV31581" s="300"/>
      <c r="DW31581" s="300"/>
      <c r="DX31581" s="300"/>
      <c r="DY31581" s="300"/>
      <c r="DZ31581" s="300"/>
      <c r="EA31581" s="300"/>
      <c r="EB31581" s="300"/>
      <c r="EC31581" s="300"/>
      <c r="ED31581" s="300"/>
      <c r="EE31581" s="300"/>
      <c r="EF31581" s="300"/>
      <c r="EG31581" s="300"/>
      <c r="EH31581" s="300"/>
      <c r="EI31581" s="300"/>
      <c r="EJ31581" s="300"/>
      <c r="EK31581" s="300"/>
      <c r="EL31581" s="300"/>
      <c r="EM31581" s="300"/>
      <c r="EN31581" s="300"/>
      <c r="EO31581" s="300"/>
      <c r="EP31581" s="300"/>
      <c r="EQ31581" s="300"/>
      <c r="ER31581" s="300"/>
      <c r="ES31581" s="300"/>
      <c r="ET31581" s="300"/>
      <c r="EU31581" s="300"/>
      <c r="EV31581" s="300"/>
      <c r="EW31581" s="300"/>
      <c r="EX31581" s="300"/>
      <c r="EY31581" s="300"/>
      <c r="EZ31581" s="300"/>
      <c r="FA31581" s="300"/>
      <c r="FB31581" s="300"/>
      <c r="FC31581" s="300"/>
      <c r="FD31581" s="300"/>
      <c r="FE31581" s="300"/>
      <c r="FF31581" s="300"/>
      <c r="FG31581" s="300"/>
      <c r="FH31581" s="300"/>
      <c r="FI31581" s="300"/>
      <c r="FJ31581" s="300"/>
      <c r="FK31581" s="300"/>
      <c r="FL31581" s="300"/>
      <c r="FM31581" s="300"/>
      <c r="FN31581" s="300"/>
      <c r="FO31581" s="300"/>
      <c r="FP31581" s="300"/>
      <c r="FQ31581" s="300"/>
      <c r="FR31581" s="300"/>
      <c r="FS31581" s="300"/>
      <c r="FT31581" s="300"/>
      <c r="FU31581" s="300"/>
      <c r="FV31581" s="300"/>
      <c r="FW31581" s="300"/>
      <c r="FX31581" s="300"/>
      <c r="FY31581" s="300"/>
      <c r="FZ31581" s="300"/>
      <c r="GA31581" s="300"/>
      <c r="GB31581" s="300"/>
      <c r="GC31581" s="300"/>
      <c r="GD31581" s="300"/>
      <c r="GE31581" s="300"/>
      <c r="GF31581" s="300"/>
      <c r="GG31581" s="300"/>
    </row>
    <row r="31582" spans="4:189" x14ac:dyDescent="0.25">
      <c r="D31582" s="300"/>
      <c r="J31582" s="300"/>
      <c r="K31582" s="300"/>
      <c r="L31582" s="300"/>
      <c r="M31582" s="300"/>
      <c r="N31582" s="300"/>
      <c r="O31582" s="300"/>
      <c r="P31582" s="300"/>
      <c r="Q31582" s="300"/>
      <c r="R31582" s="300"/>
      <c r="S31582" s="300"/>
      <c r="T31582" s="300"/>
      <c r="U31582" s="300"/>
      <c r="V31582" s="300"/>
      <c r="W31582" s="300"/>
      <c r="X31582" s="300"/>
      <c r="Y31582" s="300"/>
      <c r="Z31582" s="300"/>
      <c r="AA31582" s="300"/>
      <c r="AB31582" s="300"/>
      <c r="AC31582" s="300"/>
      <c r="AD31582" s="300"/>
      <c r="AE31582" s="300"/>
      <c r="AF31582" s="300"/>
      <c r="AG31582" s="300"/>
      <c r="AH31582" s="300"/>
      <c r="AI31582" s="300"/>
      <c r="AJ31582" s="300"/>
      <c r="AK31582" s="300"/>
      <c r="AL31582" s="300"/>
      <c r="AM31582" s="300"/>
      <c r="AN31582" s="300"/>
      <c r="AO31582" s="300"/>
      <c r="AP31582" s="300"/>
      <c r="AQ31582" s="300"/>
      <c r="AR31582" s="300"/>
      <c r="AS31582" s="300"/>
      <c r="AT31582" s="300"/>
      <c r="AU31582" s="300"/>
      <c r="AV31582" s="300"/>
      <c r="AW31582" s="300"/>
      <c r="AX31582" s="300"/>
      <c r="AY31582" s="300"/>
      <c r="AZ31582" s="300"/>
      <c r="BA31582" s="300"/>
      <c r="BB31582" s="300"/>
      <c r="BC31582" s="300"/>
      <c r="BD31582" s="300"/>
      <c r="BE31582" s="300"/>
      <c r="BF31582" s="300"/>
      <c r="BG31582" s="300"/>
      <c r="BH31582" s="300"/>
      <c r="BI31582" s="300"/>
      <c r="BJ31582" s="300"/>
      <c r="BK31582" s="300"/>
      <c r="BL31582" s="300"/>
      <c r="BM31582" s="300"/>
      <c r="BN31582" s="300"/>
      <c r="BO31582" s="300"/>
      <c r="BP31582" s="300"/>
      <c r="BQ31582" s="300"/>
      <c r="BR31582" s="300"/>
      <c r="BS31582" s="300"/>
      <c r="BT31582" s="300"/>
      <c r="BU31582" s="300"/>
      <c r="BV31582" s="300"/>
      <c r="BW31582" s="300"/>
      <c r="BX31582" s="300"/>
      <c r="BY31582" s="300"/>
      <c r="BZ31582" s="300"/>
      <c r="CA31582" s="300"/>
      <c r="CB31582" s="300"/>
      <c r="CC31582" s="300"/>
      <c r="CD31582" s="300"/>
      <c r="CE31582" s="300"/>
      <c r="CF31582" s="300"/>
      <c r="CG31582" s="300"/>
      <c r="CH31582" s="300"/>
      <c r="CI31582" s="300"/>
      <c r="CJ31582" s="300"/>
      <c r="CK31582" s="300"/>
      <c r="CL31582" s="300"/>
      <c r="CM31582" s="300"/>
      <c r="CN31582" s="300"/>
      <c r="CO31582" s="300"/>
      <c r="CP31582" s="300"/>
      <c r="CQ31582" s="300"/>
      <c r="CR31582" s="300"/>
      <c r="CS31582" s="300"/>
      <c r="CT31582" s="300"/>
      <c r="CU31582" s="300"/>
      <c r="CV31582" s="300"/>
      <c r="CW31582" s="300"/>
      <c r="CX31582" s="300"/>
      <c r="CY31582" s="300"/>
      <c r="CZ31582" s="300"/>
      <c r="DA31582" s="300"/>
      <c r="DB31582" s="300"/>
      <c r="DC31582" s="300"/>
      <c r="DD31582" s="300"/>
      <c r="DE31582" s="300"/>
      <c r="DF31582" s="300"/>
      <c r="DG31582" s="300"/>
      <c r="DH31582" s="300"/>
      <c r="DI31582" s="300"/>
      <c r="DJ31582" s="300"/>
      <c r="DK31582" s="300"/>
      <c r="DL31582" s="300"/>
      <c r="DM31582" s="300"/>
      <c r="DN31582" s="300"/>
      <c r="DO31582" s="300"/>
      <c r="DP31582" s="300"/>
      <c r="DQ31582" s="300"/>
      <c r="DR31582" s="300"/>
      <c r="DS31582" s="300"/>
      <c r="DT31582" s="300"/>
      <c r="DU31582" s="300"/>
      <c r="DV31582" s="300"/>
      <c r="DW31582" s="300"/>
      <c r="DX31582" s="300"/>
      <c r="DY31582" s="300"/>
      <c r="DZ31582" s="300"/>
      <c r="EA31582" s="300"/>
      <c r="EB31582" s="300"/>
      <c r="EC31582" s="300"/>
      <c r="ED31582" s="300"/>
      <c r="EE31582" s="300"/>
      <c r="EF31582" s="300"/>
      <c r="EG31582" s="300"/>
      <c r="EH31582" s="300"/>
      <c r="EI31582" s="300"/>
      <c r="EJ31582" s="300"/>
      <c r="EK31582" s="300"/>
      <c r="EL31582" s="300"/>
      <c r="EM31582" s="300"/>
      <c r="EN31582" s="300"/>
      <c r="EO31582" s="300"/>
      <c r="EP31582" s="300"/>
      <c r="EQ31582" s="300"/>
      <c r="ER31582" s="300"/>
      <c r="ES31582" s="300"/>
      <c r="ET31582" s="300"/>
      <c r="EU31582" s="300"/>
      <c r="EV31582" s="300"/>
      <c r="EW31582" s="300"/>
      <c r="EX31582" s="300"/>
      <c r="EY31582" s="300"/>
      <c r="EZ31582" s="300"/>
      <c r="FA31582" s="300"/>
      <c r="FB31582" s="300"/>
      <c r="FC31582" s="300"/>
      <c r="FD31582" s="300"/>
      <c r="FE31582" s="300"/>
      <c r="FF31582" s="300"/>
      <c r="FG31582" s="300"/>
      <c r="FH31582" s="300"/>
      <c r="FI31582" s="300"/>
      <c r="FJ31582" s="300"/>
      <c r="FK31582" s="300"/>
      <c r="FL31582" s="300"/>
      <c r="FM31582" s="300"/>
      <c r="FN31582" s="300"/>
      <c r="FO31582" s="300"/>
      <c r="FP31582" s="300"/>
      <c r="FQ31582" s="300"/>
      <c r="FR31582" s="300"/>
      <c r="FS31582" s="300"/>
      <c r="FT31582" s="300"/>
      <c r="FU31582" s="300"/>
      <c r="FV31582" s="300"/>
      <c r="FW31582" s="300"/>
      <c r="FX31582" s="300"/>
      <c r="FY31582" s="300"/>
      <c r="FZ31582" s="300"/>
      <c r="GA31582" s="300"/>
      <c r="GB31582" s="300"/>
      <c r="GC31582" s="300"/>
      <c r="GD31582" s="300"/>
      <c r="GE31582" s="300"/>
      <c r="GF31582" s="300"/>
      <c r="GG31582" s="300"/>
    </row>
    <row r="31583" spans="4:189" x14ac:dyDescent="0.25">
      <c r="D31583" s="300"/>
      <c r="J31583" s="300"/>
      <c r="K31583" s="300"/>
      <c r="L31583" s="300"/>
      <c r="M31583" s="300"/>
      <c r="N31583" s="300"/>
      <c r="O31583" s="300"/>
      <c r="P31583" s="300"/>
      <c r="Q31583" s="300"/>
      <c r="R31583" s="300"/>
      <c r="S31583" s="300"/>
      <c r="T31583" s="300"/>
      <c r="U31583" s="300"/>
      <c r="V31583" s="300"/>
      <c r="W31583" s="300"/>
      <c r="X31583" s="300"/>
      <c r="Y31583" s="300"/>
      <c r="Z31583" s="300"/>
      <c r="AA31583" s="300"/>
      <c r="AB31583" s="300"/>
      <c r="AC31583" s="300"/>
      <c r="AD31583" s="300"/>
      <c r="AE31583" s="300"/>
      <c r="AF31583" s="300"/>
      <c r="AG31583" s="300"/>
      <c r="AH31583" s="300"/>
      <c r="AI31583" s="300"/>
      <c r="AJ31583" s="300"/>
      <c r="AK31583" s="300"/>
      <c r="AL31583" s="300"/>
      <c r="AM31583" s="300"/>
      <c r="AN31583" s="300"/>
      <c r="AO31583" s="300"/>
      <c r="AP31583" s="300"/>
      <c r="AQ31583" s="300"/>
      <c r="AR31583" s="300"/>
      <c r="AS31583" s="300"/>
      <c r="AT31583" s="300"/>
      <c r="AU31583" s="300"/>
      <c r="AV31583" s="300"/>
      <c r="AW31583" s="300"/>
      <c r="AX31583" s="300"/>
      <c r="AY31583" s="300"/>
      <c r="AZ31583" s="300"/>
      <c r="BA31583" s="300"/>
      <c r="BB31583" s="300"/>
      <c r="BC31583" s="300"/>
      <c r="BD31583" s="300"/>
      <c r="BE31583" s="300"/>
      <c r="BF31583" s="300"/>
      <c r="BG31583" s="300"/>
      <c r="BH31583" s="300"/>
      <c r="BI31583" s="300"/>
      <c r="BJ31583" s="300"/>
      <c r="BK31583" s="300"/>
      <c r="BL31583" s="300"/>
      <c r="BM31583" s="300"/>
      <c r="BN31583" s="300"/>
      <c r="BO31583" s="300"/>
      <c r="BP31583" s="300"/>
      <c r="BQ31583" s="300"/>
      <c r="BR31583" s="300"/>
      <c r="BS31583" s="300"/>
      <c r="BT31583" s="300"/>
      <c r="BU31583" s="300"/>
      <c r="BV31583" s="300"/>
      <c r="BW31583" s="300"/>
      <c r="BX31583" s="300"/>
      <c r="BY31583" s="300"/>
      <c r="BZ31583" s="300"/>
      <c r="CA31583" s="300"/>
      <c r="CB31583" s="300"/>
      <c r="CC31583" s="300"/>
      <c r="CD31583" s="300"/>
      <c r="CE31583" s="300"/>
      <c r="CF31583" s="300"/>
      <c r="CG31583" s="300"/>
      <c r="CH31583" s="300"/>
      <c r="CI31583" s="300"/>
      <c r="CJ31583" s="300"/>
      <c r="CK31583" s="300"/>
      <c r="CL31583" s="300"/>
      <c r="CM31583" s="300"/>
      <c r="CN31583" s="300"/>
      <c r="CO31583" s="300"/>
      <c r="CP31583" s="300"/>
      <c r="CQ31583" s="300"/>
      <c r="CR31583" s="300"/>
      <c r="CS31583" s="300"/>
      <c r="CT31583" s="300"/>
      <c r="CU31583" s="300"/>
      <c r="CV31583" s="300"/>
      <c r="CW31583" s="300"/>
      <c r="CX31583" s="300"/>
      <c r="CY31583" s="300"/>
      <c r="CZ31583" s="300"/>
      <c r="DA31583" s="300"/>
      <c r="DB31583" s="300"/>
      <c r="DC31583" s="300"/>
      <c r="DD31583" s="300"/>
      <c r="DE31583" s="300"/>
      <c r="DF31583" s="300"/>
      <c r="DG31583" s="300"/>
      <c r="DH31583" s="300"/>
      <c r="DI31583" s="300"/>
      <c r="DJ31583" s="300"/>
      <c r="DK31583" s="300"/>
      <c r="DL31583" s="300"/>
      <c r="DM31583" s="300"/>
      <c r="DN31583" s="300"/>
      <c r="DO31583" s="300"/>
      <c r="DP31583" s="300"/>
      <c r="DQ31583" s="300"/>
      <c r="DR31583" s="300"/>
      <c r="DS31583" s="300"/>
      <c r="DT31583" s="300"/>
      <c r="DU31583" s="300"/>
      <c r="DV31583" s="300"/>
      <c r="DW31583" s="300"/>
      <c r="DX31583" s="300"/>
      <c r="DY31583" s="300"/>
      <c r="DZ31583" s="300"/>
      <c r="EA31583" s="300"/>
      <c r="EB31583" s="300"/>
      <c r="EC31583" s="300"/>
      <c r="ED31583" s="300"/>
      <c r="EE31583" s="300"/>
      <c r="EF31583" s="300"/>
      <c r="EG31583" s="300"/>
      <c r="EH31583" s="300"/>
      <c r="EI31583" s="300"/>
      <c r="EJ31583" s="300"/>
      <c r="EK31583" s="300"/>
      <c r="EL31583" s="300"/>
      <c r="EM31583" s="300"/>
      <c r="EN31583" s="300"/>
      <c r="EO31583" s="300"/>
      <c r="EP31583" s="300"/>
      <c r="EQ31583" s="300"/>
      <c r="ER31583" s="300"/>
      <c r="ES31583" s="300"/>
      <c r="ET31583" s="300"/>
      <c r="EU31583" s="300"/>
      <c r="EV31583" s="300"/>
      <c r="EW31583" s="300"/>
      <c r="EX31583" s="300"/>
      <c r="EY31583" s="300"/>
      <c r="EZ31583" s="300"/>
      <c r="FA31583" s="300"/>
      <c r="FB31583" s="300"/>
      <c r="FC31583" s="300"/>
      <c r="FD31583" s="300"/>
      <c r="FE31583" s="300"/>
      <c r="FF31583" s="300"/>
      <c r="FG31583" s="300"/>
      <c r="FH31583" s="300"/>
      <c r="FI31583" s="300"/>
      <c r="FJ31583" s="300"/>
      <c r="FK31583" s="300"/>
      <c r="FL31583" s="300"/>
      <c r="FM31583" s="300"/>
      <c r="FN31583" s="300"/>
      <c r="FO31583" s="300"/>
      <c r="FP31583" s="300"/>
      <c r="FQ31583" s="300"/>
      <c r="FR31583" s="300"/>
      <c r="FS31583" s="300"/>
      <c r="FT31583" s="300"/>
      <c r="FU31583" s="300"/>
      <c r="FV31583" s="300"/>
      <c r="FW31583" s="300"/>
      <c r="FX31583" s="300"/>
      <c r="FY31583" s="300"/>
      <c r="FZ31583" s="300"/>
      <c r="GA31583" s="300"/>
      <c r="GB31583" s="300"/>
      <c r="GC31583" s="300"/>
      <c r="GD31583" s="300"/>
      <c r="GE31583" s="300"/>
      <c r="GF31583" s="300"/>
      <c r="GG31583" s="300"/>
    </row>
    <row r="31584" spans="4:189" x14ac:dyDescent="0.25">
      <c r="D31584" s="300"/>
      <c r="J31584" s="300"/>
      <c r="K31584" s="300"/>
      <c r="L31584" s="300"/>
      <c r="M31584" s="300"/>
      <c r="N31584" s="300"/>
      <c r="O31584" s="300"/>
      <c r="P31584" s="300"/>
      <c r="Q31584" s="300"/>
      <c r="R31584" s="300"/>
      <c r="S31584" s="300"/>
      <c r="T31584" s="300"/>
      <c r="U31584" s="300"/>
      <c r="V31584" s="300"/>
      <c r="W31584" s="300"/>
      <c r="X31584" s="300"/>
      <c r="Y31584" s="300"/>
      <c r="Z31584" s="300"/>
      <c r="AA31584" s="300"/>
      <c r="AB31584" s="300"/>
      <c r="AC31584" s="300"/>
      <c r="AD31584" s="300"/>
      <c r="AE31584" s="300"/>
      <c r="AF31584" s="300"/>
      <c r="AG31584" s="300"/>
      <c r="AH31584" s="300"/>
      <c r="AI31584" s="300"/>
      <c r="AJ31584" s="300"/>
      <c r="AK31584" s="300"/>
      <c r="AL31584" s="300"/>
      <c r="AM31584" s="300"/>
      <c r="AN31584" s="300"/>
      <c r="AO31584" s="300"/>
      <c r="AP31584" s="300"/>
      <c r="AQ31584" s="300"/>
      <c r="AR31584" s="300"/>
      <c r="AS31584" s="300"/>
      <c r="AT31584" s="300"/>
      <c r="AU31584" s="300"/>
      <c r="AV31584" s="300"/>
      <c r="AW31584" s="300"/>
      <c r="AX31584" s="300"/>
      <c r="AY31584" s="300"/>
      <c r="AZ31584" s="300"/>
      <c r="BA31584" s="300"/>
      <c r="BB31584" s="300"/>
      <c r="BC31584" s="300"/>
      <c r="BD31584" s="300"/>
      <c r="BE31584" s="300"/>
      <c r="BF31584" s="300"/>
      <c r="BG31584" s="300"/>
      <c r="BH31584" s="300"/>
      <c r="BI31584" s="300"/>
      <c r="BJ31584" s="300"/>
      <c r="BK31584" s="300"/>
      <c r="BL31584" s="300"/>
      <c r="BM31584" s="300"/>
      <c r="BN31584" s="300"/>
      <c r="BO31584" s="300"/>
      <c r="BP31584" s="300"/>
      <c r="BQ31584" s="300"/>
      <c r="BR31584" s="300"/>
      <c r="BS31584" s="300"/>
      <c r="BT31584" s="300"/>
      <c r="BU31584" s="300"/>
      <c r="BV31584" s="300"/>
      <c r="BW31584" s="300"/>
      <c r="BX31584" s="300"/>
      <c r="BY31584" s="300"/>
      <c r="BZ31584" s="300"/>
      <c r="CA31584" s="300"/>
      <c r="CB31584" s="300"/>
      <c r="CC31584" s="300"/>
      <c r="CD31584" s="300"/>
      <c r="CE31584" s="300"/>
      <c r="CF31584" s="300"/>
      <c r="CG31584" s="300"/>
      <c r="CH31584" s="300"/>
      <c r="CI31584" s="300"/>
      <c r="CJ31584" s="300"/>
      <c r="CK31584" s="300"/>
      <c r="CL31584" s="300"/>
      <c r="CM31584" s="300"/>
      <c r="CN31584" s="300"/>
      <c r="CO31584" s="300"/>
      <c r="CP31584" s="300"/>
      <c r="CQ31584" s="300"/>
      <c r="CR31584" s="300"/>
      <c r="CS31584" s="300"/>
      <c r="CT31584" s="300"/>
      <c r="CU31584" s="300"/>
      <c r="CV31584" s="300"/>
      <c r="CW31584" s="300"/>
      <c r="CX31584" s="300"/>
      <c r="CY31584" s="300"/>
      <c r="CZ31584" s="300"/>
      <c r="DA31584" s="300"/>
      <c r="DB31584" s="300"/>
      <c r="DC31584" s="300"/>
      <c r="DD31584" s="300"/>
      <c r="DE31584" s="300"/>
      <c r="DF31584" s="300"/>
      <c r="DG31584" s="300"/>
      <c r="DH31584" s="300"/>
      <c r="DI31584" s="300"/>
      <c r="DJ31584" s="300"/>
      <c r="DK31584" s="300"/>
      <c r="DL31584" s="300"/>
      <c r="DM31584" s="300"/>
      <c r="DN31584" s="300"/>
      <c r="DO31584" s="300"/>
      <c r="DP31584" s="300"/>
      <c r="DQ31584" s="300"/>
      <c r="DR31584" s="300"/>
      <c r="DS31584" s="300"/>
      <c r="DT31584" s="300"/>
      <c r="DU31584" s="300"/>
      <c r="DV31584" s="300"/>
      <c r="DW31584" s="300"/>
      <c r="DX31584" s="300"/>
      <c r="DY31584" s="300"/>
      <c r="DZ31584" s="300"/>
      <c r="EA31584" s="300"/>
      <c r="EB31584" s="300"/>
      <c r="EC31584" s="300"/>
      <c r="ED31584" s="300"/>
      <c r="EE31584" s="300"/>
      <c r="EF31584" s="300"/>
      <c r="EG31584" s="300"/>
      <c r="EH31584" s="300"/>
      <c r="EI31584" s="300"/>
      <c r="EJ31584" s="300"/>
      <c r="EK31584" s="300"/>
      <c r="EL31584" s="300"/>
      <c r="EM31584" s="300"/>
      <c r="EN31584" s="300"/>
      <c r="EO31584" s="300"/>
      <c r="EP31584" s="300"/>
      <c r="EQ31584" s="300"/>
      <c r="ER31584" s="300"/>
      <c r="ES31584" s="300"/>
      <c r="ET31584" s="300"/>
      <c r="EU31584" s="300"/>
      <c r="EV31584" s="300"/>
      <c r="EW31584" s="300"/>
      <c r="EX31584" s="300"/>
      <c r="EY31584" s="300"/>
      <c r="EZ31584" s="300"/>
      <c r="FA31584" s="300"/>
      <c r="FB31584" s="300"/>
      <c r="FC31584" s="300"/>
      <c r="FD31584" s="300"/>
      <c r="FE31584" s="300"/>
      <c r="FF31584" s="300"/>
      <c r="FG31584" s="300"/>
      <c r="FH31584" s="300"/>
      <c r="FI31584" s="300"/>
      <c r="FJ31584" s="300"/>
      <c r="FK31584" s="300"/>
      <c r="FL31584" s="300"/>
      <c r="FM31584" s="300"/>
      <c r="FN31584" s="300"/>
      <c r="FO31584" s="300"/>
      <c r="FP31584" s="300"/>
      <c r="FQ31584" s="300"/>
      <c r="FR31584" s="300"/>
      <c r="FS31584" s="300"/>
      <c r="FT31584" s="300"/>
      <c r="FU31584" s="300"/>
      <c r="FV31584" s="300"/>
      <c r="FW31584" s="300"/>
      <c r="FX31584" s="300"/>
      <c r="FY31584" s="300"/>
      <c r="FZ31584" s="300"/>
      <c r="GA31584" s="300"/>
      <c r="GB31584" s="300"/>
      <c r="GC31584" s="300"/>
      <c r="GD31584" s="300"/>
      <c r="GE31584" s="300"/>
      <c r="GF31584" s="300"/>
      <c r="GG31584" s="300"/>
    </row>
    <row r="31585" spans="4:189" x14ac:dyDescent="0.25">
      <c r="D31585" s="300"/>
      <c r="J31585" s="300"/>
      <c r="K31585" s="300"/>
      <c r="L31585" s="300"/>
      <c r="M31585" s="300"/>
      <c r="N31585" s="300"/>
      <c r="O31585" s="300"/>
      <c r="P31585" s="300"/>
      <c r="Q31585" s="300"/>
      <c r="R31585" s="300"/>
      <c r="S31585" s="300"/>
      <c r="T31585" s="300"/>
      <c r="U31585" s="300"/>
      <c r="V31585" s="300"/>
      <c r="W31585" s="300"/>
      <c r="X31585" s="300"/>
      <c r="Y31585" s="300"/>
      <c r="Z31585" s="300"/>
      <c r="AA31585" s="300"/>
      <c r="AB31585" s="300"/>
      <c r="AC31585" s="300"/>
      <c r="AD31585" s="300"/>
      <c r="AE31585" s="300"/>
      <c r="AF31585" s="300"/>
      <c r="AG31585" s="300"/>
      <c r="AH31585" s="300"/>
      <c r="AI31585" s="300"/>
      <c r="AJ31585" s="300"/>
      <c r="AK31585" s="300"/>
      <c r="AL31585" s="300"/>
      <c r="AM31585" s="300"/>
      <c r="AN31585" s="300"/>
      <c r="AO31585" s="300"/>
      <c r="AP31585" s="300"/>
      <c r="AQ31585" s="300"/>
      <c r="AR31585" s="300"/>
      <c r="AS31585" s="300"/>
      <c r="AT31585" s="300"/>
      <c r="AU31585" s="300"/>
      <c r="AV31585" s="300"/>
      <c r="AW31585" s="300"/>
      <c r="AX31585" s="300"/>
      <c r="AY31585" s="300"/>
      <c r="AZ31585" s="300"/>
      <c r="BA31585" s="300"/>
      <c r="BB31585" s="300"/>
      <c r="BC31585" s="300"/>
      <c r="BD31585" s="300"/>
      <c r="BE31585" s="300"/>
      <c r="BF31585" s="300"/>
      <c r="BG31585" s="300"/>
      <c r="BH31585" s="300"/>
      <c r="BI31585" s="300"/>
      <c r="BJ31585" s="300"/>
      <c r="BK31585" s="300"/>
      <c r="BL31585" s="300"/>
      <c r="BM31585" s="300"/>
      <c r="BN31585" s="300"/>
      <c r="BO31585" s="300"/>
      <c r="BP31585" s="300"/>
      <c r="BQ31585" s="300"/>
      <c r="BR31585" s="300"/>
      <c r="BS31585" s="300"/>
      <c r="BT31585" s="300"/>
      <c r="BU31585" s="300"/>
      <c r="BV31585" s="300"/>
      <c r="BW31585" s="300"/>
      <c r="BX31585" s="300"/>
      <c r="BY31585" s="300"/>
      <c r="BZ31585" s="300"/>
      <c r="CA31585" s="300"/>
      <c r="CB31585" s="300"/>
      <c r="CC31585" s="300"/>
      <c r="CD31585" s="300"/>
      <c r="CE31585" s="300"/>
      <c r="CF31585" s="300"/>
      <c r="CG31585" s="300"/>
      <c r="CH31585" s="300"/>
      <c r="CI31585" s="300"/>
      <c r="CJ31585" s="300"/>
      <c r="CK31585" s="300"/>
      <c r="CL31585" s="300"/>
      <c r="CM31585" s="300"/>
      <c r="CN31585" s="300"/>
      <c r="CO31585" s="300"/>
      <c r="CP31585" s="300"/>
      <c r="CQ31585" s="300"/>
      <c r="CR31585" s="300"/>
      <c r="CS31585" s="300"/>
      <c r="CT31585" s="300"/>
      <c r="CU31585" s="300"/>
      <c r="CV31585" s="300"/>
      <c r="CW31585" s="300"/>
      <c r="CX31585" s="300"/>
      <c r="CY31585" s="300"/>
      <c r="CZ31585" s="300"/>
      <c r="DA31585" s="300"/>
      <c r="DB31585" s="300"/>
      <c r="DC31585" s="300"/>
      <c r="DD31585" s="300"/>
      <c r="DE31585" s="300"/>
      <c r="DF31585" s="300"/>
      <c r="DG31585" s="300"/>
      <c r="DH31585" s="300"/>
      <c r="DI31585" s="300"/>
      <c r="DJ31585" s="300"/>
      <c r="DK31585" s="300"/>
      <c r="DL31585" s="300"/>
      <c r="DM31585" s="300"/>
      <c r="DN31585" s="300"/>
      <c r="DO31585" s="300"/>
      <c r="DP31585" s="300"/>
      <c r="DQ31585" s="300"/>
      <c r="DR31585" s="300"/>
      <c r="DS31585" s="300"/>
      <c r="DT31585" s="300"/>
      <c r="DU31585" s="300"/>
      <c r="DV31585" s="300"/>
      <c r="DW31585" s="300"/>
      <c r="DX31585" s="300"/>
      <c r="DY31585" s="300"/>
      <c r="DZ31585" s="300"/>
      <c r="EA31585" s="300"/>
      <c r="EB31585" s="300"/>
      <c r="EC31585" s="300"/>
      <c r="ED31585" s="300"/>
      <c r="EE31585" s="300"/>
      <c r="EF31585" s="300"/>
      <c r="EG31585" s="300"/>
      <c r="EH31585" s="300"/>
      <c r="EI31585" s="300"/>
      <c r="EJ31585" s="300"/>
      <c r="EK31585" s="300"/>
      <c r="EL31585" s="300"/>
      <c r="EM31585" s="300"/>
      <c r="EN31585" s="300"/>
      <c r="EO31585" s="300"/>
      <c r="EP31585" s="300"/>
      <c r="EQ31585" s="300"/>
      <c r="ER31585" s="300"/>
      <c r="ES31585" s="300"/>
      <c r="ET31585" s="300"/>
      <c r="EU31585" s="300"/>
      <c r="EV31585" s="300"/>
      <c r="EW31585" s="300"/>
      <c r="EX31585" s="300"/>
      <c r="EY31585" s="300"/>
      <c r="EZ31585" s="300"/>
      <c r="FA31585" s="300"/>
      <c r="FB31585" s="300"/>
      <c r="FC31585" s="300"/>
      <c r="FD31585" s="300"/>
      <c r="FE31585" s="300"/>
      <c r="FF31585" s="300"/>
      <c r="FG31585" s="300"/>
      <c r="FH31585" s="300"/>
      <c r="FI31585" s="300"/>
      <c r="FJ31585" s="300"/>
      <c r="FK31585" s="300"/>
      <c r="FL31585" s="300"/>
      <c r="FM31585" s="300"/>
      <c r="FN31585" s="300"/>
      <c r="FO31585" s="300"/>
      <c r="FP31585" s="300"/>
      <c r="FQ31585" s="300"/>
      <c r="FR31585" s="300"/>
      <c r="FS31585" s="300"/>
      <c r="FT31585" s="300"/>
      <c r="FU31585" s="300"/>
      <c r="FV31585" s="300"/>
      <c r="FW31585" s="300"/>
      <c r="FX31585" s="300"/>
      <c r="FY31585" s="300"/>
      <c r="FZ31585" s="300"/>
      <c r="GA31585" s="300"/>
      <c r="GB31585" s="300"/>
      <c r="GC31585" s="300"/>
      <c r="GD31585" s="300"/>
      <c r="GE31585" s="300"/>
      <c r="GF31585" s="300"/>
      <c r="GG31585" s="300"/>
    </row>
    <row r="31586" spans="4:189" x14ac:dyDescent="0.25">
      <c r="D31586" s="300"/>
      <c r="J31586" s="300"/>
      <c r="K31586" s="300"/>
      <c r="L31586" s="300"/>
      <c r="M31586" s="300"/>
      <c r="N31586" s="300"/>
      <c r="O31586" s="300"/>
      <c r="P31586" s="300"/>
      <c r="Q31586" s="300"/>
      <c r="R31586" s="300"/>
      <c r="S31586" s="300"/>
      <c r="T31586" s="300"/>
      <c r="U31586" s="300"/>
      <c r="V31586" s="300"/>
      <c r="W31586" s="300"/>
      <c r="X31586" s="300"/>
      <c r="Y31586" s="300"/>
      <c r="Z31586" s="300"/>
      <c r="AA31586" s="300"/>
      <c r="AB31586" s="300"/>
      <c r="AC31586" s="300"/>
      <c r="AD31586" s="300"/>
      <c r="AE31586" s="300"/>
      <c r="AF31586" s="300"/>
      <c r="AG31586" s="300"/>
      <c r="AH31586" s="300"/>
      <c r="AI31586" s="300"/>
      <c r="AJ31586" s="300"/>
      <c r="AK31586" s="300"/>
      <c r="AL31586" s="300"/>
      <c r="AM31586" s="300"/>
      <c r="AN31586" s="300"/>
      <c r="AO31586" s="300"/>
      <c r="AP31586" s="300"/>
      <c r="AQ31586" s="300"/>
      <c r="AR31586" s="300"/>
      <c r="AS31586" s="300"/>
      <c r="AT31586" s="300"/>
      <c r="AU31586" s="300"/>
      <c r="AV31586" s="300"/>
      <c r="AW31586" s="300"/>
      <c r="AX31586" s="300"/>
      <c r="AY31586" s="300"/>
      <c r="AZ31586" s="300"/>
      <c r="BA31586" s="300"/>
      <c r="BB31586" s="300"/>
      <c r="BC31586" s="300"/>
      <c r="BD31586" s="300"/>
      <c r="BE31586" s="300"/>
      <c r="BF31586" s="300"/>
      <c r="BG31586" s="300"/>
      <c r="BH31586" s="300"/>
      <c r="BI31586" s="300"/>
      <c r="BJ31586" s="300"/>
      <c r="BK31586" s="300"/>
      <c r="BL31586" s="300"/>
      <c r="BM31586" s="300"/>
      <c r="BN31586" s="300"/>
      <c r="BO31586" s="300"/>
      <c r="BP31586" s="300"/>
      <c r="BQ31586" s="300"/>
      <c r="BR31586" s="300"/>
      <c r="BS31586" s="300"/>
      <c r="BT31586" s="300"/>
      <c r="BU31586" s="300"/>
      <c r="BV31586" s="300"/>
      <c r="BW31586" s="300"/>
      <c r="BX31586" s="300"/>
      <c r="BY31586" s="300"/>
      <c r="BZ31586" s="300"/>
      <c r="CA31586" s="300"/>
      <c r="CB31586" s="300"/>
      <c r="CC31586" s="300"/>
      <c r="CD31586" s="300"/>
      <c r="CE31586" s="300"/>
      <c r="CF31586" s="300"/>
      <c r="CG31586" s="300"/>
      <c r="CH31586" s="300"/>
      <c r="CI31586" s="300"/>
      <c r="CJ31586" s="300"/>
      <c r="CK31586" s="300"/>
      <c r="CL31586" s="300"/>
      <c r="CM31586" s="300"/>
      <c r="CN31586" s="300"/>
      <c r="CO31586" s="300"/>
      <c r="CP31586" s="300"/>
      <c r="CQ31586" s="300"/>
      <c r="CR31586" s="300"/>
      <c r="CS31586" s="300"/>
      <c r="CT31586" s="300"/>
      <c r="CU31586" s="300"/>
      <c r="CV31586" s="300"/>
      <c r="CW31586" s="300"/>
      <c r="CX31586" s="300"/>
      <c r="CY31586" s="300"/>
      <c r="CZ31586" s="300"/>
      <c r="DA31586" s="300"/>
      <c r="DB31586" s="300"/>
      <c r="DC31586" s="300"/>
      <c r="DD31586" s="300"/>
      <c r="DE31586" s="300"/>
      <c r="DF31586" s="300"/>
      <c r="DG31586" s="300"/>
      <c r="DH31586" s="300"/>
      <c r="DI31586" s="300"/>
      <c r="DJ31586" s="300"/>
      <c r="DK31586" s="300"/>
      <c r="DL31586" s="300"/>
      <c r="DM31586" s="300"/>
      <c r="DN31586" s="300"/>
      <c r="DO31586" s="300"/>
      <c r="DP31586" s="300"/>
      <c r="DQ31586" s="300"/>
      <c r="DR31586" s="300"/>
      <c r="DS31586" s="300"/>
      <c r="DT31586" s="300"/>
      <c r="DU31586" s="300"/>
      <c r="DV31586" s="300"/>
      <c r="DW31586" s="300"/>
      <c r="DX31586" s="300"/>
      <c r="DY31586" s="300"/>
      <c r="DZ31586" s="300"/>
      <c r="EA31586" s="300"/>
      <c r="EB31586" s="300"/>
      <c r="EC31586" s="300"/>
      <c r="ED31586" s="300"/>
      <c r="EE31586" s="300"/>
      <c r="EF31586" s="300"/>
      <c r="EG31586" s="300"/>
      <c r="EH31586" s="300"/>
      <c r="EI31586" s="300"/>
      <c r="EJ31586" s="300"/>
      <c r="EK31586" s="300"/>
      <c r="EL31586" s="300"/>
      <c r="EM31586" s="300"/>
      <c r="EN31586" s="300"/>
      <c r="EO31586" s="300"/>
      <c r="EP31586" s="300"/>
      <c r="EQ31586" s="300"/>
      <c r="ER31586" s="300"/>
      <c r="ES31586" s="300"/>
      <c r="ET31586" s="300"/>
      <c r="EU31586" s="300"/>
      <c r="EV31586" s="300"/>
      <c r="EW31586" s="300"/>
      <c r="EX31586" s="300"/>
      <c r="EY31586" s="300"/>
      <c r="EZ31586" s="300"/>
      <c r="FA31586" s="300"/>
      <c r="FB31586" s="300"/>
      <c r="FC31586" s="300"/>
      <c r="FD31586" s="300"/>
      <c r="FE31586" s="300"/>
      <c r="FF31586" s="300"/>
      <c r="FG31586" s="300"/>
      <c r="FH31586" s="300"/>
      <c r="FI31586" s="300"/>
      <c r="FJ31586" s="300"/>
      <c r="FK31586" s="300"/>
      <c r="FL31586" s="300"/>
      <c r="FM31586" s="300"/>
      <c r="FN31586" s="300"/>
      <c r="FO31586" s="300"/>
      <c r="FP31586" s="300"/>
      <c r="FQ31586" s="300"/>
      <c r="FR31586" s="300"/>
      <c r="FS31586" s="300"/>
      <c r="FT31586" s="300"/>
      <c r="FU31586" s="300"/>
      <c r="FV31586" s="300"/>
      <c r="FW31586" s="300"/>
      <c r="FX31586" s="300"/>
      <c r="FY31586" s="300"/>
      <c r="FZ31586" s="300"/>
      <c r="GA31586" s="300"/>
      <c r="GB31586" s="300"/>
      <c r="GC31586" s="300"/>
      <c r="GD31586" s="300"/>
      <c r="GE31586" s="300"/>
      <c r="GF31586" s="300"/>
      <c r="GG31586" s="300"/>
    </row>
    <row r="31587" spans="4:189" x14ac:dyDescent="0.25">
      <c r="D31587" s="300"/>
      <c r="J31587" s="300"/>
      <c r="K31587" s="300"/>
      <c r="L31587" s="300"/>
      <c r="M31587" s="300"/>
      <c r="N31587" s="300"/>
      <c r="O31587" s="300"/>
      <c r="P31587" s="300"/>
      <c r="Q31587" s="300"/>
      <c r="R31587" s="300"/>
      <c r="S31587" s="300"/>
      <c r="T31587" s="300"/>
      <c r="U31587" s="300"/>
      <c r="V31587" s="300"/>
      <c r="W31587" s="300"/>
      <c r="X31587" s="300"/>
      <c r="Y31587" s="300"/>
      <c r="Z31587" s="300"/>
      <c r="AA31587" s="300"/>
      <c r="AB31587" s="300"/>
      <c r="AC31587" s="300"/>
      <c r="AD31587" s="300"/>
      <c r="AE31587" s="300"/>
      <c r="AF31587" s="300"/>
      <c r="AG31587" s="300"/>
      <c r="AH31587" s="300"/>
      <c r="AI31587" s="300"/>
      <c r="AJ31587" s="300"/>
      <c r="AK31587" s="300"/>
      <c r="AL31587" s="300"/>
      <c r="AM31587" s="300"/>
      <c r="AN31587" s="300"/>
      <c r="AO31587" s="300"/>
      <c r="AP31587" s="300"/>
      <c r="AQ31587" s="300"/>
      <c r="AR31587" s="300"/>
      <c r="AS31587" s="300"/>
      <c r="AT31587" s="300"/>
      <c r="AU31587" s="300"/>
      <c r="AV31587" s="300"/>
      <c r="AW31587" s="300"/>
      <c r="AX31587" s="300"/>
      <c r="AY31587" s="300"/>
      <c r="AZ31587" s="300"/>
      <c r="BA31587" s="300"/>
      <c r="BB31587" s="300"/>
      <c r="BC31587" s="300"/>
      <c r="BD31587" s="300"/>
      <c r="BE31587" s="300"/>
      <c r="BF31587" s="300"/>
      <c r="BG31587" s="300"/>
      <c r="BH31587" s="300"/>
      <c r="BI31587" s="300"/>
      <c r="BJ31587" s="300"/>
      <c r="BK31587" s="300"/>
      <c r="BL31587" s="300"/>
      <c r="BM31587" s="300"/>
      <c r="BN31587" s="300"/>
      <c r="BO31587" s="300"/>
      <c r="BP31587" s="300"/>
      <c r="BQ31587" s="300"/>
      <c r="BR31587" s="300"/>
      <c r="BS31587" s="300"/>
      <c r="BT31587" s="300"/>
      <c r="BU31587" s="300"/>
      <c r="BV31587" s="300"/>
      <c r="BW31587" s="300"/>
      <c r="BX31587" s="300"/>
      <c r="BY31587" s="300"/>
      <c r="BZ31587" s="300"/>
      <c r="CA31587" s="300"/>
      <c r="CB31587" s="300"/>
      <c r="CC31587" s="300"/>
      <c r="CD31587" s="300"/>
      <c r="CE31587" s="300"/>
      <c r="CF31587" s="300"/>
      <c r="CG31587" s="300"/>
      <c r="CH31587" s="300"/>
      <c r="CI31587" s="300"/>
      <c r="CJ31587" s="300"/>
      <c r="CK31587" s="300"/>
      <c r="CL31587" s="300"/>
      <c r="CM31587" s="300"/>
      <c r="CN31587" s="300"/>
      <c r="CO31587" s="300"/>
      <c r="CP31587" s="300"/>
      <c r="CQ31587" s="300"/>
      <c r="CR31587" s="300"/>
      <c r="CS31587" s="300"/>
      <c r="CT31587" s="300"/>
      <c r="CU31587" s="300"/>
      <c r="CV31587" s="300"/>
      <c r="CW31587" s="300"/>
      <c r="CX31587" s="300"/>
      <c r="CY31587" s="300"/>
      <c r="CZ31587" s="300"/>
      <c r="DA31587" s="300"/>
      <c r="DB31587" s="300"/>
      <c r="DC31587" s="300"/>
      <c r="DD31587" s="300"/>
      <c r="DE31587" s="300"/>
      <c r="DF31587" s="300"/>
      <c r="DG31587" s="300"/>
      <c r="DH31587" s="300"/>
      <c r="DI31587" s="300"/>
      <c r="DJ31587" s="300"/>
      <c r="DK31587" s="300"/>
      <c r="DL31587" s="300"/>
      <c r="DM31587" s="300"/>
      <c r="DN31587" s="300"/>
      <c r="DO31587" s="300"/>
      <c r="DP31587" s="300"/>
      <c r="DQ31587" s="300"/>
      <c r="DR31587" s="300"/>
      <c r="DS31587" s="300"/>
      <c r="DT31587" s="300"/>
      <c r="DU31587" s="300"/>
      <c r="DV31587" s="300"/>
      <c r="DW31587" s="300"/>
      <c r="DX31587" s="300"/>
      <c r="DY31587" s="300"/>
      <c r="DZ31587" s="300"/>
      <c r="EA31587" s="300"/>
      <c r="EB31587" s="300"/>
      <c r="EC31587" s="300"/>
      <c r="ED31587" s="300"/>
      <c r="EE31587" s="300"/>
      <c r="EF31587" s="300"/>
      <c r="EG31587" s="300"/>
      <c r="EH31587" s="300"/>
      <c r="EI31587" s="300"/>
      <c r="EJ31587" s="300"/>
      <c r="EK31587" s="300"/>
      <c r="EL31587" s="300"/>
      <c r="EM31587" s="300"/>
      <c r="EN31587" s="300"/>
      <c r="EO31587" s="300"/>
      <c r="EP31587" s="300"/>
      <c r="EQ31587" s="300"/>
      <c r="ER31587" s="300"/>
      <c r="ES31587" s="300"/>
      <c r="ET31587" s="300"/>
      <c r="EU31587" s="300"/>
      <c r="EV31587" s="300"/>
      <c r="EW31587" s="300"/>
      <c r="EX31587" s="300"/>
      <c r="EY31587" s="300"/>
      <c r="EZ31587" s="300"/>
      <c r="FA31587" s="300"/>
      <c r="FB31587" s="300"/>
      <c r="FC31587" s="300"/>
      <c r="FD31587" s="300"/>
      <c r="FE31587" s="300"/>
      <c r="FF31587" s="300"/>
      <c r="FG31587" s="300"/>
      <c r="FH31587" s="300"/>
      <c r="FI31587" s="300"/>
      <c r="FJ31587" s="300"/>
      <c r="FK31587" s="300"/>
      <c r="FL31587" s="300"/>
      <c r="FM31587" s="300"/>
      <c r="FN31587" s="300"/>
      <c r="FO31587" s="300"/>
      <c r="FP31587" s="300"/>
      <c r="FQ31587" s="300"/>
      <c r="FR31587" s="300"/>
      <c r="FS31587" s="300"/>
      <c r="FT31587" s="300"/>
      <c r="FU31587" s="300"/>
      <c r="FV31587" s="300"/>
      <c r="FW31587" s="300"/>
      <c r="FX31587" s="300"/>
      <c r="FY31587" s="300"/>
      <c r="FZ31587" s="300"/>
      <c r="GA31587" s="300"/>
      <c r="GB31587" s="300"/>
      <c r="GC31587" s="300"/>
      <c r="GD31587" s="300"/>
      <c r="GE31587" s="300"/>
      <c r="GF31587" s="300"/>
      <c r="GG31587" s="300"/>
    </row>
    <row r="31588" spans="4:189" x14ac:dyDescent="0.25">
      <c r="D31588" s="300"/>
      <c r="J31588" s="300"/>
      <c r="K31588" s="300"/>
      <c r="L31588" s="300"/>
      <c r="M31588" s="300"/>
      <c r="N31588" s="300"/>
      <c r="O31588" s="300"/>
      <c r="P31588" s="300"/>
      <c r="Q31588" s="300"/>
      <c r="R31588" s="300"/>
      <c r="S31588" s="300"/>
      <c r="T31588" s="300"/>
      <c r="U31588" s="300"/>
      <c r="V31588" s="300"/>
      <c r="W31588" s="300"/>
      <c r="X31588" s="300"/>
      <c r="Y31588" s="300"/>
      <c r="Z31588" s="300"/>
      <c r="AA31588" s="300"/>
      <c r="AB31588" s="300"/>
      <c r="AC31588" s="300"/>
      <c r="AD31588" s="300"/>
      <c r="AE31588" s="300"/>
      <c r="AF31588" s="300"/>
      <c r="AG31588" s="300"/>
      <c r="AH31588" s="300"/>
      <c r="AI31588" s="300"/>
      <c r="AJ31588" s="300"/>
      <c r="AK31588" s="300"/>
      <c r="AL31588" s="300"/>
      <c r="AM31588" s="300"/>
      <c r="AN31588" s="300"/>
      <c r="AO31588" s="300"/>
      <c r="AP31588" s="300"/>
      <c r="AQ31588" s="300"/>
      <c r="AR31588" s="300"/>
      <c r="AS31588" s="300"/>
      <c r="AT31588" s="300"/>
      <c r="AU31588" s="300"/>
      <c r="AV31588" s="300"/>
      <c r="AW31588" s="300"/>
      <c r="AX31588" s="300"/>
      <c r="AY31588" s="300"/>
      <c r="AZ31588" s="300"/>
      <c r="BA31588" s="300"/>
      <c r="BB31588" s="300"/>
      <c r="BC31588" s="300"/>
      <c r="BD31588" s="300"/>
      <c r="BE31588" s="300"/>
      <c r="BF31588" s="300"/>
      <c r="BG31588" s="300"/>
      <c r="BH31588" s="300"/>
      <c r="BI31588" s="300"/>
      <c r="BJ31588" s="300"/>
      <c r="BK31588" s="300"/>
      <c r="BL31588" s="300"/>
      <c r="BM31588" s="300"/>
      <c r="BN31588" s="300"/>
      <c r="BO31588" s="300"/>
      <c r="BP31588" s="300"/>
      <c r="BQ31588" s="300"/>
      <c r="BR31588" s="300"/>
      <c r="BS31588" s="300"/>
      <c r="BT31588" s="300"/>
      <c r="BU31588" s="300"/>
      <c r="BV31588" s="300"/>
      <c r="BW31588" s="300"/>
      <c r="BX31588" s="300"/>
      <c r="BY31588" s="300"/>
      <c r="BZ31588" s="300"/>
      <c r="CA31588" s="300"/>
      <c r="CB31588" s="300"/>
      <c r="CC31588" s="300"/>
      <c r="CD31588" s="300"/>
      <c r="CE31588" s="300"/>
      <c r="CF31588" s="300"/>
      <c r="CG31588" s="300"/>
      <c r="CH31588" s="300"/>
      <c r="CI31588" s="300"/>
      <c r="CJ31588" s="300"/>
      <c r="CK31588" s="300"/>
      <c r="CL31588" s="300"/>
      <c r="CM31588" s="300"/>
      <c r="CN31588" s="300"/>
      <c r="CO31588" s="300"/>
      <c r="CP31588" s="300"/>
      <c r="CQ31588" s="300"/>
      <c r="CR31588" s="300"/>
      <c r="CS31588" s="300"/>
      <c r="CT31588" s="300"/>
      <c r="CU31588" s="300"/>
      <c r="CV31588" s="300"/>
      <c r="CW31588" s="300"/>
      <c r="CX31588" s="300"/>
      <c r="CY31588" s="300"/>
      <c r="CZ31588" s="300"/>
      <c r="DA31588" s="300"/>
      <c r="DB31588" s="300"/>
      <c r="DC31588" s="300"/>
      <c r="DD31588" s="300"/>
      <c r="DE31588" s="300"/>
      <c r="DF31588" s="300"/>
      <c r="DG31588" s="300"/>
      <c r="DH31588" s="300"/>
      <c r="DI31588" s="300"/>
      <c r="DJ31588" s="300"/>
      <c r="DK31588" s="300"/>
      <c r="DL31588" s="300"/>
      <c r="DM31588" s="300"/>
      <c r="DN31588" s="300"/>
      <c r="DO31588" s="300"/>
      <c r="DP31588" s="300"/>
      <c r="DQ31588" s="300"/>
      <c r="DR31588" s="300"/>
      <c r="DS31588" s="300"/>
      <c r="DT31588" s="300"/>
      <c r="DU31588" s="300"/>
      <c r="DV31588" s="300"/>
      <c r="DW31588" s="300"/>
      <c r="DX31588" s="300"/>
      <c r="DY31588" s="300"/>
      <c r="DZ31588" s="300"/>
      <c r="EA31588" s="300"/>
      <c r="EB31588" s="300"/>
      <c r="EC31588" s="300"/>
      <c r="ED31588" s="300"/>
      <c r="EE31588" s="300"/>
      <c r="EF31588" s="300"/>
      <c r="EG31588" s="300"/>
      <c r="EH31588" s="300"/>
      <c r="EI31588" s="300"/>
      <c r="EJ31588" s="300"/>
      <c r="EK31588" s="300"/>
      <c r="EL31588" s="300"/>
      <c r="EM31588" s="300"/>
      <c r="EN31588" s="300"/>
      <c r="EO31588" s="300"/>
      <c r="EP31588" s="300"/>
      <c r="EQ31588" s="300"/>
      <c r="ER31588" s="300"/>
      <c r="ES31588" s="300"/>
      <c r="ET31588" s="300"/>
      <c r="EU31588" s="300"/>
      <c r="EV31588" s="300"/>
      <c r="EW31588" s="300"/>
      <c r="EX31588" s="300"/>
      <c r="EY31588" s="300"/>
      <c r="EZ31588" s="300"/>
      <c r="FA31588" s="300"/>
      <c r="FB31588" s="300"/>
      <c r="FC31588" s="300"/>
      <c r="FD31588" s="300"/>
      <c r="FE31588" s="300"/>
      <c r="FF31588" s="300"/>
      <c r="FG31588" s="300"/>
      <c r="FH31588" s="300"/>
      <c r="FI31588" s="300"/>
      <c r="FJ31588" s="300"/>
      <c r="FK31588" s="300"/>
      <c r="FL31588" s="300"/>
      <c r="FM31588" s="300"/>
      <c r="FN31588" s="300"/>
      <c r="FO31588" s="300"/>
      <c r="FP31588" s="300"/>
      <c r="FQ31588" s="300"/>
      <c r="FR31588" s="300"/>
      <c r="FS31588" s="300"/>
      <c r="FT31588" s="300"/>
      <c r="FU31588" s="300"/>
      <c r="FV31588" s="300"/>
      <c r="FW31588" s="300"/>
      <c r="FX31588" s="300"/>
      <c r="FY31588" s="300"/>
      <c r="FZ31588" s="300"/>
      <c r="GA31588" s="300"/>
      <c r="GB31588" s="300"/>
      <c r="GC31588" s="300"/>
      <c r="GD31588" s="300"/>
      <c r="GE31588" s="300"/>
      <c r="GF31588" s="300"/>
      <c r="GG31588" s="300"/>
    </row>
    <row r="31589" spans="4:189" x14ac:dyDescent="0.25">
      <c r="D31589" s="300"/>
      <c r="J31589" s="300"/>
      <c r="K31589" s="300"/>
      <c r="L31589" s="300"/>
      <c r="M31589" s="300"/>
      <c r="N31589" s="300"/>
      <c r="O31589" s="300"/>
      <c r="P31589" s="300"/>
      <c r="Q31589" s="300"/>
      <c r="R31589" s="300"/>
      <c r="S31589" s="300"/>
      <c r="T31589" s="300"/>
      <c r="U31589" s="300"/>
      <c r="V31589" s="300"/>
      <c r="W31589" s="300"/>
      <c r="X31589" s="300"/>
      <c r="Y31589" s="300"/>
      <c r="Z31589" s="300"/>
      <c r="AA31589" s="300"/>
      <c r="AB31589" s="300"/>
      <c r="AC31589" s="300"/>
      <c r="AD31589" s="300"/>
      <c r="AE31589" s="300"/>
      <c r="AF31589" s="300"/>
      <c r="AG31589" s="300"/>
      <c r="AH31589" s="300"/>
      <c r="AI31589" s="300"/>
      <c r="AJ31589" s="300"/>
      <c r="AK31589" s="300"/>
      <c r="AL31589" s="300"/>
      <c r="AM31589" s="300"/>
      <c r="AN31589" s="300"/>
      <c r="AO31589" s="300"/>
      <c r="AP31589" s="300"/>
      <c r="AQ31589" s="300"/>
      <c r="AR31589" s="300"/>
      <c r="AS31589" s="300"/>
      <c r="AT31589" s="300"/>
      <c r="AU31589" s="300"/>
      <c r="AV31589" s="300"/>
      <c r="AW31589" s="300"/>
      <c r="AX31589" s="300"/>
      <c r="AY31589" s="300"/>
      <c r="AZ31589" s="300"/>
      <c r="BA31589" s="300"/>
      <c r="BB31589" s="300"/>
      <c r="BC31589" s="300"/>
      <c r="BD31589" s="300"/>
      <c r="BE31589" s="300"/>
      <c r="BF31589" s="300"/>
      <c r="BG31589" s="300"/>
      <c r="BH31589" s="300"/>
      <c r="BI31589" s="300"/>
      <c r="BJ31589" s="300"/>
      <c r="BK31589" s="300"/>
      <c r="BL31589" s="300"/>
      <c r="BM31589" s="300"/>
      <c r="BN31589" s="300"/>
      <c r="BO31589" s="300"/>
      <c r="BP31589" s="300"/>
      <c r="BQ31589" s="300"/>
      <c r="BR31589" s="300"/>
      <c r="BS31589" s="300"/>
      <c r="BT31589" s="300"/>
      <c r="BU31589" s="300"/>
      <c r="BV31589" s="300"/>
      <c r="BW31589" s="300"/>
      <c r="BX31589" s="300"/>
      <c r="BY31589" s="300"/>
      <c r="BZ31589" s="300"/>
      <c r="CA31589" s="300"/>
      <c r="CB31589" s="300"/>
      <c r="CC31589" s="300"/>
      <c r="CD31589" s="300"/>
      <c r="CE31589" s="300"/>
      <c r="CF31589" s="300"/>
      <c r="CG31589" s="300"/>
      <c r="CH31589" s="300"/>
      <c r="CI31589" s="300"/>
      <c r="CJ31589" s="300"/>
      <c r="CK31589" s="300"/>
      <c r="CL31589" s="300"/>
      <c r="CM31589" s="300"/>
      <c r="CN31589" s="300"/>
      <c r="CO31589" s="300"/>
      <c r="CP31589" s="300"/>
      <c r="CQ31589" s="300"/>
      <c r="CR31589" s="300"/>
      <c r="CS31589" s="300"/>
      <c r="CT31589" s="300"/>
      <c r="CU31589" s="300"/>
      <c r="CV31589" s="300"/>
      <c r="CW31589" s="300"/>
      <c r="CX31589" s="300"/>
      <c r="CY31589" s="300"/>
      <c r="CZ31589" s="300"/>
      <c r="DA31589" s="300"/>
      <c r="DB31589" s="300"/>
      <c r="DC31589" s="300"/>
      <c r="DD31589" s="300"/>
      <c r="DE31589" s="300"/>
      <c r="DF31589" s="300"/>
      <c r="DG31589" s="300"/>
      <c r="DH31589" s="300"/>
      <c r="DI31589" s="300"/>
      <c r="DJ31589" s="300"/>
      <c r="DK31589" s="300"/>
      <c r="DL31589" s="300"/>
      <c r="DM31589" s="300"/>
      <c r="DN31589" s="300"/>
      <c r="DO31589" s="300"/>
      <c r="DP31589" s="300"/>
      <c r="DQ31589" s="300"/>
      <c r="DR31589" s="300"/>
      <c r="DS31589" s="300"/>
      <c r="DT31589" s="300"/>
      <c r="DU31589" s="300"/>
      <c r="DV31589" s="300"/>
      <c r="DW31589" s="300"/>
      <c r="DX31589" s="300"/>
      <c r="DY31589" s="300"/>
      <c r="DZ31589" s="300"/>
      <c r="EA31589" s="300"/>
      <c r="EB31589" s="300"/>
      <c r="EC31589" s="300"/>
      <c r="ED31589" s="300"/>
      <c r="EE31589" s="300"/>
      <c r="EF31589" s="300"/>
      <c r="EG31589" s="300"/>
      <c r="EH31589" s="300"/>
      <c r="EI31589" s="300"/>
      <c r="EJ31589" s="300"/>
      <c r="EK31589" s="300"/>
      <c r="EL31589" s="300"/>
      <c r="EM31589" s="300"/>
      <c r="EN31589" s="300"/>
      <c r="EO31589" s="300"/>
      <c r="EP31589" s="300"/>
      <c r="EQ31589" s="300"/>
      <c r="ER31589" s="300"/>
      <c r="ES31589" s="300"/>
      <c r="ET31589" s="300"/>
      <c r="EU31589" s="300"/>
      <c r="EV31589" s="300"/>
      <c r="EW31589" s="300"/>
      <c r="EX31589" s="300"/>
      <c r="EY31589" s="300"/>
      <c r="EZ31589" s="300"/>
      <c r="FA31589" s="300"/>
      <c r="FB31589" s="300"/>
      <c r="FC31589" s="300"/>
      <c r="FD31589" s="300"/>
      <c r="FE31589" s="300"/>
      <c r="FF31589" s="300"/>
      <c r="FG31589" s="300"/>
      <c r="FH31589" s="300"/>
      <c r="FI31589" s="300"/>
      <c r="FJ31589" s="300"/>
      <c r="FK31589" s="300"/>
      <c r="FL31589" s="300"/>
      <c r="FM31589" s="300"/>
      <c r="FN31589" s="300"/>
      <c r="FO31589" s="300"/>
      <c r="FP31589" s="300"/>
      <c r="FQ31589" s="300"/>
      <c r="FR31589" s="300"/>
      <c r="FS31589" s="300"/>
      <c r="FT31589" s="300"/>
      <c r="FU31589" s="300"/>
      <c r="FV31589" s="300"/>
      <c r="FW31589" s="300"/>
      <c r="FX31589" s="300"/>
      <c r="FY31589" s="300"/>
      <c r="FZ31589" s="300"/>
      <c r="GA31589" s="300"/>
      <c r="GB31589" s="300"/>
      <c r="GC31589" s="300"/>
      <c r="GD31589" s="300"/>
      <c r="GE31589" s="300"/>
      <c r="GF31589" s="300"/>
      <c r="GG31589" s="300"/>
    </row>
    <row r="31590" spans="4:189" x14ac:dyDescent="0.25">
      <c r="D31590" s="300"/>
      <c r="J31590" s="300"/>
      <c r="K31590" s="300"/>
      <c r="L31590" s="300"/>
      <c r="M31590" s="300"/>
      <c r="N31590" s="300"/>
      <c r="O31590" s="300"/>
      <c r="P31590" s="300"/>
      <c r="Q31590" s="300"/>
      <c r="R31590" s="300"/>
      <c r="S31590" s="300"/>
      <c r="T31590" s="300"/>
      <c r="U31590" s="300"/>
      <c r="V31590" s="300"/>
      <c r="W31590" s="300"/>
      <c r="X31590" s="300"/>
      <c r="Y31590" s="300"/>
      <c r="Z31590" s="300"/>
      <c r="AA31590" s="300"/>
      <c r="AB31590" s="300"/>
      <c r="AC31590" s="300"/>
      <c r="AD31590" s="300"/>
      <c r="AE31590" s="300"/>
      <c r="AF31590" s="300"/>
      <c r="AG31590" s="300"/>
      <c r="AH31590" s="300"/>
      <c r="AI31590" s="300"/>
      <c r="AJ31590" s="300"/>
      <c r="AK31590" s="300"/>
      <c r="AL31590" s="300"/>
      <c r="AM31590" s="300"/>
      <c r="AN31590" s="300"/>
      <c r="AO31590" s="300"/>
      <c r="AP31590" s="300"/>
      <c r="AQ31590" s="300"/>
      <c r="AR31590" s="300"/>
      <c r="AS31590" s="300"/>
      <c r="AT31590" s="300"/>
      <c r="AU31590" s="300"/>
      <c r="AV31590" s="300"/>
      <c r="AW31590" s="300"/>
      <c r="AX31590" s="300"/>
      <c r="AY31590" s="300"/>
      <c r="AZ31590" s="300"/>
      <c r="BA31590" s="300"/>
      <c r="BB31590" s="300"/>
      <c r="BC31590" s="300"/>
      <c r="BD31590" s="300"/>
      <c r="BE31590" s="300"/>
      <c r="BF31590" s="300"/>
      <c r="BG31590" s="300"/>
      <c r="BH31590" s="300"/>
      <c r="BI31590" s="300"/>
      <c r="BJ31590" s="300"/>
      <c r="BK31590" s="300"/>
      <c r="BL31590" s="300"/>
      <c r="BM31590" s="300"/>
      <c r="BN31590" s="300"/>
      <c r="BO31590" s="300"/>
      <c r="BP31590" s="300"/>
      <c r="BQ31590" s="300"/>
      <c r="BR31590" s="300"/>
      <c r="BS31590" s="300"/>
      <c r="BT31590" s="300"/>
      <c r="BU31590" s="300"/>
      <c r="BV31590" s="300"/>
      <c r="BW31590" s="300"/>
      <c r="BX31590" s="300"/>
      <c r="BY31590" s="300"/>
      <c r="BZ31590" s="300"/>
      <c r="CA31590" s="300"/>
      <c r="CB31590" s="300"/>
      <c r="CC31590" s="300"/>
      <c r="CD31590" s="300"/>
      <c r="CE31590" s="300"/>
      <c r="CF31590" s="300"/>
      <c r="CG31590" s="300"/>
      <c r="CH31590" s="300"/>
      <c r="CI31590" s="300"/>
      <c r="CJ31590" s="300"/>
      <c r="CK31590" s="300"/>
      <c r="CL31590" s="300"/>
      <c r="CM31590" s="300"/>
      <c r="CN31590" s="300"/>
      <c r="CO31590" s="300"/>
      <c r="CP31590" s="300"/>
      <c r="CQ31590" s="300"/>
      <c r="CR31590" s="300"/>
      <c r="CS31590" s="300"/>
      <c r="CT31590" s="300"/>
      <c r="CU31590" s="300"/>
      <c r="CV31590" s="300"/>
      <c r="CW31590" s="300"/>
      <c r="CX31590" s="300"/>
      <c r="CY31590" s="300"/>
      <c r="CZ31590" s="300"/>
      <c r="DA31590" s="300"/>
      <c r="DB31590" s="300"/>
      <c r="DC31590" s="300"/>
      <c r="DD31590" s="300"/>
      <c r="DE31590" s="300"/>
      <c r="DF31590" s="300"/>
      <c r="DG31590" s="300"/>
      <c r="DH31590" s="300"/>
      <c r="DI31590" s="300"/>
      <c r="DJ31590" s="300"/>
      <c r="DK31590" s="300"/>
      <c r="DL31590" s="300"/>
      <c r="DM31590" s="300"/>
      <c r="DN31590" s="300"/>
      <c r="DO31590" s="300"/>
      <c r="DP31590" s="300"/>
      <c r="DQ31590" s="300"/>
      <c r="DR31590" s="300"/>
      <c r="DS31590" s="300"/>
      <c r="DT31590" s="300"/>
      <c r="DU31590" s="300"/>
      <c r="DV31590" s="300"/>
      <c r="DW31590" s="300"/>
      <c r="DX31590" s="300"/>
      <c r="DY31590" s="300"/>
      <c r="DZ31590" s="300"/>
      <c r="EA31590" s="300"/>
      <c r="EB31590" s="300"/>
      <c r="EC31590" s="300"/>
      <c r="ED31590" s="300"/>
      <c r="EE31590" s="300"/>
      <c r="EF31590" s="300"/>
      <c r="EG31590" s="300"/>
      <c r="EH31590" s="300"/>
      <c r="EI31590" s="300"/>
      <c r="EJ31590" s="300"/>
      <c r="EK31590" s="300"/>
      <c r="EL31590" s="300"/>
      <c r="EM31590" s="300"/>
      <c r="EN31590" s="300"/>
      <c r="EO31590" s="300"/>
      <c r="EP31590" s="300"/>
      <c r="EQ31590" s="300"/>
      <c r="ER31590" s="300"/>
      <c r="ES31590" s="300"/>
      <c r="ET31590" s="300"/>
      <c r="EU31590" s="300"/>
      <c r="EV31590" s="300"/>
      <c r="EW31590" s="300"/>
      <c r="EX31590" s="300"/>
      <c r="EY31590" s="300"/>
      <c r="EZ31590" s="300"/>
      <c r="FA31590" s="300"/>
      <c r="FB31590" s="300"/>
      <c r="FC31590" s="300"/>
      <c r="FD31590" s="300"/>
      <c r="FE31590" s="300"/>
      <c r="FF31590" s="300"/>
      <c r="FG31590" s="300"/>
      <c r="FH31590" s="300"/>
      <c r="FI31590" s="300"/>
      <c r="FJ31590" s="300"/>
      <c r="FK31590" s="300"/>
      <c r="FL31590" s="300"/>
      <c r="FM31590" s="300"/>
      <c r="FN31590" s="300"/>
      <c r="FO31590" s="300"/>
      <c r="FP31590" s="300"/>
      <c r="FQ31590" s="300"/>
      <c r="FR31590" s="300"/>
      <c r="FS31590" s="300"/>
      <c r="FT31590" s="300"/>
      <c r="FU31590" s="300"/>
      <c r="FV31590" s="300"/>
      <c r="FW31590" s="300"/>
      <c r="FX31590" s="300"/>
      <c r="FY31590" s="300"/>
      <c r="FZ31590" s="300"/>
      <c r="GA31590" s="300"/>
      <c r="GB31590" s="300"/>
      <c r="GC31590" s="300"/>
      <c r="GD31590" s="300"/>
      <c r="GE31590" s="300"/>
      <c r="GF31590" s="300"/>
      <c r="GG31590" s="300"/>
    </row>
    <row r="31591" spans="4:189" x14ac:dyDescent="0.25">
      <c r="D31591" s="300"/>
      <c r="J31591" s="300"/>
      <c r="K31591" s="300"/>
      <c r="L31591" s="300"/>
      <c r="M31591" s="300"/>
      <c r="N31591" s="300"/>
      <c r="O31591" s="300"/>
      <c r="P31591" s="300"/>
      <c r="Q31591" s="300"/>
      <c r="R31591" s="300"/>
      <c r="S31591" s="300"/>
      <c r="T31591" s="300"/>
      <c r="U31591" s="300"/>
      <c r="V31591" s="300"/>
      <c r="W31591" s="300"/>
      <c r="X31591" s="300"/>
      <c r="Y31591" s="300"/>
      <c r="Z31591" s="300"/>
      <c r="AA31591" s="300"/>
      <c r="AB31591" s="300"/>
      <c r="AC31591" s="300"/>
      <c r="AD31591" s="300"/>
      <c r="AE31591" s="300"/>
      <c r="AF31591" s="300"/>
      <c r="AG31591" s="300"/>
      <c r="AH31591" s="300"/>
      <c r="AI31591" s="300"/>
      <c r="AJ31591" s="300"/>
      <c r="AK31591" s="300"/>
      <c r="AL31591" s="300"/>
      <c r="AM31591" s="300"/>
      <c r="AN31591" s="300"/>
      <c r="AO31591" s="300"/>
      <c r="AP31591" s="300"/>
      <c r="AQ31591" s="300"/>
      <c r="AR31591" s="300"/>
      <c r="AS31591" s="300"/>
      <c r="AT31591" s="300"/>
      <c r="AU31591" s="300"/>
      <c r="AV31591" s="300"/>
      <c r="AW31591" s="300"/>
      <c r="AX31591" s="300"/>
      <c r="AY31591" s="300"/>
      <c r="AZ31591" s="300"/>
      <c r="BA31591" s="300"/>
      <c r="BB31591" s="300"/>
      <c r="BC31591" s="300"/>
      <c r="BD31591" s="300"/>
      <c r="BE31591" s="300"/>
      <c r="BF31591" s="300"/>
      <c r="BG31591" s="300"/>
      <c r="BH31591" s="300"/>
      <c r="BI31591" s="300"/>
      <c r="BJ31591" s="300"/>
      <c r="BK31591" s="300"/>
      <c r="BL31591" s="300"/>
      <c r="BM31591" s="300"/>
      <c r="BN31591" s="300"/>
      <c r="BO31591" s="300"/>
      <c r="BP31591" s="300"/>
      <c r="BQ31591" s="300"/>
      <c r="BR31591" s="300"/>
      <c r="BS31591" s="300"/>
      <c r="BT31591" s="300"/>
      <c r="BU31591" s="300"/>
      <c r="BV31591" s="300"/>
      <c r="BW31591" s="300"/>
      <c r="BX31591" s="300"/>
      <c r="BY31591" s="300"/>
      <c r="BZ31591" s="300"/>
      <c r="CA31591" s="300"/>
      <c r="CB31591" s="300"/>
      <c r="CC31591" s="300"/>
      <c r="CD31591" s="300"/>
      <c r="CE31591" s="300"/>
      <c r="CF31591" s="300"/>
      <c r="CG31591" s="300"/>
      <c r="CH31591" s="300"/>
      <c r="CI31591" s="300"/>
      <c r="CJ31591" s="300"/>
      <c r="CK31591" s="300"/>
      <c r="CL31591" s="300"/>
      <c r="CM31591" s="300"/>
      <c r="CN31591" s="300"/>
      <c r="CO31591" s="300"/>
      <c r="CP31591" s="300"/>
      <c r="CQ31591" s="300"/>
      <c r="CR31591" s="300"/>
      <c r="CS31591" s="300"/>
      <c r="CT31591" s="300"/>
      <c r="CU31591" s="300"/>
      <c r="CV31591" s="300"/>
      <c r="CW31591" s="300"/>
      <c r="CX31591" s="300"/>
      <c r="CY31591" s="300"/>
      <c r="CZ31591" s="300"/>
      <c r="DA31591" s="300"/>
      <c r="DB31591" s="300"/>
      <c r="DC31591" s="300"/>
      <c r="DD31591" s="300"/>
      <c r="DE31591" s="300"/>
      <c r="DF31591" s="300"/>
      <c r="DG31591" s="300"/>
      <c r="DH31591" s="300"/>
      <c r="DI31591" s="300"/>
      <c r="DJ31591" s="300"/>
      <c r="DK31591" s="300"/>
      <c r="DL31591" s="300"/>
      <c r="DM31591" s="300"/>
      <c r="DN31591" s="300"/>
      <c r="DO31591" s="300"/>
      <c r="DP31591" s="300"/>
      <c r="DQ31591" s="300"/>
      <c r="DR31591" s="300"/>
      <c r="DS31591" s="300"/>
      <c r="DT31591" s="300"/>
      <c r="DU31591" s="300"/>
      <c r="DV31591" s="300"/>
      <c r="DW31591" s="300"/>
      <c r="DX31591" s="300"/>
      <c r="DY31591" s="300"/>
      <c r="DZ31591" s="300"/>
      <c r="EA31591" s="300"/>
      <c r="EB31591" s="300"/>
      <c r="EC31591" s="300"/>
      <c r="ED31591" s="300"/>
      <c r="EE31591" s="300"/>
      <c r="EF31591" s="300"/>
      <c r="EG31591" s="300"/>
      <c r="EH31591" s="300"/>
      <c r="EI31591" s="300"/>
      <c r="EJ31591" s="300"/>
      <c r="EK31591" s="300"/>
      <c r="EL31591" s="300"/>
      <c r="EM31591" s="300"/>
      <c r="EN31591" s="300"/>
      <c r="EO31591" s="300"/>
      <c r="EP31591" s="300"/>
      <c r="EQ31591" s="300"/>
      <c r="ER31591" s="300"/>
      <c r="ES31591" s="300"/>
      <c r="ET31591" s="300"/>
      <c r="EU31591" s="300"/>
      <c r="EV31591" s="300"/>
      <c r="EW31591" s="300"/>
      <c r="EX31591" s="300"/>
      <c r="EY31591" s="300"/>
      <c r="EZ31591" s="300"/>
      <c r="FA31591" s="300"/>
      <c r="FB31591" s="300"/>
      <c r="FC31591" s="300"/>
      <c r="FD31591" s="300"/>
      <c r="FE31591" s="300"/>
      <c r="FF31591" s="300"/>
      <c r="FG31591" s="300"/>
      <c r="FH31591" s="300"/>
      <c r="FI31591" s="300"/>
      <c r="FJ31591" s="300"/>
      <c r="FK31591" s="300"/>
      <c r="FL31591" s="300"/>
      <c r="FM31591" s="300"/>
      <c r="FN31591" s="300"/>
      <c r="FO31591" s="300"/>
      <c r="FP31591" s="300"/>
      <c r="FQ31591" s="300"/>
      <c r="FR31591" s="300"/>
      <c r="FS31591" s="300"/>
      <c r="FT31591" s="300"/>
      <c r="FU31591" s="300"/>
      <c r="FV31591" s="300"/>
      <c r="FW31591" s="300"/>
      <c r="FX31591" s="300"/>
      <c r="FY31591" s="300"/>
      <c r="FZ31591" s="300"/>
      <c r="GA31591" s="300"/>
      <c r="GB31591" s="300"/>
      <c r="GC31591" s="300"/>
      <c r="GD31591" s="300"/>
      <c r="GE31591" s="300"/>
      <c r="GF31591" s="300"/>
      <c r="GG31591" s="300"/>
    </row>
    <row r="31592" spans="4:189" x14ac:dyDescent="0.25">
      <c r="D31592" s="300"/>
      <c r="J31592" s="300"/>
      <c r="K31592" s="300"/>
      <c r="L31592" s="300"/>
      <c r="M31592" s="300"/>
      <c r="N31592" s="300"/>
      <c r="O31592" s="300"/>
      <c r="P31592" s="300"/>
      <c r="Q31592" s="300"/>
      <c r="R31592" s="300"/>
      <c r="S31592" s="300"/>
      <c r="T31592" s="300"/>
      <c r="U31592" s="300"/>
      <c r="V31592" s="300"/>
      <c r="W31592" s="300"/>
      <c r="X31592" s="300"/>
      <c r="Y31592" s="300"/>
      <c r="Z31592" s="300"/>
      <c r="AA31592" s="300"/>
      <c r="AB31592" s="300"/>
      <c r="AC31592" s="300"/>
      <c r="AD31592" s="300"/>
      <c r="AE31592" s="300"/>
      <c r="AF31592" s="300"/>
      <c r="AG31592" s="300"/>
      <c r="AH31592" s="300"/>
      <c r="AI31592" s="300"/>
      <c r="AJ31592" s="300"/>
      <c r="AK31592" s="300"/>
      <c r="AL31592" s="300"/>
      <c r="AM31592" s="300"/>
      <c r="AN31592" s="300"/>
      <c r="AO31592" s="300"/>
      <c r="AP31592" s="300"/>
      <c r="AQ31592" s="300"/>
      <c r="AR31592" s="300"/>
      <c r="AS31592" s="300"/>
      <c r="AT31592" s="300"/>
      <c r="AU31592" s="300"/>
      <c r="AV31592" s="300"/>
      <c r="AW31592" s="300"/>
      <c r="AX31592" s="300"/>
      <c r="AY31592" s="300"/>
      <c r="AZ31592" s="300"/>
      <c r="BA31592" s="300"/>
      <c r="BB31592" s="300"/>
      <c r="BC31592" s="300"/>
      <c r="BD31592" s="300"/>
      <c r="BE31592" s="300"/>
      <c r="BF31592" s="300"/>
      <c r="BG31592" s="300"/>
      <c r="BH31592" s="300"/>
      <c r="BI31592" s="300"/>
      <c r="BJ31592" s="300"/>
      <c r="BK31592" s="300"/>
      <c r="BL31592" s="300"/>
      <c r="BM31592" s="300"/>
      <c r="BN31592" s="300"/>
      <c r="BO31592" s="300"/>
      <c r="BP31592" s="300"/>
      <c r="BQ31592" s="300"/>
      <c r="BR31592" s="300"/>
      <c r="BS31592" s="300"/>
      <c r="BT31592" s="300"/>
      <c r="BU31592" s="300"/>
      <c r="BV31592" s="300"/>
      <c r="BW31592" s="300"/>
      <c r="BX31592" s="300"/>
      <c r="BY31592" s="300"/>
      <c r="BZ31592" s="300"/>
      <c r="CA31592" s="300"/>
      <c r="CB31592" s="300"/>
      <c r="CC31592" s="300"/>
      <c r="CD31592" s="300"/>
      <c r="CE31592" s="300"/>
      <c r="CF31592" s="300"/>
      <c r="CG31592" s="300"/>
      <c r="CH31592" s="300"/>
      <c r="CI31592" s="300"/>
      <c r="CJ31592" s="300"/>
      <c r="CK31592" s="300"/>
      <c r="CL31592" s="300"/>
      <c r="CM31592" s="300"/>
      <c r="CN31592" s="300"/>
      <c r="CO31592" s="300"/>
      <c r="CP31592" s="300"/>
      <c r="CQ31592" s="300"/>
      <c r="CR31592" s="300"/>
      <c r="CS31592" s="300"/>
      <c r="CT31592" s="300"/>
      <c r="CU31592" s="300"/>
      <c r="CV31592" s="300"/>
      <c r="CW31592" s="300"/>
      <c r="CX31592" s="300"/>
      <c r="CY31592" s="300"/>
      <c r="CZ31592" s="300"/>
      <c r="DA31592" s="300"/>
      <c r="DB31592" s="300"/>
      <c r="DC31592" s="300"/>
      <c r="DD31592" s="300"/>
      <c r="DE31592" s="300"/>
      <c r="DF31592" s="300"/>
      <c r="DG31592" s="300"/>
      <c r="DH31592" s="300"/>
      <c r="DI31592" s="300"/>
      <c r="DJ31592" s="300"/>
      <c r="DK31592" s="300"/>
      <c r="DL31592" s="300"/>
      <c r="DM31592" s="300"/>
      <c r="DN31592" s="300"/>
      <c r="DO31592" s="300"/>
      <c r="DP31592" s="300"/>
      <c r="DQ31592" s="300"/>
      <c r="DR31592" s="300"/>
      <c r="DS31592" s="300"/>
      <c r="DT31592" s="300"/>
      <c r="DU31592" s="300"/>
      <c r="DV31592" s="300"/>
      <c r="DW31592" s="300"/>
      <c r="DX31592" s="300"/>
      <c r="DY31592" s="300"/>
      <c r="DZ31592" s="300"/>
      <c r="EA31592" s="300"/>
      <c r="EB31592" s="300"/>
      <c r="EC31592" s="300"/>
      <c r="ED31592" s="300"/>
      <c r="EE31592" s="300"/>
      <c r="EF31592" s="300"/>
      <c r="EG31592" s="300"/>
      <c r="EH31592" s="300"/>
      <c r="EI31592" s="300"/>
      <c r="EJ31592" s="300"/>
      <c r="EK31592" s="300"/>
      <c r="EL31592" s="300"/>
      <c r="EM31592" s="300"/>
      <c r="EN31592" s="300"/>
      <c r="EO31592" s="300"/>
      <c r="EP31592" s="300"/>
      <c r="EQ31592" s="300"/>
      <c r="ER31592" s="300"/>
      <c r="ES31592" s="300"/>
      <c r="ET31592" s="300"/>
      <c r="EU31592" s="300"/>
      <c r="EV31592" s="300"/>
      <c r="EW31592" s="300"/>
      <c r="EX31592" s="300"/>
      <c r="EY31592" s="300"/>
      <c r="EZ31592" s="300"/>
      <c r="FA31592" s="300"/>
      <c r="FB31592" s="300"/>
      <c r="FC31592" s="300"/>
      <c r="FD31592" s="300"/>
      <c r="FE31592" s="300"/>
      <c r="FF31592" s="300"/>
      <c r="FG31592" s="300"/>
      <c r="FH31592" s="300"/>
      <c r="FI31592" s="300"/>
      <c r="FJ31592" s="300"/>
      <c r="FK31592" s="300"/>
      <c r="FL31592" s="300"/>
      <c r="FM31592" s="300"/>
      <c r="FN31592" s="300"/>
      <c r="FO31592" s="300"/>
      <c r="FP31592" s="300"/>
      <c r="FQ31592" s="300"/>
      <c r="FR31592" s="300"/>
      <c r="FS31592" s="300"/>
      <c r="FT31592" s="300"/>
      <c r="FU31592" s="300"/>
      <c r="FV31592" s="300"/>
      <c r="FW31592" s="300"/>
      <c r="FX31592" s="300"/>
      <c r="FY31592" s="300"/>
      <c r="FZ31592" s="300"/>
      <c r="GA31592" s="300"/>
      <c r="GB31592" s="300"/>
      <c r="GC31592" s="300"/>
      <c r="GD31592" s="300"/>
      <c r="GE31592" s="300"/>
      <c r="GF31592" s="300"/>
      <c r="GG31592" s="300"/>
    </row>
    <row r="31593" spans="4:189" x14ac:dyDescent="0.25">
      <c r="D31593" s="300"/>
      <c r="J31593" s="300"/>
      <c r="K31593" s="300"/>
      <c r="L31593" s="300"/>
      <c r="M31593" s="300"/>
      <c r="N31593" s="300"/>
      <c r="O31593" s="300"/>
      <c r="P31593" s="300"/>
      <c r="Q31593" s="300"/>
      <c r="R31593" s="300"/>
      <c r="S31593" s="300"/>
      <c r="T31593" s="300"/>
      <c r="U31593" s="300"/>
      <c r="V31593" s="300"/>
      <c r="W31593" s="300"/>
      <c r="X31593" s="300"/>
      <c r="Y31593" s="300"/>
      <c r="Z31593" s="300"/>
      <c r="AA31593" s="300"/>
      <c r="AB31593" s="300"/>
      <c r="AC31593" s="300"/>
      <c r="AD31593" s="300"/>
      <c r="AE31593" s="300"/>
      <c r="AF31593" s="300"/>
      <c r="AG31593" s="300"/>
      <c r="AH31593" s="300"/>
      <c r="AI31593" s="300"/>
      <c r="AJ31593" s="300"/>
      <c r="AK31593" s="300"/>
      <c r="AL31593" s="300"/>
      <c r="AM31593" s="300"/>
      <c r="AN31593" s="300"/>
      <c r="AO31593" s="300"/>
      <c r="AP31593" s="300"/>
      <c r="AQ31593" s="300"/>
      <c r="AR31593" s="300"/>
      <c r="AS31593" s="300"/>
      <c r="AT31593" s="300"/>
      <c r="AU31593" s="300"/>
      <c r="AV31593" s="300"/>
      <c r="AW31593" s="300"/>
      <c r="AX31593" s="300"/>
      <c r="AY31593" s="300"/>
      <c r="AZ31593" s="300"/>
      <c r="BA31593" s="300"/>
      <c r="BB31593" s="300"/>
      <c r="BC31593" s="300"/>
      <c r="BD31593" s="300"/>
      <c r="BE31593" s="300"/>
      <c r="BF31593" s="300"/>
      <c r="BG31593" s="300"/>
      <c r="BH31593" s="300"/>
      <c r="BI31593" s="300"/>
      <c r="BJ31593" s="300"/>
      <c r="BK31593" s="300"/>
      <c r="BL31593" s="300"/>
      <c r="BM31593" s="300"/>
      <c r="BN31593" s="300"/>
      <c r="BO31593" s="300"/>
      <c r="BP31593" s="300"/>
      <c r="BQ31593" s="300"/>
      <c r="BR31593" s="300"/>
      <c r="BS31593" s="300"/>
      <c r="BT31593" s="300"/>
      <c r="BU31593" s="300"/>
      <c r="BV31593" s="300"/>
      <c r="BW31593" s="300"/>
      <c r="BX31593" s="300"/>
      <c r="BY31593" s="300"/>
      <c r="BZ31593" s="300"/>
      <c r="CA31593" s="300"/>
      <c r="CB31593" s="300"/>
      <c r="CC31593" s="300"/>
      <c r="CD31593" s="300"/>
      <c r="CE31593" s="300"/>
      <c r="CF31593" s="300"/>
      <c r="CG31593" s="300"/>
      <c r="CH31593" s="300"/>
      <c r="CI31593" s="300"/>
      <c r="CJ31593" s="300"/>
      <c r="CK31593" s="300"/>
      <c r="CL31593" s="300"/>
      <c r="CM31593" s="300"/>
      <c r="CN31593" s="300"/>
      <c r="CO31593" s="300"/>
      <c r="CP31593" s="300"/>
      <c r="CQ31593" s="300"/>
      <c r="CR31593" s="300"/>
      <c r="CS31593" s="300"/>
      <c r="CT31593" s="300"/>
      <c r="CU31593" s="300"/>
      <c r="CV31593" s="300"/>
      <c r="CW31593" s="300"/>
      <c r="CX31593" s="300"/>
      <c r="CY31593" s="300"/>
      <c r="CZ31593" s="300"/>
      <c r="DA31593" s="300"/>
      <c r="DB31593" s="300"/>
      <c r="DC31593" s="300"/>
      <c r="DD31593" s="300"/>
      <c r="DE31593" s="300"/>
      <c r="DF31593" s="300"/>
      <c r="DG31593" s="300"/>
      <c r="DH31593" s="300"/>
      <c r="DI31593" s="300"/>
      <c r="DJ31593" s="300"/>
      <c r="DK31593" s="300"/>
      <c r="DL31593" s="300"/>
      <c r="DM31593" s="300"/>
      <c r="DN31593" s="300"/>
      <c r="DO31593" s="300"/>
      <c r="DP31593" s="300"/>
      <c r="DQ31593" s="300"/>
      <c r="DR31593" s="300"/>
      <c r="DS31593" s="300"/>
      <c r="DT31593" s="300"/>
      <c r="DU31593" s="300"/>
      <c r="DV31593" s="300"/>
      <c r="DW31593" s="300"/>
      <c r="DX31593" s="300"/>
      <c r="DY31593" s="300"/>
      <c r="DZ31593" s="300"/>
      <c r="EA31593" s="300"/>
      <c r="EB31593" s="300"/>
      <c r="EC31593" s="300"/>
      <c r="ED31593" s="300"/>
      <c r="EE31593" s="300"/>
      <c r="EF31593" s="300"/>
      <c r="EG31593" s="300"/>
      <c r="EH31593" s="300"/>
      <c r="EI31593" s="300"/>
      <c r="EJ31593" s="300"/>
      <c r="EK31593" s="300"/>
      <c r="EL31593" s="300"/>
      <c r="EM31593" s="300"/>
      <c r="EN31593" s="300"/>
      <c r="EO31593" s="300"/>
      <c r="EP31593" s="300"/>
      <c r="EQ31593" s="300"/>
      <c r="ER31593" s="300"/>
      <c r="ES31593" s="300"/>
      <c r="ET31593" s="300"/>
      <c r="EU31593" s="300"/>
      <c r="EV31593" s="300"/>
      <c r="EW31593" s="300"/>
      <c r="EX31593" s="300"/>
      <c r="EY31593" s="300"/>
      <c r="EZ31593" s="300"/>
      <c r="FA31593" s="300"/>
      <c r="FB31593" s="300"/>
      <c r="FC31593" s="300"/>
      <c r="FD31593" s="300"/>
      <c r="FE31593" s="300"/>
      <c r="FF31593" s="300"/>
      <c r="FG31593" s="300"/>
      <c r="FH31593" s="300"/>
      <c r="FI31593" s="300"/>
      <c r="FJ31593" s="300"/>
      <c r="FK31593" s="300"/>
      <c r="FL31593" s="300"/>
      <c r="FM31593" s="300"/>
      <c r="FN31593" s="300"/>
      <c r="FO31593" s="300"/>
      <c r="FP31593" s="300"/>
      <c r="FQ31593" s="300"/>
      <c r="FR31593" s="300"/>
      <c r="FS31593" s="300"/>
      <c r="FT31593" s="300"/>
      <c r="FU31593" s="300"/>
      <c r="FV31593" s="300"/>
      <c r="FW31593" s="300"/>
      <c r="FX31593" s="300"/>
      <c r="FY31593" s="300"/>
      <c r="FZ31593" s="300"/>
      <c r="GA31593" s="300"/>
      <c r="GB31593" s="300"/>
      <c r="GC31593" s="300"/>
      <c r="GD31593" s="300"/>
      <c r="GE31593" s="300"/>
      <c r="GF31593" s="300"/>
      <c r="GG31593" s="300"/>
    </row>
    <row r="31594" spans="4:189" x14ac:dyDescent="0.25">
      <c r="D31594" s="300"/>
      <c r="J31594" s="300"/>
      <c r="K31594" s="300"/>
      <c r="L31594" s="300"/>
      <c r="M31594" s="300"/>
      <c r="N31594" s="300"/>
      <c r="O31594" s="300"/>
      <c r="P31594" s="300"/>
      <c r="Q31594" s="300"/>
      <c r="R31594" s="300"/>
      <c r="S31594" s="300"/>
      <c r="T31594" s="300"/>
      <c r="U31594" s="300"/>
      <c r="V31594" s="300"/>
      <c r="W31594" s="300"/>
      <c r="X31594" s="300"/>
      <c r="Y31594" s="300"/>
      <c r="Z31594" s="300"/>
      <c r="AA31594" s="300"/>
      <c r="AB31594" s="300"/>
      <c r="AC31594" s="300"/>
      <c r="AD31594" s="300"/>
      <c r="AE31594" s="300"/>
      <c r="AF31594" s="300"/>
      <c r="AG31594" s="300"/>
      <c r="AH31594" s="300"/>
      <c r="AI31594" s="300"/>
      <c r="AJ31594" s="300"/>
      <c r="AK31594" s="300"/>
      <c r="AL31594" s="300"/>
      <c r="AM31594" s="300"/>
      <c r="AN31594" s="300"/>
      <c r="AO31594" s="300"/>
      <c r="AP31594" s="300"/>
      <c r="AQ31594" s="300"/>
      <c r="AR31594" s="300"/>
      <c r="AS31594" s="300"/>
      <c r="AT31594" s="300"/>
      <c r="AU31594" s="300"/>
      <c r="AV31594" s="300"/>
      <c r="AW31594" s="300"/>
      <c r="AX31594" s="300"/>
      <c r="AY31594" s="300"/>
      <c r="AZ31594" s="300"/>
      <c r="BA31594" s="300"/>
      <c r="BB31594" s="300"/>
      <c r="BC31594" s="300"/>
      <c r="BD31594" s="300"/>
      <c r="BE31594" s="300"/>
      <c r="BF31594" s="300"/>
      <c r="BG31594" s="300"/>
      <c r="BH31594" s="300"/>
      <c r="BI31594" s="300"/>
      <c r="BJ31594" s="300"/>
      <c r="BK31594" s="300"/>
      <c r="BL31594" s="300"/>
      <c r="BM31594" s="300"/>
      <c r="BN31594" s="300"/>
      <c r="BO31594" s="300"/>
      <c r="BP31594" s="300"/>
      <c r="BQ31594" s="300"/>
      <c r="BR31594" s="300"/>
      <c r="BS31594" s="300"/>
      <c r="BT31594" s="300"/>
      <c r="BU31594" s="300"/>
      <c r="BV31594" s="300"/>
      <c r="BW31594" s="300"/>
      <c r="BX31594" s="300"/>
      <c r="BY31594" s="300"/>
      <c r="BZ31594" s="300"/>
      <c r="CA31594" s="300"/>
      <c r="CB31594" s="300"/>
      <c r="CC31594" s="300"/>
      <c r="CD31594" s="300"/>
      <c r="CE31594" s="300"/>
      <c r="CF31594" s="300"/>
      <c r="CG31594" s="300"/>
      <c r="CH31594" s="300"/>
      <c r="CI31594" s="300"/>
      <c r="CJ31594" s="300"/>
      <c r="CK31594" s="300"/>
      <c r="CL31594" s="300"/>
      <c r="CM31594" s="300"/>
      <c r="CN31594" s="300"/>
      <c r="CO31594" s="300"/>
      <c r="CP31594" s="300"/>
      <c r="CQ31594" s="300"/>
      <c r="CR31594" s="300"/>
      <c r="CS31594" s="300"/>
      <c r="CT31594" s="300"/>
      <c r="CU31594" s="300"/>
      <c r="CV31594" s="300"/>
      <c r="CW31594" s="300"/>
      <c r="CX31594" s="300"/>
      <c r="CY31594" s="300"/>
      <c r="CZ31594" s="300"/>
      <c r="DA31594" s="300"/>
      <c r="DB31594" s="300"/>
      <c r="DC31594" s="300"/>
      <c r="DD31594" s="300"/>
      <c r="DE31594" s="300"/>
      <c r="DF31594" s="300"/>
      <c r="DG31594" s="300"/>
      <c r="DH31594" s="300"/>
      <c r="DI31594" s="300"/>
      <c r="DJ31594" s="300"/>
      <c r="DK31594" s="300"/>
      <c r="DL31594" s="300"/>
      <c r="DM31594" s="300"/>
      <c r="DN31594" s="300"/>
      <c r="DO31594" s="300"/>
      <c r="DP31594" s="300"/>
      <c r="DQ31594" s="300"/>
      <c r="DR31594" s="300"/>
      <c r="DS31594" s="300"/>
      <c r="DT31594" s="300"/>
      <c r="DU31594" s="300"/>
      <c r="DV31594" s="300"/>
      <c r="DW31594" s="300"/>
      <c r="DX31594" s="300"/>
      <c r="DY31594" s="300"/>
      <c r="DZ31594" s="300"/>
      <c r="EA31594" s="300"/>
      <c r="EB31594" s="300"/>
      <c r="EC31594" s="300"/>
      <c r="ED31594" s="300"/>
      <c r="EE31594" s="300"/>
      <c r="EF31594" s="300"/>
      <c r="EG31594" s="300"/>
      <c r="EH31594" s="300"/>
      <c r="EI31594" s="300"/>
      <c r="EJ31594" s="300"/>
      <c r="EK31594" s="300"/>
      <c r="EL31594" s="300"/>
      <c r="EM31594" s="300"/>
      <c r="EN31594" s="300"/>
      <c r="EO31594" s="300"/>
      <c r="EP31594" s="300"/>
      <c r="EQ31594" s="300"/>
      <c r="ER31594" s="300"/>
      <c r="ES31594" s="300"/>
      <c r="ET31594" s="300"/>
      <c r="EU31594" s="300"/>
      <c r="EV31594" s="300"/>
      <c r="EW31594" s="300"/>
      <c r="EX31594" s="300"/>
      <c r="EY31594" s="300"/>
      <c r="EZ31594" s="300"/>
      <c r="FA31594" s="300"/>
      <c r="FB31594" s="300"/>
      <c r="FC31594" s="300"/>
      <c r="FD31594" s="300"/>
      <c r="FE31594" s="300"/>
      <c r="FF31594" s="300"/>
      <c r="FG31594" s="300"/>
      <c r="FH31594" s="300"/>
      <c r="FI31594" s="300"/>
      <c r="FJ31594" s="300"/>
      <c r="FK31594" s="300"/>
      <c r="FL31594" s="300"/>
      <c r="FM31594" s="300"/>
      <c r="FN31594" s="300"/>
      <c r="FO31594" s="300"/>
      <c r="FP31594" s="300"/>
      <c r="FQ31594" s="300"/>
      <c r="FR31594" s="300"/>
      <c r="FS31594" s="300"/>
      <c r="FT31594" s="300"/>
      <c r="FU31594" s="300"/>
      <c r="FV31594" s="300"/>
      <c r="FW31594" s="300"/>
      <c r="FX31594" s="300"/>
      <c r="FY31594" s="300"/>
      <c r="FZ31594" s="300"/>
      <c r="GA31594" s="300"/>
      <c r="GB31594" s="300"/>
      <c r="GC31594" s="300"/>
      <c r="GD31594" s="300"/>
      <c r="GE31594" s="300"/>
      <c r="GF31594" s="300"/>
      <c r="GG31594" s="300"/>
    </row>
    <row r="31595" spans="4:189" x14ac:dyDescent="0.25">
      <c r="D31595" s="300"/>
      <c r="J31595" s="300"/>
      <c r="K31595" s="300"/>
      <c r="L31595" s="300"/>
      <c r="M31595" s="300"/>
      <c r="N31595" s="300"/>
      <c r="O31595" s="300"/>
      <c r="P31595" s="300"/>
      <c r="Q31595" s="300"/>
      <c r="R31595" s="300"/>
      <c r="S31595" s="300"/>
      <c r="T31595" s="300"/>
      <c r="U31595" s="300"/>
      <c r="V31595" s="300"/>
      <c r="W31595" s="300"/>
      <c r="X31595" s="300"/>
      <c r="Y31595" s="300"/>
      <c r="Z31595" s="300"/>
      <c r="AA31595" s="300"/>
      <c r="AB31595" s="300"/>
      <c r="AC31595" s="300"/>
      <c r="AD31595" s="300"/>
      <c r="AE31595" s="300"/>
      <c r="AF31595" s="300"/>
      <c r="AG31595" s="300"/>
      <c r="AH31595" s="300"/>
      <c r="AI31595" s="300"/>
      <c r="AJ31595" s="300"/>
      <c r="AK31595" s="300"/>
      <c r="AL31595" s="300"/>
      <c r="AM31595" s="300"/>
      <c r="AN31595" s="300"/>
      <c r="AO31595" s="300"/>
      <c r="AP31595" s="300"/>
      <c r="AQ31595" s="300"/>
      <c r="AR31595" s="300"/>
      <c r="AS31595" s="300"/>
      <c r="AT31595" s="300"/>
      <c r="AU31595" s="300"/>
      <c r="AV31595" s="300"/>
      <c r="AW31595" s="300"/>
      <c r="AX31595" s="300"/>
      <c r="AY31595" s="300"/>
      <c r="AZ31595" s="300"/>
      <c r="BA31595" s="300"/>
      <c r="BB31595" s="300"/>
      <c r="BC31595" s="300"/>
      <c r="BD31595" s="300"/>
      <c r="BE31595" s="300"/>
      <c r="BF31595" s="300"/>
      <c r="BG31595" s="300"/>
      <c r="BH31595" s="300"/>
      <c r="BI31595" s="300"/>
      <c r="BJ31595" s="300"/>
      <c r="BK31595" s="300"/>
      <c r="BL31595" s="300"/>
      <c r="BM31595" s="300"/>
      <c r="BN31595" s="300"/>
      <c r="BO31595" s="300"/>
      <c r="BP31595" s="300"/>
      <c r="BQ31595" s="300"/>
      <c r="BR31595" s="300"/>
      <c r="BS31595" s="300"/>
      <c r="BT31595" s="300"/>
      <c r="BU31595" s="300"/>
      <c r="BV31595" s="300"/>
      <c r="BW31595" s="300"/>
      <c r="BX31595" s="300"/>
      <c r="BY31595" s="300"/>
      <c r="BZ31595" s="300"/>
      <c r="CA31595" s="300"/>
      <c r="CB31595" s="300"/>
      <c r="CC31595" s="300"/>
      <c r="CD31595" s="300"/>
      <c r="CE31595" s="300"/>
      <c r="CF31595" s="300"/>
      <c r="CG31595" s="300"/>
      <c r="CH31595" s="300"/>
      <c r="CI31595" s="300"/>
      <c r="CJ31595" s="300"/>
      <c r="CK31595" s="300"/>
      <c r="CL31595" s="300"/>
      <c r="CM31595" s="300"/>
      <c r="CN31595" s="300"/>
      <c r="CO31595" s="300"/>
      <c r="CP31595" s="300"/>
      <c r="CQ31595" s="300"/>
      <c r="CR31595" s="300"/>
      <c r="CS31595" s="300"/>
      <c r="CT31595" s="300"/>
      <c r="CU31595" s="300"/>
      <c r="CV31595" s="300"/>
      <c r="CW31595" s="300"/>
      <c r="CX31595" s="300"/>
      <c r="CY31595" s="300"/>
      <c r="CZ31595" s="300"/>
      <c r="DA31595" s="300"/>
      <c r="DB31595" s="300"/>
      <c r="DC31595" s="300"/>
      <c r="DD31595" s="300"/>
      <c r="DE31595" s="300"/>
      <c r="DF31595" s="300"/>
      <c r="DG31595" s="300"/>
      <c r="DH31595" s="300"/>
      <c r="DI31595" s="300"/>
      <c r="DJ31595" s="300"/>
      <c r="DK31595" s="300"/>
      <c r="DL31595" s="300"/>
      <c r="DM31595" s="300"/>
      <c r="DN31595" s="300"/>
      <c r="DO31595" s="300"/>
      <c r="DP31595" s="300"/>
      <c r="DQ31595" s="300"/>
      <c r="DR31595" s="300"/>
      <c r="DS31595" s="300"/>
      <c r="DT31595" s="300"/>
      <c r="DU31595" s="300"/>
      <c r="DV31595" s="300"/>
      <c r="DW31595" s="300"/>
      <c r="DX31595" s="300"/>
      <c r="DY31595" s="300"/>
      <c r="DZ31595" s="300"/>
      <c r="EA31595" s="300"/>
      <c r="EB31595" s="300"/>
      <c r="EC31595" s="300"/>
      <c r="ED31595" s="300"/>
      <c r="EE31595" s="300"/>
      <c r="EF31595" s="300"/>
      <c r="EG31595" s="300"/>
      <c r="EH31595" s="300"/>
      <c r="EI31595" s="300"/>
      <c r="EJ31595" s="300"/>
      <c r="EK31595" s="300"/>
      <c r="EL31595" s="300"/>
      <c r="EM31595" s="300"/>
      <c r="EN31595" s="300"/>
      <c r="EO31595" s="300"/>
      <c r="EP31595" s="300"/>
      <c r="EQ31595" s="300"/>
      <c r="ER31595" s="300"/>
      <c r="ES31595" s="300"/>
      <c r="ET31595" s="300"/>
      <c r="EU31595" s="300"/>
      <c r="EV31595" s="300"/>
      <c r="EW31595" s="300"/>
      <c r="EX31595" s="300"/>
      <c r="EY31595" s="300"/>
      <c r="EZ31595" s="300"/>
      <c r="FA31595" s="300"/>
      <c r="FB31595" s="300"/>
      <c r="FC31595" s="300"/>
      <c r="FD31595" s="300"/>
      <c r="FE31595" s="300"/>
      <c r="FF31595" s="300"/>
      <c r="FG31595" s="300"/>
      <c r="FH31595" s="300"/>
      <c r="FI31595" s="300"/>
      <c r="FJ31595" s="300"/>
      <c r="FK31595" s="300"/>
      <c r="FL31595" s="300"/>
      <c r="FM31595" s="300"/>
      <c r="FN31595" s="300"/>
      <c r="FO31595" s="300"/>
      <c r="FP31595" s="300"/>
      <c r="FQ31595" s="300"/>
      <c r="FR31595" s="300"/>
      <c r="FS31595" s="300"/>
      <c r="FT31595" s="300"/>
      <c r="FU31595" s="300"/>
      <c r="FV31595" s="300"/>
      <c r="FW31595" s="300"/>
      <c r="FX31595" s="300"/>
      <c r="FY31595" s="300"/>
      <c r="FZ31595" s="300"/>
      <c r="GA31595" s="300"/>
      <c r="GB31595" s="300"/>
      <c r="GC31595" s="300"/>
      <c r="GD31595" s="300"/>
      <c r="GE31595" s="300"/>
      <c r="GF31595" s="300"/>
      <c r="GG31595" s="300"/>
    </row>
    <row r="31596" spans="4:189" x14ac:dyDescent="0.25">
      <c r="D31596" s="300"/>
      <c r="J31596" s="300"/>
      <c r="K31596" s="300"/>
      <c r="L31596" s="300"/>
      <c r="M31596" s="300"/>
      <c r="N31596" s="300"/>
      <c r="O31596" s="300"/>
      <c r="P31596" s="300"/>
      <c r="Q31596" s="300"/>
      <c r="R31596" s="300"/>
      <c r="S31596" s="300"/>
      <c r="T31596" s="300"/>
      <c r="U31596" s="300"/>
      <c r="V31596" s="300"/>
      <c r="W31596" s="300"/>
      <c r="X31596" s="300"/>
      <c r="Y31596" s="300"/>
      <c r="Z31596" s="300"/>
      <c r="AA31596" s="300"/>
      <c r="AB31596" s="300"/>
      <c r="AC31596" s="300"/>
      <c r="AD31596" s="300"/>
      <c r="AE31596" s="300"/>
      <c r="AF31596" s="300"/>
      <c r="AG31596" s="300"/>
      <c r="AH31596" s="300"/>
      <c r="AI31596" s="300"/>
      <c r="AJ31596" s="300"/>
      <c r="AK31596" s="300"/>
      <c r="AL31596" s="300"/>
      <c r="AM31596" s="300"/>
      <c r="AN31596" s="300"/>
      <c r="AO31596" s="300"/>
      <c r="AP31596" s="300"/>
      <c r="AQ31596" s="300"/>
      <c r="AR31596" s="300"/>
      <c r="AS31596" s="300"/>
      <c r="AT31596" s="300"/>
      <c r="AU31596" s="300"/>
      <c r="AV31596" s="300"/>
      <c r="AW31596" s="300"/>
      <c r="AX31596" s="300"/>
      <c r="AY31596" s="300"/>
      <c r="AZ31596" s="300"/>
      <c r="BA31596" s="300"/>
      <c r="BB31596" s="300"/>
      <c r="BC31596" s="300"/>
      <c r="BD31596" s="300"/>
      <c r="BE31596" s="300"/>
      <c r="BF31596" s="300"/>
      <c r="BG31596" s="300"/>
      <c r="BH31596" s="300"/>
      <c r="BI31596" s="300"/>
      <c r="BJ31596" s="300"/>
      <c r="BK31596" s="300"/>
      <c r="BL31596" s="300"/>
      <c r="BM31596" s="300"/>
      <c r="BN31596" s="300"/>
      <c r="BO31596" s="300"/>
      <c r="BP31596" s="300"/>
      <c r="BQ31596" s="300"/>
      <c r="BR31596" s="300"/>
      <c r="BS31596" s="300"/>
      <c r="BT31596" s="300"/>
      <c r="BU31596" s="300"/>
      <c r="BV31596" s="300"/>
      <c r="BW31596" s="300"/>
      <c r="BX31596" s="300"/>
      <c r="BY31596" s="300"/>
      <c r="BZ31596" s="300"/>
      <c r="CA31596" s="300"/>
      <c r="CB31596" s="300"/>
      <c r="CC31596" s="300"/>
      <c r="CD31596" s="300"/>
      <c r="CE31596" s="300"/>
      <c r="CF31596" s="300"/>
      <c r="CG31596" s="300"/>
      <c r="CH31596" s="300"/>
      <c r="CI31596" s="300"/>
      <c r="CJ31596" s="300"/>
      <c r="CK31596" s="300"/>
      <c r="CL31596" s="300"/>
      <c r="CM31596" s="300"/>
      <c r="CN31596" s="300"/>
      <c r="CO31596" s="300"/>
      <c r="CP31596" s="300"/>
      <c r="CQ31596" s="300"/>
      <c r="CR31596" s="300"/>
      <c r="CS31596" s="300"/>
      <c r="CT31596" s="300"/>
      <c r="CU31596" s="300"/>
      <c r="CV31596" s="300"/>
      <c r="CW31596" s="300"/>
      <c r="CX31596" s="300"/>
      <c r="CY31596" s="300"/>
      <c r="CZ31596" s="300"/>
      <c r="DA31596" s="300"/>
      <c r="DB31596" s="300"/>
      <c r="DC31596" s="300"/>
      <c r="DD31596" s="300"/>
      <c r="DE31596" s="300"/>
      <c r="DF31596" s="300"/>
      <c r="DG31596" s="300"/>
      <c r="DH31596" s="300"/>
      <c r="DI31596" s="300"/>
      <c r="DJ31596" s="300"/>
      <c r="DK31596" s="300"/>
      <c r="DL31596" s="300"/>
      <c r="DM31596" s="300"/>
      <c r="DN31596" s="300"/>
      <c r="DO31596" s="300"/>
      <c r="DP31596" s="300"/>
      <c r="DQ31596" s="300"/>
      <c r="DR31596" s="300"/>
      <c r="DS31596" s="300"/>
      <c r="DT31596" s="300"/>
      <c r="DU31596" s="300"/>
      <c r="DV31596" s="300"/>
      <c r="DW31596" s="300"/>
      <c r="DX31596" s="300"/>
      <c r="DY31596" s="300"/>
      <c r="DZ31596" s="300"/>
      <c r="EA31596" s="300"/>
      <c r="EB31596" s="300"/>
      <c r="EC31596" s="300"/>
      <c r="ED31596" s="300"/>
      <c r="EE31596" s="300"/>
      <c r="EF31596" s="300"/>
      <c r="EG31596" s="300"/>
      <c r="EH31596" s="300"/>
      <c r="EI31596" s="300"/>
      <c r="EJ31596" s="300"/>
      <c r="EK31596" s="300"/>
      <c r="EL31596" s="300"/>
      <c r="EM31596" s="300"/>
      <c r="EN31596" s="300"/>
      <c r="EO31596" s="300"/>
      <c r="EP31596" s="300"/>
      <c r="EQ31596" s="300"/>
      <c r="ER31596" s="300"/>
      <c r="ES31596" s="300"/>
      <c r="ET31596" s="300"/>
      <c r="EU31596" s="300"/>
      <c r="EV31596" s="300"/>
      <c r="EW31596" s="300"/>
      <c r="EX31596" s="300"/>
      <c r="EY31596" s="300"/>
      <c r="EZ31596" s="300"/>
      <c r="FA31596" s="300"/>
      <c r="FB31596" s="300"/>
      <c r="FC31596" s="300"/>
      <c r="FD31596" s="300"/>
      <c r="FE31596" s="300"/>
      <c r="FF31596" s="300"/>
      <c r="FG31596" s="300"/>
      <c r="FH31596" s="300"/>
      <c r="FI31596" s="300"/>
      <c r="FJ31596" s="300"/>
      <c r="FK31596" s="300"/>
      <c r="FL31596" s="300"/>
      <c r="FM31596" s="300"/>
      <c r="FN31596" s="300"/>
      <c r="FO31596" s="300"/>
      <c r="FP31596" s="300"/>
      <c r="FQ31596" s="300"/>
      <c r="FR31596" s="300"/>
      <c r="FS31596" s="300"/>
      <c r="FT31596" s="300"/>
      <c r="FU31596" s="300"/>
      <c r="FV31596" s="300"/>
      <c r="FW31596" s="300"/>
      <c r="FX31596" s="300"/>
      <c r="FY31596" s="300"/>
      <c r="FZ31596" s="300"/>
      <c r="GA31596" s="300"/>
      <c r="GB31596" s="300"/>
      <c r="GC31596" s="300"/>
      <c r="GD31596" s="300"/>
      <c r="GE31596" s="300"/>
      <c r="GF31596" s="300"/>
      <c r="GG31596" s="300"/>
    </row>
    <row r="31597" spans="4:189" x14ac:dyDescent="0.25">
      <c r="D31597" s="300"/>
      <c r="J31597" s="300"/>
      <c r="K31597" s="300"/>
      <c r="L31597" s="300"/>
      <c r="M31597" s="300"/>
      <c r="N31597" s="300"/>
      <c r="O31597" s="300"/>
      <c r="P31597" s="300"/>
      <c r="Q31597" s="300"/>
      <c r="R31597" s="300"/>
      <c r="S31597" s="300"/>
      <c r="T31597" s="300"/>
      <c r="U31597" s="300"/>
      <c r="V31597" s="300"/>
      <c r="W31597" s="300"/>
      <c r="X31597" s="300"/>
      <c r="Y31597" s="300"/>
      <c r="Z31597" s="300"/>
      <c r="AA31597" s="300"/>
      <c r="AB31597" s="300"/>
      <c r="AC31597" s="300"/>
      <c r="AD31597" s="300"/>
      <c r="AE31597" s="300"/>
      <c r="AF31597" s="300"/>
      <c r="AG31597" s="300"/>
      <c r="AH31597" s="300"/>
      <c r="AI31597" s="300"/>
      <c r="AJ31597" s="300"/>
      <c r="AK31597" s="300"/>
      <c r="AL31597" s="300"/>
      <c r="AM31597" s="300"/>
      <c r="AN31597" s="300"/>
      <c r="AO31597" s="300"/>
      <c r="AP31597" s="300"/>
      <c r="AQ31597" s="300"/>
      <c r="AR31597" s="300"/>
      <c r="AS31597" s="300"/>
      <c r="AT31597" s="300"/>
      <c r="AU31597" s="300"/>
      <c r="AV31597" s="300"/>
      <c r="AW31597" s="300"/>
      <c r="AX31597" s="300"/>
      <c r="AY31597" s="300"/>
      <c r="AZ31597" s="300"/>
      <c r="BA31597" s="300"/>
      <c r="BB31597" s="300"/>
      <c r="BC31597" s="300"/>
      <c r="BD31597" s="300"/>
      <c r="BE31597" s="300"/>
      <c r="BF31597" s="300"/>
      <c r="BG31597" s="300"/>
      <c r="BH31597" s="300"/>
      <c r="BI31597" s="300"/>
      <c r="BJ31597" s="300"/>
      <c r="BK31597" s="300"/>
      <c r="BL31597" s="300"/>
      <c r="BM31597" s="300"/>
      <c r="BN31597" s="300"/>
      <c r="BO31597" s="300"/>
      <c r="BP31597" s="300"/>
      <c r="BQ31597" s="300"/>
      <c r="BR31597" s="300"/>
      <c r="BS31597" s="300"/>
      <c r="BT31597" s="300"/>
      <c r="BU31597" s="300"/>
      <c r="BV31597" s="300"/>
      <c r="BW31597" s="300"/>
      <c r="BX31597" s="300"/>
      <c r="BY31597" s="300"/>
      <c r="BZ31597" s="300"/>
      <c r="CA31597" s="300"/>
      <c r="CB31597" s="300"/>
      <c r="CC31597" s="300"/>
      <c r="CD31597" s="300"/>
      <c r="CE31597" s="300"/>
      <c r="CF31597" s="300"/>
      <c r="CG31597" s="300"/>
      <c r="CH31597" s="300"/>
      <c r="CI31597" s="300"/>
      <c r="CJ31597" s="300"/>
      <c r="CK31597" s="300"/>
      <c r="CL31597" s="300"/>
      <c r="CM31597" s="300"/>
      <c r="CN31597" s="300"/>
      <c r="CO31597" s="300"/>
      <c r="CP31597" s="300"/>
      <c r="CQ31597" s="300"/>
      <c r="CR31597" s="300"/>
      <c r="CS31597" s="300"/>
      <c r="CT31597" s="300"/>
      <c r="CU31597" s="300"/>
      <c r="CV31597" s="300"/>
      <c r="CW31597" s="300"/>
      <c r="CX31597" s="300"/>
      <c r="CY31597" s="300"/>
      <c r="CZ31597" s="300"/>
      <c r="DA31597" s="300"/>
      <c r="DB31597" s="300"/>
      <c r="DC31597" s="300"/>
      <c r="DD31597" s="300"/>
      <c r="DE31597" s="300"/>
      <c r="DF31597" s="300"/>
      <c r="DG31597" s="300"/>
      <c r="DH31597" s="300"/>
      <c r="DI31597" s="300"/>
      <c r="DJ31597" s="300"/>
      <c r="DK31597" s="300"/>
      <c r="DL31597" s="300"/>
      <c r="DM31597" s="300"/>
      <c r="DN31597" s="300"/>
      <c r="DO31597" s="300"/>
      <c r="DP31597" s="300"/>
      <c r="DQ31597" s="300"/>
      <c r="DR31597" s="300"/>
      <c r="DS31597" s="300"/>
      <c r="DT31597" s="300"/>
      <c r="DU31597" s="300"/>
      <c r="DV31597" s="300"/>
      <c r="DW31597" s="300"/>
      <c r="DX31597" s="300"/>
      <c r="DY31597" s="300"/>
      <c r="DZ31597" s="300"/>
      <c r="EA31597" s="300"/>
      <c r="EB31597" s="300"/>
      <c r="EC31597" s="300"/>
      <c r="ED31597" s="300"/>
      <c r="EE31597" s="300"/>
      <c r="EF31597" s="300"/>
      <c r="EG31597" s="300"/>
      <c r="EH31597" s="300"/>
      <c r="EI31597" s="300"/>
      <c r="EJ31597" s="300"/>
      <c r="EK31597" s="300"/>
      <c r="EL31597" s="300"/>
      <c r="EM31597" s="300"/>
      <c r="EN31597" s="300"/>
      <c r="EO31597" s="300"/>
      <c r="EP31597" s="300"/>
      <c r="EQ31597" s="300"/>
      <c r="ER31597" s="300"/>
      <c r="ES31597" s="300"/>
      <c r="ET31597" s="300"/>
      <c r="EU31597" s="300"/>
      <c r="EV31597" s="300"/>
      <c r="EW31597" s="300"/>
      <c r="EX31597" s="300"/>
      <c r="EY31597" s="300"/>
      <c r="EZ31597" s="300"/>
      <c r="FA31597" s="300"/>
      <c r="FB31597" s="300"/>
      <c r="FC31597" s="300"/>
      <c r="FD31597" s="300"/>
      <c r="FE31597" s="300"/>
      <c r="FF31597" s="300"/>
      <c r="FG31597" s="300"/>
      <c r="FH31597" s="300"/>
      <c r="FI31597" s="300"/>
      <c r="FJ31597" s="300"/>
      <c r="FK31597" s="300"/>
      <c r="FL31597" s="300"/>
      <c r="FM31597" s="300"/>
      <c r="FN31597" s="300"/>
      <c r="FO31597" s="300"/>
      <c r="FP31597" s="300"/>
      <c r="FQ31597" s="300"/>
      <c r="FR31597" s="300"/>
      <c r="FS31597" s="300"/>
      <c r="FT31597" s="300"/>
      <c r="FU31597" s="300"/>
      <c r="FV31597" s="300"/>
      <c r="FW31597" s="300"/>
      <c r="FX31597" s="300"/>
      <c r="FY31597" s="300"/>
      <c r="FZ31597" s="300"/>
      <c r="GA31597" s="300"/>
      <c r="GB31597" s="300"/>
      <c r="GC31597" s="300"/>
      <c r="GD31597" s="300"/>
      <c r="GE31597" s="300"/>
      <c r="GF31597" s="300"/>
      <c r="GG31597" s="300"/>
    </row>
    <row r="31598" spans="4:189" x14ac:dyDescent="0.25">
      <c r="D31598" s="300"/>
      <c r="J31598" s="300"/>
      <c r="K31598" s="300"/>
      <c r="L31598" s="300"/>
      <c r="M31598" s="300"/>
      <c r="N31598" s="300"/>
      <c r="O31598" s="300"/>
      <c r="P31598" s="300"/>
      <c r="Q31598" s="300"/>
      <c r="R31598" s="300"/>
      <c r="S31598" s="300"/>
      <c r="T31598" s="300"/>
      <c r="U31598" s="300"/>
      <c r="V31598" s="300"/>
      <c r="W31598" s="300"/>
      <c r="X31598" s="300"/>
      <c r="Y31598" s="300"/>
      <c r="Z31598" s="300"/>
      <c r="AA31598" s="300"/>
      <c r="AB31598" s="300"/>
      <c r="AC31598" s="300"/>
      <c r="AD31598" s="300"/>
      <c r="AE31598" s="300"/>
      <c r="AF31598" s="300"/>
      <c r="AG31598" s="300"/>
      <c r="AH31598" s="300"/>
      <c r="AI31598" s="300"/>
      <c r="AJ31598" s="300"/>
      <c r="AK31598" s="300"/>
      <c r="AL31598" s="300"/>
      <c r="AM31598" s="300"/>
      <c r="AN31598" s="300"/>
      <c r="AO31598" s="300"/>
      <c r="AP31598" s="300"/>
      <c r="AQ31598" s="300"/>
      <c r="AR31598" s="300"/>
      <c r="AS31598" s="300"/>
      <c r="AT31598" s="300"/>
      <c r="AU31598" s="300"/>
      <c r="AV31598" s="300"/>
      <c r="AW31598" s="300"/>
      <c r="AX31598" s="300"/>
      <c r="AY31598" s="300"/>
      <c r="AZ31598" s="300"/>
      <c r="BA31598" s="300"/>
      <c r="BB31598" s="300"/>
      <c r="BC31598" s="300"/>
      <c r="BD31598" s="300"/>
      <c r="BE31598" s="300"/>
      <c r="BF31598" s="300"/>
      <c r="BG31598" s="300"/>
      <c r="BH31598" s="300"/>
      <c r="BI31598" s="300"/>
      <c r="BJ31598" s="300"/>
      <c r="BK31598" s="300"/>
      <c r="BL31598" s="300"/>
      <c r="BM31598" s="300"/>
      <c r="BN31598" s="300"/>
      <c r="BO31598" s="300"/>
      <c r="BP31598" s="300"/>
      <c r="BQ31598" s="300"/>
      <c r="BR31598" s="300"/>
      <c r="BS31598" s="300"/>
      <c r="BT31598" s="300"/>
      <c r="BU31598" s="300"/>
      <c r="BV31598" s="300"/>
      <c r="BW31598" s="300"/>
      <c r="BX31598" s="300"/>
      <c r="BY31598" s="300"/>
      <c r="BZ31598" s="300"/>
      <c r="CA31598" s="300"/>
      <c r="CB31598" s="300"/>
      <c r="CC31598" s="300"/>
      <c r="CD31598" s="300"/>
      <c r="CE31598" s="300"/>
      <c r="CF31598" s="300"/>
      <c r="CG31598" s="300"/>
      <c r="CH31598" s="300"/>
      <c r="CI31598" s="300"/>
      <c r="CJ31598" s="300"/>
      <c r="CK31598" s="300"/>
      <c r="CL31598" s="300"/>
      <c r="CM31598" s="300"/>
      <c r="CN31598" s="300"/>
      <c r="CO31598" s="300"/>
      <c r="CP31598" s="300"/>
      <c r="CQ31598" s="300"/>
      <c r="CR31598" s="300"/>
      <c r="CS31598" s="300"/>
      <c r="CT31598" s="300"/>
      <c r="CU31598" s="300"/>
      <c r="CV31598" s="300"/>
      <c r="CW31598" s="300"/>
      <c r="CX31598" s="300"/>
      <c r="CY31598" s="300"/>
      <c r="CZ31598" s="300"/>
      <c r="DA31598" s="300"/>
      <c r="DB31598" s="300"/>
      <c r="DC31598" s="300"/>
      <c r="DD31598" s="300"/>
      <c r="DE31598" s="300"/>
      <c r="DF31598" s="300"/>
      <c r="DG31598" s="300"/>
      <c r="DH31598" s="300"/>
      <c r="DI31598" s="300"/>
      <c r="DJ31598" s="300"/>
      <c r="DK31598" s="300"/>
      <c r="DL31598" s="300"/>
      <c r="DM31598" s="300"/>
      <c r="DN31598" s="300"/>
      <c r="DO31598" s="300"/>
      <c r="DP31598" s="300"/>
      <c r="DQ31598" s="300"/>
      <c r="DR31598" s="300"/>
      <c r="DS31598" s="300"/>
      <c r="DT31598" s="300"/>
      <c r="DU31598" s="300"/>
      <c r="DV31598" s="300"/>
      <c r="DW31598" s="300"/>
      <c r="DX31598" s="300"/>
      <c r="DY31598" s="300"/>
      <c r="DZ31598" s="300"/>
      <c r="EA31598" s="300"/>
      <c r="EB31598" s="300"/>
      <c r="EC31598" s="300"/>
      <c r="ED31598" s="300"/>
      <c r="EE31598" s="300"/>
      <c r="EF31598" s="300"/>
      <c r="EG31598" s="300"/>
      <c r="EH31598" s="300"/>
      <c r="EI31598" s="300"/>
      <c r="EJ31598" s="300"/>
      <c r="EK31598" s="300"/>
      <c r="EL31598" s="300"/>
      <c r="EM31598" s="300"/>
      <c r="EN31598" s="300"/>
      <c r="EO31598" s="300"/>
      <c r="EP31598" s="300"/>
      <c r="EQ31598" s="300"/>
      <c r="ER31598" s="300"/>
      <c r="ES31598" s="300"/>
      <c r="ET31598" s="300"/>
      <c r="EU31598" s="300"/>
      <c r="EV31598" s="300"/>
      <c r="EW31598" s="300"/>
      <c r="EX31598" s="300"/>
      <c r="EY31598" s="300"/>
      <c r="EZ31598" s="300"/>
      <c r="FA31598" s="300"/>
      <c r="FB31598" s="300"/>
      <c r="FC31598" s="300"/>
      <c r="FD31598" s="300"/>
      <c r="FE31598" s="300"/>
      <c r="FF31598" s="300"/>
      <c r="FG31598" s="300"/>
      <c r="FH31598" s="300"/>
      <c r="FI31598" s="300"/>
      <c r="FJ31598" s="300"/>
      <c r="FK31598" s="300"/>
      <c r="FL31598" s="300"/>
      <c r="FM31598" s="300"/>
      <c r="FN31598" s="300"/>
      <c r="FO31598" s="300"/>
      <c r="FP31598" s="300"/>
      <c r="FQ31598" s="300"/>
      <c r="FR31598" s="300"/>
      <c r="FS31598" s="300"/>
      <c r="FT31598" s="300"/>
      <c r="FU31598" s="300"/>
      <c r="FV31598" s="300"/>
      <c r="FW31598" s="300"/>
      <c r="FX31598" s="300"/>
      <c r="FY31598" s="300"/>
      <c r="FZ31598" s="300"/>
      <c r="GA31598" s="300"/>
      <c r="GB31598" s="300"/>
      <c r="GC31598" s="300"/>
      <c r="GD31598" s="300"/>
      <c r="GE31598" s="300"/>
      <c r="GF31598" s="300"/>
      <c r="GG31598" s="300"/>
    </row>
    <row r="31599" spans="4:189" x14ac:dyDescent="0.25">
      <c r="D31599" s="300"/>
      <c r="J31599" s="300"/>
      <c r="K31599" s="300"/>
      <c r="L31599" s="300"/>
      <c r="M31599" s="300"/>
      <c r="N31599" s="300"/>
      <c r="O31599" s="300"/>
      <c r="P31599" s="300"/>
      <c r="Q31599" s="300"/>
      <c r="R31599" s="300"/>
      <c r="S31599" s="300"/>
      <c r="T31599" s="300"/>
      <c r="U31599" s="300"/>
      <c r="V31599" s="300"/>
      <c r="W31599" s="300"/>
      <c r="X31599" s="300"/>
      <c r="Y31599" s="300"/>
      <c r="Z31599" s="300"/>
      <c r="AA31599" s="300"/>
      <c r="AB31599" s="300"/>
      <c r="AC31599" s="300"/>
      <c r="AD31599" s="300"/>
      <c r="AE31599" s="300"/>
      <c r="AF31599" s="300"/>
      <c r="AG31599" s="300"/>
      <c r="AH31599" s="300"/>
      <c r="AI31599" s="300"/>
      <c r="AJ31599" s="300"/>
      <c r="AK31599" s="300"/>
      <c r="AL31599" s="300"/>
      <c r="AM31599" s="300"/>
      <c r="AN31599" s="300"/>
      <c r="AO31599" s="300"/>
      <c r="AP31599" s="300"/>
      <c r="AQ31599" s="300"/>
      <c r="AR31599" s="300"/>
      <c r="AS31599" s="300"/>
      <c r="AT31599" s="300"/>
      <c r="AU31599" s="300"/>
      <c r="AV31599" s="300"/>
      <c r="AW31599" s="300"/>
      <c r="AX31599" s="300"/>
      <c r="AY31599" s="300"/>
      <c r="AZ31599" s="300"/>
      <c r="BA31599" s="300"/>
      <c r="BB31599" s="300"/>
      <c r="BC31599" s="300"/>
      <c r="BD31599" s="300"/>
      <c r="BE31599" s="300"/>
      <c r="BF31599" s="300"/>
      <c r="BG31599" s="300"/>
      <c r="BH31599" s="300"/>
      <c r="BI31599" s="300"/>
      <c r="BJ31599" s="300"/>
      <c r="BK31599" s="300"/>
      <c r="BL31599" s="300"/>
      <c r="BM31599" s="300"/>
      <c r="BN31599" s="300"/>
      <c r="BO31599" s="300"/>
      <c r="BP31599" s="300"/>
      <c r="BQ31599" s="300"/>
      <c r="BR31599" s="300"/>
      <c r="BS31599" s="300"/>
      <c r="BT31599" s="300"/>
      <c r="BU31599" s="300"/>
      <c r="BV31599" s="300"/>
      <c r="BW31599" s="300"/>
      <c r="BX31599" s="300"/>
      <c r="BY31599" s="300"/>
      <c r="BZ31599" s="300"/>
      <c r="CA31599" s="300"/>
      <c r="CB31599" s="300"/>
      <c r="CC31599" s="300"/>
      <c r="CD31599" s="300"/>
      <c r="CE31599" s="300"/>
      <c r="CF31599" s="300"/>
      <c r="CG31599" s="300"/>
      <c r="CH31599" s="300"/>
      <c r="CI31599" s="300"/>
      <c r="CJ31599" s="300"/>
      <c r="CK31599" s="300"/>
      <c r="CL31599" s="300"/>
      <c r="CM31599" s="300"/>
      <c r="CN31599" s="300"/>
      <c r="CO31599" s="300"/>
      <c r="CP31599" s="300"/>
      <c r="CQ31599" s="300"/>
      <c r="CR31599" s="300"/>
      <c r="CS31599" s="300"/>
      <c r="CT31599" s="300"/>
      <c r="CU31599" s="300"/>
      <c r="CV31599" s="300"/>
      <c r="CW31599" s="300"/>
      <c r="CX31599" s="300"/>
      <c r="CY31599" s="300"/>
      <c r="CZ31599" s="300"/>
      <c r="DA31599" s="300"/>
      <c r="DB31599" s="300"/>
      <c r="DC31599" s="300"/>
      <c r="DD31599" s="300"/>
      <c r="DE31599" s="300"/>
      <c r="DF31599" s="300"/>
      <c r="DG31599" s="300"/>
      <c r="DH31599" s="300"/>
      <c r="DI31599" s="300"/>
      <c r="DJ31599" s="300"/>
      <c r="DK31599" s="300"/>
      <c r="DL31599" s="300"/>
      <c r="DM31599" s="300"/>
      <c r="DN31599" s="300"/>
      <c r="DO31599" s="300"/>
      <c r="DP31599" s="300"/>
      <c r="DQ31599" s="300"/>
      <c r="DR31599" s="300"/>
      <c r="DS31599" s="300"/>
      <c r="DT31599" s="300"/>
      <c r="DU31599" s="300"/>
      <c r="DV31599" s="300"/>
      <c r="DW31599" s="300"/>
      <c r="DX31599" s="300"/>
      <c r="DY31599" s="300"/>
      <c r="DZ31599" s="300"/>
      <c r="EA31599" s="300"/>
      <c r="EB31599" s="300"/>
      <c r="EC31599" s="300"/>
      <c r="ED31599" s="300"/>
      <c r="EE31599" s="300"/>
      <c r="EF31599" s="300"/>
      <c r="EG31599" s="300"/>
      <c r="EH31599" s="300"/>
      <c r="EI31599" s="300"/>
      <c r="EJ31599" s="300"/>
      <c r="EK31599" s="300"/>
      <c r="EL31599" s="300"/>
      <c r="EM31599" s="300"/>
      <c r="EN31599" s="300"/>
      <c r="EO31599" s="300"/>
      <c r="EP31599" s="300"/>
      <c r="EQ31599" s="300"/>
      <c r="ER31599" s="300"/>
      <c r="ES31599" s="300"/>
      <c r="ET31599" s="300"/>
      <c r="EU31599" s="300"/>
      <c r="EV31599" s="300"/>
      <c r="EW31599" s="300"/>
      <c r="EX31599" s="300"/>
      <c r="EY31599" s="300"/>
      <c r="EZ31599" s="300"/>
      <c r="FA31599" s="300"/>
      <c r="FB31599" s="300"/>
      <c r="FC31599" s="300"/>
      <c r="FD31599" s="300"/>
      <c r="FE31599" s="300"/>
      <c r="FF31599" s="300"/>
      <c r="FG31599" s="300"/>
      <c r="FH31599" s="300"/>
      <c r="FI31599" s="300"/>
      <c r="FJ31599" s="300"/>
      <c r="FK31599" s="300"/>
      <c r="FL31599" s="300"/>
      <c r="FM31599" s="300"/>
      <c r="FN31599" s="300"/>
      <c r="FO31599" s="300"/>
      <c r="FP31599" s="300"/>
      <c r="FQ31599" s="300"/>
      <c r="FR31599" s="300"/>
      <c r="FS31599" s="300"/>
      <c r="FT31599" s="300"/>
      <c r="FU31599" s="300"/>
      <c r="FV31599" s="300"/>
      <c r="FW31599" s="300"/>
      <c r="FX31599" s="300"/>
      <c r="FY31599" s="300"/>
      <c r="FZ31599" s="300"/>
      <c r="GA31599" s="300"/>
      <c r="GB31599" s="300"/>
      <c r="GC31599" s="300"/>
      <c r="GD31599" s="300"/>
      <c r="GE31599" s="300"/>
      <c r="GF31599" s="300"/>
      <c r="GG31599" s="300"/>
    </row>
    <row r="31600" spans="4:189" x14ac:dyDescent="0.25">
      <c r="D31600" s="300"/>
      <c r="J31600" s="300"/>
      <c r="K31600" s="300"/>
      <c r="L31600" s="300"/>
      <c r="M31600" s="300"/>
      <c r="N31600" s="300"/>
      <c r="O31600" s="300"/>
      <c r="P31600" s="300"/>
      <c r="Q31600" s="300"/>
      <c r="R31600" s="300"/>
      <c r="S31600" s="300"/>
      <c r="T31600" s="300"/>
      <c r="U31600" s="300"/>
      <c r="V31600" s="300"/>
      <c r="W31600" s="300"/>
      <c r="X31600" s="300"/>
      <c r="Y31600" s="300"/>
      <c r="Z31600" s="300"/>
      <c r="AA31600" s="300"/>
      <c r="AB31600" s="300"/>
      <c r="AC31600" s="300"/>
      <c r="AD31600" s="300"/>
      <c r="AE31600" s="300"/>
      <c r="AF31600" s="300"/>
      <c r="AG31600" s="300"/>
      <c r="AH31600" s="300"/>
      <c r="AI31600" s="300"/>
      <c r="AJ31600" s="300"/>
      <c r="AK31600" s="300"/>
      <c r="AL31600" s="300"/>
      <c r="AM31600" s="300"/>
      <c r="AN31600" s="300"/>
      <c r="AO31600" s="300"/>
      <c r="AP31600" s="300"/>
      <c r="AQ31600" s="300"/>
      <c r="AR31600" s="300"/>
      <c r="AS31600" s="300"/>
      <c r="AT31600" s="300"/>
      <c r="AU31600" s="300"/>
      <c r="AV31600" s="300"/>
      <c r="AW31600" s="300"/>
      <c r="AX31600" s="300"/>
      <c r="AY31600" s="300"/>
      <c r="AZ31600" s="300"/>
      <c r="BA31600" s="300"/>
      <c r="BB31600" s="300"/>
      <c r="BC31600" s="300"/>
      <c r="BD31600" s="300"/>
      <c r="BE31600" s="300"/>
      <c r="BF31600" s="300"/>
      <c r="BG31600" s="300"/>
      <c r="BH31600" s="300"/>
      <c r="BI31600" s="300"/>
      <c r="BJ31600" s="300"/>
      <c r="BK31600" s="300"/>
      <c r="BL31600" s="300"/>
      <c r="BM31600" s="300"/>
      <c r="BN31600" s="300"/>
      <c r="BO31600" s="300"/>
      <c r="BP31600" s="300"/>
      <c r="BQ31600" s="300"/>
      <c r="BR31600" s="300"/>
      <c r="BS31600" s="300"/>
      <c r="BT31600" s="300"/>
      <c r="BU31600" s="300"/>
      <c r="BV31600" s="300"/>
      <c r="BW31600" s="300"/>
      <c r="BX31600" s="300"/>
      <c r="BY31600" s="300"/>
      <c r="BZ31600" s="300"/>
      <c r="CA31600" s="300"/>
      <c r="CB31600" s="300"/>
      <c r="CC31600" s="300"/>
      <c r="CD31600" s="300"/>
      <c r="CE31600" s="300"/>
      <c r="CF31600" s="300"/>
      <c r="CG31600" s="300"/>
      <c r="CH31600" s="300"/>
      <c r="CI31600" s="300"/>
      <c r="CJ31600" s="300"/>
      <c r="CK31600" s="300"/>
      <c r="CL31600" s="300"/>
      <c r="CM31600" s="300"/>
      <c r="CN31600" s="300"/>
      <c r="CO31600" s="300"/>
      <c r="CP31600" s="300"/>
      <c r="CQ31600" s="300"/>
      <c r="CR31600" s="300"/>
      <c r="CS31600" s="300"/>
      <c r="CT31600" s="300"/>
      <c r="CU31600" s="300"/>
      <c r="CV31600" s="300"/>
      <c r="CW31600" s="300"/>
      <c r="CX31600" s="300"/>
      <c r="CY31600" s="300"/>
      <c r="CZ31600" s="300"/>
      <c r="DA31600" s="300"/>
      <c r="DB31600" s="300"/>
      <c r="DC31600" s="300"/>
      <c r="DD31600" s="300"/>
      <c r="DE31600" s="300"/>
      <c r="DF31600" s="300"/>
      <c r="DG31600" s="300"/>
      <c r="DH31600" s="300"/>
      <c r="DI31600" s="300"/>
      <c r="DJ31600" s="300"/>
      <c r="DK31600" s="300"/>
      <c r="DL31600" s="300"/>
      <c r="DM31600" s="300"/>
      <c r="DN31600" s="300"/>
      <c r="DO31600" s="300"/>
      <c r="DP31600" s="300"/>
      <c r="DQ31600" s="300"/>
      <c r="DR31600" s="300"/>
      <c r="DS31600" s="300"/>
      <c r="DT31600" s="300"/>
      <c r="DU31600" s="300"/>
      <c r="DV31600" s="300"/>
      <c r="DW31600" s="300"/>
      <c r="DX31600" s="300"/>
      <c r="DY31600" s="300"/>
      <c r="DZ31600" s="300"/>
      <c r="EA31600" s="300"/>
      <c r="EB31600" s="300"/>
      <c r="EC31600" s="300"/>
      <c r="ED31600" s="300"/>
      <c r="EE31600" s="300"/>
      <c r="EF31600" s="300"/>
      <c r="EG31600" s="300"/>
      <c r="EH31600" s="300"/>
      <c r="EI31600" s="300"/>
      <c r="EJ31600" s="300"/>
      <c r="EK31600" s="300"/>
      <c r="EL31600" s="300"/>
      <c r="EM31600" s="300"/>
      <c r="EN31600" s="300"/>
      <c r="EO31600" s="300"/>
      <c r="EP31600" s="300"/>
      <c r="EQ31600" s="300"/>
      <c r="ER31600" s="300"/>
      <c r="ES31600" s="300"/>
      <c r="ET31600" s="300"/>
      <c r="EU31600" s="300"/>
      <c r="EV31600" s="300"/>
      <c r="EW31600" s="300"/>
      <c r="EX31600" s="300"/>
      <c r="EY31600" s="300"/>
      <c r="EZ31600" s="300"/>
      <c r="FA31600" s="300"/>
      <c r="FB31600" s="300"/>
      <c r="FC31600" s="300"/>
      <c r="FD31600" s="300"/>
      <c r="FE31600" s="300"/>
      <c r="FF31600" s="300"/>
      <c r="FG31600" s="300"/>
      <c r="FH31600" s="300"/>
      <c r="FI31600" s="300"/>
      <c r="FJ31600" s="300"/>
      <c r="FK31600" s="300"/>
      <c r="FL31600" s="300"/>
      <c r="FM31600" s="300"/>
      <c r="FN31600" s="300"/>
      <c r="FO31600" s="300"/>
      <c r="FP31600" s="300"/>
      <c r="FQ31600" s="300"/>
      <c r="FR31600" s="300"/>
      <c r="FS31600" s="300"/>
      <c r="FT31600" s="300"/>
      <c r="FU31600" s="300"/>
      <c r="FV31600" s="300"/>
      <c r="FW31600" s="300"/>
      <c r="FX31600" s="300"/>
      <c r="FY31600" s="300"/>
      <c r="FZ31600" s="300"/>
      <c r="GA31600" s="300"/>
      <c r="GB31600" s="300"/>
      <c r="GC31600" s="300"/>
      <c r="GD31600" s="300"/>
      <c r="GE31600" s="300"/>
      <c r="GF31600" s="300"/>
      <c r="GG31600" s="300"/>
    </row>
    <row r="31601" spans="4:189" x14ac:dyDescent="0.25">
      <c r="D31601" s="300"/>
      <c r="J31601" s="300"/>
      <c r="K31601" s="300"/>
      <c r="L31601" s="300"/>
      <c r="M31601" s="300"/>
      <c r="N31601" s="300"/>
      <c r="O31601" s="300"/>
      <c r="P31601" s="300"/>
      <c r="Q31601" s="300"/>
      <c r="R31601" s="300"/>
      <c r="S31601" s="300"/>
      <c r="T31601" s="300"/>
      <c r="U31601" s="300"/>
      <c r="V31601" s="300"/>
      <c r="W31601" s="300"/>
      <c r="X31601" s="300"/>
      <c r="Y31601" s="300"/>
      <c r="Z31601" s="300"/>
      <c r="AA31601" s="300"/>
      <c r="AB31601" s="300"/>
      <c r="AC31601" s="300"/>
      <c r="AD31601" s="300"/>
      <c r="AE31601" s="300"/>
      <c r="AF31601" s="300"/>
      <c r="AG31601" s="300"/>
      <c r="AH31601" s="300"/>
      <c r="AI31601" s="300"/>
      <c r="AJ31601" s="300"/>
      <c r="AK31601" s="300"/>
      <c r="AL31601" s="300"/>
      <c r="AM31601" s="300"/>
      <c r="AN31601" s="300"/>
      <c r="AO31601" s="300"/>
      <c r="AP31601" s="300"/>
      <c r="AQ31601" s="300"/>
      <c r="AR31601" s="300"/>
      <c r="AS31601" s="300"/>
      <c r="AT31601" s="300"/>
      <c r="AU31601" s="300"/>
      <c r="AV31601" s="300"/>
      <c r="AW31601" s="300"/>
      <c r="AX31601" s="300"/>
      <c r="AY31601" s="300"/>
      <c r="AZ31601" s="300"/>
      <c r="BA31601" s="300"/>
      <c r="BB31601" s="300"/>
      <c r="BC31601" s="300"/>
      <c r="BD31601" s="300"/>
      <c r="BE31601" s="300"/>
      <c r="BF31601" s="300"/>
      <c r="BG31601" s="300"/>
      <c r="BH31601" s="300"/>
      <c r="BI31601" s="300"/>
      <c r="BJ31601" s="300"/>
      <c r="BK31601" s="300"/>
      <c r="BL31601" s="300"/>
      <c r="BM31601" s="300"/>
      <c r="BN31601" s="300"/>
      <c r="BO31601" s="300"/>
      <c r="BP31601" s="300"/>
      <c r="BQ31601" s="300"/>
      <c r="BR31601" s="300"/>
      <c r="BS31601" s="300"/>
      <c r="BT31601" s="300"/>
      <c r="BU31601" s="300"/>
      <c r="BV31601" s="300"/>
      <c r="BW31601" s="300"/>
      <c r="BX31601" s="300"/>
      <c r="BY31601" s="300"/>
      <c r="BZ31601" s="300"/>
      <c r="CA31601" s="300"/>
      <c r="CB31601" s="300"/>
      <c r="CC31601" s="300"/>
      <c r="CD31601" s="300"/>
      <c r="CE31601" s="300"/>
      <c r="CF31601" s="300"/>
      <c r="CG31601" s="300"/>
      <c r="CH31601" s="300"/>
      <c r="CI31601" s="300"/>
      <c r="CJ31601" s="300"/>
      <c r="CK31601" s="300"/>
      <c r="CL31601" s="300"/>
      <c r="CM31601" s="300"/>
      <c r="CN31601" s="300"/>
      <c r="CO31601" s="300"/>
      <c r="CP31601" s="300"/>
      <c r="CQ31601" s="300"/>
      <c r="CR31601" s="300"/>
      <c r="CS31601" s="300"/>
      <c r="CT31601" s="300"/>
      <c r="CU31601" s="300"/>
      <c r="CV31601" s="300"/>
      <c r="CW31601" s="300"/>
      <c r="CX31601" s="300"/>
      <c r="CY31601" s="300"/>
      <c r="CZ31601" s="300"/>
      <c r="DA31601" s="300"/>
      <c r="DB31601" s="300"/>
      <c r="DC31601" s="300"/>
      <c r="DD31601" s="300"/>
      <c r="DE31601" s="300"/>
      <c r="DF31601" s="300"/>
      <c r="DG31601" s="300"/>
      <c r="DH31601" s="300"/>
      <c r="DI31601" s="300"/>
      <c r="DJ31601" s="300"/>
      <c r="DK31601" s="300"/>
      <c r="DL31601" s="300"/>
      <c r="DM31601" s="300"/>
      <c r="DN31601" s="300"/>
      <c r="DO31601" s="300"/>
      <c r="DP31601" s="300"/>
      <c r="DQ31601" s="300"/>
      <c r="DR31601" s="300"/>
      <c r="DS31601" s="300"/>
      <c r="DT31601" s="300"/>
      <c r="DU31601" s="300"/>
      <c r="DV31601" s="300"/>
      <c r="DW31601" s="300"/>
      <c r="DX31601" s="300"/>
      <c r="DY31601" s="300"/>
      <c r="DZ31601" s="300"/>
      <c r="EA31601" s="300"/>
      <c r="EB31601" s="300"/>
      <c r="EC31601" s="300"/>
      <c r="ED31601" s="300"/>
      <c r="EE31601" s="300"/>
      <c r="EF31601" s="300"/>
      <c r="EG31601" s="300"/>
      <c r="EH31601" s="300"/>
      <c r="EI31601" s="300"/>
      <c r="EJ31601" s="300"/>
      <c r="EK31601" s="300"/>
      <c r="EL31601" s="300"/>
      <c r="EM31601" s="300"/>
      <c r="EN31601" s="300"/>
      <c r="EO31601" s="300"/>
      <c r="EP31601" s="300"/>
      <c r="EQ31601" s="300"/>
      <c r="ER31601" s="300"/>
      <c r="ES31601" s="300"/>
      <c r="ET31601" s="300"/>
      <c r="EU31601" s="300"/>
      <c r="EV31601" s="300"/>
      <c r="EW31601" s="300"/>
      <c r="EX31601" s="300"/>
      <c r="EY31601" s="300"/>
      <c r="EZ31601" s="300"/>
      <c r="FA31601" s="300"/>
      <c r="FB31601" s="300"/>
      <c r="FC31601" s="300"/>
      <c r="FD31601" s="300"/>
      <c r="FE31601" s="300"/>
      <c r="FF31601" s="300"/>
      <c r="FG31601" s="300"/>
      <c r="FH31601" s="300"/>
      <c r="FI31601" s="300"/>
      <c r="FJ31601" s="300"/>
      <c r="FK31601" s="300"/>
      <c r="FL31601" s="300"/>
      <c r="FM31601" s="300"/>
      <c r="FN31601" s="300"/>
      <c r="FO31601" s="300"/>
      <c r="FP31601" s="300"/>
      <c r="FQ31601" s="300"/>
      <c r="FR31601" s="300"/>
      <c r="FS31601" s="300"/>
      <c r="FT31601" s="300"/>
      <c r="FU31601" s="300"/>
      <c r="FV31601" s="300"/>
      <c r="FW31601" s="300"/>
      <c r="FX31601" s="300"/>
      <c r="FY31601" s="300"/>
      <c r="FZ31601" s="300"/>
      <c r="GA31601" s="300"/>
      <c r="GB31601" s="300"/>
      <c r="GC31601" s="300"/>
      <c r="GD31601" s="300"/>
      <c r="GE31601" s="300"/>
      <c r="GF31601" s="300"/>
      <c r="GG31601" s="300"/>
    </row>
    <row r="31602" spans="4:189" x14ac:dyDescent="0.25">
      <c r="D31602" s="300"/>
      <c r="J31602" s="300"/>
      <c r="K31602" s="300"/>
      <c r="L31602" s="300"/>
      <c r="M31602" s="300"/>
      <c r="N31602" s="300"/>
      <c r="O31602" s="300"/>
      <c r="P31602" s="300"/>
      <c r="Q31602" s="300"/>
      <c r="R31602" s="300"/>
      <c r="S31602" s="300"/>
      <c r="T31602" s="300"/>
      <c r="U31602" s="300"/>
      <c r="V31602" s="300"/>
      <c r="W31602" s="300"/>
      <c r="X31602" s="300"/>
      <c r="Y31602" s="300"/>
      <c r="Z31602" s="300"/>
      <c r="AA31602" s="300"/>
      <c r="AB31602" s="300"/>
      <c r="AC31602" s="300"/>
      <c r="AD31602" s="300"/>
      <c r="AE31602" s="300"/>
      <c r="AF31602" s="300"/>
      <c r="AG31602" s="300"/>
      <c r="AH31602" s="300"/>
      <c r="AI31602" s="300"/>
      <c r="AJ31602" s="300"/>
      <c r="AK31602" s="300"/>
      <c r="AL31602" s="300"/>
      <c r="AM31602" s="300"/>
      <c r="AN31602" s="300"/>
      <c r="AO31602" s="300"/>
      <c r="AP31602" s="300"/>
      <c r="AQ31602" s="300"/>
      <c r="AR31602" s="300"/>
      <c r="AS31602" s="300"/>
      <c r="AT31602" s="300"/>
      <c r="AU31602" s="300"/>
      <c r="AV31602" s="300"/>
      <c r="AW31602" s="300"/>
      <c r="AX31602" s="300"/>
      <c r="AY31602" s="300"/>
      <c r="AZ31602" s="300"/>
      <c r="BA31602" s="300"/>
      <c r="BB31602" s="300"/>
      <c r="BC31602" s="300"/>
      <c r="BD31602" s="300"/>
      <c r="BE31602" s="300"/>
      <c r="BF31602" s="300"/>
      <c r="BG31602" s="300"/>
      <c r="BH31602" s="300"/>
      <c r="BI31602" s="300"/>
      <c r="BJ31602" s="300"/>
      <c r="BK31602" s="300"/>
      <c r="BL31602" s="300"/>
      <c r="BM31602" s="300"/>
      <c r="BN31602" s="300"/>
      <c r="BO31602" s="300"/>
      <c r="BP31602" s="300"/>
      <c r="BQ31602" s="300"/>
      <c r="BR31602" s="300"/>
      <c r="BS31602" s="300"/>
      <c r="BT31602" s="300"/>
      <c r="BU31602" s="300"/>
      <c r="BV31602" s="300"/>
      <c r="BW31602" s="300"/>
      <c r="BX31602" s="300"/>
      <c r="BY31602" s="300"/>
      <c r="BZ31602" s="300"/>
      <c r="CA31602" s="300"/>
      <c r="CB31602" s="300"/>
      <c r="CC31602" s="300"/>
      <c r="CD31602" s="300"/>
      <c r="CE31602" s="300"/>
      <c r="CF31602" s="300"/>
      <c r="CG31602" s="300"/>
      <c r="CH31602" s="300"/>
      <c r="CI31602" s="300"/>
      <c r="CJ31602" s="300"/>
      <c r="CK31602" s="300"/>
      <c r="CL31602" s="300"/>
      <c r="CM31602" s="300"/>
      <c r="CN31602" s="300"/>
      <c r="CO31602" s="300"/>
      <c r="CP31602" s="300"/>
      <c r="CQ31602" s="300"/>
      <c r="CR31602" s="300"/>
      <c r="CS31602" s="300"/>
      <c r="CT31602" s="300"/>
      <c r="CU31602" s="300"/>
      <c r="CV31602" s="300"/>
      <c r="CW31602" s="300"/>
      <c r="CX31602" s="300"/>
      <c r="CY31602" s="300"/>
      <c r="CZ31602" s="300"/>
      <c r="DA31602" s="300"/>
      <c r="DB31602" s="300"/>
      <c r="DC31602" s="300"/>
      <c r="DD31602" s="300"/>
      <c r="DE31602" s="300"/>
      <c r="DF31602" s="300"/>
      <c r="DG31602" s="300"/>
      <c r="DH31602" s="300"/>
      <c r="DI31602" s="300"/>
      <c r="DJ31602" s="300"/>
      <c r="DK31602" s="300"/>
      <c r="DL31602" s="300"/>
      <c r="DM31602" s="300"/>
      <c r="DN31602" s="300"/>
      <c r="DO31602" s="300"/>
      <c r="DP31602" s="300"/>
      <c r="DQ31602" s="300"/>
      <c r="DR31602" s="300"/>
      <c r="DS31602" s="300"/>
      <c r="DT31602" s="300"/>
      <c r="DU31602" s="300"/>
      <c r="DV31602" s="300"/>
      <c r="DW31602" s="300"/>
      <c r="DX31602" s="300"/>
      <c r="DY31602" s="300"/>
      <c r="DZ31602" s="300"/>
      <c r="EA31602" s="300"/>
      <c r="EB31602" s="300"/>
      <c r="EC31602" s="300"/>
      <c r="ED31602" s="300"/>
      <c r="EE31602" s="300"/>
      <c r="EF31602" s="300"/>
      <c r="EG31602" s="300"/>
      <c r="EH31602" s="300"/>
      <c r="EI31602" s="300"/>
      <c r="EJ31602" s="300"/>
      <c r="EK31602" s="300"/>
      <c r="EL31602" s="300"/>
      <c r="EM31602" s="300"/>
      <c r="EN31602" s="300"/>
      <c r="EO31602" s="300"/>
      <c r="EP31602" s="300"/>
      <c r="EQ31602" s="300"/>
      <c r="ER31602" s="300"/>
      <c r="ES31602" s="300"/>
      <c r="ET31602" s="300"/>
      <c r="EU31602" s="300"/>
      <c r="EV31602" s="300"/>
      <c r="EW31602" s="300"/>
      <c r="EX31602" s="300"/>
      <c r="EY31602" s="300"/>
      <c r="EZ31602" s="300"/>
      <c r="FA31602" s="300"/>
      <c r="FB31602" s="300"/>
      <c r="FC31602" s="300"/>
      <c r="FD31602" s="300"/>
      <c r="FE31602" s="300"/>
      <c r="FF31602" s="300"/>
      <c r="FG31602" s="300"/>
      <c r="FH31602" s="300"/>
      <c r="FI31602" s="300"/>
      <c r="FJ31602" s="300"/>
      <c r="FK31602" s="300"/>
      <c r="FL31602" s="300"/>
      <c r="FM31602" s="300"/>
      <c r="FN31602" s="300"/>
      <c r="FO31602" s="300"/>
      <c r="FP31602" s="300"/>
      <c r="FQ31602" s="300"/>
      <c r="FR31602" s="300"/>
      <c r="FS31602" s="300"/>
      <c r="FT31602" s="300"/>
      <c r="FU31602" s="300"/>
      <c r="FV31602" s="300"/>
      <c r="FW31602" s="300"/>
      <c r="FX31602" s="300"/>
      <c r="FY31602" s="300"/>
      <c r="FZ31602" s="300"/>
      <c r="GA31602" s="300"/>
      <c r="GB31602" s="300"/>
      <c r="GC31602" s="300"/>
      <c r="GD31602" s="300"/>
      <c r="GE31602" s="300"/>
      <c r="GF31602" s="300"/>
      <c r="GG31602" s="300"/>
    </row>
    <row r="31603" spans="4:189" x14ac:dyDescent="0.25">
      <c r="D31603" s="300"/>
      <c r="J31603" s="300"/>
      <c r="K31603" s="300"/>
      <c r="L31603" s="300"/>
      <c r="M31603" s="300"/>
      <c r="N31603" s="300"/>
      <c r="O31603" s="300"/>
      <c r="P31603" s="300"/>
      <c r="Q31603" s="300"/>
      <c r="R31603" s="300"/>
      <c r="S31603" s="300"/>
      <c r="T31603" s="300"/>
      <c r="U31603" s="300"/>
      <c r="V31603" s="300"/>
      <c r="W31603" s="300"/>
      <c r="X31603" s="300"/>
      <c r="Y31603" s="300"/>
      <c r="Z31603" s="300"/>
      <c r="AA31603" s="300"/>
      <c r="AB31603" s="300"/>
      <c r="AC31603" s="300"/>
      <c r="AD31603" s="300"/>
      <c r="AE31603" s="300"/>
      <c r="AF31603" s="300"/>
      <c r="AG31603" s="300"/>
      <c r="AH31603" s="300"/>
      <c r="AI31603" s="300"/>
      <c r="AJ31603" s="300"/>
      <c r="AK31603" s="300"/>
      <c r="AL31603" s="300"/>
      <c r="AM31603" s="300"/>
      <c r="AN31603" s="300"/>
      <c r="AO31603" s="300"/>
      <c r="AP31603" s="300"/>
      <c r="AQ31603" s="300"/>
      <c r="AR31603" s="300"/>
      <c r="AS31603" s="300"/>
      <c r="AT31603" s="300"/>
      <c r="AU31603" s="300"/>
      <c r="AV31603" s="300"/>
      <c r="AW31603" s="300"/>
      <c r="AX31603" s="300"/>
      <c r="AY31603" s="300"/>
      <c r="AZ31603" s="300"/>
      <c r="BA31603" s="300"/>
      <c r="BB31603" s="300"/>
      <c r="BC31603" s="300"/>
      <c r="BD31603" s="300"/>
      <c r="BE31603" s="300"/>
      <c r="BF31603" s="300"/>
      <c r="BG31603" s="300"/>
      <c r="BH31603" s="300"/>
      <c r="BI31603" s="300"/>
      <c r="BJ31603" s="300"/>
      <c r="BK31603" s="300"/>
      <c r="BL31603" s="300"/>
      <c r="BM31603" s="300"/>
      <c r="BN31603" s="300"/>
      <c r="BO31603" s="300"/>
      <c r="BP31603" s="300"/>
      <c r="BQ31603" s="300"/>
      <c r="BR31603" s="300"/>
      <c r="BS31603" s="300"/>
      <c r="BT31603" s="300"/>
      <c r="BU31603" s="300"/>
      <c r="BV31603" s="300"/>
      <c r="BW31603" s="300"/>
      <c r="BX31603" s="300"/>
      <c r="BY31603" s="300"/>
      <c r="BZ31603" s="300"/>
      <c r="CA31603" s="300"/>
      <c r="CB31603" s="300"/>
      <c r="CC31603" s="300"/>
      <c r="CD31603" s="300"/>
      <c r="CE31603" s="300"/>
      <c r="CF31603" s="300"/>
      <c r="CG31603" s="300"/>
      <c r="CH31603" s="300"/>
      <c r="CI31603" s="300"/>
      <c r="CJ31603" s="300"/>
      <c r="CK31603" s="300"/>
      <c r="CL31603" s="300"/>
      <c r="CM31603" s="300"/>
      <c r="CN31603" s="300"/>
      <c r="CO31603" s="300"/>
      <c r="CP31603" s="300"/>
      <c r="CQ31603" s="300"/>
      <c r="CR31603" s="300"/>
      <c r="CS31603" s="300"/>
      <c r="CT31603" s="300"/>
      <c r="CU31603" s="300"/>
      <c r="CV31603" s="300"/>
      <c r="CW31603" s="300"/>
      <c r="CX31603" s="300"/>
      <c r="CY31603" s="300"/>
      <c r="CZ31603" s="300"/>
      <c r="DA31603" s="300"/>
      <c r="DB31603" s="300"/>
      <c r="DC31603" s="300"/>
      <c r="DD31603" s="300"/>
      <c r="DE31603" s="300"/>
      <c r="DF31603" s="300"/>
      <c r="DG31603" s="300"/>
      <c r="DH31603" s="300"/>
      <c r="DI31603" s="300"/>
      <c r="DJ31603" s="300"/>
      <c r="DK31603" s="300"/>
      <c r="DL31603" s="300"/>
      <c r="DM31603" s="300"/>
      <c r="DN31603" s="300"/>
      <c r="DO31603" s="300"/>
      <c r="DP31603" s="300"/>
      <c r="DQ31603" s="300"/>
      <c r="DR31603" s="300"/>
      <c r="DS31603" s="300"/>
      <c r="DT31603" s="300"/>
      <c r="DU31603" s="300"/>
      <c r="DV31603" s="300"/>
      <c r="DW31603" s="300"/>
      <c r="DX31603" s="300"/>
      <c r="DY31603" s="300"/>
      <c r="DZ31603" s="300"/>
      <c r="EA31603" s="300"/>
      <c r="EB31603" s="300"/>
      <c r="EC31603" s="300"/>
      <c r="ED31603" s="300"/>
      <c r="EE31603" s="300"/>
      <c r="EF31603" s="300"/>
      <c r="EG31603" s="300"/>
      <c r="EH31603" s="300"/>
      <c r="EI31603" s="300"/>
      <c r="EJ31603" s="300"/>
      <c r="EK31603" s="300"/>
      <c r="EL31603" s="300"/>
      <c r="EM31603" s="300"/>
      <c r="EN31603" s="300"/>
      <c r="EO31603" s="300"/>
      <c r="EP31603" s="300"/>
      <c r="EQ31603" s="300"/>
      <c r="ER31603" s="300"/>
      <c r="ES31603" s="300"/>
      <c r="ET31603" s="300"/>
      <c r="EU31603" s="300"/>
      <c r="EV31603" s="300"/>
      <c r="EW31603" s="300"/>
      <c r="EX31603" s="300"/>
      <c r="EY31603" s="300"/>
      <c r="EZ31603" s="300"/>
      <c r="FA31603" s="300"/>
      <c r="FB31603" s="300"/>
      <c r="FC31603" s="300"/>
      <c r="FD31603" s="300"/>
      <c r="FE31603" s="300"/>
      <c r="FF31603" s="300"/>
      <c r="FG31603" s="300"/>
      <c r="FH31603" s="300"/>
      <c r="FI31603" s="300"/>
      <c r="FJ31603" s="300"/>
      <c r="FK31603" s="300"/>
      <c r="FL31603" s="300"/>
      <c r="FM31603" s="300"/>
      <c r="FN31603" s="300"/>
      <c r="FO31603" s="300"/>
      <c r="FP31603" s="300"/>
      <c r="FQ31603" s="300"/>
      <c r="FR31603" s="300"/>
      <c r="FS31603" s="300"/>
      <c r="FT31603" s="300"/>
      <c r="FU31603" s="300"/>
      <c r="FV31603" s="300"/>
      <c r="FW31603" s="300"/>
      <c r="FX31603" s="300"/>
      <c r="FY31603" s="300"/>
      <c r="FZ31603" s="300"/>
      <c r="GA31603" s="300"/>
      <c r="GB31603" s="300"/>
      <c r="GC31603" s="300"/>
      <c r="GD31603" s="300"/>
      <c r="GE31603" s="300"/>
      <c r="GF31603" s="300"/>
      <c r="GG31603" s="300"/>
    </row>
    <row r="31604" spans="4:189" x14ac:dyDescent="0.25">
      <c r="D31604" s="300"/>
      <c r="J31604" s="300"/>
      <c r="K31604" s="300"/>
      <c r="L31604" s="300"/>
      <c r="M31604" s="300"/>
      <c r="N31604" s="300"/>
      <c r="O31604" s="300"/>
      <c r="P31604" s="300"/>
      <c r="Q31604" s="300"/>
      <c r="R31604" s="300"/>
      <c r="S31604" s="300"/>
      <c r="T31604" s="300"/>
      <c r="U31604" s="300"/>
      <c r="V31604" s="300"/>
      <c r="W31604" s="300"/>
      <c r="X31604" s="300"/>
      <c r="Y31604" s="300"/>
      <c r="Z31604" s="300"/>
      <c r="AA31604" s="300"/>
      <c r="AB31604" s="300"/>
      <c r="AC31604" s="300"/>
      <c r="AD31604" s="300"/>
      <c r="AE31604" s="300"/>
      <c r="AF31604" s="300"/>
      <c r="AG31604" s="300"/>
      <c r="AH31604" s="300"/>
      <c r="AI31604" s="300"/>
      <c r="AJ31604" s="300"/>
      <c r="AK31604" s="300"/>
      <c r="AL31604" s="300"/>
      <c r="AM31604" s="300"/>
      <c r="AN31604" s="300"/>
      <c r="AO31604" s="300"/>
      <c r="AP31604" s="300"/>
      <c r="AQ31604" s="300"/>
      <c r="AR31604" s="300"/>
      <c r="AS31604" s="300"/>
      <c r="AT31604" s="300"/>
      <c r="AU31604" s="300"/>
      <c r="AV31604" s="300"/>
      <c r="AW31604" s="300"/>
      <c r="AX31604" s="300"/>
      <c r="AY31604" s="300"/>
      <c r="AZ31604" s="300"/>
      <c r="BA31604" s="300"/>
      <c r="BB31604" s="300"/>
      <c r="BC31604" s="300"/>
      <c r="BD31604" s="300"/>
      <c r="BE31604" s="300"/>
      <c r="BF31604" s="300"/>
      <c r="BG31604" s="300"/>
      <c r="BH31604" s="300"/>
      <c r="BI31604" s="300"/>
      <c r="BJ31604" s="300"/>
      <c r="BK31604" s="300"/>
      <c r="BL31604" s="300"/>
      <c r="BM31604" s="300"/>
      <c r="BN31604" s="300"/>
      <c r="BO31604" s="300"/>
      <c r="BP31604" s="300"/>
      <c r="BQ31604" s="300"/>
      <c r="BR31604" s="300"/>
      <c r="BS31604" s="300"/>
      <c r="BT31604" s="300"/>
      <c r="BU31604" s="300"/>
      <c r="BV31604" s="300"/>
      <c r="BW31604" s="300"/>
      <c r="BX31604" s="300"/>
      <c r="BY31604" s="300"/>
      <c r="BZ31604" s="300"/>
      <c r="CA31604" s="300"/>
      <c r="CB31604" s="300"/>
      <c r="CC31604" s="300"/>
      <c r="CD31604" s="300"/>
      <c r="CE31604" s="300"/>
      <c r="CF31604" s="300"/>
      <c r="CG31604" s="300"/>
      <c r="CH31604" s="300"/>
      <c r="CI31604" s="300"/>
      <c r="CJ31604" s="300"/>
      <c r="CK31604" s="300"/>
      <c r="CL31604" s="300"/>
      <c r="CM31604" s="300"/>
      <c r="CN31604" s="300"/>
      <c r="CO31604" s="300"/>
      <c r="CP31604" s="300"/>
      <c r="CQ31604" s="300"/>
      <c r="CR31604" s="300"/>
      <c r="CS31604" s="300"/>
      <c r="CT31604" s="300"/>
      <c r="CU31604" s="300"/>
      <c r="CV31604" s="300"/>
      <c r="CW31604" s="300"/>
      <c r="CX31604" s="300"/>
      <c r="CY31604" s="300"/>
      <c r="CZ31604" s="300"/>
      <c r="DA31604" s="300"/>
      <c r="DB31604" s="300"/>
      <c r="DC31604" s="300"/>
      <c r="DD31604" s="300"/>
      <c r="DE31604" s="300"/>
      <c r="DF31604" s="300"/>
      <c r="DG31604" s="300"/>
      <c r="DH31604" s="300"/>
      <c r="DI31604" s="300"/>
      <c r="DJ31604" s="300"/>
      <c r="DK31604" s="300"/>
      <c r="DL31604" s="300"/>
      <c r="DM31604" s="300"/>
      <c r="DN31604" s="300"/>
      <c r="DO31604" s="300"/>
      <c r="DP31604" s="300"/>
      <c r="DQ31604" s="300"/>
      <c r="DR31604" s="300"/>
      <c r="DS31604" s="300"/>
      <c r="DT31604" s="300"/>
      <c r="DU31604" s="300"/>
      <c r="DV31604" s="300"/>
      <c r="DW31604" s="300"/>
      <c r="DX31604" s="300"/>
      <c r="DY31604" s="300"/>
      <c r="DZ31604" s="300"/>
      <c r="EA31604" s="300"/>
      <c r="EB31604" s="300"/>
      <c r="EC31604" s="300"/>
      <c r="ED31604" s="300"/>
      <c r="EE31604" s="300"/>
      <c r="EF31604" s="300"/>
      <c r="EG31604" s="300"/>
      <c r="EH31604" s="300"/>
      <c r="EI31604" s="300"/>
      <c r="EJ31604" s="300"/>
      <c r="EK31604" s="300"/>
      <c r="EL31604" s="300"/>
      <c r="EM31604" s="300"/>
      <c r="EN31604" s="300"/>
      <c r="EO31604" s="300"/>
      <c r="EP31604" s="300"/>
      <c r="EQ31604" s="300"/>
      <c r="ER31604" s="300"/>
      <c r="ES31604" s="300"/>
      <c r="ET31604" s="300"/>
      <c r="EU31604" s="300"/>
      <c r="EV31604" s="300"/>
      <c r="EW31604" s="300"/>
      <c r="EX31604" s="300"/>
      <c r="EY31604" s="300"/>
      <c r="EZ31604" s="300"/>
      <c r="FA31604" s="300"/>
      <c r="FB31604" s="300"/>
      <c r="FC31604" s="300"/>
      <c r="FD31604" s="300"/>
      <c r="FE31604" s="300"/>
      <c r="FF31604" s="300"/>
      <c r="FG31604" s="300"/>
      <c r="FH31604" s="300"/>
      <c r="FI31604" s="300"/>
      <c r="FJ31604" s="300"/>
      <c r="FK31604" s="300"/>
      <c r="FL31604" s="300"/>
      <c r="FM31604" s="300"/>
      <c r="FN31604" s="300"/>
      <c r="FO31604" s="300"/>
      <c r="FP31604" s="300"/>
      <c r="FQ31604" s="300"/>
      <c r="FR31604" s="300"/>
      <c r="FS31604" s="300"/>
      <c r="FT31604" s="300"/>
      <c r="FU31604" s="300"/>
      <c r="FV31604" s="300"/>
      <c r="FW31604" s="300"/>
      <c r="FX31604" s="300"/>
      <c r="FY31604" s="300"/>
      <c r="FZ31604" s="300"/>
      <c r="GA31604" s="300"/>
      <c r="GB31604" s="300"/>
      <c r="GC31604" s="300"/>
      <c r="GD31604" s="300"/>
      <c r="GE31604" s="300"/>
      <c r="GF31604" s="300"/>
      <c r="GG31604" s="300"/>
    </row>
    <row r="31605" spans="4:189" x14ac:dyDescent="0.25">
      <c r="D31605" s="300"/>
      <c r="J31605" s="300"/>
      <c r="K31605" s="300"/>
      <c r="L31605" s="300"/>
      <c r="M31605" s="300"/>
      <c r="N31605" s="300"/>
      <c r="O31605" s="300"/>
      <c r="P31605" s="300"/>
      <c r="Q31605" s="300"/>
      <c r="R31605" s="300"/>
      <c r="S31605" s="300"/>
      <c r="T31605" s="300"/>
      <c r="U31605" s="300"/>
      <c r="V31605" s="300"/>
      <c r="W31605" s="300"/>
      <c r="X31605" s="300"/>
      <c r="Y31605" s="300"/>
      <c r="Z31605" s="300"/>
      <c r="AA31605" s="300"/>
      <c r="AB31605" s="300"/>
      <c r="AC31605" s="300"/>
      <c r="AD31605" s="300"/>
      <c r="AE31605" s="300"/>
      <c r="AF31605" s="300"/>
      <c r="AG31605" s="300"/>
      <c r="AH31605" s="300"/>
      <c r="AI31605" s="300"/>
      <c r="AJ31605" s="300"/>
      <c r="AK31605" s="300"/>
      <c r="AL31605" s="300"/>
      <c r="AM31605" s="300"/>
      <c r="AN31605" s="300"/>
      <c r="AO31605" s="300"/>
      <c r="AP31605" s="300"/>
      <c r="AQ31605" s="300"/>
      <c r="AR31605" s="300"/>
      <c r="AS31605" s="300"/>
      <c r="AT31605" s="300"/>
      <c r="AU31605" s="300"/>
      <c r="AV31605" s="300"/>
      <c r="AW31605" s="300"/>
      <c r="AX31605" s="300"/>
      <c r="AY31605" s="300"/>
      <c r="AZ31605" s="300"/>
      <c r="BA31605" s="300"/>
      <c r="BB31605" s="300"/>
      <c r="BC31605" s="300"/>
      <c r="BD31605" s="300"/>
      <c r="BE31605" s="300"/>
      <c r="BF31605" s="300"/>
      <c r="BG31605" s="300"/>
      <c r="BH31605" s="300"/>
      <c r="BI31605" s="300"/>
      <c r="BJ31605" s="300"/>
      <c r="BK31605" s="300"/>
      <c r="BL31605" s="300"/>
      <c r="BM31605" s="300"/>
      <c r="BN31605" s="300"/>
      <c r="BO31605" s="300"/>
      <c r="BP31605" s="300"/>
      <c r="BQ31605" s="300"/>
      <c r="BR31605" s="300"/>
      <c r="BS31605" s="300"/>
      <c r="BT31605" s="300"/>
      <c r="BU31605" s="300"/>
      <c r="BV31605" s="300"/>
      <c r="BW31605" s="300"/>
      <c r="BX31605" s="300"/>
      <c r="BY31605" s="300"/>
      <c r="BZ31605" s="300"/>
      <c r="CA31605" s="300"/>
      <c r="CB31605" s="300"/>
      <c r="CC31605" s="300"/>
      <c r="CD31605" s="300"/>
      <c r="CE31605" s="300"/>
      <c r="CF31605" s="300"/>
      <c r="CG31605" s="300"/>
      <c r="CH31605" s="300"/>
      <c r="CI31605" s="300"/>
      <c r="CJ31605" s="300"/>
      <c r="CK31605" s="300"/>
      <c r="CL31605" s="300"/>
      <c r="CM31605" s="300"/>
      <c r="CN31605" s="300"/>
      <c r="CO31605" s="300"/>
      <c r="CP31605" s="300"/>
      <c r="CQ31605" s="300"/>
      <c r="CR31605" s="300"/>
      <c r="CS31605" s="300"/>
      <c r="CT31605" s="300"/>
      <c r="CU31605" s="300"/>
      <c r="CV31605" s="300"/>
      <c r="CW31605" s="300"/>
      <c r="CX31605" s="300"/>
      <c r="CY31605" s="300"/>
      <c r="CZ31605" s="300"/>
      <c r="DA31605" s="300"/>
      <c r="DB31605" s="300"/>
      <c r="DC31605" s="300"/>
      <c r="DD31605" s="300"/>
      <c r="DE31605" s="300"/>
      <c r="DF31605" s="300"/>
      <c r="DG31605" s="300"/>
      <c r="DH31605" s="300"/>
      <c r="DI31605" s="300"/>
      <c r="DJ31605" s="300"/>
      <c r="DK31605" s="300"/>
      <c r="DL31605" s="300"/>
      <c r="DM31605" s="300"/>
      <c r="DN31605" s="300"/>
      <c r="DO31605" s="300"/>
      <c r="DP31605" s="300"/>
      <c r="DQ31605" s="300"/>
      <c r="DR31605" s="300"/>
      <c r="DS31605" s="300"/>
      <c r="DT31605" s="300"/>
      <c r="DU31605" s="300"/>
      <c r="DV31605" s="300"/>
      <c r="DW31605" s="300"/>
      <c r="DX31605" s="300"/>
      <c r="DY31605" s="300"/>
      <c r="DZ31605" s="300"/>
      <c r="EA31605" s="300"/>
      <c r="EB31605" s="300"/>
      <c r="EC31605" s="300"/>
      <c r="ED31605" s="300"/>
      <c r="EE31605" s="300"/>
      <c r="EF31605" s="300"/>
      <c r="EG31605" s="300"/>
      <c r="EH31605" s="300"/>
      <c r="EI31605" s="300"/>
      <c r="EJ31605" s="300"/>
      <c r="EK31605" s="300"/>
      <c r="EL31605" s="300"/>
      <c r="EM31605" s="300"/>
      <c r="EN31605" s="300"/>
      <c r="EO31605" s="300"/>
      <c r="EP31605" s="300"/>
      <c r="EQ31605" s="300"/>
      <c r="ER31605" s="300"/>
      <c r="ES31605" s="300"/>
      <c r="ET31605" s="300"/>
      <c r="EU31605" s="300"/>
      <c r="EV31605" s="300"/>
      <c r="EW31605" s="300"/>
      <c r="EX31605" s="300"/>
      <c r="EY31605" s="300"/>
      <c r="EZ31605" s="300"/>
      <c r="FA31605" s="300"/>
      <c r="FB31605" s="300"/>
      <c r="FC31605" s="300"/>
      <c r="FD31605" s="300"/>
      <c r="FE31605" s="300"/>
      <c r="FF31605" s="300"/>
      <c r="FG31605" s="300"/>
      <c r="FH31605" s="300"/>
      <c r="FI31605" s="300"/>
      <c r="FJ31605" s="300"/>
      <c r="FK31605" s="300"/>
      <c r="FL31605" s="300"/>
      <c r="FM31605" s="300"/>
      <c r="FN31605" s="300"/>
      <c r="FO31605" s="300"/>
      <c r="FP31605" s="300"/>
      <c r="FQ31605" s="300"/>
      <c r="FR31605" s="300"/>
      <c r="FS31605" s="300"/>
      <c r="FT31605" s="300"/>
      <c r="FU31605" s="300"/>
      <c r="FV31605" s="300"/>
      <c r="FW31605" s="300"/>
      <c r="FX31605" s="300"/>
      <c r="FY31605" s="300"/>
      <c r="FZ31605" s="300"/>
      <c r="GA31605" s="300"/>
      <c r="GB31605" s="300"/>
      <c r="GC31605" s="300"/>
      <c r="GD31605" s="300"/>
      <c r="GE31605" s="300"/>
      <c r="GF31605" s="300"/>
      <c r="GG31605" s="300"/>
    </row>
    <row r="31606" spans="4:189" x14ac:dyDescent="0.25">
      <c r="D31606" s="300"/>
      <c r="J31606" s="300"/>
      <c r="K31606" s="300"/>
      <c r="L31606" s="300"/>
      <c r="M31606" s="300"/>
      <c r="N31606" s="300"/>
      <c r="O31606" s="300"/>
      <c r="P31606" s="300"/>
      <c r="Q31606" s="300"/>
      <c r="R31606" s="300"/>
      <c r="S31606" s="300"/>
      <c r="T31606" s="300"/>
      <c r="U31606" s="300"/>
      <c r="V31606" s="300"/>
      <c r="W31606" s="300"/>
      <c r="X31606" s="300"/>
      <c r="Y31606" s="300"/>
      <c r="Z31606" s="300"/>
      <c r="AA31606" s="300"/>
      <c r="AB31606" s="300"/>
      <c r="AC31606" s="300"/>
      <c r="AD31606" s="300"/>
      <c r="AE31606" s="300"/>
      <c r="AF31606" s="300"/>
      <c r="AG31606" s="300"/>
      <c r="AH31606" s="300"/>
      <c r="AI31606" s="300"/>
      <c r="AJ31606" s="300"/>
      <c r="AK31606" s="300"/>
      <c r="AL31606" s="300"/>
      <c r="AM31606" s="300"/>
      <c r="AN31606" s="300"/>
      <c r="AO31606" s="300"/>
      <c r="AP31606" s="300"/>
      <c r="AQ31606" s="300"/>
      <c r="AR31606" s="300"/>
      <c r="AS31606" s="300"/>
      <c r="AT31606" s="300"/>
      <c r="AU31606" s="300"/>
      <c r="AV31606" s="300"/>
      <c r="AW31606" s="300"/>
      <c r="AX31606" s="300"/>
      <c r="AY31606" s="300"/>
      <c r="AZ31606" s="300"/>
      <c r="BA31606" s="300"/>
      <c r="BB31606" s="300"/>
      <c r="BC31606" s="300"/>
      <c r="BD31606" s="300"/>
      <c r="BE31606" s="300"/>
      <c r="BF31606" s="300"/>
      <c r="BG31606" s="300"/>
      <c r="BH31606" s="300"/>
      <c r="BI31606" s="300"/>
      <c r="BJ31606" s="300"/>
      <c r="BK31606" s="300"/>
      <c r="BL31606" s="300"/>
      <c r="BM31606" s="300"/>
      <c r="BN31606" s="300"/>
      <c r="BO31606" s="300"/>
      <c r="BP31606" s="300"/>
      <c r="BQ31606" s="300"/>
      <c r="BR31606" s="300"/>
      <c r="BS31606" s="300"/>
      <c r="BT31606" s="300"/>
      <c r="BU31606" s="300"/>
      <c r="BV31606" s="300"/>
      <c r="BW31606" s="300"/>
      <c r="BX31606" s="300"/>
      <c r="BY31606" s="300"/>
      <c r="BZ31606" s="300"/>
      <c r="CA31606" s="300"/>
      <c r="CB31606" s="300"/>
      <c r="CC31606" s="300"/>
      <c r="CD31606" s="300"/>
      <c r="CE31606" s="300"/>
      <c r="CF31606" s="300"/>
      <c r="CG31606" s="300"/>
      <c r="CH31606" s="300"/>
      <c r="CI31606" s="300"/>
      <c r="CJ31606" s="300"/>
      <c r="CK31606" s="300"/>
      <c r="CL31606" s="300"/>
      <c r="CM31606" s="300"/>
      <c r="CN31606" s="300"/>
      <c r="CO31606" s="300"/>
      <c r="CP31606" s="300"/>
      <c r="CQ31606" s="300"/>
      <c r="CR31606" s="300"/>
      <c r="CS31606" s="300"/>
      <c r="CT31606" s="300"/>
      <c r="CU31606" s="300"/>
      <c r="CV31606" s="300"/>
      <c r="CW31606" s="300"/>
      <c r="CX31606" s="300"/>
      <c r="CY31606" s="300"/>
      <c r="CZ31606" s="300"/>
      <c r="DA31606" s="300"/>
      <c r="DB31606" s="300"/>
      <c r="DC31606" s="300"/>
      <c r="DD31606" s="300"/>
      <c r="DE31606" s="300"/>
      <c r="DF31606" s="300"/>
      <c r="DG31606" s="300"/>
      <c r="DH31606" s="300"/>
      <c r="DI31606" s="300"/>
      <c r="DJ31606" s="300"/>
      <c r="DK31606" s="300"/>
      <c r="DL31606" s="300"/>
      <c r="DM31606" s="300"/>
      <c r="DN31606" s="300"/>
      <c r="DO31606" s="300"/>
      <c r="DP31606" s="300"/>
      <c r="DQ31606" s="300"/>
      <c r="DR31606" s="300"/>
      <c r="DS31606" s="300"/>
      <c r="DT31606" s="300"/>
      <c r="DU31606" s="300"/>
      <c r="DV31606" s="300"/>
      <c r="DW31606" s="300"/>
      <c r="DX31606" s="300"/>
      <c r="DY31606" s="300"/>
      <c r="DZ31606" s="300"/>
      <c r="EA31606" s="300"/>
      <c r="EB31606" s="300"/>
      <c r="EC31606" s="300"/>
      <c r="ED31606" s="300"/>
      <c r="EE31606" s="300"/>
      <c r="EF31606" s="300"/>
      <c r="EG31606" s="300"/>
      <c r="EH31606" s="300"/>
      <c r="EI31606" s="300"/>
      <c r="EJ31606" s="300"/>
      <c r="EK31606" s="300"/>
      <c r="EL31606" s="300"/>
      <c r="EM31606" s="300"/>
      <c r="EN31606" s="300"/>
      <c r="EO31606" s="300"/>
      <c r="EP31606" s="300"/>
      <c r="EQ31606" s="300"/>
      <c r="ER31606" s="300"/>
      <c r="ES31606" s="300"/>
      <c r="ET31606" s="300"/>
      <c r="EU31606" s="300"/>
      <c r="EV31606" s="300"/>
      <c r="EW31606" s="300"/>
      <c r="EX31606" s="300"/>
      <c r="EY31606" s="300"/>
      <c r="EZ31606" s="300"/>
      <c r="FA31606" s="300"/>
      <c r="FB31606" s="300"/>
      <c r="FC31606" s="300"/>
      <c r="FD31606" s="300"/>
      <c r="FE31606" s="300"/>
      <c r="FF31606" s="300"/>
      <c r="FG31606" s="300"/>
      <c r="FH31606" s="300"/>
      <c r="FI31606" s="300"/>
      <c r="FJ31606" s="300"/>
      <c r="FK31606" s="300"/>
      <c r="FL31606" s="300"/>
      <c r="FM31606" s="300"/>
      <c r="FN31606" s="300"/>
      <c r="FO31606" s="300"/>
      <c r="FP31606" s="300"/>
      <c r="FQ31606" s="300"/>
      <c r="FR31606" s="300"/>
      <c r="FS31606" s="300"/>
      <c r="FT31606" s="300"/>
      <c r="FU31606" s="300"/>
      <c r="FV31606" s="300"/>
      <c r="FW31606" s="300"/>
      <c r="FX31606" s="300"/>
      <c r="FY31606" s="300"/>
      <c r="FZ31606" s="300"/>
      <c r="GA31606" s="300"/>
      <c r="GB31606" s="300"/>
      <c r="GC31606" s="300"/>
      <c r="GD31606" s="300"/>
      <c r="GE31606" s="300"/>
      <c r="GF31606" s="300"/>
      <c r="GG31606" s="300"/>
    </row>
    <row r="31607" spans="4:189" x14ac:dyDescent="0.25">
      <c r="D31607" s="300"/>
      <c r="J31607" s="300"/>
      <c r="K31607" s="300"/>
      <c r="L31607" s="300"/>
      <c r="M31607" s="300"/>
      <c r="N31607" s="300"/>
      <c r="O31607" s="300"/>
      <c r="P31607" s="300"/>
      <c r="Q31607" s="300"/>
      <c r="R31607" s="300"/>
      <c r="S31607" s="300"/>
      <c r="T31607" s="300"/>
      <c r="U31607" s="300"/>
      <c r="V31607" s="300"/>
      <c r="W31607" s="300"/>
      <c r="X31607" s="300"/>
      <c r="Y31607" s="300"/>
      <c r="Z31607" s="300"/>
      <c r="AA31607" s="300"/>
      <c r="AB31607" s="300"/>
      <c r="AC31607" s="300"/>
      <c r="AD31607" s="300"/>
      <c r="AE31607" s="300"/>
      <c r="AF31607" s="300"/>
      <c r="AG31607" s="300"/>
      <c r="AH31607" s="300"/>
      <c r="AI31607" s="300"/>
      <c r="AJ31607" s="300"/>
      <c r="AK31607" s="300"/>
      <c r="AL31607" s="300"/>
      <c r="AM31607" s="300"/>
      <c r="AN31607" s="300"/>
      <c r="AO31607" s="300"/>
      <c r="AP31607" s="300"/>
      <c r="AQ31607" s="300"/>
      <c r="AR31607" s="300"/>
      <c r="AS31607" s="300"/>
      <c r="AT31607" s="300"/>
      <c r="AU31607" s="300"/>
      <c r="AV31607" s="300"/>
      <c r="AW31607" s="300"/>
      <c r="AX31607" s="300"/>
      <c r="AY31607" s="300"/>
      <c r="AZ31607" s="300"/>
      <c r="BA31607" s="300"/>
      <c r="BB31607" s="300"/>
      <c r="BC31607" s="300"/>
      <c r="BD31607" s="300"/>
      <c r="BE31607" s="300"/>
      <c r="BF31607" s="300"/>
      <c r="BG31607" s="300"/>
      <c r="BH31607" s="300"/>
      <c r="BI31607" s="300"/>
      <c r="BJ31607" s="300"/>
      <c r="BK31607" s="300"/>
      <c r="BL31607" s="300"/>
      <c r="BM31607" s="300"/>
      <c r="BN31607" s="300"/>
      <c r="BO31607" s="300"/>
      <c r="BP31607" s="300"/>
      <c r="BQ31607" s="300"/>
      <c r="BR31607" s="300"/>
      <c r="BS31607" s="300"/>
      <c r="BT31607" s="300"/>
      <c r="BU31607" s="300"/>
      <c r="BV31607" s="300"/>
      <c r="BW31607" s="300"/>
      <c r="BX31607" s="300"/>
      <c r="BY31607" s="300"/>
      <c r="BZ31607" s="300"/>
      <c r="CA31607" s="300"/>
      <c r="CB31607" s="300"/>
      <c r="CC31607" s="300"/>
      <c r="CD31607" s="300"/>
      <c r="CE31607" s="300"/>
      <c r="CF31607" s="300"/>
      <c r="CG31607" s="300"/>
      <c r="CH31607" s="300"/>
      <c r="CI31607" s="300"/>
      <c r="CJ31607" s="300"/>
      <c r="CK31607" s="300"/>
      <c r="CL31607" s="300"/>
      <c r="CM31607" s="300"/>
      <c r="CN31607" s="300"/>
      <c r="CO31607" s="300"/>
      <c r="CP31607" s="300"/>
      <c r="CQ31607" s="300"/>
      <c r="CR31607" s="300"/>
      <c r="CS31607" s="300"/>
      <c r="CT31607" s="300"/>
      <c r="CU31607" s="300"/>
      <c r="CV31607" s="300"/>
      <c r="CW31607" s="300"/>
      <c r="CX31607" s="300"/>
      <c r="CY31607" s="300"/>
      <c r="CZ31607" s="300"/>
      <c r="DA31607" s="300"/>
      <c r="DB31607" s="300"/>
      <c r="DC31607" s="300"/>
      <c r="DD31607" s="300"/>
      <c r="DE31607" s="300"/>
      <c r="DF31607" s="300"/>
      <c r="DG31607" s="300"/>
      <c r="DH31607" s="300"/>
      <c r="DI31607" s="300"/>
      <c r="DJ31607" s="300"/>
      <c r="DK31607" s="300"/>
      <c r="DL31607" s="300"/>
      <c r="DM31607" s="300"/>
      <c r="DN31607" s="300"/>
      <c r="DO31607" s="300"/>
      <c r="DP31607" s="300"/>
      <c r="DQ31607" s="300"/>
      <c r="DR31607" s="300"/>
      <c r="DS31607" s="300"/>
      <c r="DT31607" s="300"/>
      <c r="DU31607" s="300"/>
      <c r="DV31607" s="300"/>
      <c r="DW31607" s="300"/>
      <c r="DX31607" s="300"/>
      <c r="DY31607" s="300"/>
      <c r="DZ31607" s="300"/>
      <c r="EA31607" s="300"/>
      <c r="EB31607" s="300"/>
      <c r="EC31607" s="300"/>
      <c r="ED31607" s="300"/>
      <c r="EE31607" s="300"/>
      <c r="EF31607" s="300"/>
      <c r="EG31607" s="300"/>
      <c r="EH31607" s="300"/>
      <c r="EI31607" s="300"/>
      <c r="EJ31607" s="300"/>
      <c r="EK31607" s="300"/>
      <c r="EL31607" s="300"/>
      <c r="EM31607" s="300"/>
      <c r="EN31607" s="300"/>
      <c r="EO31607" s="300"/>
      <c r="EP31607" s="300"/>
      <c r="EQ31607" s="300"/>
      <c r="ER31607" s="300"/>
      <c r="ES31607" s="300"/>
      <c r="ET31607" s="300"/>
      <c r="EU31607" s="300"/>
      <c r="EV31607" s="300"/>
      <c r="EW31607" s="300"/>
      <c r="EX31607" s="300"/>
      <c r="EY31607" s="300"/>
      <c r="EZ31607" s="300"/>
      <c r="FA31607" s="300"/>
      <c r="FB31607" s="300"/>
      <c r="FC31607" s="300"/>
      <c r="FD31607" s="300"/>
      <c r="FE31607" s="300"/>
      <c r="FF31607" s="300"/>
      <c r="FG31607" s="300"/>
      <c r="FH31607" s="300"/>
      <c r="FI31607" s="300"/>
      <c r="FJ31607" s="300"/>
      <c r="FK31607" s="300"/>
      <c r="FL31607" s="300"/>
      <c r="FM31607" s="300"/>
      <c r="FN31607" s="300"/>
      <c r="FO31607" s="300"/>
      <c r="FP31607" s="300"/>
      <c r="FQ31607" s="300"/>
      <c r="FR31607" s="300"/>
      <c r="FS31607" s="300"/>
      <c r="FT31607" s="300"/>
      <c r="FU31607" s="300"/>
      <c r="FV31607" s="300"/>
      <c r="FW31607" s="300"/>
      <c r="FX31607" s="300"/>
      <c r="FY31607" s="300"/>
      <c r="FZ31607" s="300"/>
      <c r="GA31607" s="300"/>
      <c r="GB31607" s="300"/>
      <c r="GC31607" s="300"/>
      <c r="GD31607" s="300"/>
      <c r="GE31607" s="300"/>
      <c r="GF31607" s="300"/>
      <c r="GG31607" s="300"/>
    </row>
    <row r="31608" spans="4:189" x14ac:dyDescent="0.25">
      <c r="D31608" s="300"/>
      <c r="J31608" s="300"/>
      <c r="K31608" s="300"/>
      <c r="L31608" s="300"/>
      <c r="M31608" s="300"/>
      <c r="N31608" s="300"/>
      <c r="O31608" s="300"/>
      <c r="P31608" s="300"/>
      <c r="Q31608" s="300"/>
      <c r="R31608" s="300"/>
      <c r="S31608" s="300"/>
      <c r="T31608" s="300"/>
      <c r="U31608" s="300"/>
      <c r="V31608" s="300"/>
      <c r="W31608" s="300"/>
      <c r="X31608" s="300"/>
      <c r="Y31608" s="300"/>
      <c r="Z31608" s="300"/>
      <c r="AA31608" s="300"/>
      <c r="AB31608" s="300"/>
      <c r="AC31608" s="300"/>
      <c r="AD31608" s="300"/>
      <c r="AE31608" s="300"/>
      <c r="AF31608" s="300"/>
      <c r="AG31608" s="300"/>
      <c r="AH31608" s="300"/>
      <c r="AI31608" s="300"/>
      <c r="AJ31608" s="300"/>
      <c r="AK31608" s="300"/>
      <c r="AL31608" s="300"/>
      <c r="AM31608" s="300"/>
      <c r="AN31608" s="300"/>
      <c r="AO31608" s="300"/>
      <c r="AP31608" s="300"/>
      <c r="AQ31608" s="300"/>
      <c r="AR31608" s="300"/>
      <c r="AS31608" s="300"/>
      <c r="AT31608" s="300"/>
      <c r="AU31608" s="300"/>
      <c r="AV31608" s="300"/>
      <c r="AW31608" s="300"/>
      <c r="AX31608" s="300"/>
      <c r="AY31608" s="300"/>
      <c r="AZ31608" s="300"/>
      <c r="BA31608" s="300"/>
      <c r="BB31608" s="300"/>
      <c r="BC31608" s="300"/>
      <c r="BD31608" s="300"/>
      <c r="BE31608" s="300"/>
      <c r="BF31608" s="300"/>
      <c r="BG31608" s="300"/>
      <c r="BH31608" s="300"/>
      <c r="BI31608" s="300"/>
      <c r="BJ31608" s="300"/>
      <c r="BK31608" s="300"/>
      <c r="BL31608" s="300"/>
      <c r="BM31608" s="300"/>
      <c r="BN31608" s="300"/>
      <c r="BO31608" s="300"/>
      <c r="BP31608" s="300"/>
      <c r="BQ31608" s="300"/>
      <c r="BR31608" s="300"/>
      <c r="BS31608" s="300"/>
      <c r="BT31608" s="300"/>
      <c r="BU31608" s="300"/>
      <c r="BV31608" s="300"/>
      <c r="BW31608" s="300"/>
      <c r="BX31608" s="300"/>
      <c r="BY31608" s="300"/>
      <c r="BZ31608" s="300"/>
      <c r="CA31608" s="300"/>
      <c r="CB31608" s="300"/>
      <c r="CC31608" s="300"/>
      <c r="CD31608" s="300"/>
      <c r="CE31608" s="300"/>
      <c r="CF31608" s="300"/>
      <c r="CG31608" s="300"/>
      <c r="CH31608" s="300"/>
      <c r="CI31608" s="300"/>
      <c r="CJ31608" s="300"/>
      <c r="CK31608" s="300"/>
      <c r="CL31608" s="300"/>
      <c r="CM31608" s="300"/>
      <c r="CN31608" s="300"/>
      <c r="CO31608" s="300"/>
      <c r="CP31608" s="300"/>
      <c r="CQ31608" s="300"/>
      <c r="CR31608" s="300"/>
      <c r="CS31608" s="300"/>
      <c r="CT31608" s="300"/>
      <c r="CU31608" s="300"/>
      <c r="CV31608" s="300"/>
      <c r="CW31608" s="300"/>
      <c r="CX31608" s="300"/>
      <c r="CY31608" s="300"/>
      <c r="CZ31608" s="300"/>
      <c r="DA31608" s="300"/>
      <c r="DB31608" s="300"/>
      <c r="DC31608" s="300"/>
      <c r="DD31608" s="300"/>
      <c r="DE31608" s="300"/>
      <c r="DF31608" s="300"/>
      <c r="DG31608" s="300"/>
      <c r="DH31608" s="300"/>
      <c r="DI31608" s="300"/>
      <c r="DJ31608" s="300"/>
      <c r="DK31608" s="300"/>
      <c r="DL31608" s="300"/>
      <c r="DM31608" s="300"/>
      <c r="DN31608" s="300"/>
      <c r="DO31608" s="300"/>
      <c r="DP31608" s="300"/>
      <c r="DQ31608" s="300"/>
      <c r="DR31608" s="300"/>
      <c r="DS31608" s="300"/>
      <c r="DT31608" s="300"/>
      <c r="DU31608" s="300"/>
      <c r="DV31608" s="300"/>
      <c r="DW31608" s="300"/>
      <c r="DX31608" s="300"/>
      <c r="DY31608" s="300"/>
      <c r="DZ31608" s="300"/>
      <c r="EA31608" s="300"/>
      <c r="EB31608" s="300"/>
      <c r="EC31608" s="300"/>
      <c r="ED31608" s="300"/>
      <c r="EE31608" s="300"/>
      <c r="EF31608" s="300"/>
      <c r="EG31608" s="300"/>
      <c r="EH31608" s="300"/>
      <c r="EI31608" s="300"/>
      <c r="EJ31608" s="300"/>
      <c r="EK31608" s="300"/>
      <c r="EL31608" s="300"/>
      <c r="EM31608" s="300"/>
      <c r="EN31608" s="300"/>
      <c r="EO31608" s="300"/>
      <c r="EP31608" s="300"/>
      <c r="EQ31608" s="300"/>
      <c r="ER31608" s="300"/>
      <c r="ES31608" s="300"/>
      <c r="ET31608" s="300"/>
      <c r="EU31608" s="300"/>
      <c r="EV31608" s="300"/>
      <c r="EW31608" s="300"/>
      <c r="EX31608" s="300"/>
      <c r="EY31608" s="300"/>
      <c r="EZ31608" s="300"/>
      <c r="FA31608" s="300"/>
      <c r="FB31608" s="300"/>
      <c r="FC31608" s="300"/>
      <c r="FD31608" s="300"/>
      <c r="FE31608" s="300"/>
      <c r="FF31608" s="300"/>
      <c r="FG31608" s="300"/>
      <c r="FH31608" s="300"/>
      <c r="FI31608" s="300"/>
      <c r="FJ31608" s="300"/>
      <c r="FK31608" s="300"/>
      <c r="FL31608" s="300"/>
      <c r="FM31608" s="300"/>
      <c r="FN31608" s="300"/>
      <c r="FO31608" s="300"/>
      <c r="FP31608" s="300"/>
      <c r="FQ31608" s="300"/>
      <c r="FR31608" s="300"/>
      <c r="FS31608" s="300"/>
      <c r="FT31608" s="300"/>
      <c r="FU31608" s="300"/>
      <c r="FV31608" s="300"/>
      <c r="FW31608" s="300"/>
      <c r="FX31608" s="300"/>
      <c r="FY31608" s="300"/>
      <c r="FZ31608" s="300"/>
      <c r="GA31608" s="300"/>
      <c r="GB31608" s="300"/>
      <c r="GC31608" s="300"/>
      <c r="GD31608" s="300"/>
      <c r="GE31608" s="300"/>
      <c r="GF31608" s="300"/>
      <c r="GG31608" s="300"/>
    </row>
    <row r="31609" spans="4:189" x14ac:dyDescent="0.25">
      <c r="D31609" s="300"/>
      <c r="J31609" s="300"/>
      <c r="K31609" s="300"/>
      <c r="L31609" s="300"/>
      <c r="M31609" s="300"/>
      <c r="N31609" s="300"/>
      <c r="O31609" s="300"/>
      <c r="P31609" s="300"/>
      <c r="Q31609" s="300"/>
      <c r="R31609" s="300"/>
      <c r="S31609" s="300"/>
      <c r="T31609" s="300"/>
      <c r="U31609" s="300"/>
      <c r="V31609" s="300"/>
      <c r="W31609" s="300"/>
      <c r="X31609" s="300"/>
      <c r="Y31609" s="300"/>
      <c r="Z31609" s="300"/>
      <c r="AA31609" s="300"/>
      <c r="AB31609" s="300"/>
      <c r="AC31609" s="300"/>
      <c r="AD31609" s="300"/>
      <c r="AE31609" s="300"/>
      <c r="AF31609" s="300"/>
      <c r="AG31609" s="300"/>
      <c r="AH31609" s="300"/>
      <c r="AI31609" s="300"/>
      <c r="AJ31609" s="300"/>
      <c r="AK31609" s="300"/>
      <c r="AL31609" s="300"/>
      <c r="AM31609" s="300"/>
      <c r="AN31609" s="300"/>
      <c r="AO31609" s="300"/>
      <c r="AP31609" s="300"/>
      <c r="AQ31609" s="300"/>
      <c r="AR31609" s="300"/>
      <c r="AS31609" s="300"/>
      <c r="AT31609" s="300"/>
      <c r="AU31609" s="300"/>
      <c r="AV31609" s="300"/>
      <c r="AW31609" s="300"/>
      <c r="AX31609" s="300"/>
      <c r="AY31609" s="300"/>
      <c r="AZ31609" s="300"/>
      <c r="BA31609" s="300"/>
      <c r="BB31609" s="300"/>
      <c r="BC31609" s="300"/>
      <c r="BD31609" s="300"/>
      <c r="BE31609" s="300"/>
      <c r="BF31609" s="300"/>
      <c r="BG31609" s="300"/>
      <c r="BH31609" s="300"/>
      <c r="BI31609" s="300"/>
      <c r="BJ31609" s="300"/>
      <c r="BK31609" s="300"/>
      <c r="BL31609" s="300"/>
      <c r="BM31609" s="300"/>
      <c r="BN31609" s="300"/>
      <c r="BO31609" s="300"/>
      <c r="BP31609" s="300"/>
      <c r="BQ31609" s="300"/>
      <c r="BR31609" s="300"/>
      <c r="BS31609" s="300"/>
      <c r="BT31609" s="300"/>
      <c r="BU31609" s="300"/>
      <c r="BV31609" s="300"/>
      <c r="BW31609" s="300"/>
      <c r="BX31609" s="300"/>
      <c r="BY31609" s="300"/>
      <c r="BZ31609" s="300"/>
      <c r="CA31609" s="300"/>
      <c r="CB31609" s="300"/>
      <c r="CC31609" s="300"/>
      <c r="CD31609" s="300"/>
      <c r="CE31609" s="300"/>
      <c r="CF31609" s="300"/>
      <c r="CG31609" s="300"/>
      <c r="CH31609" s="300"/>
      <c r="CI31609" s="300"/>
      <c r="CJ31609" s="300"/>
      <c r="CK31609" s="300"/>
      <c r="CL31609" s="300"/>
      <c r="CM31609" s="300"/>
      <c r="CN31609" s="300"/>
      <c r="CO31609" s="300"/>
      <c r="CP31609" s="300"/>
      <c r="CQ31609" s="300"/>
      <c r="CR31609" s="300"/>
      <c r="CS31609" s="300"/>
      <c r="CT31609" s="300"/>
      <c r="CU31609" s="300"/>
      <c r="CV31609" s="300"/>
      <c r="CW31609" s="300"/>
      <c r="CX31609" s="300"/>
      <c r="CY31609" s="300"/>
      <c r="CZ31609" s="300"/>
      <c r="DA31609" s="300"/>
      <c r="DB31609" s="300"/>
      <c r="DC31609" s="300"/>
      <c r="DD31609" s="300"/>
      <c r="DE31609" s="300"/>
      <c r="DF31609" s="300"/>
      <c r="DG31609" s="300"/>
      <c r="DH31609" s="300"/>
      <c r="DI31609" s="300"/>
      <c r="DJ31609" s="300"/>
      <c r="DK31609" s="300"/>
      <c r="DL31609" s="300"/>
      <c r="DM31609" s="300"/>
      <c r="DN31609" s="300"/>
      <c r="DO31609" s="300"/>
      <c r="DP31609" s="300"/>
      <c r="DQ31609" s="300"/>
      <c r="DR31609" s="300"/>
      <c r="DS31609" s="300"/>
      <c r="DT31609" s="300"/>
      <c r="DU31609" s="300"/>
      <c r="DV31609" s="300"/>
      <c r="DW31609" s="300"/>
      <c r="DX31609" s="300"/>
      <c r="DY31609" s="300"/>
      <c r="DZ31609" s="300"/>
      <c r="EA31609" s="300"/>
      <c r="EB31609" s="300"/>
      <c r="EC31609" s="300"/>
      <c r="ED31609" s="300"/>
      <c r="EE31609" s="300"/>
      <c r="EF31609" s="300"/>
      <c r="EG31609" s="300"/>
      <c r="EH31609" s="300"/>
      <c r="EI31609" s="300"/>
      <c r="EJ31609" s="300"/>
      <c r="EK31609" s="300"/>
      <c r="EL31609" s="300"/>
      <c r="EM31609" s="300"/>
      <c r="EN31609" s="300"/>
      <c r="EO31609" s="300"/>
      <c r="EP31609" s="300"/>
      <c r="EQ31609" s="300"/>
      <c r="ER31609" s="300"/>
      <c r="ES31609" s="300"/>
      <c r="ET31609" s="300"/>
      <c r="EU31609" s="300"/>
      <c r="EV31609" s="300"/>
      <c r="EW31609" s="300"/>
      <c r="EX31609" s="300"/>
      <c r="EY31609" s="300"/>
      <c r="EZ31609" s="300"/>
      <c r="FA31609" s="300"/>
      <c r="FB31609" s="300"/>
      <c r="FC31609" s="300"/>
      <c r="FD31609" s="300"/>
      <c r="FE31609" s="300"/>
      <c r="FF31609" s="300"/>
      <c r="FG31609" s="300"/>
      <c r="FH31609" s="300"/>
      <c r="FI31609" s="300"/>
      <c r="FJ31609" s="300"/>
      <c r="FK31609" s="300"/>
      <c r="FL31609" s="300"/>
      <c r="FM31609" s="300"/>
      <c r="FN31609" s="300"/>
      <c r="FO31609" s="300"/>
      <c r="FP31609" s="300"/>
      <c r="FQ31609" s="300"/>
      <c r="FR31609" s="300"/>
      <c r="FS31609" s="300"/>
      <c r="FT31609" s="300"/>
      <c r="FU31609" s="300"/>
      <c r="FV31609" s="300"/>
      <c r="FW31609" s="300"/>
      <c r="FX31609" s="300"/>
      <c r="FY31609" s="300"/>
      <c r="FZ31609" s="300"/>
      <c r="GA31609" s="300"/>
      <c r="GB31609" s="300"/>
      <c r="GC31609" s="300"/>
      <c r="GD31609" s="300"/>
      <c r="GE31609" s="300"/>
      <c r="GF31609" s="300"/>
      <c r="GG31609" s="300"/>
    </row>
    <row r="31610" spans="4:189" x14ac:dyDescent="0.25">
      <c r="D31610" s="300"/>
      <c r="J31610" s="300"/>
      <c r="K31610" s="300"/>
      <c r="L31610" s="300"/>
      <c r="M31610" s="300"/>
      <c r="N31610" s="300"/>
      <c r="O31610" s="300"/>
      <c r="P31610" s="300"/>
      <c r="Q31610" s="300"/>
      <c r="R31610" s="300"/>
      <c r="S31610" s="300"/>
      <c r="T31610" s="300"/>
      <c r="U31610" s="300"/>
      <c r="V31610" s="300"/>
      <c r="W31610" s="300"/>
      <c r="X31610" s="300"/>
      <c r="Y31610" s="300"/>
      <c r="Z31610" s="300"/>
      <c r="AA31610" s="300"/>
      <c r="AB31610" s="300"/>
      <c r="AC31610" s="300"/>
      <c r="AD31610" s="300"/>
      <c r="AE31610" s="300"/>
      <c r="AF31610" s="300"/>
      <c r="AG31610" s="300"/>
      <c r="AH31610" s="300"/>
      <c r="AI31610" s="300"/>
      <c r="AJ31610" s="300"/>
      <c r="AK31610" s="300"/>
      <c r="AL31610" s="300"/>
      <c r="AM31610" s="300"/>
      <c r="AN31610" s="300"/>
      <c r="AO31610" s="300"/>
      <c r="AP31610" s="300"/>
      <c r="AQ31610" s="300"/>
      <c r="AR31610" s="300"/>
      <c r="AS31610" s="300"/>
      <c r="AT31610" s="300"/>
      <c r="AU31610" s="300"/>
      <c r="AV31610" s="300"/>
      <c r="AW31610" s="300"/>
      <c r="AX31610" s="300"/>
      <c r="AY31610" s="300"/>
      <c r="AZ31610" s="300"/>
      <c r="BA31610" s="300"/>
      <c r="BB31610" s="300"/>
      <c r="BC31610" s="300"/>
      <c r="BD31610" s="300"/>
      <c r="BE31610" s="300"/>
      <c r="BF31610" s="300"/>
      <c r="BG31610" s="300"/>
      <c r="BH31610" s="300"/>
      <c r="BI31610" s="300"/>
      <c r="BJ31610" s="300"/>
      <c r="BK31610" s="300"/>
      <c r="BL31610" s="300"/>
      <c r="BM31610" s="300"/>
      <c r="BN31610" s="300"/>
      <c r="BO31610" s="300"/>
      <c r="BP31610" s="300"/>
      <c r="BQ31610" s="300"/>
      <c r="BR31610" s="300"/>
      <c r="BS31610" s="300"/>
      <c r="BT31610" s="300"/>
      <c r="BU31610" s="300"/>
      <c r="BV31610" s="300"/>
      <c r="BW31610" s="300"/>
      <c r="BX31610" s="300"/>
      <c r="BY31610" s="300"/>
      <c r="BZ31610" s="300"/>
      <c r="CA31610" s="300"/>
      <c r="CB31610" s="300"/>
      <c r="CC31610" s="300"/>
      <c r="CD31610" s="300"/>
      <c r="CE31610" s="300"/>
      <c r="CF31610" s="300"/>
      <c r="CG31610" s="300"/>
      <c r="CH31610" s="300"/>
      <c r="CI31610" s="300"/>
      <c r="CJ31610" s="300"/>
      <c r="CK31610" s="300"/>
      <c r="CL31610" s="300"/>
      <c r="CM31610" s="300"/>
      <c r="CN31610" s="300"/>
      <c r="CO31610" s="300"/>
      <c r="CP31610" s="300"/>
      <c r="CQ31610" s="300"/>
      <c r="CR31610" s="300"/>
      <c r="CS31610" s="300"/>
      <c r="CT31610" s="300"/>
      <c r="CU31610" s="300"/>
      <c r="CV31610" s="300"/>
      <c r="CW31610" s="300"/>
      <c r="CX31610" s="300"/>
      <c r="CY31610" s="300"/>
      <c r="CZ31610" s="300"/>
      <c r="DA31610" s="300"/>
      <c r="DB31610" s="300"/>
      <c r="DC31610" s="300"/>
      <c r="DD31610" s="300"/>
      <c r="DE31610" s="300"/>
      <c r="DF31610" s="300"/>
      <c r="DG31610" s="300"/>
      <c r="DH31610" s="300"/>
      <c r="DI31610" s="300"/>
      <c r="DJ31610" s="300"/>
      <c r="DK31610" s="300"/>
      <c r="DL31610" s="300"/>
      <c r="DM31610" s="300"/>
      <c r="DN31610" s="300"/>
      <c r="DO31610" s="300"/>
      <c r="DP31610" s="300"/>
      <c r="DQ31610" s="300"/>
      <c r="DR31610" s="300"/>
      <c r="DS31610" s="300"/>
      <c r="DT31610" s="300"/>
      <c r="DU31610" s="300"/>
      <c r="DV31610" s="300"/>
      <c r="DW31610" s="300"/>
      <c r="DX31610" s="300"/>
      <c r="DY31610" s="300"/>
      <c r="DZ31610" s="300"/>
      <c r="EA31610" s="300"/>
      <c r="EB31610" s="300"/>
      <c r="EC31610" s="300"/>
      <c r="ED31610" s="300"/>
      <c r="EE31610" s="300"/>
      <c r="EF31610" s="300"/>
      <c r="EG31610" s="300"/>
      <c r="EH31610" s="300"/>
      <c r="EI31610" s="300"/>
      <c r="EJ31610" s="300"/>
      <c r="EK31610" s="300"/>
      <c r="EL31610" s="300"/>
      <c r="EM31610" s="300"/>
      <c r="EN31610" s="300"/>
      <c r="EO31610" s="300"/>
      <c r="EP31610" s="300"/>
      <c r="EQ31610" s="300"/>
      <c r="ER31610" s="300"/>
      <c r="ES31610" s="300"/>
      <c r="ET31610" s="300"/>
      <c r="EU31610" s="300"/>
      <c r="EV31610" s="300"/>
      <c r="EW31610" s="300"/>
      <c r="EX31610" s="300"/>
      <c r="EY31610" s="300"/>
      <c r="EZ31610" s="300"/>
      <c r="FA31610" s="300"/>
      <c r="FB31610" s="300"/>
      <c r="FC31610" s="300"/>
      <c r="FD31610" s="300"/>
      <c r="FE31610" s="300"/>
      <c r="FF31610" s="300"/>
      <c r="FG31610" s="300"/>
      <c r="FH31610" s="300"/>
      <c r="FI31610" s="300"/>
      <c r="FJ31610" s="300"/>
      <c r="FK31610" s="300"/>
      <c r="FL31610" s="300"/>
      <c r="FM31610" s="300"/>
      <c r="FN31610" s="300"/>
      <c r="FO31610" s="300"/>
      <c r="FP31610" s="300"/>
      <c r="FQ31610" s="300"/>
      <c r="FR31610" s="300"/>
      <c r="FS31610" s="300"/>
      <c r="FT31610" s="300"/>
      <c r="FU31610" s="300"/>
      <c r="FV31610" s="300"/>
      <c r="FW31610" s="300"/>
      <c r="FX31610" s="300"/>
      <c r="FY31610" s="300"/>
      <c r="FZ31610" s="300"/>
      <c r="GA31610" s="300"/>
      <c r="GB31610" s="300"/>
      <c r="GC31610" s="300"/>
      <c r="GD31610" s="300"/>
      <c r="GE31610" s="300"/>
      <c r="GF31610" s="300"/>
      <c r="GG31610" s="300"/>
    </row>
    <row r="31611" spans="4:189" x14ac:dyDescent="0.25">
      <c r="D31611" s="300"/>
      <c r="J31611" s="300"/>
      <c r="K31611" s="300"/>
      <c r="L31611" s="300"/>
      <c r="M31611" s="300"/>
      <c r="N31611" s="300"/>
      <c r="O31611" s="300"/>
      <c r="P31611" s="300"/>
      <c r="Q31611" s="300"/>
      <c r="R31611" s="300"/>
      <c r="S31611" s="300"/>
      <c r="T31611" s="300"/>
      <c r="U31611" s="300"/>
      <c r="V31611" s="300"/>
      <c r="W31611" s="300"/>
      <c r="X31611" s="300"/>
      <c r="Y31611" s="300"/>
      <c r="Z31611" s="300"/>
      <c r="AA31611" s="300"/>
      <c r="AB31611" s="300"/>
      <c r="AC31611" s="300"/>
      <c r="AD31611" s="300"/>
      <c r="AE31611" s="300"/>
      <c r="AF31611" s="300"/>
      <c r="AG31611" s="300"/>
      <c r="AH31611" s="300"/>
      <c r="AI31611" s="300"/>
      <c r="AJ31611" s="300"/>
      <c r="AK31611" s="300"/>
      <c r="AL31611" s="300"/>
      <c r="AM31611" s="300"/>
      <c r="AN31611" s="300"/>
      <c r="AO31611" s="300"/>
      <c r="AP31611" s="300"/>
      <c r="AQ31611" s="300"/>
      <c r="AR31611" s="300"/>
      <c r="AS31611" s="300"/>
      <c r="AT31611" s="300"/>
      <c r="AU31611" s="300"/>
      <c r="AV31611" s="300"/>
      <c r="AW31611" s="300"/>
      <c r="AX31611" s="300"/>
      <c r="AY31611" s="300"/>
      <c r="AZ31611" s="300"/>
      <c r="BA31611" s="300"/>
      <c r="BB31611" s="300"/>
      <c r="BC31611" s="300"/>
      <c r="BD31611" s="300"/>
      <c r="BE31611" s="300"/>
      <c r="BF31611" s="300"/>
      <c r="BG31611" s="300"/>
      <c r="BH31611" s="300"/>
      <c r="BI31611" s="300"/>
      <c r="BJ31611" s="300"/>
      <c r="BK31611" s="300"/>
      <c r="BL31611" s="300"/>
      <c r="BM31611" s="300"/>
      <c r="BN31611" s="300"/>
      <c r="BO31611" s="300"/>
      <c r="BP31611" s="300"/>
      <c r="BQ31611" s="300"/>
      <c r="BR31611" s="300"/>
      <c r="BS31611" s="300"/>
      <c r="BT31611" s="300"/>
      <c r="BU31611" s="300"/>
      <c r="BV31611" s="300"/>
      <c r="BW31611" s="300"/>
      <c r="BX31611" s="300"/>
      <c r="BY31611" s="300"/>
      <c r="BZ31611" s="300"/>
      <c r="CA31611" s="300"/>
      <c r="CB31611" s="300"/>
      <c r="CC31611" s="300"/>
      <c r="CD31611" s="300"/>
      <c r="CE31611" s="300"/>
      <c r="CF31611" s="300"/>
      <c r="CG31611" s="300"/>
      <c r="CH31611" s="300"/>
      <c r="CI31611" s="300"/>
      <c r="CJ31611" s="300"/>
      <c r="CK31611" s="300"/>
      <c r="CL31611" s="300"/>
      <c r="CM31611" s="300"/>
      <c r="CN31611" s="300"/>
      <c r="CO31611" s="300"/>
      <c r="CP31611" s="300"/>
      <c r="CQ31611" s="300"/>
      <c r="CR31611" s="300"/>
      <c r="CS31611" s="300"/>
      <c r="CT31611" s="300"/>
      <c r="CU31611" s="300"/>
      <c r="CV31611" s="300"/>
      <c r="CW31611" s="300"/>
      <c r="CX31611" s="300"/>
      <c r="CY31611" s="300"/>
      <c r="CZ31611" s="300"/>
      <c r="DA31611" s="300"/>
      <c r="DB31611" s="300"/>
      <c r="DC31611" s="300"/>
      <c r="DD31611" s="300"/>
      <c r="DE31611" s="300"/>
      <c r="DF31611" s="300"/>
      <c r="DG31611" s="300"/>
      <c r="DH31611" s="300"/>
      <c r="DI31611" s="300"/>
      <c r="DJ31611" s="300"/>
      <c r="DK31611" s="300"/>
      <c r="DL31611" s="300"/>
      <c r="DM31611" s="300"/>
      <c r="DN31611" s="300"/>
      <c r="DO31611" s="300"/>
      <c r="DP31611" s="300"/>
      <c r="DQ31611" s="300"/>
      <c r="DR31611" s="300"/>
      <c r="DS31611" s="300"/>
      <c r="DT31611" s="300"/>
      <c r="DU31611" s="300"/>
      <c r="DV31611" s="300"/>
      <c r="DW31611" s="300"/>
      <c r="DX31611" s="300"/>
      <c r="DY31611" s="300"/>
      <c r="DZ31611" s="300"/>
      <c r="EA31611" s="300"/>
      <c r="EB31611" s="300"/>
      <c r="EC31611" s="300"/>
      <c r="ED31611" s="300"/>
      <c r="EE31611" s="300"/>
      <c r="EF31611" s="300"/>
      <c r="EG31611" s="300"/>
      <c r="EH31611" s="300"/>
      <c r="EI31611" s="300"/>
      <c r="EJ31611" s="300"/>
      <c r="EK31611" s="300"/>
      <c r="EL31611" s="300"/>
      <c r="EM31611" s="300"/>
      <c r="EN31611" s="300"/>
      <c r="EO31611" s="300"/>
      <c r="EP31611" s="300"/>
      <c r="EQ31611" s="300"/>
      <c r="ER31611" s="300"/>
      <c r="ES31611" s="300"/>
      <c r="ET31611" s="300"/>
      <c r="EU31611" s="300"/>
      <c r="EV31611" s="300"/>
      <c r="EW31611" s="300"/>
      <c r="EX31611" s="300"/>
      <c r="EY31611" s="300"/>
      <c r="EZ31611" s="300"/>
      <c r="FA31611" s="300"/>
      <c r="FB31611" s="300"/>
      <c r="FC31611" s="300"/>
      <c r="FD31611" s="300"/>
      <c r="FE31611" s="300"/>
      <c r="FF31611" s="300"/>
      <c r="FG31611" s="300"/>
      <c r="FH31611" s="300"/>
      <c r="FI31611" s="300"/>
      <c r="FJ31611" s="300"/>
      <c r="FK31611" s="300"/>
      <c r="FL31611" s="300"/>
      <c r="FM31611" s="300"/>
      <c r="FN31611" s="300"/>
      <c r="FO31611" s="300"/>
      <c r="FP31611" s="300"/>
      <c r="FQ31611" s="300"/>
      <c r="FR31611" s="300"/>
      <c r="FS31611" s="300"/>
      <c r="FT31611" s="300"/>
      <c r="FU31611" s="300"/>
      <c r="FV31611" s="300"/>
      <c r="FW31611" s="300"/>
      <c r="FX31611" s="300"/>
      <c r="FY31611" s="300"/>
      <c r="FZ31611" s="300"/>
      <c r="GA31611" s="300"/>
      <c r="GB31611" s="300"/>
      <c r="GC31611" s="300"/>
      <c r="GD31611" s="300"/>
      <c r="GE31611" s="300"/>
      <c r="GF31611" s="300"/>
      <c r="GG31611" s="300"/>
    </row>
    <row r="31612" spans="4:189" x14ac:dyDescent="0.25">
      <c r="D31612" s="300"/>
      <c r="J31612" s="300"/>
      <c r="K31612" s="300"/>
      <c r="L31612" s="300"/>
      <c r="M31612" s="300"/>
      <c r="N31612" s="300"/>
      <c r="O31612" s="300"/>
      <c r="P31612" s="300"/>
      <c r="Q31612" s="300"/>
      <c r="R31612" s="300"/>
      <c r="S31612" s="300"/>
      <c r="T31612" s="300"/>
      <c r="U31612" s="300"/>
      <c r="V31612" s="300"/>
      <c r="W31612" s="300"/>
      <c r="X31612" s="300"/>
      <c r="Y31612" s="300"/>
      <c r="Z31612" s="300"/>
      <c r="AA31612" s="300"/>
      <c r="AB31612" s="300"/>
      <c r="AC31612" s="300"/>
      <c r="AD31612" s="300"/>
      <c r="AE31612" s="300"/>
      <c r="AF31612" s="300"/>
      <c r="AG31612" s="300"/>
      <c r="AH31612" s="300"/>
      <c r="AI31612" s="300"/>
      <c r="AJ31612" s="300"/>
      <c r="AK31612" s="300"/>
      <c r="AL31612" s="300"/>
      <c r="AM31612" s="300"/>
      <c r="AN31612" s="300"/>
      <c r="AO31612" s="300"/>
      <c r="AP31612" s="300"/>
      <c r="AQ31612" s="300"/>
      <c r="AR31612" s="300"/>
      <c r="AS31612" s="300"/>
      <c r="AT31612" s="300"/>
      <c r="AU31612" s="300"/>
      <c r="AV31612" s="300"/>
      <c r="AW31612" s="300"/>
      <c r="AX31612" s="300"/>
      <c r="AY31612" s="300"/>
      <c r="AZ31612" s="300"/>
      <c r="BA31612" s="300"/>
      <c r="BB31612" s="300"/>
      <c r="BC31612" s="300"/>
      <c r="BD31612" s="300"/>
      <c r="BE31612" s="300"/>
      <c r="BF31612" s="300"/>
      <c r="BG31612" s="300"/>
      <c r="BH31612" s="300"/>
      <c r="BI31612" s="300"/>
      <c r="BJ31612" s="300"/>
      <c r="BK31612" s="300"/>
      <c r="BL31612" s="300"/>
      <c r="BM31612" s="300"/>
      <c r="BN31612" s="300"/>
      <c r="BO31612" s="300"/>
      <c r="BP31612" s="300"/>
      <c r="BQ31612" s="300"/>
      <c r="BR31612" s="300"/>
      <c r="BS31612" s="300"/>
      <c r="BT31612" s="300"/>
      <c r="BU31612" s="300"/>
      <c r="BV31612" s="300"/>
      <c r="BW31612" s="300"/>
      <c r="BX31612" s="300"/>
      <c r="BY31612" s="300"/>
      <c r="BZ31612" s="300"/>
      <c r="CA31612" s="300"/>
      <c r="CB31612" s="300"/>
      <c r="CC31612" s="300"/>
      <c r="CD31612" s="300"/>
      <c r="CE31612" s="300"/>
      <c r="CF31612" s="300"/>
      <c r="CG31612" s="300"/>
      <c r="CH31612" s="300"/>
      <c r="CI31612" s="300"/>
      <c r="CJ31612" s="300"/>
      <c r="CK31612" s="300"/>
      <c r="CL31612" s="300"/>
      <c r="CM31612" s="300"/>
      <c r="CN31612" s="300"/>
      <c r="CO31612" s="300"/>
      <c r="CP31612" s="300"/>
      <c r="CQ31612" s="300"/>
      <c r="CR31612" s="300"/>
      <c r="CS31612" s="300"/>
      <c r="CT31612" s="300"/>
      <c r="CU31612" s="300"/>
      <c r="CV31612" s="300"/>
      <c r="CW31612" s="300"/>
      <c r="CX31612" s="300"/>
      <c r="CY31612" s="300"/>
      <c r="CZ31612" s="300"/>
      <c r="DA31612" s="300"/>
      <c r="DB31612" s="300"/>
      <c r="DC31612" s="300"/>
      <c r="DD31612" s="300"/>
      <c r="DE31612" s="300"/>
      <c r="DF31612" s="300"/>
      <c r="DG31612" s="300"/>
      <c r="DH31612" s="300"/>
      <c r="DI31612" s="300"/>
      <c r="DJ31612" s="300"/>
      <c r="DK31612" s="300"/>
      <c r="DL31612" s="300"/>
      <c r="DM31612" s="300"/>
      <c r="DN31612" s="300"/>
      <c r="DO31612" s="300"/>
      <c r="DP31612" s="300"/>
      <c r="DQ31612" s="300"/>
      <c r="DR31612" s="300"/>
      <c r="DS31612" s="300"/>
      <c r="DT31612" s="300"/>
      <c r="DU31612" s="300"/>
      <c r="DV31612" s="300"/>
      <c r="DW31612" s="300"/>
      <c r="DX31612" s="300"/>
      <c r="DY31612" s="300"/>
      <c r="DZ31612" s="300"/>
      <c r="EA31612" s="300"/>
      <c r="EB31612" s="300"/>
      <c r="EC31612" s="300"/>
      <c r="ED31612" s="300"/>
      <c r="EE31612" s="300"/>
      <c r="EF31612" s="300"/>
      <c r="EG31612" s="300"/>
      <c r="EH31612" s="300"/>
      <c r="EI31612" s="300"/>
      <c r="EJ31612" s="300"/>
      <c r="EK31612" s="300"/>
      <c r="EL31612" s="300"/>
      <c r="EM31612" s="300"/>
      <c r="EN31612" s="300"/>
      <c r="EO31612" s="300"/>
      <c r="EP31612" s="300"/>
      <c r="EQ31612" s="300"/>
      <c r="ER31612" s="300"/>
      <c r="ES31612" s="300"/>
      <c r="ET31612" s="300"/>
      <c r="EU31612" s="300"/>
      <c r="EV31612" s="300"/>
      <c r="EW31612" s="300"/>
      <c r="EX31612" s="300"/>
      <c r="EY31612" s="300"/>
      <c r="EZ31612" s="300"/>
      <c r="FA31612" s="300"/>
      <c r="FB31612" s="300"/>
      <c r="FC31612" s="300"/>
      <c r="FD31612" s="300"/>
      <c r="FE31612" s="300"/>
      <c r="FF31612" s="300"/>
      <c r="FG31612" s="300"/>
      <c r="FH31612" s="300"/>
      <c r="FI31612" s="300"/>
      <c r="FJ31612" s="300"/>
      <c r="FK31612" s="300"/>
      <c r="FL31612" s="300"/>
      <c r="FM31612" s="300"/>
      <c r="FN31612" s="300"/>
      <c r="FO31612" s="300"/>
      <c r="FP31612" s="300"/>
      <c r="FQ31612" s="300"/>
      <c r="FR31612" s="300"/>
      <c r="FS31612" s="300"/>
      <c r="FT31612" s="300"/>
      <c r="FU31612" s="300"/>
      <c r="FV31612" s="300"/>
      <c r="FW31612" s="300"/>
      <c r="FX31612" s="300"/>
      <c r="FY31612" s="300"/>
      <c r="FZ31612" s="300"/>
      <c r="GA31612" s="300"/>
      <c r="GB31612" s="300"/>
      <c r="GC31612" s="300"/>
      <c r="GD31612" s="300"/>
      <c r="GE31612" s="300"/>
      <c r="GF31612" s="300"/>
      <c r="GG31612" s="300"/>
    </row>
    <row r="31613" spans="4:189" x14ac:dyDescent="0.25">
      <c r="D31613" s="300"/>
      <c r="J31613" s="300"/>
      <c r="K31613" s="300"/>
      <c r="L31613" s="300"/>
      <c r="M31613" s="300"/>
      <c r="N31613" s="300"/>
      <c r="O31613" s="300"/>
      <c r="P31613" s="300"/>
      <c r="Q31613" s="300"/>
      <c r="R31613" s="300"/>
      <c r="S31613" s="300"/>
      <c r="T31613" s="300"/>
      <c r="U31613" s="300"/>
      <c r="V31613" s="300"/>
      <c r="W31613" s="300"/>
      <c r="X31613" s="300"/>
      <c r="Y31613" s="300"/>
      <c r="Z31613" s="300"/>
      <c r="AA31613" s="300"/>
      <c r="AB31613" s="300"/>
      <c r="AC31613" s="300"/>
      <c r="AD31613" s="300"/>
      <c r="AE31613" s="300"/>
      <c r="AF31613" s="300"/>
      <c r="AG31613" s="300"/>
      <c r="AH31613" s="300"/>
      <c r="AI31613" s="300"/>
      <c r="AJ31613" s="300"/>
      <c r="AK31613" s="300"/>
      <c r="AL31613" s="300"/>
      <c r="AM31613" s="300"/>
      <c r="AN31613" s="300"/>
      <c r="AO31613" s="300"/>
      <c r="AP31613" s="300"/>
      <c r="AQ31613" s="300"/>
      <c r="AR31613" s="300"/>
      <c r="AS31613" s="300"/>
      <c r="AT31613" s="300"/>
      <c r="AU31613" s="300"/>
      <c r="AV31613" s="300"/>
      <c r="AW31613" s="300"/>
      <c r="AX31613" s="300"/>
      <c r="AY31613" s="300"/>
      <c r="AZ31613" s="300"/>
      <c r="BA31613" s="300"/>
      <c r="BB31613" s="300"/>
      <c r="BC31613" s="300"/>
      <c r="BD31613" s="300"/>
      <c r="BE31613" s="300"/>
      <c r="BF31613" s="300"/>
      <c r="BG31613" s="300"/>
      <c r="BH31613" s="300"/>
      <c r="BI31613" s="300"/>
      <c r="BJ31613" s="300"/>
      <c r="BK31613" s="300"/>
      <c r="BL31613" s="300"/>
      <c r="BM31613" s="300"/>
      <c r="BN31613" s="300"/>
      <c r="BO31613" s="300"/>
      <c r="BP31613" s="300"/>
      <c r="BQ31613" s="300"/>
      <c r="BR31613" s="300"/>
      <c r="BS31613" s="300"/>
      <c r="BT31613" s="300"/>
      <c r="BU31613" s="300"/>
      <c r="BV31613" s="300"/>
      <c r="BW31613" s="300"/>
      <c r="BX31613" s="300"/>
      <c r="BY31613" s="300"/>
      <c r="BZ31613" s="300"/>
      <c r="CA31613" s="300"/>
      <c r="CB31613" s="300"/>
      <c r="CC31613" s="300"/>
      <c r="CD31613" s="300"/>
      <c r="CE31613" s="300"/>
      <c r="CF31613" s="300"/>
      <c r="CG31613" s="300"/>
      <c r="CH31613" s="300"/>
      <c r="CI31613" s="300"/>
      <c r="CJ31613" s="300"/>
      <c r="CK31613" s="300"/>
      <c r="CL31613" s="300"/>
      <c r="CM31613" s="300"/>
      <c r="CN31613" s="300"/>
      <c r="CO31613" s="300"/>
      <c r="CP31613" s="300"/>
      <c r="CQ31613" s="300"/>
      <c r="CR31613" s="300"/>
      <c r="CS31613" s="300"/>
      <c r="CT31613" s="300"/>
      <c r="CU31613" s="300"/>
      <c r="CV31613" s="300"/>
      <c r="CW31613" s="300"/>
      <c r="CX31613" s="300"/>
      <c r="CY31613" s="300"/>
      <c r="CZ31613" s="300"/>
      <c r="DA31613" s="300"/>
      <c r="DB31613" s="300"/>
      <c r="DC31613" s="300"/>
      <c r="DD31613" s="300"/>
      <c r="DE31613" s="300"/>
      <c r="DF31613" s="300"/>
      <c r="DG31613" s="300"/>
      <c r="DH31613" s="300"/>
      <c r="DI31613" s="300"/>
      <c r="DJ31613" s="300"/>
      <c r="DK31613" s="300"/>
      <c r="DL31613" s="300"/>
      <c r="DM31613" s="300"/>
      <c r="DN31613" s="300"/>
      <c r="DO31613" s="300"/>
      <c r="DP31613" s="300"/>
      <c r="DQ31613" s="300"/>
      <c r="DR31613" s="300"/>
      <c r="DS31613" s="300"/>
      <c r="DT31613" s="300"/>
      <c r="DU31613" s="300"/>
      <c r="DV31613" s="300"/>
      <c r="DW31613" s="300"/>
      <c r="DX31613" s="300"/>
      <c r="DY31613" s="300"/>
      <c r="DZ31613" s="300"/>
      <c r="EA31613" s="300"/>
      <c r="EB31613" s="300"/>
      <c r="EC31613" s="300"/>
      <c r="ED31613" s="300"/>
      <c r="EE31613" s="300"/>
      <c r="EF31613" s="300"/>
      <c r="EG31613" s="300"/>
      <c r="EH31613" s="300"/>
      <c r="EI31613" s="300"/>
      <c r="EJ31613" s="300"/>
      <c r="EK31613" s="300"/>
      <c r="EL31613" s="300"/>
      <c r="EM31613" s="300"/>
      <c r="EN31613" s="300"/>
      <c r="EO31613" s="300"/>
      <c r="EP31613" s="300"/>
      <c r="EQ31613" s="300"/>
      <c r="ER31613" s="300"/>
      <c r="ES31613" s="300"/>
      <c r="ET31613" s="300"/>
      <c r="EU31613" s="300"/>
      <c r="EV31613" s="300"/>
      <c r="EW31613" s="300"/>
      <c r="EX31613" s="300"/>
      <c r="EY31613" s="300"/>
      <c r="EZ31613" s="300"/>
      <c r="FA31613" s="300"/>
      <c r="FB31613" s="300"/>
      <c r="FC31613" s="300"/>
      <c r="FD31613" s="300"/>
      <c r="FE31613" s="300"/>
      <c r="FF31613" s="300"/>
      <c r="FG31613" s="300"/>
      <c r="FH31613" s="300"/>
      <c r="FI31613" s="300"/>
      <c r="FJ31613" s="300"/>
      <c r="FK31613" s="300"/>
      <c r="FL31613" s="300"/>
      <c r="FM31613" s="300"/>
      <c r="FN31613" s="300"/>
      <c r="FO31613" s="300"/>
      <c r="FP31613" s="300"/>
      <c r="FQ31613" s="300"/>
      <c r="FR31613" s="300"/>
      <c r="FS31613" s="300"/>
      <c r="FT31613" s="300"/>
      <c r="FU31613" s="300"/>
      <c r="FV31613" s="300"/>
      <c r="FW31613" s="300"/>
      <c r="FX31613" s="300"/>
      <c r="FY31613" s="300"/>
      <c r="FZ31613" s="300"/>
      <c r="GA31613" s="300"/>
      <c r="GB31613" s="300"/>
      <c r="GC31613" s="300"/>
      <c r="GD31613" s="300"/>
      <c r="GE31613" s="300"/>
      <c r="GF31613" s="300"/>
      <c r="GG31613" s="300"/>
    </row>
    <row r="31614" spans="4:189" x14ac:dyDescent="0.25">
      <c r="D31614" s="300"/>
      <c r="J31614" s="300"/>
      <c r="K31614" s="300"/>
      <c r="L31614" s="300"/>
      <c r="M31614" s="300"/>
      <c r="N31614" s="300"/>
      <c r="O31614" s="300"/>
      <c r="P31614" s="300"/>
      <c r="Q31614" s="300"/>
      <c r="R31614" s="300"/>
      <c r="S31614" s="300"/>
      <c r="T31614" s="300"/>
      <c r="U31614" s="300"/>
      <c r="V31614" s="300"/>
      <c r="W31614" s="300"/>
      <c r="X31614" s="300"/>
      <c r="Y31614" s="300"/>
      <c r="Z31614" s="300"/>
      <c r="AA31614" s="300"/>
      <c r="AB31614" s="300"/>
      <c r="AC31614" s="300"/>
      <c r="AD31614" s="300"/>
      <c r="AE31614" s="300"/>
      <c r="AF31614" s="300"/>
      <c r="AG31614" s="300"/>
      <c r="AH31614" s="300"/>
      <c r="AI31614" s="300"/>
      <c r="AJ31614" s="300"/>
      <c r="AK31614" s="300"/>
      <c r="AL31614" s="300"/>
      <c r="AM31614" s="300"/>
      <c r="AN31614" s="300"/>
      <c r="AO31614" s="300"/>
      <c r="AP31614" s="300"/>
      <c r="AQ31614" s="300"/>
      <c r="AR31614" s="300"/>
      <c r="AS31614" s="300"/>
      <c r="AT31614" s="300"/>
      <c r="AU31614" s="300"/>
      <c r="AV31614" s="300"/>
      <c r="AW31614" s="300"/>
      <c r="AX31614" s="300"/>
      <c r="AY31614" s="300"/>
      <c r="AZ31614" s="300"/>
      <c r="BA31614" s="300"/>
      <c r="BB31614" s="300"/>
      <c r="BC31614" s="300"/>
      <c r="BD31614" s="300"/>
      <c r="BE31614" s="300"/>
      <c r="BF31614" s="300"/>
      <c r="BG31614" s="300"/>
      <c r="BH31614" s="300"/>
      <c r="BI31614" s="300"/>
      <c r="BJ31614" s="300"/>
      <c r="BK31614" s="300"/>
      <c r="BL31614" s="300"/>
      <c r="BM31614" s="300"/>
      <c r="BN31614" s="300"/>
      <c r="BO31614" s="300"/>
      <c r="BP31614" s="300"/>
      <c r="BQ31614" s="300"/>
      <c r="BR31614" s="300"/>
      <c r="BS31614" s="300"/>
      <c r="BT31614" s="300"/>
      <c r="BU31614" s="300"/>
      <c r="BV31614" s="300"/>
      <c r="BW31614" s="300"/>
      <c r="BX31614" s="300"/>
      <c r="BY31614" s="300"/>
      <c r="BZ31614" s="300"/>
      <c r="CA31614" s="300"/>
      <c r="CB31614" s="300"/>
      <c r="CC31614" s="300"/>
      <c r="CD31614" s="300"/>
      <c r="CE31614" s="300"/>
      <c r="CF31614" s="300"/>
      <c r="CG31614" s="300"/>
      <c r="CH31614" s="300"/>
      <c r="CI31614" s="300"/>
      <c r="CJ31614" s="300"/>
      <c r="CK31614" s="300"/>
      <c r="CL31614" s="300"/>
      <c r="CM31614" s="300"/>
      <c r="CN31614" s="300"/>
      <c r="CO31614" s="300"/>
      <c r="CP31614" s="300"/>
      <c r="CQ31614" s="300"/>
      <c r="CR31614" s="300"/>
      <c r="CS31614" s="300"/>
      <c r="CT31614" s="300"/>
      <c r="CU31614" s="300"/>
      <c r="CV31614" s="300"/>
      <c r="CW31614" s="300"/>
      <c r="CX31614" s="300"/>
      <c r="CY31614" s="300"/>
      <c r="CZ31614" s="300"/>
      <c r="DA31614" s="300"/>
      <c r="DB31614" s="300"/>
      <c r="DC31614" s="300"/>
      <c r="DD31614" s="300"/>
      <c r="DE31614" s="300"/>
      <c r="DF31614" s="300"/>
      <c r="DG31614" s="300"/>
      <c r="DH31614" s="300"/>
      <c r="DI31614" s="300"/>
      <c r="DJ31614" s="300"/>
      <c r="DK31614" s="300"/>
      <c r="DL31614" s="300"/>
      <c r="DM31614" s="300"/>
      <c r="DN31614" s="300"/>
      <c r="DO31614" s="300"/>
      <c r="DP31614" s="300"/>
      <c r="DQ31614" s="300"/>
      <c r="DR31614" s="300"/>
      <c r="DS31614" s="300"/>
      <c r="DT31614" s="300"/>
      <c r="DU31614" s="300"/>
      <c r="DV31614" s="300"/>
      <c r="DW31614" s="300"/>
      <c r="DX31614" s="300"/>
      <c r="DY31614" s="300"/>
      <c r="DZ31614" s="300"/>
      <c r="EA31614" s="300"/>
      <c r="EB31614" s="300"/>
      <c r="EC31614" s="300"/>
      <c r="ED31614" s="300"/>
      <c r="EE31614" s="300"/>
      <c r="EF31614" s="300"/>
      <c r="EG31614" s="300"/>
      <c r="EH31614" s="300"/>
      <c r="EI31614" s="300"/>
      <c r="EJ31614" s="300"/>
      <c r="EK31614" s="300"/>
      <c r="EL31614" s="300"/>
      <c r="EM31614" s="300"/>
      <c r="EN31614" s="300"/>
      <c r="EO31614" s="300"/>
      <c r="EP31614" s="300"/>
      <c r="EQ31614" s="300"/>
      <c r="ER31614" s="300"/>
      <c r="ES31614" s="300"/>
      <c r="ET31614" s="300"/>
      <c r="EU31614" s="300"/>
      <c r="EV31614" s="300"/>
      <c r="EW31614" s="300"/>
      <c r="EX31614" s="300"/>
      <c r="EY31614" s="300"/>
      <c r="EZ31614" s="300"/>
      <c r="FA31614" s="300"/>
      <c r="FB31614" s="300"/>
      <c r="FC31614" s="300"/>
      <c r="FD31614" s="300"/>
      <c r="FE31614" s="300"/>
      <c r="FF31614" s="300"/>
      <c r="FG31614" s="300"/>
      <c r="FH31614" s="300"/>
      <c r="FI31614" s="300"/>
      <c r="FJ31614" s="300"/>
      <c r="FK31614" s="300"/>
      <c r="FL31614" s="300"/>
      <c r="FM31614" s="300"/>
      <c r="FN31614" s="300"/>
      <c r="FO31614" s="300"/>
      <c r="FP31614" s="300"/>
      <c r="FQ31614" s="300"/>
      <c r="FR31614" s="300"/>
      <c r="FS31614" s="300"/>
      <c r="FT31614" s="300"/>
      <c r="FU31614" s="300"/>
      <c r="FV31614" s="300"/>
      <c r="FW31614" s="300"/>
      <c r="FX31614" s="300"/>
      <c r="FY31614" s="300"/>
      <c r="FZ31614" s="300"/>
      <c r="GA31614" s="300"/>
      <c r="GB31614" s="300"/>
      <c r="GC31614" s="300"/>
      <c r="GD31614" s="300"/>
      <c r="GE31614" s="300"/>
      <c r="GF31614" s="300"/>
      <c r="GG31614" s="300"/>
    </row>
    <row r="31615" spans="4:189" x14ac:dyDescent="0.25">
      <c r="D31615" s="300"/>
      <c r="J31615" s="300"/>
      <c r="K31615" s="300"/>
      <c r="L31615" s="300"/>
      <c r="M31615" s="300"/>
      <c r="N31615" s="300"/>
      <c r="O31615" s="300"/>
      <c r="P31615" s="300"/>
      <c r="Q31615" s="300"/>
      <c r="R31615" s="300"/>
      <c r="S31615" s="300"/>
      <c r="T31615" s="300"/>
      <c r="U31615" s="300"/>
      <c r="V31615" s="300"/>
      <c r="W31615" s="300"/>
      <c r="X31615" s="300"/>
      <c r="Y31615" s="300"/>
      <c r="Z31615" s="300"/>
      <c r="AA31615" s="300"/>
      <c r="AB31615" s="300"/>
      <c r="AC31615" s="300"/>
      <c r="AD31615" s="300"/>
      <c r="AE31615" s="300"/>
      <c r="AF31615" s="300"/>
      <c r="AG31615" s="300"/>
      <c r="AH31615" s="300"/>
      <c r="AI31615" s="300"/>
      <c r="AJ31615" s="300"/>
      <c r="AK31615" s="300"/>
      <c r="AL31615" s="300"/>
      <c r="AM31615" s="300"/>
      <c r="AN31615" s="300"/>
      <c r="AO31615" s="300"/>
      <c r="AP31615" s="300"/>
      <c r="AQ31615" s="300"/>
      <c r="AR31615" s="300"/>
      <c r="AS31615" s="300"/>
      <c r="AT31615" s="300"/>
      <c r="AU31615" s="300"/>
      <c r="AV31615" s="300"/>
      <c r="AW31615" s="300"/>
      <c r="AX31615" s="300"/>
      <c r="AY31615" s="300"/>
      <c r="AZ31615" s="300"/>
      <c r="BA31615" s="300"/>
      <c r="BB31615" s="300"/>
      <c r="BC31615" s="300"/>
      <c r="BD31615" s="300"/>
      <c r="BE31615" s="300"/>
      <c r="BF31615" s="300"/>
      <c r="BG31615" s="300"/>
      <c r="BH31615" s="300"/>
      <c r="BI31615" s="300"/>
      <c r="BJ31615" s="300"/>
      <c r="BK31615" s="300"/>
      <c r="BL31615" s="300"/>
      <c r="BM31615" s="300"/>
      <c r="BN31615" s="300"/>
      <c r="BO31615" s="300"/>
      <c r="BP31615" s="300"/>
      <c r="BQ31615" s="300"/>
      <c r="BR31615" s="300"/>
      <c r="BS31615" s="300"/>
      <c r="BT31615" s="300"/>
      <c r="BU31615" s="300"/>
      <c r="BV31615" s="300"/>
      <c r="BW31615" s="300"/>
      <c r="BX31615" s="300"/>
      <c r="BY31615" s="300"/>
      <c r="BZ31615" s="300"/>
      <c r="CA31615" s="300"/>
      <c r="CB31615" s="300"/>
      <c r="CC31615" s="300"/>
      <c r="CD31615" s="300"/>
      <c r="CE31615" s="300"/>
      <c r="CF31615" s="300"/>
      <c r="CG31615" s="300"/>
      <c r="CH31615" s="300"/>
      <c r="CI31615" s="300"/>
      <c r="CJ31615" s="300"/>
      <c r="CK31615" s="300"/>
      <c r="CL31615" s="300"/>
      <c r="CM31615" s="300"/>
      <c r="CN31615" s="300"/>
      <c r="CO31615" s="300"/>
      <c r="CP31615" s="300"/>
      <c r="CQ31615" s="300"/>
      <c r="CR31615" s="300"/>
      <c r="CS31615" s="300"/>
      <c r="CT31615" s="300"/>
      <c r="CU31615" s="300"/>
      <c r="CV31615" s="300"/>
      <c r="CW31615" s="300"/>
      <c r="CX31615" s="300"/>
      <c r="CY31615" s="300"/>
      <c r="CZ31615" s="300"/>
      <c r="DA31615" s="300"/>
      <c r="DB31615" s="300"/>
      <c r="DC31615" s="300"/>
      <c r="DD31615" s="300"/>
      <c r="DE31615" s="300"/>
      <c r="DF31615" s="300"/>
      <c r="DG31615" s="300"/>
      <c r="DH31615" s="300"/>
      <c r="DI31615" s="300"/>
      <c r="DJ31615" s="300"/>
      <c r="DK31615" s="300"/>
      <c r="DL31615" s="300"/>
      <c r="DM31615" s="300"/>
      <c r="DN31615" s="300"/>
      <c r="DO31615" s="300"/>
      <c r="DP31615" s="300"/>
      <c r="DQ31615" s="300"/>
      <c r="DR31615" s="300"/>
      <c r="DS31615" s="300"/>
      <c r="DT31615" s="300"/>
      <c r="DU31615" s="300"/>
      <c r="DV31615" s="300"/>
      <c r="DW31615" s="300"/>
      <c r="DX31615" s="300"/>
      <c r="DY31615" s="300"/>
      <c r="DZ31615" s="300"/>
      <c r="EA31615" s="300"/>
      <c r="EB31615" s="300"/>
      <c r="EC31615" s="300"/>
      <c r="ED31615" s="300"/>
      <c r="EE31615" s="300"/>
      <c r="EF31615" s="300"/>
      <c r="EG31615" s="300"/>
      <c r="EH31615" s="300"/>
      <c r="EI31615" s="300"/>
      <c r="EJ31615" s="300"/>
      <c r="EK31615" s="300"/>
      <c r="EL31615" s="300"/>
      <c r="EM31615" s="300"/>
      <c r="EN31615" s="300"/>
      <c r="EO31615" s="300"/>
      <c r="EP31615" s="300"/>
      <c r="EQ31615" s="300"/>
      <c r="ER31615" s="300"/>
      <c r="ES31615" s="300"/>
      <c r="ET31615" s="300"/>
      <c r="EU31615" s="300"/>
      <c r="EV31615" s="300"/>
      <c r="EW31615" s="300"/>
      <c r="EX31615" s="300"/>
      <c r="EY31615" s="300"/>
      <c r="EZ31615" s="300"/>
      <c r="FA31615" s="300"/>
      <c r="FB31615" s="300"/>
      <c r="FC31615" s="300"/>
      <c r="FD31615" s="300"/>
      <c r="FE31615" s="300"/>
      <c r="FF31615" s="300"/>
      <c r="FG31615" s="300"/>
      <c r="FH31615" s="300"/>
      <c r="FI31615" s="300"/>
      <c r="FJ31615" s="300"/>
      <c r="FK31615" s="300"/>
      <c r="FL31615" s="300"/>
      <c r="FM31615" s="300"/>
      <c r="FN31615" s="300"/>
      <c r="FO31615" s="300"/>
      <c r="FP31615" s="300"/>
      <c r="FQ31615" s="300"/>
      <c r="FR31615" s="300"/>
      <c r="FS31615" s="300"/>
      <c r="FT31615" s="300"/>
      <c r="FU31615" s="300"/>
      <c r="FV31615" s="300"/>
      <c r="FW31615" s="300"/>
      <c r="FX31615" s="300"/>
      <c r="FY31615" s="300"/>
      <c r="FZ31615" s="300"/>
      <c r="GA31615" s="300"/>
      <c r="GB31615" s="300"/>
      <c r="GC31615" s="300"/>
      <c r="GD31615" s="300"/>
      <c r="GE31615" s="300"/>
      <c r="GF31615" s="300"/>
      <c r="GG31615" s="300"/>
    </row>
    <row r="31616" spans="4:189" x14ac:dyDescent="0.25">
      <c r="D31616" s="300"/>
      <c r="J31616" s="300"/>
      <c r="K31616" s="300"/>
      <c r="L31616" s="300"/>
      <c r="M31616" s="300"/>
      <c r="N31616" s="300"/>
      <c r="O31616" s="300"/>
      <c r="P31616" s="300"/>
      <c r="Q31616" s="300"/>
      <c r="R31616" s="300"/>
      <c r="S31616" s="300"/>
      <c r="T31616" s="300"/>
      <c r="U31616" s="300"/>
      <c r="V31616" s="300"/>
      <c r="W31616" s="300"/>
      <c r="X31616" s="300"/>
      <c r="Y31616" s="300"/>
      <c r="Z31616" s="300"/>
      <c r="AA31616" s="300"/>
      <c r="AB31616" s="300"/>
      <c r="AC31616" s="300"/>
      <c r="AD31616" s="300"/>
      <c r="AE31616" s="300"/>
      <c r="AF31616" s="300"/>
      <c r="AG31616" s="300"/>
      <c r="AH31616" s="300"/>
      <c r="AI31616" s="300"/>
      <c r="AJ31616" s="300"/>
      <c r="AK31616" s="300"/>
      <c r="AL31616" s="300"/>
      <c r="AM31616" s="300"/>
      <c r="AN31616" s="300"/>
      <c r="AO31616" s="300"/>
      <c r="AP31616" s="300"/>
      <c r="AQ31616" s="300"/>
      <c r="AR31616" s="300"/>
      <c r="AS31616" s="300"/>
      <c r="AT31616" s="300"/>
      <c r="AU31616" s="300"/>
      <c r="AV31616" s="300"/>
      <c r="AW31616" s="300"/>
      <c r="AX31616" s="300"/>
      <c r="AY31616" s="300"/>
      <c r="AZ31616" s="300"/>
      <c r="BA31616" s="300"/>
      <c r="BB31616" s="300"/>
      <c r="BC31616" s="300"/>
      <c r="BD31616" s="300"/>
      <c r="BE31616" s="300"/>
      <c r="BF31616" s="300"/>
      <c r="BG31616" s="300"/>
      <c r="BH31616" s="300"/>
      <c r="BI31616" s="300"/>
      <c r="BJ31616" s="300"/>
      <c r="BK31616" s="300"/>
      <c r="BL31616" s="300"/>
      <c r="BM31616" s="300"/>
      <c r="BN31616" s="300"/>
      <c r="BO31616" s="300"/>
      <c r="BP31616" s="300"/>
      <c r="BQ31616" s="300"/>
      <c r="BR31616" s="300"/>
      <c r="BS31616" s="300"/>
      <c r="BT31616" s="300"/>
      <c r="BU31616" s="300"/>
      <c r="BV31616" s="300"/>
      <c r="BW31616" s="300"/>
      <c r="BX31616" s="300"/>
      <c r="BY31616" s="300"/>
      <c r="BZ31616" s="300"/>
      <c r="CA31616" s="300"/>
      <c r="CB31616" s="300"/>
      <c r="CC31616" s="300"/>
      <c r="CD31616" s="300"/>
      <c r="CE31616" s="300"/>
      <c r="CF31616" s="300"/>
      <c r="CG31616" s="300"/>
      <c r="CH31616" s="300"/>
      <c r="CI31616" s="300"/>
      <c r="CJ31616" s="300"/>
      <c r="CK31616" s="300"/>
      <c r="CL31616" s="300"/>
      <c r="CM31616" s="300"/>
      <c r="CN31616" s="300"/>
      <c r="CO31616" s="300"/>
      <c r="CP31616" s="300"/>
      <c r="CQ31616" s="300"/>
      <c r="CR31616" s="300"/>
      <c r="CS31616" s="300"/>
      <c r="CT31616" s="300"/>
      <c r="CU31616" s="300"/>
      <c r="CV31616" s="300"/>
      <c r="CW31616" s="300"/>
      <c r="CX31616" s="300"/>
      <c r="CY31616" s="300"/>
      <c r="CZ31616" s="300"/>
      <c r="DA31616" s="300"/>
      <c r="DB31616" s="300"/>
      <c r="DC31616" s="300"/>
      <c r="DD31616" s="300"/>
      <c r="DE31616" s="300"/>
      <c r="DF31616" s="300"/>
      <c r="DG31616" s="300"/>
      <c r="DH31616" s="300"/>
      <c r="DI31616" s="300"/>
      <c r="DJ31616" s="300"/>
      <c r="DK31616" s="300"/>
      <c r="DL31616" s="300"/>
      <c r="DM31616" s="300"/>
      <c r="DN31616" s="300"/>
      <c r="DO31616" s="300"/>
      <c r="DP31616" s="300"/>
      <c r="DQ31616" s="300"/>
      <c r="DR31616" s="300"/>
      <c r="DS31616" s="300"/>
      <c r="DT31616" s="300"/>
      <c r="DU31616" s="300"/>
      <c r="DV31616" s="300"/>
      <c r="DW31616" s="300"/>
      <c r="DX31616" s="300"/>
      <c r="DY31616" s="300"/>
      <c r="DZ31616" s="300"/>
      <c r="EA31616" s="300"/>
      <c r="EB31616" s="300"/>
      <c r="EC31616" s="300"/>
      <c r="ED31616" s="300"/>
      <c r="EE31616" s="300"/>
      <c r="EF31616" s="300"/>
      <c r="EG31616" s="300"/>
      <c r="EH31616" s="300"/>
      <c r="EI31616" s="300"/>
      <c r="EJ31616" s="300"/>
      <c r="EK31616" s="300"/>
      <c r="EL31616" s="300"/>
      <c r="EM31616" s="300"/>
      <c r="EN31616" s="300"/>
      <c r="EO31616" s="300"/>
      <c r="EP31616" s="300"/>
      <c r="EQ31616" s="300"/>
      <c r="ER31616" s="300"/>
      <c r="ES31616" s="300"/>
      <c r="ET31616" s="300"/>
      <c r="EU31616" s="300"/>
      <c r="EV31616" s="300"/>
      <c r="EW31616" s="300"/>
      <c r="EX31616" s="300"/>
      <c r="EY31616" s="300"/>
      <c r="EZ31616" s="300"/>
      <c r="FA31616" s="300"/>
      <c r="FB31616" s="300"/>
      <c r="FC31616" s="300"/>
      <c r="FD31616" s="300"/>
      <c r="FE31616" s="300"/>
      <c r="FF31616" s="300"/>
      <c r="FG31616" s="300"/>
      <c r="FH31616" s="300"/>
      <c r="FI31616" s="300"/>
      <c r="FJ31616" s="300"/>
      <c r="FK31616" s="300"/>
      <c r="FL31616" s="300"/>
      <c r="FM31616" s="300"/>
      <c r="FN31616" s="300"/>
      <c r="FO31616" s="300"/>
      <c r="FP31616" s="300"/>
      <c r="FQ31616" s="300"/>
      <c r="FR31616" s="300"/>
      <c r="FS31616" s="300"/>
      <c r="FT31616" s="300"/>
      <c r="FU31616" s="300"/>
      <c r="FV31616" s="300"/>
      <c r="FW31616" s="300"/>
      <c r="FX31616" s="300"/>
      <c r="FY31616" s="300"/>
      <c r="FZ31616" s="300"/>
      <c r="GA31616" s="300"/>
      <c r="GB31616" s="300"/>
      <c r="GC31616" s="300"/>
      <c r="GD31616" s="300"/>
      <c r="GE31616" s="300"/>
      <c r="GF31616" s="300"/>
      <c r="GG31616" s="300"/>
    </row>
    <row r="31617" spans="4:189" x14ac:dyDescent="0.25">
      <c r="D31617" s="300"/>
      <c r="J31617" s="300"/>
      <c r="K31617" s="300"/>
      <c r="L31617" s="300"/>
      <c r="M31617" s="300"/>
      <c r="N31617" s="300"/>
      <c r="O31617" s="300"/>
      <c r="P31617" s="300"/>
      <c r="Q31617" s="300"/>
      <c r="R31617" s="300"/>
      <c r="S31617" s="300"/>
      <c r="T31617" s="300"/>
      <c r="U31617" s="300"/>
      <c r="V31617" s="300"/>
      <c r="W31617" s="300"/>
      <c r="X31617" s="300"/>
      <c r="Y31617" s="300"/>
      <c r="Z31617" s="300"/>
      <c r="AA31617" s="300"/>
      <c r="AB31617" s="300"/>
      <c r="AC31617" s="300"/>
      <c r="AD31617" s="300"/>
      <c r="AE31617" s="300"/>
      <c r="AF31617" s="300"/>
      <c r="AG31617" s="300"/>
      <c r="AH31617" s="300"/>
      <c r="AI31617" s="300"/>
      <c r="AJ31617" s="300"/>
      <c r="AK31617" s="300"/>
      <c r="AL31617" s="300"/>
      <c r="AM31617" s="300"/>
      <c r="AN31617" s="300"/>
      <c r="AO31617" s="300"/>
      <c r="AP31617" s="300"/>
      <c r="AQ31617" s="300"/>
      <c r="AR31617" s="300"/>
      <c r="AS31617" s="300"/>
      <c r="AT31617" s="300"/>
      <c r="AU31617" s="300"/>
      <c r="AV31617" s="300"/>
      <c r="AW31617" s="300"/>
      <c r="AX31617" s="300"/>
      <c r="AY31617" s="300"/>
      <c r="AZ31617" s="300"/>
      <c r="BA31617" s="300"/>
      <c r="BB31617" s="300"/>
      <c r="BC31617" s="300"/>
      <c r="BD31617" s="300"/>
      <c r="BE31617" s="300"/>
      <c r="BF31617" s="300"/>
      <c r="BG31617" s="300"/>
      <c r="BH31617" s="300"/>
      <c r="BI31617" s="300"/>
      <c r="BJ31617" s="300"/>
      <c r="BK31617" s="300"/>
      <c r="BL31617" s="300"/>
      <c r="BM31617" s="300"/>
      <c r="BN31617" s="300"/>
      <c r="BO31617" s="300"/>
      <c r="BP31617" s="300"/>
      <c r="BQ31617" s="300"/>
      <c r="BR31617" s="300"/>
      <c r="BS31617" s="300"/>
      <c r="BT31617" s="300"/>
      <c r="BU31617" s="300"/>
      <c r="BV31617" s="300"/>
      <c r="BW31617" s="300"/>
      <c r="BX31617" s="300"/>
      <c r="BY31617" s="300"/>
      <c r="BZ31617" s="300"/>
      <c r="CA31617" s="300"/>
      <c r="CB31617" s="300"/>
      <c r="CC31617" s="300"/>
      <c r="CD31617" s="300"/>
      <c r="CE31617" s="300"/>
      <c r="CF31617" s="300"/>
      <c r="CG31617" s="300"/>
      <c r="CH31617" s="300"/>
      <c r="CI31617" s="300"/>
      <c r="CJ31617" s="300"/>
      <c r="CK31617" s="300"/>
      <c r="CL31617" s="300"/>
      <c r="CM31617" s="300"/>
      <c r="CN31617" s="300"/>
      <c r="CO31617" s="300"/>
      <c r="CP31617" s="300"/>
      <c r="CQ31617" s="300"/>
      <c r="CR31617" s="300"/>
      <c r="CS31617" s="300"/>
      <c r="CT31617" s="300"/>
      <c r="CU31617" s="300"/>
      <c r="CV31617" s="300"/>
      <c r="CW31617" s="300"/>
      <c r="CX31617" s="300"/>
      <c r="CY31617" s="300"/>
      <c r="CZ31617" s="300"/>
      <c r="DA31617" s="300"/>
      <c r="DB31617" s="300"/>
      <c r="DC31617" s="300"/>
      <c r="DD31617" s="300"/>
      <c r="DE31617" s="300"/>
      <c r="DF31617" s="300"/>
      <c r="DG31617" s="300"/>
      <c r="DH31617" s="300"/>
      <c r="DI31617" s="300"/>
      <c r="DJ31617" s="300"/>
      <c r="DK31617" s="300"/>
      <c r="DL31617" s="300"/>
      <c r="DM31617" s="300"/>
      <c r="DN31617" s="300"/>
      <c r="DO31617" s="300"/>
      <c r="DP31617" s="300"/>
      <c r="DQ31617" s="300"/>
      <c r="DR31617" s="300"/>
      <c r="DS31617" s="300"/>
      <c r="DT31617" s="300"/>
      <c r="DU31617" s="300"/>
      <c r="DV31617" s="300"/>
      <c r="DW31617" s="300"/>
      <c r="DX31617" s="300"/>
      <c r="DY31617" s="300"/>
      <c r="DZ31617" s="300"/>
      <c r="EA31617" s="300"/>
      <c r="EB31617" s="300"/>
      <c r="EC31617" s="300"/>
      <c r="ED31617" s="300"/>
      <c r="EE31617" s="300"/>
      <c r="EF31617" s="300"/>
      <c r="EG31617" s="300"/>
      <c r="EH31617" s="300"/>
      <c r="EI31617" s="300"/>
      <c r="EJ31617" s="300"/>
      <c r="EK31617" s="300"/>
      <c r="EL31617" s="300"/>
      <c r="EM31617" s="300"/>
      <c r="EN31617" s="300"/>
      <c r="EO31617" s="300"/>
      <c r="EP31617" s="300"/>
      <c r="EQ31617" s="300"/>
      <c r="ER31617" s="300"/>
      <c r="ES31617" s="300"/>
      <c r="ET31617" s="300"/>
      <c r="EU31617" s="300"/>
      <c r="EV31617" s="300"/>
      <c r="EW31617" s="300"/>
      <c r="EX31617" s="300"/>
      <c r="EY31617" s="300"/>
      <c r="EZ31617" s="300"/>
      <c r="FA31617" s="300"/>
      <c r="FB31617" s="300"/>
      <c r="FC31617" s="300"/>
      <c r="FD31617" s="300"/>
      <c r="FE31617" s="300"/>
      <c r="FF31617" s="300"/>
      <c r="FG31617" s="300"/>
      <c r="FH31617" s="300"/>
      <c r="FI31617" s="300"/>
      <c r="FJ31617" s="300"/>
      <c r="FK31617" s="300"/>
      <c r="FL31617" s="300"/>
      <c r="FM31617" s="300"/>
      <c r="FN31617" s="300"/>
      <c r="FO31617" s="300"/>
      <c r="FP31617" s="300"/>
      <c r="FQ31617" s="300"/>
      <c r="FR31617" s="300"/>
      <c r="FS31617" s="300"/>
      <c r="FT31617" s="300"/>
      <c r="FU31617" s="300"/>
      <c r="FV31617" s="300"/>
      <c r="FW31617" s="300"/>
      <c r="FX31617" s="300"/>
      <c r="FY31617" s="300"/>
      <c r="FZ31617" s="300"/>
      <c r="GA31617" s="300"/>
      <c r="GB31617" s="300"/>
      <c r="GC31617" s="300"/>
      <c r="GD31617" s="300"/>
      <c r="GE31617" s="300"/>
      <c r="GF31617" s="300"/>
      <c r="GG31617" s="300"/>
    </row>
    <row r="31618" spans="4:189" x14ac:dyDescent="0.25">
      <c r="D31618" s="300"/>
      <c r="J31618" s="300"/>
      <c r="K31618" s="300"/>
      <c r="L31618" s="300"/>
      <c r="M31618" s="300"/>
      <c r="N31618" s="300"/>
      <c r="O31618" s="300"/>
      <c r="P31618" s="300"/>
      <c r="Q31618" s="300"/>
      <c r="R31618" s="300"/>
      <c r="S31618" s="300"/>
      <c r="T31618" s="300"/>
      <c r="U31618" s="300"/>
      <c r="V31618" s="300"/>
      <c r="W31618" s="300"/>
      <c r="X31618" s="300"/>
      <c r="Y31618" s="300"/>
      <c r="Z31618" s="300"/>
      <c r="AA31618" s="300"/>
      <c r="AB31618" s="300"/>
      <c r="AC31618" s="300"/>
      <c r="AD31618" s="300"/>
      <c r="AE31618" s="300"/>
      <c r="AF31618" s="300"/>
      <c r="AG31618" s="300"/>
      <c r="AH31618" s="300"/>
      <c r="AI31618" s="300"/>
      <c r="AJ31618" s="300"/>
      <c r="AK31618" s="300"/>
      <c r="AL31618" s="300"/>
      <c r="AM31618" s="300"/>
      <c r="AN31618" s="300"/>
      <c r="AO31618" s="300"/>
      <c r="AP31618" s="300"/>
      <c r="AQ31618" s="300"/>
      <c r="AR31618" s="300"/>
      <c r="AS31618" s="300"/>
      <c r="AT31618" s="300"/>
      <c r="AU31618" s="300"/>
      <c r="AV31618" s="300"/>
      <c r="AW31618" s="300"/>
      <c r="AX31618" s="300"/>
      <c r="AY31618" s="300"/>
      <c r="AZ31618" s="300"/>
      <c r="BA31618" s="300"/>
      <c r="BB31618" s="300"/>
      <c r="BC31618" s="300"/>
      <c r="BD31618" s="300"/>
      <c r="BE31618" s="300"/>
      <c r="BF31618" s="300"/>
      <c r="BG31618" s="300"/>
      <c r="BH31618" s="300"/>
      <c r="BI31618" s="300"/>
      <c r="BJ31618" s="300"/>
      <c r="BK31618" s="300"/>
      <c r="BL31618" s="300"/>
      <c r="BM31618" s="300"/>
      <c r="BN31618" s="300"/>
      <c r="BO31618" s="300"/>
      <c r="BP31618" s="300"/>
      <c r="BQ31618" s="300"/>
      <c r="BR31618" s="300"/>
      <c r="BS31618" s="300"/>
      <c r="BT31618" s="300"/>
      <c r="BU31618" s="300"/>
      <c r="BV31618" s="300"/>
      <c r="BW31618" s="300"/>
      <c r="BX31618" s="300"/>
      <c r="BY31618" s="300"/>
      <c r="BZ31618" s="300"/>
      <c r="CA31618" s="300"/>
      <c r="CB31618" s="300"/>
      <c r="CC31618" s="300"/>
      <c r="CD31618" s="300"/>
      <c r="CE31618" s="300"/>
      <c r="CF31618" s="300"/>
      <c r="CG31618" s="300"/>
      <c r="CH31618" s="300"/>
      <c r="CI31618" s="300"/>
      <c r="CJ31618" s="300"/>
      <c r="CK31618" s="300"/>
      <c r="CL31618" s="300"/>
      <c r="CM31618" s="300"/>
      <c r="CN31618" s="300"/>
      <c r="CO31618" s="300"/>
      <c r="CP31618" s="300"/>
      <c r="CQ31618" s="300"/>
      <c r="CR31618" s="300"/>
      <c r="CS31618" s="300"/>
      <c r="CT31618" s="300"/>
      <c r="CU31618" s="300"/>
      <c r="CV31618" s="300"/>
      <c r="CW31618" s="300"/>
      <c r="CX31618" s="300"/>
      <c r="CY31618" s="300"/>
      <c r="CZ31618" s="300"/>
      <c r="DA31618" s="300"/>
      <c r="DB31618" s="300"/>
      <c r="DC31618" s="300"/>
      <c r="DD31618" s="300"/>
      <c r="DE31618" s="300"/>
      <c r="DF31618" s="300"/>
      <c r="DG31618" s="300"/>
      <c r="DH31618" s="300"/>
      <c r="DI31618" s="300"/>
      <c r="DJ31618" s="300"/>
      <c r="DK31618" s="300"/>
      <c r="DL31618" s="300"/>
      <c r="DM31618" s="300"/>
      <c r="DN31618" s="300"/>
      <c r="DO31618" s="300"/>
      <c r="DP31618" s="300"/>
      <c r="DQ31618" s="300"/>
      <c r="DR31618" s="300"/>
      <c r="DS31618" s="300"/>
      <c r="DT31618" s="300"/>
      <c r="DU31618" s="300"/>
      <c r="DV31618" s="300"/>
      <c r="DW31618" s="300"/>
      <c r="DX31618" s="300"/>
      <c r="DY31618" s="300"/>
      <c r="DZ31618" s="300"/>
      <c r="EA31618" s="300"/>
      <c r="EB31618" s="300"/>
      <c r="EC31618" s="300"/>
      <c r="ED31618" s="300"/>
      <c r="EE31618" s="300"/>
      <c r="EF31618" s="300"/>
      <c r="EG31618" s="300"/>
      <c r="EH31618" s="300"/>
      <c r="EI31618" s="300"/>
      <c r="EJ31618" s="300"/>
      <c r="EK31618" s="300"/>
      <c r="EL31618" s="300"/>
      <c r="EM31618" s="300"/>
      <c r="EN31618" s="300"/>
      <c r="EO31618" s="300"/>
      <c r="EP31618" s="300"/>
      <c r="EQ31618" s="300"/>
      <c r="ER31618" s="300"/>
      <c r="ES31618" s="300"/>
      <c r="ET31618" s="300"/>
      <c r="EU31618" s="300"/>
      <c r="EV31618" s="300"/>
      <c r="EW31618" s="300"/>
      <c r="EX31618" s="300"/>
      <c r="EY31618" s="300"/>
      <c r="EZ31618" s="300"/>
      <c r="FA31618" s="300"/>
      <c r="FB31618" s="300"/>
      <c r="FC31618" s="300"/>
      <c r="FD31618" s="300"/>
      <c r="FE31618" s="300"/>
      <c r="FF31618" s="300"/>
      <c r="FG31618" s="300"/>
      <c r="FH31618" s="300"/>
      <c r="FI31618" s="300"/>
      <c r="FJ31618" s="300"/>
      <c r="FK31618" s="300"/>
      <c r="FL31618" s="300"/>
      <c r="FM31618" s="300"/>
      <c r="FN31618" s="300"/>
      <c r="FO31618" s="300"/>
      <c r="FP31618" s="300"/>
      <c r="FQ31618" s="300"/>
      <c r="FR31618" s="300"/>
      <c r="FS31618" s="300"/>
      <c r="FT31618" s="300"/>
      <c r="FU31618" s="300"/>
      <c r="FV31618" s="300"/>
      <c r="FW31618" s="300"/>
      <c r="FX31618" s="300"/>
      <c r="FY31618" s="300"/>
      <c r="FZ31618" s="300"/>
      <c r="GA31618" s="300"/>
      <c r="GB31618" s="300"/>
      <c r="GC31618" s="300"/>
      <c r="GD31618" s="300"/>
      <c r="GE31618" s="300"/>
      <c r="GF31618" s="300"/>
      <c r="GG31618" s="300"/>
    </row>
    <row r="31619" spans="4:189" x14ac:dyDescent="0.25">
      <c r="D31619" s="300"/>
      <c r="J31619" s="300"/>
      <c r="K31619" s="300"/>
      <c r="L31619" s="300"/>
      <c r="M31619" s="300"/>
      <c r="N31619" s="300"/>
      <c r="O31619" s="300"/>
      <c r="P31619" s="300"/>
      <c r="Q31619" s="300"/>
      <c r="R31619" s="300"/>
      <c r="S31619" s="300"/>
      <c r="T31619" s="300"/>
      <c r="U31619" s="300"/>
      <c r="V31619" s="300"/>
      <c r="W31619" s="300"/>
      <c r="X31619" s="300"/>
      <c r="Y31619" s="300"/>
      <c r="Z31619" s="300"/>
      <c r="AA31619" s="300"/>
      <c r="AB31619" s="300"/>
      <c r="AC31619" s="300"/>
      <c r="AD31619" s="300"/>
      <c r="AE31619" s="300"/>
      <c r="AF31619" s="300"/>
      <c r="AG31619" s="300"/>
      <c r="AH31619" s="300"/>
      <c r="AI31619" s="300"/>
      <c r="AJ31619" s="300"/>
      <c r="AK31619" s="300"/>
      <c r="AL31619" s="300"/>
      <c r="AM31619" s="300"/>
      <c r="AN31619" s="300"/>
      <c r="AO31619" s="300"/>
      <c r="AP31619" s="300"/>
      <c r="AQ31619" s="300"/>
      <c r="AR31619" s="300"/>
      <c r="AS31619" s="300"/>
      <c r="AT31619" s="300"/>
      <c r="AU31619" s="300"/>
      <c r="AV31619" s="300"/>
      <c r="AW31619" s="300"/>
      <c r="AX31619" s="300"/>
      <c r="AY31619" s="300"/>
      <c r="AZ31619" s="300"/>
      <c r="BA31619" s="300"/>
      <c r="BB31619" s="300"/>
      <c r="BC31619" s="300"/>
      <c r="BD31619" s="300"/>
      <c r="BE31619" s="300"/>
      <c r="BF31619" s="300"/>
      <c r="BG31619" s="300"/>
      <c r="BH31619" s="300"/>
      <c r="BI31619" s="300"/>
      <c r="BJ31619" s="300"/>
      <c r="BK31619" s="300"/>
      <c r="BL31619" s="300"/>
      <c r="BM31619" s="300"/>
      <c r="BN31619" s="300"/>
      <c r="BO31619" s="300"/>
      <c r="BP31619" s="300"/>
      <c r="BQ31619" s="300"/>
      <c r="BR31619" s="300"/>
      <c r="BS31619" s="300"/>
      <c r="BT31619" s="300"/>
      <c r="BU31619" s="300"/>
      <c r="BV31619" s="300"/>
      <c r="BW31619" s="300"/>
      <c r="BX31619" s="300"/>
      <c r="BY31619" s="300"/>
      <c r="BZ31619" s="300"/>
      <c r="CA31619" s="300"/>
      <c r="CB31619" s="300"/>
      <c r="CC31619" s="300"/>
      <c r="CD31619" s="300"/>
      <c r="CE31619" s="300"/>
      <c r="CF31619" s="300"/>
      <c r="CG31619" s="300"/>
      <c r="CH31619" s="300"/>
      <c r="CI31619" s="300"/>
      <c r="CJ31619" s="300"/>
      <c r="CK31619" s="300"/>
      <c r="CL31619" s="300"/>
      <c r="CM31619" s="300"/>
      <c r="CN31619" s="300"/>
      <c r="CO31619" s="300"/>
      <c r="CP31619" s="300"/>
      <c r="CQ31619" s="300"/>
      <c r="CR31619" s="300"/>
      <c r="CS31619" s="300"/>
      <c r="CT31619" s="300"/>
      <c r="CU31619" s="300"/>
      <c r="CV31619" s="300"/>
      <c r="CW31619" s="300"/>
      <c r="CX31619" s="300"/>
      <c r="CY31619" s="300"/>
      <c r="CZ31619" s="300"/>
      <c r="DA31619" s="300"/>
      <c r="DB31619" s="300"/>
      <c r="DC31619" s="300"/>
      <c r="DD31619" s="300"/>
      <c r="DE31619" s="300"/>
      <c r="DF31619" s="300"/>
      <c r="DG31619" s="300"/>
      <c r="DH31619" s="300"/>
      <c r="DI31619" s="300"/>
      <c r="DJ31619" s="300"/>
      <c r="DK31619" s="300"/>
      <c r="DL31619" s="300"/>
      <c r="DM31619" s="300"/>
      <c r="DN31619" s="300"/>
      <c r="DO31619" s="300"/>
      <c r="DP31619" s="300"/>
      <c r="DQ31619" s="300"/>
      <c r="DR31619" s="300"/>
      <c r="DS31619" s="300"/>
      <c r="DT31619" s="300"/>
      <c r="DU31619" s="300"/>
      <c r="DV31619" s="300"/>
      <c r="DW31619" s="300"/>
      <c r="DX31619" s="300"/>
      <c r="DY31619" s="300"/>
      <c r="DZ31619" s="300"/>
      <c r="EA31619" s="300"/>
      <c r="EB31619" s="300"/>
      <c r="EC31619" s="300"/>
      <c r="ED31619" s="300"/>
      <c r="EE31619" s="300"/>
      <c r="EF31619" s="300"/>
      <c r="EG31619" s="300"/>
      <c r="EH31619" s="300"/>
      <c r="EI31619" s="300"/>
      <c r="EJ31619" s="300"/>
      <c r="EK31619" s="300"/>
      <c r="EL31619" s="300"/>
      <c r="EM31619" s="300"/>
      <c r="EN31619" s="300"/>
      <c r="EO31619" s="300"/>
      <c r="EP31619" s="300"/>
      <c r="EQ31619" s="300"/>
      <c r="ER31619" s="300"/>
      <c r="ES31619" s="300"/>
      <c r="ET31619" s="300"/>
      <c r="EU31619" s="300"/>
      <c r="EV31619" s="300"/>
      <c r="EW31619" s="300"/>
      <c r="EX31619" s="300"/>
      <c r="EY31619" s="300"/>
      <c r="EZ31619" s="300"/>
      <c r="FA31619" s="300"/>
      <c r="FB31619" s="300"/>
      <c r="FC31619" s="300"/>
      <c r="FD31619" s="300"/>
      <c r="FE31619" s="300"/>
      <c r="FF31619" s="300"/>
      <c r="FG31619" s="300"/>
      <c r="FH31619" s="300"/>
      <c r="FI31619" s="300"/>
      <c r="FJ31619" s="300"/>
      <c r="FK31619" s="300"/>
      <c r="FL31619" s="300"/>
      <c r="FM31619" s="300"/>
      <c r="FN31619" s="300"/>
      <c r="FO31619" s="300"/>
      <c r="FP31619" s="300"/>
      <c r="FQ31619" s="300"/>
      <c r="FR31619" s="300"/>
      <c r="FS31619" s="300"/>
      <c r="FT31619" s="300"/>
      <c r="FU31619" s="300"/>
      <c r="FV31619" s="300"/>
      <c r="FW31619" s="300"/>
      <c r="FX31619" s="300"/>
      <c r="FY31619" s="300"/>
      <c r="FZ31619" s="300"/>
      <c r="GA31619" s="300"/>
      <c r="GB31619" s="300"/>
      <c r="GC31619" s="300"/>
      <c r="GD31619" s="300"/>
      <c r="GE31619" s="300"/>
      <c r="GF31619" s="300"/>
      <c r="GG31619" s="300"/>
    </row>
    <row r="31620" spans="4:189" x14ac:dyDescent="0.25">
      <c r="D31620" s="300"/>
      <c r="J31620" s="300"/>
      <c r="K31620" s="300"/>
      <c r="L31620" s="300"/>
      <c r="M31620" s="300"/>
      <c r="N31620" s="300"/>
      <c r="O31620" s="300"/>
      <c r="P31620" s="300"/>
      <c r="Q31620" s="300"/>
      <c r="R31620" s="300"/>
      <c r="S31620" s="300"/>
      <c r="T31620" s="300"/>
      <c r="U31620" s="300"/>
      <c r="V31620" s="300"/>
      <c r="W31620" s="300"/>
      <c r="X31620" s="300"/>
      <c r="Y31620" s="300"/>
      <c r="Z31620" s="300"/>
      <c r="AA31620" s="300"/>
      <c r="AB31620" s="300"/>
      <c r="AC31620" s="300"/>
      <c r="AD31620" s="300"/>
      <c r="AE31620" s="300"/>
      <c r="AF31620" s="300"/>
      <c r="AG31620" s="300"/>
      <c r="AH31620" s="300"/>
      <c r="AI31620" s="300"/>
      <c r="AJ31620" s="300"/>
      <c r="AK31620" s="300"/>
      <c r="AL31620" s="300"/>
      <c r="AM31620" s="300"/>
      <c r="AN31620" s="300"/>
      <c r="AO31620" s="300"/>
      <c r="AP31620" s="300"/>
      <c r="AQ31620" s="300"/>
      <c r="AR31620" s="300"/>
      <c r="AS31620" s="300"/>
      <c r="AT31620" s="300"/>
      <c r="AU31620" s="300"/>
      <c r="AV31620" s="300"/>
      <c r="AW31620" s="300"/>
      <c r="AX31620" s="300"/>
      <c r="AY31620" s="300"/>
      <c r="AZ31620" s="300"/>
      <c r="BA31620" s="300"/>
      <c r="BB31620" s="300"/>
      <c r="BC31620" s="300"/>
      <c r="BD31620" s="300"/>
      <c r="BE31620" s="300"/>
      <c r="BF31620" s="300"/>
      <c r="BG31620" s="300"/>
      <c r="BH31620" s="300"/>
      <c r="BI31620" s="300"/>
      <c r="BJ31620" s="300"/>
      <c r="BK31620" s="300"/>
      <c r="BL31620" s="300"/>
      <c r="BM31620" s="300"/>
      <c r="BN31620" s="300"/>
      <c r="BO31620" s="300"/>
      <c r="BP31620" s="300"/>
      <c r="BQ31620" s="300"/>
      <c r="BR31620" s="300"/>
      <c r="BS31620" s="300"/>
      <c r="BT31620" s="300"/>
      <c r="BU31620" s="300"/>
      <c r="BV31620" s="300"/>
      <c r="BW31620" s="300"/>
      <c r="BX31620" s="300"/>
      <c r="BY31620" s="300"/>
      <c r="BZ31620" s="300"/>
      <c r="CA31620" s="300"/>
      <c r="CB31620" s="300"/>
      <c r="CC31620" s="300"/>
      <c r="CD31620" s="300"/>
      <c r="CE31620" s="300"/>
      <c r="CF31620" s="300"/>
      <c r="CG31620" s="300"/>
      <c r="CH31620" s="300"/>
      <c r="CI31620" s="300"/>
      <c r="CJ31620" s="300"/>
      <c r="CK31620" s="300"/>
      <c r="CL31620" s="300"/>
      <c r="CM31620" s="300"/>
      <c r="CN31620" s="300"/>
      <c r="CO31620" s="300"/>
      <c r="CP31620" s="300"/>
      <c r="CQ31620" s="300"/>
      <c r="CR31620" s="300"/>
      <c r="CS31620" s="300"/>
      <c r="CT31620" s="300"/>
      <c r="CU31620" s="300"/>
      <c r="CV31620" s="300"/>
      <c r="CW31620" s="300"/>
      <c r="CX31620" s="300"/>
      <c r="CY31620" s="300"/>
      <c r="CZ31620" s="300"/>
      <c r="DA31620" s="300"/>
      <c r="DB31620" s="300"/>
      <c r="DC31620" s="300"/>
      <c r="DD31620" s="300"/>
      <c r="DE31620" s="300"/>
      <c r="DF31620" s="300"/>
      <c r="DG31620" s="300"/>
      <c r="DH31620" s="300"/>
      <c r="DI31620" s="300"/>
      <c r="DJ31620" s="300"/>
      <c r="DK31620" s="300"/>
      <c r="DL31620" s="300"/>
      <c r="DM31620" s="300"/>
      <c r="DN31620" s="300"/>
      <c r="DO31620" s="300"/>
      <c r="DP31620" s="300"/>
      <c r="DQ31620" s="300"/>
      <c r="DR31620" s="300"/>
      <c r="DS31620" s="300"/>
      <c r="DT31620" s="300"/>
      <c r="DU31620" s="300"/>
      <c r="DV31620" s="300"/>
      <c r="DW31620" s="300"/>
      <c r="DX31620" s="300"/>
      <c r="DY31620" s="300"/>
      <c r="DZ31620" s="300"/>
      <c r="EA31620" s="300"/>
      <c r="EB31620" s="300"/>
      <c r="EC31620" s="300"/>
      <c r="ED31620" s="300"/>
      <c r="EE31620" s="300"/>
      <c r="EF31620" s="300"/>
      <c r="EG31620" s="300"/>
      <c r="EH31620" s="300"/>
      <c r="EI31620" s="300"/>
      <c r="EJ31620" s="300"/>
      <c r="EK31620" s="300"/>
      <c r="EL31620" s="300"/>
      <c r="EM31620" s="300"/>
      <c r="EN31620" s="300"/>
      <c r="EO31620" s="300"/>
      <c r="EP31620" s="300"/>
      <c r="EQ31620" s="300"/>
      <c r="ER31620" s="300"/>
      <c r="ES31620" s="300"/>
      <c r="ET31620" s="300"/>
      <c r="EU31620" s="300"/>
      <c r="EV31620" s="300"/>
      <c r="EW31620" s="300"/>
      <c r="EX31620" s="300"/>
      <c r="EY31620" s="300"/>
      <c r="EZ31620" s="300"/>
      <c r="FA31620" s="300"/>
      <c r="FB31620" s="300"/>
      <c r="FC31620" s="300"/>
      <c r="FD31620" s="300"/>
      <c r="FE31620" s="300"/>
      <c r="FF31620" s="300"/>
      <c r="FG31620" s="300"/>
      <c r="FH31620" s="300"/>
      <c r="FI31620" s="300"/>
      <c r="FJ31620" s="300"/>
      <c r="FK31620" s="300"/>
      <c r="FL31620" s="300"/>
      <c r="FM31620" s="300"/>
      <c r="FN31620" s="300"/>
      <c r="FO31620" s="300"/>
      <c r="FP31620" s="300"/>
      <c r="FQ31620" s="300"/>
      <c r="FR31620" s="300"/>
      <c r="FS31620" s="300"/>
      <c r="FT31620" s="300"/>
      <c r="FU31620" s="300"/>
      <c r="FV31620" s="300"/>
      <c r="FW31620" s="300"/>
      <c r="FX31620" s="300"/>
      <c r="FY31620" s="300"/>
      <c r="FZ31620" s="300"/>
      <c r="GA31620" s="300"/>
      <c r="GB31620" s="300"/>
      <c r="GC31620" s="300"/>
      <c r="GD31620" s="300"/>
      <c r="GE31620" s="300"/>
      <c r="GF31620" s="300"/>
      <c r="GG31620" s="300"/>
    </row>
    <row r="31621" spans="4:189" x14ac:dyDescent="0.25">
      <c r="D31621" s="300"/>
      <c r="J31621" s="300"/>
      <c r="K31621" s="300"/>
      <c r="L31621" s="300"/>
      <c r="M31621" s="300"/>
      <c r="N31621" s="300"/>
      <c r="O31621" s="300"/>
      <c r="P31621" s="300"/>
      <c r="Q31621" s="300"/>
      <c r="R31621" s="300"/>
      <c r="S31621" s="300"/>
      <c r="T31621" s="300"/>
      <c r="U31621" s="300"/>
      <c r="V31621" s="300"/>
      <c r="W31621" s="300"/>
      <c r="X31621" s="300"/>
      <c r="Y31621" s="300"/>
      <c r="Z31621" s="300"/>
      <c r="AA31621" s="300"/>
      <c r="AB31621" s="300"/>
      <c r="AC31621" s="300"/>
      <c r="AD31621" s="300"/>
      <c r="AE31621" s="300"/>
      <c r="AF31621" s="300"/>
      <c r="AG31621" s="300"/>
      <c r="AH31621" s="300"/>
      <c r="AI31621" s="300"/>
      <c r="AJ31621" s="300"/>
      <c r="AK31621" s="300"/>
      <c r="AL31621" s="300"/>
      <c r="AM31621" s="300"/>
      <c r="AN31621" s="300"/>
      <c r="AO31621" s="300"/>
      <c r="AP31621" s="300"/>
      <c r="AQ31621" s="300"/>
      <c r="AR31621" s="300"/>
      <c r="AS31621" s="300"/>
      <c r="AT31621" s="300"/>
      <c r="AU31621" s="300"/>
      <c r="AV31621" s="300"/>
      <c r="AW31621" s="300"/>
      <c r="AX31621" s="300"/>
      <c r="AY31621" s="300"/>
      <c r="AZ31621" s="300"/>
      <c r="BA31621" s="300"/>
      <c r="BB31621" s="300"/>
      <c r="BC31621" s="300"/>
      <c r="BD31621" s="300"/>
      <c r="BE31621" s="300"/>
      <c r="BF31621" s="300"/>
      <c r="BG31621" s="300"/>
      <c r="BH31621" s="300"/>
      <c r="BI31621" s="300"/>
      <c r="BJ31621" s="300"/>
      <c r="BK31621" s="300"/>
      <c r="BL31621" s="300"/>
      <c r="BM31621" s="300"/>
      <c r="BN31621" s="300"/>
      <c r="BO31621" s="300"/>
      <c r="BP31621" s="300"/>
      <c r="BQ31621" s="300"/>
      <c r="BR31621" s="300"/>
      <c r="BS31621" s="300"/>
      <c r="BT31621" s="300"/>
      <c r="BU31621" s="300"/>
      <c r="BV31621" s="300"/>
      <c r="BW31621" s="300"/>
      <c r="BX31621" s="300"/>
      <c r="BY31621" s="300"/>
      <c r="BZ31621" s="300"/>
      <c r="CA31621" s="300"/>
      <c r="CB31621" s="300"/>
      <c r="CC31621" s="300"/>
      <c r="CD31621" s="300"/>
      <c r="CE31621" s="300"/>
      <c r="CF31621" s="300"/>
      <c r="CG31621" s="300"/>
      <c r="CH31621" s="300"/>
      <c r="CI31621" s="300"/>
      <c r="CJ31621" s="300"/>
      <c r="CK31621" s="300"/>
      <c r="CL31621" s="300"/>
      <c r="CM31621" s="300"/>
      <c r="CN31621" s="300"/>
      <c r="CO31621" s="300"/>
      <c r="CP31621" s="300"/>
      <c r="CQ31621" s="300"/>
      <c r="CR31621" s="300"/>
      <c r="CS31621" s="300"/>
      <c r="CT31621" s="300"/>
      <c r="CU31621" s="300"/>
      <c r="CV31621" s="300"/>
      <c r="CW31621" s="300"/>
      <c r="CX31621" s="300"/>
      <c r="CY31621" s="300"/>
      <c r="CZ31621" s="300"/>
      <c r="DA31621" s="300"/>
      <c r="DB31621" s="300"/>
      <c r="DC31621" s="300"/>
      <c r="DD31621" s="300"/>
      <c r="DE31621" s="300"/>
      <c r="DF31621" s="300"/>
      <c r="DG31621" s="300"/>
      <c r="DH31621" s="300"/>
      <c r="DI31621" s="300"/>
      <c r="DJ31621" s="300"/>
      <c r="DK31621" s="300"/>
      <c r="DL31621" s="300"/>
      <c r="DM31621" s="300"/>
      <c r="DN31621" s="300"/>
      <c r="DO31621" s="300"/>
      <c r="DP31621" s="300"/>
      <c r="DQ31621" s="300"/>
      <c r="DR31621" s="300"/>
      <c r="DS31621" s="300"/>
      <c r="DT31621" s="300"/>
      <c r="DU31621" s="300"/>
      <c r="DV31621" s="300"/>
      <c r="DW31621" s="300"/>
      <c r="DX31621" s="300"/>
      <c r="DY31621" s="300"/>
      <c r="DZ31621" s="300"/>
      <c r="EA31621" s="300"/>
      <c r="EB31621" s="300"/>
      <c r="EC31621" s="300"/>
      <c r="ED31621" s="300"/>
      <c r="EE31621" s="300"/>
      <c r="EF31621" s="300"/>
      <c r="EG31621" s="300"/>
      <c r="EH31621" s="300"/>
      <c r="EI31621" s="300"/>
      <c r="EJ31621" s="300"/>
      <c r="EK31621" s="300"/>
      <c r="EL31621" s="300"/>
      <c r="EM31621" s="300"/>
      <c r="EN31621" s="300"/>
      <c r="EO31621" s="300"/>
      <c r="EP31621" s="300"/>
      <c r="EQ31621" s="300"/>
      <c r="ER31621" s="300"/>
      <c r="ES31621" s="300"/>
      <c r="ET31621" s="300"/>
      <c r="EU31621" s="300"/>
      <c r="EV31621" s="300"/>
      <c r="EW31621" s="300"/>
      <c r="EX31621" s="300"/>
      <c r="EY31621" s="300"/>
      <c r="EZ31621" s="300"/>
      <c r="FA31621" s="300"/>
      <c r="FB31621" s="300"/>
      <c r="FC31621" s="300"/>
      <c r="FD31621" s="300"/>
      <c r="FE31621" s="300"/>
      <c r="FF31621" s="300"/>
      <c r="FG31621" s="300"/>
      <c r="FH31621" s="300"/>
      <c r="FI31621" s="300"/>
      <c r="FJ31621" s="300"/>
      <c r="FK31621" s="300"/>
      <c r="FL31621" s="300"/>
      <c r="FM31621" s="300"/>
      <c r="FN31621" s="300"/>
      <c r="FO31621" s="300"/>
      <c r="FP31621" s="300"/>
      <c r="FQ31621" s="300"/>
      <c r="FR31621" s="300"/>
      <c r="FS31621" s="300"/>
      <c r="FT31621" s="300"/>
      <c r="FU31621" s="300"/>
      <c r="FV31621" s="300"/>
      <c r="FW31621" s="300"/>
      <c r="FX31621" s="300"/>
      <c r="FY31621" s="300"/>
      <c r="FZ31621" s="300"/>
      <c r="GA31621" s="300"/>
      <c r="GB31621" s="300"/>
      <c r="GC31621" s="300"/>
      <c r="GD31621" s="300"/>
      <c r="GE31621" s="300"/>
      <c r="GF31621" s="300"/>
      <c r="GG31621" s="300"/>
    </row>
    <row r="31622" spans="4:189" x14ac:dyDescent="0.25">
      <c r="D31622" s="300"/>
      <c r="J31622" s="300"/>
      <c r="K31622" s="300"/>
      <c r="L31622" s="300"/>
      <c r="M31622" s="300"/>
      <c r="N31622" s="300"/>
      <c r="O31622" s="300"/>
      <c r="P31622" s="300"/>
      <c r="Q31622" s="300"/>
      <c r="R31622" s="300"/>
      <c r="S31622" s="300"/>
      <c r="T31622" s="300"/>
      <c r="U31622" s="300"/>
      <c r="V31622" s="300"/>
      <c r="W31622" s="300"/>
      <c r="X31622" s="300"/>
      <c r="Y31622" s="300"/>
      <c r="Z31622" s="300"/>
      <c r="AA31622" s="300"/>
      <c r="AB31622" s="300"/>
      <c r="AC31622" s="300"/>
      <c r="AD31622" s="300"/>
      <c r="AE31622" s="300"/>
      <c r="AF31622" s="300"/>
      <c r="AG31622" s="300"/>
      <c r="AH31622" s="300"/>
      <c r="AI31622" s="300"/>
      <c r="AJ31622" s="300"/>
      <c r="AK31622" s="300"/>
      <c r="AL31622" s="300"/>
      <c r="AM31622" s="300"/>
      <c r="AN31622" s="300"/>
      <c r="AO31622" s="300"/>
      <c r="AP31622" s="300"/>
      <c r="AQ31622" s="300"/>
      <c r="AR31622" s="300"/>
      <c r="AS31622" s="300"/>
      <c r="AT31622" s="300"/>
      <c r="AU31622" s="300"/>
      <c r="AV31622" s="300"/>
      <c r="AW31622" s="300"/>
      <c r="AX31622" s="300"/>
      <c r="AY31622" s="300"/>
      <c r="AZ31622" s="300"/>
      <c r="BA31622" s="300"/>
      <c r="BB31622" s="300"/>
      <c r="BC31622" s="300"/>
      <c r="BD31622" s="300"/>
      <c r="BE31622" s="300"/>
      <c r="BF31622" s="300"/>
      <c r="BG31622" s="300"/>
      <c r="BH31622" s="300"/>
      <c r="BI31622" s="300"/>
      <c r="BJ31622" s="300"/>
      <c r="BK31622" s="300"/>
      <c r="BL31622" s="300"/>
      <c r="BM31622" s="300"/>
      <c r="BN31622" s="300"/>
      <c r="BO31622" s="300"/>
      <c r="BP31622" s="300"/>
      <c r="BQ31622" s="300"/>
      <c r="BR31622" s="300"/>
      <c r="BS31622" s="300"/>
      <c r="BT31622" s="300"/>
      <c r="BU31622" s="300"/>
      <c r="BV31622" s="300"/>
      <c r="BW31622" s="300"/>
      <c r="BX31622" s="300"/>
      <c r="BY31622" s="300"/>
      <c r="BZ31622" s="300"/>
      <c r="CA31622" s="300"/>
      <c r="CB31622" s="300"/>
      <c r="CC31622" s="300"/>
      <c r="CD31622" s="300"/>
      <c r="CE31622" s="300"/>
      <c r="CF31622" s="300"/>
      <c r="CG31622" s="300"/>
      <c r="CH31622" s="300"/>
      <c r="CI31622" s="300"/>
      <c r="CJ31622" s="300"/>
      <c r="CK31622" s="300"/>
      <c r="CL31622" s="300"/>
      <c r="CM31622" s="300"/>
      <c r="CN31622" s="300"/>
      <c r="CO31622" s="300"/>
      <c r="CP31622" s="300"/>
      <c r="CQ31622" s="300"/>
      <c r="CR31622" s="300"/>
      <c r="CS31622" s="300"/>
      <c r="CT31622" s="300"/>
      <c r="CU31622" s="300"/>
      <c r="CV31622" s="300"/>
      <c r="CW31622" s="300"/>
      <c r="CX31622" s="300"/>
      <c r="CY31622" s="300"/>
      <c r="CZ31622" s="300"/>
      <c r="DA31622" s="300"/>
      <c r="DB31622" s="300"/>
      <c r="DC31622" s="300"/>
      <c r="DD31622" s="300"/>
      <c r="DE31622" s="300"/>
      <c r="DF31622" s="300"/>
      <c r="DG31622" s="300"/>
      <c r="DH31622" s="300"/>
      <c r="DI31622" s="300"/>
      <c r="DJ31622" s="300"/>
      <c r="DK31622" s="300"/>
      <c r="DL31622" s="300"/>
      <c r="DM31622" s="300"/>
      <c r="DN31622" s="300"/>
      <c r="DO31622" s="300"/>
      <c r="DP31622" s="300"/>
      <c r="DQ31622" s="300"/>
      <c r="DR31622" s="300"/>
      <c r="DS31622" s="300"/>
      <c r="DT31622" s="300"/>
      <c r="DU31622" s="300"/>
      <c r="DV31622" s="300"/>
      <c r="DW31622" s="300"/>
      <c r="DX31622" s="300"/>
      <c r="DY31622" s="300"/>
      <c r="DZ31622" s="300"/>
      <c r="EA31622" s="300"/>
      <c r="EB31622" s="300"/>
      <c r="EC31622" s="300"/>
      <c r="ED31622" s="300"/>
      <c r="EE31622" s="300"/>
      <c r="EF31622" s="300"/>
      <c r="EG31622" s="300"/>
      <c r="EH31622" s="300"/>
      <c r="EI31622" s="300"/>
      <c r="EJ31622" s="300"/>
      <c r="EK31622" s="300"/>
      <c r="EL31622" s="300"/>
      <c r="EM31622" s="300"/>
      <c r="EN31622" s="300"/>
      <c r="EO31622" s="300"/>
      <c r="EP31622" s="300"/>
      <c r="EQ31622" s="300"/>
      <c r="ER31622" s="300"/>
      <c r="ES31622" s="300"/>
      <c r="ET31622" s="300"/>
      <c r="EU31622" s="300"/>
      <c r="EV31622" s="300"/>
      <c r="EW31622" s="300"/>
      <c r="EX31622" s="300"/>
      <c r="EY31622" s="300"/>
      <c r="EZ31622" s="300"/>
      <c r="FA31622" s="300"/>
      <c r="FB31622" s="300"/>
      <c r="FC31622" s="300"/>
      <c r="FD31622" s="300"/>
      <c r="FE31622" s="300"/>
      <c r="FF31622" s="300"/>
      <c r="FG31622" s="300"/>
      <c r="FH31622" s="300"/>
      <c r="FI31622" s="300"/>
      <c r="FJ31622" s="300"/>
      <c r="FK31622" s="300"/>
      <c r="FL31622" s="300"/>
      <c r="FM31622" s="300"/>
      <c r="FN31622" s="300"/>
      <c r="FO31622" s="300"/>
      <c r="FP31622" s="300"/>
      <c r="FQ31622" s="300"/>
      <c r="FR31622" s="300"/>
      <c r="FS31622" s="300"/>
      <c r="FT31622" s="300"/>
      <c r="FU31622" s="300"/>
      <c r="FV31622" s="300"/>
      <c r="FW31622" s="300"/>
      <c r="FX31622" s="300"/>
      <c r="FY31622" s="300"/>
      <c r="FZ31622" s="300"/>
      <c r="GA31622" s="300"/>
      <c r="GB31622" s="300"/>
      <c r="GC31622" s="300"/>
      <c r="GD31622" s="300"/>
      <c r="GE31622" s="300"/>
      <c r="GF31622" s="300"/>
      <c r="GG31622" s="300"/>
    </row>
    <row r="31623" spans="4:189" x14ac:dyDescent="0.25">
      <c r="D31623" s="300"/>
      <c r="J31623" s="300"/>
      <c r="K31623" s="300"/>
      <c r="L31623" s="300"/>
      <c r="M31623" s="300"/>
      <c r="N31623" s="300"/>
      <c r="O31623" s="300"/>
      <c r="P31623" s="300"/>
      <c r="Q31623" s="300"/>
      <c r="R31623" s="300"/>
      <c r="S31623" s="300"/>
      <c r="T31623" s="300"/>
      <c r="U31623" s="300"/>
      <c r="V31623" s="300"/>
      <c r="W31623" s="300"/>
      <c r="X31623" s="300"/>
      <c r="Y31623" s="300"/>
      <c r="Z31623" s="300"/>
      <c r="AA31623" s="300"/>
      <c r="AB31623" s="300"/>
      <c r="AC31623" s="300"/>
      <c r="AD31623" s="300"/>
      <c r="AE31623" s="300"/>
      <c r="AF31623" s="300"/>
      <c r="AG31623" s="300"/>
      <c r="AH31623" s="300"/>
      <c r="AI31623" s="300"/>
      <c r="AJ31623" s="300"/>
      <c r="AK31623" s="300"/>
      <c r="AL31623" s="300"/>
      <c r="AM31623" s="300"/>
      <c r="AN31623" s="300"/>
      <c r="AO31623" s="300"/>
      <c r="AP31623" s="300"/>
      <c r="AQ31623" s="300"/>
      <c r="AR31623" s="300"/>
      <c r="AS31623" s="300"/>
      <c r="AT31623" s="300"/>
      <c r="AU31623" s="300"/>
      <c r="AV31623" s="300"/>
      <c r="AW31623" s="300"/>
      <c r="AX31623" s="300"/>
      <c r="AY31623" s="300"/>
      <c r="AZ31623" s="300"/>
      <c r="BA31623" s="300"/>
      <c r="BB31623" s="300"/>
      <c r="BC31623" s="300"/>
      <c r="BD31623" s="300"/>
      <c r="BE31623" s="300"/>
      <c r="BF31623" s="300"/>
      <c r="BG31623" s="300"/>
      <c r="BH31623" s="300"/>
      <c r="BI31623" s="300"/>
      <c r="BJ31623" s="300"/>
      <c r="BK31623" s="300"/>
      <c r="BL31623" s="300"/>
      <c r="BM31623" s="300"/>
      <c r="BN31623" s="300"/>
      <c r="BO31623" s="300"/>
      <c r="BP31623" s="300"/>
      <c r="BQ31623" s="300"/>
      <c r="BR31623" s="300"/>
      <c r="BS31623" s="300"/>
      <c r="BT31623" s="300"/>
      <c r="BU31623" s="300"/>
      <c r="BV31623" s="300"/>
      <c r="BW31623" s="300"/>
      <c r="BX31623" s="300"/>
      <c r="BY31623" s="300"/>
      <c r="BZ31623" s="300"/>
      <c r="CA31623" s="300"/>
      <c r="CB31623" s="300"/>
      <c r="CC31623" s="300"/>
      <c r="CD31623" s="300"/>
      <c r="CE31623" s="300"/>
      <c r="CF31623" s="300"/>
      <c r="CG31623" s="300"/>
      <c r="CH31623" s="300"/>
      <c r="CI31623" s="300"/>
      <c r="CJ31623" s="300"/>
      <c r="CK31623" s="300"/>
      <c r="CL31623" s="300"/>
      <c r="CM31623" s="300"/>
      <c r="CN31623" s="300"/>
      <c r="CO31623" s="300"/>
      <c r="CP31623" s="300"/>
      <c r="CQ31623" s="300"/>
      <c r="CR31623" s="300"/>
      <c r="CS31623" s="300"/>
      <c r="CT31623" s="300"/>
      <c r="CU31623" s="300"/>
      <c r="CV31623" s="300"/>
      <c r="CW31623" s="300"/>
      <c r="CX31623" s="300"/>
      <c r="CY31623" s="300"/>
      <c r="CZ31623" s="300"/>
      <c r="DA31623" s="300"/>
      <c r="DB31623" s="300"/>
      <c r="DC31623" s="300"/>
      <c r="DD31623" s="300"/>
      <c r="DE31623" s="300"/>
      <c r="DF31623" s="300"/>
      <c r="DG31623" s="300"/>
      <c r="DH31623" s="300"/>
      <c r="DI31623" s="300"/>
      <c r="DJ31623" s="300"/>
      <c r="DK31623" s="300"/>
      <c r="DL31623" s="300"/>
      <c r="DM31623" s="300"/>
      <c r="DN31623" s="300"/>
      <c r="DO31623" s="300"/>
      <c r="DP31623" s="300"/>
      <c r="DQ31623" s="300"/>
      <c r="DR31623" s="300"/>
      <c r="DS31623" s="300"/>
      <c r="DT31623" s="300"/>
      <c r="DU31623" s="300"/>
      <c r="DV31623" s="300"/>
      <c r="DW31623" s="300"/>
      <c r="DX31623" s="300"/>
      <c r="DY31623" s="300"/>
      <c r="DZ31623" s="300"/>
      <c r="EA31623" s="300"/>
      <c r="EB31623" s="300"/>
      <c r="EC31623" s="300"/>
      <c r="ED31623" s="300"/>
      <c r="EE31623" s="300"/>
      <c r="EF31623" s="300"/>
      <c r="EG31623" s="300"/>
      <c r="EH31623" s="300"/>
      <c r="EI31623" s="300"/>
      <c r="EJ31623" s="300"/>
      <c r="EK31623" s="300"/>
      <c r="EL31623" s="300"/>
      <c r="EM31623" s="300"/>
      <c r="EN31623" s="300"/>
      <c r="EO31623" s="300"/>
      <c r="EP31623" s="300"/>
      <c r="EQ31623" s="300"/>
      <c r="ER31623" s="300"/>
      <c r="ES31623" s="300"/>
      <c r="ET31623" s="300"/>
      <c r="EU31623" s="300"/>
      <c r="EV31623" s="300"/>
      <c r="EW31623" s="300"/>
      <c r="EX31623" s="300"/>
      <c r="EY31623" s="300"/>
      <c r="EZ31623" s="300"/>
      <c r="FA31623" s="300"/>
      <c r="FB31623" s="300"/>
      <c r="FC31623" s="300"/>
      <c r="FD31623" s="300"/>
      <c r="FE31623" s="300"/>
      <c r="FF31623" s="300"/>
      <c r="FG31623" s="300"/>
      <c r="FH31623" s="300"/>
      <c r="FI31623" s="300"/>
      <c r="FJ31623" s="300"/>
      <c r="FK31623" s="300"/>
      <c r="FL31623" s="300"/>
      <c r="FM31623" s="300"/>
      <c r="FN31623" s="300"/>
      <c r="FO31623" s="300"/>
      <c r="FP31623" s="300"/>
      <c r="FQ31623" s="300"/>
      <c r="FR31623" s="300"/>
      <c r="FS31623" s="300"/>
      <c r="FT31623" s="300"/>
      <c r="FU31623" s="300"/>
      <c r="FV31623" s="300"/>
      <c r="FW31623" s="300"/>
      <c r="FX31623" s="300"/>
      <c r="FY31623" s="300"/>
      <c r="FZ31623" s="300"/>
      <c r="GA31623" s="300"/>
      <c r="GB31623" s="300"/>
      <c r="GC31623" s="300"/>
      <c r="GD31623" s="300"/>
      <c r="GE31623" s="300"/>
      <c r="GF31623" s="300"/>
      <c r="GG31623" s="300"/>
    </row>
    <row r="31624" spans="4:189" x14ac:dyDescent="0.25">
      <c r="D31624" s="300"/>
      <c r="J31624" s="300"/>
      <c r="K31624" s="300"/>
      <c r="L31624" s="300"/>
      <c r="M31624" s="300"/>
      <c r="N31624" s="300"/>
      <c r="O31624" s="300"/>
      <c r="P31624" s="300"/>
      <c r="Q31624" s="300"/>
      <c r="R31624" s="300"/>
      <c r="S31624" s="300"/>
      <c r="T31624" s="300"/>
      <c r="U31624" s="300"/>
      <c r="V31624" s="300"/>
      <c r="W31624" s="300"/>
      <c r="X31624" s="300"/>
      <c r="Y31624" s="300"/>
      <c r="Z31624" s="300"/>
      <c r="AA31624" s="300"/>
      <c r="AB31624" s="300"/>
      <c r="AC31624" s="300"/>
      <c r="AD31624" s="300"/>
      <c r="AE31624" s="300"/>
      <c r="AF31624" s="300"/>
      <c r="AG31624" s="300"/>
      <c r="AH31624" s="300"/>
      <c r="AI31624" s="300"/>
      <c r="AJ31624" s="300"/>
      <c r="AK31624" s="300"/>
      <c r="AL31624" s="300"/>
      <c r="AM31624" s="300"/>
      <c r="AN31624" s="300"/>
      <c r="AO31624" s="300"/>
      <c r="AP31624" s="300"/>
      <c r="AQ31624" s="300"/>
      <c r="AR31624" s="300"/>
      <c r="AS31624" s="300"/>
      <c r="AT31624" s="300"/>
      <c r="AU31624" s="300"/>
      <c r="AV31624" s="300"/>
      <c r="AW31624" s="300"/>
      <c r="AX31624" s="300"/>
      <c r="AY31624" s="300"/>
      <c r="AZ31624" s="300"/>
      <c r="BA31624" s="300"/>
      <c r="BB31624" s="300"/>
      <c r="BC31624" s="300"/>
      <c r="BD31624" s="300"/>
      <c r="BE31624" s="300"/>
      <c r="BF31624" s="300"/>
      <c r="BG31624" s="300"/>
      <c r="BH31624" s="300"/>
      <c r="BI31624" s="300"/>
      <c r="BJ31624" s="300"/>
      <c r="BK31624" s="300"/>
      <c r="BL31624" s="300"/>
      <c r="BM31624" s="300"/>
      <c r="BN31624" s="300"/>
      <c r="BO31624" s="300"/>
      <c r="BP31624" s="300"/>
      <c r="BQ31624" s="300"/>
      <c r="BR31624" s="300"/>
      <c r="BS31624" s="300"/>
      <c r="BT31624" s="300"/>
      <c r="BU31624" s="300"/>
      <c r="BV31624" s="300"/>
      <c r="BW31624" s="300"/>
      <c r="BX31624" s="300"/>
      <c r="BY31624" s="300"/>
      <c r="BZ31624" s="300"/>
      <c r="CA31624" s="300"/>
      <c r="CB31624" s="300"/>
      <c r="CC31624" s="300"/>
      <c r="CD31624" s="300"/>
      <c r="CE31624" s="300"/>
      <c r="CF31624" s="300"/>
      <c r="CG31624" s="300"/>
      <c r="CH31624" s="300"/>
      <c r="CI31624" s="300"/>
      <c r="CJ31624" s="300"/>
      <c r="CK31624" s="300"/>
      <c r="CL31624" s="300"/>
      <c r="CM31624" s="300"/>
      <c r="CN31624" s="300"/>
      <c r="CO31624" s="300"/>
      <c r="CP31624" s="300"/>
      <c r="CQ31624" s="300"/>
      <c r="CR31624" s="300"/>
      <c r="CS31624" s="300"/>
      <c r="CT31624" s="300"/>
      <c r="CU31624" s="300"/>
      <c r="CV31624" s="300"/>
      <c r="CW31624" s="300"/>
      <c r="CX31624" s="300"/>
      <c r="CY31624" s="300"/>
      <c r="CZ31624" s="300"/>
      <c r="DA31624" s="300"/>
      <c r="DB31624" s="300"/>
      <c r="DC31624" s="300"/>
      <c r="DD31624" s="300"/>
      <c r="DE31624" s="300"/>
      <c r="DF31624" s="300"/>
      <c r="DG31624" s="300"/>
      <c r="DH31624" s="300"/>
      <c r="DI31624" s="300"/>
      <c r="DJ31624" s="300"/>
      <c r="DK31624" s="300"/>
      <c r="DL31624" s="300"/>
      <c r="DM31624" s="300"/>
      <c r="DN31624" s="300"/>
      <c r="DO31624" s="300"/>
      <c r="DP31624" s="300"/>
      <c r="DQ31624" s="300"/>
      <c r="DR31624" s="300"/>
      <c r="DS31624" s="300"/>
      <c r="DT31624" s="300"/>
      <c r="DU31624" s="300"/>
      <c r="DV31624" s="300"/>
      <c r="DW31624" s="300"/>
      <c r="DX31624" s="300"/>
      <c r="DY31624" s="300"/>
      <c r="DZ31624" s="300"/>
      <c r="EA31624" s="300"/>
      <c r="EB31624" s="300"/>
      <c r="EC31624" s="300"/>
      <c r="ED31624" s="300"/>
      <c r="EE31624" s="300"/>
      <c r="EF31624" s="300"/>
      <c r="EG31624" s="300"/>
      <c r="EH31624" s="300"/>
      <c r="EI31624" s="300"/>
      <c r="EJ31624" s="300"/>
      <c r="EK31624" s="300"/>
      <c r="EL31624" s="300"/>
      <c r="EM31624" s="300"/>
      <c r="EN31624" s="300"/>
      <c r="EO31624" s="300"/>
      <c r="EP31624" s="300"/>
      <c r="EQ31624" s="300"/>
      <c r="ER31624" s="300"/>
      <c r="ES31624" s="300"/>
      <c r="ET31624" s="300"/>
      <c r="EU31624" s="300"/>
      <c r="EV31624" s="300"/>
      <c r="EW31624" s="300"/>
      <c r="EX31624" s="300"/>
      <c r="EY31624" s="300"/>
      <c r="EZ31624" s="300"/>
      <c r="FA31624" s="300"/>
      <c r="FB31624" s="300"/>
      <c r="FC31624" s="300"/>
      <c r="FD31624" s="300"/>
      <c r="FE31624" s="300"/>
      <c r="FF31624" s="300"/>
      <c r="FG31624" s="300"/>
      <c r="FH31624" s="300"/>
      <c r="FI31624" s="300"/>
      <c r="FJ31624" s="300"/>
      <c r="FK31624" s="300"/>
      <c r="FL31624" s="300"/>
      <c r="FM31624" s="300"/>
      <c r="FN31624" s="300"/>
      <c r="FO31624" s="300"/>
      <c r="FP31624" s="300"/>
      <c r="FQ31624" s="300"/>
      <c r="FR31624" s="300"/>
      <c r="FS31624" s="300"/>
      <c r="FT31624" s="300"/>
      <c r="FU31624" s="300"/>
      <c r="FV31624" s="300"/>
      <c r="FW31624" s="300"/>
      <c r="FX31624" s="300"/>
      <c r="FY31624" s="300"/>
      <c r="FZ31624" s="300"/>
      <c r="GA31624" s="300"/>
      <c r="GB31624" s="300"/>
      <c r="GC31624" s="300"/>
      <c r="GD31624" s="300"/>
      <c r="GE31624" s="300"/>
      <c r="GF31624" s="300"/>
      <c r="GG31624" s="300"/>
    </row>
    <row r="31625" spans="4:189" x14ac:dyDescent="0.25">
      <c r="D31625" s="300"/>
      <c r="J31625" s="300"/>
      <c r="K31625" s="300"/>
      <c r="L31625" s="300"/>
      <c r="M31625" s="300"/>
      <c r="N31625" s="300"/>
      <c r="O31625" s="300"/>
      <c r="P31625" s="300"/>
      <c r="Q31625" s="300"/>
      <c r="R31625" s="300"/>
      <c r="S31625" s="300"/>
      <c r="T31625" s="300"/>
      <c r="U31625" s="300"/>
      <c r="V31625" s="300"/>
      <c r="W31625" s="300"/>
      <c r="X31625" s="300"/>
      <c r="Y31625" s="300"/>
      <c r="Z31625" s="300"/>
      <c r="AA31625" s="300"/>
      <c r="AB31625" s="300"/>
      <c r="AC31625" s="300"/>
      <c r="AD31625" s="300"/>
      <c r="AE31625" s="300"/>
      <c r="AF31625" s="300"/>
      <c r="AG31625" s="300"/>
      <c r="AH31625" s="300"/>
      <c r="AI31625" s="300"/>
      <c r="AJ31625" s="300"/>
      <c r="AK31625" s="300"/>
      <c r="AL31625" s="300"/>
      <c r="AM31625" s="300"/>
      <c r="AN31625" s="300"/>
      <c r="AO31625" s="300"/>
      <c r="AP31625" s="300"/>
      <c r="AQ31625" s="300"/>
      <c r="AR31625" s="300"/>
      <c r="AS31625" s="300"/>
      <c r="AT31625" s="300"/>
      <c r="AU31625" s="300"/>
      <c r="AV31625" s="300"/>
      <c r="AW31625" s="300"/>
      <c r="AX31625" s="300"/>
      <c r="AY31625" s="300"/>
      <c r="AZ31625" s="300"/>
      <c r="BA31625" s="300"/>
      <c r="BB31625" s="300"/>
      <c r="BC31625" s="300"/>
      <c r="BD31625" s="300"/>
      <c r="BE31625" s="300"/>
      <c r="BF31625" s="300"/>
      <c r="BG31625" s="300"/>
      <c r="BH31625" s="300"/>
      <c r="BI31625" s="300"/>
      <c r="BJ31625" s="300"/>
      <c r="BK31625" s="300"/>
      <c r="BL31625" s="300"/>
      <c r="BM31625" s="300"/>
      <c r="BN31625" s="300"/>
      <c r="BO31625" s="300"/>
      <c r="BP31625" s="300"/>
      <c r="BQ31625" s="300"/>
      <c r="BR31625" s="300"/>
      <c r="BS31625" s="300"/>
      <c r="BT31625" s="300"/>
      <c r="BU31625" s="300"/>
      <c r="BV31625" s="300"/>
      <c r="BW31625" s="300"/>
      <c r="BX31625" s="300"/>
      <c r="BY31625" s="300"/>
      <c r="BZ31625" s="300"/>
      <c r="CA31625" s="300"/>
      <c r="CB31625" s="300"/>
      <c r="CC31625" s="300"/>
      <c r="CD31625" s="300"/>
      <c r="CE31625" s="300"/>
      <c r="CF31625" s="300"/>
      <c r="CG31625" s="300"/>
      <c r="CH31625" s="300"/>
      <c r="CI31625" s="300"/>
      <c r="CJ31625" s="300"/>
      <c r="CK31625" s="300"/>
      <c r="CL31625" s="300"/>
      <c r="CM31625" s="300"/>
      <c r="CN31625" s="300"/>
      <c r="CO31625" s="300"/>
      <c r="CP31625" s="300"/>
      <c r="CQ31625" s="300"/>
      <c r="CR31625" s="300"/>
      <c r="CS31625" s="300"/>
      <c r="CT31625" s="300"/>
      <c r="CU31625" s="300"/>
      <c r="CV31625" s="300"/>
      <c r="CW31625" s="300"/>
      <c r="CX31625" s="300"/>
      <c r="CY31625" s="300"/>
      <c r="CZ31625" s="300"/>
      <c r="DA31625" s="300"/>
      <c r="DB31625" s="300"/>
      <c r="DC31625" s="300"/>
      <c r="DD31625" s="300"/>
      <c r="DE31625" s="300"/>
      <c r="DF31625" s="300"/>
      <c r="DG31625" s="300"/>
      <c r="DH31625" s="300"/>
      <c r="DI31625" s="300"/>
      <c r="DJ31625" s="300"/>
      <c r="DK31625" s="300"/>
      <c r="DL31625" s="300"/>
      <c r="DM31625" s="300"/>
      <c r="DN31625" s="300"/>
      <c r="DO31625" s="300"/>
      <c r="DP31625" s="300"/>
      <c r="DQ31625" s="300"/>
      <c r="DR31625" s="300"/>
      <c r="DS31625" s="300"/>
      <c r="DT31625" s="300"/>
      <c r="DU31625" s="300"/>
      <c r="DV31625" s="300"/>
      <c r="DW31625" s="300"/>
      <c r="DX31625" s="300"/>
      <c r="DY31625" s="300"/>
      <c r="DZ31625" s="300"/>
      <c r="EA31625" s="300"/>
      <c r="EB31625" s="300"/>
      <c r="EC31625" s="300"/>
      <c r="ED31625" s="300"/>
      <c r="EE31625" s="300"/>
      <c r="EF31625" s="300"/>
      <c r="EG31625" s="300"/>
      <c r="EH31625" s="300"/>
      <c r="EI31625" s="300"/>
      <c r="EJ31625" s="300"/>
      <c r="EK31625" s="300"/>
      <c r="EL31625" s="300"/>
      <c r="EM31625" s="300"/>
      <c r="EN31625" s="300"/>
      <c r="EO31625" s="300"/>
      <c r="EP31625" s="300"/>
      <c r="EQ31625" s="300"/>
      <c r="ER31625" s="300"/>
      <c r="ES31625" s="300"/>
      <c r="ET31625" s="300"/>
      <c r="EU31625" s="300"/>
      <c r="EV31625" s="300"/>
      <c r="EW31625" s="300"/>
      <c r="EX31625" s="300"/>
      <c r="EY31625" s="300"/>
      <c r="EZ31625" s="300"/>
      <c r="FA31625" s="300"/>
      <c r="FB31625" s="300"/>
      <c r="FC31625" s="300"/>
      <c r="FD31625" s="300"/>
      <c r="FE31625" s="300"/>
      <c r="FF31625" s="300"/>
      <c r="FG31625" s="300"/>
      <c r="FH31625" s="300"/>
      <c r="FI31625" s="300"/>
      <c r="FJ31625" s="300"/>
      <c r="FK31625" s="300"/>
      <c r="FL31625" s="300"/>
      <c r="FM31625" s="300"/>
      <c r="FN31625" s="300"/>
      <c r="FO31625" s="300"/>
      <c r="FP31625" s="300"/>
      <c r="FQ31625" s="300"/>
      <c r="FR31625" s="300"/>
      <c r="FS31625" s="300"/>
      <c r="FT31625" s="300"/>
      <c r="FU31625" s="300"/>
      <c r="FV31625" s="300"/>
      <c r="FW31625" s="300"/>
      <c r="FX31625" s="300"/>
      <c r="FY31625" s="300"/>
      <c r="FZ31625" s="300"/>
      <c r="GA31625" s="300"/>
      <c r="GB31625" s="300"/>
      <c r="GC31625" s="300"/>
      <c r="GD31625" s="300"/>
      <c r="GE31625" s="300"/>
      <c r="GF31625" s="300"/>
      <c r="GG31625" s="300"/>
    </row>
    <row r="31626" spans="4:189" x14ac:dyDescent="0.25">
      <c r="D31626" s="300"/>
      <c r="J31626" s="300"/>
      <c r="K31626" s="300"/>
      <c r="L31626" s="300"/>
      <c r="M31626" s="300"/>
      <c r="N31626" s="300"/>
      <c r="O31626" s="300"/>
      <c r="P31626" s="300"/>
      <c r="Q31626" s="300"/>
      <c r="R31626" s="300"/>
      <c r="S31626" s="300"/>
      <c r="T31626" s="300"/>
      <c r="U31626" s="300"/>
      <c r="V31626" s="300"/>
      <c r="W31626" s="300"/>
      <c r="X31626" s="300"/>
      <c r="Y31626" s="300"/>
      <c r="Z31626" s="300"/>
      <c r="AA31626" s="300"/>
      <c r="AB31626" s="300"/>
      <c r="AC31626" s="300"/>
      <c r="AD31626" s="300"/>
      <c r="AE31626" s="300"/>
      <c r="AF31626" s="300"/>
      <c r="AG31626" s="300"/>
      <c r="AH31626" s="300"/>
      <c r="AI31626" s="300"/>
      <c r="AJ31626" s="300"/>
      <c r="AK31626" s="300"/>
      <c r="AL31626" s="300"/>
      <c r="AM31626" s="300"/>
      <c r="AN31626" s="300"/>
      <c r="AO31626" s="300"/>
      <c r="AP31626" s="300"/>
      <c r="AQ31626" s="300"/>
      <c r="AR31626" s="300"/>
      <c r="AS31626" s="300"/>
      <c r="AT31626" s="300"/>
      <c r="AU31626" s="300"/>
      <c r="AV31626" s="300"/>
      <c r="AW31626" s="300"/>
      <c r="AX31626" s="300"/>
      <c r="AY31626" s="300"/>
      <c r="AZ31626" s="300"/>
      <c r="BA31626" s="300"/>
      <c r="BB31626" s="300"/>
      <c r="BC31626" s="300"/>
      <c r="BD31626" s="300"/>
      <c r="BE31626" s="300"/>
      <c r="BF31626" s="300"/>
      <c r="BG31626" s="300"/>
      <c r="BH31626" s="300"/>
      <c r="BI31626" s="300"/>
      <c r="BJ31626" s="300"/>
      <c r="BK31626" s="300"/>
      <c r="BL31626" s="300"/>
      <c r="BM31626" s="300"/>
      <c r="BN31626" s="300"/>
      <c r="BO31626" s="300"/>
      <c r="BP31626" s="300"/>
      <c r="BQ31626" s="300"/>
      <c r="BR31626" s="300"/>
      <c r="BS31626" s="300"/>
      <c r="BT31626" s="300"/>
      <c r="BU31626" s="300"/>
      <c r="BV31626" s="300"/>
      <c r="BW31626" s="300"/>
      <c r="BX31626" s="300"/>
      <c r="BY31626" s="300"/>
      <c r="BZ31626" s="300"/>
      <c r="CA31626" s="300"/>
      <c r="CB31626" s="300"/>
      <c r="CC31626" s="300"/>
      <c r="CD31626" s="300"/>
      <c r="CE31626" s="300"/>
      <c r="CF31626" s="300"/>
      <c r="CG31626" s="300"/>
      <c r="CH31626" s="300"/>
      <c r="CI31626" s="300"/>
      <c r="CJ31626" s="300"/>
      <c r="CK31626" s="300"/>
      <c r="CL31626" s="300"/>
      <c r="CM31626" s="300"/>
      <c r="CN31626" s="300"/>
      <c r="CO31626" s="300"/>
      <c r="CP31626" s="300"/>
      <c r="CQ31626" s="300"/>
      <c r="CR31626" s="300"/>
      <c r="CS31626" s="300"/>
      <c r="CT31626" s="300"/>
      <c r="CU31626" s="300"/>
      <c r="CV31626" s="300"/>
      <c r="CW31626" s="300"/>
      <c r="CX31626" s="300"/>
      <c r="CY31626" s="300"/>
      <c r="CZ31626" s="300"/>
      <c r="DA31626" s="300"/>
      <c r="DB31626" s="300"/>
      <c r="DC31626" s="300"/>
      <c r="DD31626" s="300"/>
      <c r="DE31626" s="300"/>
      <c r="DF31626" s="300"/>
      <c r="DG31626" s="300"/>
      <c r="DH31626" s="300"/>
      <c r="DI31626" s="300"/>
      <c r="DJ31626" s="300"/>
      <c r="DK31626" s="300"/>
      <c r="DL31626" s="300"/>
      <c r="DM31626" s="300"/>
      <c r="DN31626" s="300"/>
      <c r="DO31626" s="300"/>
      <c r="DP31626" s="300"/>
      <c r="DQ31626" s="300"/>
      <c r="DR31626" s="300"/>
      <c r="DS31626" s="300"/>
      <c r="DT31626" s="300"/>
      <c r="DU31626" s="300"/>
      <c r="DV31626" s="300"/>
      <c r="DW31626" s="300"/>
      <c r="DX31626" s="300"/>
      <c r="DY31626" s="300"/>
      <c r="DZ31626" s="300"/>
      <c r="EA31626" s="300"/>
      <c r="EB31626" s="300"/>
      <c r="EC31626" s="300"/>
      <c r="ED31626" s="300"/>
      <c r="EE31626" s="300"/>
      <c r="EF31626" s="300"/>
      <c r="EG31626" s="300"/>
      <c r="EH31626" s="300"/>
      <c r="EI31626" s="300"/>
      <c r="EJ31626" s="300"/>
      <c r="EK31626" s="300"/>
      <c r="EL31626" s="300"/>
      <c r="EM31626" s="300"/>
      <c r="EN31626" s="300"/>
      <c r="EO31626" s="300"/>
      <c r="EP31626" s="300"/>
      <c r="EQ31626" s="300"/>
      <c r="ER31626" s="300"/>
      <c r="ES31626" s="300"/>
      <c r="ET31626" s="300"/>
      <c r="EU31626" s="300"/>
      <c r="EV31626" s="300"/>
      <c r="EW31626" s="300"/>
      <c r="EX31626" s="300"/>
      <c r="EY31626" s="300"/>
      <c r="EZ31626" s="300"/>
      <c r="FA31626" s="300"/>
      <c r="FB31626" s="300"/>
      <c r="FC31626" s="300"/>
      <c r="FD31626" s="300"/>
      <c r="FE31626" s="300"/>
      <c r="FF31626" s="300"/>
      <c r="FG31626" s="300"/>
      <c r="FH31626" s="300"/>
      <c r="FI31626" s="300"/>
      <c r="FJ31626" s="300"/>
      <c r="FK31626" s="300"/>
      <c r="FL31626" s="300"/>
      <c r="FM31626" s="300"/>
      <c r="FN31626" s="300"/>
      <c r="FO31626" s="300"/>
      <c r="FP31626" s="300"/>
      <c r="FQ31626" s="300"/>
      <c r="FR31626" s="300"/>
      <c r="FS31626" s="300"/>
      <c r="FT31626" s="300"/>
      <c r="FU31626" s="300"/>
      <c r="FV31626" s="300"/>
      <c r="FW31626" s="300"/>
      <c r="FX31626" s="300"/>
      <c r="FY31626" s="300"/>
      <c r="FZ31626" s="300"/>
      <c r="GA31626" s="300"/>
      <c r="GB31626" s="300"/>
      <c r="GC31626" s="300"/>
      <c r="GD31626" s="300"/>
      <c r="GE31626" s="300"/>
      <c r="GF31626" s="300"/>
      <c r="GG31626" s="300"/>
    </row>
    <row r="31627" spans="4:189" x14ac:dyDescent="0.25">
      <c r="D31627" s="300"/>
      <c r="J31627" s="300"/>
      <c r="K31627" s="300"/>
      <c r="L31627" s="300"/>
      <c r="M31627" s="300"/>
      <c r="N31627" s="300"/>
      <c r="O31627" s="300"/>
      <c r="P31627" s="300"/>
      <c r="Q31627" s="300"/>
      <c r="R31627" s="300"/>
      <c r="S31627" s="300"/>
      <c r="T31627" s="300"/>
      <c r="U31627" s="300"/>
      <c r="V31627" s="300"/>
      <c r="W31627" s="300"/>
      <c r="X31627" s="300"/>
      <c r="Y31627" s="300"/>
      <c r="Z31627" s="300"/>
      <c r="AA31627" s="300"/>
      <c r="AB31627" s="300"/>
      <c r="AC31627" s="300"/>
      <c r="AD31627" s="300"/>
      <c r="AE31627" s="300"/>
      <c r="AF31627" s="300"/>
      <c r="AG31627" s="300"/>
      <c r="AH31627" s="300"/>
      <c r="AI31627" s="300"/>
      <c r="AJ31627" s="300"/>
      <c r="AK31627" s="300"/>
      <c r="AL31627" s="300"/>
      <c r="AM31627" s="300"/>
      <c r="AN31627" s="300"/>
      <c r="AO31627" s="300"/>
      <c r="AP31627" s="300"/>
      <c r="AQ31627" s="300"/>
      <c r="AR31627" s="300"/>
      <c r="AS31627" s="300"/>
      <c r="AT31627" s="300"/>
      <c r="AU31627" s="300"/>
      <c r="AV31627" s="300"/>
      <c r="AW31627" s="300"/>
      <c r="AX31627" s="300"/>
      <c r="AY31627" s="300"/>
      <c r="AZ31627" s="300"/>
      <c r="BA31627" s="300"/>
      <c r="BB31627" s="300"/>
      <c r="BC31627" s="300"/>
      <c r="BD31627" s="300"/>
      <c r="BE31627" s="300"/>
      <c r="BF31627" s="300"/>
      <c r="BG31627" s="300"/>
      <c r="BH31627" s="300"/>
      <c r="BI31627" s="300"/>
      <c r="BJ31627" s="300"/>
      <c r="BK31627" s="300"/>
      <c r="BL31627" s="300"/>
      <c r="BM31627" s="300"/>
      <c r="BN31627" s="300"/>
      <c r="BO31627" s="300"/>
      <c r="BP31627" s="300"/>
      <c r="BQ31627" s="300"/>
      <c r="BR31627" s="300"/>
      <c r="BS31627" s="300"/>
      <c r="BT31627" s="300"/>
      <c r="BU31627" s="300"/>
      <c r="BV31627" s="300"/>
      <c r="BW31627" s="300"/>
      <c r="BX31627" s="300"/>
      <c r="BY31627" s="300"/>
      <c r="BZ31627" s="300"/>
      <c r="CA31627" s="300"/>
      <c r="CB31627" s="300"/>
      <c r="CC31627" s="300"/>
      <c r="CD31627" s="300"/>
      <c r="CE31627" s="300"/>
      <c r="CF31627" s="300"/>
      <c r="CG31627" s="300"/>
      <c r="CH31627" s="300"/>
      <c r="CI31627" s="300"/>
      <c r="CJ31627" s="300"/>
      <c r="CK31627" s="300"/>
      <c r="CL31627" s="300"/>
      <c r="CM31627" s="300"/>
      <c r="CN31627" s="300"/>
      <c r="CO31627" s="300"/>
      <c r="CP31627" s="300"/>
      <c r="CQ31627" s="300"/>
      <c r="CR31627" s="300"/>
      <c r="CS31627" s="300"/>
      <c r="CT31627" s="300"/>
      <c r="CU31627" s="300"/>
      <c r="CV31627" s="300"/>
      <c r="CW31627" s="300"/>
      <c r="CX31627" s="300"/>
      <c r="CY31627" s="300"/>
      <c r="CZ31627" s="300"/>
      <c r="DA31627" s="300"/>
      <c r="DB31627" s="300"/>
      <c r="DC31627" s="300"/>
      <c r="DD31627" s="300"/>
      <c r="DE31627" s="300"/>
      <c r="DF31627" s="300"/>
      <c r="DG31627" s="300"/>
      <c r="DH31627" s="300"/>
      <c r="DI31627" s="300"/>
      <c r="DJ31627" s="300"/>
      <c r="DK31627" s="300"/>
      <c r="DL31627" s="300"/>
      <c r="DM31627" s="300"/>
      <c r="DN31627" s="300"/>
      <c r="DO31627" s="300"/>
      <c r="DP31627" s="300"/>
      <c r="DQ31627" s="300"/>
      <c r="DR31627" s="300"/>
      <c r="DS31627" s="300"/>
      <c r="DT31627" s="300"/>
      <c r="DU31627" s="300"/>
      <c r="DV31627" s="300"/>
      <c r="DW31627" s="300"/>
      <c r="DX31627" s="300"/>
      <c r="DY31627" s="300"/>
      <c r="DZ31627" s="300"/>
      <c r="EA31627" s="300"/>
      <c r="EB31627" s="300"/>
      <c r="EC31627" s="300"/>
      <c r="ED31627" s="300"/>
      <c r="EE31627" s="300"/>
      <c r="EF31627" s="300"/>
      <c r="EG31627" s="300"/>
      <c r="EH31627" s="300"/>
      <c r="EI31627" s="300"/>
      <c r="EJ31627" s="300"/>
      <c r="EK31627" s="300"/>
      <c r="EL31627" s="300"/>
      <c r="EM31627" s="300"/>
      <c r="EN31627" s="300"/>
      <c r="EO31627" s="300"/>
      <c r="EP31627" s="300"/>
      <c r="EQ31627" s="300"/>
      <c r="ER31627" s="300"/>
      <c r="ES31627" s="300"/>
      <c r="ET31627" s="300"/>
      <c r="EU31627" s="300"/>
      <c r="EV31627" s="300"/>
      <c r="EW31627" s="300"/>
      <c r="EX31627" s="300"/>
      <c r="EY31627" s="300"/>
      <c r="EZ31627" s="300"/>
      <c r="FA31627" s="300"/>
      <c r="FB31627" s="300"/>
      <c r="FC31627" s="300"/>
      <c r="FD31627" s="300"/>
      <c r="FE31627" s="300"/>
      <c r="FF31627" s="300"/>
      <c r="FG31627" s="300"/>
      <c r="FH31627" s="300"/>
      <c r="FI31627" s="300"/>
      <c r="FJ31627" s="300"/>
      <c r="FK31627" s="300"/>
      <c r="FL31627" s="300"/>
      <c r="FM31627" s="300"/>
      <c r="FN31627" s="300"/>
      <c r="FO31627" s="300"/>
      <c r="FP31627" s="300"/>
      <c r="FQ31627" s="300"/>
      <c r="FR31627" s="300"/>
      <c r="FS31627" s="300"/>
      <c r="FT31627" s="300"/>
      <c r="FU31627" s="300"/>
      <c r="FV31627" s="300"/>
      <c r="FW31627" s="300"/>
      <c r="FX31627" s="300"/>
      <c r="FY31627" s="300"/>
      <c r="FZ31627" s="300"/>
      <c r="GA31627" s="300"/>
      <c r="GB31627" s="300"/>
      <c r="GC31627" s="300"/>
      <c r="GD31627" s="300"/>
      <c r="GE31627" s="300"/>
      <c r="GF31627" s="300"/>
      <c r="GG31627" s="300"/>
    </row>
    <row r="31628" spans="4:189" x14ac:dyDescent="0.25">
      <c r="D31628" s="300"/>
      <c r="J31628" s="300"/>
      <c r="K31628" s="300"/>
      <c r="L31628" s="300"/>
      <c r="M31628" s="300"/>
      <c r="N31628" s="300"/>
      <c r="O31628" s="300"/>
      <c r="P31628" s="300"/>
      <c r="Q31628" s="300"/>
      <c r="R31628" s="300"/>
      <c r="S31628" s="300"/>
      <c r="T31628" s="300"/>
      <c r="U31628" s="300"/>
      <c r="V31628" s="300"/>
      <c r="W31628" s="300"/>
      <c r="X31628" s="300"/>
      <c r="Y31628" s="300"/>
      <c r="Z31628" s="300"/>
      <c r="AA31628" s="300"/>
      <c r="AB31628" s="300"/>
      <c r="AC31628" s="300"/>
      <c r="AD31628" s="300"/>
      <c r="AE31628" s="300"/>
      <c r="AF31628" s="300"/>
      <c r="AG31628" s="300"/>
      <c r="AH31628" s="300"/>
      <c r="AI31628" s="300"/>
      <c r="AJ31628" s="300"/>
      <c r="AK31628" s="300"/>
      <c r="AL31628" s="300"/>
      <c r="AM31628" s="300"/>
      <c r="AN31628" s="300"/>
      <c r="AO31628" s="300"/>
      <c r="AP31628" s="300"/>
      <c r="AQ31628" s="300"/>
      <c r="AR31628" s="300"/>
      <c r="AS31628" s="300"/>
      <c r="AT31628" s="300"/>
      <c r="AU31628" s="300"/>
      <c r="AV31628" s="300"/>
      <c r="AW31628" s="300"/>
      <c r="AX31628" s="300"/>
      <c r="AY31628" s="300"/>
      <c r="AZ31628" s="300"/>
      <c r="BA31628" s="300"/>
      <c r="BB31628" s="300"/>
      <c r="BC31628" s="300"/>
      <c r="BD31628" s="300"/>
      <c r="BE31628" s="300"/>
      <c r="BF31628" s="300"/>
      <c r="BG31628" s="300"/>
      <c r="BH31628" s="300"/>
      <c r="BI31628" s="300"/>
      <c r="BJ31628" s="300"/>
      <c r="BK31628" s="300"/>
      <c r="BL31628" s="300"/>
      <c r="BM31628" s="300"/>
      <c r="BN31628" s="300"/>
      <c r="BO31628" s="300"/>
      <c r="BP31628" s="300"/>
      <c r="BQ31628" s="300"/>
      <c r="BR31628" s="300"/>
      <c r="BS31628" s="300"/>
      <c r="BT31628" s="300"/>
      <c r="BU31628" s="300"/>
      <c r="BV31628" s="300"/>
      <c r="BW31628" s="300"/>
      <c r="BX31628" s="300"/>
      <c r="BY31628" s="300"/>
      <c r="BZ31628" s="300"/>
      <c r="CA31628" s="300"/>
      <c r="CB31628" s="300"/>
      <c r="CC31628" s="300"/>
      <c r="CD31628" s="300"/>
      <c r="CE31628" s="300"/>
      <c r="CF31628" s="300"/>
      <c r="CG31628" s="300"/>
      <c r="CH31628" s="300"/>
      <c r="CI31628" s="300"/>
      <c r="CJ31628" s="300"/>
      <c r="CK31628" s="300"/>
      <c r="CL31628" s="300"/>
      <c r="CM31628" s="300"/>
      <c r="CN31628" s="300"/>
      <c r="CO31628" s="300"/>
      <c r="CP31628" s="300"/>
      <c r="CQ31628" s="300"/>
      <c r="CR31628" s="300"/>
      <c r="CS31628" s="300"/>
      <c r="CT31628" s="300"/>
      <c r="CU31628" s="300"/>
      <c r="CV31628" s="300"/>
      <c r="CW31628" s="300"/>
      <c r="CX31628" s="300"/>
      <c r="CY31628" s="300"/>
      <c r="CZ31628" s="300"/>
      <c r="DA31628" s="300"/>
      <c r="DB31628" s="300"/>
      <c r="DC31628" s="300"/>
      <c r="DD31628" s="300"/>
      <c r="DE31628" s="300"/>
      <c r="DF31628" s="300"/>
      <c r="DG31628" s="300"/>
      <c r="DH31628" s="300"/>
      <c r="DI31628" s="300"/>
      <c r="DJ31628" s="300"/>
      <c r="DK31628" s="300"/>
      <c r="DL31628" s="300"/>
      <c r="DM31628" s="300"/>
      <c r="DN31628" s="300"/>
      <c r="DO31628" s="300"/>
      <c r="DP31628" s="300"/>
      <c r="DQ31628" s="300"/>
      <c r="DR31628" s="300"/>
      <c r="DS31628" s="300"/>
      <c r="DT31628" s="300"/>
      <c r="DU31628" s="300"/>
      <c r="DV31628" s="300"/>
      <c r="DW31628" s="300"/>
      <c r="DX31628" s="300"/>
      <c r="DY31628" s="300"/>
      <c r="DZ31628" s="300"/>
      <c r="EA31628" s="300"/>
      <c r="EB31628" s="300"/>
      <c r="EC31628" s="300"/>
      <c r="ED31628" s="300"/>
      <c r="EE31628" s="300"/>
      <c r="EF31628" s="300"/>
      <c r="EG31628" s="300"/>
      <c r="EH31628" s="300"/>
      <c r="EI31628" s="300"/>
      <c r="EJ31628" s="300"/>
      <c r="EK31628" s="300"/>
      <c r="EL31628" s="300"/>
      <c r="EM31628" s="300"/>
      <c r="EN31628" s="300"/>
      <c r="EO31628" s="300"/>
      <c r="EP31628" s="300"/>
      <c r="EQ31628" s="300"/>
      <c r="ER31628" s="300"/>
      <c r="ES31628" s="300"/>
      <c r="ET31628" s="300"/>
      <c r="EU31628" s="300"/>
      <c r="EV31628" s="300"/>
      <c r="EW31628" s="300"/>
      <c r="EX31628" s="300"/>
      <c r="EY31628" s="300"/>
      <c r="EZ31628" s="300"/>
      <c r="FA31628" s="300"/>
      <c r="FB31628" s="300"/>
      <c r="FC31628" s="300"/>
      <c r="FD31628" s="300"/>
      <c r="FE31628" s="300"/>
      <c r="FF31628" s="300"/>
      <c r="FG31628" s="300"/>
      <c r="FH31628" s="300"/>
      <c r="FI31628" s="300"/>
      <c r="FJ31628" s="300"/>
      <c r="FK31628" s="300"/>
      <c r="FL31628" s="300"/>
      <c r="FM31628" s="300"/>
      <c r="FN31628" s="300"/>
      <c r="FO31628" s="300"/>
      <c r="FP31628" s="300"/>
      <c r="FQ31628" s="300"/>
      <c r="FR31628" s="300"/>
      <c r="FS31628" s="300"/>
      <c r="FT31628" s="300"/>
      <c r="FU31628" s="300"/>
      <c r="FV31628" s="300"/>
      <c r="FW31628" s="300"/>
      <c r="FX31628" s="300"/>
      <c r="FY31628" s="300"/>
      <c r="FZ31628" s="300"/>
      <c r="GA31628" s="300"/>
      <c r="GB31628" s="300"/>
      <c r="GC31628" s="300"/>
      <c r="GD31628" s="300"/>
      <c r="GE31628" s="300"/>
      <c r="GF31628" s="300"/>
      <c r="GG31628" s="300"/>
    </row>
    <row r="31629" spans="4:189" x14ac:dyDescent="0.25">
      <c r="D31629" s="300"/>
      <c r="J31629" s="300"/>
      <c r="K31629" s="300"/>
      <c r="L31629" s="300"/>
      <c r="M31629" s="300"/>
      <c r="N31629" s="300"/>
      <c r="O31629" s="300"/>
      <c r="P31629" s="300"/>
      <c r="Q31629" s="300"/>
      <c r="R31629" s="300"/>
      <c r="S31629" s="300"/>
      <c r="T31629" s="300"/>
      <c r="U31629" s="300"/>
      <c r="V31629" s="300"/>
      <c r="W31629" s="300"/>
      <c r="X31629" s="300"/>
      <c r="Y31629" s="300"/>
      <c r="Z31629" s="300"/>
      <c r="AA31629" s="300"/>
      <c r="AB31629" s="300"/>
      <c r="AC31629" s="300"/>
      <c r="AD31629" s="300"/>
      <c r="AE31629" s="300"/>
      <c r="AF31629" s="300"/>
      <c r="AG31629" s="300"/>
      <c r="AH31629" s="300"/>
      <c r="AI31629" s="300"/>
      <c r="AJ31629" s="300"/>
      <c r="AK31629" s="300"/>
      <c r="AL31629" s="300"/>
      <c r="AM31629" s="300"/>
      <c r="AN31629" s="300"/>
      <c r="AO31629" s="300"/>
      <c r="AP31629" s="300"/>
      <c r="AQ31629" s="300"/>
      <c r="AR31629" s="300"/>
      <c r="AS31629" s="300"/>
      <c r="AT31629" s="300"/>
      <c r="AU31629" s="300"/>
      <c r="AV31629" s="300"/>
      <c r="AW31629" s="300"/>
      <c r="AX31629" s="300"/>
      <c r="AY31629" s="300"/>
      <c r="AZ31629" s="300"/>
      <c r="BA31629" s="300"/>
      <c r="BB31629" s="300"/>
      <c r="BC31629" s="300"/>
      <c r="BD31629" s="300"/>
      <c r="BE31629" s="300"/>
      <c r="BF31629" s="300"/>
      <c r="BG31629" s="300"/>
      <c r="BH31629" s="300"/>
      <c r="BI31629" s="300"/>
      <c r="BJ31629" s="300"/>
      <c r="BK31629" s="300"/>
      <c r="BL31629" s="300"/>
      <c r="BM31629" s="300"/>
      <c r="BN31629" s="300"/>
      <c r="BO31629" s="300"/>
      <c r="BP31629" s="300"/>
      <c r="BQ31629" s="300"/>
      <c r="BR31629" s="300"/>
      <c r="BS31629" s="300"/>
      <c r="BT31629" s="300"/>
      <c r="BU31629" s="300"/>
      <c r="BV31629" s="300"/>
      <c r="BW31629" s="300"/>
      <c r="BX31629" s="300"/>
      <c r="BY31629" s="300"/>
      <c r="BZ31629" s="300"/>
      <c r="CA31629" s="300"/>
      <c r="CB31629" s="300"/>
      <c r="CC31629" s="300"/>
      <c r="CD31629" s="300"/>
      <c r="CE31629" s="300"/>
      <c r="CF31629" s="300"/>
      <c r="CG31629" s="300"/>
      <c r="CH31629" s="300"/>
      <c r="CI31629" s="300"/>
      <c r="CJ31629" s="300"/>
      <c r="CK31629" s="300"/>
      <c r="CL31629" s="300"/>
      <c r="CM31629" s="300"/>
      <c r="CN31629" s="300"/>
      <c r="CO31629" s="300"/>
      <c r="CP31629" s="300"/>
      <c r="CQ31629" s="300"/>
      <c r="CR31629" s="300"/>
      <c r="CS31629" s="300"/>
      <c r="CT31629" s="300"/>
      <c r="CU31629" s="300"/>
      <c r="CV31629" s="300"/>
      <c r="CW31629" s="300"/>
      <c r="CX31629" s="300"/>
      <c r="CY31629" s="300"/>
      <c r="CZ31629" s="300"/>
      <c r="DA31629" s="300"/>
      <c r="DB31629" s="300"/>
      <c r="DC31629" s="300"/>
      <c r="DD31629" s="300"/>
      <c r="DE31629" s="300"/>
      <c r="DF31629" s="300"/>
      <c r="DG31629" s="300"/>
      <c r="DH31629" s="300"/>
      <c r="DI31629" s="300"/>
      <c r="DJ31629" s="300"/>
      <c r="DK31629" s="300"/>
      <c r="DL31629" s="300"/>
      <c r="DM31629" s="300"/>
      <c r="DN31629" s="300"/>
      <c r="DO31629" s="300"/>
      <c r="DP31629" s="300"/>
      <c r="DQ31629" s="300"/>
      <c r="DR31629" s="300"/>
      <c r="DS31629" s="300"/>
      <c r="DT31629" s="300"/>
      <c r="DU31629" s="300"/>
      <c r="DV31629" s="300"/>
      <c r="DW31629" s="300"/>
      <c r="DX31629" s="300"/>
      <c r="DY31629" s="300"/>
      <c r="DZ31629" s="300"/>
      <c r="EA31629" s="300"/>
      <c r="EB31629" s="300"/>
      <c r="EC31629" s="300"/>
      <c r="ED31629" s="300"/>
      <c r="EE31629" s="300"/>
      <c r="EF31629" s="300"/>
      <c r="EG31629" s="300"/>
      <c r="EH31629" s="300"/>
      <c r="EI31629" s="300"/>
      <c r="EJ31629" s="300"/>
      <c r="EK31629" s="300"/>
      <c r="EL31629" s="300"/>
      <c r="EM31629" s="300"/>
      <c r="EN31629" s="300"/>
      <c r="EO31629" s="300"/>
      <c r="EP31629" s="300"/>
      <c r="EQ31629" s="300"/>
      <c r="ER31629" s="300"/>
      <c r="ES31629" s="300"/>
      <c r="ET31629" s="300"/>
      <c r="EU31629" s="300"/>
      <c r="EV31629" s="300"/>
      <c r="EW31629" s="300"/>
      <c r="EX31629" s="300"/>
      <c r="EY31629" s="300"/>
      <c r="EZ31629" s="300"/>
      <c r="FA31629" s="300"/>
      <c r="FB31629" s="300"/>
      <c r="FC31629" s="300"/>
      <c r="FD31629" s="300"/>
      <c r="FE31629" s="300"/>
      <c r="FF31629" s="300"/>
      <c r="FG31629" s="300"/>
      <c r="FH31629" s="300"/>
      <c r="FI31629" s="300"/>
      <c r="FJ31629" s="300"/>
      <c r="FK31629" s="300"/>
      <c r="FL31629" s="300"/>
      <c r="FM31629" s="300"/>
      <c r="FN31629" s="300"/>
      <c r="FO31629" s="300"/>
      <c r="FP31629" s="300"/>
      <c r="FQ31629" s="300"/>
      <c r="FR31629" s="300"/>
      <c r="FS31629" s="300"/>
      <c r="FT31629" s="300"/>
      <c r="FU31629" s="300"/>
      <c r="FV31629" s="300"/>
      <c r="FW31629" s="300"/>
      <c r="FX31629" s="300"/>
      <c r="FY31629" s="300"/>
      <c r="FZ31629" s="300"/>
      <c r="GA31629" s="300"/>
      <c r="GB31629" s="300"/>
      <c r="GC31629" s="300"/>
      <c r="GD31629" s="300"/>
      <c r="GE31629" s="300"/>
      <c r="GF31629" s="300"/>
      <c r="GG31629" s="300"/>
    </row>
    <row r="31630" spans="4:189" x14ac:dyDescent="0.25">
      <c r="D31630" s="300"/>
      <c r="J31630" s="300"/>
      <c r="K31630" s="300"/>
      <c r="L31630" s="300"/>
      <c r="M31630" s="300"/>
      <c r="N31630" s="300"/>
      <c r="O31630" s="300"/>
      <c r="P31630" s="300"/>
      <c r="Q31630" s="300"/>
      <c r="R31630" s="300"/>
      <c r="S31630" s="300"/>
      <c r="T31630" s="300"/>
      <c r="U31630" s="300"/>
      <c r="V31630" s="300"/>
      <c r="W31630" s="300"/>
      <c r="X31630" s="300"/>
      <c r="Y31630" s="300"/>
      <c r="Z31630" s="300"/>
      <c r="AA31630" s="300"/>
      <c r="AB31630" s="300"/>
      <c r="AC31630" s="300"/>
      <c r="AD31630" s="300"/>
      <c r="AE31630" s="300"/>
      <c r="AF31630" s="300"/>
      <c r="AG31630" s="300"/>
      <c r="AH31630" s="300"/>
      <c r="AI31630" s="300"/>
      <c r="AJ31630" s="300"/>
      <c r="AK31630" s="300"/>
      <c r="AL31630" s="300"/>
      <c r="AM31630" s="300"/>
      <c r="AN31630" s="300"/>
      <c r="AO31630" s="300"/>
      <c r="AP31630" s="300"/>
      <c r="AQ31630" s="300"/>
      <c r="AR31630" s="300"/>
      <c r="AS31630" s="300"/>
      <c r="AT31630" s="300"/>
      <c r="AU31630" s="300"/>
      <c r="AV31630" s="300"/>
      <c r="AW31630" s="300"/>
      <c r="AX31630" s="300"/>
      <c r="AY31630" s="300"/>
      <c r="AZ31630" s="300"/>
      <c r="BA31630" s="300"/>
      <c r="BB31630" s="300"/>
      <c r="BC31630" s="300"/>
      <c r="BD31630" s="300"/>
      <c r="BE31630" s="300"/>
      <c r="BF31630" s="300"/>
      <c r="BG31630" s="300"/>
      <c r="BH31630" s="300"/>
      <c r="BI31630" s="300"/>
      <c r="BJ31630" s="300"/>
      <c r="BK31630" s="300"/>
      <c r="BL31630" s="300"/>
      <c r="BM31630" s="300"/>
      <c r="BN31630" s="300"/>
      <c r="BO31630" s="300"/>
      <c r="BP31630" s="300"/>
      <c r="BQ31630" s="300"/>
      <c r="BR31630" s="300"/>
      <c r="BS31630" s="300"/>
      <c r="BT31630" s="300"/>
      <c r="BU31630" s="300"/>
      <c r="BV31630" s="300"/>
      <c r="BW31630" s="300"/>
      <c r="BX31630" s="300"/>
      <c r="BY31630" s="300"/>
      <c r="BZ31630" s="300"/>
      <c r="CA31630" s="300"/>
      <c r="CB31630" s="300"/>
      <c r="CC31630" s="300"/>
      <c r="CD31630" s="300"/>
      <c r="CE31630" s="300"/>
      <c r="CF31630" s="300"/>
      <c r="CG31630" s="300"/>
      <c r="CH31630" s="300"/>
      <c r="CI31630" s="300"/>
      <c r="CJ31630" s="300"/>
      <c r="CK31630" s="300"/>
      <c r="CL31630" s="300"/>
      <c r="CM31630" s="300"/>
      <c r="CN31630" s="300"/>
      <c r="CO31630" s="300"/>
      <c r="CP31630" s="300"/>
      <c r="CQ31630" s="300"/>
      <c r="CR31630" s="300"/>
      <c r="CS31630" s="300"/>
      <c r="CT31630" s="300"/>
      <c r="CU31630" s="300"/>
      <c r="CV31630" s="300"/>
      <c r="CW31630" s="300"/>
      <c r="CX31630" s="300"/>
      <c r="CY31630" s="300"/>
      <c r="CZ31630" s="300"/>
      <c r="DA31630" s="300"/>
      <c r="DB31630" s="300"/>
      <c r="DC31630" s="300"/>
      <c r="DD31630" s="300"/>
      <c r="DE31630" s="300"/>
      <c r="DF31630" s="300"/>
      <c r="DG31630" s="300"/>
      <c r="DH31630" s="300"/>
      <c r="DI31630" s="300"/>
      <c r="DJ31630" s="300"/>
      <c r="DK31630" s="300"/>
      <c r="DL31630" s="300"/>
      <c r="DM31630" s="300"/>
      <c r="DN31630" s="300"/>
      <c r="DO31630" s="300"/>
      <c r="DP31630" s="300"/>
      <c r="DQ31630" s="300"/>
      <c r="DR31630" s="300"/>
      <c r="DS31630" s="300"/>
      <c r="DT31630" s="300"/>
      <c r="DU31630" s="300"/>
      <c r="DV31630" s="300"/>
      <c r="DW31630" s="300"/>
      <c r="DX31630" s="300"/>
      <c r="DY31630" s="300"/>
      <c r="DZ31630" s="300"/>
      <c r="EA31630" s="300"/>
      <c r="EB31630" s="300"/>
      <c r="EC31630" s="300"/>
      <c r="ED31630" s="300"/>
      <c r="EE31630" s="300"/>
      <c r="EF31630" s="300"/>
      <c r="EG31630" s="300"/>
      <c r="EH31630" s="300"/>
      <c r="EI31630" s="300"/>
      <c r="EJ31630" s="300"/>
      <c r="EK31630" s="300"/>
      <c r="EL31630" s="300"/>
      <c r="EM31630" s="300"/>
      <c r="EN31630" s="300"/>
      <c r="EO31630" s="300"/>
      <c r="EP31630" s="300"/>
      <c r="EQ31630" s="300"/>
      <c r="ER31630" s="300"/>
      <c r="ES31630" s="300"/>
      <c r="ET31630" s="300"/>
      <c r="EU31630" s="300"/>
      <c r="EV31630" s="300"/>
      <c r="EW31630" s="300"/>
      <c r="EX31630" s="300"/>
      <c r="EY31630" s="300"/>
      <c r="EZ31630" s="300"/>
      <c r="FA31630" s="300"/>
      <c r="FB31630" s="300"/>
      <c r="FC31630" s="300"/>
      <c r="FD31630" s="300"/>
      <c r="FE31630" s="300"/>
      <c r="FF31630" s="300"/>
      <c r="FG31630" s="300"/>
      <c r="FH31630" s="300"/>
      <c r="FI31630" s="300"/>
      <c r="FJ31630" s="300"/>
      <c r="FK31630" s="300"/>
      <c r="FL31630" s="300"/>
      <c r="FM31630" s="300"/>
      <c r="FN31630" s="300"/>
      <c r="FO31630" s="300"/>
      <c r="FP31630" s="300"/>
      <c r="FQ31630" s="300"/>
      <c r="FR31630" s="300"/>
      <c r="FS31630" s="300"/>
      <c r="FT31630" s="300"/>
      <c r="FU31630" s="300"/>
      <c r="FV31630" s="300"/>
      <c r="FW31630" s="300"/>
      <c r="FX31630" s="300"/>
      <c r="FY31630" s="300"/>
      <c r="FZ31630" s="300"/>
      <c r="GA31630" s="300"/>
      <c r="GB31630" s="300"/>
      <c r="GC31630" s="300"/>
      <c r="GD31630" s="300"/>
      <c r="GE31630" s="300"/>
      <c r="GF31630" s="300"/>
      <c r="GG31630" s="300"/>
    </row>
    <row r="31631" spans="4:189" x14ac:dyDescent="0.25">
      <c r="D31631" s="300"/>
      <c r="J31631" s="300"/>
      <c r="K31631" s="300"/>
      <c r="L31631" s="300"/>
      <c r="M31631" s="300"/>
      <c r="N31631" s="300"/>
      <c r="O31631" s="300"/>
      <c r="P31631" s="300"/>
      <c r="Q31631" s="300"/>
      <c r="R31631" s="300"/>
      <c r="S31631" s="300"/>
      <c r="T31631" s="300"/>
      <c r="U31631" s="300"/>
      <c r="V31631" s="300"/>
      <c r="W31631" s="300"/>
      <c r="X31631" s="300"/>
      <c r="Y31631" s="300"/>
      <c r="Z31631" s="300"/>
      <c r="AA31631" s="300"/>
      <c r="AB31631" s="300"/>
      <c r="AC31631" s="300"/>
      <c r="AD31631" s="300"/>
      <c r="AE31631" s="300"/>
      <c r="AF31631" s="300"/>
      <c r="AG31631" s="300"/>
      <c r="AH31631" s="300"/>
      <c r="AI31631" s="300"/>
      <c r="AJ31631" s="300"/>
      <c r="AK31631" s="300"/>
      <c r="AL31631" s="300"/>
      <c r="AM31631" s="300"/>
      <c r="AN31631" s="300"/>
      <c r="AO31631" s="300"/>
      <c r="AP31631" s="300"/>
      <c r="AQ31631" s="300"/>
      <c r="AR31631" s="300"/>
      <c r="AS31631" s="300"/>
      <c r="AT31631" s="300"/>
      <c r="AU31631" s="300"/>
      <c r="AV31631" s="300"/>
      <c r="AW31631" s="300"/>
      <c r="AX31631" s="300"/>
      <c r="AY31631" s="300"/>
      <c r="AZ31631" s="300"/>
      <c r="BA31631" s="300"/>
      <c r="BB31631" s="300"/>
      <c r="BC31631" s="300"/>
      <c r="BD31631" s="300"/>
      <c r="BE31631" s="300"/>
      <c r="BF31631" s="300"/>
      <c r="BG31631" s="300"/>
      <c r="BH31631" s="300"/>
      <c r="BI31631" s="300"/>
      <c r="BJ31631" s="300"/>
      <c r="BK31631" s="300"/>
      <c r="BL31631" s="300"/>
      <c r="BM31631" s="300"/>
      <c r="BN31631" s="300"/>
      <c r="BO31631" s="300"/>
      <c r="BP31631" s="300"/>
      <c r="BQ31631" s="300"/>
      <c r="BR31631" s="300"/>
      <c r="BS31631" s="300"/>
      <c r="BT31631" s="300"/>
      <c r="BU31631" s="300"/>
      <c r="BV31631" s="300"/>
      <c r="BW31631" s="300"/>
      <c r="BX31631" s="300"/>
      <c r="BY31631" s="300"/>
      <c r="BZ31631" s="300"/>
      <c r="CA31631" s="300"/>
      <c r="CB31631" s="300"/>
      <c r="CC31631" s="300"/>
      <c r="CD31631" s="300"/>
      <c r="CE31631" s="300"/>
      <c r="CF31631" s="300"/>
      <c r="CG31631" s="300"/>
      <c r="CH31631" s="300"/>
      <c r="CI31631" s="300"/>
      <c r="CJ31631" s="300"/>
      <c r="CK31631" s="300"/>
      <c r="CL31631" s="300"/>
      <c r="CM31631" s="300"/>
      <c r="CN31631" s="300"/>
      <c r="CO31631" s="300"/>
      <c r="CP31631" s="300"/>
      <c r="CQ31631" s="300"/>
      <c r="CR31631" s="300"/>
      <c r="CS31631" s="300"/>
      <c r="CT31631" s="300"/>
      <c r="CU31631" s="300"/>
      <c r="CV31631" s="300"/>
      <c r="CW31631" s="300"/>
      <c r="CX31631" s="300"/>
      <c r="CY31631" s="300"/>
      <c r="CZ31631" s="300"/>
      <c r="DA31631" s="300"/>
      <c r="DB31631" s="300"/>
      <c r="DC31631" s="300"/>
      <c r="DD31631" s="300"/>
      <c r="DE31631" s="300"/>
      <c r="DF31631" s="300"/>
      <c r="DG31631" s="300"/>
      <c r="DH31631" s="300"/>
      <c r="DI31631" s="300"/>
      <c r="DJ31631" s="300"/>
      <c r="DK31631" s="300"/>
      <c r="DL31631" s="300"/>
      <c r="DM31631" s="300"/>
      <c r="DN31631" s="300"/>
      <c r="DO31631" s="300"/>
      <c r="DP31631" s="300"/>
      <c r="DQ31631" s="300"/>
      <c r="DR31631" s="300"/>
      <c r="DS31631" s="300"/>
      <c r="DT31631" s="300"/>
      <c r="DU31631" s="300"/>
      <c r="DV31631" s="300"/>
      <c r="DW31631" s="300"/>
      <c r="DX31631" s="300"/>
      <c r="DY31631" s="300"/>
      <c r="DZ31631" s="300"/>
      <c r="EA31631" s="300"/>
      <c r="EB31631" s="300"/>
      <c r="EC31631" s="300"/>
      <c r="ED31631" s="300"/>
      <c r="EE31631" s="300"/>
      <c r="EF31631" s="300"/>
      <c r="EG31631" s="300"/>
      <c r="EH31631" s="300"/>
      <c r="EI31631" s="300"/>
      <c r="EJ31631" s="300"/>
      <c r="EK31631" s="300"/>
      <c r="EL31631" s="300"/>
      <c r="EM31631" s="300"/>
      <c r="EN31631" s="300"/>
      <c r="EO31631" s="300"/>
      <c r="EP31631" s="300"/>
      <c r="EQ31631" s="300"/>
      <c r="ER31631" s="300"/>
      <c r="ES31631" s="300"/>
      <c r="ET31631" s="300"/>
      <c r="EU31631" s="300"/>
      <c r="EV31631" s="300"/>
      <c r="EW31631" s="300"/>
      <c r="EX31631" s="300"/>
      <c r="EY31631" s="300"/>
      <c r="EZ31631" s="300"/>
      <c r="FA31631" s="300"/>
      <c r="FB31631" s="300"/>
      <c r="FC31631" s="300"/>
      <c r="FD31631" s="300"/>
      <c r="FE31631" s="300"/>
      <c r="FF31631" s="300"/>
      <c r="FG31631" s="300"/>
      <c r="FH31631" s="300"/>
      <c r="FI31631" s="300"/>
      <c r="FJ31631" s="300"/>
      <c r="FK31631" s="300"/>
      <c r="FL31631" s="300"/>
      <c r="FM31631" s="300"/>
      <c r="FN31631" s="300"/>
      <c r="FO31631" s="300"/>
      <c r="FP31631" s="300"/>
      <c r="FQ31631" s="300"/>
      <c r="FR31631" s="300"/>
      <c r="FS31631" s="300"/>
      <c r="FT31631" s="300"/>
      <c r="FU31631" s="300"/>
      <c r="FV31631" s="300"/>
      <c r="FW31631" s="300"/>
      <c r="FX31631" s="300"/>
      <c r="FY31631" s="300"/>
      <c r="FZ31631" s="300"/>
      <c r="GA31631" s="300"/>
      <c r="GB31631" s="300"/>
      <c r="GC31631" s="300"/>
      <c r="GD31631" s="300"/>
      <c r="GE31631" s="300"/>
      <c r="GF31631" s="300"/>
      <c r="GG31631" s="300"/>
    </row>
    <row r="31632" spans="4:189" x14ac:dyDescent="0.25">
      <c r="D31632" s="300"/>
      <c r="J31632" s="300"/>
      <c r="K31632" s="300"/>
      <c r="L31632" s="300"/>
      <c r="M31632" s="300"/>
      <c r="N31632" s="300"/>
      <c r="O31632" s="300"/>
      <c r="P31632" s="300"/>
      <c r="Q31632" s="300"/>
      <c r="R31632" s="300"/>
      <c r="S31632" s="300"/>
      <c r="T31632" s="300"/>
      <c r="U31632" s="300"/>
      <c r="V31632" s="300"/>
      <c r="W31632" s="300"/>
      <c r="X31632" s="300"/>
      <c r="Y31632" s="300"/>
      <c r="Z31632" s="300"/>
      <c r="AA31632" s="300"/>
      <c r="AB31632" s="300"/>
      <c r="AC31632" s="300"/>
      <c r="AD31632" s="300"/>
      <c r="AE31632" s="300"/>
      <c r="AF31632" s="300"/>
      <c r="AG31632" s="300"/>
      <c r="AH31632" s="300"/>
      <c r="AI31632" s="300"/>
      <c r="AJ31632" s="300"/>
      <c r="AK31632" s="300"/>
      <c r="AL31632" s="300"/>
      <c r="AM31632" s="300"/>
      <c r="AN31632" s="300"/>
      <c r="AO31632" s="300"/>
      <c r="AP31632" s="300"/>
      <c r="AQ31632" s="300"/>
      <c r="AR31632" s="300"/>
      <c r="AS31632" s="300"/>
      <c r="AT31632" s="300"/>
      <c r="AU31632" s="300"/>
      <c r="AV31632" s="300"/>
      <c r="AW31632" s="300"/>
      <c r="AX31632" s="300"/>
      <c r="AY31632" s="300"/>
      <c r="AZ31632" s="300"/>
      <c r="BA31632" s="300"/>
      <c r="BB31632" s="300"/>
      <c r="BC31632" s="300"/>
      <c r="BD31632" s="300"/>
      <c r="BE31632" s="300"/>
      <c r="BF31632" s="300"/>
      <c r="BG31632" s="300"/>
      <c r="BH31632" s="300"/>
      <c r="BI31632" s="300"/>
      <c r="BJ31632" s="300"/>
      <c r="BK31632" s="300"/>
      <c r="BL31632" s="300"/>
      <c r="BM31632" s="300"/>
      <c r="BN31632" s="300"/>
      <c r="BO31632" s="300"/>
      <c r="BP31632" s="300"/>
      <c r="BQ31632" s="300"/>
      <c r="BR31632" s="300"/>
      <c r="BS31632" s="300"/>
      <c r="BT31632" s="300"/>
      <c r="BU31632" s="300"/>
      <c r="BV31632" s="300"/>
      <c r="BW31632" s="300"/>
      <c r="BX31632" s="300"/>
      <c r="BY31632" s="300"/>
      <c r="BZ31632" s="300"/>
      <c r="CA31632" s="300"/>
      <c r="CB31632" s="300"/>
      <c r="CC31632" s="300"/>
      <c r="CD31632" s="300"/>
      <c r="CE31632" s="300"/>
      <c r="CF31632" s="300"/>
      <c r="CG31632" s="300"/>
      <c r="CH31632" s="300"/>
      <c r="CI31632" s="300"/>
      <c r="CJ31632" s="300"/>
      <c r="CK31632" s="300"/>
      <c r="CL31632" s="300"/>
      <c r="CM31632" s="300"/>
      <c r="CN31632" s="300"/>
      <c r="CO31632" s="300"/>
      <c r="CP31632" s="300"/>
      <c r="CQ31632" s="300"/>
      <c r="CR31632" s="300"/>
      <c r="CS31632" s="300"/>
      <c r="CT31632" s="300"/>
      <c r="CU31632" s="300"/>
      <c r="CV31632" s="300"/>
      <c r="CW31632" s="300"/>
      <c r="CX31632" s="300"/>
      <c r="CY31632" s="300"/>
      <c r="CZ31632" s="300"/>
      <c r="DA31632" s="300"/>
      <c r="DB31632" s="300"/>
      <c r="DC31632" s="300"/>
      <c r="DD31632" s="300"/>
      <c r="DE31632" s="300"/>
      <c r="DF31632" s="300"/>
      <c r="DG31632" s="300"/>
      <c r="DH31632" s="300"/>
      <c r="DI31632" s="300"/>
      <c r="DJ31632" s="300"/>
      <c r="DK31632" s="300"/>
      <c r="DL31632" s="300"/>
      <c r="DM31632" s="300"/>
      <c r="DN31632" s="300"/>
      <c r="DO31632" s="300"/>
      <c r="DP31632" s="300"/>
      <c r="DQ31632" s="300"/>
      <c r="DR31632" s="300"/>
      <c r="DS31632" s="300"/>
      <c r="DT31632" s="300"/>
      <c r="DU31632" s="300"/>
      <c r="DV31632" s="300"/>
      <c r="DW31632" s="300"/>
      <c r="DX31632" s="300"/>
      <c r="DY31632" s="300"/>
      <c r="DZ31632" s="300"/>
      <c r="EA31632" s="300"/>
      <c r="EB31632" s="300"/>
      <c r="EC31632" s="300"/>
      <c r="ED31632" s="300"/>
      <c r="EE31632" s="300"/>
      <c r="EF31632" s="300"/>
      <c r="EG31632" s="300"/>
      <c r="EH31632" s="300"/>
      <c r="EI31632" s="300"/>
      <c r="EJ31632" s="300"/>
      <c r="EK31632" s="300"/>
      <c r="EL31632" s="300"/>
      <c r="EM31632" s="300"/>
      <c r="EN31632" s="300"/>
      <c r="EO31632" s="300"/>
      <c r="EP31632" s="300"/>
      <c r="EQ31632" s="300"/>
      <c r="ER31632" s="300"/>
      <c r="ES31632" s="300"/>
      <c r="ET31632" s="300"/>
      <c r="EU31632" s="300"/>
      <c r="EV31632" s="300"/>
      <c r="EW31632" s="300"/>
      <c r="EX31632" s="300"/>
      <c r="EY31632" s="300"/>
      <c r="EZ31632" s="300"/>
      <c r="FA31632" s="300"/>
      <c r="FB31632" s="300"/>
      <c r="FC31632" s="300"/>
      <c r="FD31632" s="300"/>
      <c r="FE31632" s="300"/>
      <c r="FF31632" s="300"/>
      <c r="FG31632" s="300"/>
      <c r="FH31632" s="300"/>
      <c r="FI31632" s="300"/>
      <c r="FJ31632" s="300"/>
      <c r="FK31632" s="300"/>
      <c r="FL31632" s="300"/>
      <c r="FM31632" s="300"/>
      <c r="FN31632" s="300"/>
      <c r="FO31632" s="300"/>
      <c r="FP31632" s="300"/>
      <c r="FQ31632" s="300"/>
      <c r="FR31632" s="300"/>
      <c r="FS31632" s="300"/>
      <c r="FT31632" s="300"/>
      <c r="FU31632" s="300"/>
      <c r="FV31632" s="300"/>
      <c r="FW31632" s="300"/>
      <c r="FX31632" s="300"/>
      <c r="FY31632" s="300"/>
      <c r="FZ31632" s="300"/>
      <c r="GA31632" s="300"/>
      <c r="GB31632" s="300"/>
      <c r="GC31632" s="300"/>
      <c r="GD31632" s="300"/>
      <c r="GE31632" s="300"/>
      <c r="GF31632" s="300"/>
      <c r="GG31632" s="300"/>
    </row>
    <row r="31633" spans="4:189" x14ac:dyDescent="0.25">
      <c r="D31633" s="300"/>
      <c r="J31633" s="300"/>
      <c r="K31633" s="300"/>
      <c r="L31633" s="300"/>
      <c r="M31633" s="300"/>
      <c r="N31633" s="300"/>
      <c r="O31633" s="300"/>
      <c r="P31633" s="300"/>
      <c r="Q31633" s="300"/>
      <c r="R31633" s="300"/>
      <c r="S31633" s="300"/>
      <c r="T31633" s="300"/>
      <c r="U31633" s="300"/>
      <c r="V31633" s="300"/>
      <c r="W31633" s="300"/>
      <c r="X31633" s="300"/>
      <c r="Y31633" s="300"/>
      <c r="Z31633" s="300"/>
      <c r="AA31633" s="300"/>
      <c r="AB31633" s="300"/>
      <c r="AC31633" s="300"/>
      <c r="AD31633" s="300"/>
      <c r="AE31633" s="300"/>
      <c r="AF31633" s="300"/>
      <c r="AG31633" s="300"/>
      <c r="AH31633" s="300"/>
      <c r="AI31633" s="300"/>
      <c r="AJ31633" s="300"/>
      <c r="AK31633" s="300"/>
      <c r="AL31633" s="300"/>
      <c r="AM31633" s="300"/>
      <c r="AN31633" s="300"/>
      <c r="AO31633" s="300"/>
      <c r="AP31633" s="300"/>
      <c r="AQ31633" s="300"/>
      <c r="AR31633" s="300"/>
      <c r="AS31633" s="300"/>
      <c r="AT31633" s="300"/>
      <c r="AU31633" s="300"/>
      <c r="AV31633" s="300"/>
      <c r="AW31633" s="300"/>
      <c r="AX31633" s="300"/>
      <c r="AY31633" s="300"/>
      <c r="AZ31633" s="300"/>
      <c r="BA31633" s="300"/>
      <c r="BB31633" s="300"/>
      <c r="BC31633" s="300"/>
      <c r="BD31633" s="300"/>
      <c r="BE31633" s="300"/>
      <c r="BF31633" s="300"/>
      <c r="BG31633" s="300"/>
      <c r="BH31633" s="300"/>
      <c r="BI31633" s="300"/>
      <c r="BJ31633" s="300"/>
      <c r="BK31633" s="300"/>
      <c r="BL31633" s="300"/>
      <c r="BM31633" s="300"/>
      <c r="BN31633" s="300"/>
      <c r="BO31633" s="300"/>
      <c r="BP31633" s="300"/>
      <c r="BQ31633" s="300"/>
      <c r="BR31633" s="300"/>
      <c r="BS31633" s="300"/>
      <c r="BT31633" s="300"/>
      <c r="BU31633" s="300"/>
      <c r="BV31633" s="300"/>
      <c r="BW31633" s="300"/>
      <c r="BX31633" s="300"/>
      <c r="BY31633" s="300"/>
      <c r="BZ31633" s="300"/>
      <c r="CA31633" s="300"/>
      <c r="CB31633" s="300"/>
      <c r="CC31633" s="300"/>
      <c r="CD31633" s="300"/>
      <c r="CE31633" s="300"/>
      <c r="CF31633" s="300"/>
      <c r="CG31633" s="300"/>
      <c r="CH31633" s="300"/>
      <c r="CI31633" s="300"/>
      <c r="CJ31633" s="300"/>
      <c r="CK31633" s="300"/>
      <c r="CL31633" s="300"/>
      <c r="CM31633" s="300"/>
      <c r="CN31633" s="300"/>
      <c r="CO31633" s="300"/>
      <c r="CP31633" s="300"/>
      <c r="CQ31633" s="300"/>
      <c r="CR31633" s="300"/>
      <c r="CS31633" s="300"/>
      <c r="CT31633" s="300"/>
      <c r="CU31633" s="300"/>
      <c r="CV31633" s="300"/>
      <c r="CW31633" s="300"/>
      <c r="CX31633" s="300"/>
      <c r="CY31633" s="300"/>
      <c r="CZ31633" s="300"/>
      <c r="DA31633" s="300"/>
      <c r="DB31633" s="300"/>
      <c r="DC31633" s="300"/>
      <c r="DD31633" s="300"/>
      <c r="DE31633" s="300"/>
      <c r="DF31633" s="300"/>
      <c r="DG31633" s="300"/>
      <c r="DH31633" s="300"/>
      <c r="DI31633" s="300"/>
      <c r="DJ31633" s="300"/>
      <c r="DK31633" s="300"/>
      <c r="DL31633" s="300"/>
      <c r="DM31633" s="300"/>
      <c r="DN31633" s="300"/>
      <c r="DO31633" s="300"/>
      <c r="DP31633" s="300"/>
      <c r="DQ31633" s="300"/>
      <c r="DR31633" s="300"/>
      <c r="DS31633" s="300"/>
      <c r="DT31633" s="300"/>
      <c r="DU31633" s="300"/>
      <c r="DV31633" s="300"/>
      <c r="DW31633" s="300"/>
      <c r="DX31633" s="300"/>
      <c r="DY31633" s="300"/>
      <c r="DZ31633" s="300"/>
      <c r="EA31633" s="300"/>
      <c r="EB31633" s="300"/>
      <c r="EC31633" s="300"/>
      <c r="ED31633" s="300"/>
      <c r="EE31633" s="300"/>
      <c r="EF31633" s="300"/>
      <c r="EG31633" s="300"/>
      <c r="EH31633" s="300"/>
      <c r="EI31633" s="300"/>
      <c r="EJ31633" s="300"/>
      <c r="EK31633" s="300"/>
      <c r="EL31633" s="300"/>
      <c r="EM31633" s="300"/>
      <c r="EN31633" s="300"/>
      <c r="EO31633" s="300"/>
      <c r="EP31633" s="300"/>
      <c r="EQ31633" s="300"/>
      <c r="ER31633" s="300"/>
      <c r="ES31633" s="300"/>
      <c r="ET31633" s="300"/>
      <c r="EU31633" s="300"/>
      <c r="EV31633" s="300"/>
      <c r="EW31633" s="300"/>
      <c r="EX31633" s="300"/>
      <c r="EY31633" s="300"/>
      <c r="EZ31633" s="300"/>
      <c r="FA31633" s="300"/>
      <c r="FB31633" s="300"/>
      <c r="FC31633" s="300"/>
      <c r="FD31633" s="300"/>
      <c r="FE31633" s="300"/>
      <c r="FF31633" s="300"/>
      <c r="FG31633" s="300"/>
      <c r="FH31633" s="300"/>
      <c r="FI31633" s="300"/>
      <c r="FJ31633" s="300"/>
      <c r="FK31633" s="300"/>
      <c r="FL31633" s="300"/>
      <c r="FM31633" s="300"/>
      <c r="FN31633" s="300"/>
      <c r="FO31633" s="300"/>
      <c r="FP31633" s="300"/>
      <c r="FQ31633" s="300"/>
      <c r="FR31633" s="300"/>
      <c r="FS31633" s="300"/>
      <c r="FT31633" s="300"/>
      <c r="FU31633" s="300"/>
      <c r="FV31633" s="300"/>
      <c r="FW31633" s="300"/>
      <c r="FX31633" s="300"/>
      <c r="FY31633" s="300"/>
      <c r="FZ31633" s="300"/>
      <c r="GA31633" s="300"/>
      <c r="GB31633" s="300"/>
      <c r="GC31633" s="300"/>
      <c r="GD31633" s="300"/>
      <c r="GE31633" s="300"/>
      <c r="GF31633" s="300"/>
      <c r="GG31633" s="300"/>
    </row>
    <row r="31634" spans="4:189" x14ac:dyDescent="0.25">
      <c r="D31634" s="300"/>
      <c r="J31634" s="300"/>
      <c r="K31634" s="300"/>
      <c r="L31634" s="300"/>
      <c r="M31634" s="300"/>
      <c r="N31634" s="300"/>
      <c r="O31634" s="300"/>
      <c r="P31634" s="300"/>
      <c r="Q31634" s="300"/>
      <c r="R31634" s="300"/>
      <c r="S31634" s="300"/>
      <c r="T31634" s="300"/>
      <c r="U31634" s="300"/>
      <c r="V31634" s="300"/>
      <c r="W31634" s="300"/>
      <c r="X31634" s="300"/>
      <c r="Y31634" s="300"/>
      <c r="Z31634" s="300"/>
      <c r="AA31634" s="300"/>
      <c r="AB31634" s="300"/>
      <c r="AC31634" s="300"/>
      <c r="AD31634" s="300"/>
      <c r="AE31634" s="300"/>
      <c r="AF31634" s="300"/>
      <c r="AG31634" s="300"/>
      <c r="AH31634" s="300"/>
      <c r="AI31634" s="300"/>
      <c r="AJ31634" s="300"/>
      <c r="AK31634" s="300"/>
      <c r="AL31634" s="300"/>
      <c r="AM31634" s="300"/>
      <c r="AN31634" s="300"/>
      <c r="AO31634" s="300"/>
      <c r="AP31634" s="300"/>
      <c r="AQ31634" s="300"/>
      <c r="AR31634" s="300"/>
      <c r="AS31634" s="300"/>
      <c r="AT31634" s="300"/>
      <c r="AU31634" s="300"/>
      <c r="AV31634" s="300"/>
      <c r="AW31634" s="300"/>
      <c r="AX31634" s="300"/>
      <c r="AY31634" s="300"/>
      <c r="AZ31634" s="300"/>
      <c r="BA31634" s="300"/>
      <c r="BB31634" s="300"/>
      <c r="BC31634" s="300"/>
      <c r="BD31634" s="300"/>
      <c r="BE31634" s="300"/>
      <c r="BF31634" s="300"/>
      <c r="BG31634" s="300"/>
      <c r="BH31634" s="300"/>
      <c r="BI31634" s="300"/>
      <c r="BJ31634" s="300"/>
      <c r="BK31634" s="300"/>
      <c r="BL31634" s="300"/>
      <c r="BM31634" s="300"/>
      <c r="BN31634" s="300"/>
      <c r="BO31634" s="300"/>
      <c r="BP31634" s="300"/>
      <c r="BQ31634" s="300"/>
      <c r="BR31634" s="300"/>
      <c r="BS31634" s="300"/>
      <c r="BT31634" s="300"/>
      <c r="BU31634" s="300"/>
      <c r="BV31634" s="300"/>
      <c r="BW31634" s="300"/>
      <c r="BX31634" s="300"/>
      <c r="BY31634" s="300"/>
      <c r="BZ31634" s="300"/>
      <c r="CA31634" s="300"/>
      <c r="CB31634" s="300"/>
      <c r="CC31634" s="300"/>
      <c r="CD31634" s="300"/>
      <c r="CE31634" s="300"/>
      <c r="CF31634" s="300"/>
      <c r="CG31634" s="300"/>
      <c r="CH31634" s="300"/>
      <c r="CI31634" s="300"/>
      <c r="CJ31634" s="300"/>
      <c r="CK31634" s="300"/>
      <c r="CL31634" s="300"/>
      <c r="CM31634" s="300"/>
      <c r="CN31634" s="300"/>
      <c r="CO31634" s="300"/>
      <c r="CP31634" s="300"/>
      <c r="CQ31634" s="300"/>
      <c r="CR31634" s="300"/>
      <c r="CS31634" s="300"/>
      <c r="CT31634" s="300"/>
      <c r="CU31634" s="300"/>
      <c r="CV31634" s="300"/>
      <c r="CW31634" s="300"/>
      <c r="CX31634" s="300"/>
      <c r="CY31634" s="300"/>
      <c r="CZ31634" s="300"/>
      <c r="DA31634" s="300"/>
      <c r="DB31634" s="300"/>
      <c r="DC31634" s="300"/>
      <c r="DD31634" s="300"/>
      <c r="DE31634" s="300"/>
      <c r="DF31634" s="300"/>
      <c r="DG31634" s="300"/>
      <c r="DH31634" s="300"/>
      <c r="DI31634" s="300"/>
      <c r="DJ31634" s="300"/>
      <c r="DK31634" s="300"/>
      <c r="DL31634" s="300"/>
      <c r="DM31634" s="300"/>
      <c r="DN31634" s="300"/>
      <c r="DO31634" s="300"/>
      <c r="DP31634" s="300"/>
      <c r="DQ31634" s="300"/>
      <c r="DR31634" s="300"/>
      <c r="DS31634" s="300"/>
      <c r="DT31634" s="300"/>
      <c r="DU31634" s="300"/>
      <c r="DV31634" s="300"/>
      <c r="DW31634" s="300"/>
      <c r="DX31634" s="300"/>
      <c r="DY31634" s="300"/>
      <c r="DZ31634" s="300"/>
      <c r="EA31634" s="300"/>
      <c r="EB31634" s="300"/>
      <c r="EC31634" s="300"/>
      <c r="ED31634" s="300"/>
      <c r="EE31634" s="300"/>
      <c r="EF31634" s="300"/>
      <c r="EG31634" s="300"/>
      <c r="EH31634" s="300"/>
      <c r="EI31634" s="300"/>
      <c r="EJ31634" s="300"/>
      <c r="EK31634" s="300"/>
      <c r="EL31634" s="300"/>
      <c r="EM31634" s="300"/>
      <c r="EN31634" s="300"/>
      <c r="EO31634" s="300"/>
      <c r="EP31634" s="300"/>
      <c r="EQ31634" s="300"/>
      <c r="ER31634" s="300"/>
      <c r="ES31634" s="300"/>
      <c r="ET31634" s="300"/>
      <c r="EU31634" s="300"/>
      <c r="EV31634" s="300"/>
      <c r="EW31634" s="300"/>
      <c r="EX31634" s="300"/>
      <c r="EY31634" s="300"/>
      <c r="EZ31634" s="300"/>
      <c r="FA31634" s="300"/>
      <c r="FB31634" s="300"/>
      <c r="FC31634" s="300"/>
      <c r="FD31634" s="300"/>
      <c r="FE31634" s="300"/>
      <c r="FF31634" s="300"/>
      <c r="FG31634" s="300"/>
      <c r="FH31634" s="300"/>
      <c r="FI31634" s="300"/>
      <c r="FJ31634" s="300"/>
      <c r="FK31634" s="300"/>
      <c r="FL31634" s="300"/>
      <c r="FM31634" s="300"/>
      <c r="FN31634" s="300"/>
      <c r="FO31634" s="300"/>
      <c r="FP31634" s="300"/>
      <c r="FQ31634" s="300"/>
      <c r="FR31634" s="300"/>
      <c r="FS31634" s="300"/>
      <c r="FT31634" s="300"/>
      <c r="FU31634" s="300"/>
      <c r="FV31634" s="300"/>
      <c r="FW31634" s="300"/>
      <c r="FX31634" s="300"/>
      <c r="FY31634" s="300"/>
      <c r="FZ31634" s="300"/>
      <c r="GA31634" s="300"/>
      <c r="GB31634" s="300"/>
      <c r="GC31634" s="300"/>
      <c r="GD31634" s="300"/>
      <c r="GE31634" s="300"/>
      <c r="GF31634" s="300"/>
      <c r="GG31634" s="300"/>
    </row>
    <row r="31635" spans="4:189" x14ac:dyDescent="0.25">
      <c r="D31635" s="300"/>
      <c r="J31635" s="300"/>
      <c r="K31635" s="300"/>
      <c r="L31635" s="300"/>
      <c r="M31635" s="300"/>
      <c r="N31635" s="300"/>
      <c r="O31635" s="300"/>
      <c r="P31635" s="300"/>
      <c r="Q31635" s="300"/>
      <c r="R31635" s="300"/>
      <c r="S31635" s="300"/>
      <c r="T31635" s="300"/>
      <c r="U31635" s="300"/>
      <c r="V31635" s="300"/>
      <c r="W31635" s="300"/>
      <c r="X31635" s="300"/>
      <c r="Y31635" s="300"/>
      <c r="Z31635" s="300"/>
      <c r="AA31635" s="300"/>
      <c r="AB31635" s="300"/>
      <c r="AC31635" s="300"/>
      <c r="AD31635" s="300"/>
      <c r="AE31635" s="300"/>
      <c r="AF31635" s="300"/>
      <c r="AG31635" s="300"/>
      <c r="AH31635" s="300"/>
      <c r="AI31635" s="300"/>
      <c r="AJ31635" s="300"/>
      <c r="AK31635" s="300"/>
      <c r="AL31635" s="300"/>
      <c r="AM31635" s="300"/>
      <c r="AN31635" s="300"/>
      <c r="AO31635" s="300"/>
      <c r="AP31635" s="300"/>
      <c r="AQ31635" s="300"/>
      <c r="AR31635" s="300"/>
      <c r="AS31635" s="300"/>
      <c r="AT31635" s="300"/>
      <c r="AU31635" s="300"/>
      <c r="AV31635" s="300"/>
      <c r="AW31635" s="300"/>
      <c r="AX31635" s="300"/>
      <c r="AY31635" s="300"/>
      <c r="AZ31635" s="300"/>
      <c r="BA31635" s="300"/>
      <c r="BB31635" s="300"/>
      <c r="BC31635" s="300"/>
      <c r="BD31635" s="300"/>
      <c r="BE31635" s="300"/>
      <c r="BF31635" s="300"/>
      <c r="BG31635" s="300"/>
      <c r="BH31635" s="300"/>
      <c r="BI31635" s="300"/>
      <c r="BJ31635" s="300"/>
      <c r="BK31635" s="300"/>
      <c r="BL31635" s="300"/>
      <c r="BM31635" s="300"/>
      <c r="BN31635" s="300"/>
      <c r="BO31635" s="300"/>
      <c r="BP31635" s="300"/>
      <c r="BQ31635" s="300"/>
      <c r="BR31635" s="300"/>
      <c r="BS31635" s="300"/>
      <c r="BT31635" s="300"/>
      <c r="BU31635" s="300"/>
      <c r="BV31635" s="300"/>
      <c r="BW31635" s="300"/>
      <c r="BX31635" s="300"/>
      <c r="BY31635" s="300"/>
      <c r="BZ31635" s="300"/>
      <c r="CA31635" s="300"/>
      <c r="CB31635" s="300"/>
      <c r="CC31635" s="300"/>
      <c r="CD31635" s="300"/>
      <c r="CE31635" s="300"/>
      <c r="CF31635" s="300"/>
      <c r="CG31635" s="300"/>
      <c r="CH31635" s="300"/>
      <c r="CI31635" s="300"/>
      <c r="CJ31635" s="300"/>
      <c r="CK31635" s="300"/>
      <c r="CL31635" s="300"/>
      <c r="CM31635" s="300"/>
      <c r="CN31635" s="300"/>
      <c r="CO31635" s="300"/>
      <c r="CP31635" s="300"/>
      <c r="CQ31635" s="300"/>
      <c r="CR31635" s="300"/>
      <c r="CS31635" s="300"/>
      <c r="CT31635" s="300"/>
      <c r="CU31635" s="300"/>
      <c r="CV31635" s="300"/>
      <c r="CW31635" s="300"/>
      <c r="CX31635" s="300"/>
      <c r="CY31635" s="300"/>
      <c r="CZ31635" s="300"/>
      <c r="DA31635" s="300"/>
      <c r="DB31635" s="300"/>
      <c r="DC31635" s="300"/>
      <c r="DD31635" s="300"/>
      <c r="DE31635" s="300"/>
      <c r="DF31635" s="300"/>
      <c r="DG31635" s="300"/>
      <c r="DH31635" s="300"/>
      <c r="DI31635" s="300"/>
      <c r="DJ31635" s="300"/>
      <c r="DK31635" s="300"/>
      <c r="DL31635" s="300"/>
      <c r="DM31635" s="300"/>
      <c r="DN31635" s="300"/>
      <c r="DO31635" s="300"/>
      <c r="DP31635" s="300"/>
      <c r="DQ31635" s="300"/>
      <c r="DR31635" s="300"/>
      <c r="DS31635" s="300"/>
      <c r="DT31635" s="300"/>
      <c r="DU31635" s="300"/>
      <c r="DV31635" s="300"/>
      <c r="DW31635" s="300"/>
      <c r="DX31635" s="300"/>
      <c r="DY31635" s="300"/>
      <c r="DZ31635" s="300"/>
      <c r="EA31635" s="300"/>
      <c r="EB31635" s="300"/>
      <c r="EC31635" s="300"/>
      <c r="ED31635" s="300"/>
      <c r="EE31635" s="300"/>
      <c r="EF31635" s="300"/>
      <c r="EG31635" s="300"/>
      <c r="EH31635" s="300"/>
      <c r="EI31635" s="300"/>
      <c r="EJ31635" s="300"/>
      <c r="EK31635" s="300"/>
      <c r="EL31635" s="300"/>
      <c r="EM31635" s="300"/>
      <c r="EN31635" s="300"/>
      <c r="EO31635" s="300"/>
      <c r="EP31635" s="300"/>
      <c r="EQ31635" s="300"/>
      <c r="ER31635" s="300"/>
      <c r="ES31635" s="300"/>
      <c r="ET31635" s="300"/>
      <c r="EU31635" s="300"/>
      <c r="EV31635" s="300"/>
      <c r="EW31635" s="300"/>
      <c r="EX31635" s="300"/>
      <c r="EY31635" s="300"/>
      <c r="EZ31635" s="300"/>
      <c r="FA31635" s="300"/>
      <c r="FB31635" s="300"/>
      <c r="FC31635" s="300"/>
      <c r="FD31635" s="300"/>
      <c r="FE31635" s="300"/>
      <c r="FF31635" s="300"/>
      <c r="FG31635" s="300"/>
      <c r="FH31635" s="300"/>
      <c r="FI31635" s="300"/>
      <c r="FJ31635" s="300"/>
      <c r="FK31635" s="300"/>
      <c r="FL31635" s="300"/>
      <c r="FM31635" s="300"/>
      <c r="FN31635" s="300"/>
      <c r="FO31635" s="300"/>
      <c r="FP31635" s="300"/>
      <c r="FQ31635" s="300"/>
      <c r="FR31635" s="300"/>
      <c r="FS31635" s="300"/>
      <c r="FT31635" s="300"/>
      <c r="FU31635" s="300"/>
      <c r="FV31635" s="300"/>
      <c r="FW31635" s="300"/>
      <c r="FX31635" s="300"/>
      <c r="FY31635" s="300"/>
      <c r="FZ31635" s="300"/>
      <c r="GA31635" s="300"/>
      <c r="GB31635" s="300"/>
      <c r="GC31635" s="300"/>
      <c r="GD31635" s="300"/>
      <c r="GE31635" s="300"/>
      <c r="GF31635" s="300"/>
      <c r="GG31635" s="300"/>
    </row>
    <row r="31636" spans="4:189" x14ac:dyDescent="0.25">
      <c r="D31636" s="300"/>
      <c r="J31636" s="300"/>
      <c r="K31636" s="300"/>
      <c r="L31636" s="300"/>
      <c r="M31636" s="300"/>
      <c r="N31636" s="300"/>
      <c r="O31636" s="300"/>
      <c r="P31636" s="300"/>
      <c r="Q31636" s="300"/>
      <c r="R31636" s="300"/>
      <c r="S31636" s="300"/>
      <c r="T31636" s="300"/>
      <c r="U31636" s="300"/>
      <c r="V31636" s="300"/>
      <c r="W31636" s="300"/>
      <c r="X31636" s="300"/>
      <c r="Y31636" s="300"/>
      <c r="Z31636" s="300"/>
      <c r="AA31636" s="300"/>
      <c r="AB31636" s="300"/>
      <c r="AC31636" s="300"/>
      <c r="AD31636" s="300"/>
      <c r="AE31636" s="300"/>
      <c r="AF31636" s="300"/>
      <c r="AG31636" s="300"/>
      <c r="AH31636" s="300"/>
      <c r="AI31636" s="300"/>
      <c r="AJ31636" s="300"/>
      <c r="AK31636" s="300"/>
      <c r="AL31636" s="300"/>
      <c r="AM31636" s="300"/>
      <c r="AN31636" s="300"/>
      <c r="AO31636" s="300"/>
      <c r="AP31636" s="300"/>
      <c r="AQ31636" s="300"/>
      <c r="AR31636" s="300"/>
      <c r="AS31636" s="300"/>
      <c r="AT31636" s="300"/>
      <c r="AU31636" s="300"/>
      <c r="AV31636" s="300"/>
      <c r="AW31636" s="300"/>
      <c r="AX31636" s="300"/>
      <c r="AY31636" s="300"/>
      <c r="AZ31636" s="300"/>
      <c r="BA31636" s="300"/>
      <c r="BB31636" s="300"/>
      <c r="BC31636" s="300"/>
      <c r="BD31636" s="300"/>
      <c r="BE31636" s="300"/>
      <c r="BF31636" s="300"/>
      <c r="BG31636" s="300"/>
      <c r="BH31636" s="300"/>
      <c r="BI31636" s="300"/>
      <c r="BJ31636" s="300"/>
      <c r="BK31636" s="300"/>
      <c r="BL31636" s="300"/>
      <c r="BM31636" s="300"/>
      <c r="BN31636" s="300"/>
      <c r="BO31636" s="300"/>
      <c r="BP31636" s="300"/>
      <c r="BQ31636" s="300"/>
      <c r="BR31636" s="300"/>
      <c r="BS31636" s="300"/>
      <c r="BT31636" s="300"/>
      <c r="BU31636" s="300"/>
      <c r="BV31636" s="300"/>
      <c r="BW31636" s="300"/>
      <c r="BX31636" s="300"/>
      <c r="BY31636" s="300"/>
      <c r="BZ31636" s="300"/>
      <c r="CA31636" s="300"/>
      <c r="CB31636" s="300"/>
      <c r="CC31636" s="300"/>
      <c r="CD31636" s="300"/>
      <c r="CE31636" s="300"/>
      <c r="CF31636" s="300"/>
      <c r="CG31636" s="300"/>
      <c r="CH31636" s="300"/>
      <c r="CI31636" s="300"/>
      <c r="CJ31636" s="300"/>
      <c r="CK31636" s="300"/>
      <c r="CL31636" s="300"/>
      <c r="CM31636" s="300"/>
      <c r="CN31636" s="300"/>
      <c r="CO31636" s="300"/>
      <c r="CP31636" s="300"/>
      <c r="CQ31636" s="300"/>
      <c r="CR31636" s="300"/>
      <c r="CS31636" s="300"/>
      <c r="CT31636" s="300"/>
      <c r="CU31636" s="300"/>
      <c r="CV31636" s="300"/>
      <c r="CW31636" s="300"/>
      <c r="CX31636" s="300"/>
      <c r="CY31636" s="300"/>
      <c r="CZ31636" s="300"/>
      <c r="DA31636" s="300"/>
      <c r="DB31636" s="300"/>
      <c r="DC31636" s="300"/>
      <c r="DD31636" s="300"/>
      <c r="DE31636" s="300"/>
      <c r="DF31636" s="300"/>
      <c r="DG31636" s="300"/>
      <c r="DH31636" s="300"/>
      <c r="DI31636" s="300"/>
      <c r="DJ31636" s="300"/>
      <c r="DK31636" s="300"/>
      <c r="DL31636" s="300"/>
      <c r="DM31636" s="300"/>
      <c r="DN31636" s="300"/>
      <c r="DO31636" s="300"/>
      <c r="DP31636" s="300"/>
      <c r="DQ31636" s="300"/>
      <c r="DR31636" s="300"/>
      <c r="DS31636" s="300"/>
      <c r="DT31636" s="300"/>
      <c r="DU31636" s="300"/>
      <c r="DV31636" s="300"/>
      <c r="DW31636" s="300"/>
      <c r="DX31636" s="300"/>
      <c r="DY31636" s="300"/>
      <c r="DZ31636" s="300"/>
      <c r="EA31636" s="300"/>
      <c r="EB31636" s="300"/>
      <c r="EC31636" s="300"/>
      <c r="ED31636" s="300"/>
      <c r="EE31636" s="300"/>
      <c r="EF31636" s="300"/>
      <c r="EG31636" s="300"/>
      <c r="EH31636" s="300"/>
      <c r="EI31636" s="300"/>
      <c r="EJ31636" s="300"/>
      <c r="EK31636" s="300"/>
      <c r="EL31636" s="300"/>
      <c r="EM31636" s="300"/>
      <c r="EN31636" s="300"/>
      <c r="EO31636" s="300"/>
      <c r="EP31636" s="300"/>
      <c r="EQ31636" s="300"/>
      <c r="ER31636" s="300"/>
      <c r="ES31636" s="300"/>
      <c r="ET31636" s="300"/>
      <c r="EU31636" s="300"/>
      <c r="EV31636" s="300"/>
      <c r="EW31636" s="300"/>
      <c r="EX31636" s="300"/>
      <c r="EY31636" s="300"/>
      <c r="EZ31636" s="300"/>
      <c r="FA31636" s="300"/>
      <c r="FB31636" s="300"/>
      <c r="FC31636" s="300"/>
      <c r="FD31636" s="300"/>
      <c r="FE31636" s="300"/>
      <c r="FF31636" s="300"/>
      <c r="FG31636" s="300"/>
      <c r="FH31636" s="300"/>
      <c r="FI31636" s="300"/>
      <c r="FJ31636" s="300"/>
      <c r="FK31636" s="300"/>
      <c r="FL31636" s="300"/>
      <c r="FM31636" s="300"/>
      <c r="FN31636" s="300"/>
      <c r="FO31636" s="300"/>
      <c r="FP31636" s="300"/>
      <c r="FQ31636" s="300"/>
      <c r="FR31636" s="300"/>
      <c r="FS31636" s="300"/>
      <c r="FT31636" s="300"/>
      <c r="FU31636" s="300"/>
      <c r="FV31636" s="300"/>
      <c r="FW31636" s="300"/>
      <c r="FX31636" s="300"/>
      <c r="FY31636" s="300"/>
      <c r="FZ31636" s="300"/>
      <c r="GA31636" s="300"/>
      <c r="GB31636" s="300"/>
      <c r="GC31636" s="300"/>
      <c r="GD31636" s="300"/>
      <c r="GE31636" s="300"/>
      <c r="GF31636" s="300"/>
      <c r="GG31636" s="300"/>
    </row>
    <row r="31637" spans="4:189" x14ac:dyDescent="0.25">
      <c r="D31637" s="300"/>
      <c r="J31637" s="300"/>
      <c r="K31637" s="300"/>
      <c r="L31637" s="300"/>
      <c r="M31637" s="300"/>
      <c r="N31637" s="300"/>
      <c r="O31637" s="300"/>
      <c r="P31637" s="300"/>
      <c r="Q31637" s="300"/>
      <c r="R31637" s="300"/>
      <c r="S31637" s="300"/>
      <c r="T31637" s="300"/>
      <c r="U31637" s="300"/>
      <c r="V31637" s="300"/>
      <c r="W31637" s="300"/>
      <c r="X31637" s="300"/>
      <c r="Y31637" s="300"/>
      <c r="Z31637" s="300"/>
      <c r="AA31637" s="300"/>
      <c r="AB31637" s="300"/>
      <c r="AC31637" s="300"/>
      <c r="AD31637" s="300"/>
      <c r="AE31637" s="300"/>
      <c r="AF31637" s="300"/>
      <c r="AG31637" s="300"/>
      <c r="AH31637" s="300"/>
      <c r="AI31637" s="300"/>
      <c r="AJ31637" s="300"/>
      <c r="AK31637" s="300"/>
      <c r="AL31637" s="300"/>
      <c r="AM31637" s="300"/>
      <c r="AN31637" s="300"/>
      <c r="AO31637" s="300"/>
      <c r="AP31637" s="300"/>
      <c r="AQ31637" s="300"/>
      <c r="AR31637" s="300"/>
      <c r="AS31637" s="300"/>
      <c r="AT31637" s="300"/>
      <c r="AU31637" s="300"/>
      <c r="AV31637" s="300"/>
      <c r="AW31637" s="300"/>
      <c r="AX31637" s="300"/>
      <c r="AY31637" s="300"/>
      <c r="AZ31637" s="300"/>
      <c r="BA31637" s="300"/>
      <c r="BB31637" s="300"/>
      <c r="BC31637" s="300"/>
      <c r="BD31637" s="300"/>
      <c r="BE31637" s="300"/>
      <c r="BF31637" s="300"/>
      <c r="BG31637" s="300"/>
      <c r="BH31637" s="300"/>
      <c r="BI31637" s="300"/>
      <c r="BJ31637" s="300"/>
      <c r="BK31637" s="300"/>
      <c r="BL31637" s="300"/>
      <c r="BM31637" s="300"/>
      <c r="BN31637" s="300"/>
      <c r="BO31637" s="300"/>
      <c r="BP31637" s="300"/>
      <c r="BQ31637" s="300"/>
      <c r="BR31637" s="300"/>
      <c r="BS31637" s="300"/>
      <c r="BT31637" s="300"/>
      <c r="BU31637" s="300"/>
      <c r="BV31637" s="300"/>
      <c r="BW31637" s="300"/>
      <c r="BX31637" s="300"/>
      <c r="BY31637" s="300"/>
      <c r="BZ31637" s="300"/>
      <c r="CA31637" s="300"/>
      <c r="CB31637" s="300"/>
      <c r="CC31637" s="300"/>
      <c r="CD31637" s="300"/>
      <c r="CE31637" s="300"/>
      <c r="CF31637" s="300"/>
      <c r="CG31637" s="300"/>
      <c r="CH31637" s="300"/>
      <c r="CI31637" s="300"/>
      <c r="CJ31637" s="300"/>
      <c r="CK31637" s="300"/>
      <c r="CL31637" s="300"/>
      <c r="CM31637" s="300"/>
      <c r="CN31637" s="300"/>
      <c r="CO31637" s="300"/>
      <c r="CP31637" s="300"/>
      <c r="CQ31637" s="300"/>
      <c r="CR31637" s="300"/>
      <c r="CS31637" s="300"/>
      <c r="CT31637" s="300"/>
      <c r="CU31637" s="300"/>
      <c r="CV31637" s="300"/>
      <c r="CW31637" s="300"/>
      <c r="CX31637" s="300"/>
      <c r="CY31637" s="300"/>
      <c r="CZ31637" s="300"/>
      <c r="DA31637" s="300"/>
      <c r="DB31637" s="300"/>
      <c r="DC31637" s="300"/>
      <c r="DD31637" s="300"/>
      <c r="DE31637" s="300"/>
      <c r="DF31637" s="300"/>
      <c r="DG31637" s="300"/>
      <c r="DH31637" s="300"/>
      <c r="DI31637" s="300"/>
      <c r="DJ31637" s="300"/>
      <c r="DK31637" s="300"/>
      <c r="DL31637" s="300"/>
      <c r="DM31637" s="300"/>
      <c r="DN31637" s="300"/>
      <c r="DO31637" s="300"/>
      <c r="DP31637" s="300"/>
      <c r="DQ31637" s="300"/>
      <c r="DR31637" s="300"/>
      <c r="DS31637" s="300"/>
      <c r="DT31637" s="300"/>
      <c r="DU31637" s="300"/>
      <c r="DV31637" s="300"/>
      <c r="DW31637" s="300"/>
      <c r="DX31637" s="300"/>
      <c r="DY31637" s="300"/>
      <c r="DZ31637" s="300"/>
      <c r="EA31637" s="300"/>
      <c r="EB31637" s="300"/>
      <c r="EC31637" s="300"/>
      <c r="ED31637" s="300"/>
      <c r="EE31637" s="300"/>
      <c r="EF31637" s="300"/>
      <c r="EG31637" s="300"/>
      <c r="EH31637" s="300"/>
      <c r="EI31637" s="300"/>
      <c r="EJ31637" s="300"/>
      <c r="EK31637" s="300"/>
      <c r="EL31637" s="300"/>
      <c r="EM31637" s="300"/>
      <c r="EN31637" s="300"/>
      <c r="EO31637" s="300"/>
      <c r="EP31637" s="300"/>
      <c r="EQ31637" s="300"/>
      <c r="ER31637" s="300"/>
      <c r="ES31637" s="300"/>
      <c r="ET31637" s="300"/>
      <c r="EU31637" s="300"/>
      <c r="EV31637" s="300"/>
      <c r="EW31637" s="300"/>
      <c r="EX31637" s="300"/>
      <c r="EY31637" s="300"/>
      <c r="EZ31637" s="300"/>
      <c r="FA31637" s="300"/>
      <c r="FB31637" s="300"/>
      <c r="FC31637" s="300"/>
      <c r="FD31637" s="300"/>
      <c r="FE31637" s="300"/>
      <c r="FF31637" s="300"/>
      <c r="FG31637" s="300"/>
      <c r="FH31637" s="300"/>
      <c r="FI31637" s="300"/>
      <c r="FJ31637" s="300"/>
      <c r="FK31637" s="300"/>
      <c r="FL31637" s="300"/>
      <c r="FM31637" s="300"/>
      <c r="FN31637" s="300"/>
      <c r="FO31637" s="300"/>
      <c r="FP31637" s="300"/>
      <c r="FQ31637" s="300"/>
      <c r="FR31637" s="300"/>
      <c r="FS31637" s="300"/>
      <c r="FT31637" s="300"/>
      <c r="FU31637" s="300"/>
      <c r="FV31637" s="300"/>
      <c r="FW31637" s="300"/>
      <c r="FX31637" s="300"/>
      <c r="FY31637" s="300"/>
      <c r="FZ31637" s="300"/>
      <c r="GA31637" s="300"/>
      <c r="GB31637" s="300"/>
      <c r="GC31637" s="300"/>
      <c r="GD31637" s="300"/>
      <c r="GE31637" s="300"/>
      <c r="GF31637" s="300"/>
      <c r="GG31637" s="300"/>
    </row>
    <row r="31638" spans="4:189" x14ac:dyDescent="0.25">
      <c r="D31638" s="300"/>
      <c r="J31638" s="300"/>
      <c r="K31638" s="300"/>
      <c r="L31638" s="300"/>
      <c r="M31638" s="300"/>
      <c r="N31638" s="300"/>
      <c r="O31638" s="300"/>
      <c r="P31638" s="300"/>
      <c r="Q31638" s="300"/>
      <c r="R31638" s="300"/>
      <c r="S31638" s="300"/>
      <c r="T31638" s="300"/>
      <c r="U31638" s="300"/>
      <c r="V31638" s="300"/>
      <c r="W31638" s="300"/>
      <c r="X31638" s="300"/>
      <c r="Y31638" s="300"/>
      <c r="Z31638" s="300"/>
      <c r="AA31638" s="300"/>
      <c r="AB31638" s="300"/>
      <c r="AC31638" s="300"/>
      <c r="AD31638" s="300"/>
      <c r="AE31638" s="300"/>
      <c r="AF31638" s="300"/>
      <c r="AG31638" s="300"/>
      <c r="AH31638" s="300"/>
      <c r="AI31638" s="300"/>
      <c r="AJ31638" s="300"/>
      <c r="AK31638" s="300"/>
      <c r="AL31638" s="300"/>
      <c r="AM31638" s="300"/>
      <c r="AN31638" s="300"/>
      <c r="AO31638" s="300"/>
      <c r="AP31638" s="300"/>
      <c r="AQ31638" s="300"/>
      <c r="AR31638" s="300"/>
      <c r="AS31638" s="300"/>
      <c r="AT31638" s="300"/>
      <c r="AU31638" s="300"/>
      <c r="AV31638" s="300"/>
      <c r="AW31638" s="300"/>
      <c r="AX31638" s="300"/>
      <c r="AY31638" s="300"/>
      <c r="AZ31638" s="300"/>
      <c r="BA31638" s="300"/>
      <c r="BB31638" s="300"/>
      <c r="BC31638" s="300"/>
      <c r="BD31638" s="300"/>
      <c r="BE31638" s="300"/>
      <c r="BF31638" s="300"/>
      <c r="BG31638" s="300"/>
      <c r="BH31638" s="300"/>
      <c r="BI31638" s="300"/>
      <c r="BJ31638" s="300"/>
      <c r="BK31638" s="300"/>
      <c r="BL31638" s="300"/>
      <c r="BM31638" s="300"/>
      <c r="BN31638" s="300"/>
      <c r="BO31638" s="300"/>
      <c r="BP31638" s="300"/>
      <c r="BQ31638" s="300"/>
      <c r="BR31638" s="300"/>
      <c r="BS31638" s="300"/>
      <c r="BT31638" s="300"/>
      <c r="BU31638" s="300"/>
      <c r="BV31638" s="300"/>
      <c r="BW31638" s="300"/>
      <c r="BX31638" s="300"/>
      <c r="BY31638" s="300"/>
      <c r="BZ31638" s="300"/>
      <c r="CA31638" s="300"/>
      <c r="CB31638" s="300"/>
      <c r="CC31638" s="300"/>
      <c r="CD31638" s="300"/>
      <c r="CE31638" s="300"/>
      <c r="CF31638" s="300"/>
      <c r="CG31638" s="300"/>
      <c r="CH31638" s="300"/>
      <c r="CI31638" s="300"/>
      <c r="CJ31638" s="300"/>
      <c r="CK31638" s="300"/>
      <c r="CL31638" s="300"/>
      <c r="CM31638" s="300"/>
      <c r="CN31638" s="300"/>
      <c r="CO31638" s="300"/>
      <c r="CP31638" s="300"/>
      <c r="CQ31638" s="300"/>
      <c r="CR31638" s="300"/>
      <c r="CS31638" s="300"/>
      <c r="CT31638" s="300"/>
      <c r="CU31638" s="300"/>
      <c r="CV31638" s="300"/>
      <c r="CW31638" s="300"/>
      <c r="CX31638" s="300"/>
      <c r="CY31638" s="300"/>
      <c r="CZ31638" s="300"/>
      <c r="DA31638" s="300"/>
      <c r="DB31638" s="300"/>
      <c r="DC31638" s="300"/>
      <c r="DD31638" s="300"/>
      <c r="DE31638" s="300"/>
      <c r="DF31638" s="300"/>
      <c r="DG31638" s="300"/>
      <c r="DH31638" s="300"/>
      <c r="DI31638" s="300"/>
      <c r="DJ31638" s="300"/>
      <c r="DK31638" s="300"/>
      <c r="DL31638" s="300"/>
      <c r="DM31638" s="300"/>
      <c r="DN31638" s="300"/>
      <c r="DO31638" s="300"/>
      <c r="DP31638" s="300"/>
      <c r="DQ31638" s="300"/>
      <c r="DR31638" s="300"/>
      <c r="DS31638" s="300"/>
      <c r="DT31638" s="300"/>
      <c r="DU31638" s="300"/>
      <c r="DV31638" s="300"/>
      <c r="DW31638" s="300"/>
      <c r="DX31638" s="300"/>
      <c r="DY31638" s="300"/>
      <c r="DZ31638" s="300"/>
      <c r="EA31638" s="300"/>
      <c r="EB31638" s="300"/>
      <c r="EC31638" s="300"/>
      <c r="ED31638" s="300"/>
      <c r="EE31638" s="300"/>
      <c r="EF31638" s="300"/>
      <c r="EG31638" s="300"/>
      <c r="EH31638" s="300"/>
      <c r="EI31638" s="300"/>
      <c r="EJ31638" s="300"/>
      <c r="EK31638" s="300"/>
      <c r="EL31638" s="300"/>
      <c r="EM31638" s="300"/>
      <c r="EN31638" s="300"/>
      <c r="EO31638" s="300"/>
      <c r="EP31638" s="300"/>
      <c r="EQ31638" s="300"/>
      <c r="ER31638" s="300"/>
      <c r="ES31638" s="300"/>
      <c r="ET31638" s="300"/>
      <c r="EU31638" s="300"/>
      <c r="EV31638" s="300"/>
      <c r="EW31638" s="300"/>
      <c r="EX31638" s="300"/>
      <c r="EY31638" s="300"/>
      <c r="EZ31638" s="300"/>
      <c r="FA31638" s="300"/>
      <c r="FB31638" s="300"/>
      <c r="FC31638" s="300"/>
      <c r="FD31638" s="300"/>
      <c r="FE31638" s="300"/>
      <c r="FF31638" s="300"/>
      <c r="FG31638" s="300"/>
      <c r="FH31638" s="300"/>
      <c r="FI31638" s="300"/>
      <c r="FJ31638" s="300"/>
      <c r="FK31638" s="300"/>
      <c r="FL31638" s="300"/>
      <c r="FM31638" s="300"/>
      <c r="FN31638" s="300"/>
      <c r="FO31638" s="300"/>
      <c r="FP31638" s="300"/>
      <c r="FQ31638" s="300"/>
      <c r="FR31638" s="300"/>
      <c r="FS31638" s="300"/>
      <c r="FT31638" s="300"/>
      <c r="FU31638" s="300"/>
      <c r="FV31638" s="300"/>
      <c r="FW31638" s="300"/>
      <c r="FX31638" s="300"/>
      <c r="FY31638" s="300"/>
      <c r="FZ31638" s="300"/>
      <c r="GA31638" s="300"/>
      <c r="GB31638" s="300"/>
      <c r="GC31638" s="300"/>
      <c r="GD31638" s="300"/>
      <c r="GE31638" s="300"/>
      <c r="GF31638" s="300"/>
      <c r="GG31638" s="300"/>
    </row>
    <row r="31639" spans="4:189" x14ac:dyDescent="0.25">
      <c r="D31639" s="300"/>
      <c r="J31639" s="300"/>
      <c r="K31639" s="300"/>
      <c r="L31639" s="300"/>
      <c r="M31639" s="300"/>
      <c r="N31639" s="300"/>
      <c r="O31639" s="300"/>
      <c r="P31639" s="300"/>
      <c r="Q31639" s="300"/>
      <c r="R31639" s="300"/>
      <c r="S31639" s="300"/>
      <c r="T31639" s="300"/>
      <c r="U31639" s="300"/>
      <c r="V31639" s="300"/>
      <c r="W31639" s="300"/>
      <c r="X31639" s="300"/>
      <c r="Y31639" s="300"/>
      <c r="Z31639" s="300"/>
      <c r="AA31639" s="300"/>
      <c r="AB31639" s="300"/>
      <c r="AC31639" s="300"/>
      <c r="AD31639" s="300"/>
      <c r="AE31639" s="300"/>
      <c r="AF31639" s="300"/>
      <c r="AG31639" s="300"/>
      <c r="AH31639" s="300"/>
      <c r="AI31639" s="300"/>
      <c r="AJ31639" s="300"/>
      <c r="AK31639" s="300"/>
      <c r="AL31639" s="300"/>
      <c r="AM31639" s="300"/>
      <c r="AN31639" s="300"/>
      <c r="AO31639" s="300"/>
      <c r="AP31639" s="300"/>
      <c r="AQ31639" s="300"/>
      <c r="AR31639" s="300"/>
      <c r="AS31639" s="300"/>
      <c r="AT31639" s="300"/>
      <c r="AU31639" s="300"/>
      <c r="AV31639" s="300"/>
      <c r="AW31639" s="300"/>
      <c r="AX31639" s="300"/>
      <c r="AY31639" s="300"/>
      <c r="AZ31639" s="300"/>
      <c r="BA31639" s="300"/>
      <c r="BB31639" s="300"/>
      <c r="BC31639" s="300"/>
      <c r="BD31639" s="300"/>
      <c r="BE31639" s="300"/>
      <c r="BF31639" s="300"/>
      <c r="BG31639" s="300"/>
      <c r="BH31639" s="300"/>
      <c r="BI31639" s="300"/>
      <c r="BJ31639" s="300"/>
      <c r="BK31639" s="300"/>
      <c r="BL31639" s="300"/>
      <c r="BM31639" s="300"/>
      <c r="BN31639" s="300"/>
      <c r="BO31639" s="300"/>
      <c r="BP31639" s="300"/>
      <c r="BQ31639" s="300"/>
      <c r="BR31639" s="300"/>
      <c r="BS31639" s="300"/>
      <c r="BT31639" s="300"/>
      <c r="BU31639" s="300"/>
      <c r="BV31639" s="300"/>
      <c r="BW31639" s="300"/>
      <c r="BX31639" s="300"/>
      <c r="BY31639" s="300"/>
      <c r="BZ31639" s="300"/>
      <c r="CA31639" s="300"/>
      <c r="CB31639" s="300"/>
      <c r="CC31639" s="300"/>
      <c r="CD31639" s="300"/>
      <c r="CE31639" s="300"/>
      <c r="CF31639" s="300"/>
      <c r="CG31639" s="300"/>
      <c r="CH31639" s="300"/>
      <c r="CI31639" s="300"/>
      <c r="CJ31639" s="300"/>
      <c r="CK31639" s="300"/>
      <c r="CL31639" s="300"/>
      <c r="CM31639" s="300"/>
      <c r="CN31639" s="300"/>
      <c r="CO31639" s="300"/>
      <c r="CP31639" s="300"/>
      <c r="CQ31639" s="300"/>
      <c r="CR31639" s="300"/>
      <c r="CS31639" s="300"/>
      <c r="CT31639" s="300"/>
      <c r="CU31639" s="300"/>
      <c r="CV31639" s="300"/>
      <c r="CW31639" s="300"/>
      <c r="CX31639" s="300"/>
      <c r="CY31639" s="300"/>
      <c r="CZ31639" s="300"/>
      <c r="DA31639" s="300"/>
      <c r="DB31639" s="300"/>
      <c r="DC31639" s="300"/>
      <c r="DD31639" s="300"/>
      <c r="DE31639" s="300"/>
      <c r="DF31639" s="300"/>
      <c r="DG31639" s="300"/>
      <c r="DH31639" s="300"/>
      <c r="DI31639" s="300"/>
      <c r="DJ31639" s="300"/>
      <c r="DK31639" s="300"/>
      <c r="DL31639" s="300"/>
      <c r="DM31639" s="300"/>
      <c r="DN31639" s="300"/>
      <c r="DO31639" s="300"/>
      <c r="DP31639" s="300"/>
      <c r="DQ31639" s="300"/>
      <c r="DR31639" s="300"/>
      <c r="DS31639" s="300"/>
      <c r="DT31639" s="300"/>
      <c r="DU31639" s="300"/>
      <c r="DV31639" s="300"/>
      <c r="DW31639" s="300"/>
      <c r="DX31639" s="300"/>
      <c r="DY31639" s="300"/>
      <c r="DZ31639" s="300"/>
      <c r="EA31639" s="300"/>
      <c r="EB31639" s="300"/>
      <c r="EC31639" s="300"/>
      <c r="ED31639" s="300"/>
      <c r="EE31639" s="300"/>
      <c r="EF31639" s="300"/>
      <c r="EG31639" s="300"/>
      <c r="EH31639" s="300"/>
      <c r="EI31639" s="300"/>
      <c r="EJ31639" s="300"/>
      <c r="EK31639" s="300"/>
      <c r="EL31639" s="300"/>
      <c r="EM31639" s="300"/>
      <c r="EN31639" s="300"/>
      <c r="EO31639" s="300"/>
      <c r="EP31639" s="300"/>
      <c r="EQ31639" s="300"/>
      <c r="ER31639" s="300"/>
      <c r="ES31639" s="300"/>
      <c r="ET31639" s="300"/>
      <c r="EU31639" s="300"/>
      <c r="EV31639" s="300"/>
      <c r="EW31639" s="300"/>
      <c r="EX31639" s="300"/>
      <c r="EY31639" s="300"/>
      <c r="EZ31639" s="300"/>
      <c r="FA31639" s="300"/>
      <c r="FB31639" s="300"/>
      <c r="FC31639" s="300"/>
      <c r="FD31639" s="300"/>
      <c r="FE31639" s="300"/>
      <c r="FF31639" s="300"/>
      <c r="FG31639" s="300"/>
      <c r="FH31639" s="300"/>
      <c r="FI31639" s="300"/>
      <c r="FJ31639" s="300"/>
      <c r="FK31639" s="300"/>
      <c r="FL31639" s="300"/>
      <c r="FM31639" s="300"/>
      <c r="FN31639" s="300"/>
      <c r="FO31639" s="300"/>
      <c r="FP31639" s="300"/>
      <c r="FQ31639" s="300"/>
      <c r="FR31639" s="300"/>
      <c r="FS31639" s="300"/>
      <c r="FT31639" s="300"/>
      <c r="FU31639" s="300"/>
      <c r="FV31639" s="300"/>
      <c r="FW31639" s="300"/>
      <c r="FX31639" s="300"/>
      <c r="FY31639" s="300"/>
      <c r="FZ31639" s="300"/>
      <c r="GA31639" s="300"/>
      <c r="GB31639" s="300"/>
      <c r="GC31639" s="300"/>
      <c r="GD31639" s="300"/>
      <c r="GE31639" s="300"/>
      <c r="GF31639" s="300"/>
      <c r="GG31639" s="300"/>
    </row>
    <row r="31640" spans="4:189" x14ac:dyDescent="0.25">
      <c r="D31640" s="300"/>
      <c r="J31640" s="300"/>
      <c r="K31640" s="300"/>
      <c r="L31640" s="300"/>
      <c r="M31640" s="300"/>
      <c r="N31640" s="300"/>
      <c r="O31640" s="300"/>
      <c r="P31640" s="300"/>
      <c r="Q31640" s="300"/>
      <c r="R31640" s="300"/>
      <c r="S31640" s="300"/>
      <c r="T31640" s="300"/>
      <c r="U31640" s="300"/>
      <c r="V31640" s="300"/>
      <c r="W31640" s="300"/>
      <c r="X31640" s="300"/>
      <c r="Y31640" s="300"/>
      <c r="Z31640" s="300"/>
      <c r="AA31640" s="300"/>
      <c r="AB31640" s="300"/>
      <c r="AC31640" s="300"/>
      <c r="AD31640" s="300"/>
      <c r="AE31640" s="300"/>
      <c r="AF31640" s="300"/>
      <c r="AG31640" s="300"/>
      <c r="AH31640" s="300"/>
      <c r="AI31640" s="300"/>
      <c r="AJ31640" s="300"/>
      <c r="AK31640" s="300"/>
      <c r="AL31640" s="300"/>
      <c r="AM31640" s="300"/>
      <c r="AN31640" s="300"/>
      <c r="AO31640" s="300"/>
      <c r="AP31640" s="300"/>
      <c r="AQ31640" s="300"/>
      <c r="AR31640" s="300"/>
      <c r="AS31640" s="300"/>
      <c r="AT31640" s="300"/>
      <c r="AU31640" s="300"/>
      <c r="AV31640" s="300"/>
      <c r="AW31640" s="300"/>
      <c r="AX31640" s="300"/>
      <c r="AY31640" s="300"/>
      <c r="AZ31640" s="300"/>
      <c r="BA31640" s="300"/>
      <c r="BB31640" s="300"/>
      <c r="BC31640" s="300"/>
      <c r="BD31640" s="300"/>
      <c r="BE31640" s="300"/>
      <c r="BF31640" s="300"/>
      <c r="BG31640" s="300"/>
      <c r="BH31640" s="300"/>
      <c r="BI31640" s="300"/>
      <c r="BJ31640" s="300"/>
      <c r="BK31640" s="300"/>
      <c r="BL31640" s="300"/>
      <c r="BM31640" s="300"/>
      <c r="BN31640" s="300"/>
      <c r="BO31640" s="300"/>
      <c r="BP31640" s="300"/>
      <c r="BQ31640" s="300"/>
      <c r="BR31640" s="300"/>
      <c r="BS31640" s="300"/>
      <c r="BT31640" s="300"/>
      <c r="BU31640" s="300"/>
      <c r="BV31640" s="300"/>
      <c r="BW31640" s="300"/>
      <c r="BX31640" s="300"/>
      <c r="BY31640" s="300"/>
      <c r="BZ31640" s="300"/>
      <c r="CA31640" s="300"/>
      <c r="CB31640" s="300"/>
      <c r="CC31640" s="300"/>
      <c r="CD31640" s="300"/>
      <c r="CE31640" s="300"/>
      <c r="CF31640" s="300"/>
      <c r="CG31640" s="300"/>
      <c r="CH31640" s="300"/>
      <c r="CI31640" s="300"/>
      <c r="CJ31640" s="300"/>
      <c r="CK31640" s="300"/>
      <c r="CL31640" s="300"/>
      <c r="CM31640" s="300"/>
      <c r="CN31640" s="300"/>
      <c r="CO31640" s="300"/>
      <c r="CP31640" s="300"/>
      <c r="CQ31640" s="300"/>
      <c r="CR31640" s="300"/>
      <c r="CS31640" s="300"/>
      <c r="CT31640" s="300"/>
      <c r="CU31640" s="300"/>
      <c r="CV31640" s="300"/>
      <c r="CW31640" s="300"/>
      <c r="CX31640" s="300"/>
      <c r="CY31640" s="300"/>
      <c r="CZ31640" s="300"/>
      <c r="DA31640" s="300"/>
      <c r="DB31640" s="300"/>
      <c r="DC31640" s="300"/>
      <c r="DD31640" s="300"/>
      <c r="DE31640" s="300"/>
      <c r="DF31640" s="300"/>
      <c r="DG31640" s="300"/>
      <c r="DH31640" s="300"/>
      <c r="DI31640" s="300"/>
      <c r="DJ31640" s="300"/>
      <c r="DK31640" s="300"/>
      <c r="DL31640" s="300"/>
      <c r="DM31640" s="300"/>
      <c r="DN31640" s="300"/>
      <c r="DO31640" s="300"/>
      <c r="DP31640" s="300"/>
      <c r="DQ31640" s="300"/>
      <c r="DR31640" s="300"/>
      <c r="DS31640" s="300"/>
      <c r="DT31640" s="300"/>
      <c r="DU31640" s="300"/>
      <c r="DV31640" s="300"/>
      <c r="DW31640" s="300"/>
      <c r="DX31640" s="300"/>
      <c r="DY31640" s="300"/>
      <c r="DZ31640" s="300"/>
      <c r="EA31640" s="300"/>
      <c r="EB31640" s="300"/>
      <c r="EC31640" s="300"/>
      <c r="ED31640" s="300"/>
      <c r="EE31640" s="300"/>
      <c r="EF31640" s="300"/>
      <c r="EG31640" s="300"/>
      <c r="EH31640" s="300"/>
      <c r="EI31640" s="300"/>
      <c r="EJ31640" s="300"/>
      <c r="EK31640" s="300"/>
      <c r="EL31640" s="300"/>
      <c r="EM31640" s="300"/>
      <c r="EN31640" s="300"/>
      <c r="EO31640" s="300"/>
      <c r="EP31640" s="300"/>
      <c r="EQ31640" s="300"/>
      <c r="ER31640" s="300"/>
      <c r="ES31640" s="300"/>
      <c r="ET31640" s="300"/>
      <c r="EU31640" s="300"/>
      <c r="EV31640" s="300"/>
      <c r="EW31640" s="300"/>
      <c r="EX31640" s="300"/>
      <c r="EY31640" s="300"/>
      <c r="EZ31640" s="300"/>
      <c r="FA31640" s="300"/>
      <c r="FB31640" s="300"/>
      <c r="FC31640" s="300"/>
      <c r="FD31640" s="300"/>
      <c r="FE31640" s="300"/>
      <c r="FF31640" s="300"/>
      <c r="FG31640" s="300"/>
      <c r="FH31640" s="300"/>
      <c r="FI31640" s="300"/>
      <c r="FJ31640" s="300"/>
      <c r="FK31640" s="300"/>
      <c r="FL31640" s="300"/>
      <c r="FM31640" s="300"/>
      <c r="FN31640" s="300"/>
      <c r="FO31640" s="300"/>
      <c r="FP31640" s="300"/>
      <c r="FQ31640" s="300"/>
      <c r="FR31640" s="300"/>
      <c r="FS31640" s="300"/>
      <c r="FT31640" s="300"/>
      <c r="FU31640" s="300"/>
      <c r="FV31640" s="300"/>
      <c r="FW31640" s="300"/>
      <c r="FX31640" s="300"/>
      <c r="FY31640" s="300"/>
      <c r="FZ31640" s="300"/>
      <c r="GA31640" s="300"/>
      <c r="GB31640" s="300"/>
      <c r="GC31640" s="300"/>
      <c r="GD31640" s="300"/>
      <c r="GE31640" s="300"/>
      <c r="GF31640" s="300"/>
      <c r="GG31640" s="300"/>
    </row>
    <row r="31641" spans="4:189" x14ac:dyDescent="0.25">
      <c r="D31641" s="300"/>
      <c r="J31641" s="300"/>
      <c r="K31641" s="300"/>
      <c r="L31641" s="300"/>
      <c r="M31641" s="300"/>
      <c r="N31641" s="300"/>
      <c r="O31641" s="300"/>
      <c r="P31641" s="300"/>
      <c r="Q31641" s="300"/>
      <c r="R31641" s="300"/>
      <c r="S31641" s="300"/>
      <c r="T31641" s="300"/>
      <c r="U31641" s="300"/>
      <c r="V31641" s="300"/>
      <c r="W31641" s="300"/>
      <c r="X31641" s="300"/>
      <c r="Y31641" s="300"/>
      <c r="Z31641" s="300"/>
      <c r="AA31641" s="300"/>
      <c r="AB31641" s="300"/>
      <c r="AC31641" s="300"/>
      <c r="AD31641" s="300"/>
      <c r="AE31641" s="300"/>
      <c r="AF31641" s="300"/>
      <c r="AG31641" s="300"/>
      <c r="AH31641" s="300"/>
      <c r="AI31641" s="300"/>
      <c r="AJ31641" s="300"/>
      <c r="AK31641" s="300"/>
      <c r="AL31641" s="300"/>
      <c r="AM31641" s="300"/>
      <c r="AN31641" s="300"/>
      <c r="AO31641" s="300"/>
      <c r="AP31641" s="300"/>
      <c r="AQ31641" s="300"/>
      <c r="AR31641" s="300"/>
      <c r="AS31641" s="300"/>
      <c r="AT31641" s="300"/>
      <c r="AU31641" s="300"/>
      <c r="AV31641" s="300"/>
      <c r="AW31641" s="300"/>
      <c r="AX31641" s="300"/>
      <c r="AY31641" s="300"/>
      <c r="AZ31641" s="300"/>
      <c r="BA31641" s="300"/>
      <c r="BB31641" s="300"/>
      <c r="BC31641" s="300"/>
      <c r="BD31641" s="300"/>
      <c r="BE31641" s="300"/>
      <c r="BF31641" s="300"/>
      <c r="BG31641" s="300"/>
      <c r="BH31641" s="300"/>
      <c r="BI31641" s="300"/>
      <c r="BJ31641" s="300"/>
      <c r="BK31641" s="300"/>
      <c r="BL31641" s="300"/>
      <c r="BM31641" s="300"/>
      <c r="BN31641" s="300"/>
      <c r="BO31641" s="300"/>
      <c r="BP31641" s="300"/>
      <c r="BQ31641" s="300"/>
      <c r="BR31641" s="300"/>
      <c r="BS31641" s="300"/>
      <c r="BT31641" s="300"/>
      <c r="BU31641" s="300"/>
      <c r="BV31641" s="300"/>
      <c r="BW31641" s="300"/>
      <c r="BX31641" s="300"/>
      <c r="BY31641" s="300"/>
      <c r="BZ31641" s="300"/>
      <c r="CA31641" s="300"/>
      <c r="CB31641" s="300"/>
      <c r="CC31641" s="300"/>
      <c r="CD31641" s="300"/>
      <c r="CE31641" s="300"/>
      <c r="CF31641" s="300"/>
      <c r="CG31641" s="300"/>
      <c r="CH31641" s="300"/>
      <c r="CI31641" s="300"/>
      <c r="CJ31641" s="300"/>
      <c r="CK31641" s="300"/>
      <c r="CL31641" s="300"/>
      <c r="CM31641" s="300"/>
      <c r="CN31641" s="300"/>
      <c r="CO31641" s="300"/>
      <c r="CP31641" s="300"/>
      <c r="CQ31641" s="300"/>
      <c r="CR31641" s="300"/>
      <c r="CS31641" s="300"/>
      <c r="CT31641" s="300"/>
      <c r="CU31641" s="300"/>
      <c r="CV31641" s="300"/>
      <c r="CW31641" s="300"/>
      <c r="CX31641" s="300"/>
      <c r="CY31641" s="300"/>
      <c r="CZ31641" s="300"/>
      <c r="DA31641" s="300"/>
      <c r="DB31641" s="300"/>
      <c r="DC31641" s="300"/>
      <c r="DD31641" s="300"/>
      <c r="DE31641" s="300"/>
      <c r="DF31641" s="300"/>
      <c r="DG31641" s="300"/>
      <c r="DH31641" s="300"/>
      <c r="DI31641" s="300"/>
      <c r="DJ31641" s="300"/>
      <c r="DK31641" s="300"/>
      <c r="DL31641" s="300"/>
      <c r="DM31641" s="300"/>
      <c r="DN31641" s="300"/>
      <c r="DO31641" s="300"/>
      <c r="DP31641" s="300"/>
      <c r="DQ31641" s="300"/>
      <c r="DR31641" s="300"/>
      <c r="DS31641" s="300"/>
      <c r="DT31641" s="300"/>
      <c r="DU31641" s="300"/>
      <c r="DV31641" s="300"/>
      <c r="DW31641" s="300"/>
      <c r="DX31641" s="300"/>
      <c r="DY31641" s="300"/>
      <c r="DZ31641" s="300"/>
      <c r="EA31641" s="300"/>
      <c r="EB31641" s="300"/>
      <c r="EC31641" s="300"/>
      <c r="ED31641" s="300"/>
      <c r="EE31641" s="300"/>
      <c r="EF31641" s="300"/>
      <c r="EG31641" s="300"/>
      <c r="EH31641" s="300"/>
      <c r="EI31641" s="300"/>
      <c r="EJ31641" s="300"/>
      <c r="EK31641" s="300"/>
      <c r="EL31641" s="300"/>
      <c r="EM31641" s="300"/>
      <c r="EN31641" s="300"/>
      <c r="EO31641" s="300"/>
      <c r="EP31641" s="300"/>
      <c r="EQ31641" s="300"/>
      <c r="ER31641" s="300"/>
      <c r="ES31641" s="300"/>
      <c r="ET31641" s="300"/>
      <c r="EU31641" s="300"/>
      <c r="EV31641" s="300"/>
      <c r="EW31641" s="300"/>
      <c r="EX31641" s="300"/>
      <c r="EY31641" s="300"/>
      <c r="EZ31641" s="300"/>
      <c r="FA31641" s="300"/>
      <c r="FB31641" s="300"/>
      <c r="FC31641" s="300"/>
      <c r="FD31641" s="300"/>
      <c r="FE31641" s="300"/>
      <c r="FF31641" s="300"/>
      <c r="FG31641" s="300"/>
      <c r="FH31641" s="300"/>
      <c r="FI31641" s="300"/>
      <c r="FJ31641" s="300"/>
      <c r="FK31641" s="300"/>
      <c r="FL31641" s="300"/>
      <c r="FM31641" s="300"/>
      <c r="FN31641" s="300"/>
      <c r="FO31641" s="300"/>
      <c r="FP31641" s="300"/>
      <c r="FQ31641" s="300"/>
      <c r="FR31641" s="300"/>
      <c r="FS31641" s="300"/>
      <c r="FT31641" s="300"/>
      <c r="FU31641" s="300"/>
      <c r="FV31641" s="300"/>
      <c r="FW31641" s="300"/>
      <c r="FX31641" s="300"/>
      <c r="FY31641" s="300"/>
      <c r="FZ31641" s="300"/>
      <c r="GA31641" s="300"/>
      <c r="GB31641" s="300"/>
      <c r="GC31641" s="300"/>
      <c r="GD31641" s="300"/>
      <c r="GE31641" s="300"/>
      <c r="GF31641" s="300"/>
      <c r="GG31641" s="300"/>
    </row>
    <row r="31642" spans="4:189" x14ac:dyDescent="0.25">
      <c r="D31642" s="300"/>
      <c r="J31642" s="300"/>
      <c r="K31642" s="300"/>
      <c r="L31642" s="300"/>
      <c r="M31642" s="300"/>
      <c r="N31642" s="300"/>
      <c r="O31642" s="300"/>
      <c r="P31642" s="300"/>
      <c r="Q31642" s="300"/>
      <c r="R31642" s="300"/>
      <c r="S31642" s="300"/>
      <c r="T31642" s="300"/>
      <c r="U31642" s="300"/>
      <c r="V31642" s="300"/>
      <c r="W31642" s="300"/>
      <c r="X31642" s="300"/>
      <c r="Y31642" s="300"/>
      <c r="Z31642" s="300"/>
      <c r="AA31642" s="300"/>
      <c r="AB31642" s="300"/>
      <c r="AC31642" s="300"/>
      <c r="AD31642" s="300"/>
      <c r="AE31642" s="300"/>
      <c r="AF31642" s="300"/>
      <c r="AG31642" s="300"/>
      <c r="AH31642" s="300"/>
      <c r="AI31642" s="300"/>
      <c r="AJ31642" s="300"/>
      <c r="AK31642" s="300"/>
      <c r="AL31642" s="300"/>
      <c r="AM31642" s="300"/>
      <c r="AN31642" s="300"/>
      <c r="AO31642" s="300"/>
      <c r="AP31642" s="300"/>
      <c r="AQ31642" s="300"/>
      <c r="AR31642" s="300"/>
      <c r="AS31642" s="300"/>
      <c r="AT31642" s="300"/>
      <c r="AU31642" s="300"/>
      <c r="AV31642" s="300"/>
      <c r="AW31642" s="300"/>
      <c r="AX31642" s="300"/>
      <c r="AY31642" s="300"/>
      <c r="AZ31642" s="300"/>
      <c r="BA31642" s="300"/>
      <c r="BB31642" s="300"/>
      <c r="BC31642" s="300"/>
      <c r="BD31642" s="300"/>
      <c r="BE31642" s="300"/>
      <c r="BF31642" s="300"/>
      <c r="BG31642" s="300"/>
      <c r="BH31642" s="300"/>
      <c r="BI31642" s="300"/>
      <c r="BJ31642" s="300"/>
      <c r="BK31642" s="300"/>
      <c r="BL31642" s="300"/>
      <c r="BM31642" s="300"/>
      <c r="BN31642" s="300"/>
      <c r="BO31642" s="300"/>
      <c r="BP31642" s="300"/>
      <c r="BQ31642" s="300"/>
      <c r="BR31642" s="300"/>
      <c r="BS31642" s="300"/>
      <c r="BT31642" s="300"/>
      <c r="BU31642" s="300"/>
      <c r="BV31642" s="300"/>
      <c r="BW31642" s="300"/>
      <c r="BX31642" s="300"/>
      <c r="BY31642" s="300"/>
      <c r="BZ31642" s="300"/>
      <c r="CA31642" s="300"/>
      <c r="CB31642" s="300"/>
      <c r="CC31642" s="300"/>
      <c r="CD31642" s="300"/>
      <c r="CE31642" s="300"/>
      <c r="CF31642" s="300"/>
      <c r="CG31642" s="300"/>
      <c r="CH31642" s="300"/>
      <c r="CI31642" s="300"/>
      <c r="CJ31642" s="300"/>
      <c r="CK31642" s="300"/>
      <c r="CL31642" s="300"/>
      <c r="CM31642" s="300"/>
      <c r="CN31642" s="300"/>
      <c r="CO31642" s="300"/>
      <c r="CP31642" s="300"/>
      <c r="CQ31642" s="300"/>
      <c r="CR31642" s="300"/>
      <c r="CS31642" s="300"/>
      <c r="CT31642" s="300"/>
      <c r="CU31642" s="300"/>
      <c r="CV31642" s="300"/>
      <c r="CW31642" s="300"/>
      <c r="CX31642" s="300"/>
      <c r="CY31642" s="300"/>
      <c r="CZ31642" s="300"/>
      <c r="DA31642" s="300"/>
      <c r="DB31642" s="300"/>
      <c r="DC31642" s="300"/>
      <c r="DD31642" s="300"/>
      <c r="DE31642" s="300"/>
      <c r="DF31642" s="300"/>
      <c r="DG31642" s="300"/>
      <c r="DH31642" s="300"/>
      <c r="DI31642" s="300"/>
      <c r="DJ31642" s="300"/>
      <c r="DK31642" s="300"/>
      <c r="DL31642" s="300"/>
      <c r="DM31642" s="300"/>
      <c r="DN31642" s="300"/>
      <c r="DO31642" s="300"/>
      <c r="DP31642" s="300"/>
      <c r="DQ31642" s="300"/>
      <c r="DR31642" s="300"/>
      <c r="DS31642" s="300"/>
      <c r="DT31642" s="300"/>
      <c r="DU31642" s="300"/>
      <c r="DV31642" s="300"/>
      <c r="DW31642" s="300"/>
      <c r="DX31642" s="300"/>
      <c r="DY31642" s="300"/>
      <c r="DZ31642" s="300"/>
      <c r="EA31642" s="300"/>
      <c r="EB31642" s="300"/>
      <c r="EC31642" s="300"/>
      <c r="ED31642" s="300"/>
      <c r="EE31642" s="300"/>
      <c r="EF31642" s="300"/>
      <c r="EG31642" s="300"/>
      <c r="EH31642" s="300"/>
      <c r="EI31642" s="300"/>
      <c r="EJ31642" s="300"/>
      <c r="EK31642" s="300"/>
      <c r="EL31642" s="300"/>
      <c r="EM31642" s="300"/>
      <c r="EN31642" s="300"/>
      <c r="EO31642" s="300"/>
      <c r="EP31642" s="300"/>
      <c r="EQ31642" s="300"/>
      <c r="ER31642" s="300"/>
      <c r="ES31642" s="300"/>
      <c r="ET31642" s="300"/>
      <c r="EU31642" s="300"/>
      <c r="EV31642" s="300"/>
      <c r="EW31642" s="300"/>
      <c r="EX31642" s="300"/>
      <c r="EY31642" s="300"/>
      <c r="EZ31642" s="300"/>
      <c r="FA31642" s="300"/>
      <c r="FB31642" s="300"/>
      <c r="FC31642" s="300"/>
      <c r="FD31642" s="300"/>
      <c r="FE31642" s="300"/>
      <c r="FF31642" s="300"/>
      <c r="FG31642" s="300"/>
      <c r="FH31642" s="300"/>
      <c r="FI31642" s="300"/>
      <c r="FJ31642" s="300"/>
      <c r="FK31642" s="300"/>
      <c r="FL31642" s="300"/>
      <c r="FM31642" s="300"/>
      <c r="FN31642" s="300"/>
      <c r="FO31642" s="300"/>
      <c r="FP31642" s="300"/>
      <c r="FQ31642" s="300"/>
      <c r="FR31642" s="300"/>
      <c r="FS31642" s="300"/>
      <c r="FT31642" s="300"/>
      <c r="FU31642" s="300"/>
      <c r="FV31642" s="300"/>
      <c r="FW31642" s="300"/>
      <c r="FX31642" s="300"/>
      <c r="FY31642" s="300"/>
      <c r="FZ31642" s="300"/>
      <c r="GA31642" s="300"/>
      <c r="GB31642" s="300"/>
      <c r="GC31642" s="300"/>
      <c r="GD31642" s="300"/>
      <c r="GE31642" s="300"/>
      <c r="GF31642" s="300"/>
      <c r="GG31642" s="300"/>
    </row>
    <row r="31643" spans="4:189" x14ac:dyDescent="0.25">
      <c r="D31643" s="300"/>
      <c r="J31643" s="300"/>
      <c r="K31643" s="300"/>
      <c r="L31643" s="300"/>
      <c r="M31643" s="300"/>
      <c r="N31643" s="300"/>
      <c r="O31643" s="300"/>
      <c r="P31643" s="300"/>
      <c r="Q31643" s="300"/>
      <c r="R31643" s="300"/>
      <c r="S31643" s="300"/>
      <c r="T31643" s="300"/>
      <c r="U31643" s="300"/>
      <c r="V31643" s="300"/>
      <c r="W31643" s="300"/>
      <c r="X31643" s="300"/>
      <c r="Y31643" s="300"/>
      <c r="Z31643" s="300"/>
      <c r="AA31643" s="300"/>
      <c r="AB31643" s="300"/>
      <c r="AC31643" s="300"/>
      <c r="AD31643" s="300"/>
      <c r="AE31643" s="300"/>
      <c r="AF31643" s="300"/>
      <c r="AG31643" s="300"/>
      <c r="AH31643" s="300"/>
      <c r="AI31643" s="300"/>
      <c r="AJ31643" s="300"/>
      <c r="AK31643" s="300"/>
      <c r="AL31643" s="300"/>
      <c r="AM31643" s="300"/>
      <c r="AN31643" s="300"/>
      <c r="AO31643" s="300"/>
      <c r="AP31643" s="300"/>
      <c r="AQ31643" s="300"/>
      <c r="AR31643" s="300"/>
      <c r="AS31643" s="300"/>
      <c r="AT31643" s="300"/>
      <c r="AU31643" s="300"/>
      <c r="AV31643" s="300"/>
      <c r="AW31643" s="300"/>
      <c r="AX31643" s="300"/>
      <c r="AY31643" s="300"/>
      <c r="AZ31643" s="300"/>
      <c r="BA31643" s="300"/>
      <c r="BB31643" s="300"/>
      <c r="BC31643" s="300"/>
      <c r="BD31643" s="300"/>
      <c r="BE31643" s="300"/>
      <c r="BF31643" s="300"/>
      <c r="BG31643" s="300"/>
      <c r="BH31643" s="300"/>
      <c r="BI31643" s="300"/>
      <c r="BJ31643" s="300"/>
      <c r="BK31643" s="300"/>
      <c r="BL31643" s="300"/>
      <c r="BM31643" s="300"/>
      <c r="BN31643" s="300"/>
      <c r="BO31643" s="300"/>
      <c r="BP31643" s="300"/>
      <c r="BQ31643" s="300"/>
      <c r="BR31643" s="300"/>
      <c r="BS31643" s="300"/>
      <c r="BT31643" s="300"/>
      <c r="BU31643" s="300"/>
      <c r="BV31643" s="300"/>
      <c r="BW31643" s="300"/>
      <c r="BX31643" s="300"/>
      <c r="BY31643" s="300"/>
      <c r="BZ31643" s="300"/>
      <c r="CA31643" s="300"/>
      <c r="CB31643" s="300"/>
      <c r="CC31643" s="300"/>
      <c r="CD31643" s="300"/>
      <c r="CE31643" s="300"/>
      <c r="CF31643" s="300"/>
      <c r="CG31643" s="300"/>
      <c r="CH31643" s="300"/>
      <c r="CI31643" s="300"/>
      <c r="CJ31643" s="300"/>
      <c r="CK31643" s="300"/>
      <c r="CL31643" s="300"/>
      <c r="CM31643" s="300"/>
      <c r="CN31643" s="300"/>
      <c r="CO31643" s="300"/>
      <c r="CP31643" s="300"/>
      <c r="CQ31643" s="300"/>
      <c r="CR31643" s="300"/>
      <c r="CS31643" s="300"/>
      <c r="CT31643" s="300"/>
      <c r="CU31643" s="300"/>
      <c r="CV31643" s="300"/>
      <c r="CW31643" s="300"/>
      <c r="CX31643" s="300"/>
      <c r="CY31643" s="300"/>
      <c r="CZ31643" s="300"/>
      <c r="DA31643" s="300"/>
      <c r="DB31643" s="300"/>
      <c r="DC31643" s="300"/>
      <c r="DD31643" s="300"/>
      <c r="DE31643" s="300"/>
      <c r="DF31643" s="300"/>
      <c r="DG31643" s="300"/>
      <c r="DH31643" s="300"/>
      <c r="DI31643" s="300"/>
      <c r="DJ31643" s="300"/>
      <c r="DK31643" s="300"/>
      <c r="DL31643" s="300"/>
      <c r="DM31643" s="300"/>
      <c r="DN31643" s="300"/>
      <c r="DO31643" s="300"/>
      <c r="DP31643" s="300"/>
      <c r="DQ31643" s="300"/>
      <c r="DR31643" s="300"/>
      <c r="DS31643" s="300"/>
      <c r="DT31643" s="300"/>
      <c r="DU31643" s="300"/>
      <c r="DV31643" s="300"/>
      <c r="DW31643" s="300"/>
      <c r="DX31643" s="300"/>
      <c r="DY31643" s="300"/>
      <c r="DZ31643" s="300"/>
      <c r="EA31643" s="300"/>
      <c r="EB31643" s="300"/>
      <c r="EC31643" s="300"/>
      <c r="ED31643" s="300"/>
      <c r="EE31643" s="300"/>
      <c r="EF31643" s="300"/>
      <c r="EG31643" s="300"/>
      <c r="EH31643" s="300"/>
      <c r="EI31643" s="300"/>
      <c r="EJ31643" s="300"/>
      <c r="EK31643" s="300"/>
      <c r="EL31643" s="300"/>
      <c r="EM31643" s="300"/>
      <c r="EN31643" s="300"/>
      <c r="EO31643" s="300"/>
      <c r="EP31643" s="300"/>
      <c r="EQ31643" s="300"/>
      <c r="ER31643" s="300"/>
      <c r="ES31643" s="300"/>
      <c r="ET31643" s="300"/>
      <c r="EU31643" s="300"/>
      <c r="EV31643" s="300"/>
      <c r="EW31643" s="300"/>
      <c r="EX31643" s="300"/>
      <c r="EY31643" s="300"/>
      <c r="EZ31643" s="300"/>
      <c r="FA31643" s="300"/>
      <c r="FB31643" s="300"/>
      <c r="FC31643" s="300"/>
      <c r="FD31643" s="300"/>
      <c r="FE31643" s="300"/>
      <c r="FF31643" s="300"/>
      <c r="FG31643" s="300"/>
      <c r="FH31643" s="300"/>
      <c r="FI31643" s="300"/>
      <c r="FJ31643" s="300"/>
      <c r="FK31643" s="300"/>
      <c r="FL31643" s="300"/>
      <c r="FM31643" s="300"/>
      <c r="FN31643" s="300"/>
      <c r="FO31643" s="300"/>
      <c r="FP31643" s="300"/>
      <c r="FQ31643" s="300"/>
      <c r="FR31643" s="300"/>
      <c r="FS31643" s="300"/>
      <c r="FT31643" s="300"/>
      <c r="FU31643" s="300"/>
      <c r="FV31643" s="300"/>
      <c r="FW31643" s="300"/>
      <c r="FX31643" s="300"/>
      <c r="FY31643" s="300"/>
      <c r="FZ31643" s="300"/>
      <c r="GA31643" s="300"/>
      <c r="GB31643" s="300"/>
      <c r="GC31643" s="300"/>
      <c r="GD31643" s="300"/>
      <c r="GE31643" s="300"/>
      <c r="GF31643" s="300"/>
      <c r="GG31643" s="300"/>
    </row>
    <row r="31644" spans="4:189" x14ac:dyDescent="0.25">
      <c r="D31644" s="300"/>
      <c r="J31644" s="300"/>
      <c r="K31644" s="300"/>
      <c r="L31644" s="300"/>
      <c r="M31644" s="300"/>
      <c r="N31644" s="300"/>
      <c r="O31644" s="300"/>
      <c r="P31644" s="300"/>
      <c r="Q31644" s="300"/>
      <c r="R31644" s="300"/>
      <c r="S31644" s="300"/>
      <c r="T31644" s="300"/>
      <c r="U31644" s="300"/>
      <c r="V31644" s="300"/>
      <c r="W31644" s="300"/>
      <c r="X31644" s="300"/>
      <c r="Y31644" s="300"/>
      <c r="Z31644" s="300"/>
      <c r="AA31644" s="300"/>
      <c r="AB31644" s="300"/>
      <c r="AC31644" s="300"/>
      <c r="AD31644" s="300"/>
      <c r="AE31644" s="300"/>
      <c r="AF31644" s="300"/>
      <c r="AG31644" s="300"/>
      <c r="AH31644" s="300"/>
      <c r="AI31644" s="300"/>
      <c r="AJ31644" s="300"/>
      <c r="AK31644" s="300"/>
      <c r="AL31644" s="300"/>
      <c r="AM31644" s="300"/>
      <c r="AN31644" s="300"/>
      <c r="AO31644" s="300"/>
      <c r="AP31644" s="300"/>
      <c r="AQ31644" s="300"/>
      <c r="AR31644" s="300"/>
      <c r="AS31644" s="300"/>
      <c r="AT31644" s="300"/>
      <c r="AU31644" s="300"/>
      <c r="AV31644" s="300"/>
      <c r="AW31644" s="300"/>
      <c r="AX31644" s="300"/>
      <c r="AY31644" s="300"/>
      <c r="AZ31644" s="300"/>
      <c r="BA31644" s="300"/>
      <c r="BB31644" s="300"/>
      <c r="BC31644" s="300"/>
      <c r="BD31644" s="300"/>
      <c r="BE31644" s="300"/>
      <c r="BF31644" s="300"/>
      <c r="BG31644" s="300"/>
      <c r="BH31644" s="300"/>
      <c r="BI31644" s="300"/>
      <c r="BJ31644" s="300"/>
      <c r="BK31644" s="300"/>
      <c r="BL31644" s="300"/>
      <c r="BM31644" s="300"/>
      <c r="BN31644" s="300"/>
      <c r="BO31644" s="300"/>
      <c r="BP31644" s="300"/>
      <c r="BQ31644" s="300"/>
      <c r="BR31644" s="300"/>
      <c r="BS31644" s="300"/>
      <c r="BT31644" s="300"/>
      <c r="BU31644" s="300"/>
      <c r="BV31644" s="300"/>
      <c r="BW31644" s="300"/>
      <c r="BX31644" s="300"/>
      <c r="BY31644" s="300"/>
      <c r="BZ31644" s="300"/>
      <c r="CA31644" s="300"/>
      <c r="CB31644" s="300"/>
      <c r="CC31644" s="300"/>
      <c r="CD31644" s="300"/>
      <c r="CE31644" s="300"/>
      <c r="CF31644" s="300"/>
      <c r="CG31644" s="300"/>
      <c r="CH31644" s="300"/>
      <c r="CI31644" s="300"/>
      <c r="CJ31644" s="300"/>
      <c r="CK31644" s="300"/>
      <c r="CL31644" s="300"/>
      <c r="CM31644" s="300"/>
      <c r="CN31644" s="300"/>
      <c r="CO31644" s="300"/>
      <c r="CP31644" s="300"/>
      <c r="CQ31644" s="300"/>
      <c r="CR31644" s="300"/>
      <c r="CS31644" s="300"/>
      <c r="CT31644" s="300"/>
      <c r="CU31644" s="300"/>
      <c r="CV31644" s="300"/>
      <c r="CW31644" s="300"/>
      <c r="CX31644" s="300"/>
      <c r="CY31644" s="300"/>
      <c r="CZ31644" s="300"/>
      <c r="DA31644" s="300"/>
      <c r="DB31644" s="300"/>
      <c r="DC31644" s="300"/>
      <c r="DD31644" s="300"/>
      <c r="DE31644" s="300"/>
      <c r="DF31644" s="300"/>
      <c r="DG31644" s="300"/>
      <c r="DH31644" s="300"/>
      <c r="DI31644" s="300"/>
      <c r="DJ31644" s="300"/>
      <c r="DK31644" s="300"/>
      <c r="DL31644" s="300"/>
      <c r="DM31644" s="300"/>
      <c r="DN31644" s="300"/>
      <c r="DO31644" s="300"/>
      <c r="DP31644" s="300"/>
      <c r="DQ31644" s="300"/>
      <c r="DR31644" s="300"/>
      <c r="DS31644" s="300"/>
      <c r="DT31644" s="300"/>
      <c r="DU31644" s="300"/>
      <c r="DV31644" s="300"/>
      <c r="DW31644" s="300"/>
      <c r="DX31644" s="300"/>
      <c r="DY31644" s="300"/>
      <c r="DZ31644" s="300"/>
      <c r="EA31644" s="300"/>
      <c r="EB31644" s="300"/>
      <c r="EC31644" s="300"/>
      <c r="ED31644" s="300"/>
      <c r="EE31644" s="300"/>
      <c r="EF31644" s="300"/>
      <c r="EG31644" s="300"/>
      <c r="EH31644" s="300"/>
      <c r="EI31644" s="300"/>
      <c r="EJ31644" s="300"/>
      <c r="EK31644" s="300"/>
      <c r="EL31644" s="300"/>
      <c r="EM31644" s="300"/>
      <c r="EN31644" s="300"/>
      <c r="EO31644" s="300"/>
      <c r="EP31644" s="300"/>
      <c r="EQ31644" s="300"/>
      <c r="ER31644" s="300"/>
      <c r="ES31644" s="300"/>
      <c r="ET31644" s="300"/>
      <c r="EU31644" s="300"/>
      <c r="EV31644" s="300"/>
      <c r="EW31644" s="300"/>
      <c r="EX31644" s="300"/>
      <c r="EY31644" s="300"/>
      <c r="EZ31644" s="300"/>
      <c r="FA31644" s="300"/>
      <c r="FB31644" s="300"/>
      <c r="FC31644" s="300"/>
      <c r="FD31644" s="300"/>
      <c r="FE31644" s="300"/>
      <c r="FF31644" s="300"/>
      <c r="FG31644" s="300"/>
      <c r="FH31644" s="300"/>
      <c r="FI31644" s="300"/>
      <c r="FJ31644" s="300"/>
      <c r="FK31644" s="300"/>
      <c r="FL31644" s="300"/>
      <c r="FM31644" s="300"/>
      <c r="FN31644" s="300"/>
      <c r="FO31644" s="300"/>
      <c r="FP31644" s="300"/>
      <c r="FQ31644" s="300"/>
      <c r="FR31644" s="300"/>
      <c r="FS31644" s="300"/>
      <c r="FT31644" s="300"/>
      <c r="FU31644" s="300"/>
      <c r="FV31644" s="300"/>
      <c r="FW31644" s="300"/>
      <c r="FX31644" s="300"/>
      <c r="FY31644" s="300"/>
      <c r="FZ31644" s="300"/>
      <c r="GA31644" s="300"/>
      <c r="GB31644" s="300"/>
      <c r="GC31644" s="300"/>
      <c r="GD31644" s="300"/>
      <c r="GE31644" s="300"/>
      <c r="GF31644" s="300"/>
      <c r="GG31644" s="300"/>
    </row>
    <row r="31645" spans="4:189" x14ac:dyDescent="0.25">
      <c r="D31645" s="300"/>
      <c r="J31645" s="300"/>
      <c r="K31645" s="300"/>
      <c r="L31645" s="300"/>
      <c r="M31645" s="300"/>
      <c r="N31645" s="300"/>
      <c r="O31645" s="300"/>
      <c r="P31645" s="300"/>
      <c r="Q31645" s="300"/>
      <c r="R31645" s="300"/>
      <c r="S31645" s="300"/>
      <c r="T31645" s="300"/>
      <c r="U31645" s="300"/>
      <c r="V31645" s="300"/>
      <c r="W31645" s="300"/>
      <c r="X31645" s="300"/>
      <c r="Y31645" s="300"/>
      <c r="Z31645" s="300"/>
      <c r="AA31645" s="300"/>
      <c r="AB31645" s="300"/>
      <c r="AC31645" s="300"/>
      <c r="AD31645" s="300"/>
      <c r="AE31645" s="300"/>
      <c r="AF31645" s="300"/>
      <c r="AG31645" s="300"/>
      <c r="AH31645" s="300"/>
      <c r="AI31645" s="300"/>
      <c r="AJ31645" s="300"/>
      <c r="AK31645" s="300"/>
      <c r="AL31645" s="300"/>
      <c r="AM31645" s="300"/>
      <c r="AN31645" s="300"/>
      <c r="AO31645" s="300"/>
      <c r="AP31645" s="300"/>
      <c r="AQ31645" s="300"/>
      <c r="AR31645" s="300"/>
      <c r="AS31645" s="300"/>
      <c r="AT31645" s="300"/>
      <c r="AU31645" s="300"/>
      <c r="AV31645" s="300"/>
      <c r="AW31645" s="300"/>
      <c r="AX31645" s="300"/>
      <c r="AY31645" s="300"/>
      <c r="AZ31645" s="300"/>
      <c r="BA31645" s="300"/>
      <c r="BB31645" s="300"/>
      <c r="BC31645" s="300"/>
      <c r="BD31645" s="300"/>
      <c r="BE31645" s="300"/>
      <c r="BF31645" s="300"/>
      <c r="BG31645" s="300"/>
      <c r="BH31645" s="300"/>
      <c r="BI31645" s="300"/>
      <c r="BJ31645" s="300"/>
      <c r="BK31645" s="300"/>
      <c r="BL31645" s="300"/>
      <c r="BM31645" s="300"/>
      <c r="BN31645" s="300"/>
      <c r="BO31645" s="300"/>
      <c r="BP31645" s="300"/>
      <c r="BQ31645" s="300"/>
      <c r="BR31645" s="300"/>
      <c r="BS31645" s="300"/>
      <c r="BT31645" s="300"/>
      <c r="BU31645" s="300"/>
      <c r="BV31645" s="300"/>
      <c r="BW31645" s="300"/>
      <c r="BX31645" s="300"/>
      <c r="BY31645" s="300"/>
      <c r="BZ31645" s="300"/>
      <c r="CA31645" s="300"/>
      <c r="CB31645" s="300"/>
      <c r="CC31645" s="300"/>
      <c r="CD31645" s="300"/>
      <c r="CE31645" s="300"/>
      <c r="CF31645" s="300"/>
      <c r="CG31645" s="300"/>
      <c r="CH31645" s="300"/>
      <c r="CI31645" s="300"/>
      <c r="CJ31645" s="300"/>
      <c r="CK31645" s="300"/>
      <c r="CL31645" s="300"/>
      <c r="CM31645" s="300"/>
      <c r="CN31645" s="300"/>
      <c r="CO31645" s="300"/>
      <c r="CP31645" s="300"/>
      <c r="CQ31645" s="300"/>
      <c r="CR31645" s="300"/>
      <c r="CS31645" s="300"/>
      <c r="CT31645" s="300"/>
      <c r="CU31645" s="300"/>
      <c r="CV31645" s="300"/>
      <c r="CW31645" s="300"/>
      <c r="CX31645" s="300"/>
      <c r="CY31645" s="300"/>
      <c r="CZ31645" s="300"/>
      <c r="DA31645" s="300"/>
      <c r="DB31645" s="300"/>
      <c r="DC31645" s="300"/>
      <c r="DD31645" s="300"/>
      <c r="DE31645" s="300"/>
      <c r="DF31645" s="300"/>
      <c r="DG31645" s="300"/>
      <c r="DH31645" s="300"/>
      <c r="DI31645" s="300"/>
      <c r="DJ31645" s="300"/>
      <c r="DK31645" s="300"/>
      <c r="DL31645" s="300"/>
      <c r="DM31645" s="300"/>
      <c r="DN31645" s="300"/>
      <c r="DO31645" s="300"/>
      <c r="DP31645" s="300"/>
      <c r="DQ31645" s="300"/>
      <c r="DR31645" s="300"/>
      <c r="DS31645" s="300"/>
      <c r="DT31645" s="300"/>
      <c r="DU31645" s="300"/>
      <c r="DV31645" s="300"/>
      <c r="DW31645" s="300"/>
      <c r="DX31645" s="300"/>
      <c r="DY31645" s="300"/>
      <c r="DZ31645" s="300"/>
      <c r="EA31645" s="300"/>
      <c r="EB31645" s="300"/>
      <c r="EC31645" s="300"/>
      <c r="ED31645" s="300"/>
      <c r="EE31645" s="300"/>
      <c r="EF31645" s="300"/>
      <c r="EG31645" s="300"/>
      <c r="EH31645" s="300"/>
      <c r="EI31645" s="300"/>
      <c r="EJ31645" s="300"/>
      <c r="EK31645" s="300"/>
      <c r="EL31645" s="300"/>
      <c r="EM31645" s="300"/>
      <c r="EN31645" s="300"/>
      <c r="EO31645" s="300"/>
      <c r="EP31645" s="300"/>
      <c r="EQ31645" s="300"/>
      <c r="ER31645" s="300"/>
      <c r="ES31645" s="300"/>
      <c r="ET31645" s="300"/>
      <c r="EU31645" s="300"/>
      <c r="EV31645" s="300"/>
      <c r="EW31645" s="300"/>
      <c r="EX31645" s="300"/>
      <c r="EY31645" s="300"/>
      <c r="EZ31645" s="300"/>
      <c r="FA31645" s="300"/>
      <c r="FB31645" s="300"/>
      <c r="FC31645" s="300"/>
      <c r="FD31645" s="300"/>
      <c r="FE31645" s="300"/>
      <c r="FF31645" s="300"/>
      <c r="FG31645" s="300"/>
      <c r="FH31645" s="300"/>
      <c r="FI31645" s="300"/>
      <c r="FJ31645" s="300"/>
      <c r="FK31645" s="300"/>
      <c r="FL31645" s="300"/>
      <c r="FM31645" s="300"/>
      <c r="FN31645" s="300"/>
      <c r="FO31645" s="300"/>
      <c r="FP31645" s="300"/>
      <c r="FQ31645" s="300"/>
      <c r="FR31645" s="300"/>
      <c r="FS31645" s="300"/>
      <c r="FT31645" s="300"/>
      <c r="FU31645" s="300"/>
      <c r="FV31645" s="300"/>
      <c r="FW31645" s="300"/>
      <c r="FX31645" s="300"/>
      <c r="FY31645" s="300"/>
      <c r="FZ31645" s="300"/>
      <c r="GA31645" s="300"/>
      <c r="GB31645" s="300"/>
      <c r="GC31645" s="300"/>
      <c r="GD31645" s="300"/>
      <c r="GE31645" s="300"/>
      <c r="GF31645" s="300"/>
      <c r="GG31645" s="300"/>
    </row>
    <row r="31646" spans="4:189" x14ac:dyDescent="0.25">
      <c r="D31646" s="300"/>
      <c r="J31646" s="300"/>
      <c r="K31646" s="300"/>
      <c r="L31646" s="300"/>
      <c r="M31646" s="300"/>
      <c r="N31646" s="300"/>
      <c r="O31646" s="300"/>
      <c r="P31646" s="300"/>
      <c r="Q31646" s="300"/>
      <c r="R31646" s="300"/>
      <c r="S31646" s="300"/>
      <c r="T31646" s="300"/>
      <c r="U31646" s="300"/>
      <c r="V31646" s="300"/>
      <c r="W31646" s="300"/>
      <c r="X31646" s="300"/>
      <c r="Y31646" s="300"/>
      <c r="Z31646" s="300"/>
      <c r="AA31646" s="300"/>
      <c r="AB31646" s="300"/>
      <c r="AC31646" s="300"/>
      <c r="AD31646" s="300"/>
      <c r="AE31646" s="300"/>
      <c r="AF31646" s="300"/>
      <c r="AG31646" s="300"/>
      <c r="AH31646" s="300"/>
      <c r="AI31646" s="300"/>
      <c r="AJ31646" s="300"/>
      <c r="AK31646" s="300"/>
      <c r="AL31646" s="300"/>
      <c r="AM31646" s="300"/>
      <c r="AN31646" s="300"/>
      <c r="AO31646" s="300"/>
      <c r="AP31646" s="300"/>
      <c r="AQ31646" s="300"/>
      <c r="AR31646" s="300"/>
      <c r="AS31646" s="300"/>
      <c r="AT31646" s="300"/>
      <c r="AU31646" s="300"/>
      <c r="AV31646" s="300"/>
      <c r="AW31646" s="300"/>
      <c r="AX31646" s="300"/>
      <c r="AY31646" s="300"/>
      <c r="AZ31646" s="300"/>
      <c r="BA31646" s="300"/>
      <c r="BB31646" s="300"/>
      <c r="BC31646" s="300"/>
      <c r="BD31646" s="300"/>
      <c r="BE31646" s="300"/>
      <c r="BF31646" s="300"/>
      <c r="BG31646" s="300"/>
      <c r="BH31646" s="300"/>
      <c r="BI31646" s="300"/>
      <c r="BJ31646" s="300"/>
      <c r="BK31646" s="300"/>
      <c r="BL31646" s="300"/>
      <c r="BM31646" s="300"/>
      <c r="BN31646" s="300"/>
      <c r="BO31646" s="300"/>
      <c r="BP31646" s="300"/>
      <c r="BQ31646" s="300"/>
      <c r="BR31646" s="300"/>
      <c r="BS31646" s="300"/>
      <c r="BT31646" s="300"/>
      <c r="BU31646" s="300"/>
      <c r="BV31646" s="300"/>
      <c r="BW31646" s="300"/>
      <c r="BX31646" s="300"/>
      <c r="BY31646" s="300"/>
      <c r="BZ31646" s="300"/>
      <c r="CA31646" s="300"/>
      <c r="CB31646" s="300"/>
      <c r="CC31646" s="300"/>
      <c r="CD31646" s="300"/>
      <c r="CE31646" s="300"/>
      <c r="CF31646" s="300"/>
      <c r="CG31646" s="300"/>
      <c r="CH31646" s="300"/>
      <c r="CI31646" s="300"/>
      <c r="CJ31646" s="300"/>
      <c r="CK31646" s="300"/>
      <c r="CL31646" s="300"/>
      <c r="CM31646" s="300"/>
      <c r="CN31646" s="300"/>
      <c r="CO31646" s="300"/>
      <c r="CP31646" s="300"/>
      <c r="CQ31646" s="300"/>
      <c r="CR31646" s="300"/>
      <c r="CS31646" s="300"/>
      <c r="CT31646" s="300"/>
      <c r="CU31646" s="300"/>
      <c r="CV31646" s="300"/>
      <c r="CW31646" s="300"/>
      <c r="CX31646" s="300"/>
      <c r="CY31646" s="300"/>
      <c r="CZ31646" s="300"/>
      <c r="DA31646" s="300"/>
      <c r="DB31646" s="300"/>
      <c r="DC31646" s="300"/>
      <c r="DD31646" s="300"/>
      <c r="DE31646" s="300"/>
      <c r="DF31646" s="300"/>
      <c r="DG31646" s="300"/>
      <c r="DH31646" s="300"/>
      <c r="DI31646" s="300"/>
      <c r="DJ31646" s="300"/>
      <c r="DK31646" s="300"/>
      <c r="DL31646" s="300"/>
      <c r="DM31646" s="300"/>
      <c r="DN31646" s="300"/>
      <c r="DO31646" s="300"/>
      <c r="DP31646" s="300"/>
      <c r="DQ31646" s="300"/>
      <c r="DR31646" s="300"/>
      <c r="DS31646" s="300"/>
      <c r="DT31646" s="300"/>
      <c r="DU31646" s="300"/>
      <c r="DV31646" s="300"/>
      <c r="DW31646" s="300"/>
      <c r="DX31646" s="300"/>
      <c r="DY31646" s="300"/>
      <c r="DZ31646" s="300"/>
      <c r="EA31646" s="300"/>
      <c r="EB31646" s="300"/>
      <c r="EC31646" s="300"/>
      <c r="ED31646" s="300"/>
      <c r="EE31646" s="300"/>
      <c r="EF31646" s="300"/>
      <c r="EG31646" s="300"/>
      <c r="EH31646" s="300"/>
      <c r="EI31646" s="300"/>
      <c r="EJ31646" s="300"/>
      <c r="EK31646" s="300"/>
      <c r="EL31646" s="300"/>
      <c r="EM31646" s="300"/>
      <c r="EN31646" s="300"/>
      <c r="EO31646" s="300"/>
      <c r="EP31646" s="300"/>
      <c r="EQ31646" s="300"/>
      <c r="ER31646" s="300"/>
      <c r="ES31646" s="300"/>
      <c r="ET31646" s="300"/>
      <c r="EU31646" s="300"/>
      <c r="EV31646" s="300"/>
      <c r="EW31646" s="300"/>
      <c r="EX31646" s="300"/>
      <c r="EY31646" s="300"/>
      <c r="EZ31646" s="300"/>
      <c r="FA31646" s="300"/>
      <c r="FB31646" s="300"/>
      <c r="FC31646" s="300"/>
      <c r="FD31646" s="300"/>
      <c r="FE31646" s="300"/>
      <c r="FF31646" s="300"/>
      <c r="FG31646" s="300"/>
      <c r="FH31646" s="300"/>
      <c r="FI31646" s="300"/>
      <c r="FJ31646" s="300"/>
      <c r="FK31646" s="300"/>
      <c r="FL31646" s="300"/>
      <c r="FM31646" s="300"/>
      <c r="FN31646" s="300"/>
      <c r="FO31646" s="300"/>
      <c r="FP31646" s="300"/>
      <c r="FQ31646" s="300"/>
      <c r="FR31646" s="300"/>
      <c r="FS31646" s="300"/>
      <c r="FT31646" s="300"/>
      <c r="FU31646" s="300"/>
      <c r="FV31646" s="300"/>
      <c r="FW31646" s="300"/>
      <c r="FX31646" s="300"/>
      <c r="FY31646" s="300"/>
      <c r="FZ31646" s="300"/>
      <c r="GA31646" s="300"/>
      <c r="GB31646" s="300"/>
      <c r="GC31646" s="300"/>
      <c r="GD31646" s="300"/>
      <c r="GE31646" s="300"/>
      <c r="GF31646" s="300"/>
      <c r="GG31646" s="300"/>
    </row>
    <row r="31647" spans="4:189" x14ac:dyDescent="0.25">
      <c r="D31647" s="300"/>
      <c r="J31647" s="300"/>
      <c r="K31647" s="300"/>
      <c r="L31647" s="300"/>
      <c r="M31647" s="300"/>
      <c r="N31647" s="300"/>
      <c r="O31647" s="300"/>
      <c r="P31647" s="300"/>
      <c r="Q31647" s="300"/>
      <c r="R31647" s="300"/>
      <c r="S31647" s="300"/>
      <c r="T31647" s="300"/>
      <c r="U31647" s="300"/>
      <c r="V31647" s="300"/>
      <c r="W31647" s="300"/>
      <c r="X31647" s="300"/>
      <c r="Y31647" s="300"/>
      <c r="Z31647" s="300"/>
      <c r="AA31647" s="300"/>
      <c r="AB31647" s="300"/>
      <c r="AC31647" s="300"/>
      <c r="AD31647" s="300"/>
      <c r="AE31647" s="300"/>
      <c r="AF31647" s="300"/>
      <c r="AG31647" s="300"/>
      <c r="AH31647" s="300"/>
      <c r="AI31647" s="300"/>
      <c r="AJ31647" s="300"/>
      <c r="AK31647" s="300"/>
      <c r="AL31647" s="300"/>
      <c r="AM31647" s="300"/>
      <c r="AN31647" s="300"/>
      <c r="AO31647" s="300"/>
      <c r="AP31647" s="300"/>
      <c r="AQ31647" s="300"/>
      <c r="AR31647" s="300"/>
      <c r="AS31647" s="300"/>
      <c r="AT31647" s="300"/>
      <c r="AU31647" s="300"/>
      <c r="AV31647" s="300"/>
      <c r="AW31647" s="300"/>
      <c r="AX31647" s="300"/>
      <c r="AY31647" s="300"/>
      <c r="AZ31647" s="300"/>
      <c r="BA31647" s="300"/>
      <c r="BB31647" s="300"/>
      <c r="BC31647" s="300"/>
      <c r="BD31647" s="300"/>
      <c r="BE31647" s="300"/>
      <c r="BF31647" s="300"/>
      <c r="BG31647" s="300"/>
      <c r="BH31647" s="300"/>
      <c r="BI31647" s="300"/>
      <c r="BJ31647" s="300"/>
      <c r="BK31647" s="300"/>
      <c r="BL31647" s="300"/>
      <c r="BM31647" s="300"/>
      <c r="BN31647" s="300"/>
      <c r="BO31647" s="300"/>
      <c r="BP31647" s="300"/>
      <c r="BQ31647" s="300"/>
      <c r="BR31647" s="300"/>
      <c r="BS31647" s="300"/>
      <c r="BT31647" s="300"/>
      <c r="BU31647" s="300"/>
      <c r="BV31647" s="300"/>
      <c r="BW31647" s="300"/>
      <c r="BX31647" s="300"/>
      <c r="BY31647" s="300"/>
      <c r="BZ31647" s="300"/>
      <c r="CA31647" s="300"/>
      <c r="CB31647" s="300"/>
      <c r="CC31647" s="300"/>
      <c r="CD31647" s="300"/>
      <c r="CE31647" s="300"/>
      <c r="CF31647" s="300"/>
      <c r="CG31647" s="300"/>
      <c r="CH31647" s="300"/>
      <c r="CI31647" s="300"/>
      <c r="CJ31647" s="300"/>
      <c r="CK31647" s="300"/>
      <c r="CL31647" s="300"/>
      <c r="CM31647" s="300"/>
      <c r="CN31647" s="300"/>
      <c r="CO31647" s="300"/>
      <c r="CP31647" s="300"/>
      <c r="CQ31647" s="300"/>
      <c r="CR31647" s="300"/>
      <c r="CS31647" s="300"/>
      <c r="CT31647" s="300"/>
      <c r="CU31647" s="300"/>
      <c r="CV31647" s="300"/>
      <c r="CW31647" s="300"/>
      <c r="CX31647" s="300"/>
      <c r="CY31647" s="300"/>
      <c r="CZ31647" s="300"/>
      <c r="DA31647" s="300"/>
      <c r="DB31647" s="300"/>
      <c r="DC31647" s="300"/>
      <c r="DD31647" s="300"/>
      <c r="DE31647" s="300"/>
      <c r="DF31647" s="300"/>
      <c r="DG31647" s="300"/>
      <c r="DH31647" s="300"/>
      <c r="DI31647" s="300"/>
      <c r="DJ31647" s="300"/>
      <c r="DK31647" s="300"/>
      <c r="DL31647" s="300"/>
      <c r="DM31647" s="300"/>
      <c r="DN31647" s="300"/>
      <c r="DO31647" s="300"/>
      <c r="DP31647" s="300"/>
      <c r="DQ31647" s="300"/>
      <c r="DR31647" s="300"/>
      <c r="DS31647" s="300"/>
      <c r="DT31647" s="300"/>
      <c r="DU31647" s="300"/>
      <c r="DV31647" s="300"/>
      <c r="DW31647" s="300"/>
      <c r="DX31647" s="300"/>
      <c r="DY31647" s="300"/>
      <c r="DZ31647" s="300"/>
      <c r="EA31647" s="300"/>
      <c r="EB31647" s="300"/>
      <c r="EC31647" s="300"/>
      <c r="ED31647" s="300"/>
      <c r="EE31647" s="300"/>
      <c r="EF31647" s="300"/>
      <c r="EG31647" s="300"/>
      <c r="EH31647" s="300"/>
      <c r="EI31647" s="300"/>
      <c r="EJ31647" s="300"/>
      <c r="EK31647" s="300"/>
      <c r="EL31647" s="300"/>
      <c r="EM31647" s="300"/>
      <c r="EN31647" s="300"/>
      <c r="EO31647" s="300"/>
      <c r="EP31647" s="300"/>
      <c r="EQ31647" s="300"/>
      <c r="ER31647" s="300"/>
      <c r="ES31647" s="300"/>
      <c r="ET31647" s="300"/>
      <c r="EU31647" s="300"/>
      <c r="EV31647" s="300"/>
      <c r="EW31647" s="300"/>
      <c r="EX31647" s="300"/>
      <c r="EY31647" s="300"/>
      <c r="EZ31647" s="300"/>
      <c r="FA31647" s="300"/>
      <c r="FB31647" s="300"/>
      <c r="FC31647" s="300"/>
      <c r="FD31647" s="300"/>
      <c r="FE31647" s="300"/>
      <c r="FF31647" s="300"/>
      <c r="FG31647" s="300"/>
      <c r="FH31647" s="300"/>
      <c r="FI31647" s="300"/>
      <c r="FJ31647" s="300"/>
      <c r="FK31647" s="300"/>
      <c r="FL31647" s="300"/>
      <c r="FM31647" s="300"/>
      <c r="FN31647" s="300"/>
      <c r="FO31647" s="300"/>
      <c r="FP31647" s="300"/>
      <c r="FQ31647" s="300"/>
      <c r="FR31647" s="300"/>
      <c r="FS31647" s="300"/>
      <c r="FT31647" s="300"/>
      <c r="FU31647" s="300"/>
      <c r="FV31647" s="300"/>
      <c r="FW31647" s="300"/>
      <c r="FX31647" s="300"/>
      <c r="FY31647" s="300"/>
      <c r="FZ31647" s="300"/>
      <c r="GA31647" s="300"/>
      <c r="GB31647" s="300"/>
      <c r="GC31647" s="300"/>
      <c r="GD31647" s="300"/>
      <c r="GE31647" s="300"/>
      <c r="GF31647" s="300"/>
      <c r="GG31647" s="300"/>
    </row>
    <row r="31648" spans="4:189" x14ac:dyDescent="0.25">
      <c r="D31648" s="300"/>
      <c r="J31648" s="300"/>
      <c r="K31648" s="300"/>
      <c r="L31648" s="300"/>
      <c r="M31648" s="300"/>
      <c r="N31648" s="300"/>
      <c r="O31648" s="300"/>
      <c r="P31648" s="300"/>
      <c r="Q31648" s="300"/>
      <c r="R31648" s="300"/>
      <c r="S31648" s="300"/>
      <c r="T31648" s="300"/>
      <c r="U31648" s="300"/>
      <c r="V31648" s="300"/>
      <c r="W31648" s="300"/>
      <c r="X31648" s="300"/>
      <c r="Y31648" s="300"/>
      <c r="Z31648" s="300"/>
      <c r="AA31648" s="300"/>
      <c r="AB31648" s="300"/>
      <c r="AC31648" s="300"/>
      <c r="AD31648" s="300"/>
      <c r="AE31648" s="300"/>
      <c r="AF31648" s="300"/>
      <c r="AG31648" s="300"/>
      <c r="AH31648" s="300"/>
      <c r="AI31648" s="300"/>
      <c r="AJ31648" s="300"/>
      <c r="AK31648" s="300"/>
      <c r="AL31648" s="300"/>
      <c r="AM31648" s="300"/>
      <c r="AN31648" s="300"/>
      <c r="AO31648" s="300"/>
      <c r="AP31648" s="300"/>
      <c r="AQ31648" s="300"/>
      <c r="AR31648" s="300"/>
      <c r="AS31648" s="300"/>
      <c r="AT31648" s="300"/>
      <c r="AU31648" s="300"/>
      <c r="AV31648" s="300"/>
      <c r="AW31648" s="300"/>
      <c r="AX31648" s="300"/>
      <c r="AY31648" s="300"/>
      <c r="AZ31648" s="300"/>
      <c r="BA31648" s="300"/>
      <c r="BB31648" s="300"/>
      <c r="BC31648" s="300"/>
      <c r="BD31648" s="300"/>
      <c r="BE31648" s="300"/>
      <c r="BF31648" s="300"/>
      <c r="BG31648" s="300"/>
      <c r="BH31648" s="300"/>
      <c r="BI31648" s="300"/>
      <c r="BJ31648" s="300"/>
      <c r="BK31648" s="300"/>
      <c r="BL31648" s="300"/>
      <c r="BM31648" s="300"/>
      <c r="BN31648" s="300"/>
      <c r="BO31648" s="300"/>
      <c r="BP31648" s="300"/>
      <c r="BQ31648" s="300"/>
      <c r="BR31648" s="300"/>
      <c r="BS31648" s="300"/>
      <c r="BT31648" s="300"/>
      <c r="BU31648" s="300"/>
      <c r="BV31648" s="300"/>
      <c r="BW31648" s="300"/>
      <c r="BX31648" s="300"/>
      <c r="BY31648" s="300"/>
      <c r="BZ31648" s="300"/>
      <c r="CA31648" s="300"/>
      <c r="CB31648" s="300"/>
      <c r="CC31648" s="300"/>
      <c r="CD31648" s="300"/>
      <c r="CE31648" s="300"/>
      <c r="CF31648" s="300"/>
      <c r="CG31648" s="300"/>
      <c r="CH31648" s="300"/>
      <c r="CI31648" s="300"/>
      <c r="CJ31648" s="300"/>
      <c r="CK31648" s="300"/>
      <c r="CL31648" s="300"/>
      <c r="CM31648" s="300"/>
      <c r="CN31648" s="300"/>
      <c r="CO31648" s="300"/>
      <c r="CP31648" s="300"/>
      <c r="CQ31648" s="300"/>
      <c r="CR31648" s="300"/>
      <c r="CS31648" s="300"/>
      <c r="CT31648" s="300"/>
      <c r="CU31648" s="300"/>
      <c r="CV31648" s="300"/>
      <c r="CW31648" s="300"/>
      <c r="CX31648" s="300"/>
      <c r="CY31648" s="300"/>
      <c r="CZ31648" s="300"/>
      <c r="DA31648" s="300"/>
      <c r="DB31648" s="300"/>
      <c r="DC31648" s="300"/>
      <c r="DD31648" s="300"/>
      <c r="DE31648" s="300"/>
      <c r="DF31648" s="300"/>
      <c r="DG31648" s="300"/>
      <c r="DH31648" s="300"/>
      <c r="DI31648" s="300"/>
      <c r="DJ31648" s="300"/>
      <c r="DK31648" s="300"/>
      <c r="DL31648" s="300"/>
      <c r="DM31648" s="300"/>
      <c r="DN31648" s="300"/>
      <c r="DO31648" s="300"/>
      <c r="DP31648" s="300"/>
      <c r="DQ31648" s="300"/>
      <c r="DR31648" s="300"/>
      <c r="DS31648" s="300"/>
      <c r="DT31648" s="300"/>
      <c r="DU31648" s="300"/>
      <c r="DV31648" s="300"/>
      <c r="DW31648" s="300"/>
      <c r="DX31648" s="300"/>
      <c r="DY31648" s="300"/>
      <c r="DZ31648" s="300"/>
      <c r="EA31648" s="300"/>
      <c r="EB31648" s="300"/>
      <c r="EC31648" s="300"/>
      <c r="ED31648" s="300"/>
      <c r="EE31648" s="300"/>
      <c r="EF31648" s="300"/>
      <c r="EG31648" s="300"/>
      <c r="EH31648" s="300"/>
      <c r="EI31648" s="300"/>
      <c r="EJ31648" s="300"/>
      <c r="EK31648" s="300"/>
      <c r="EL31648" s="300"/>
      <c r="EM31648" s="300"/>
      <c r="EN31648" s="300"/>
      <c r="EO31648" s="300"/>
      <c r="EP31648" s="300"/>
      <c r="EQ31648" s="300"/>
      <c r="ER31648" s="300"/>
      <c r="ES31648" s="300"/>
      <c r="ET31648" s="300"/>
      <c r="EU31648" s="300"/>
      <c r="EV31648" s="300"/>
      <c r="EW31648" s="300"/>
      <c r="EX31648" s="300"/>
      <c r="EY31648" s="300"/>
      <c r="EZ31648" s="300"/>
      <c r="FA31648" s="300"/>
      <c r="FB31648" s="300"/>
      <c r="FC31648" s="300"/>
      <c r="FD31648" s="300"/>
      <c r="FE31648" s="300"/>
      <c r="FF31648" s="300"/>
      <c r="FG31648" s="300"/>
      <c r="FH31648" s="300"/>
      <c r="FI31648" s="300"/>
      <c r="FJ31648" s="300"/>
      <c r="FK31648" s="300"/>
      <c r="FL31648" s="300"/>
      <c r="FM31648" s="300"/>
      <c r="FN31648" s="300"/>
      <c r="FO31648" s="300"/>
      <c r="FP31648" s="300"/>
      <c r="FQ31648" s="300"/>
      <c r="FR31648" s="300"/>
      <c r="FS31648" s="300"/>
      <c r="FT31648" s="300"/>
      <c r="FU31648" s="300"/>
      <c r="FV31648" s="300"/>
      <c r="FW31648" s="300"/>
      <c r="FX31648" s="300"/>
      <c r="FY31648" s="300"/>
      <c r="FZ31648" s="300"/>
      <c r="GA31648" s="300"/>
      <c r="GB31648" s="300"/>
      <c r="GC31648" s="300"/>
      <c r="GD31648" s="300"/>
      <c r="GE31648" s="300"/>
      <c r="GF31648" s="300"/>
      <c r="GG31648" s="300"/>
    </row>
    <row r="31649" spans="4:189" x14ac:dyDescent="0.25">
      <c r="D31649" s="300"/>
      <c r="J31649" s="300"/>
      <c r="K31649" s="300"/>
      <c r="L31649" s="300"/>
      <c r="M31649" s="300"/>
      <c r="N31649" s="300"/>
      <c r="O31649" s="300"/>
      <c r="P31649" s="300"/>
      <c r="Q31649" s="300"/>
      <c r="R31649" s="300"/>
      <c r="S31649" s="300"/>
      <c r="T31649" s="300"/>
      <c r="U31649" s="300"/>
      <c r="V31649" s="300"/>
      <c r="W31649" s="300"/>
      <c r="X31649" s="300"/>
      <c r="Y31649" s="300"/>
      <c r="Z31649" s="300"/>
      <c r="AA31649" s="300"/>
      <c r="AB31649" s="300"/>
      <c r="AC31649" s="300"/>
      <c r="AD31649" s="300"/>
      <c r="AE31649" s="300"/>
      <c r="AF31649" s="300"/>
      <c r="AG31649" s="300"/>
      <c r="AH31649" s="300"/>
      <c r="AI31649" s="300"/>
      <c r="AJ31649" s="300"/>
      <c r="AK31649" s="300"/>
      <c r="AL31649" s="300"/>
      <c r="AM31649" s="300"/>
      <c r="AN31649" s="300"/>
      <c r="AO31649" s="300"/>
      <c r="AP31649" s="300"/>
      <c r="AQ31649" s="300"/>
      <c r="AR31649" s="300"/>
      <c r="AS31649" s="300"/>
      <c r="AT31649" s="300"/>
      <c r="AU31649" s="300"/>
      <c r="AV31649" s="300"/>
      <c r="AW31649" s="300"/>
      <c r="AX31649" s="300"/>
      <c r="AY31649" s="300"/>
      <c r="AZ31649" s="300"/>
      <c r="BA31649" s="300"/>
      <c r="BB31649" s="300"/>
      <c r="BC31649" s="300"/>
      <c r="BD31649" s="300"/>
      <c r="BE31649" s="300"/>
      <c r="BF31649" s="300"/>
      <c r="BG31649" s="300"/>
      <c r="BH31649" s="300"/>
      <c r="BI31649" s="300"/>
      <c r="BJ31649" s="300"/>
      <c r="BK31649" s="300"/>
      <c r="BL31649" s="300"/>
      <c r="BM31649" s="300"/>
      <c r="BN31649" s="300"/>
      <c r="BO31649" s="300"/>
      <c r="BP31649" s="300"/>
      <c r="BQ31649" s="300"/>
      <c r="BR31649" s="300"/>
      <c r="BS31649" s="300"/>
      <c r="BT31649" s="300"/>
      <c r="BU31649" s="300"/>
      <c r="BV31649" s="300"/>
      <c r="BW31649" s="300"/>
      <c r="BX31649" s="300"/>
      <c r="BY31649" s="300"/>
      <c r="BZ31649" s="300"/>
      <c r="CA31649" s="300"/>
      <c r="CB31649" s="300"/>
      <c r="CC31649" s="300"/>
      <c r="CD31649" s="300"/>
      <c r="CE31649" s="300"/>
      <c r="CF31649" s="300"/>
      <c r="CG31649" s="300"/>
      <c r="CH31649" s="300"/>
      <c r="CI31649" s="300"/>
      <c r="CJ31649" s="300"/>
      <c r="CK31649" s="300"/>
      <c r="CL31649" s="300"/>
      <c r="CM31649" s="300"/>
      <c r="CN31649" s="300"/>
      <c r="CO31649" s="300"/>
      <c r="CP31649" s="300"/>
      <c r="CQ31649" s="300"/>
      <c r="CR31649" s="300"/>
      <c r="CS31649" s="300"/>
      <c r="CT31649" s="300"/>
      <c r="CU31649" s="300"/>
      <c r="CV31649" s="300"/>
      <c r="CW31649" s="300"/>
      <c r="CX31649" s="300"/>
      <c r="CY31649" s="300"/>
      <c r="CZ31649" s="300"/>
      <c r="DA31649" s="300"/>
      <c r="DB31649" s="300"/>
      <c r="DC31649" s="300"/>
      <c r="DD31649" s="300"/>
      <c r="DE31649" s="300"/>
      <c r="DF31649" s="300"/>
      <c r="DG31649" s="300"/>
      <c r="DH31649" s="300"/>
      <c r="DI31649" s="300"/>
      <c r="DJ31649" s="300"/>
      <c r="DK31649" s="300"/>
      <c r="DL31649" s="300"/>
      <c r="DM31649" s="300"/>
      <c r="DN31649" s="300"/>
      <c r="DO31649" s="300"/>
      <c r="DP31649" s="300"/>
      <c r="DQ31649" s="300"/>
      <c r="DR31649" s="300"/>
      <c r="DS31649" s="300"/>
      <c r="DT31649" s="300"/>
      <c r="DU31649" s="300"/>
      <c r="DV31649" s="300"/>
      <c r="DW31649" s="300"/>
      <c r="DX31649" s="300"/>
      <c r="DY31649" s="300"/>
      <c r="DZ31649" s="300"/>
      <c r="EA31649" s="300"/>
      <c r="EB31649" s="300"/>
      <c r="EC31649" s="300"/>
      <c r="ED31649" s="300"/>
      <c r="EE31649" s="300"/>
      <c r="EF31649" s="300"/>
      <c r="EG31649" s="300"/>
      <c r="EH31649" s="300"/>
      <c r="EI31649" s="300"/>
      <c r="EJ31649" s="300"/>
      <c r="EK31649" s="300"/>
      <c r="EL31649" s="300"/>
      <c r="EM31649" s="300"/>
      <c r="EN31649" s="300"/>
      <c r="EO31649" s="300"/>
      <c r="EP31649" s="300"/>
      <c r="EQ31649" s="300"/>
      <c r="ER31649" s="300"/>
      <c r="ES31649" s="300"/>
      <c r="ET31649" s="300"/>
      <c r="EU31649" s="300"/>
      <c r="EV31649" s="300"/>
      <c r="EW31649" s="300"/>
      <c r="EX31649" s="300"/>
      <c r="EY31649" s="300"/>
      <c r="EZ31649" s="300"/>
      <c r="FA31649" s="300"/>
      <c r="FB31649" s="300"/>
      <c r="FC31649" s="300"/>
      <c r="FD31649" s="300"/>
      <c r="FE31649" s="300"/>
      <c r="FF31649" s="300"/>
      <c r="FG31649" s="300"/>
      <c r="FH31649" s="300"/>
      <c r="FI31649" s="300"/>
      <c r="FJ31649" s="300"/>
      <c r="FK31649" s="300"/>
      <c r="FL31649" s="300"/>
      <c r="FM31649" s="300"/>
      <c r="FN31649" s="300"/>
      <c r="FO31649" s="300"/>
      <c r="FP31649" s="300"/>
      <c r="FQ31649" s="300"/>
      <c r="FR31649" s="300"/>
      <c r="FS31649" s="300"/>
      <c r="FT31649" s="300"/>
      <c r="FU31649" s="300"/>
      <c r="FV31649" s="300"/>
      <c r="FW31649" s="300"/>
      <c r="FX31649" s="300"/>
      <c r="FY31649" s="300"/>
      <c r="FZ31649" s="300"/>
      <c r="GA31649" s="300"/>
      <c r="GB31649" s="300"/>
      <c r="GC31649" s="300"/>
      <c r="GD31649" s="300"/>
      <c r="GE31649" s="300"/>
      <c r="GF31649" s="300"/>
      <c r="GG31649" s="300"/>
    </row>
    <row r="31650" spans="4:189" x14ac:dyDescent="0.25">
      <c r="D31650" s="300"/>
      <c r="J31650" s="300"/>
      <c r="K31650" s="300"/>
      <c r="L31650" s="300"/>
      <c r="M31650" s="300"/>
      <c r="N31650" s="300"/>
      <c r="O31650" s="300"/>
      <c r="P31650" s="300"/>
      <c r="Q31650" s="300"/>
      <c r="R31650" s="300"/>
      <c r="S31650" s="300"/>
      <c r="T31650" s="300"/>
      <c r="U31650" s="300"/>
      <c r="V31650" s="300"/>
      <c r="W31650" s="300"/>
      <c r="X31650" s="300"/>
      <c r="Y31650" s="300"/>
      <c r="Z31650" s="300"/>
      <c r="AA31650" s="300"/>
      <c r="AB31650" s="300"/>
      <c r="AC31650" s="300"/>
      <c r="AD31650" s="300"/>
      <c r="AE31650" s="300"/>
      <c r="AF31650" s="300"/>
      <c r="AG31650" s="300"/>
      <c r="AH31650" s="300"/>
      <c r="AI31650" s="300"/>
      <c r="AJ31650" s="300"/>
      <c r="AK31650" s="300"/>
      <c r="AL31650" s="300"/>
      <c r="AM31650" s="300"/>
      <c r="AN31650" s="300"/>
      <c r="AO31650" s="300"/>
      <c r="AP31650" s="300"/>
      <c r="AQ31650" s="300"/>
      <c r="AR31650" s="300"/>
      <c r="AS31650" s="300"/>
      <c r="AT31650" s="300"/>
      <c r="AU31650" s="300"/>
      <c r="AV31650" s="300"/>
      <c r="AW31650" s="300"/>
      <c r="AX31650" s="300"/>
      <c r="AY31650" s="300"/>
      <c r="AZ31650" s="300"/>
      <c r="BA31650" s="300"/>
      <c r="BB31650" s="300"/>
      <c r="BC31650" s="300"/>
      <c r="BD31650" s="300"/>
      <c r="BE31650" s="300"/>
      <c r="BF31650" s="300"/>
      <c r="BG31650" s="300"/>
      <c r="BH31650" s="300"/>
      <c r="BI31650" s="300"/>
      <c r="BJ31650" s="300"/>
      <c r="BK31650" s="300"/>
      <c r="BL31650" s="300"/>
      <c r="BM31650" s="300"/>
      <c r="BN31650" s="300"/>
      <c r="BO31650" s="300"/>
      <c r="BP31650" s="300"/>
      <c r="BQ31650" s="300"/>
      <c r="BR31650" s="300"/>
      <c r="BS31650" s="300"/>
      <c r="BT31650" s="300"/>
      <c r="BU31650" s="300"/>
      <c r="BV31650" s="300"/>
      <c r="BW31650" s="300"/>
      <c r="BX31650" s="300"/>
      <c r="BY31650" s="300"/>
      <c r="BZ31650" s="300"/>
      <c r="CA31650" s="300"/>
      <c r="CB31650" s="300"/>
      <c r="CC31650" s="300"/>
      <c r="CD31650" s="300"/>
      <c r="CE31650" s="300"/>
      <c r="CF31650" s="300"/>
      <c r="CG31650" s="300"/>
      <c r="CH31650" s="300"/>
      <c r="CI31650" s="300"/>
      <c r="CJ31650" s="300"/>
      <c r="CK31650" s="300"/>
      <c r="CL31650" s="300"/>
      <c r="CM31650" s="300"/>
      <c r="CN31650" s="300"/>
      <c r="CO31650" s="300"/>
      <c r="CP31650" s="300"/>
      <c r="CQ31650" s="300"/>
      <c r="CR31650" s="300"/>
      <c r="CS31650" s="300"/>
      <c r="CT31650" s="300"/>
      <c r="CU31650" s="300"/>
      <c r="CV31650" s="300"/>
      <c r="CW31650" s="300"/>
      <c r="CX31650" s="300"/>
      <c r="CY31650" s="300"/>
      <c r="CZ31650" s="300"/>
      <c r="DA31650" s="300"/>
      <c r="DB31650" s="300"/>
      <c r="DC31650" s="300"/>
      <c r="DD31650" s="300"/>
      <c r="DE31650" s="300"/>
      <c r="DF31650" s="300"/>
      <c r="DG31650" s="300"/>
      <c r="DH31650" s="300"/>
      <c r="DI31650" s="300"/>
      <c r="DJ31650" s="300"/>
      <c r="DK31650" s="300"/>
      <c r="DL31650" s="300"/>
      <c r="DM31650" s="300"/>
      <c r="DN31650" s="300"/>
      <c r="DO31650" s="300"/>
      <c r="DP31650" s="300"/>
      <c r="DQ31650" s="300"/>
      <c r="DR31650" s="300"/>
      <c r="DS31650" s="300"/>
      <c r="DT31650" s="300"/>
      <c r="DU31650" s="300"/>
      <c r="DV31650" s="300"/>
      <c r="DW31650" s="300"/>
      <c r="DX31650" s="300"/>
      <c r="DY31650" s="300"/>
      <c r="DZ31650" s="300"/>
      <c r="EA31650" s="300"/>
      <c r="EB31650" s="300"/>
      <c r="EC31650" s="300"/>
      <c r="ED31650" s="300"/>
      <c r="EE31650" s="300"/>
      <c r="EF31650" s="300"/>
      <c r="EG31650" s="300"/>
      <c r="EH31650" s="300"/>
      <c r="EI31650" s="300"/>
      <c r="EJ31650" s="300"/>
      <c r="EK31650" s="300"/>
      <c r="EL31650" s="300"/>
      <c r="EM31650" s="300"/>
      <c r="EN31650" s="300"/>
      <c r="EO31650" s="300"/>
      <c r="EP31650" s="300"/>
      <c r="EQ31650" s="300"/>
      <c r="ER31650" s="300"/>
      <c r="ES31650" s="300"/>
      <c r="ET31650" s="300"/>
      <c r="EU31650" s="300"/>
      <c r="EV31650" s="300"/>
      <c r="EW31650" s="300"/>
      <c r="EX31650" s="300"/>
      <c r="EY31650" s="300"/>
      <c r="EZ31650" s="300"/>
      <c r="FA31650" s="300"/>
      <c r="FB31650" s="300"/>
      <c r="FC31650" s="300"/>
      <c r="FD31650" s="300"/>
      <c r="FE31650" s="300"/>
      <c r="FF31650" s="300"/>
      <c r="FG31650" s="300"/>
      <c r="FH31650" s="300"/>
      <c r="FI31650" s="300"/>
      <c r="FJ31650" s="300"/>
      <c r="FK31650" s="300"/>
      <c r="FL31650" s="300"/>
      <c r="FM31650" s="300"/>
      <c r="FN31650" s="300"/>
      <c r="FO31650" s="300"/>
      <c r="FP31650" s="300"/>
      <c r="FQ31650" s="300"/>
      <c r="FR31650" s="300"/>
      <c r="FS31650" s="300"/>
      <c r="FT31650" s="300"/>
      <c r="FU31650" s="300"/>
      <c r="FV31650" s="300"/>
      <c r="FW31650" s="300"/>
      <c r="FX31650" s="300"/>
      <c r="FY31650" s="300"/>
      <c r="FZ31650" s="300"/>
      <c r="GA31650" s="300"/>
      <c r="GB31650" s="300"/>
      <c r="GC31650" s="300"/>
      <c r="GD31650" s="300"/>
      <c r="GE31650" s="300"/>
      <c r="GF31650" s="300"/>
      <c r="GG31650" s="300"/>
    </row>
    <row r="31651" spans="4:189" x14ac:dyDescent="0.25">
      <c r="D31651" s="300"/>
      <c r="J31651" s="300"/>
      <c r="K31651" s="300"/>
      <c r="L31651" s="300"/>
      <c r="M31651" s="300"/>
      <c r="N31651" s="300"/>
      <c r="O31651" s="300"/>
      <c r="P31651" s="300"/>
      <c r="Q31651" s="300"/>
      <c r="R31651" s="300"/>
      <c r="S31651" s="300"/>
      <c r="T31651" s="300"/>
      <c r="U31651" s="300"/>
      <c r="V31651" s="300"/>
      <c r="W31651" s="300"/>
      <c r="X31651" s="300"/>
      <c r="Y31651" s="300"/>
      <c r="Z31651" s="300"/>
      <c r="AA31651" s="300"/>
      <c r="AB31651" s="300"/>
      <c r="AC31651" s="300"/>
      <c r="AD31651" s="300"/>
      <c r="AE31651" s="300"/>
      <c r="AF31651" s="300"/>
      <c r="AG31651" s="300"/>
      <c r="AH31651" s="300"/>
      <c r="AI31651" s="300"/>
      <c r="AJ31651" s="300"/>
      <c r="AK31651" s="300"/>
      <c r="AL31651" s="300"/>
      <c r="AM31651" s="300"/>
      <c r="AN31651" s="300"/>
      <c r="AO31651" s="300"/>
      <c r="AP31651" s="300"/>
      <c r="AQ31651" s="300"/>
      <c r="AR31651" s="300"/>
      <c r="AS31651" s="300"/>
      <c r="AT31651" s="300"/>
      <c r="AU31651" s="300"/>
      <c r="AV31651" s="300"/>
      <c r="AW31651" s="300"/>
      <c r="AX31651" s="300"/>
      <c r="AY31651" s="300"/>
      <c r="AZ31651" s="300"/>
      <c r="BA31651" s="300"/>
      <c r="BB31651" s="300"/>
      <c r="BC31651" s="300"/>
      <c r="BD31651" s="300"/>
      <c r="BE31651" s="300"/>
      <c r="BF31651" s="300"/>
      <c r="BG31651" s="300"/>
      <c r="BH31651" s="300"/>
      <c r="BI31651" s="300"/>
      <c r="BJ31651" s="300"/>
      <c r="BK31651" s="300"/>
      <c r="BL31651" s="300"/>
      <c r="BM31651" s="300"/>
      <c r="BN31651" s="300"/>
      <c r="BO31651" s="300"/>
      <c r="BP31651" s="300"/>
      <c r="BQ31651" s="300"/>
      <c r="BR31651" s="300"/>
      <c r="BS31651" s="300"/>
      <c r="BT31651" s="300"/>
      <c r="BU31651" s="300"/>
      <c r="BV31651" s="300"/>
      <c r="BW31651" s="300"/>
      <c r="BX31651" s="300"/>
      <c r="BY31651" s="300"/>
      <c r="BZ31651" s="300"/>
      <c r="CA31651" s="300"/>
      <c r="CB31651" s="300"/>
      <c r="CC31651" s="300"/>
      <c r="CD31651" s="300"/>
      <c r="CE31651" s="300"/>
      <c r="CF31651" s="300"/>
      <c r="CG31651" s="300"/>
      <c r="CH31651" s="300"/>
      <c r="CI31651" s="300"/>
      <c r="CJ31651" s="300"/>
      <c r="CK31651" s="300"/>
      <c r="CL31651" s="300"/>
      <c r="CM31651" s="300"/>
      <c r="CN31651" s="300"/>
      <c r="CO31651" s="300"/>
      <c r="CP31651" s="300"/>
      <c r="CQ31651" s="300"/>
      <c r="CR31651" s="300"/>
      <c r="CS31651" s="300"/>
      <c r="CT31651" s="300"/>
      <c r="CU31651" s="300"/>
      <c r="CV31651" s="300"/>
      <c r="CW31651" s="300"/>
      <c r="CX31651" s="300"/>
      <c r="CY31651" s="300"/>
      <c r="CZ31651" s="300"/>
      <c r="DA31651" s="300"/>
      <c r="DB31651" s="300"/>
      <c r="DC31651" s="300"/>
      <c r="DD31651" s="300"/>
      <c r="DE31651" s="300"/>
      <c r="DF31651" s="300"/>
      <c r="DG31651" s="300"/>
      <c r="DH31651" s="300"/>
      <c r="DI31651" s="300"/>
      <c r="DJ31651" s="300"/>
      <c r="DK31651" s="300"/>
      <c r="DL31651" s="300"/>
      <c r="DM31651" s="300"/>
      <c r="DN31651" s="300"/>
      <c r="DO31651" s="300"/>
      <c r="DP31651" s="300"/>
      <c r="DQ31651" s="300"/>
      <c r="DR31651" s="300"/>
      <c r="DS31651" s="300"/>
      <c r="DT31651" s="300"/>
      <c r="DU31651" s="300"/>
      <c r="DV31651" s="300"/>
      <c r="DW31651" s="300"/>
      <c r="DX31651" s="300"/>
      <c r="DY31651" s="300"/>
      <c r="DZ31651" s="300"/>
      <c r="EA31651" s="300"/>
      <c r="EB31651" s="300"/>
      <c r="EC31651" s="300"/>
      <c r="ED31651" s="300"/>
      <c r="EE31651" s="300"/>
      <c r="EF31651" s="300"/>
      <c r="EG31651" s="300"/>
      <c r="EH31651" s="300"/>
      <c r="EI31651" s="300"/>
      <c r="EJ31651" s="300"/>
      <c r="EK31651" s="300"/>
      <c r="EL31651" s="300"/>
      <c r="EM31651" s="300"/>
      <c r="EN31651" s="300"/>
      <c r="EO31651" s="300"/>
      <c r="EP31651" s="300"/>
      <c r="EQ31651" s="300"/>
      <c r="ER31651" s="300"/>
      <c r="ES31651" s="300"/>
      <c r="ET31651" s="300"/>
      <c r="EU31651" s="300"/>
      <c r="EV31651" s="300"/>
      <c r="EW31651" s="300"/>
      <c r="EX31651" s="300"/>
      <c r="EY31651" s="300"/>
      <c r="EZ31651" s="300"/>
      <c r="FA31651" s="300"/>
      <c r="FB31651" s="300"/>
      <c r="FC31651" s="300"/>
      <c r="FD31651" s="300"/>
      <c r="FE31651" s="300"/>
      <c r="FF31651" s="300"/>
      <c r="FG31651" s="300"/>
      <c r="FH31651" s="300"/>
      <c r="FI31651" s="300"/>
      <c r="FJ31651" s="300"/>
      <c r="FK31651" s="300"/>
      <c r="FL31651" s="300"/>
      <c r="FM31651" s="300"/>
      <c r="FN31651" s="300"/>
      <c r="FO31651" s="300"/>
      <c r="FP31651" s="300"/>
      <c r="FQ31651" s="300"/>
      <c r="FR31651" s="300"/>
      <c r="FS31651" s="300"/>
      <c r="FT31651" s="300"/>
      <c r="FU31651" s="300"/>
      <c r="FV31651" s="300"/>
      <c r="FW31651" s="300"/>
      <c r="FX31651" s="300"/>
      <c r="FY31651" s="300"/>
      <c r="FZ31651" s="300"/>
      <c r="GA31651" s="300"/>
      <c r="GB31651" s="300"/>
      <c r="GC31651" s="300"/>
      <c r="GD31651" s="300"/>
      <c r="GE31651" s="300"/>
      <c r="GF31651" s="300"/>
      <c r="GG31651" s="300"/>
    </row>
    <row r="31652" spans="4:189" x14ac:dyDescent="0.25">
      <c r="D31652" s="300"/>
      <c r="J31652" s="300"/>
      <c r="K31652" s="300"/>
      <c r="L31652" s="300"/>
      <c r="M31652" s="300"/>
      <c r="N31652" s="300"/>
      <c r="O31652" s="300"/>
      <c r="P31652" s="300"/>
      <c r="Q31652" s="300"/>
      <c r="R31652" s="300"/>
      <c r="S31652" s="300"/>
      <c r="T31652" s="300"/>
      <c r="U31652" s="300"/>
      <c r="V31652" s="300"/>
      <c r="W31652" s="300"/>
      <c r="X31652" s="300"/>
      <c r="Y31652" s="300"/>
      <c r="Z31652" s="300"/>
      <c r="AA31652" s="300"/>
      <c r="AB31652" s="300"/>
      <c r="AC31652" s="300"/>
      <c r="AD31652" s="300"/>
      <c r="AE31652" s="300"/>
      <c r="AF31652" s="300"/>
      <c r="AG31652" s="300"/>
      <c r="AH31652" s="300"/>
      <c r="AI31652" s="300"/>
      <c r="AJ31652" s="300"/>
      <c r="AK31652" s="300"/>
      <c r="AL31652" s="300"/>
      <c r="AM31652" s="300"/>
      <c r="AN31652" s="300"/>
      <c r="AO31652" s="300"/>
      <c r="AP31652" s="300"/>
      <c r="AQ31652" s="300"/>
      <c r="AR31652" s="300"/>
      <c r="AS31652" s="300"/>
      <c r="AT31652" s="300"/>
      <c r="AU31652" s="300"/>
      <c r="AV31652" s="300"/>
      <c r="AW31652" s="300"/>
      <c r="AX31652" s="300"/>
      <c r="AY31652" s="300"/>
      <c r="AZ31652" s="300"/>
      <c r="BA31652" s="300"/>
      <c r="BB31652" s="300"/>
      <c r="BC31652" s="300"/>
      <c r="BD31652" s="300"/>
      <c r="BE31652" s="300"/>
      <c r="BF31652" s="300"/>
      <c r="BG31652" s="300"/>
      <c r="BH31652" s="300"/>
      <c r="BI31652" s="300"/>
      <c r="BJ31652" s="300"/>
      <c r="BK31652" s="300"/>
      <c r="BL31652" s="300"/>
      <c r="BM31652" s="300"/>
      <c r="BN31652" s="300"/>
      <c r="BO31652" s="300"/>
      <c r="BP31652" s="300"/>
      <c r="BQ31652" s="300"/>
      <c r="BR31652" s="300"/>
      <c r="BS31652" s="300"/>
      <c r="BT31652" s="300"/>
      <c r="BU31652" s="300"/>
      <c r="BV31652" s="300"/>
      <c r="BW31652" s="300"/>
      <c r="BX31652" s="300"/>
      <c r="BY31652" s="300"/>
      <c r="BZ31652" s="300"/>
      <c r="CA31652" s="300"/>
      <c r="CB31652" s="300"/>
      <c r="CC31652" s="300"/>
      <c r="CD31652" s="300"/>
      <c r="CE31652" s="300"/>
      <c r="CF31652" s="300"/>
      <c r="CG31652" s="300"/>
      <c r="CH31652" s="300"/>
      <c r="CI31652" s="300"/>
      <c r="CJ31652" s="300"/>
      <c r="CK31652" s="300"/>
      <c r="CL31652" s="300"/>
      <c r="CM31652" s="300"/>
      <c r="CN31652" s="300"/>
      <c r="CO31652" s="300"/>
      <c r="CP31652" s="300"/>
      <c r="CQ31652" s="300"/>
      <c r="CR31652" s="300"/>
      <c r="CS31652" s="300"/>
      <c r="CT31652" s="300"/>
      <c r="CU31652" s="300"/>
      <c r="CV31652" s="300"/>
      <c r="CW31652" s="300"/>
      <c r="CX31652" s="300"/>
      <c r="CY31652" s="300"/>
      <c r="CZ31652" s="300"/>
      <c r="DA31652" s="300"/>
      <c r="DB31652" s="300"/>
      <c r="DC31652" s="300"/>
      <c r="DD31652" s="300"/>
      <c r="DE31652" s="300"/>
      <c r="DF31652" s="300"/>
      <c r="DG31652" s="300"/>
      <c r="DH31652" s="300"/>
      <c r="DI31652" s="300"/>
      <c r="DJ31652" s="300"/>
      <c r="DK31652" s="300"/>
      <c r="DL31652" s="300"/>
      <c r="DM31652" s="300"/>
      <c r="DN31652" s="300"/>
      <c r="DO31652" s="300"/>
      <c r="DP31652" s="300"/>
      <c r="DQ31652" s="300"/>
      <c r="DR31652" s="300"/>
      <c r="DS31652" s="300"/>
      <c r="DT31652" s="300"/>
      <c r="DU31652" s="300"/>
      <c r="DV31652" s="300"/>
      <c r="DW31652" s="300"/>
      <c r="DX31652" s="300"/>
      <c r="DY31652" s="300"/>
      <c r="DZ31652" s="300"/>
      <c r="EA31652" s="300"/>
      <c r="EB31652" s="300"/>
      <c r="EC31652" s="300"/>
      <c r="ED31652" s="300"/>
      <c r="EE31652" s="300"/>
      <c r="EF31652" s="300"/>
      <c r="EG31652" s="300"/>
      <c r="EH31652" s="300"/>
      <c r="EI31652" s="300"/>
      <c r="EJ31652" s="300"/>
      <c r="EK31652" s="300"/>
      <c r="EL31652" s="300"/>
      <c r="EM31652" s="300"/>
      <c r="EN31652" s="300"/>
      <c r="EO31652" s="300"/>
      <c r="EP31652" s="300"/>
      <c r="EQ31652" s="300"/>
      <c r="ER31652" s="300"/>
      <c r="ES31652" s="300"/>
      <c r="ET31652" s="300"/>
      <c r="EU31652" s="300"/>
      <c r="EV31652" s="300"/>
      <c r="EW31652" s="300"/>
      <c r="EX31652" s="300"/>
      <c r="EY31652" s="300"/>
      <c r="EZ31652" s="300"/>
      <c r="FA31652" s="300"/>
      <c r="FB31652" s="300"/>
      <c r="FC31652" s="300"/>
      <c r="FD31652" s="300"/>
      <c r="FE31652" s="300"/>
      <c r="FF31652" s="300"/>
      <c r="FG31652" s="300"/>
      <c r="FH31652" s="300"/>
      <c r="FI31652" s="300"/>
      <c r="FJ31652" s="300"/>
      <c r="FK31652" s="300"/>
      <c r="FL31652" s="300"/>
      <c r="FM31652" s="300"/>
      <c r="FN31652" s="300"/>
      <c r="FO31652" s="300"/>
      <c r="FP31652" s="300"/>
      <c r="FQ31652" s="300"/>
      <c r="FR31652" s="300"/>
      <c r="FS31652" s="300"/>
      <c r="FT31652" s="300"/>
      <c r="FU31652" s="300"/>
      <c r="FV31652" s="300"/>
      <c r="FW31652" s="300"/>
      <c r="FX31652" s="300"/>
      <c r="FY31652" s="300"/>
      <c r="FZ31652" s="300"/>
      <c r="GA31652" s="300"/>
      <c r="GB31652" s="300"/>
      <c r="GC31652" s="300"/>
      <c r="GD31652" s="300"/>
      <c r="GE31652" s="300"/>
      <c r="GF31652" s="300"/>
      <c r="GG31652" s="300"/>
    </row>
    <row r="31653" spans="4:189" x14ac:dyDescent="0.25">
      <c r="D31653" s="300"/>
      <c r="J31653" s="300"/>
      <c r="K31653" s="300"/>
      <c r="L31653" s="300"/>
      <c r="M31653" s="300"/>
      <c r="N31653" s="300"/>
      <c r="O31653" s="300"/>
      <c r="P31653" s="300"/>
      <c r="Q31653" s="300"/>
      <c r="R31653" s="300"/>
      <c r="S31653" s="300"/>
      <c r="T31653" s="300"/>
      <c r="U31653" s="300"/>
      <c r="V31653" s="300"/>
      <c r="W31653" s="300"/>
      <c r="X31653" s="300"/>
      <c r="Y31653" s="300"/>
      <c r="Z31653" s="300"/>
      <c r="AA31653" s="300"/>
      <c r="AB31653" s="300"/>
      <c r="AC31653" s="300"/>
      <c r="AD31653" s="300"/>
      <c r="AE31653" s="300"/>
      <c r="AF31653" s="300"/>
      <c r="AG31653" s="300"/>
      <c r="AH31653" s="300"/>
      <c r="AI31653" s="300"/>
      <c r="AJ31653" s="300"/>
      <c r="AK31653" s="300"/>
      <c r="AL31653" s="300"/>
      <c r="AM31653" s="300"/>
      <c r="AN31653" s="300"/>
      <c r="AO31653" s="300"/>
      <c r="AP31653" s="300"/>
      <c r="AQ31653" s="300"/>
      <c r="AR31653" s="300"/>
      <c r="AS31653" s="300"/>
      <c r="AT31653" s="300"/>
      <c r="AU31653" s="300"/>
      <c r="AV31653" s="300"/>
      <c r="AW31653" s="300"/>
      <c r="AX31653" s="300"/>
      <c r="AY31653" s="300"/>
      <c r="AZ31653" s="300"/>
      <c r="BA31653" s="300"/>
      <c r="BB31653" s="300"/>
      <c r="BC31653" s="300"/>
      <c r="BD31653" s="300"/>
      <c r="BE31653" s="300"/>
      <c r="BF31653" s="300"/>
      <c r="BG31653" s="300"/>
      <c r="BH31653" s="300"/>
      <c r="BI31653" s="300"/>
      <c r="BJ31653" s="300"/>
      <c r="BK31653" s="300"/>
      <c r="BL31653" s="300"/>
      <c r="BM31653" s="300"/>
      <c r="BN31653" s="300"/>
      <c r="BO31653" s="300"/>
      <c r="BP31653" s="300"/>
      <c r="BQ31653" s="300"/>
      <c r="BR31653" s="300"/>
      <c r="BS31653" s="300"/>
      <c r="BT31653" s="300"/>
      <c r="BU31653" s="300"/>
      <c r="BV31653" s="300"/>
      <c r="BW31653" s="300"/>
      <c r="BX31653" s="300"/>
      <c r="BY31653" s="300"/>
      <c r="BZ31653" s="300"/>
      <c r="CA31653" s="300"/>
      <c r="CB31653" s="300"/>
      <c r="CC31653" s="300"/>
      <c r="CD31653" s="300"/>
      <c r="CE31653" s="300"/>
      <c r="CF31653" s="300"/>
      <c r="CG31653" s="300"/>
      <c r="CH31653" s="300"/>
      <c r="CI31653" s="300"/>
      <c r="CJ31653" s="300"/>
      <c r="CK31653" s="300"/>
      <c r="CL31653" s="300"/>
      <c r="CM31653" s="300"/>
      <c r="CN31653" s="300"/>
      <c r="CO31653" s="300"/>
      <c r="CP31653" s="300"/>
      <c r="CQ31653" s="300"/>
      <c r="CR31653" s="300"/>
      <c r="CS31653" s="300"/>
      <c r="CT31653" s="300"/>
      <c r="CU31653" s="300"/>
      <c r="CV31653" s="300"/>
      <c r="CW31653" s="300"/>
      <c r="CX31653" s="300"/>
      <c r="CY31653" s="300"/>
      <c r="CZ31653" s="300"/>
      <c r="DA31653" s="300"/>
      <c r="DB31653" s="300"/>
      <c r="DC31653" s="300"/>
      <c r="DD31653" s="300"/>
      <c r="DE31653" s="300"/>
      <c r="DF31653" s="300"/>
      <c r="DG31653" s="300"/>
      <c r="DH31653" s="300"/>
      <c r="DI31653" s="300"/>
      <c r="DJ31653" s="300"/>
      <c r="DK31653" s="300"/>
      <c r="DL31653" s="300"/>
      <c r="DM31653" s="300"/>
      <c r="DN31653" s="300"/>
      <c r="DO31653" s="300"/>
      <c r="DP31653" s="300"/>
      <c r="DQ31653" s="300"/>
      <c r="DR31653" s="300"/>
      <c r="DS31653" s="300"/>
      <c r="DT31653" s="300"/>
      <c r="DU31653" s="300"/>
      <c r="DV31653" s="300"/>
      <c r="DW31653" s="300"/>
      <c r="DX31653" s="300"/>
      <c r="DY31653" s="300"/>
      <c r="DZ31653" s="300"/>
      <c r="EA31653" s="300"/>
      <c r="EB31653" s="300"/>
      <c r="EC31653" s="300"/>
      <c r="ED31653" s="300"/>
      <c r="EE31653" s="300"/>
      <c r="EF31653" s="300"/>
      <c r="EG31653" s="300"/>
      <c r="EH31653" s="300"/>
      <c r="EI31653" s="300"/>
      <c r="EJ31653" s="300"/>
      <c r="EK31653" s="300"/>
      <c r="EL31653" s="300"/>
      <c r="EM31653" s="300"/>
      <c r="EN31653" s="300"/>
      <c r="EO31653" s="300"/>
      <c r="EP31653" s="300"/>
      <c r="EQ31653" s="300"/>
      <c r="ER31653" s="300"/>
      <c r="ES31653" s="300"/>
      <c r="ET31653" s="300"/>
      <c r="EU31653" s="300"/>
      <c r="EV31653" s="300"/>
      <c r="EW31653" s="300"/>
      <c r="EX31653" s="300"/>
      <c r="EY31653" s="300"/>
      <c r="EZ31653" s="300"/>
      <c r="FA31653" s="300"/>
      <c r="FB31653" s="300"/>
      <c r="FC31653" s="300"/>
      <c r="FD31653" s="300"/>
      <c r="FE31653" s="300"/>
      <c r="FF31653" s="300"/>
      <c r="FG31653" s="300"/>
      <c r="FH31653" s="300"/>
      <c r="FI31653" s="300"/>
      <c r="FJ31653" s="300"/>
      <c r="FK31653" s="300"/>
      <c r="FL31653" s="300"/>
      <c r="FM31653" s="300"/>
      <c r="FN31653" s="300"/>
      <c r="FO31653" s="300"/>
      <c r="FP31653" s="300"/>
      <c r="FQ31653" s="300"/>
      <c r="FR31653" s="300"/>
      <c r="FS31653" s="300"/>
      <c r="FT31653" s="300"/>
      <c r="FU31653" s="300"/>
      <c r="FV31653" s="300"/>
      <c r="FW31653" s="300"/>
      <c r="FX31653" s="300"/>
      <c r="FY31653" s="300"/>
      <c r="FZ31653" s="300"/>
      <c r="GA31653" s="300"/>
      <c r="GB31653" s="300"/>
      <c r="GC31653" s="300"/>
      <c r="GD31653" s="300"/>
      <c r="GE31653" s="300"/>
      <c r="GF31653" s="300"/>
      <c r="GG31653" s="300"/>
    </row>
    <row r="31654" spans="4:189" x14ac:dyDescent="0.25">
      <c r="D31654" s="300"/>
      <c r="J31654" s="300"/>
      <c r="K31654" s="300"/>
      <c r="L31654" s="300"/>
      <c r="M31654" s="300"/>
      <c r="N31654" s="300"/>
      <c r="O31654" s="300"/>
      <c r="P31654" s="300"/>
      <c r="Q31654" s="300"/>
      <c r="R31654" s="300"/>
      <c r="S31654" s="300"/>
      <c r="T31654" s="300"/>
      <c r="U31654" s="300"/>
      <c r="V31654" s="300"/>
      <c r="W31654" s="300"/>
      <c r="X31654" s="300"/>
      <c r="Y31654" s="300"/>
      <c r="Z31654" s="300"/>
      <c r="AA31654" s="300"/>
      <c r="AB31654" s="300"/>
      <c r="AC31654" s="300"/>
      <c r="AD31654" s="300"/>
      <c r="AE31654" s="300"/>
      <c r="AF31654" s="300"/>
      <c r="AG31654" s="300"/>
      <c r="AH31654" s="300"/>
      <c r="AI31654" s="300"/>
      <c r="AJ31654" s="300"/>
      <c r="AK31654" s="300"/>
      <c r="AL31654" s="300"/>
      <c r="AM31654" s="300"/>
      <c r="AN31654" s="300"/>
      <c r="AO31654" s="300"/>
      <c r="AP31654" s="300"/>
      <c r="AQ31654" s="300"/>
      <c r="AR31654" s="300"/>
      <c r="AS31654" s="300"/>
      <c r="AT31654" s="300"/>
      <c r="AU31654" s="300"/>
      <c r="AV31654" s="300"/>
      <c r="AW31654" s="300"/>
      <c r="AX31654" s="300"/>
      <c r="AY31654" s="300"/>
      <c r="AZ31654" s="300"/>
      <c r="BA31654" s="300"/>
      <c r="BB31654" s="300"/>
      <c r="BC31654" s="300"/>
      <c r="BD31654" s="300"/>
      <c r="BE31654" s="300"/>
      <c r="BF31654" s="300"/>
      <c r="BG31654" s="300"/>
      <c r="BH31654" s="300"/>
      <c r="BI31654" s="300"/>
      <c r="BJ31654" s="300"/>
      <c r="BK31654" s="300"/>
      <c r="BL31654" s="300"/>
      <c r="BM31654" s="300"/>
      <c r="BN31654" s="300"/>
      <c r="BO31654" s="300"/>
      <c r="BP31654" s="300"/>
      <c r="BQ31654" s="300"/>
      <c r="BR31654" s="300"/>
      <c r="BS31654" s="300"/>
      <c r="BT31654" s="300"/>
      <c r="BU31654" s="300"/>
      <c r="BV31654" s="300"/>
      <c r="BW31654" s="300"/>
      <c r="BX31654" s="300"/>
      <c r="BY31654" s="300"/>
      <c r="BZ31654" s="300"/>
      <c r="CA31654" s="300"/>
      <c r="CB31654" s="300"/>
      <c r="CC31654" s="300"/>
      <c r="CD31654" s="300"/>
      <c r="CE31654" s="300"/>
      <c r="CF31654" s="300"/>
      <c r="CG31654" s="300"/>
      <c r="CH31654" s="300"/>
      <c r="CI31654" s="300"/>
      <c r="CJ31654" s="300"/>
      <c r="CK31654" s="300"/>
      <c r="CL31654" s="300"/>
      <c r="CM31654" s="300"/>
      <c r="CN31654" s="300"/>
      <c r="CO31654" s="300"/>
      <c r="CP31654" s="300"/>
      <c r="CQ31654" s="300"/>
      <c r="CR31654" s="300"/>
      <c r="CS31654" s="300"/>
      <c r="CT31654" s="300"/>
      <c r="CU31654" s="300"/>
      <c r="CV31654" s="300"/>
      <c r="CW31654" s="300"/>
      <c r="CX31654" s="300"/>
      <c r="CY31654" s="300"/>
      <c r="CZ31654" s="300"/>
      <c r="DA31654" s="300"/>
      <c r="DB31654" s="300"/>
      <c r="DC31654" s="300"/>
      <c r="DD31654" s="300"/>
      <c r="DE31654" s="300"/>
      <c r="DF31654" s="300"/>
      <c r="DG31654" s="300"/>
      <c r="DH31654" s="300"/>
      <c r="DI31654" s="300"/>
      <c r="DJ31654" s="300"/>
      <c r="DK31654" s="300"/>
      <c r="DL31654" s="300"/>
      <c r="DM31654" s="300"/>
      <c r="DN31654" s="300"/>
      <c r="DO31654" s="300"/>
      <c r="DP31654" s="300"/>
      <c r="DQ31654" s="300"/>
      <c r="DR31654" s="300"/>
      <c r="DS31654" s="300"/>
      <c r="DT31654" s="300"/>
      <c r="DU31654" s="300"/>
      <c r="DV31654" s="300"/>
      <c r="DW31654" s="300"/>
      <c r="DX31654" s="300"/>
      <c r="DY31654" s="300"/>
      <c r="DZ31654" s="300"/>
      <c r="EA31654" s="300"/>
      <c r="EB31654" s="300"/>
      <c r="EC31654" s="300"/>
      <c r="ED31654" s="300"/>
      <c r="EE31654" s="300"/>
      <c r="EF31654" s="300"/>
      <c r="EG31654" s="300"/>
      <c r="EH31654" s="300"/>
      <c r="EI31654" s="300"/>
      <c r="EJ31654" s="300"/>
      <c r="EK31654" s="300"/>
      <c r="EL31654" s="300"/>
      <c r="EM31654" s="300"/>
      <c r="EN31654" s="300"/>
      <c r="EO31654" s="300"/>
      <c r="EP31654" s="300"/>
      <c r="EQ31654" s="300"/>
      <c r="ER31654" s="300"/>
      <c r="ES31654" s="300"/>
      <c r="ET31654" s="300"/>
      <c r="EU31654" s="300"/>
      <c r="EV31654" s="300"/>
      <c r="EW31654" s="300"/>
      <c r="EX31654" s="300"/>
      <c r="EY31654" s="300"/>
      <c r="EZ31654" s="300"/>
      <c r="FA31654" s="300"/>
      <c r="FB31654" s="300"/>
      <c r="FC31654" s="300"/>
      <c r="FD31654" s="300"/>
      <c r="FE31654" s="300"/>
      <c r="FF31654" s="300"/>
      <c r="FG31654" s="300"/>
      <c r="FH31654" s="300"/>
      <c r="FI31654" s="300"/>
      <c r="FJ31654" s="300"/>
      <c r="FK31654" s="300"/>
      <c r="FL31654" s="300"/>
      <c r="FM31654" s="300"/>
      <c r="FN31654" s="300"/>
      <c r="FO31654" s="300"/>
      <c r="FP31654" s="300"/>
      <c r="FQ31654" s="300"/>
      <c r="FR31654" s="300"/>
      <c r="FS31654" s="300"/>
      <c r="FT31654" s="300"/>
      <c r="FU31654" s="300"/>
      <c r="FV31654" s="300"/>
      <c r="FW31654" s="300"/>
      <c r="FX31654" s="300"/>
      <c r="FY31654" s="300"/>
      <c r="FZ31654" s="300"/>
      <c r="GA31654" s="300"/>
      <c r="GB31654" s="300"/>
      <c r="GC31654" s="300"/>
      <c r="GD31654" s="300"/>
      <c r="GE31654" s="300"/>
      <c r="GF31654" s="300"/>
      <c r="GG31654" s="300"/>
    </row>
    <row r="31655" spans="4:189" x14ac:dyDescent="0.25">
      <c r="D31655" s="300"/>
      <c r="J31655" s="300"/>
      <c r="K31655" s="300"/>
      <c r="L31655" s="300"/>
      <c r="M31655" s="300"/>
      <c r="N31655" s="300"/>
      <c r="O31655" s="300"/>
      <c r="P31655" s="300"/>
      <c r="Q31655" s="300"/>
      <c r="R31655" s="300"/>
      <c r="S31655" s="300"/>
      <c r="T31655" s="300"/>
      <c r="U31655" s="300"/>
      <c r="V31655" s="300"/>
      <c r="W31655" s="300"/>
      <c r="X31655" s="300"/>
      <c r="Y31655" s="300"/>
      <c r="Z31655" s="300"/>
      <c r="AA31655" s="300"/>
      <c r="AB31655" s="300"/>
      <c r="AC31655" s="300"/>
      <c r="AD31655" s="300"/>
      <c r="AE31655" s="300"/>
      <c r="AF31655" s="300"/>
      <c r="AG31655" s="300"/>
      <c r="AH31655" s="300"/>
      <c r="AI31655" s="300"/>
      <c r="AJ31655" s="300"/>
      <c r="AK31655" s="300"/>
      <c r="AL31655" s="300"/>
      <c r="AM31655" s="300"/>
      <c r="AN31655" s="300"/>
      <c r="AO31655" s="300"/>
      <c r="AP31655" s="300"/>
      <c r="AQ31655" s="300"/>
      <c r="AR31655" s="300"/>
      <c r="AS31655" s="300"/>
      <c r="AT31655" s="300"/>
      <c r="AU31655" s="300"/>
      <c r="AV31655" s="300"/>
      <c r="AW31655" s="300"/>
      <c r="AX31655" s="300"/>
      <c r="AY31655" s="300"/>
      <c r="AZ31655" s="300"/>
      <c r="BA31655" s="300"/>
      <c r="BB31655" s="300"/>
      <c r="BC31655" s="300"/>
      <c r="BD31655" s="300"/>
      <c r="BE31655" s="300"/>
      <c r="BF31655" s="300"/>
      <c r="BG31655" s="300"/>
      <c r="BH31655" s="300"/>
      <c r="BI31655" s="300"/>
      <c r="BJ31655" s="300"/>
      <c r="BK31655" s="300"/>
      <c r="BL31655" s="300"/>
      <c r="BM31655" s="300"/>
      <c r="BN31655" s="300"/>
      <c r="BO31655" s="300"/>
      <c r="BP31655" s="300"/>
      <c r="BQ31655" s="300"/>
      <c r="BR31655" s="300"/>
      <c r="BS31655" s="300"/>
      <c r="BT31655" s="300"/>
      <c r="BU31655" s="300"/>
      <c r="BV31655" s="300"/>
      <c r="BW31655" s="300"/>
      <c r="BX31655" s="300"/>
      <c r="BY31655" s="300"/>
      <c r="BZ31655" s="300"/>
      <c r="CA31655" s="300"/>
      <c r="CB31655" s="300"/>
      <c r="CC31655" s="300"/>
      <c r="CD31655" s="300"/>
      <c r="CE31655" s="300"/>
      <c r="CF31655" s="300"/>
      <c r="CG31655" s="300"/>
      <c r="CH31655" s="300"/>
      <c r="CI31655" s="300"/>
      <c r="CJ31655" s="300"/>
      <c r="CK31655" s="300"/>
      <c r="CL31655" s="300"/>
      <c r="CM31655" s="300"/>
      <c r="CN31655" s="300"/>
      <c r="CO31655" s="300"/>
      <c r="CP31655" s="300"/>
      <c r="CQ31655" s="300"/>
      <c r="CR31655" s="300"/>
      <c r="CS31655" s="300"/>
      <c r="CT31655" s="300"/>
      <c r="CU31655" s="300"/>
      <c r="CV31655" s="300"/>
      <c r="CW31655" s="300"/>
      <c r="CX31655" s="300"/>
      <c r="CY31655" s="300"/>
      <c r="CZ31655" s="300"/>
      <c r="DA31655" s="300"/>
      <c r="DB31655" s="300"/>
      <c r="DC31655" s="300"/>
      <c r="DD31655" s="300"/>
      <c r="DE31655" s="300"/>
      <c r="DF31655" s="300"/>
      <c r="DG31655" s="300"/>
      <c r="DH31655" s="300"/>
      <c r="DI31655" s="300"/>
      <c r="DJ31655" s="300"/>
      <c r="DK31655" s="300"/>
      <c r="DL31655" s="300"/>
      <c r="DM31655" s="300"/>
      <c r="DN31655" s="300"/>
      <c r="DO31655" s="300"/>
      <c r="DP31655" s="300"/>
      <c r="DQ31655" s="300"/>
      <c r="DR31655" s="300"/>
      <c r="DS31655" s="300"/>
      <c r="DT31655" s="300"/>
      <c r="DU31655" s="300"/>
      <c r="DV31655" s="300"/>
      <c r="DW31655" s="300"/>
      <c r="DX31655" s="300"/>
      <c r="DY31655" s="300"/>
      <c r="DZ31655" s="300"/>
      <c r="EA31655" s="300"/>
      <c r="EB31655" s="300"/>
      <c r="EC31655" s="300"/>
      <c r="ED31655" s="300"/>
      <c r="EE31655" s="300"/>
      <c r="EF31655" s="300"/>
      <c r="EG31655" s="300"/>
      <c r="EH31655" s="300"/>
      <c r="EI31655" s="300"/>
      <c r="EJ31655" s="300"/>
      <c r="EK31655" s="300"/>
      <c r="EL31655" s="300"/>
      <c r="EM31655" s="300"/>
      <c r="EN31655" s="300"/>
      <c r="EO31655" s="300"/>
      <c r="EP31655" s="300"/>
      <c r="EQ31655" s="300"/>
      <c r="ER31655" s="300"/>
      <c r="ES31655" s="300"/>
      <c r="ET31655" s="300"/>
      <c r="EU31655" s="300"/>
      <c r="EV31655" s="300"/>
      <c r="EW31655" s="300"/>
      <c r="EX31655" s="300"/>
      <c r="EY31655" s="300"/>
      <c r="EZ31655" s="300"/>
      <c r="FA31655" s="300"/>
      <c r="FB31655" s="300"/>
      <c r="FC31655" s="300"/>
      <c r="FD31655" s="300"/>
      <c r="FE31655" s="300"/>
      <c r="FF31655" s="300"/>
      <c r="FG31655" s="300"/>
      <c r="FH31655" s="300"/>
      <c r="FI31655" s="300"/>
      <c r="FJ31655" s="300"/>
      <c r="FK31655" s="300"/>
      <c r="FL31655" s="300"/>
      <c r="FM31655" s="300"/>
      <c r="FN31655" s="300"/>
      <c r="FO31655" s="300"/>
      <c r="FP31655" s="300"/>
      <c r="FQ31655" s="300"/>
      <c r="FR31655" s="300"/>
      <c r="FS31655" s="300"/>
      <c r="FT31655" s="300"/>
      <c r="FU31655" s="300"/>
      <c r="FV31655" s="300"/>
      <c r="FW31655" s="300"/>
      <c r="FX31655" s="300"/>
      <c r="FY31655" s="300"/>
      <c r="FZ31655" s="300"/>
      <c r="GA31655" s="300"/>
      <c r="GB31655" s="300"/>
      <c r="GC31655" s="300"/>
      <c r="GD31655" s="300"/>
      <c r="GE31655" s="300"/>
      <c r="GF31655" s="300"/>
      <c r="GG31655" s="300"/>
    </row>
    <row r="31656" spans="4:189" x14ac:dyDescent="0.25">
      <c r="D31656" s="300"/>
      <c r="J31656" s="300"/>
      <c r="K31656" s="300"/>
      <c r="L31656" s="300"/>
      <c r="M31656" s="300"/>
      <c r="N31656" s="300"/>
      <c r="O31656" s="300"/>
      <c r="P31656" s="300"/>
      <c r="Q31656" s="300"/>
      <c r="R31656" s="300"/>
      <c r="S31656" s="300"/>
      <c r="T31656" s="300"/>
      <c r="U31656" s="300"/>
      <c r="V31656" s="300"/>
      <c r="W31656" s="300"/>
      <c r="X31656" s="300"/>
      <c r="Y31656" s="300"/>
      <c r="Z31656" s="300"/>
      <c r="AA31656" s="300"/>
      <c r="AB31656" s="300"/>
      <c r="AC31656" s="300"/>
      <c r="AD31656" s="300"/>
      <c r="AE31656" s="300"/>
      <c r="AF31656" s="300"/>
      <c r="AG31656" s="300"/>
      <c r="AH31656" s="300"/>
      <c r="AI31656" s="300"/>
      <c r="AJ31656" s="300"/>
      <c r="AK31656" s="300"/>
      <c r="AL31656" s="300"/>
      <c r="AM31656" s="300"/>
      <c r="AN31656" s="300"/>
      <c r="AO31656" s="300"/>
      <c r="AP31656" s="300"/>
      <c r="AQ31656" s="300"/>
      <c r="AR31656" s="300"/>
      <c r="AS31656" s="300"/>
      <c r="AT31656" s="300"/>
      <c r="AU31656" s="300"/>
      <c r="AV31656" s="300"/>
      <c r="AW31656" s="300"/>
      <c r="AX31656" s="300"/>
      <c r="AY31656" s="300"/>
      <c r="AZ31656" s="300"/>
      <c r="BA31656" s="300"/>
      <c r="BB31656" s="300"/>
      <c r="BC31656" s="300"/>
      <c r="BD31656" s="300"/>
      <c r="BE31656" s="300"/>
      <c r="BF31656" s="300"/>
      <c r="BG31656" s="300"/>
      <c r="BH31656" s="300"/>
      <c r="BI31656" s="300"/>
      <c r="BJ31656" s="300"/>
      <c r="BK31656" s="300"/>
      <c r="BL31656" s="300"/>
      <c r="BM31656" s="300"/>
      <c r="BN31656" s="300"/>
      <c r="BO31656" s="300"/>
      <c r="BP31656" s="300"/>
      <c r="BQ31656" s="300"/>
      <c r="BR31656" s="300"/>
      <c r="BS31656" s="300"/>
      <c r="BT31656" s="300"/>
      <c r="BU31656" s="300"/>
      <c r="BV31656" s="300"/>
      <c r="BW31656" s="300"/>
      <c r="BX31656" s="300"/>
      <c r="BY31656" s="300"/>
      <c r="BZ31656" s="300"/>
      <c r="CA31656" s="300"/>
      <c r="CB31656" s="300"/>
      <c r="CC31656" s="300"/>
      <c r="CD31656" s="300"/>
      <c r="CE31656" s="300"/>
      <c r="CF31656" s="300"/>
      <c r="CG31656" s="300"/>
      <c r="CH31656" s="300"/>
      <c r="CI31656" s="300"/>
      <c r="CJ31656" s="300"/>
      <c r="CK31656" s="300"/>
      <c r="CL31656" s="300"/>
      <c r="CM31656" s="300"/>
      <c r="CN31656" s="300"/>
      <c r="CO31656" s="300"/>
      <c r="CP31656" s="300"/>
      <c r="CQ31656" s="300"/>
      <c r="CR31656" s="300"/>
      <c r="CS31656" s="300"/>
      <c r="CT31656" s="300"/>
      <c r="CU31656" s="300"/>
      <c r="CV31656" s="300"/>
      <c r="CW31656" s="300"/>
      <c r="CX31656" s="300"/>
      <c r="CY31656" s="300"/>
      <c r="CZ31656" s="300"/>
      <c r="DA31656" s="300"/>
      <c r="DB31656" s="300"/>
      <c r="DC31656" s="300"/>
      <c r="DD31656" s="300"/>
      <c r="DE31656" s="300"/>
      <c r="DF31656" s="300"/>
      <c r="DG31656" s="300"/>
      <c r="DH31656" s="300"/>
      <c r="DI31656" s="300"/>
      <c r="DJ31656" s="300"/>
      <c r="DK31656" s="300"/>
      <c r="DL31656" s="300"/>
      <c r="DM31656" s="300"/>
      <c r="DN31656" s="300"/>
      <c r="DO31656" s="300"/>
      <c r="DP31656" s="300"/>
      <c r="DQ31656" s="300"/>
      <c r="DR31656" s="300"/>
      <c r="DS31656" s="300"/>
      <c r="DT31656" s="300"/>
      <c r="DU31656" s="300"/>
      <c r="DV31656" s="300"/>
      <c r="DW31656" s="300"/>
      <c r="DX31656" s="300"/>
      <c r="DY31656" s="300"/>
      <c r="DZ31656" s="300"/>
      <c r="EA31656" s="300"/>
      <c r="EB31656" s="300"/>
      <c r="EC31656" s="300"/>
      <c r="ED31656" s="300"/>
      <c r="EE31656" s="300"/>
      <c r="EF31656" s="300"/>
      <c r="EG31656" s="300"/>
      <c r="EH31656" s="300"/>
      <c r="EI31656" s="300"/>
      <c r="EJ31656" s="300"/>
      <c r="EK31656" s="300"/>
      <c r="EL31656" s="300"/>
      <c r="EM31656" s="300"/>
      <c r="EN31656" s="300"/>
      <c r="EO31656" s="300"/>
      <c r="EP31656" s="300"/>
      <c r="EQ31656" s="300"/>
      <c r="ER31656" s="300"/>
      <c r="ES31656" s="300"/>
      <c r="ET31656" s="300"/>
      <c r="EU31656" s="300"/>
      <c r="EV31656" s="300"/>
      <c r="EW31656" s="300"/>
      <c r="EX31656" s="300"/>
      <c r="EY31656" s="300"/>
      <c r="EZ31656" s="300"/>
      <c r="FA31656" s="300"/>
      <c r="FB31656" s="300"/>
      <c r="FC31656" s="300"/>
      <c r="FD31656" s="300"/>
      <c r="FE31656" s="300"/>
      <c r="FF31656" s="300"/>
      <c r="FG31656" s="300"/>
      <c r="FH31656" s="300"/>
      <c r="FI31656" s="300"/>
      <c r="FJ31656" s="300"/>
      <c r="FK31656" s="300"/>
      <c r="FL31656" s="300"/>
      <c r="FM31656" s="300"/>
      <c r="FN31656" s="300"/>
      <c r="FO31656" s="300"/>
      <c r="FP31656" s="300"/>
      <c r="FQ31656" s="300"/>
      <c r="FR31656" s="300"/>
      <c r="FS31656" s="300"/>
      <c r="FT31656" s="300"/>
      <c r="FU31656" s="300"/>
      <c r="FV31656" s="300"/>
      <c r="FW31656" s="300"/>
      <c r="FX31656" s="300"/>
      <c r="FY31656" s="300"/>
      <c r="FZ31656" s="300"/>
      <c r="GA31656" s="300"/>
      <c r="GB31656" s="300"/>
      <c r="GC31656" s="300"/>
      <c r="GD31656" s="300"/>
      <c r="GE31656" s="300"/>
      <c r="GF31656" s="300"/>
      <c r="GG31656" s="300"/>
    </row>
    <row r="31657" spans="4:189" x14ac:dyDescent="0.25">
      <c r="D31657" s="300"/>
      <c r="J31657" s="300"/>
      <c r="K31657" s="300"/>
      <c r="L31657" s="300"/>
      <c r="M31657" s="300"/>
      <c r="N31657" s="300"/>
      <c r="O31657" s="300"/>
      <c r="P31657" s="300"/>
      <c r="Q31657" s="300"/>
      <c r="R31657" s="300"/>
      <c r="S31657" s="300"/>
      <c r="T31657" s="300"/>
      <c r="U31657" s="300"/>
      <c r="V31657" s="300"/>
      <c r="W31657" s="300"/>
      <c r="X31657" s="300"/>
      <c r="Y31657" s="300"/>
      <c r="Z31657" s="300"/>
      <c r="AA31657" s="300"/>
      <c r="AB31657" s="300"/>
      <c r="AC31657" s="300"/>
      <c r="AD31657" s="300"/>
      <c r="AE31657" s="300"/>
      <c r="AF31657" s="300"/>
      <c r="AG31657" s="300"/>
      <c r="AH31657" s="300"/>
      <c r="AI31657" s="300"/>
      <c r="AJ31657" s="300"/>
      <c r="AK31657" s="300"/>
      <c r="AL31657" s="300"/>
      <c r="AM31657" s="300"/>
      <c r="AN31657" s="300"/>
      <c r="AO31657" s="300"/>
      <c r="AP31657" s="300"/>
      <c r="AQ31657" s="300"/>
      <c r="AR31657" s="300"/>
      <c r="AS31657" s="300"/>
      <c r="AT31657" s="300"/>
      <c r="AU31657" s="300"/>
      <c r="AV31657" s="300"/>
      <c r="AW31657" s="300"/>
      <c r="AX31657" s="300"/>
      <c r="AY31657" s="300"/>
      <c r="AZ31657" s="300"/>
      <c r="BA31657" s="300"/>
      <c r="BB31657" s="300"/>
      <c r="BC31657" s="300"/>
      <c r="BD31657" s="300"/>
      <c r="BE31657" s="300"/>
      <c r="BF31657" s="300"/>
      <c r="BG31657" s="300"/>
      <c r="BH31657" s="300"/>
      <c r="BI31657" s="300"/>
      <c r="BJ31657" s="300"/>
      <c r="BK31657" s="300"/>
      <c r="BL31657" s="300"/>
      <c r="BM31657" s="300"/>
      <c r="BN31657" s="300"/>
      <c r="BO31657" s="300"/>
      <c r="BP31657" s="300"/>
      <c r="BQ31657" s="300"/>
      <c r="BR31657" s="300"/>
      <c r="BS31657" s="300"/>
      <c r="BT31657" s="300"/>
      <c r="BU31657" s="300"/>
      <c r="BV31657" s="300"/>
      <c r="BW31657" s="300"/>
      <c r="BX31657" s="300"/>
      <c r="BY31657" s="300"/>
      <c r="BZ31657" s="300"/>
      <c r="CA31657" s="300"/>
      <c r="CB31657" s="300"/>
      <c r="CC31657" s="300"/>
      <c r="CD31657" s="300"/>
      <c r="CE31657" s="300"/>
      <c r="CF31657" s="300"/>
      <c r="CG31657" s="300"/>
      <c r="CH31657" s="300"/>
      <c r="CI31657" s="300"/>
      <c r="CJ31657" s="300"/>
      <c r="CK31657" s="300"/>
      <c r="CL31657" s="300"/>
      <c r="CM31657" s="300"/>
      <c r="CN31657" s="300"/>
      <c r="CO31657" s="300"/>
      <c r="CP31657" s="300"/>
      <c r="CQ31657" s="300"/>
      <c r="CR31657" s="300"/>
      <c r="CS31657" s="300"/>
      <c r="CT31657" s="300"/>
      <c r="CU31657" s="300"/>
      <c r="CV31657" s="300"/>
      <c r="CW31657" s="300"/>
      <c r="CX31657" s="300"/>
      <c r="CY31657" s="300"/>
      <c r="CZ31657" s="300"/>
      <c r="DA31657" s="300"/>
      <c r="DB31657" s="300"/>
      <c r="DC31657" s="300"/>
      <c r="DD31657" s="300"/>
      <c r="DE31657" s="300"/>
      <c r="DF31657" s="300"/>
      <c r="DG31657" s="300"/>
      <c r="DH31657" s="300"/>
      <c r="DI31657" s="300"/>
      <c r="DJ31657" s="300"/>
      <c r="DK31657" s="300"/>
      <c r="DL31657" s="300"/>
      <c r="DM31657" s="300"/>
      <c r="DN31657" s="300"/>
      <c r="DO31657" s="300"/>
      <c r="DP31657" s="300"/>
      <c r="DQ31657" s="300"/>
      <c r="DR31657" s="300"/>
      <c r="DS31657" s="300"/>
      <c r="DT31657" s="300"/>
      <c r="DU31657" s="300"/>
      <c r="DV31657" s="300"/>
      <c r="DW31657" s="300"/>
      <c r="DX31657" s="300"/>
      <c r="DY31657" s="300"/>
      <c r="DZ31657" s="300"/>
      <c r="EA31657" s="300"/>
      <c r="EB31657" s="300"/>
      <c r="EC31657" s="300"/>
      <c r="ED31657" s="300"/>
      <c r="EE31657" s="300"/>
      <c r="EF31657" s="300"/>
      <c r="EG31657" s="300"/>
      <c r="EH31657" s="300"/>
      <c r="EI31657" s="300"/>
      <c r="EJ31657" s="300"/>
      <c r="EK31657" s="300"/>
      <c r="EL31657" s="300"/>
      <c r="EM31657" s="300"/>
      <c r="EN31657" s="300"/>
      <c r="EO31657" s="300"/>
      <c r="EP31657" s="300"/>
      <c r="EQ31657" s="300"/>
      <c r="ER31657" s="300"/>
      <c r="ES31657" s="300"/>
      <c r="ET31657" s="300"/>
      <c r="EU31657" s="300"/>
      <c r="EV31657" s="300"/>
      <c r="EW31657" s="300"/>
      <c r="EX31657" s="300"/>
      <c r="EY31657" s="300"/>
      <c r="EZ31657" s="300"/>
      <c r="FA31657" s="300"/>
      <c r="FB31657" s="300"/>
      <c r="FC31657" s="300"/>
      <c r="FD31657" s="300"/>
      <c r="FE31657" s="300"/>
      <c r="FF31657" s="300"/>
      <c r="FG31657" s="300"/>
      <c r="FH31657" s="300"/>
      <c r="FI31657" s="300"/>
      <c r="FJ31657" s="300"/>
      <c r="FK31657" s="300"/>
      <c r="FL31657" s="300"/>
      <c r="FM31657" s="300"/>
      <c r="FN31657" s="300"/>
      <c r="FO31657" s="300"/>
      <c r="FP31657" s="300"/>
      <c r="FQ31657" s="300"/>
      <c r="FR31657" s="300"/>
      <c r="FS31657" s="300"/>
      <c r="FT31657" s="300"/>
      <c r="FU31657" s="300"/>
      <c r="FV31657" s="300"/>
      <c r="FW31657" s="300"/>
      <c r="FX31657" s="300"/>
      <c r="FY31657" s="300"/>
      <c r="FZ31657" s="300"/>
      <c r="GA31657" s="300"/>
      <c r="GB31657" s="300"/>
      <c r="GC31657" s="300"/>
      <c r="GD31657" s="300"/>
      <c r="GE31657" s="300"/>
      <c r="GF31657" s="300"/>
      <c r="GG31657" s="300"/>
    </row>
    <row r="31658" spans="4:189" x14ac:dyDescent="0.25">
      <c r="D31658" s="300"/>
      <c r="J31658" s="300"/>
      <c r="K31658" s="300"/>
      <c r="L31658" s="300"/>
      <c r="M31658" s="300"/>
      <c r="N31658" s="300"/>
      <c r="O31658" s="300"/>
      <c r="P31658" s="300"/>
      <c r="Q31658" s="300"/>
      <c r="R31658" s="300"/>
      <c r="S31658" s="300"/>
      <c r="T31658" s="300"/>
      <c r="U31658" s="300"/>
      <c r="V31658" s="300"/>
      <c r="W31658" s="300"/>
      <c r="X31658" s="300"/>
      <c r="Y31658" s="300"/>
      <c r="Z31658" s="300"/>
      <c r="AA31658" s="300"/>
      <c r="AB31658" s="300"/>
      <c r="AC31658" s="300"/>
      <c r="AD31658" s="300"/>
      <c r="AE31658" s="300"/>
      <c r="AF31658" s="300"/>
      <c r="AG31658" s="300"/>
      <c r="AH31658" s="300"/>
      <c r="AI31658" s="300"/>
      <c r="AJ31658" s="300"/>
      <c r="AK31658" s="300"/>
      <c r="AL31658" s="300"/>
      <c r="AM31658" s="300"/>
      <c r="AN31658" s="300"/>
      <c r="AO31658" s="300"/>
      <c r="AP31658" s="300"/>
      <c r="AQ31658" s="300"/>
      <c r="AR31658" s="300"/>
      <c r="AS31658" s="300"/>
      <c r="AT31658" s="300"/>
      <c r="AU31658" s="300"/>
      <c r="AV31658" s="300"/>
      <c r="AW31658" s="300"/>
      <c r="AX31658" s="300"/>
      <c r="AY31658" s="300"/>
      <c r="AZ31658" s="300"/>
      <c r="BA31658" s="300"/>
      <c r="BB31658" s="300"/>
      <c r="BC31658" s="300"/>
      <c r="BD31658" s="300"/>
      <c r="BE31658" s="300"/>
      <c r="BF31658" s="300"/>
      <c r="BG31658" s="300"/>
      <c r="BH31658" s="300"/>
      <c r="BI31658" s="300"/>
      <c r="BJ31658" s="300"/>
      <c r="BK31658" s="300"/>
      <c r="BL31658" s="300"/>
      <c r="BM31658" s="300"/>
      <c r="BN31658" s="300"/>
      <c r="BO31658" s="300"/>
      <c r="BP31658" s="300"/>
      <c r="BQ31658" s="300"/>
      <c r="BR31658" s="300"/>
      <c r="BS31658" s="300"/>
      <c r="BT31658" s="300"/>
      <c r="BU31658" s="300"/>
      <c r="BV31658" s="300"/>
      <c r="BW31658" s="300"/>
      <c r="BX31658" s="300"/>
      <c r="BY31658" s="300"/>
      <c r="BZ31658" s="300"/>
      <c r="CA31658" s="300"/>
      <c r="CB31658" s="300"/>
      <c r="CC31658" s="300"/>
      <c r="CD31658" s="300"/>
      <c r="CE31658" s="300"/>
      <c r="CF31658" s="300"/>
      <c r="CG31658" s="300"/>
      <c r="CH31658" s="300"/>
      <c r="CI31658" s="300"/>
      <c r="CJ31658" s="300"/>
      <c r="CK31658" s="300"/>
      <c r="CL31658" s="300"/>
      <c r="CM31658" s="300"/>
      <c r="CN31658" s="300"/>
      <c r="CO31658" s="300"/>
      <c r="CP31658" s="300"/>
      <c r="CQ31658" s="300"/>
      <c r="CR31658" s="300"/>
      <c r="CS31658" s="300"/>
      <c r="CT31658" s="300"/>
      <c r="CU31658" s="300"/>
      <c r="CV31658" s="300"/>
      <c r="CW31658" s="300"/>
      <c r="CX31658" s="300"/>
      <c r="CY31658" s="300"/>
      <c r="CZ31658" s="300"/>
      <c r="DA31658" s="300"/>
      <c r="DB31658" s="300"/>
      <c r="DC31658" s="300"/>
      <c r="DD31658" s="300"/>
      <c r="DE31658" s="300"/>
      <c r="DF31658" s="300"/>
      <c r="DG31658" s="300"/>
      <c r="DH31658" s="300"/>
      <c r="DI31658" s="300"/>
      <c r="DJ31658" s="300"/>
      <c r="DK31658" s="300"/>
      <c r="DL31658" s="300"/>
      <c r="DM31658" s="300"/>
      <c r="DN31658" s="300"/>
      <c r="DO31658" s="300"/>
      <c r="DP31658" s="300"/>
      <c r="DQ31658" s="300"/>
      <c r="DR31658" s="300"/>
      <c r="DS31658" s="300"/>
      <c r="DT31658" s="300"/>
      <c r="DU31658" s="300"/>
      <c r="DV31658" s="300"/>
      <c r="DW31658" s="300"/>
      <c r="DX31658" s="300"/>
      <c r="DY31658" s="300"/>
      <c r="DZ31658" s="300"/>
      <c r="EA31658" s="300"/>
      <c r="EB31658" s="300"/>
      <c r="EC31658" s="300"/>
      <c r="ED31658" s="300"/>
      <c r="EE31658" s="300"/>
      <c r="EF31658" s="300"/>
      <c r="EG31658" s="300"/>
      <c r="EH31658" s="300"/>
      <c r="EI31658" s="300"/>
      <c r="EJ31658" s="300"/>
      <c r="EK31658" s="300"/>
      <c r="EL31658" s="300"/>
      <c r="EM31658" s="300"/>
      <c r="EN31658" s="300"/>
      <c r="EO31658" s="300"/>
      <c r="EP31658" s="300"/>
      <c r="EQ31658" s="300"/>
      <c r="ER31658" s="300"/>
      <c r="ES31658" s="300"/>
      <c r="ET31658" s="300"/>
      <c r="EU31658" s="300"/>
      <c r="EV31658" s="300"/>
      <c r="EW31658" s="300"/>
      <c r="EX31658" s="300"/>
      <c r="EY31658" s="300"/>
      <c r="EZ31658" s="300"/>
      <c r="FA31658" s="300"/>
      <c r="FB31658" s="300"/>
      <c r="FC31658" s="300"/>
      <c r="FD31658" s="300"/>
      <c r="FE31658" s="300"/>
      <c r="FF31658" s="300"/>
      <c r="FG31658" s="300"/>
      <c r="FH31658" s="300"/>
      <c r="FI31658" s="300"/>
      <c r="FJ31658" s="300"/>
      <c r="FK31658" s="300"/>
      <c r="FL31658" s="300"/>
      <c r="FM31658" s="300"/>
      <c r="FN31658" s="300"/>
      <c r="FO31658" s="300"/>
      <c r="FP31658" s="300"/>
      <c r="FQ31658" s="300"/>
      <c r="FR31658" s="300"/>
      <c r="FS31658" s="300"/>
      <c r="FT31658" s="300"/>
      <c r="FU31658" s="300"/>
      <c r="FV31658" s="300"/>
      <c r="FW31658" s="300"/>
      <c r="FX31658" s="300"/>
      <c r="FY31658" s="300"/>
      <c r="FZ31658" s="300"/>
      <c r="GA31658" s="300"/>
      <c r="GB31658" s="300"/>
      <c r="GC31658" s="300"/>
      <c r="GD31658" s="300"/>
      <c r="GE31658" s="300"/>
      <c r="GF31658" s="300"/>
      <c r="GG31658" s="300"/>
    </row>
    <row r="31659" spans="4:189" x14ac:dyDescent="0.25">
      <c r="D31659" s="300"/>
      <c r="J31659" s="300"/>
      <c r="K31659" s="300"/>
      <c r="L31659" s="300"/>
      <c r="M31659" s="300"/>
      <c r="N31659" s="300"/>
      <c r="O31659" s="300"/>
      <c r="P31659" s="300"/>
      <c r="Q31659" s="300"/>
      <c r="R31659" s="300"/>
      <c r="S31659" s="300"/>
      <c r="T31659" s="300"/>
      <c r="U31659" s="300"/>
      <c r="V31659" s="300"/>
      <c r="W31659" s="300"/>
      <c r="X31659" s="300"/>
      <c r="Y31659" s="300"/>
      <c r="Z31659" s="300"/>
      <c r="AA31659" s="300"/>
      <c r="AB31659" s="300"/>
      <c r="AC31659" s="300"/>
      <c r="AD31659" s="300"/>
      <c r="AE31659" s="300"/>
      <c r="AF31659" s="300"/>
      <c r="AG31659" s="300"/>
      <c r="AH31659" s="300"/>
      <c r="AI31659" s="300"/>
      <c r="AJ31659" s="300"/>
      <c r="AK31659" s="300"/>
      <c r="AL31659" s="300"/>
      <c r="AM31659" s="300"/>
      <c r="AN31659" s="300"/>
      <c r="AO31659" s="300"/>
      <c r="AP31659" s="300"/>
      <c r="AQ31659" s="300"/>
      <c r="AR31659" s="300"/>
      <c r="AS31659" s="300"/>
      <c r="AT31659" s="300"/>
      <c r="AU31659" s="300"/>
      <c r="AV31659" s="300"/>
      <c r="AW31659" s="300"/>
      <c r="AX31659" s="300"/>
      <c r="AY31659" s="300"/>
      <c r="AZ31659" s="300"/>
      <c r="BA31659" s="300"/>
      <c r="BB31659" s="300"/>
      <c r="BC31659" s="300"/>
      <c r="BD31659" s="300"/>
      <c r="BE31659" s="300"/>
      <c r="BF31659" s="300"/>
      <c r="BG31659" s="300"/>
      <c r="BH31659" s="300"/>
      <c r="BI31659" s="300"/>
      <c r="BJ31659" s="300"/>
      <c r="BK31659" s="300"/>
      <c r="BL31659" s="300"/>
      <c r="BM31659" s="300"/>
      <c r="BN31659" s="300"/>
      <c r="BO31659" s="300"/>
      <c r="BP31659" s="300"/>
      <c r="BQ31659" s="300"/>
      <c r="BR31659" s="300"/>
      <c r="BS31659" s="300"/>
      <c r="BT31659" s="300"/>
      <c r="BU31659" s="300"/>
      <c r="BV31659" s="300"/>
      <c r="BW31659" s="300"/>
      <c r="BX31659" s="300"/>
      <c r="BY31659" s="300"/>
      <c r="BZ31659" s="300"/>
      <c r="CA31659" s="300"/>
      <c r="CB31659" s="300"/>
      <c r="CC31659" s="300"/>
      <c r="CD31659" s="300"/>
      <c r="CE31659" s="300"/>
      <c r="CF31659" s="300"/>
      <c r="CG31659" s="300"/>
      <c r="CH31659" s="300"/>
      <c r="CI31659" s="300"/>
      <c r="CJ31659" s="300"/>
      <c r="CK31659" s="300"/>
      <c r="CL31659" s="300"/>
      <c r="CM31659" s="300"/>
      <c r="CN31659" s="300"/>
      <c r="CO31659" s="300"/>
      <c r="CP31659" s="300"/>
      <c r="CQ31659" s="300"/>
      <c r="CR31659" s="300"/>
      <c r="CS31659" s="300"/>
      <c r="CT31659" s="300"/>
      <c r="CU31659" s="300"/>
      <c r="CV31659" s="300"/>
      <c r="CW31659" s="300"/>
      <c r="CX31659" s="300"/>
      <c r="CY31659" s="300"/>
      <c r="CZ31659" s="300"/>
      <c r="DA31659" s="300"/>
      <c r="DB31659" s="300"/>
      <c r="DC31659" s="300"/>
      <c r="DD31659" s="300"/>
      <c r="DE31659" s="300"/>
      <c r="DF31659" s="300"/>
      <c r="DG31659" s="300"/>
      <c r="DH31659" s="300"/>
      <c r="DI31659" s="300"/>
      <c r="DJ31659" s="300"/>
      <c r="DK31659" s="300"/>
      <c r="DL31659" s="300"/>
      <c r="DM31659" s="300"/>
      <c r="DN31659" s="300"/>
      <c r="DO31659" s="300"/>
      <c r="DP31659" s="300"/>
      <c r="DQ31659" s="300"/>
      <c r="DR31659" s="300"/>
      <c r="DS31659" s="300"/>
      <c r="DT31659" s="300"/>
      <c r="DU31659" s="300"/>
      <c r="DV31659" s="300"/>
      <c r="DW31659" s="300"/>
      <c r="DX31659" s="300"/>
      <c r="DY31659" s="300"/>
      <c r="DZ31659" s="300"/>
      <c r="EA31659" s="300"/>
      <c r="EB31659" s="300"/>
      <c r="EC31659" s="300"/>
      <c r="ED31659" s="300"/>
      <c r="EE31659" s="300"/>
      <c r="EF31659" s="300"/>
      <c r="EG31659" s="300"/>
      <c r="EH31659" s="300"/>
      <c r="EI31659" s="300"/>
      <c r="EJ31659" s="300"/>
      <c r="EK31659" s="300"/>
      <c r="EL31659" s="300"/>
      <c r="EM31659" s="300"/>
      <c r="EN31659" s="300"/>
      <c r="EO31659" s="300"/>
      <c r="EP31659" s="300"/>
      <c r="EQ31659" s="300"/>
      <c r="ER31659" s="300"/>
      <c r="ES31659" s="300"/>
      <c r="ET31659" s="300"/>
      <c r="EU31659" s="300"/>
      <c r="EV31659" s="300"/>
      <c r="EW31659" s="300"/>
      <c r="EX31659" s="300"/>
      <c r="EY31659" s="300"/>
      <c r="EZ31659" s="300"/>
      <c r="FA31659" s="300"/>
      <c r="FB31659" s="300"/>
      <c r="FC31659" s="300"/>
      <c r="FD31659" s="300"/>
      <c r="FE31659" s="300"/>
      <c r="FF31659" s="300"/>
      <c r="FG31659" s="300"/>
      <c r="FH31659" s="300"/>
      <c r="FI31659" s="300"/>
      <c r="FJ31659" s="300"/>
      <c r="FK31659" s="300"/>
      <c r="FL31659" s="300"/>
      <c r="FM31659" s="300"/>
      <c r="FN31659" s="300"/>
      <c r="FO31659" s="300"/>
      <c r="FP31659" s="300"/>
      <c r="FQ31659" s="300"/>
      <c r="FR31659" s="300"/>
      <c r="FS31659" s="300"/>
      <c r="FT31659" s="300"/>
      <c r="FU31659" s="300"/>
      <c r="FV31659" s="300"/>
      <c r="FW31659" s="300"/>
      <c r="FX31659" s="300"/>
      <c r="FY31659" s="300"/>
      <c r="FZ31659" s="300"/>
      <c r="GA31659" s="300"/>
      <c r="GB31659" s="300"/>
      <c r="GC31659" s="300"/>
      <c r="GD31659" s="300"/>
      <c r="GE31659" s="300"/>
      <c r="GF31659" s="300"/>
      <c r="GG31659" s="300"/>
    </row>
    <row r="31660" spans="4:189" x14ac:dyDescent="0.25">
      <c r="D31660" s="300"/>
      <c r="J31660" s="300"/>
      <c r="K31660" s="300"/>
      <c r="L31660" s="300"/>
      <c r="M31660" s="300"/>
      <c r="N31660" s="300"/>
      <c r="O31660" s="300"/>
      <c r="P31660" s="300"/>
      <c r="Q31660" s="300"/>
      <c r="R31660" s="300"/>
      <c r="S31660" s="300"/>
      <c r="T31660" s="300"/>
      <c r="U31660" s="300"/>
      <c r="V31660" s="300"/>
      <c r="W31660" s="300"/>
      <c r="X31660" s="300"/>
      <c r="Y31660" s="300"/>
      <c r="Z31660" s="300"/>
      <c r="AA31660" s="300"/>
      <c r="AB31660" s="300"/>
      <c r="AC31660" s="300"/>
      <c r="AD31660" s="300"/>
      <c r="AE31660" s="300"/>
      <c r="AF31660" s="300"/>
      <c r="AG31660" s="300"/>
      <c r="AH31660" s="300"/>
      <c r="AI31660" s="300"/>
      <c r="AJ31660" s="300"/>
      <c r="AK31660" s="300"/>
      <c r="AL31660" s="300"/>
      <c r="AM31660" s="300"/>
      <c r="AN31660" s="300"/>
      <c r="AO31660" s="300"/>
      <c r="AP31660" s="300"/>
      <c r="AQ31660" s="300"/>
      <c r="AR31660" s="300"/>
      <c r="AS31660" s="300"/>
      <c r="AT31660" s="300"/>
      <c r="AU31660" s="300"/>
      <c r="AV31660" s="300"/>
      <c r="AW31660" s="300"/>
      <c r="AX31660" s="300"/>
      <c r="AY31660" s="300"/>
      <c r="AZ31660" s="300"/>
      <c r="BA31660" s="300"/>
      <c r="BB31660" s="300"/>
      <c r="BC31660" s="300"/>
      <c r="BD31660" s="300"/>
      <c r="BE31660" s="300"/>
      <c r="BF31660" s="300"/>
      <c r="BG31660" s="300"/>
      <c r="BH31660" s="300"/>
      <c r="BI31660" s="300"/>
      <c r="BJ31660" s="300"/>
      <c r="BK31660" s="300"/>
      <c r="BL31660" s="300"/>
      <c r="BM31660" s="300"/>
      <c r="BN31660" s="300"/>
      <c r="BO31660" s="300"/>
      <c r="BP31660" s="300"/>
      <c r="BQ31660" s="300"/>
      <c r="BR31660" s="300"/>
      <c r="BS31660" s="300"/>
      <c r="BT31660" s="300"/>
      <c r="BU31660" s="300"/>
      <c r="BV31660" s="300"/>
      <c r="BW31660" s="300"/>
      <c r="BX31660" s="300"/>
      <c r="BY31660" s="300"/>
      <c r="BZ31660" s="300"/>
      <c r="CA31660" s="300"/>
      <c r="CB31660" s="300"/>
      <c r="CC31660" s="300"/>
      <c r="CD31660" s="300"/>
      <c r="CE31660" s="300"/>
      <c r="CF31660" s="300"/>
      <c r="CG31660" s="300"/>
      <c r="CH31660" s="300"/>
      <c r="CI31660" s="300"/>
      <c r="CJ31660" s="300"/>
      <c r="CK31660" s="300"/>
      <c r="CL31660" s="300"/>
      <c r="CM31660" s="300"/>
      <c r="CN31660" s="300"/>
      <c r="CO31660" s="300"/>
      <c r="CP31660" s="300"/>
      <c r="CQ31660" s="300"/>
      <c r="CR31660" s="300"/>
      <c r="CS31660" s="300"/>
      <c r="CT31660" s="300"/>
      <c r="CU31660" s="300"/>
      <c r="CV31660" s="300"/>
      <c r="CW31660" s="300"/>
      <c r="CX31660" s="300"/>
      <c r="CY31660" s="300"/>
      <c r="CZ31660" s="300"/>
      <c r="DA31660" s="300"/>
      <c r="DB31660" s="300"/>
      <c r="DC31660" s="300"/>
      <c r="DD31660" s="300"/>
      <c r="DE31660" s="300"/>
      <c r="DF31660" s="300"/>
      <c r="DG31660" s="300"/>
      <c r="DH31660" s="300"/>
      <c r="DI31660" s="300"/>
      <c r="DJ31660" s="300"/>
      <c r="DK31660" s="300"/>
      <c r="DL31660" s="300"/>
      <c r="DM31660" s="300"/>
      <c r="DN31660" s="300"/>
      <c r="DO31660" s="300"/>
      <c r="DP31660" s="300"/>
      <c r="DQ31660" s="300"/>
      <c r="DR31660" s="300"/>
      <c r="DS31660" s="300"/>
      <c r="DT31660" s="300"/>
      <c r="DU31660" s="300"/>
      <c r="DV31660" s="300"/>
      <c r="DW31660" s="300"/>
      <c r="DX31660" s="300"/>
      <c r="DY31660" s="300"/>
      <c r="DZ31660" s="300"/>
      <c r="EA31660" s="300"/>
      <c r="EB31660" s="300"/>
      <c r="EC31660" s="300"/>
      <c r="ED31660" s="300"/>
      <c r="EE31660" s="300"/>
      <c r="EF31660" s="300"/>
      <c r="EG31660" s="300"/>
      <c r="EH31660" s="300"/>
      <c r="EI31660" s="300"/>
      <c r="EJ31660" s="300"/>
      <c r="EK31660" s="300"/>
      <c r="EL31660" s="300"/>
      <c r="EM31660" s="300"/>
      <c r="EN31660" s="300"/>
      <c r="EO31660" s="300"/>
      <c r="EP31660" s="300"/>
      <c r="EQ31660" s="300"/>
      <c r="ER31660" s="300"/>
      <c r="ES31660" s="300"/>
      <c r="ET31660" s="300"/>
      <c r="EU31660" s="300"/>
      <c r="EV31660" s="300"/>
      <c r="EW31660" s="300"/>
      <c r="EX31660" s="300"/>
      <c r="EY31660" s="300"/>
      <c r="EZ31660" s="300"/>
      <c r="FA31660" s="300"/>
      <c r="FB31660" s="300"/>
      <c r="FC31660" s="300"/>
      <c r="FD31660" s="300"/>
      <c r="FE31660" s="300"/>
      <c r="FF31660" s="300"/>
      <c r="FG31660" s="300"/>
      <c r="FH31660" s="300"/>
      <c r="FI31660" s="300"/>
      <c r="FJ31660" s="300"/>
      <c r="FK31660" s="300"/>
      <c r="FL31660" s="300"/>
      <c r="FM31660" s="300"/>
      <c r="FN31660" s="300"/>
      <c r="FO31660" s="300"/>
      <c r="FP31660" s="300"/>
      <c r="FQ31660" s="300"/>
      <c r="FR31660" s="300"/>
      <c r="FS31660" s="300"/>
      <c r="FT31660" s="300"/>
      <c r="FU31660" s="300"/>
      <c r="FV31660" s="300"/>
      <c r="FW31660" s="300"/>
      <c r="FX31660" s="300"/>
      <c r="FY31660" s="300"/>
      <c r="FZ31660" s="300"/>
      <c r="GA31660" s="300"/>
      <c r="GB31660" s="300"/>
      <c r="GC31660" s="300"/>
      <c r="GD31660" s="300"/>
      <c r="GE31660" s="300"/>
      <c r="GF31660" s="300"/>
      <c r="GG31660" s="300"/>
    </row>
    <row r="31661" spans="4:189" x14ac:dyDescent="0.25">
      <c r="D31661" s="300"/>
      <c r="J31661" s="300"/>
      <c r="K31661" s="300"/>
      <c r="L31661" s="300"/>
      <c r="M31661" s="300"/>
      <c r="N31661" s="300"/>
      <c r="O31661" s="300"/>
      <c r="P31661" s="300"/>
      <c r="Q31661" s="300"/>
      <c r="R31661" s="300"/>
      <c r="S31661" s="300"/>
      <c r="T31661" s="300"/>
      <c r="U31661" s="300"/>
      <c r="V31661" s="300"/>
      <c r="W31661" s="300"/>
      <c r="X31661" s="300"/>
      <c r="Y31661" s="300"/>
      <c r="Z31661" s="300"/>
      <c r="AA31661" s="300"/>
      <c r="AB31661" s="300"/>
      <c r="AC31661" s="300"/>
      <c r="AD31661" s="300"/>
      <c r="AE31661" s="300"/>
      <c r="AF31661" s="300"/>
      <c r="AG31661" s="300"/>
      <c r="AH31661" s="300"/>
      <c r="AI31661" s="300"/>
      <c r="AJ31661" s="300"/>
      <c r="AK31661" s="300"/>
      <c r="AL31661" s="300"/>
      <c r="AM31661" s="300"/>
      <c r="AN31661" s="300"/>
      <c r="AO31661" s="300"/>
      <c r="AP31661" s="300"/>
      <c r="AQ31661" s="300"/>
      <c r="AR31661" s="300"/>
      <c r="AS31661" s="300"/>
      <c r="AT31661" s="300"/>
      <c r="AU31661" s="300"/>
      <c r="AV31661" s="300"/>
      <c r="AW31661" s="300"/>
      <c r="AX31661" s="300"/>
      <c r="AY31661" s="300"/>
      <c r="AZ31661" s="300"/>
      <c r="BA31661" s="300"/>
      <c r="BB31661" s="300"/>
      <c r="BC31661" s="300"/>
      <c r="BD31661" s="300"/>
      <c r="BE31661" s="300"/>
      <c r="BF31661" s="300"/>
      <c r="BG31661" s="300"/>
      <c r="BH31661" s="300"/>
      <c r="BI31661" s="300"/>
      <c r="BJ31661" s="300"/>
      <c r="BK31661" s="300"/>
      <c r="BL31661" s="300"/>
      <c r="BM31661" s="300"/>
      <c r="BN31661" s="300"/>
      <c r="BO31661" s="300"/>
      <c r="BP31661" s="300"/>
      <c r="BQ31661" s="300"/>
      <c r="BR31661" s="300"/>
      <c r="BS31661" s="300"/>
      <c r="BT31661" s="300"/>
      <c r="BU31661" s="300"/>
      <c r="BV31661" s="300"/>
      <c r="BW31661" s="300"/>
      <c r="BX31661" s="300"/>
      <c r="BY31661" s="300"/>
      <c r="BZ31661" s="300"/>
      <c r="CA31661" s="300"/>
      <c r="CB31661" s="300"/>
      <c r="CC31661" s="300"/>
      <c r="CD31661" s="300"/>
      <c r="CE31661" s="300"/>
      <c r="CF31661" s="300"/>
      <c r="CG31661" s="300"/>
      <c r="CH31661" s="300"/>
      <c r="CI31661" s="300"/>
      <c r="CJ31661" s="300"/>
      <c r="CK31661" s="300"/>
      <c r="CL31661" s="300"/>
      <c r="CM31661" s="300"/>
      <c r="CN31661" s="300"/>
      <c r="CO31661" s="300"/>
      <c r="CP31661" s="300"/>
      <c r="CQ31661" s="300"/>
      <c r="CR31661" s="300"/>
      <c r="CS31661" s="300"/>
      <c r="CT31661" s="300"/>
      <c r="CU31661" s="300"/>
      <c r="CV31661" s="300"/>
      <c r="CW31661" s="300"/>
      <c r="CX31661" s="300"/>
      <c r="CY31661" s="300"/>
      <c r="CZ31661" s="300"/>
      <c r="DA31661" s="300"/>
      <c r="DB31661" s="300"/>
      <c r="DC31661" s="300"/>
      <c r="DD31661" s="300"/>
      <c r="DE31661" s="300"/>
      <c r="DF31661" s="300"/>
      <c r="DG31661" s="300"/>
      <c r="DH31661" s="300"/>
      <c r="DI31661" s="300"/>
      <c r="DJ31661" s="300"/>
      <c r="DK31661" s="300"/>
      <c r="DL31661" s="300"/>
      <c r="DM31661" s="300"/>
      <c r="DN31661" s="300"/>
      <c r="DO31661" s="300"/>
      <c r="DP31661" s="300"/>
      <c r="DQ31661" s="300"/>
      <c r="DR31661" s="300"/>
      <c r="DS31661" s="300"/>
      <c r="DT31661" s="300"/>
      <c r="DU31661" s="300"/>
      <c r="DV31661" s="300"/>
      <c r="DW31661" s="300"/>
      <c r="DX31661" s="300"/>
      <c r="DY31661" s="300"/>
      <c r="DZ31661" s="300"/>
      <c r="EA31661" s="300"/>
      <c r="EB31661" s="300"/>
      <c r="EC31661" s="300"/>
      <c r="ED31661" s="300"/>
      <c r="EE31661" s="300"/>
      <c r="EF31661" s="300"/>
      <c r="EG31661" s="300"/>
      <c r="EH31661" s="300"/>
      <c r="EI31661" s="300"/>
      <c r="EJ31661" s="300"/>
      <c r="EK31661" s="300"/>
      <c r="EL31661" s="300"/>
      <c r="EM31661" s="300"/>
      <c r="EN31661" s="300"/>
      <c r="EO31661" s="300"/>
      <c r="EP31661" s="300"/>
      <c r="EQ31661" s="300"/>
      <c r="ER31661" s="300"/>
      <c r="ES31661" s="300"/>
      <c r="ET31661" s="300"/>
      <c r="EU31661" s="300"/>
      <c r="EV31661" s="300"/>
      <c r="EW31661" s="300"/>
      <c r="EX31661" s="300"/>
      <c r="EY31661" s="300"/>
      <c r="EZ31661" s="300"/>
      <c r="FA31661" s="300"/>
      <c r="FB31661" s="300"/>
      <c r="FC31661" s="300"/>
      <c r="FD31661" s="300"/>
      <c r="FE31661" s="300"/>
      <c r="FF31661" s="300"/>
      <c r="FG31661" s="300"/>
      <c r="FH31661" s="300"/>
      <c r="FI31661" s="300"/>
      <c r="FJ31661" s="300"/>
      <c r="FK31661" s="300"/>
      <c r="FL31661" s="300"/>
      <c r="FM31661" s="300"/>
      <c r="FN31661" s="300"/>
      <c r="FO31661" s="300"/>
      <c r="FP31661" s="300"/>
      <c r="FQ31661" s="300"/>
      <c r="FR31661" s="300"/>
      <c r="FS31661" s="300"/>
      <c r="FT31661" s="300"/>
      <c r="FU31661" s="300"/>
      <c r="FV31661" s="300"/>
      <c r="FW31661" s="300"/>
      <c r="FX31661" s="300"/>
      <c r="FY31661" s="300"/>
      <c r="FZ31661" s="300"/>
      <c r="GA31661" s="300"/>
      <c r="GB31661" s="300"/>
      <c r="GC31661" s="300"/>
      <c r="GD31661" s="300"/>
      <c r="GE31661" s="300"/>
      <c r="GF31661" s="300"/>
      <c r="GG31661" s="300"/>
    </row>
    <row r="31662" spans="4:189" x14ac:dyDescent="0.25">
      <c r="D31662" s="300"/>
      <c r="J31662" s="300"/>
      <c r="K31662" s="300"/>
      <c r="L31662" s="300"/>
      <c r="M31662" s="300"/>
      <c r="N31662" s="300"/>
      <c r="O31662" s="300"/>
      <c r="P31662" s="300"/>
      <c r="Q31662" s="300"/>
      <c r="R31662" s="300"/>
      <c r="S31662" s="300"/>
      <c r="T31662" s="300"/>
      <c r="U31662" s="300"/>
      <c r="V31662" s="300"/>
      <c r="W31662" s="300"/>
      <c r="X31662" s="300"/>
      <c r="Y31662" s="300"/>
      <c r="Z31662" s="300"/>
      <c r="AA31662" s="300"/>
      <c r="AB31662" s="300"/>
      <c r="AC31662" s="300"/>
      <c r="AD31662" s="300"/>
      <c r="AE31662" s="300"/>
      <c r="AF31662" s="300"/>
      <c r="AG31662" s="300"/>
      <c r="AH31662" s="300"/>
      <c r="AI31662" s="300"/>
      <c r="AJ31662" s="300"/>
      <c r="AK31662" s="300"/>
      <c r="AL31662" s="300"/>
      <c r="AM31662" s="300"/>
      <c r="AN31662" s="300"/>
      <c r="AO31662" s="300"/>
      <c r="AP31662" s="300"/>
      <c r="AQ31662" s="300"/>
      <c r="AR31662" s="300"/>
      <c r="AS31662" s="300"/>
      <c r="AT31662" s="300"/>
      <c r="AU31662" s="300"/>
      <c r="AV31662" s="300"/>
      <c r="AW31662" s="300"/>
      <c r="AX31662" s="300"/>
      <c r="AY31662" s="300"/>
      <c r="AZ31662" s="300"/>
      <c r="BA31662" s="300"/>
      <c r="BB31662" s="300"/>
      <c r="BC31662" s="300"/>
      <c r="BD31662" s="300"/>
      <c r="BE31662" s="300"/>
      <c r="BF31662" s="300"/>
      <c r="BG31662" s="300"/>
      <c r="BH31662" s="300"/>
      <c r="BI31662" s="300"/>
      <c r="BJ31662" s="300"/>
      <c r="BK31662" s="300"/>
      <c r="BL31662" s="300"/>
      <c r="BM31662" s="300"/>
      <c r="BN31662" s="300"/>
      <c r="BO31662" s="300"/>
      <c r="BP31662" s="300"/>
      <c r="BQ31662" s="300"/>
      <c r="BR31662" s="300"/>
      <c r="BS31662" s="300"/>
      <c r="BT31662" s="300"/>
      <c r="BU31662" s="300"/>
      <c r="BV31662" s="300"/>
      <c r="BW31662" s="300"/>
      <c r="BX31662" s="300"/>
      <c r="BY31662" s="300"/>
      <c r="BZ31662" s="300"/>
      <c r="CA31662" s="300"/>
      <c r="CB31662" s="300"/>
      <c r="CC31662" s="300"/>
      <c r="CD31662" s="300"/>
      <c r="CE31662" s="300"/>
      <c r="CF31662" s="300"/>
      <c r="CG31662" s="300"/>
      <c r="CH31662" s="300"/>
      <c r="CI31662" s="300"/>
      <c r="CJ31662" s="300"/>
      <c r="CK31662" s="300"/>
      <c r="CL31662" s="300"/>
      <c r="CM31662" s="300"/>
      <c r="CN31662" s="300"/>
      <c r="CO31662" s="300"/>
      <c r="CP31662" s="300"/>
      <c r="CQ31662" s="300"/>
      <c r="CR31662" s="300"/>
      <c r="CS31662" s="300"/>
      <c r="CT31662" s="300"/>
      <c r="CU31662" s="300"/>
      <c r="CV31662" s="300"/>
      <c r="CW31662" s="300"/>
      <c r="CX31662" s="300"/>
      <c r="CY31662" s="300"/>
      <c r="CZ31662" s="300"/>
      <c r="DA31662" s="300"/>
      <c r="DB31662" s="300"/>
      <c r="DC31662" s="300"/>
      <c r="DD31662" s="300"/>
      <c r="DE31662" s="300"/>
      <c r="DF31662" s="300"/>
      <c r="DG31662" s="300"/>
      <c r="DH31662" s="300"/>
      <c r="DI31662" s="300"/>
      <c r="DJ31662" s="300"/>
      <c r="DK31662" s="300"/>
      <c r="DL31662" s="300"/>
      <c r="DM31662" s="300"/>
      <c r="DN31662" s="300"/>
      <c r="DO31662" s="300"/>
      <c r="DP31662" s="300"/>
      <c r="DQ31662" s="300"/>
      <c r="DR31662" s="300"/>
      <c r="DS31662" s="300"/>
      <c r="DT31662" s="300"/>
      <c r="DU31662" s="300"/>
      <c r="DV31662" s="300"/>
      <c r="DW31662" s="300"/>
      <c r="DX31662" s="300"/>
      <c r="DY31662" s="300"/>
      <c r="DZ31662" s="300"/>
      <c r="EA31662" s="300"/>
      <c r="EB31662" s="300"/>
      <c r="EC31662" s="300"/>
      <c r="ED31662" s="300"/>
      <c r="EE31662" s="300"/>
      <c r="EF31662" s="300"/>
      <c r="EG31662" s="300"/>
      <c r="EH31662" s="300"/>
      <c r="EI31662" s="300"/>
      <c r="EJ31662" s="300"/>
      <c r="EK31662" s="300"/>
      <c r="EL31662" s="300"/>
      <c r="EM31662" s="300"/>
      <c r="EN31662" s="300"/>
      <c r="EO31662" s="300"/>
      <c r="EP31662" s="300"/>
      <c r="EQ31662" s="300"/>
      <c r="ER31662" s="300"/>
      <c r="ES31662" s="300"/>
      <c r="ET31662" s="300"/>
      <c r="EU31662" s="300"/>
      <c r="EV31662" s="300"/>
      <c r="EW31662" s="300"/>
      <c r="EX31662" s="300"/>
      <c r="EY31662" s="300"/>
      <c r="EZ31662" s="300"/>
      <c r="FA31662" s="300"/>
      <c r="FB31662" s="300"/>
      <c r="FC31662" s="300"/>
      <c r="FD31662" s="300"/>
      <c r="FE31662" s="300"/>
      <c r="FF31662" s="300"/>
      <c r="FG31662" s="300"/>
      <c r="FH31662" s="300"/>
      <c r="FI31662" s="300"/>
      <c r="FJ31662" s="300"/>
      <c r="FK31662" s="300"/>
      <c r="FL31662" s="300"/>
      <c r="FM31662" s="300"/>
      <c r="FN31662" s="300"/>
      <c r="FO31662" s="300"/>
      <c r="FP31662" s="300"/>
      <c r="FQ31662" s="300"/>
      <c r="FR31662" s="300"/>
      <c r="FS31662" s="300"/>
      <c r="FT31662" s="300"/>
      <c r="FU31662" s="300"/>
      <c r="FV31662" s="300"/>
      <c r="FW31662" s="300"/>
      <c r="FX31662" s="300"/>
      <c r="FY31662" s="300"/>
      <c r="FZ31662" s="300"/>
      <c r="GA31662" s="300"/>
      <c r="GB31662" s="300"/>
      <c r="GC31662" s="300"/>
      <c r="GD31662" s="300"/>
      <c r="GE31662" s="300"/>
      <c r="GF31662" s="300"/>
      <c r="GG31662" s="300"/>
    </row>
    <row r="31663" spans="4:189" x14ac:dyDescent="0.25">
      <c r="D31663" s="300"/>
      <c r="J31663" s="300"/>
      <c r="K31663" s="300"/>
      <c r="L31663" s="300"/>
      <c r="M31663" s="300"/>
      <c r="N31663" s="300"/>
      <c r="O31663" s="300"/>
      <c r="P31663" s="300"/>
      <c r="Q31663" s="300"/>
      <c r="R31663" s="300"/>
      <c r="S31663" s="300"/>
      <c r="T31663" s="300"/>
      <c r="U31663" s="300"/>
      <c r="V31663" s="300"/>
      <c r="W31663" s="300"/>
      <c r="X31663" s="300"/>
      <c r="Y31663" s="300"/>
      <c r="Z31663" s="300"/>
      <c r="AA31663" s="300"/>
      <c r="AB31663" s="300"/>
      <c r="AC31663" s="300"/>
      <c r="AD31663" s="300"/>
      <c r="AE31663" s="300"/>
      <c r="AF31663" s="300"/>
      <c r="AG31663" s="300"/>
      <c r="AH31663" s="300"/>
      <c r="AI31663" s="300"/>
      <c r="AJ31663" s="300"/>
      <c r="AK31663" s="300"/>
      <c r="AL31663" s="300"/>
      <c r="AM31663" s="300"/>
      <c r="AN31663" s="300"/>
      <c r="AO31663" s="300"/>
      <c r="AP31663" s="300"/>
      <c r="AQ31663" s="300"/>
      <c r="AR31663" s="300"/>
      <c r="AS31663" s="300"/>
      <c r="AT31663" s="300"/>
      <c r="AU31663" s="300"/>
      <c r="AV31663" s="300"/>
      <c r="AW31663" s="300"/>
      <c r="AX31663" s="300"/>
      <c r="AY31663" s="300"/>
      <c r="AZ31663" s="300"/>
      <c r="BA31663" s="300"/>
      <c r="BB31663" s="300"/>
      <c r="BC31663" s="300"/>
      <c r="BD31663" s="300"/>
      <c r="BE31663" s="300"/>
      <c r="BF31663" s="300"/>
      <c r="BG31663" s="300"/>
      <c r="BH31663" s="300"/>
      <c r="BI31663" s="300"/>
      <c r="BJ31663" s="300"/>
      <c r="BK31663" s="300"/>
      <c r="BL31663" s="300"/>
      <c r="BM31663" s="300"/>
      <c r="BN31663" s="300"/>
      <c r="BO31663" s="300"/>
      <c r="BP31663" s="300"/>
      <c r="BQ31663" s="300"/>
      <c r="BR31663" s="300"/>
      <c r="BS31663" s="300"/>
      <c r="BT31663" s="300"/>
      <c r="BU31663" s="300"/>
      <c r="BV31663" s="300"/>
      <c r="BW31663" s="300"/>
      <c r="BX31663" s="300"/>
      <c r="BY31663" s="300"/>
      <c r="BZ31663" s="300"/>
      <c r="CA31663" s="300"/>
      <c r="CB31663" s="300"/>
      <c r="CC31663" s="300"/>
      <c r="CD31663" s="300"/>
      <c r="CE31663" s="300"/>
      <c r="CF31663" s="300"/>
      <c r="CG31663" s="300"/>
      <c r="CH31663" s="300"/>
      <c r="CI31663" s="300"/>
      <c r="CJ31663" s="300"/>
      <c r="CK31663" s="300"/>
      <c r="CL31663" s="300"/>
      <c r="CM31663" s="300"/>
      <c r="CN31663" s="300"/>
      <c r="CO31663" s="300"/>
      <c r="CP31663" s="300"/>
      <c r="CQ31663" s="300"/>
      <c r="CR31663" s="300"/>
      <c r="CS31663" s="300"/>
      <c r="CT31663" s="300"/>
      <c r="CU31663" s="300"/>
      <c r="CV31663" s="300"/>
      <c r="CW31663" s="300"/>
      <c r="CX31663" s="300"/>
      <c r="CY31663" s="300"/>
      <c r="CZ31663" s="300"/>
      <c r="DA31663" s="300"/>
      <c r="DB31663" s="300"/>
      <c r="DC31663" s="300"/>
      <c r="DD31663" s="300"/>
      <c r="DE31663" s="300"/>
      <c r="DF31663" s="300"/>
      <c r="DG31663" s="300"/>
      <c r="DH31663" s="300"/>
      <c r="DI31663" s="300"/>
      <c r="DJ31663" s="300"/>
      <c r="DK31663" s="300"/>
      <c r="DL31663" s="300"/>
      <c r="DM31663" s="300"/>
      <c r="DN31663" s="300"/>
      <c r="DO31663" s="300"/>
      <c r="DP31663" s="300"/>
      <c r="DQ31663" s="300"/>
      <c r="DR31663" s="300"/>
      <c r="DS31663" s="300"/>
      <c r="DT31663" s="300"/>
      <c r="DU31663" s="300"/>
      <c r="DV31663" s="300"/>
      <c r="DW31663" s="300"/>
      <c r="DX31663" s="300"/>
      <c r="DY31663" s="300"/>
      <c r="DZ31663" s="300"/>
      <c r="EA31663" s="300"/>
      <c r="EB31663" s="300"/>
      <c r="EC31663" s="300"/>
      <c r="ED31663" s="300"/>
      <c r="EE31663" s="300"/>
      <c r="EF31663" s="300"/>
      <c r="EG31663" s="300"/>
      <c r="EH31663" s="300"/>
      <c r="EI31663" s="300"/>
      <c r="EJ31663" s="300"/>
      <c r="EK31663" s="300"/>
      <c r="EL31663" s="300"/>
      <c r="EM31663" s="300"/>
      <c r="EN31663" s="300"/>
      <c r="EO31663" s="300"/>
      <c r="EP31663" s="300"/>
      <c r="EQ31663" s="300"/>
      <c r="ER31663" s="300"/>
      <c r="ES31663" s="300"/>
      <c r="ET31663" s="300"/>
      <c r="EU31663" s="300"/>
      <c r="EV31663" s="300"/>
      <c r="EW31663" s="300"/>
      <c r="EX31663" s="300"/>
      <c r="EY31663" s="300"/>
      <c r="EZ31663" s="300"/>
      <c r="FA31663" s="300"/>
      <c r="FB31663" s="300"/>
      <c r="FC31663" s="300"/>
      <c r="FD31663" s="300"/>
      <c r="FE31663" s="300"/>
      <c r="FF31663" s="300"/>
      <c r="FG31663" s="300"/>
      <c r="FH31663" s="300"/>
      <c r="FI31663" s="300"/>
      <c r="FJ31663" s="300"/>
      <c r="FK31663" s="300"/>
      <c r="FL31663" s="300"/>
      <c r="FM31663" s="300"/>
      <c r="FN31663" s="300"/>
      <c r="FO31663" s="300"/>
      <c r="FP31663" s="300"/>
      <c r="FQ31663" s="300"/>
      <c r="FR31663" s="300"/>
      <c r="FS31663" s="300"/>
      <c r="FT31663" s="300"/>
      <c r="FU31663" s="300"/>
      <c r="FV31663" s="300"/>
      <c r="FW31663" s="300"/>
      <c r="FX31663" s="300"/>
      <c r="FY31663" s="300"/>
      <c r="FZ31663" s="300"/>
      <c r="GA31663" s="300"/>
      <c r="GB31663" s="300"/>
      <c r="GC31663" s="300"/>
      <c r="GD31663" s="300"/>
      <c r="GE31663" s="300"/>
      <c r="GF31663" s="300"/>
      <c r="GG31663" s="300"/>
    </row>
    <row r="31664" spans="4:189" x14ac:dyDescent="0.25">
      <c r="D31664" s="300"/>
      <c r="J31664" s="300"/>
      <c r="K31664" s="300"/>
      <c r="L31664" s="300"/>
      <c r="M31664" s="300"/>
      <c r="N31664" s="300"/>
      <c r="O31664" s="300"/>
      <c r="P31664" s="300"/>
      <c r="Q31664" s="300"/>
      <c r="R31664" s="300"/>
      <c r="S31664" s="300"/>
      <c r="T31664" s="300"/>
      <c r="U31664" s="300"/>
      <c r="V31664" s="300"/>
      <c r="W31664" s="300"/>
      <c r="X31664" s="300"/>
      <c r="Y31664" s="300"/>
      <c r="Z31664" s="300"/>
      <c r="AA31664" s="300"/>
      <c r="AB31664" s="300"/>
      <c r="AC31664" s="300"/>
      <c r="AD31664" s="300"/>
      <c r="AE31664" s="300"/>
      <c r="AF31664" s="300"/>
      <c r="AG31664" s="300"/>
      <c r="AH31664" s="300"/>
      <c r="AI31664" s="300"/>
      <c r="AJ31664" s="300"/>
      <c r="AK31664" s="300"/>
      <c r="AL31664" s="300"/>
      <c r="AM31664" s="300"/>
      <c r="AN31664" s="300"/>
      <c r="AO31664" s="300"/>
      <c r="AP31664" s="300"/>
      <c r="AQ31664" s="300"/>
      <c r="AR31664" s="300"/>
      <c r="AS31664" s="300"/>
      <c r="AT31664" s="300"/>
      <c r="AU31664" s="300"/>
      <c r="AV31664" s="300"/>
      <c r="AW31664" s="300"/>
      <c r="AX31664" s="300"/>
      <c r="AY31664" s="300"/>
      <c r="AZ31664" s="300"/>
      <c r="BA31664" s="300"/>
      <c r="BB31664" s="300"/>
      <c r="BC31664" s="300"/>
      <c r="BD31664" s="300"/>
      <c r="BE31664" s="300"/>
      <c r="BF31664" s="300"/>
      <c r="BG31664" s="300"/>
      <c r="BH31664" s="300"/>
      <c r="BI31664" s="300"/>
      <c r="BJ31664" s="300"/>
      <c r="BK31664" s="300"/>
      <c r="BL31664" s="300"/>
      <c r="BM31664" s="300"/>
      <c r="BN31664" s="300"/>
      <c r="BO31664" s="300"/>
      <c r="BP31664" s="300"/>
      <c r="BQ31664" s="300"/>
      <c r="BR31664" s="300"/>
      <c r="BS31664" s="300"/>
      <c r="BT31664" s="300"/>
      <c r="BU31664" s="300"/>
      <c r="BV31664" s="300"/>
      <c r="BW31664" s="300"/>
      <c r="BX31664" s="300"/>
      <c r="BY31664" s="300"/>
      <c r="BZ31664" s="300"/>
      <c r="CA31664" s="300"/>
      <c r="CB31664" s="300"/>
      <c r="CC31664" s="300"/>
      <c r="CD31664" s="300"/>
      <c r="CE31664" s="300"/>
      <c r="CF31664" s="300"/>
      <c r="CG31664" s="300"/>
      <c r="CH31664" s="300"/>
      <c r="CI31664" s="300"/>
      <c r="CJ31664" s="300"/>
      <c r="CK31664" s="300"/>
      <c r="CL31664" s="300"/>
      <c r="CM31664" s="300"/>
      <c r="CN31664" s="300"/>
      <c r="CO31664" s="300"/>
      <c r="CP31664" s="300"/>
      <c r="CQ31664" s="300"/>
      <c r="CR31664" s="300"/>
      <c r="CS31664" s="300"/>
      <c r="CT31664" s="300"/>
      <c r="CU31664" s="300"/>
      <c r="CV31664" s="300"/>
      <c r="CW31664" s="300"/>
      <c r="CX31664" s="300"/>
      <c r="CY31664" s="300"/>
      <c r="CZ31664" s="300"/>
      <c r="DA31664" s="300"/>
      <c r="DB31664" s="300"/>
      <c r="DC31664" s="300"/>
      <c r="DD31664" s="300"/>
      <c r="DE31664" s="300"/>
      <c r="DF31664" s="300"/>
      <c r="DG31664" s="300"/>
      <c r="DH31664" s="300"/>
      <c r="DI31664" s="300"/>
      <c r="DJ31664" s="300"/>
      <c r="DK31664" s="300"/>
      <c r="DL31664" s="300"/>
      <c r="DM31664" s="300"/>
      <c r="DN31664" s="300"/>
      <c r="DO31664" s="300"/>
      <c r="DP31664" s="300"/>
      <c r="DQ31664" s="300"/>
      <c r="DR31664" s="300"/>
      <c r="DS31664" s="300"/>
      <c r="DT31664" s="300"/>
      <c r="DU31664" s="300"/>
      <c r="DV31664" s="300"/>
      <c r="DW31664" s="300"/>
      <c r="DX31664" s="300"/>
      <c r="DY31664" s="300"/>
      <c r="DZ31664" s="300"/>
      <c r="EA31664" s="300"/>
      <c r="EB31664" s="300"/>
      <c r="EC31664" s="300"/>
      <c r="ED31664" s="300"/>
      <c r="EE31664" s="300"/>
      <c r="EF31664" s="300"/>
      <c r="EG31664" s="300"/>
      <c r="EH31664" s="300"/>
      <c r="EI31664" s="300"/>
      <c r="EJ31664" s="300"/>
      <c r="EK31664" s="300"/>
      <c r="EL31664" s="300"/>
      <c r="EM31664" s="300"/>
      <c r="EN31664" s="300"/>
      <c r="EO31664" s="300"/>
      <c r="EP31664" s="300"/>
      <c r="EQ31664" s="300"/>
      <c r="ER31664" s="300"/>
      <c r="ES31664" s="300"/>
      <c r="ET31664" s="300"/>
      <c r="EU31664" s="300"/>
      <c r="EV31664" s="300"/>
      <c r="EW31664" s="300"/>
      <c r="EX31664" s="300"/>
      <c r="EY31664" s="300"/>
      <c r="EZ31664" s="300"/>
      <c r="FA31664" s="300"/>
      <c r="FB31664" s="300"/>
      <c r="FC31664" s="300"/>
      <c r="FD31664" s="300"/>
      <c r="FE31664" s="300"/>
      <c r="FF31664" s="300"/>
      <c r="FG31664" s="300"/>
      <c r="FH31664" s="300"/>
      <c r="FI31664" s="300"/>
      <c r="FJ31664" s="300"/>
      <c r="FK31664" s="300"/>
      <c r="FL31664" s="300"/>
      <c r="FM31664" s="300"/>
      <c r="FN31664" s="300"/>
      <c r="FO31664" s="300"/>
      <c r="FP31664" s="300"/>
      <c r="FQ31664" s="300"/>
      <c r="FR31664" s="300"/>
      <c r="FS31664" s="300"/>
      <c r="FT31664" s="300"/>
      <c r="FU31664" s="300"/>
      <c r="FV31664" s="300"/>
      <c r="FW31664" s="300"/>
      <c r="FX31664" s="300"/>
      <c r="FY31664" s="300"/>
      <c r="FZ31664" s="300"/>
      <c r="GA31664" s="300"/>
      <c r="GB31664" s="300"/>
      <c r="GC31664" s="300"/>
      <c r="GD31664" s="300"/>
      <c r="GE31664" s="300"/>
      <c r="GF31664" s="300"/>
      <c r="GG31664" s="300"/>
    </row>
    <row r="31665" spans="4:189" x14ac:dyDescent="0.25">
      <c r="D31665" s="300"/>
      <c r="J31665" s="300"/>
      <c r="K31665" s="300"/>
      <c r="L31665" s="300"/>
      <c r="M31665" s="300"/>
      <c r="N31665" s="300"/>
      <c r="O31665" s="300"/>
      <c r="P31665" s="300"/>
      <c r="Q31665" s="300"/>
      <c r="R31665" s="300"/>
      <c r="S31665" s="300"/>
      <c r="T31665" s="300"/>
      <c r="U31665" s="300"/>
      <c r="V31665" s="300"/>
      <c r="W31665" s="300"/>
      <c r="X31665" s="300"/>
      <c r="Y31665" s="300"/>
      <c r="Z31665" s="300"/>
      <c r="AA31665" s="300"/>
      <c r="AB31665" s="300"/>
      <c r="AC31665" s="300"/>
      <c r="AD31665" s="300"/>
      <c r="AE31665" s="300"/>
      <c r="AF31665" s="300"/>
      <c r="AG31665" s="300"/>
      <c r="AH31665" s="300"/>
      <c r="AI31665" s="300"/>
      <c r="AJ31665" s="300"/>
      <c r="AK31665" s="300"/>
      <c r="AL31665" s="300"/>
      <c r="AM31665" s="300"/>
      <c r="AN31665" s="300"/>
      <c r="AO31665" s="300"/>
      <c r="AP31665" s="300"/>
      <c r="AQ31665" s="300"/>
      <c r="AR31665" s="300"/>
      <c r="AS31665" s="300"/>
      <c r="AT31665" s="300"/>
      <c r="AU31665" s="300"/>
      <c r="AV31665" s="300"/>
      <c r="AW31665" s="300"/>
      <c r="AX31665" s="300"/>
      <c r="AY31665" s="300"/>
      <c r="AZ31665" s="300"/>
      <c r="BA31665" s="300"/>
      <c r="BB31665" s="300"/>
      <c r="BC31665" s="300"/>
      <c r="BD31665" s="300"/>
      <c r="BE31665" s="300"/>
      <c r="BF31665" s="300"/>
      <c r="BG31665" s="300"/>
      <c r="BH31665" s="300"/>
      <c r="BI31665" s="300"/>
      <c r="BJ31665" s="300"/>
      <c r="BK31665" s="300"/>
      <c r="BL31665" s="300"/>
      <c r="BM31665" s="300"/>
      <c r="BN31665" s="300"/>
      <c r="BO31665" s="300"/>
      <c r="BP31665" s="300"/>
      <c r="BQ31665" s="300"/>
      <c r="BR31665" s="300"/>
      <c r="BS31665" s="300"/>
      <c r="BT31665" s="300"/>
      <c r="BU31665" s="300"/>
      <c r="BV31665" s="300"/>
      <c r="BW31665" s="300"/>
      <c r="BX31665" s="300"/>
      <c r="BY31665" s="300"/>
      <c r="BZ31665" s="300"/>
      <c r="CA31665" s="300"/>
      <c r="CB31665" s="300"/>
      <c r="CC31665" s="300"/>
      <c r="CD31665" s="300"/>
      <c r="CE31665" s="300"/>
      <c r="CF31665" s="300"/>
      <c r="CG31665" s="300"/>
      <c r="CH31665" s="300"/>
      <c r="CI31665" s="300"/>
      <c r="CJ31665" s="300"/>
      <c r="CK31665" s="300"/>
      <c r="CL31665" s="300"/>
      <c r="CM31665" s="300"/>
      <c r="CN31665" s="300"/>
      <c r="CO31665" s="300"/>
      <c r="CP31665" s="300"/>
      <c r="CQ31665" s="300"/>
      <c r="CR31665" s="300"/>
      <c r="CS31665" s="300"/>
      <c r="CT31665" s="300"/>
      <c r="CU31665" s="300"/>
      <c r="CV31665" s="300"/>
      <c r="CW31665" s="300"/>
      <c r="CX31665" s="300"/>
      <c r="CY31665" s="300"/>
      <c r="CZ31665" s="300"/>
      <c r="DA31665" s="300"/>
      <c r="DB31665" s="300"/>
      <c r="DC31665" s="300"/>
      <c r="DD31665" s="300"/>
      <c r="DE31665" s="300"/>
      <c r="DF31665" s="300"/>
      <c r="DG31665" s="300"/>
      <c r="DH31665" s="300"/>
      <c r="DI31665" s="300"/>
      <c r="DJ31665" s="300"/>
      <c r="DK31665" s="300"/>
      <c r="DL31665" s="300"/>
      <c r="DM31665" s="300"/>
      <c r="DN31665" s="300"/>
      <c r="DO31665" s="300"/>
      <c r="DP31665" s="300"/>
      <c r="DQ31665" s="300"/>
      <c r="DR31665" s="300"/>
      <c r="DS31665" s="300"/>
      <c r="DT31665" s="300"/>
      <c r="DU31665" s="300"/>
      <c r="DV31665" s="300"/>
      <c r="DW31665" s="300"/>
      <c r="DX31665" s="300"/>
      <c r="DY31665" s="300"/>
      <c r="DZ31665" s="300"/>
      <c r="EA31665" s="300"/>
      <c r="EB31665" s="300"/>
      <c r="EC31665" s="300"/>
      <c r="ED31665" s="300"/>
      <c r="EE31665" s="300"/>
      <c r="EF31665" s="300"/>
      <c r="EG31665" s="300"/>
      <c r="EH31665" s="300"/>
      <c r="EI31665" s="300"/>
      <c r="EJ31665" s="300"/>
      <c r="EK31665" s="300"/>
      <c r="EL31665" s="300"/>
      <c r="EM31665" s="300"/>
      <c r="EN31665" s="300"/>
      <c r="EO31665" s="300"/>
      <c r="EP31665" s="300"/>
      <c r="EQ31665" s="300"/>
      <c r="ER31665" s="300"/>
      <c r="ES31665" s="300"/>
      <c r="ET31665" s="300"/>
      <c r="EU31665" s="300"/>
      <c r="EV31665" s="300"/>
      <c r="EW31665" s="300"/>
      <c r="EX31665" s="300"/>
      <c r="EY31665" s="300"/>
      <c r="EZ31665" s="300"/>
      <c r="FA31665" s="300"/>
      <c r="FB31665" s="300"/>
      <c r="FC31665" s="300"/>
      <c r="FD31665" s="300"/>
      <c r="FE31665" s="300"/>
      <c r="FF31665" s="300"/>
      <c r="FG31665" s="300"/>
      <c r="FH31665" s="300"/>
      <c r="FI31665" s="300"/>
      <c r="FJ31665" s="300"/>
      <c r="FK31665" s="300"/>
      <c r="FL31665" s="300"/>
      <c r="FM31665" s="300"/>
      <c r="FN31665" s="300"/>
      <c r="FO31665" s="300"/>
      <c r="FP31665" s="300"/>
      <c r="FQ31665" s="300"/>
      <c r="FR31665" s="300"/>
      <c r="FS31665" s="300"/>
      <c r="FT31665" s="300"/>
      <c r="FU31665" s="300"/>
      <c r="FV31665" s="300"/>
      <c r="FW31665" s="300"/>
      <c r="FX31665" s="300"/>
      <c r="FY31665" s="300"/>
      <c r="FZ31665" s="300"/>
      <c r="GA31665" s="300"/>
      <c r="GB31665" s="300"/>
      <c r="GC31665" s="300"/>
      <c r="GD31665" s="300"/>
      <c r="GE31665" s="300"/>
      <c r="GF31665" s="300"/>
      <c r="GG31665" s="300"/>
    </row>
    <row r="31666" spans="4:189" x14ac:dyDescent="0.25">
      <c r="D31666" s="300"/>
      <c r="J31666" s="300"/>
      <c r="K31666" s="300"/>
      <c r="L31666" s="300"/>
      <c r="M31666" s="300"/>
      <c r="N31666" s="300"/>
      <c r="O31666" s="300"/>
      <c r="P31666" s="300"/>
      <c r="Q31666" s="300"/>
      <c r="R31666" s="300"/>
      <c r="S31666" s="300"/>
      <c r="T31666" s="300"/>
      <c r="U31666" s="300"/>
      <c r="V31666" s="300"/>
      <c r="W31666" s="300"/>
      <c r="X31666" s="300"/>
      <c r="Y31666" s="300"/>
      <c r="Z31666" s="300"/>
      <c r="AA31666" s="300"/>
      <c r="AB31666" s="300"/>
      <c r="AC31666" s="300"/>
      <c r="AD31666" s="300"/>
      <c r="AE31666" s="300"/>
      <c r="AF31666" s="300"/>
      <c r="AG31666" s="300"/>
      <c r="AH31666" s="300"/>
      <c r="AI31666" s="300"/>
      <c r="AJ31666" s="300"/>
      <c r="AK31666" s="300"/>
      <c r="AL31666" s="300"/>
      <c r="AM31666" s="300"/>
      <c r="AN31666" s="300"/>
      <c r="AO31666" s="300"/>
      <c r="AP31666" s="300"/>
      <c r="AQ31666" s="300"/>
      <c r="AR31666" s="300"/>
      <c r="AS31666" s="300"/>
      <c r="AT31666" s="300"/>
      <c r="AU31666" s="300"/>
      <c r="AV31666" s="300"/>
      <c r="AW31666" s="300"/>
      <c r="AX31666" s="300"/>
      <c r="AY31666" s="300"/>
      <c r="AZ31666" s="300"/>
      <c r="BA31666" s="300"/>
      <c r="BB31666" s="300"/>
      <c r="BC31666" s="300"/>
      <c r="BD31666" s="300"/>
      <c r="BE31666" s="300"/>
      <c r="BF31666" s="300"/>
      <c r="BG31666" s="300"/>
      <c r="BH31666" s="300"/>
      <c r="BI31666" s="300"/>
      <c r="BJ31666" s="300"/>
      <c r="BK31666" s="300"/>
      <c r="BL31666" s="300"/>
      <c r="BM31666" s="300"/>
      <c r="BN31666" s="300"/>
      <c r="BO31666" s="300"/>
      <c r="BP31666" s="300"/>
      <c r="BQ31666" s="300"/>
      <c r="BR31666" s="300"/>
      <c r="BS31666" s="300"/>
      <c r="BT31666" s="300"/>
      <c r="BU31666" s="300"/>
      <c r="BV31666" s="300"/>
      <c r="BW31666" s="300"/>
      <c r="BX31666" s="300"/>
      <c r="BY31666" s="300"/>
      <c r="BZ31666" s="300"/>
      <c r="CA31666" s="300"/>
      <c r="CB31666" s="300"/>
      <c r="CC31666" s="300"/>
      <c r="CD31666" s="300"/>
      <c r="CE31666" s="300"/>
      <c r="CF31666" s="300"/>
      <c r="CG31666" s="300"/>
      <c r="CH31666" s="300"/>
      <c r="CI31666" s="300"/>
      <c r="CJ31666" s="300"/>
      <c r="CK31666" s="300"/>
      <c r="CL31666" s="300"/>
      <c r="CM31666" s="300"/>
      <c r="CN31666" s="300"/>
      <c r="CO31666" s="300"/>
      <c r="CP31666" s="300"/>
      <c r="CQ31666" s="300"/>
      <c r="CR31666" s="300"/>
      <c r="CS31666" s="300"/>
      <c r="CT31666" s="300"/>
      <c r="CU31666" s="300"/>
      <c r="CV31666" s="300"/>
      <c r="CW31666" s="300"/>
      <c r="CX31666" s="300"/>
      <c r="CY31666" s="300"/>
      <c r="CZ31666" s="300"/>
      <c r="DA31666" s="300"/>
      <c r="DB31666" s="300"/>
      <c r="DC31666" s="300"/>
      <c r="DD31666" s="300"/>
      <c r="DE31666" s="300"/>
      <c r="DF31666" s="300"/>
      <c r="DG31666" s="300"/>
      <c r="DH31666" s="300"/>
      <c r="DI31666" s="300"/>
      <c r="DJ31666" s="300"/>
      <c r="DK31666" s="300"/>
      <c r="DL31666" s="300"/>
      <c r="DM31666" s="300"/>
      <c r="DN31666" s="300"/>
      <c r="DO31666" s="300"/>
      <c r="DP31666" s="300"/>
      <c r="DQ31666" s="300"/>
      <c r="DR31666" s="300"/>
      <c r="DS31666" s="300"/>
      <c r="DT31666" s="300"/>
      <c r="DU31666" s="300"/>
      <c r="DV31666" s="300"/>
      <c r="DW31666" s="300"/>
      <c r="DX31666" s="300"/>
      <c r="DY31666" s="300"/>
      <c r="DZ31666" s="300"/>
      <c r="EA31666" s="300"/>
      <c r="EB31666" s="300"/>
      <c r="EC31666" s="300"/>
      <c r="ED31666" s="300"/>
      <c r="EE31666" s="300"/>
      <c r="EF31666" s="300"/>
      <c r="EG31666" s="300"/>
      <c r="EH31666" s="300"/>
      <c r="EI31666" s="300"/>
      <c r="EJ31666" s="300"/>
      <c r="EK31666" s="300"/>
      <c r="EL31666" s="300"/>
      <c r="EM31666" s="300"/>
      <c r="EN31666" s="300"/>
      <c r="EO31666" s="300"/>
      <c r="EP31666" s="300"/>
      <c r="EQ31666" s="300"/>
      <c r="ER31666" s="300"/>
      <c r="ES31666" s="300"/>
      <c r="ET31666" s="300"/>
      <c r="EU31666" s="300"/>
      <c r="EV31666" s="300"/>
      <c r="EW31666" s="300"/>
      <c r="EX31666" s="300"/>
      <c r="EY31666" s="300"/>
      <c r="EZ31666" s="300"/>
      <c r="FA31666" s="300"/>
      <c r="FB31666" s="300"/>
      <c r="FC31666" s="300"/>
      <c r="FD31666" s="300"/>
      <c r="FE31666" s="300"/>
      <c r="FF31666" s="300"/>
      <c r="FG31666" s="300"/>
      <c r="FH31666" s="300"/>
      <c r="FI31666" s="300"/>
      <c r="FJ31666" s="300"/>
      <c r="FK31666" s="300"/>
      <c r="FL31666" s="300"/>
      <c r="FM31666" s="300"/>
      <c r="FN31666" s="300"/>
      <c r="FO31666" s="300"/>
      <c r="FP31666" s="300"/>
      <c r="FQ31666" s="300"/>
      <c r="FR31666" s="300"/>
      <c r="FS31666" s="300"/>
      <c r="FT31666" s="300"/>
      <c r="FU31666" s="300"/>
      <c r="FV31666" s="300"/>
      <c r="FW31666" s="300"/>
      <c r="FX31666" s="300"/>
      <c r="FY31666" s="300"/>
      <c r="FZ31666" s="300"/>
      <c r="GA31666" s="300"/>
      <c r="GB31666" s="300"/>
      <c r="GC31666" s="300"/>
      <c r="GD31666" s="300"/>
      <c r="GE31666" s="300"/>
      <c r="GF31666" s="300"/>
      <c r="GG31666" s="300"/>
    </row>
    <row r="31667" spans="4:189" x14ac:dyDescent="0.25">
      <c r="D31667" s="300"/>
      <c r="J31667" s="300"/>
      <c r="K31667" s="300"/>
      <c r="L31667" s="300"/>
      <c r="M31667" s="300"/>
      <c r="N31667" s="300"/>
      <c r="O31667" s="300"/>
      <c r="P31667" s="300"/>
      <c r="Q31667" s="300"/>
      <c r="R31667" s="300"/>
      <c r="S31667" s="300"/>
      <c r="T31667" s="300"/>
      <c r="U31667" s="300"/>
      <c r="V31667" s="300"/>
      <c r="W31667" s="300"/>
      <c r="X31667" s="300"/>
      <c r="Y31667" s="300"/>
      <c r="Z31667" s="300"/>
      <c r="AA31667" s="300"/>
      <c r="AB31667" s="300"/>
      <c r="AC31667" s="300"/>
      <c r="AD31667" s="300"/>
      <c r="AE31667" s="300"/>
      <c r="AF31667" s="300"/>
      <c r="AG31667" s="300"/>
      <c r="AH31667" s="300"/>
      <c r="AI31667" s="300"/>
      <c r="AJ31667" s="300"/>
      <c r="AK31667" s="300"/>
      <c r="AL31667" s="300"/>
      <c r="AM31667" s="300"/>
      <c r="AN31667" s="300"/>
      <c r="AO31667" s="300"/>
      <c r="AP31667" s="300"/>
      <c r="AQ31667" s="300"/>
      <c r="AR31667" s="300"/>
      <c r="AS31667" s="300"/>
      <c r="AT31667" s="300"/>
      <c r="AU31667" s="300"/>
      <c r="AV31667" s="300"/>
      <c r="AW31667" s="300"/>
      <c r="AX31667" s="300"/>
      <c r="AY31667" s="300"/>
      <c r="AZ31667" s="300"/>
      <c r="BA31667" s="300"/>
      <c r="BB31667" s="300"/>
      <c r="BC31667" s="300"/>
      <c r="BD31667" s="300"/>
      <c r="BE31667" s="300"/>
      <c r="BF31667" s="300"/>
      <c r="BG31667" s="300"/>
      <c r="BH31667" s="300"/>
      <c r="BI31667" s="300"/>
      <c r="BJ31667" s="300"/>
      <c r="BK31667" s="300"/>
      <c r="BL31667" s="300"/>
      <c r="BM31667" s="300"/>
      <c r="BN31667" s="300"/>
      <c r="BO31667" s="300"/>
      <c r="BP31667" s="300"/>
      <c r="BQ31667" s="300"/>
      <c r="BR31667" s="300"/>
      <c r="BS31667" s="300"/>
      <c r="BT31667" s="300"/>
      <c r="BU31667" s="300"/>
      <c r="BV31667" s="300"/>
      <c r="BW31667" s="300"/>
      <c r="BX31667" s="300"/>
      <c r="BY31667" s="300"/>
      <c r="BZ31667" s="300"/>
      <c r="CA31667" s="300"/>
      <c r="CB31667" s="300"/>
      <c r="CC31667" s="300"/>
      <c r="CD31667" s="300"/>
      <c r="CE31667" s="300"/>
      <c r="CF31667" s="300"/>
      <c r="CG31667" s="300"/>
      <c r="CH31667" s="300"/>
      <c r="CI31667" s="300"/>
      <c r="CJ31667" s="300"/>
      <c r="CK31667" s="300"/>
      <c r="CL31667" s="300"/>
      <c r="CM31667" s="300"/>
      <c r="CN31667" s="300"/>
      <c r="CO31667" s="300"/>
      <c r="CP31667" s="300"/>
      <c r="CQ31667" s="300"/>
      <c r="CR31667" s="300"/>
      <c r="CS31667" s="300"/>
      <c r="CT31667" s="300"/>
      <c r="CU31667" s="300"/>
      <c r="CV31667" s="300"/>
      <c r="CW31667" s="300"/>
      <c r="CX31667" s="300"/>
      <c r="CY31667" s="300"/>
      <c r="CZ31667" s="300"/>
      <c r="DA31667" s="300"/>
      <c r="DB31667" s="300"/>
      <c r="DC31667" s="300"/>
      <c r="DD31667" s="300"/>
      <c r="DE31667" s="300"/>
      <c r="DF31667" s="300"/>
      <c r="DG31667" s="300"/>
      <c r="DH31667" s="300"/>
      <c r="DI31667" s="300"/>
      <c r="DJ31667" s="300"/>
      <c r="DK31667" s="300"/>
      <c r="DL31667" s="300"/>
      <c r="DM31667" s="300"/>
      <c r="DN31667" s="300"/>
      <c r="DO31667" s="300"/>
      <c r="DP31667" s="300"/>
      <c r="DQ31667" s="300"/>
      <c r="DR31667" s="300"/>
      <c r="DS31667" s="300"/>
      <c r="DT31667" s="300"/>
      <c r="DU31667" s="300"/>
      <c r="DV31667" s="300"/>
      <c r="DW31667" s="300"/>
      <c r="DX31667" s="300"/>
      <c r="DY31667" s="300"/>
      <c r="DZ31667" s="300"/>
      <c r="EA31667" s="300"/>
      <c r="EB31667" s="300"/>
      <c r="EC31667" s="300"/>
      <c r="ED31667" s="300"/>
      <c r="EE31667" s="300"/>
      <c r="EF31667" s="300"/>
      <c r="EG31667" s="300"/>
      <c r="EH31667" s="300"/>
      <c r="EI31667" s="300"/>
      <c r="EJ31667" s="300"/>
      <c r="EK31667" s="300"/>
      <c r="EL31667" s="300"/>
      <c r="EM31667" s="300"/>
      <c r="EN31667" s="300"/>
      <c r="EO31667" s="300"/>
      <c r="EP31667" s="300"/>
      <c r="EQ31667" s="300"/>
      <c r="ER31667" s="300"/>
      <c r="ES31667" s="300"/>
      <c r="ET31667" s="300"/>
      <c r="EU31667" s="300"/>
      <c r="EV31667" s="300"/>
      <c r="EW31667" s="300"/>
      <c r="EX31667" s="300"/>
      <c r="EY31667" s="300"/>
      <c r="EZ31667" s="300"/>
      <c r="FA31667" s="300"/>
      <c r="FB31667" s="300"/>
      <c r="FC31667" s="300"/>
      <c r="FD31667" s="300"/>
      <c r="FE31667" s="300"/>
      <c r="FF31667" s="300"/>
      <c r="FG31667" s="300"/>
      <c r="FH31667" s="300"/>
      <c r="FI31667" s="300"/>
      <c r="FJ31667" s="300"/>
      <c r="FK31667" s="300"/>
      <c r="FL31667" s="300"/>
      <c r="FM31667" s="300"/>
      <c r="FN31667" s="300"/>
      <c r="FO31667" s="300"/>
      <c r="FP31667" s="300"/>
      <c r="FQ31667" s="300"/>
      <c r="FR31667" s="300"/>
      <c r="FS31667" s="300"/>
      <c r="FT31667" s="300"/>
      <c r="FU31667" s="300"/>
      <c r="FV31667" s="300"/>
      <c r="FW31667" s="300"/>
      <c r="FX31667" s="300"/>
      <c r="FY31667" s="300"/>
      <c r="FZ31667" s="300"/>
      <c r="GA31667" s="300"/>
      <c r="GB31667" s="300"/>
      <c r="GC31667" s="300"/>
      <c r="GD31667" s="300"/>
      <c r="GE31667" s="300"/>
      <c r="GF31667" s="300"/>
      <c r="GG31667" s="300"/>
    </row>
    <row r="31668" spans="4:189" x14ac:dyDescent="0.25">
      <c r="D31668" s="300"/>
      <c r="J31668" s="300"/>
      <c r="K31668" s="300"/>
      <c r="L31668" s="300"/>
      <c r="M31668" s="300"/>
      <c r="N31668" s="300"/>
      <c r="O31668" s="300"/>
      <c r="P31668" s="300"/>
      <c r="Q31668" s="300"/>
      <c r="R31668" s="300"/>
      <c r="S31668" s="300"/>
      <c r="T31668" s="300"/>
      <c r="U31668" s="300"/>
      <c r="V31668" s="300"/>
      <c r="W31668" s="300"/>
      <c r="X31668" s="300"/>
      <c r="Y31668" s="300"/>
      <c r="Z31668" s="300"/>
      <c r="AA31668" s="300"/>
      <c r="AB31668" s="300"/>
      <c r="AC31668" s="300"/>
      <c r="AD31668" s="300"/>
      <c r="AE31668" s="300"/>
      <c r="AF31668" s="300"/>
      <c r="AG31668" s="300"/>
      <c r="AH31668" s="300"/>
      <c r="AI31668" s="300"/>
      <c r="AJ31668" s="300"/>
      <c r="AK31668" s="300"/>
      <c r="AL31668" s="300"/>
      <c r="AM31668" s="300"/>
      <c r="AN31668" s="300"/>
      <c r="AO31668" s="300"/>
      <c r="AP31668" s="300"/>
      <c r="AQ31668" s="300"/>
      <c r="AR31668" s="300"/>
      <c r="AS31668" s="300"/>
      <c r="AT31668" s="300"/>
      <c r="AU31668" s="300"/>
      <c r="AV31668" s="300"/>
      <c r="AW31668" s="300"/>
      <c r="AX31668" s="300"/>
      <c r="AY31668" s="300"/>
      <c r="AZ31668" s="300"/>
      <c r="BA31668" s="300"/>
      <c r="BB31668" s="300"/>
      <c r="BC31668" s="300"/>
      <c r="BD31668" s="300"/>
      <c r="BE31668" s="300"/>
      <c r="BF31668" s="300"/>
      <c r="BG31668" s="300"/>
      <c r="BH31668" s="300"/>
      <c r="BI31668" s="300"/>
      <c r="BJ31668" s="300"/>
      <c r="BK31668" s="300"/>
      <c r="BL31668" s="300"/>
      <c r="BM31668" s="300"/>
      <c r="BN31668" s="300"/>
      <c r="BO31668" s="300"/>
      <c r="BP31668" s="300"/>
      <c r="BQ31668" s="300"/>
      <c r="BR31668" s="300"/>
      <c r="BS31668" s="300"/>
      <c r="BT31668" s="300"/>
      <c r="BU31668" s="300"/>
      <c r="BV31668" s="300"/>
      <c r="BW31668" s="300"/>
      <c r="BX31668" s="300"/>
      <c r="BY31668" s="300"/>
      <c r="BZ31668" s="300"/>
      <c r="CA31668" s="300"/>
      <c r="CB31668" s="300"/>
      <c r="CC31668" s="300"/>
      <c r="CD31668" s="300"/>
      <c r="CE31668" s="300"/>
      <c r="CF31668" s="300"/>
      <c r="CG31668" s="300"/>
      <c r="CH31668" s="300"/>
      <c r="CI31668" s="300"/>
      <c r="CJ31668" s="300"/>
      <c r="CK31668" s="300"/>
      <c r="CL31668" s="300"/>
      <c r="CM31668" s="300"/>
      <c r="CN31668" s="300"/>
      <c r="CO31668" s="300"/>
      <c r="CP31668" s="300"/>
      <c r="CQ31668" s="300"/>
      <c r="CR31668" s="300"/>
      <c r="CS31668" s="300"/>
      <c r="CT31668" s="300"/>
      <c r="CU31668" s="300"/>
      <c r="CV31668" s="300"/>
      <c r="CW31668" s="300"/>
      <c r="CX31668" s="300"/>
      <c r="CY31668" s="300"/>
      <c r="CZ31668" s="300"/>
      <c r="DA31668" s="300"/>
      <c r="DB31668" s="300"/>
      <c r="DC31668" s="300"/>
      <c r="DD31668" s="300"/>
      <c r="DE31668" s="300"/>
      <c r="DF31668" s="300"/>
      <c r="DG31668" s="300"/>
      <c r="DH31668" s="300"/>
      <c r="DI31668" s="300"/>
      <c r="DJ31668" s="300"/>
      <c r="DK31668" s="300"/>
      <c r="DL31668" s="300"/>
      <c r="DM31668" s="300"/>
      <c r="DN31668" s="300"/>
      <c r="DO31668" s="300"/>
      <c r="DP31668" s="300"/>
      <c r="DQ31668" s="300"/>
      <c r="DR31668" s="300"/>
      <c r="DS31668" s="300"/>
      <c r="DT31668" s="300"/>
      <c r="DU31668" s="300"/>
      <c r="DV31668" s="300"/>
      <c r="DW31668" s="300"/>
      <c r="DX31668" s="300"/>
      <c r="DY31668" s="300"/>
      <c r="DZ31668" s="300"/>
      <c r="EA31668" s="300"/>
      <c r="EB31668" s="300"/>
      <c r="EC31668" s="300"/>
      <c r="ED31668" s="300"/>
      <c r="EE31668" s="300"/>
      <c r="EF31668" s="300"/>
      <c r="EG31668" s="300"/>
      <c r="EH31668" s="300"/>
      <c r="EI31668" s="300"/>
      <c r="EJ31668" s="300"/>
      <c r="EK31668" s="300"/>
      <c r="EL31668" s="300"/>
      <c r="EM31668" s="300"/>
      <c r="EN31668" s="300"/>
      <c r="EO31668" s="300"/>
      <c r="EP31668" s="300"/>
      <c r="EQ31668" s="300"/>
      <c r="ER31668" s="300"/>
      <c r="ES31668" s="300"/>
      <c r="ET31668" s="300"/>
      <c r="EU31668" s="300"/>
      <c r="EV31668" s="300"/>
      <c r="EW31668" s="300"/>
      <c r="EX31668" s="300"/>
      <c r="EY31668" s="300"/>
      <c r="EZ31668" s="300"/>
      <c r="FA31668" s="300"/>
      <c r="FB31668" s="300"/>
      <c r="FC31668" s="300"/>
      <c r="FD31668" s="300"/>
      <c r="FE31668" s="300"/>
      <c r="FF31668" s="300"/>
      <c r="FG31668" s="300"/>
      <c r="FH31668" s="300"/>
      <c r="FI31668" s="300"/>
      <c r="FJ31668" s="300"/>
      <c r="FK31668" s="300"/>
      <c r="FL31668" s="300"/>
      <c r="FM31668" s="300"/>
      <c r="FN31668" s="300"/>
      <c r="FO31668" s="300"/>
      <c r="FP31668" s="300"/>
      <c r="FQ31668" s="300"/>
      <c r="FR31668" s="300"/>
      <c r="FS31668" s="300"/>
      <c r="FT31668" s="300"/>
      <c r="FU31668" s="300"/>
      <c r="FV31668" s="300"/>
      <c r="FW31668" s="300"/>
      <c r="FX31668" s="300"/>
      <c r="FY31668" s="300"/>
      <c r="FZ31668" s="300"/>
      <c r="GA31668" s="300"/>
      <c r="GB31668" s="300"/>
      <c r="GC31668" s="300"/>
      <c r="GD31668" s="300"/>
      <c r="GE31668" s="300"/>
      <c r="GF31668" s="300"/>
      <c r="GG31668" s="300"/>
    </row>
    <row r="31669" spans="4:189" x14ac:dyDescent="0.25">
      <c r="D31669" s="300"/>
      <c r="J31669" s="300"/>
      <c r="K31669" s="300"/>
      <c r="L31669" s="300"/>
      <c r="M31669" s="300"/>
      <c r="N31669" s="300"/>
      <c r="O31669" s="300"/>
      <c r="P31669" s="300"/>
      <c r="Q31669" s="300"/>
      <c r="R31669" s="300"/>
      <c r="S31669" s="300"/>
      <c r="T31669" s="300"/>
      <c r="U31669" s="300"/>
      <c r="V31669" s="300"/>
      <c r="W31669" s="300"/>
      <c r="X31669" s="300"/>
      <c r="Y31669" s="300"/>
      <c r="Z31669" s="300"/>
      <c r="AA31669" s="300"/>
      <c r="AB31669" s="300"/>
      <c r="AC31669" s="300"/>
      <c r="AD31669" s="300"/>
      <c r="AE31669" s="300"/>
      <c r="AF31669" s="300"/>
      <c r="AG31669" s="300"/>
      <c r="AH31669" s="300"/>
      <c r="AI31669" s="300"/>
      <c r="AJ31669" s="300"/>
      <c r="AK31669" s="300"/>
      <c r="AL31669" s="300"/>
      <c r="AM31669" s="300"/>
      <c r="AN31669" s="300"/>
      <c r="AO31669" s="300"/>
      <c r="AP31669" s="300"/>
      <c r="AQ31669" s="300"/>
      <c r="AR31669" s="300"/>
      <c r="AS31669" s="300"/>
      <c r="AT31669" s="300"/>
      <c r="AU31669" s="300"/>
      <c r="AV31669" s="300"/>
      <c r="AW31669" s="300"/>
      <c r="AX31669" s="300"/>
      <c r="AY31669" s="300"/>
      <c r="AZ31669" s="300"/>
      <c r="BA31669" s="300"/>
      <c r="BB31669" s="300"/>
      <c r="BC31669" s="300"/>
      <c r="BD31669" s="300"/>
      <c r="BE31669" s="300"/>
      <c r="BF31669" s="300"/>
      <c r="BG31669" s="300"/>
      <c r="BH31669" s="300"/>
      <c r="BI31669" s="300"/>
      <c r="BJ31669" s="300"/>
      <c r="BK31669" s="300"/>
      <c r="BL31669" s="300"/>
      <c r="BM31669" s="300"/>
      <c r="BN31669" s="300"/>
      <c r="BO31669" s="300"/>
      <c r="BP31669" s="300"/>
      <c r="BQ31669" s="300"/>
      <c r="BR31669" s="300"/>
      <c r="BS31669" s="300"/>
      <c r="BT31669" s="300"/>
      <c r="BU31669" s="300"/>
      <c r="BV31669" s="300"/>
      <c r="BW31669" s="300"/>
      <c r="BX31669" s="300"/>
      <c r="BY31669" s="300"/>
      <c r="BZ31669" s="300"/>
      <c r="CA31669" s="300"/>
      <c r="CB31669" s="300"/>
      <c r="CC31669" s="300"/>
      <c r="CD31669" s="300"/>
      <c r="CE31669" s="300"/>
      <c r="CF31669" s="300"/>
      <c r="CG31669" s="300"/>
      <c r="CH31669" s="300"/>
      <c r="CI31669" s="300"/>
      <c r="CJ31669" s="300"/>
      <c r="CK31669" s="300"/>
      <c r="CL31669" s="300"/>
      <c r="CM31669" s="300"/>
      <c r="CN31669" s="300"/>
      <c r="CO31669" s="300"/>
      <c r="CP31669" s="300"/>
      <c r="CQ31669" s="300"/>
      <c r="CR31669" s="300"/>
      <c r="CS31669" s="300"/>
      <c r="CT31669" s="300"/>
      <c r="CU31669" s="300"/>
      <c r="CV31669" s="300"/>
      <c r="CW31669" s="300"/>
      <c r="CX31669" s="300"/>
      <c r="CY31669" s="300"/>
      <c r="CZ31669" s="300"/>
      <c r="DA31669" s="300"/>
      <c r="DB31669" s="300"/>
      <c r="DC31669" s="300"/>
      <c r="DD31669" s="300"/>
      <c r="DE31669" s="300"/>
      <c r="DF31669" s="300"/>
      <c r="DG31669" s="300"/>
      <c r="DH31669" s="300"/>
      <c r="DI31669" s="300"/>
      <c r="DJ31669" s="300"/>
      <c r="DK31669" s="300"/>
      <c r="DL31669" s="300"/>
      <c r="DM31669" s="300"/>
      <c r="DN31669" s="300"/>
      <c r="DO31669" s="300"/>
      <c r="DP31669" s="300"/>
      <c r="DQ31669" s="300"/>
      <c r="DR31669" s="300"/>
      <c r="DS31669" s="300"/>
      <c r="DT31669" s="300"/>
      <c r="DU31669" s="300"/>
      <c r="DV31669" s="300"/>
      <c r="DW31669" s="300"/>
      <c r="DX31669" s="300"/>
      <c r="DY31669" s="300"/>
      <c r="DZ31669" s="300"/>
      <c r="EA31669" s="300"/>
      <c r="EB31669" s="300"/>
      <c r="EC31669" s="300"/>
      <c r="ED31669" s="300"/>
      <c r="EE31669" s="300"/>
      <c r="EF31669" s="300"/>
      <c r="EG31669" s="300"/>
      <c r="EH31669" s="300"/>
      <c r="EI31669" s="300"/>
      <c r="EJ31669" s="300"/>
      <c r="EK31669" s="300"/>
      <c r="EL31669" s="300"/>
      <c r="EM31669" s="300"/>
      <c r="EN31669" s="300"/>
      <c r="EO31669" s="300"/>
      <c r="EP31669" s="300"/>
      <c r="EQ31669" s="300"/>
      <c r="ER31669" s="300"/>
      <c r="ES31669" s="300"/>
      <c r="ET31669" s="300"/>
      <c r="EU31669" s="300"/>
      <c r="EV31669" s="300"/>
      <c r="EW31669" s="300"/>
      <c r="EX31669" s="300"/>
      <c r="EY31669" s="300"/>
      <c r="EZ31669" s="300"/>
      <c r="FA31669" s="300"/>
      <c r="FB31669" s="300"/>
      <c r="FC31669" s="300"/>
      <c r="FD31669" s="300"/>
      <c r="FE31669" s="300"/>
      <c r="FF31669" s="300"/>
      <c r="FG31669" s="300"/>
      <c r="FH31669" s="300"/>
      <c r="FI31669" s="300"/>
      <c r="FJ31669" s="300"/>
      <c r="FK31669" s="300"/>
      <c r="FL31669" s="300"/>
      <c r="FM31669" s="300"/>
      <c r="FN31669" s="300"/>
      <c r="FO31669" s="300"/>
      <c r="FP31669" s="300"/>
      <c r="FQ31669" s="300"/>
      <c r="FR31669" s="300"/>
      <c r="FS31669" s="300"/>
      <c r="FT31669" s="300"/>
      <c r="FU31669" s="300"/>
      <c r="FV31669" s="300"/>
      <c r="FW31669" s="300"/>
      <c r="FX31669" s="300"/>
      <c r="FY31669" s="300"/>
      <c r="FZ31669" s="300"/>
      <c r="GA31669" s="300"/>
      <c r="GB31669" s="300"/>
      <c r="GC31669" s="300"/>
      <c r="GD31669" s="300"/>
      <c r="GE31669" s="300"/>
      <c r="GF31669" s="300"/>
      <c r="GG31669" s="300"/>
    </row>
    <row r="31670" spans="4:189" x14ac:dyDescent="0.25">
      <c r="D31670" s="300"/>
      <c r="J31670" s="300"/>
      <c r="K31670" s="300"/>
      <c r="L31670" s="300"/>
      <c r="M31670" s="300"/>
      <c r="N31670" s="300"/>
      <c r="O31670" s="300"/>
      <c r="P31670" s="300"/>
      <c r="Q31670" s="300"/>
      <c r="R31670" s="300"/>
      <c r="S31670" s="300"/>
      <c r="T31670" s="300"/>
      <c r="U31670" s="300"/>
      <c r="V31670" s="300"/>
      <c r="W31670" s="300"/>
      <c r="X31670" s="300"/>
      <c r="Y31670" s="300"/>
      <c r="Z31670" s="300"/>
      <c r="AA31670" s="300"/>
      <c r="AB31670" s="300"/>
      <c r="AC31670" s="300"/>
      <c r="AD31670" s="300"/>
      <c r="AE31670" s="300"/>
      <c r="AF31670" s="300"/>
      <c r="AG31670" s="300"/>
      <c r="AH31670" s="300"/>
      <c r="AI31670" s="300"/>
      <c r="AJ31670" s="300"/>
      <c r="AK31670" s="300"/>
      <c r="AL31670" s="300"/>
      <c r="AM31670" s="300"/>
      <c r="AN31670" s="300"/>
      <c r="AO31670" s="300"/>
      <c r="AP31670" s="300"/>
      <c r="AQ31670" s="300"/>
      <c r="AR31670" s="300"/>
      <c r="AS31670" s="300"/>
      <c r="AT31670" s="300"/>
      <c r="AU31670" s="300"/>
      <c r="AV31670" s="300"/>
      <c r="AW31670" s="300"/>
      <c r="AX31670" s="300"/>
      <c r="AY31670" s="300"/>
      <c r="AZ31670" s="300"/>
      <c r="BA31670" s="300"/>
      <c r="BB31670" s="300"/>
      <c r="BC31670" s="300"/>
      <c r="BD31670" s="300"/>
      <c r="BE31670" s="300"/>
      <c r="BF31670" s="300"/>
      <c r="BG31670" s="300"/>
      <c r="BH31670" s="300"/>
      <c r="BI31670" s="300"/>
      <c r="BJ31670" s="300"/>
      <c r="BK31670" s="300"/>
      <c r="BL31670" s="300"/>
      <c r="BM31670" s="300"/>
      <c r="BN31670" s="300"/>
      <c r="BO31670" s="300"/>
      <c r="BP31670" s="300"/>
      <c r="BQ31670" s="300"/>
      <c r="BR31670" s="300"/>
      <c r="BS31670" s="300"/>
      <c r="BT31670" s="300"/>
      <c r="BU31670" s="300"/>
      <c r="BV31670" s="300"/>
      <c r="BW31670" s="300"/>
      <c r="BX31670" s="300"/>
      <c r="BY31670" s="300"/>
      <c r="BZ31670" s="300"/>
      <c r="CA31670" s="300"/>
      <c r="CB31670" s="300"/>
      <c r="CC31670" s="300"/>
      <c r="CD31670" s="300"/>
      <c r="CE31670" s="300"/>
      <c r="CF31670" s="300"/>
      <c r="CG31670" s="300"/>
      <c r="CH31670" s="300"/>
      <c r="CI31670" s="300"/>
      <c r="CJ31670" s="300"/>
      <c r="CK31670" s="300"/>
      <c r="CL31670" s="300"/>
      <c r="CM31670" s="300"/>
      <c r="CN31670" s="300"/>
      <c r="CO31670" s="300"/>
      <c r="CP31670" s="300"/>
      <c r="CQ31670" s="300"/>
      <c r="CR31670" s="300"/>
      <c r="CS31670" s="300"/>
      <c r="CT31670" s="300"/>
      <c r="CU31670" s="300"/>
      <c r="CV31670" s="300"/>
      <c r="CW31670" s="300"/>
      <c r="CX31670" s="300"/>
      <c r="CY31670" s="300"/>
      <c r="CZ31670" s="300"/>
      <c r="DA31670" s="300"/>
      <c r="DB31670" s="300"/>
      <c r="DC31670" s="300"/>
      <c r="DD31670" s="300"/>
      <c r="DE31670" s="300"/>
      <c r="DF31670" s="300"/>
      <c r="DG31670" s="300"/>
      <c r="DH31670" s="300"/>
      <c r="DI31670" s="300"/>
      <c r="DJ31670" s="300"/>
      <c r="DK31670" s="300"/>
      <c r="DL31670" s="300"/>
      <c r="DM31670" s="300"/>
      <c r="DN31670" s="300"/>
      <c r="DO31670" s="300"/>
      <c r="DP31670" s="300"/>
      <c r="DQ31670" s="300"/>
      <c r="DR31670" s="300"/>
      <c r="DS31670" s="300"/>
      <c r="DT31670" s="300"/>
      <c r="DU31670" s="300"/>
      <c r="DV31670" s="300"/>
      <c r="DW31670" s="300"/>
      <c r="DX31670" s="300"/>
      <c r="DY31670" s="300"/>
      <c r="DZ31670" s="300"/>
      <c r="EA31670" s="300"/>
      <c r="EB31670" s="300"/>
      <c r="EC31670" s="300"/>
      <c r="ED31670" s="300"/>
      <c r="EE31670" s="300"/>
      <c r="EF31670" s="300"/>
      <c r="EG31670" s="300"/>
      <c r="EH31670" s="300"/>
      <c r="EI31670" s="300"/>
      <c r="EJ31670" s="300"/>
      <c r="EK31670" s="300"/>
      <c r="EL31670" s="300"/>
      <c r="EM31670" s="300"/>
      <c r="EN31670" s="300"/>
      <c r="EO31670" s="300"/>
      <c r="EP31670" s="300"/>
      <c r="EQ31670" s="300"/>
      <c r="ER31670" s="300"/>
      <c r="ES31670" s="300"/>
      <c r="ET31670" s="300"/>
      <c r="EU31670" s="300"/>
      <c r="EV31670" s="300"/>
      <c r="EW31670" s="300"/>
      <c r="EX31670" s="300"/>
      <c r="EY31670" s="300"/>
      <c r="EZ31670" s="300"/>
      <c r="FA31670" s="300"/>
      <c r="FB31670" s="300"/>
      <c r="FC31670" s="300"/>
      <c r="FD31670" s="300"/>
      <c r="FE31670" s="300"/>
      <c r="FF31670" s="300"/>
      <c r="FG31670" s="300"/>
      <c r="FH31670" s="300"/>
      <c r="FI31670" s="300"/>
      <c r="FJ31670" s="300"/>
      <c r="FK31670" s="300"/>
      <c r="FL31670" s="300"/>
      <c r="FM31670" s="300"/>
      <c r="FN31670" s="300"/>
      <c r="FO31670" s="300"/>
      <c r="FP31670" s="300"/>
      <c r="FQ31670" s="300"/>
      <c r="FR31670" s="300"/>
      <c r="FS31670" s="300"/>
      <c r="FT31670" s="300"/>
      <c r="FU31670" s="300"/>
      <c r="FV31670" s="300"/>
      <c r="FW31670" s="300"/>
      <c r="FX31670" s="300"/>
      <c r="FY31670" s="300"/>
      <c r="FZ31670" s="300"/>
      <c r="GA31670" s="300"/>
      <c r="GB31670" s="300"/>
      <c r="GC31670" s="300"/>
      <c r="GD31670" s="300"/>
      <c r="GE31670" s="300"/>
      <c r="GF31670" s="300"/>
      <c r="GG31670" s="300"/>
    </row>
    <row r="31671" spans="4:189" x14ac:dyDescent="0.25">
      <c r="D31671" s="300"/>
      <c r="J31671" s="300"/>
      <c r="K31671" s="300"/>
      <c r="L31671" s="300"/>
      <c r="M31671" s="300"/>
      <c r="N31671" s="300"/>
      <c r="O31671" s="300"/>
      <c r="P31671" s="300"/>
      <c r="Q31671" s="300"/>
      <c r="R31671" s="300"/>
      <c r="S31671" s="300"/>
      <c r="T31671" s="300"/>
      <c r="U31671" s="300"/>
      <c r="V31671" s="300"/>
      <c r="W31671" s="300"/>
      <c r="X31671" s="300"/>
      <c r="Y31671" s="300"/>
      <c r="Z31671" s="300"/>
      <c r="AA31671" s="300"/>
      <c r="AB31671" s="300"/>
      <c r="AC31671" s="300"/>
      <c r="AD31671" s="300"/>
      <c r="AE31671" s="300"/>
      <c r="AF31671" s="300"/>
      <c r="AG31671" s="300"/>
      <c r="AH31671" s="300"/>
      <c r="AI31671" s="300"/>
      <c r="AJ31671" s="300"/>
      <c r="AK31671" s="300"/>
      <c r="AL31671" s="300"/>
      <c r="AM31671" s="300"/>
      <c r="AN31671" s="300"/>
      <c r="AO31671" s="300"/>
      <c r="AP31671" s="300"/>
      <c r="AQ31671" s="300"/>
      <c r="AR31671" s="300"/>
      <c r="AS31671" s="300"/>
      <c r="AT31671" s="300"/>
      <c r="AU31671" s="300"/>
      <c r="AV31671" s="300"/>
      <c r="AW31671" s="300"/>
      <c r="AX31671" s="300"/>
      <c r="AY31671" s="300"/>
      <c r="AZ31671" s="300"/>
      <c r="BA31671" s="300"/>
      <c r="BB31671" s="300"/>
      <c r="BC31671" s="300"/>
      <c r="BD31671" s="300"/>
      <c r="BE31671" s="300"/>
      <c r="BF31671" s="300"/>
      <c r="BG31671" s="300"/>
      <c r="BH31671" s="300"/>
      <c r="BI31671" s="300"/>
      <c r="BJ31671" s="300"/>
      <c r="BK31671" s="300"/>
      <c r="BL31671" s="300"/>
      <c r="BM31671" s="300"/>
      <c r="BN31671" s="300"/>
      <c r="BO31671" s="300"/>
      <c r="BP31671" s="300"/>
      <c r="BQ31671" s="300"/>
      <c r="BR31671" s="300"/>
      <c r="BS31671" s="300"/>
      <c r="BT31671" s="300"/>
      <c r="BU31671" s="300"/>
      <c r="BV31671" s="300"/>
      <c r="BW31671" s="300"/>
      <c r="BX31671" s="300"/>
      <c r="BY31671" s="300"/>
      <c r="BZ31671" s="300"/>
      <c r="CA31671" s="300"/>
      <c r="CB31671" s="300"/>
      <c r="CC31671" s="300"/>
      <c r="CD31671" s="300"/>
      <c r="CE31671" s="300"/>
      <c r="CF31671" s="300"/>
      <c r="CG31671" s="300"/>
      <c r="CH31671" s="300"/>
      <c r="CI31671" s="300"/>
      <c r="CJ31671" s="300"/>
      <c r="CK31671" s="300"/>
      <c r="CL31671" s="300"/>
      <c r="CM31671" s="300"/>
      <c r="CN31671" s="300"/>
      <c r="CO31671" s="300"/>
      <c r="CP31671" s="300"/>
      <c r="CQ31671" s="300"/>
      <c r="CR31671" s="300"/>
      <c r="CS31671" s="300"/>
      <c r="CT31671" s="300"/>
      <c r="CU31671" s="300"/>
      <c r="CV31671" s="300"/>
      <c r="CW31671" s="300"/>
      <c r="CX31671" s="300"/>
      <c r="CY31671" s="300"/>
      <c r="CZ31671" s="300"/>
      <c r="DA31671" s="300"/>
      <c r="DB31671" s="300"/>
      <c r="DC31671" s="300"/>
      <c r="DD31671" s="300"/>
      <c r="DE31671" s="300"/>
      <c r="DF31671" s="300"/>
      <c r="DG31671" s="300"/>
      <c r="DH31671" s="300"/>
      <c r="DI31671" s="300"/>
      <c r="DJ31671" s="300"/>
      <c r="DK31671" s="300"/>
      <c r="DL31671" s="300"/>
      <c r="DM31671" s="300"/>
      <c r="DN31671" s="300"/>
      <c r="DO31671" s="300"/>
      <c r="DP31671" s="300"/>
      <c r="DQ31671" s="300"/>
      <c r="DR31671" s="300"/>
      <c r="DS31671" s="300"/>
      <c r="DT31671" s="300"/>
      <c r="DU31671" s="300"/>
      <c r="DV31671" s="300"/>
      <c r="DW31671" s="300"/>
      <c r="DX31671" s="300"/>
      <c r="DY31671" s="300"/>
      <c r="DZ31671" s="300"/>
      <c r="EA31671" s="300"/>
      <c r="EB31671" s="300"/>
      <c r="EC31671" s="300"/>
      <c r="ED31671" s="300"/>
      <c r="EE31671" s="300"/>
      <c r="EF31671" s="300"/>
      <c r="EG31671" s="300"/>
      <c r="EH31671" s="300"/>
      <c r="EI31671" s="300"/>
      <c r="EJ31671" s="300"/>
      <c r="EK31671" s="300"/>
      <c r="EL31671" s="300"/>
      <c r="EM31671" s="300"/>
      <c r="EN31671" s="300"/>
      <c r="EO31671" s="300"/>
      <c r="EP31671" s="300"/>
      <c r="EQ31671" s="300"/>
      <c r="ER31671" s="300"/>
      <c r="ES31671" s="300"/>
      <c r="ET31671" s="300"/>
      <c r="EU31671" s="300"/>
      <c r="EV31671" s="300"/>
      <c r="EW31671" s="300"/>
      <c r="EX31671" s="300"/>
      <c r="EY31671" s="300"/>
      <c r="EZ31671" s="300"/>
      <c r="FA31671" s="300"/>
      <c r="FB31671" s="300"/>
      <c r="FC31671" s="300"/>
      <c r="FD31671" s="300"/>
      <c r="FE31671" s="300"/>
      <c r="FF31671" s="300"/>
      <c r="FG31671" s="300"/>
      <c r="FH31671" s="300"/>
      <c r="FI31671" s="300"/>
      <c r="FJ31671" s="300"/>
      <c r="FK31671" s="300"/>
      <c r="FL31671" s="300"/>
      <c r="FM31671" s="300"/>
      <c r="FN31671" s="300"/>
      <c r="FO31671" s="300"/>
      <c r="FP31671" s="300"/>
      <c r="FQ31671" s="300"/>
      <c r="FR31671" s="300"/>
      <c r="FS31671" s="300"/>
      <c r="FT31671" s="300"/>
      <c r="FU31671" s="300"/>
      <c r="FV31671" s="300"/>
      <c r="FW31671" s="300"/>
      <c r="FX31671" s="300"/>
      <c r="FY31671" s="300"/>
      <c r="FZ31671" s="300"/>
      <c r="GA31671" s="300"/>
      <c r="GB31671" s="300"/>
      <c r="GC31671" s="300"/>
      <c r="GD31671" s="300"/>
      <c r="GE31671" s="300"/>
      <c r="GF31671" s="300"/>
      <c r="GG31671" s="300"/>
    </row>
    <row r="31672" spans="4:189" x14ac:dyDescent="0.25">
      <c r="D31672" s="300"/>
      <c r="J31672" s="300"/>
      <c r="K31672" s="300"/>
      <c r="L31672" s="300"/>
      <c r="M31672" s="300"/>
      <c r="N31672" s="300"/>
      <c r="O31672" s="300"/>
      <c r="P31672" s="300"/>
      <c r="Q31672" s="300"/>
      <c r="R31672" s="300"/>
      <c r="S31672" s="300"/>
      <c r="T31672" s="300"/>
      <c r="U31672" s="300"/>
      <c r="V31672" s="300"/>
      <c r="W31672" s="300"/>
      <c r="X31672" s="300"/>
      <c r="Y31672" s="300"/>
      <c r="Z31672" s="300"/>
      <c r="AA31672" s="300"/>
      <c r="AB31672" s="300"/>
      <c r="AC31672" s="300"/>
      <c r="AD31672" s="300"/>
      <c r="AE31672" s="300"/>
      <c r="AF31672" s="300"/>
      <c r="AG31672" s="300"/>
      <c r="AH31672" s="300"/>
      <c r="AI31672" s="300"/>
      <c r="AJ31672" s="300"/>
      <c r="AK31672" s="300"/>
      <c r="AL31672" s="300"/>
      <c r="AM31672" s="300"/>
      <c r="AN31672" s="300"/>
      <c r="AO31672" s="300"/>
      <c r="AP31672" s="300"/>
      <c r="AQ31672" s="300"/>
      <c r="AR31672" s="300"/>
      <c r="AS31672" s="300"/>
      <c r="AT31672" s="300"/>
      <c r="AU31672" s="300"/>
      <c r="AV31672" s="300"/>
      <c r="AW31672" s="300"/>
      <c r="AX31672" s="300"/>
      <c r="AY31672" s="300"/>
      <c r="AZ31672" s="300"/>
      <c r="BA31672" s="300"/>
      <c r="BB31672" s="300"/>
      <c r="BC31672" s="300"/>
      <c r="BD31672" s="300"/>
      <c r="BE31672" s="300"/>
      <c r="BF31672" s="300"/>
      <c r="BG31672" s="300"/>
      <c r="BH31672" s="300"/>
      <c r="BI31672" s="300"/>
      <c r="BJ31672" s="300"/>
      <c r="BK31672" s="300"/>
      <c r="BL31672" s="300"/>
      <c r="BM31672" s="300"/>
      <c r="BN31672" s="300"/>
      <c r="BO31672" s="300"/>
      <c r="BP31672" s="300"/>
      <c r="BQ31672" s="300"/>
      <c r="BR31672" s="300"/>
      <c r="BS31672" s="300"/>
      <c r="BT31672" s="300"/>
      <c r="BU31672" s="300"/>
      <c r="BV31672" s="300"/>
      <c r="BW31672" s="300"/>
      <c r="BX31672" s="300"/>
      <c r="BY31672" s="300"/>
      <c r="BZ31672" s="300"/>
      <c r="CA31672" s="300"/>
      <c r="CB31672" s="300"/>
      <c r="CC31672" s="300"/>
      <c r="CD31672" s="300"/>
      <c r="CE31672" s="300"/>
      <c r="CF31672" s="300"/>
      <c r="CG31672" s="300"/>
      <c r="CH31672" s="300"/>
      <c r="CI31672" s="300"/>
      <c r="CJ31672" s="300"/>
      <c r="CK31672" s="300"/>
      <c r="CL31672" s="300"/>
      <c r="CM31672" s="300"/>
      <c r="CN31672" s="300"/>
      <c r="CO31672" s="300"/>
      <c r="CP31672" s="300"/>
      <c r="CQ31672" s="300"/>
      <c r="CR31672" s="300"/>
      <c r="CS31672" s="300"/>
      <c r="CT31672" s="300"/>
      <c r="CU31672" s="300"/>
      <c r="CV31672" s="300"/>
      <c r="CW31672" s="300"/>
      <c r="CX31672" s="300"/>
      <c r="CY31672" s="300"/>
      <c r="CZ31672" s="300"/>
      <c r="DA31672" s="300"/>
      <c r="DB31672" s="300"/>
      <c r="DC31672" s="300"/>
      <c r="DD31672" s="300"/>
      <c r="DE31672" s="300"/>
      <c r="DF31672" s="300"/>
      <c r="DG31672" s="300"/>
      <c r="DH31672" s="300"/>
      <c r="DI31672" s="300"/>
      <c r="DJ31672" s="300"/>
      <c r="DK31672" s="300"/>
      <c r="DL31672" s="300"/>
      <c r="DM31672" s="300"/>
      <c r="DN31672" s="300"/>
      <c r="DO31672" s="300"/>
      <c r="DP31672" s="300"/>
      <c r="DQ31672" s="300"/>
      <c r="DR31672" s="300"/>
      <c r="DS31672" s="300"/>
      <c r="DT31672" s="300"/>
      <c r="DU31672" s="300"/>
      <c r="DV31672" s="300"/>
      <c r="DW31672" s="300"/>
      <c r="DX31672" s="300"/>
      <c r="DY31672" s="300"/>
      <c r="DZ31672" s="300"/>
      <c r="EA31672" s="300"/>
      <c r="EB31672" s="300"/>
      <c r="EC31672" s="300"/>
      <c r="ED31672" s="300"/>
      <c r="EE31672" s="300"/>
      <c r="EF31672" s="300"/>
      <c r="EG31672" s="300"/>
      <c r="EH31672" s="300"/>
      <c r="EI31672" s="300"/>
      <c r="EJ31672" s="300"/>
      <c r="EK31672" s="300"/>
      <c r="EL31672" s="300"/>
      <c r="EM31672" s="300"/>
      <c r="EN31672" s="300"/>
      <c r="EO31672" s="300"/>
      <c r="EP31672" s="300"/>
      <c r="EQ31672" s="300"/>
      <c r="ER31672" s="300"/>
      <c r="ES31672" s="300"/>
      <c r="ET31672" s="300"/>
      <c r="EU31672" s="300"/>
      <c r="EV31672" s="300"/>
      <c r="EW31672" s="300"/>
      <c r="EX31672" s="300"/>
      <c r="EY31672" s="300"/>
      <c r="EZ31672" s="300"/>
      <c r="FA31672" s="300"/>
      <c r="FB31672" s="300"/>
      <c r="FC31672" s="300"/>
      <c r="FD31672" s="300"/>
      <c r="FE31672" s="300"/>
      <c r="FF31672" s="300"/>
      <c r="FG31672" s="300"/>
      <c r="FH31672" s="300"/>
      <c r="FI31672" s="300"/>
      <c r="FJ31672" s="300"/>
      <c r="FK31672" s="300"/>
      <c r="FL31672" s="300"/>
      <c r="FM31672" s="300"/>
      <c r="FN31672" s="300"/>
      <c r="FO31672" s="300"/>
      <c r="FP31672" s="300"/>
      <c r="FQ31672" s="300"/>
      <c r="FR31672" s="300"/>
      <c r="FS31672" s="300"/>
      <c r="FT31672" s="300"/>
      <c r="FU31672" s="300"/>
      <c r="FV31672" s="300"/>
      <c r="FW31672" s="300"/>
      <c r="FX31672" s="300"/>
      <c r="FY31672" s="300"/>
      <c r="FZ31672" s="300"/>
      <c r="GA31672" s="300"/>
      <c r="GB31672" s="300"/>
      <c r="GC31672" s="300"/>
      <c r="GD31672" s="300"/>
      <c r="GE31672" s="300"/>
      <c r="GF31672" s="300"/>
      <c r="GG31672" s="300"/>
    </row>
    <row r="31673" spans="4:189" x14ac:dyDescent="0.25">
      <c r="D31673" s="300"/>
      <c r="J31673" s="300"/>
      <c r="K31673" s="300"/>
      <c r="L31673" s="300"/>
      <c r="M31673" s="300"/>
      <c r="N31673" s="300"/>
      <c r="O31673" s="300"/>
      <c r="P31673" s="300"/>
      <c r="Q31673" s="300"/>
      <c r="R31673" s="300"/>
      <c r="S31673" s="300"/>
      <c r="T31673" s="300"/>
      <c r="U31673" s="300"/>
      <c r="V31673" s="300"/>
      <c r="W31673" s="300"/>
      <c r="X31673" s="300"/>
      <c r="Y31673" s="300"/>
      <c r="Z31673" s="300"/>
      <c r="AA31673" s="300"/>
      <c r="AB31673" s="300"/>
      <c r="AC31673" s="300"/>
      <c r="AD31673" s="300"/>
      <c r="AE31673" s="300"/>
      <c r="AF31673" s="300"/>
      <c r="AG31673" s="300"/>
      <c r="AH31673" s="300"/>
      <c r="AI31673" s="300"/>
      <c r="AJ31673" s="300"/>
      <c r="AK31673" s="300"/>
      <c r="AL31673" s="300"/>
      <c r="AM31673" s="300"/>
      <c r="AN31673" s="300"/>
      <c r="AO31673" s="300"/>
      <c r="AP31673" s="300"/>
      <c r="AQ31673" s="300"/>
      <c r="AR31673" s="300"/>
      <c r="AS31673" s="300"/>
      <c r="AT31673" s="300"/>
      <c r="AU31673" s="300"/>
      <c r="AV31673" s="300"/>
      <c r="AW31673" s="300"/>
      <c r="AX31673" s="300"/>
      <c r="AY31673" s="300"/>
      <c r="AZ31673" s="300"/>
      <c r="BA31673" s="300"/>
      <c r="BB31673" s="300"/>
      <c r="BC31673" s="300"/>
      <c r="BD31673" s="300"/>
      <c r="BE31673" s="300"/>
      <c r="BF31673" s="300"/>
      <c r="BG31673" s="300"/>
      <c r="BH31673" s="300"/>
      <c r="BI31673" s="300"/>
      <c r="BJ31673" s="300"/>
      <c r="BK31673" s="300"/>
      <c r="BL31673" s="300"/>
      <c r="BM31673" s="300"/>
      <c r="BN31673" s="300"/>
      <c r="BO31673" s="300"/>
      <c r="BP31673" s="300"/>
      <c r="BQ31673" s="300"/>
      <c r="BR31673" s="300"/>
      <c r="BS31673" s="300"/>
      <c r="BT31673" s="300"/>
      <c r="BU31673" s="300"/>
      <c r="BV31673" s="300"/>
      <c r="BW31673" s="300"/>
      <c r="BX31673" s="300"/>
      <c r="BY31673" s="300"/>
      <c r="BZ31673" s="300"/>
      <c r="CA31673" s="300"/>
      <c r="CB31673" s="300"/>
      <c r="CC31673" s="300"/>
      <c r="CD31673" s="300"/>
      <c r="CE31673" s="300"/>
      <c r="CF31673" s="300"/>
      <c r="CG31673" s="300"/>
      <c r="CH31673" s="300"/>
      <c r="CI31673" s="300"/>
      <c r="CJ31673" s="300"/>
      <c r="CK31673" s="300"/>
      <c r="CL31673" s="300"/>
      <c r="CM31673" s="300"/>
      <c r="CN31673" s="300"/>
      <c r="CO31673" s="300"/>
      <c r="CP31673" s="300"/>
      <c r="CQ31673" s="300"/>
      <c r="CR31673" s="300"/>
      <c r="CS31673" s="300"/>
      <c r="CT31673" s="300"/>
      <c r="CU31673" s="300"/>
      <c r="CV31673" s="300"/>
      <c r="CW31673" s="300"/>
      <c r="CX31673" s="300"/>
      <c r="CY31673" s="300"/>
      <c r="CZ31673" s="300"/>
      <c r="DA31673" s="300"/>
      <c r="DB31673" s="300"/>
      <c r="DC31673" s="300"/>
      <c r="DD31673" s="300"/>
      <c r="DE31673" s="300"/>
      <c r="DF31673" s="300"/>
      <c r="DG31673" s="300"/>
      <c r="DH31673" s="300"/>
      <c r="DI31673" s="300"/>
      <c r="DJ31673" s="300"/>
      <c r="DK31673" s="300"/>
      <c r="DL31673" s="300"/>
      <c r="DM31673" s="300"/>
      <c r="DN31673" s="300"/>
      <c r="DO31673" s="300"/>
      <c r="DP31673" s="300"/>
      <c r="DQ31673" s="300"/>
      <c r="DR31673" s="300"/>
      <c r="DS31673" s="300"/>
      <c r="DT31673" s="300"/>
      <c r="DU31673" s="300"/>
      <c r="DV31673" s="300"/>
      <c r="DW31673" s="300"/>
      <c r="DX31673" s="300"/>
      <c r="DY31673" s="300"/>
      <c r="DZ31673" s="300"/>
      <c r="EA31673" s="300"/>
      <c r="EB31673" s="300"/>
      <c r="EC31673" s="300"/>
      <c r="ED31673" s="300"/>
      <c r="EE31673" s="300"/>
      <c r="EF31673" s="300"/>
      <c r="EG31673" s="300"/>
      <c r="EH31673" s="300"/>
      <c r="EI31673" s="300"/>
      <c r="EJ31673" s="300"/>
      <c r="EK31673" s="300"/>
      <c r="EL31673" s="300"/>
      <c r="EM31673" s="300"/>
      <c r="EN31673" s="300"/>
      <c r="EO31673" s="300"/>
      <c r="EP31673" s="300"/>
      <c r="EQ31673" s="300"/>
      <c r="ER31673" s="300"/>
      <c r="ES31673" s="300"/>
      <c r="ET31673" s="300"/>
      <c r="EU31673" s="300"/>
      <c r="EV31673" s="300"/>
      <c r="EW31673" s="300"/>
      <c r="EX31673" s="300"/>
      <c r="EY31673" s="300"/>
      <c r="EZ31673" s="300"/>
      <c r="FA31673" s="300"/>
      <c r="FB31673" s="300"/>
      <c r="FC31673" s="300"/>
      <c r="FD31673" s="300"/>
      <c r="FE31673" s="300"/>
      <c r="FF31673" s="300"/>
      <c r="FG31673" s="300"/>
      <c r="FH31673" s="300"/>
      <c r="FI31673" s="300"/>
      <c r="FJ31673" s="300"/>
      <c r="FK31673" s="300"/>
      <c r="FL31673" s="300"/>
      <c r="FM31673" s="300"/>
      <c r="FN31673" s="300"/>
      <c r="FO31673" s="300"/>
      <c r="FP31673" s="300"/>
      <c r="FQ31673" s="300"/>
      <c r="FR31673" s="300"/>
      <c r="FS31673" s="300"/>
      <c r="FT31673" s="300"/>
      <c r="FU31673" s="300"/>
      <c r="FV31673" s="300"/>
      <c r="FW31673" s="300"/>
      <c r="FX31673" s="300"/>
      <c r="FY31673" s="300"/>
      <c r="FZ31673" s="300"/>
      <c r="GA31673" s="300"/>
      <c r="GB31673" s="300"/>
      <c r="GC31673" s="300"/>
      <c r="GD31673" s="300"/>
      <c r="GE31673" s="300"/>
      <c r="GF31673" s="300"/>
      <c r="GG31673" s="300"/>
    </row>
    <row r="31674" spans="4:189" x14ac:dyDescent="0.25">
      <c r="D31674" s="300"/>
      <c r="J31674" s="300"/>
      <c r="K31674" s="300"/>
      <c r="L31674" s="300"/>
      <c r="M31674" s="300"/>
      <c r="N31674" s="300"/>
      <c r="O31674" s="300"/>
      <c r="P31674" s="300"/>
      <c r="Q31674" s="300"/>
      <c r="R31674" s="300"/>
      <c r="S31674" s="300"/>
      <c r="T31674" s="300"/>
      <c r="U31674" s="300"/>
      <c r="V31674" s="300"/>
      <c r="W31674" s="300"/>
      <c r="X31674" s="300"/>
      <c r="Y31674" s="300"/>
      <c r="Z31674" s="300"/>
      <c r="AA31674" s="300"/>
      <c r="AB31674" s="300"/>
      <c r="AC31674" s="300"/>
      <c r="AD31674" s="300"/>
      <c r="AE31674" s="300"/>
      <c r="AF31674" s="300"/>
      <c r="AG31674" s="300"/>
      <c r="AH31674" s="300"/>
      <c r="AI31674" s="300"/>
      <c r="AJ31674" s="300"/>
      <c r="AK31674" s="300"/>
      <c r="AL31674" s="300"/>
      <c r="AM31674" s="300"/>
      <c r="AN31674" s="300"/>
      <c r="AO31674" s="300"/>
      <c r="AP31674" s="300"/>
      <c r="AQ31674" s="300"/>
      <c r="AR31674" s="300"/>
      <c r="AS31674" s="300"/>
      <c r="AT31674" s="300"/>
      <c r="AU31674" s="300"/>
      <c r="AV31674" s="300"/>
      <c r="AW31674" s="300"/>
      <c r="AX31674" s="300"/>
      <c r="AY31674" s="300"/>
      <c r="AZ31674" s="300"/>
      <c r="BA31674" s="300"/>
      <c r="BB31674" s="300"/>
      <c r="BC31674" s="300"/>
      <c r="BD31674" s="300"/>
      <c r="BE31674" s="300"/>
      <c r="BF31674" s="300"/>
      <c r="BG31674" s="300"/>
      <c r="BH31674" s="300"/>
      <c r="BI31674" s="300"/>
      <c r="BJ31674" s="300"/>
      <c r="BK31674" s="300"/>
      <c r="BL31674" s="300"/>
      <c r="BM31674" s="300"/>
      <c r="BN31674" s="300"/>
      <c r="BO31674" s="300"/>
      <c r="BP31674" s="300"/>
      <c r="BQ31674" s="300"/>
      <c r="BR31674" s="300"/>
      <c r="BS31674" s="300"/>
      <c r="BT31674" s="300"/>
      <c r="BU31674" s="300"/>
      <c r="BV31674" s="300"/>
      <c r="BW31674" s="300"/>
      <c r="BX31674" s="300"/>
      <c r="BY31674" s="300"/>
      <c r="BZ31674" s="300"/>
      <c r="CA31674" s="300"/>
      <c r="CB31674" s="300"/>
      <c r="CC31674" s="300"/>
      <c r="CD31674" s="300"/>
      <c r="CE31674" s="300"/>
      <c r="CF31674" s="300"/>
      <c r="CG31674" s="300"/>
      <c r="CH31674" s="300"/>
      <c r="CI31674" s="300"/>
      <c r="CJ31674" s="300"/>
      <c r="CK31674" s="300"/>
      <c r="CL31674" s="300"/>
      <c r="CM31674" s="300"/>
      <c r="CN31674" s="300"/>
      <c r="CO31674" s="300"/>
      <c r="CP31674" s="300"/>
      <c r="CQ31674" s="300"/>
      <c r="CR31674" s="300"/>
      <c r="CS31674" s="300"/>
      <c r="CT31674" s="300"/>
      <c r="CU31674" s="300"/>
      <c r="CV31674" s="300"/>
      <c r="CW31674" s="300"/>
      <c r="CX31674" s="300"/>
      <c r="CY31674" s="300"/>
      <c r="CZ31674" s="300"/>
      <c r="DA31674" s="300"/>
      <c r="DB31674" s="300"/>
      <c r="DC31674" s="300"/>
      <c r="DD31674" s="300"/>
      <c r="DE31674" s="300"/>
      <c r="DF31674" s="300"/>
      <c r="DG31674" s="300"/>
      <c r="DH31674" s="300"/>
      <c r="DI31674" s="300"/>
      <c r="DJ31674" s="300"/>
      <c r="DK31674" s="300"/>
      <c r="DL31674" s="300"/>
      <c r="DM31674" s="300"/>
      <c r="DN31674" s="300"/>
      <c r="DO31674" s="300"/>
      <c r="DP31674" s="300"/>
      <c r="DQ31674" s="300"/>
      <c r="DR31674" s="300"/>
      <c r="DS31674" s="300"/>
      <c r="DT31674" s="300"/>
      <c r="DU31674" s="300"/>
      <c r="DV31674" s="300"/>
      <c r="DW31674" s="300"/>
      <c r="DX31674" s="300"/>
      <c r="DY31674" s="300"/>
      <c r="DZ31674" s="300"/>
      <c r="EA31674" s="300"/>
      <c r="EB31674" s="300"/>
      <c r="EC31674" s="300"/>
      <c r="ED31674" s="300"/>
      <c r="EE31674" s="300"/>
      <c r="EF31674" s="300"/>
      <c r="EG31674" s="300"/>
      <c r="EH31674" s="300"/>
      <c r="EI31674" s="300"/>
      <c r="EJ31674" s="300"/>
      <c r="EK31674" s="300"/>
      <c r="EL31674" s="300"/>
      <c r="EM31674" s="300"/>
      <c r="EN31674" s="300"/>
      <c r="EO31674" s="300"/>
      <c r="EP31674" s="300"/>
      <c r="EQ31674" s="300"/>
      <c r="ER31674" s="300"/>
      <c r="ES31674" s="300"/>
      <c r="ET31674" s="300"/>
      <c r="EU31674" s="300"/>
      <c r="EV31674" s="300"/>
      <c r="EW31674" s="300"/>
      <c r="EX31674" s="300"/>
      <c r="EY31674" s="300"/>
      <c r="EZ31674" s="300"/>
      <c r="FA31674" s="300"/>
      <c r="FB31674" s="300"/>
      <c r="FC31674" s="300"/>
      <c r="FD31674" s="300"/>
      <c r="FE31674" s="300"/>
      <c r="FF31674" s="300"/>
      <c r="FG31674" s="300"/>
      <c r="FH31674" s="300"/>
      <c r="FI31674" s="300"/>
      <c r="FJ31674" s="300"/>
      <c r="FK31674" s="300"/>
      <c r="FL31674" s="300"/>
      <c r="FM31674" s="300"/>
      <c r="FN31674" s="300"/>
      <c r="FO31674" s="300"/>
      <c r="FP31674" s="300"/>
      <c r="FQ31674" s="300"/>
      <c r="FR31674" s="300"/>
      <c r="FS31674" s="300"/>
      <c r="FT31674" s="300"/>
      <c r="FU31674" s="300"/>
      <c r="FV31674" s="300"/>
      <c r="FW31674" s="300"/>
      <c r="FX31674" s="300"/>
      <c r="FY31674" s="300"/>
      <c r="FZ31674" s="300"/>
      <c r="GA31674" s="300"/>
      <c r="GB31674" s="300"/>
      <c r="GC31674" s="300"/>
      <c r="GD31674" s="300"/>
      <c r="GE31674" s="300"/>
      <c r="GF31674" s="300"/>
      <c r="GG31674" s="300"/>
    </row>
    <row r="31675" spans="4:189" x14ac:dyDescent="0.25">
      <c r="D31675" s="300"/>
      <c r="J31675" s="300"/>
      <c r="K31675" s="300"/>
      <c r="L31675" s="300"/>
      <c r="M31675" s="300"/>
      <c r="N31675" s="300"/>
      <c r="O31675" s="300"/>
      <c r="P31675" s="300"/>
      <c r="Q31675" s="300"/>
      <c r="R31675" s="300"/>
      <c r="S31675" s="300"/>
      <c r="T31675" s="300"/>
      <c r="U31675" s="300"/>
      <c r="V31675" s="300"/>
      <c r="W31675" s="300"/>
      <c r="X31675" s="300"/>
      <c r="Y31675" s="300"/>
      <c r="Z31675" s="300"/>
      <c r="AA31675" s="300"/>
      <c r="AB31675" s="300"/>
      <c r="AC31675" s="300"/>
      <c r="AD31675" s="300"/>
      <c r="AE31675" s="300"/>
      <c r="AF31675" s="300"/>
      <c r="AG31675" s="300"/>
      <c r="AH31675" s="300"/>
      <c r="AI31675" s="300"/>
      <c r="AJ31675" s="300"/>
      <c r="AK31675" s="300"/>
      <c r="AL31675" s="300"/>
      <c r="AM31675" s="300"/>
      <c r="AN31675" s="300"/>
      <c r="AO31675" s="300"/>
      <c r="AP31675" s="300"/>
      <c r="AQ31675" s="300"/>
      <c r="AR31675" s="300"/>
      <c r="AS31675" s="300"/>
      <c r="AT31675" s="300"/>
      <c r="AU31675" s="300"/>
      <c r="AV31675" s="300"/>
      <c r="AW31675" s="300"/>
      <c r="AX31675" s="300"/>
      <c r="AY31675" s="300"/>
      <c r="AZ31675" s="300"/>
      <c r="BA31675" s="300"/>
      <c r="BB31675" s="300"/>
      <c r="BC31675" s="300"/>
      <c r="BD31675" s="300"/>
      <c r="BE31675" s="300"/>
      <c r="BF31675" s="300"/>
      <c r="BG31675" s="300"/>
      <c r="BH31675" s="300"/>
      <c r="BI31675" s="300"/>
      <c r="BJ31675" s="300"/>
      <c r="BK31675" s="300"/>
      <c r="BL31675" s="300"/>
      <c r="BM31675" s="300"/>
      <c r="BN31675" s="300"/>
      <c r="BO31675" s="300"/>
      <c r="BP31675" s="300"/>
      <c r="BQ31675" s="300"/>
      <c r="BR31675" s="300"/>
      <c r="BS31675" s="300"/>
      <c r="BT31675" s="300"/>
      <c r="BU31675" s="300"/>
      <c r="BV31675" s="300"/>
      <c r="BW31675" s="300"/>
      <c r="BX31675" s="300"/>
      <c r="BY31675" s="300"/>
      <c r="BZ31675" s="300"/>
      <c r="CA31675" s="300"/>
      <c r="CB31675" s="300"/>
      <c r="CC31675" s="300"/>
      <c r="CD31675" s="300"/>
      <c r="CE31675" s="300"/>
      <c r="CF31675" s="300"/>
      <c r="CG31675" s="300"/>
      <c r="CH31675" s="300"/>
      <c r="CI31675" s="300"/>
      <c r="CJ31675" s="300"/>
      <c r="CK31675" s="300"/>
      <c r="CL31675" s="300"/>
      <c r="CM31675" s="300"/>
      <c r="CN31675" s="300"/>
      <c r="CO31675" s="300"/>
      <c r="CP31675" s="300"/>
      <c r="CQ31675" s="300"/>
      <c r="CR31675" s="300"/>
      <c r="CS31675" s="300"/>
      <c r="CT31675" s="300"/>
      <c r="CU31675" s="300"/>
      <c r="CV31675" s="300"/>
      <c r="CW31675" s="300"/>
      <c r="CX31675" s="300"/>
      <c r="CY31675" s="300"/>
      <c r="CZ31675" s="300"/>
      <c r="DA31675" s="300"/>
      <c r="DB31675" s="300"/>
      <c r="DC31675" s="300"/>
      <c r="DD31675" s="300"/>
      <c r="DE31675" s="300"/>
      <c r="DF31675" s="300"/>
      <c r="DG31675" s="300"/>
      <c r="DH31675" s="300"/>
      <c r="DI31675" s="300"/>
      <c r="DJ31675" s="300"/>
      <c r="DK31675" s="300"/>
      <c r="DL31675" s="300"/>
      <c r="DM31675" s="300"/>
      <c r="DN31675" s="300"/>
      <c r="DO31675" s="300"/>
      <c r="DP31675" s="300"/>
      <c r="DQ31675" s="300"/>
      <c r="DR31675" s="300"/>
      <c r="DS31675" s="300"/>
      <c r="DT31675" s="300"/>
      <c r="DU31675" s="300"/>
      <c r="DV31675" s="300"/>
      <c r="DW31675" s="300"/>
      <c r="DX31675" s="300"/>
      <c r="DY31675" s="300"/>
      <c r="DZ31675" s="300"/>
      <c r="EA31675" s="300"/>
      <c r="EB31675" s="300"/>
      <c r="EC31675" s="300"/>
      <c r="ED31675" s="300"/>
      <c r="EE31675" s="300"/>
      <c r="EF31675" s="300"/>
      <c r="EG31675" s="300"/>
      <c r="EH31675" s="300"/>
      <c r="EI31675" s="300"/>
      <c r="EJ31675" s="300"/>
      <c r="EK31675" s="300"/>
      <c r="EL31675" s="300"/>
      <c r="EM31675" s="300"/>
      <c r="EN31675" s="300"/>
      <c r="EO31675" s="300"/>
      <c r="EP31675" s="300"/>
      <c r="EQ31675" s="300"/>
      <c r="ER31675" s="300"/>
      <c r="ES31675" s="300"/>
      <c r="ET31675" s="300"/>
      <c r="EU31675" s="300"/>
      <c r="EV31675" s="300"/>
      <c r="EW31675" s="300"/>
      <c r="EX31675" s="300"/>
      <c r="EY31675" s="300"/>
      <c r="EZ31675" s="300"/>
      <c r="FA31675" s="300"/>
      <c r="FB31675" s="300"/>
      <c r="FC31675" s="300"/>
      <c r="FD31675" s="300"/>
      <c r="FE31675" s="300"/>
      <c r="FF31675" s="300"/>
      <c r="FG31675" s="300"/>
      <c r="FH31675" s="300"/>
      <c r="FI31675" s="300"/>
      <c r="FJ31675" s="300"/>
      <c r="FK31675" s="300"/>
      <c r="FL31675" s="300"/>
      <c r="FM31675" s="300"/>
      <c r="FN31675" s="300"/>
      <c r="FO31675" s="300"/>
      <c r="FP31675" s="300"/>
      <c r="FQ31675" s="300"/>
      <c r="FR31675" s="300"/>
      <c r="FS31675" s="300"/>
      <c r="FT31675" s="300"/>
      <c r="FU31675" s="300"/>
      <c r="FV31675" s="300"/>
      <c r="FW31675" s="300"/>
      <c r="FX31675" s="300"/>
      <c r="FY31675" s="300"/>
      <c r="FZ31675" s="300"/>
      <c r="GA31675" s="300"/>
      <c r="GB31675" s="300"/>
      <c r="GC31675" s="300"/>
      <c r="GD31675" s="300"/>
      <c r="GE31675" s="300"/>
      <c r="GF31675" s="300"/>
      <c r="GG31675" s="300"/>
    </row>
    <row r="31676" spans="4:189" x14ac:dyDescent="0.25">
      <c r="D31676" s="300"/>
      <c r="J31676" s="300"/>
      <c r="K31676" s="300"/>
      <c r="L31676" s="300"/>
      <c r="M31676" s="300"/>
      <c r="N31676" s="300"/>
      <c r="O31676" s="300"/>
      <c r="P31676" s="300"/>
      <c r="Q31676" s="300"/>
      <c r="R31676" s="300"/>
      <c r="S31676" s="300"/>
      <c r="T31676" s="300"/>
      <c r="U31676" s="300"/>
      <c r="V31676" s="300"/>
      <c r="W31676" s="300"/>
      <c r="X31676" s="300"/>
      <c r="Y31676" s="300"/>
      <c r="Z31676" s="300"/>
      <c r="AA31676" s="300"/>
      <c r="AB31676" s="300"/>
      <c r="AC31676" s="300"/>
      <c r="AD31676" s="300"/>
      <c r="AE31676" s="300"/>
      <c r="AF31676" s="300"/>
      <c r="AG31676" s="300"/>
      <c r="AH31676" s="300"/>
      <c r="AI31676" s="300"/>
      <c r="AJ31676" s="300"/>
      <c r="AK31676" s="300"/>
      <c r="AL31676" s="300"/>
      <c r="AM31676" s="300"/>
      <c r="AN31676" s="300"/>
      <c r="AO31676" s="300"/>
      <c r="AP31676" s="300"/>
      <c r="AQ31676" s="300"/>
      <c r="AR31676" s="300"/>
      <c r="AS31676" s="300"/>
      <c r="AT31676" s="300"/>
      <c r="AU31676" s="300"/>
      <c r="AV31676" s="300"/>
      <c r="AW31676" s="300"/>
      <c r="AX31676" s="300"/>
      <c r="AY31676" s="300"/>
      <c r="AZ31676" s="300"/>
      <c r="BA31676" s="300"/>
      <c r="BB31676" s="300"/>
      <c r="BC31676" s="300"/>
      <c r="BD31676" s="300"/>
      <c r="BE31676" s="300"/>
      <c r="BF31676" s="300"/>
      <c r="BG31676" s="300"/>
      <c r="BH31676" s="300"/>
      <c r="BI31676" s="300"/>
      <c r="BJ31676" s="300"/>
      <c r="BK31676" s="300"/>
      <c r="BL31676" s="300"/>
      <c r="BM31676" s="300"/>
      <c r="BN31676" s="300"/>
      <c r="BO31676" s="300"/>
      <c r="BP31676" s="300"/>
      <c r="BQ31676" s="300"/>
      <c r="BR31676" s="300"/>
      <c r="BS31676" s="300"/>
      <c r="BT31676" s="300"/>
      <c r="BU31676" s="300"/>
      <c r="BV31676" s="300"/>
      <c r="BW31676" s="300"/>
      <c r="BX31676" s="300"/>
      <c r="BY31676" s="300"/>
      <c r="BZ31676" s="300"/>
      <c r="CA31676" s="300"/>
      <c r="CB31676" s="300"/>
      <c r="CC31676" s="300"/>
      <c r="CD31676" s="300"/>
      <c r="CE31676" s="300"/>
      <c r="CF31676" s="300"/>
      <c r="CG31676" s="300"/>
      <c r="CH31676" s="300"/>
      <c r="CI31676" s="300"/>
      <c r="CJ31676" s="300"/>
      <c r="CK31676" s="300"/>
      <c r="CL31676" s="300"/>
      <c r="CM31676" s="300"/>
      <c r="CN31676" s="300"/>
      <c r="CO31676" s="300"/>
      <c r="CP31676" s="300"/>
      <c r="CQ31676" s="300"/>
      <c r="CR31676" s="300"/>
      <c r="CS31676" s="300"/>
      <c r="CT31676" s="300"/>
      <c r="CU31676" s="300"/>
      <c r="CV31676" s="300"/>
      <c r="CW31676" s="300"/>
      <c r="CX31676" s="300"/>
      <c r="CY31676" s="300"/>
      <c r="CZ31676" s="300"/>
      <c r="DA31676" s="300"/>
      <c r="DB31676" s="300"/>
      <c r="DC31676" s="300"/>
      <c r="DD31676" s="300"/>
      <c r="DE31676" s="300"/>
      <c r="DF31676" s="300"/>
      <c r="DG31676" s="300"/>
      <c r="DH31676" s="300"/>
      <c r="DI31676" s="300"/>
      <c r="DJ31676" s="300"/>
      <c r="DK31676" s="300"/>
      <c r="DL31676" s="300"/>
      <c r="DM31676" s="300"/>
      <c r="DN31676" s="300"/>
      <c r="DO31676" s="300"/>
      <c r="DP31676" s="300"/>
      <c r="DQ31676" s="300"/>
      <c r="DR31676" s="300"/>
      <c r="DS31676" s="300"/>
      <c r="DT31676" s="300"/>
      <c r="DU31676" s="300"/>
      <c r="DV31676" s="300"/>
      <c r="DW31676" s="300"/>
      <c r="DX31676" s="300"/>
      <c r="DY31676" s="300"/>
      <c r="DZ31676" s="300"/>
      <c r="EA31676" s="300"/>
      <c r="EB31676" s="300"/>
      <c r="EC31676" s="300"/>
      <c r="ED31676" s="300"/>
      <c r="EE31676" s="300"/>
      <c r="EF31676" s="300"/>
      <c r="EG31676" s="300"/>
      <c r="EH31676" s="300"/>
      <c r="EI31676" s="300"/>
      <c r="EJ31676" s="300"/>
      <c r="EK31676" s="300"/>
      <c r="EL31676" s="300"/>
      <c r="EM31676" s="300"/>
      <c r="EN31676" s="300"/>
      <c r="EO31676" s="300"/>
      <c r="EP31676" s="300"/>
      <c r="EQ31676" s="300"/>
      <c r="ER31676" s="300"/>
      <c r="ES31676" s="300"/>
      <c r="ET31676" s="300"/>
      <c r="EU31676" s="300"/>
      <c r="EV31676" s="300"/>
      <c r="EW31676" s="300"/>
      <c r="EX31676" s="300"/>
      <c r="EY31676" s="300"/>
      <c r="EZ31676" s="300"/>
      <c r="FA31676" s="300"/>
      <c r="FB31676" s="300"/>
      <c r="FC31676" s="300"/>
      <c r="FD31676" s="300"/>
      <c r="FE31676" s="300"/>
      <c r="FF31676" s="300"/>
      <c r="FG31676" s="300"/>
      <c r="FH31676" s="300"/>
      <c r="FI31676" s="300"/>
      <c r="FJ31676" s="300"/>
      <c r="FK31676" s="300"/>
      <c r="FL31676" s="300"/>
      <c r="FM31676" s="300"/>
      <c r="FN31676" s="300"/>
      <c r="FO31676" s="300"/>
      <c r="FP31676" s="300"/>
      <c r="FQ31676" s="300"/>
      <c r="FR31676" s="300"/>
      <c r="FS31676" s="300"/>
      <c r="FT31676" s="300"/>
      <c r="FU31676" s="300"/>
      <c r="FV31676" s="300"/>
      <c r="FW31676" s="300"/>
      <c r="FX31676" s="300"/>
      <c r="FY31676" s="300"/>
      <c r="FZ31676" s="300"/>
      <c r="GA31676" s="300"/>
      <c r="GB31676" s="300"/>
      <c r="GC31676" s="300"/>
      <c r="GD31676" s="300"/>
      <c r="GE31676" s="300"/>
      <c r="GF31676" s="300"/>
      <c r="GG31676" s="300"/>
    </row>
    <row r="31677" spans="4:189" x14ac:dyDescent="0.25">
      <c r="D31677" s="300"/>
      <c r="J31677" s="300"/>
      <c r="K31677" s="300"/>
      <c r="L31677" s="300"/>
      <c r="M31677" s="300"/>
      <c r="N31677" s="300"/>
      <c r="O31677" s="300"/>
      <c r="P31677" s="300"/>
      <c r="Q31677" s="300"/>
      <c r="R31677" s="300"/>
      <c r="S31677" s="300"/>
      <c r="T31677" s="300"/>
      <c r="U31677" s="300"/>
      <c r="V31677" s="300"/>
      <c r="W31677" s="300"/>
      <c r="X31677" s="300"/>
      <c r="Y31677" s="300"/>
      <c r="Z31677" s="300"/>
      <c r="AA31677" s="300"/>
      <c r="AB31677" s="300"/>
      <c r="AC31677" s="300"/>
      <c r="AD31677" s="300"/>
      <c r="AE31677" s="300"/>
      <c r="AF31677" s="300"/>
      <c r="AG31677" s="300"/>
      <c r="AH31677" s="300"/>
      <c r="AI31677" s="300"/>
      <c r="AJ31677" s="300"/>
      <c r="AK31677" s="300"/>
      <c r="AL31677" s="300"/>
      <c r="AM31677" s="300"/>
      <c r="AN31677" s="300"/>
      <c r="AO31677" s="300"/>
      <c r="AP31677" s="300"/>
      <c r="AQ31677" s="300"/>
      <c r="AR31677" s="300"/>
      <c r="AS31677" s="300"/>
      <c r="AT31677" s="300"/>
      <c r="AU31677" s="300"/>
      <c r="AV31677" s="300"/>
      <c r="AW31677" s="300"/>
      <c r="AX31677" s="300"/>
      <c r="AY31677" s="300"/>
      <c r="AZ31677" s="300"/>
      <c r="BA31677" s="300"/>
      <c r="BB31677" s="300"/>
      <c r="BC31677" s="300"/>
      <c r="BD31677" s="300"/>
      <c r="BE31677" s="300"/>
      <c r="BF31677" s="300"/>
      <c r="BG31677" s="300"/>
      <c r="BH31677" s="300"/>
      <c r="BI31677" s="300"/>
      <c r="BJ31677" s="300"/>
      <c r="BK31677" s="300"/>
      <c r="BL31677" s="300"/>
      <c r="BM31677" s="300"/>
      <c r="BN31677" s="300"/>
      <c r="BO31677" s="300"/>
      <c r="BP31677" s="300"/>
      <c r="BQ31677" s="300"/>
      <c r="BR31677" s="300"/>
      <c r="BS31677" s="300"/>
      <c r="BT31677" s="300"/>
      <c r="BU31677" s="300"/>
      <c r="BV31677" s="300"/>
      <c r="BW31677" s="300"/>
      <c r="BX31677" s="300"/>
      <c r="BY31677" s="300"/>
      <c r="BZ31677" s="300"/>
      <c r="CA31677" s="300"/>
      <c r="CB31677" s="300"/>
      <c r="CC31677" s="300"/>
      <c r="CD31677" s="300"/>
      <c r="CE31677" s="300"/>
      <c r="CF31677" s="300"/>
      <c r="CG31677" s="300"/>
      <c r="CH31677" s="300"/>
      <c r="CI31677" s="300"/>
      <c r="CJ31677" s="300"/>
      <c r="CK31677" s="300"/>
      <c r="CL31677" s="300"/>
      <c r="CM31677" s="300"/>
      <c r="CN31677" s="300"/>
      <c r="CO31677" s="300"/>
      <c r="CP31677" s="300"/>
      <c r="CQ31677" s="300"/>
      <c r="CR31677" s="300"/>
      <c r="CS31677" s="300"/>
      <c r="CT31677" s="300"/>
      <c r="CU31677" s="300"/>
      <c r="CV31677" s="300"/>
      <c r="CW31677" s="300"/>
      <c r="CX31677" s="300"/>
      <c r="CY31677" s="300"/>
      <c r="CZ31677" s="300"/>
      <c r="DA31677" s="300"/>
      <c r="DB31677" s="300"/>
      <c r="DC31677" s="300"/>
      <c r="DD31677" s="300"/>
      <c r="DE31677" s="300"/>
      <c r="DF31677" s="300"/>
      <c r="DG31677" s="300"/>
      <c r="DH31677" s="300"/>
      <c r="DI31677" s="300"/>
      <c r="DJ31677" s="300"/>
      <c r="DK31677" s="300"/>
      <c r="DL31677" s="300"/>
      <c r="DM31677" s="300"/>
      <c r="DN31677" s="300"/>
      <c r="DO31677" s="300"/>
      <c r="DP31677" s="300"/>
      <c r="DQ31677" s="300"/>
      <c r="DR31677" s="300"/>
      <c r="DS31677" s="300"/>
      <c r="DT31677" s="300"/>
      <c r="DU31677" s="300"/>
      <c r="DV31677" s="300"/>
      <c r="DW31677" s="300"/>
      <c r="DX31677" s="300"/>
      <c r="DY31677" s="300"/>
      <c r="DZ31677" s="300"/>
      <c r="EA31677" s="300"/>
      <c r="EB31677" s="300"/>
      <c r="EC31677" s="300"/>
      <c r="ED31677" s="300"/>
      <c r="EE31677" s="300"/>
      <c r="EF31677" s="300"/>
      <c r="EG31677" s="300"/>
      <c r="EH31677" s="300"/>
      <c r="EI31677" s="300"/>
      <c r="EJ31677" s="300"/>
      <c r="EK31677" s="300"/>
      <c r="EL31677" s="300"/>
      <c r="EM31677" s="300"/>
      <c r="EN31677" s="300"/>
      <c r="EO31677" s="300"/>
      <c r="EP31677" s="300"/>
      <c r="EQ31677" s="300"/>
      <c r="ER31677" s="300"/>
      <c r="ES31677" s="300"/>
      <c r="ET31677" s="300"/>
      <c r="EU31677" s="300"/>
      <c r="EV31677" s="300"/>
      <c r="EW31677" s="300"/>
      <c r="EX31677" s="300"/>
      <c r="EY31677" s="300"/>
      <c r="EZ31677" s="300"/>
      <c r="FA31677" s="300"/>
      <c r="FB31677" s="300"/>
      <c r="FC31677" s="300"/>
      <c r="FD31677" s="300"/>
      <c r="FE31677" s="300"/>
      <c r="FF31677" s="300"/>
      <c r="FG31677" s="300"/>
      <c r="FH31677" s="300"/>
      <c r="FI31677" s="300"/>
      <c r="FJ31677" s="300"/>
      <c r="FK31677" s="300"/>
      <c r="FL31677" s="300"/>
      <c r="FM31677" s="300"/>
      <c r="FN31677" s="300"/>
      <c r="FO31677" s="300"/>
      <c r="FP31677" s="300"/>
      <c r="FQ31677" s="300"/>
      <c r="FR31677" s="300"/>
      <c r="FS31677" s="300"/>
      <c r="FT31677" s="300"/>
      <c r="FU31677" s="300"/>
      <c r="FV31677" s="300"/>
      <c r="FW31677" s="300"/>
      <c r="FX31677" s="300"/>
      <c r="FY31677" s="300"/>
      <c r="FZ31677" s="300"/>
      <c r="GA31677" s="300"/>
      <c r="GB31677" s="300"/>
      <c r="GC31677" s="300"/>
      <c r="GD31677" s="300"/>
      <c r="GE31677" s="300"/>
      <c r="GF31677" s="300"/>
      <c r="GG31677" s="300"/>
    </row>
    <row r="31678" spans="4:189" x14ac:dyDescent="0.25">
      <c r="D31678" s="300"/>
      <c r="J31678" s="300"/>
      <c r="K31678" s="300"/>
      <c r="L31678" s="300"/>
      <c r="M31678" s="300"/>
      <c r="N31678" s="300"/>
      <c r="O31678" s="300"/>
      <c r="P31678" s="300"/>
      <c r="Q31678" s="300"/>
      <c r="R31678" s="300"/>
      <c r="S31678" s="300"/>
      <c r="T31678" s="300"/>
      <c r="U31678" s="300"/>
      <c r="V31678" s="300"/>
      <c r="W31678" s="300"/>
      <c r="X31678" s="300"/>
      <c r="Y31678" s="300"/>
      <c r="Z31678" s="300"/>
      <c r="AA31678" s="300"/>
      <c r="AB31678" s="300"/>
      <c r="AC31678" s="300"/>
      <c r="AD31678" s="300"/>
      <c r="AE31678" s="300"/>
      <c r="AF31678" s="300"/>
      <c r="AG31678" s="300"/>
      <c r="AH31678" s="300"/>
      <c r="AI31678" s="300"/>
      <c r="AJ31678" s="300"/>
      <c r="AK31678" s="300"/>
      <c r="AL31678" s="300"/>
      <c r="AM31678" s="300"/>
      <c r="AN31678" s="300"/>
      <c r="AO31678" s="300"/>
      <c r="AP31678" s="300"/>
      <c r="AQ31678" s="300"/>
      <c r="AR31678" s="300"/>
      <c r="AS31678" s="300"/>
      <c r="AT31678" s="300"/>
      <c r="AU31678" s="300"/>
      <c r="AV31678" s="300"/>
      <c r="AW31678" s="300"/>
      <c r="AX31678" s="300"/>
      <c r="AY31678" s="300"/>
      <c r="AZ31678" s="300"/>
      <c r="BA31678" s="300"/>
      <c r="BB31678" s="300"/>
      <c r="BC31678" s="300"/>
      <c r="BD31678" s="300"/>
      <c r="BE31678" s="300"/>
      <c r="BF31678" s="300"/>
      <c r="BG31678" s="300"/>
      <c r="BH31678" s="300"/>
      <c r="BI31678" s="300"/>
      <c r="BJ31678" s="300"/>
      <c r="BK31678" s="300"/>
      <c r="BL31678" s="300"/>
      <c r="BM31678" s="300"/>
      <c r="BN31678" s="300"/>
      <c r="BO31678" s="300"/>
      <c r="BP31678" s="300"/>
      <c r="BQ31678" s="300"/>
      <c r="BR31678" s="300"/>
      <c r="BS31678" s="300"/>
      <c r="BT31678" s="300"/>
      <c r="BU31678" s="300"/>
      <c r="BV31678" s="300"/>
      <c r="BW31678" s="300"/>
      <c r="BX31678" s="300"/>
      <c r="BY31678" s="300"/>
      <c r="BZ31678" s="300"/>
      <c r="CA31678" s="300"/>
      <c r="CB31678" s="300"/>
      <c r="CC31678" s="300"/>
      <c r="CD31678" s="300"/>
      <c r="CE31678" s="300"/>
      <c r="CF31678" s="300"/>
      <c r="CG31678" s="300"/>
      <c r="CH31678" s="300"/>
      <c r="CI31678" s="300"/>
      <c r="CJ31678" s="300"/>
      <c r="CK31678" s="300"/>
      <c r="CL31678" s="300"/>
      <c r="CM31678" s="300"/>
      <c r="CN31678" s="300"/>
      <c r="CO31678" s="300"/>
      <c r="CP31678" s="300"/>
      <c r="CQ31678" s="300"/>
      <c r="CR31678" s="300"/>
      <c r="CS31678" s="300"/>
      <c r="CT31678" s="300"/>
      <c r="CU31678" s="300"/>
      <c r="CV31678" s="300"/>
      <c r="CW31678" s="300"/>
      <c r="CX31678" s="300"/>
      <c r="CY31678" s="300"/>
      <c r="CZ31678" s="300"/>
      <c r="DA31678" s="300"/>
      <c r="DB31678" s="300"/>
      <c r="DC31678" s="300"/>
      <c r="DD31678" s="300"/>
      <c r="DE31678" s="300"/>
      <c r="DF31678" s="300"/>
      <c r="DG31678" s="300"/>
      <c r="DH31678" s="300"/>
      <c r="DI31678" s="300"/>
      <c r="DJ31678" s="300"/>
      <c r="DK31678" s="300"/>
      <c r="DL31678" s="300"/>
      <c r="DM31678" s="300"/>
      <c r="DN31678" s="300"/>
      <c r="DO31678" s="300"/>
      <c r="DP31678" s="300"/>
      <c r="DQ31678" s="300"/>
      <c r="DR31678" s="300"/>
      <c r="DS31678" s="300"/>
      <c r="DT31678" s="300"/>
      <c r="DU31678" s="300"/>
      <c r="DV31678" s="300"/>
      <c r="DW31678" s="300"/>
      <c r="DX31678" s="300"/>
      <c r="DY31678" s="300"/>
      <c r="DZ31678" s="300"/>
      <c r="EA31678" s="300"/>
      <c r="EB31678" s="300"/>
      <c r="EC31678" s="300"/>
      <c r="ED31678" s="300"/>
      <c r="EE31678" s="300"/>
      <c r="EF31678" s="300"/>
      <c r="EG31678" s="300"/>
      <c r="EH31678" s="300"/>
      <c r="EI31678" s="300"/>
      <c r="EJ31678" s="300"/>
      <c r="EK31678" s="300"/>
      <c r="EL31678" s="300"/>
      <c r="EM31678" s="300"/>
      <c r="EN31678" s="300"/>
      <c r="EO31678" s="300"/>
      <c r="EP31678" s="300"/>
      <c r="EQ31678" s="300"/>
      <c r="ER31678" s="300"/>
      <c r="ES31678" s="300"/>
      <c r="ET31678" s="300"/>
      <c r="EU31678" s="300"/>
      <c r="EV31678" s="300"/>
      <c r="EW31678" s="300"/>
      <c r="EX31678" s="300"/>
      <c r="EY31678" s="300"/>
      <c r="EZ31678" s="300"/>
      <c r="FA31678" s="300"/>
      <c r="FB31678" s="300"/>
      <c r="FC31678" s="300"/>
      <c r="FD31678" s="300"/>
      <c r="FE31678" s="300"/>
      <c r="FF31678" s="300"/>
      <c r="FG31678" s="300"/>
      <c r="FH31678" s="300"/>
      <c r="FI31678" s="300"/>
      <c r="FJ31678" s="300"/>
      <c r="FK31678" s="300"/>
      <c r="FL31678" s="300"/>
      <c r="FM31678" s="300"/>
      <c r="FN31678" s="300"/>
      <c r="FO31678" s="300"/>
      <c r="FP31678" s="300"/>
      <c r="FQ31678" s="300"/>
      <c r="FR31678" s="300"/>
      <c r="FS31678" s="300"/>
      <c r="FT31678" s="300"/>
      <c r="FU31678" s="300"/>
      <c r="FV31678" s="300"/>
      <c r="FW31678" s="300"/>
      <c r="FX31678" s="300"/>
      <c r="FY31678" s="300"/>
      <c r="FZ31678" s="300"/>
      <c r="GA31678" s="300"/>
      <c r="GB31678" s="300"/>
      <c r="GC31678" s="300"/>
      <c r="GD31678" s="300"/>
      <c r="GE31678" s="300"/>
      <c r="GF31678" s="300"/>
      <c r="GG31678" s="300"/>
    </row>
    <row r="31679" spans="4:189" x14ac:dyDescent="0.25">
      <c r="D31679" s="300"/>
      <c r="J31679" s="300"/>
      <c r="K31679" s="300"/>
      <c r="L31679" s="300"/>
      <c r="M31679" s="300"/>
      <c r="N31679" s="300"/>
      <c r="O31679" s="300"/>
      <c r="P31679" s="300"/>
      <c r="Q31679" s="300"/>
      <c r="R31679" s="300"/>
      <c r="S31679" s="300"/>
      <c r="T31679" s="300"/>
      <c r="U31679" s="300"/>
      <c r="V31679" s="300"/>
      <c r="W31679" s="300"/>
      <c r="X31679" s="300"/>
      <c r="Y31679" s="300"/>
      <c r="Z31679" s="300"/>
      <c r="AA31679" s="300"/>
      <c r="AB31679" s="300"/>
      <c r="AC31679" s="300"/>
      <c r="AD31679" s="300"/>
      <c r="AE31679" s="300"/>
      <c r="AF31679" s="300"/>
      <c r="AG31679" s="300"/>
      <c r="AH31679" s="300"/>
      <c r="AI31679" s="300"/>
      <c r="AJ31679" s="300"/>
      <c r="AK31679" s="300"/>
      <c r="AL31679" s="300"/>
      <c r="AM31679" s="300"/>
      <c r="AN31679" s="300"/>
      <c r="AO31679" s="300"/>
      <c r="AP31679" s="300"/>
      <c r="AQ31679" s="300"/>
      <c r="AR31679" s="300"/>
      <c r="AS31679" s="300"/>
      <c r="AT31679" s="300"/>
      <c r="AU31679" s="300"/>
      <c r="AV31679" s="300"/>
      <c r="AW31679" s="300"/>
      <c r="AX31679" s="300"/>
      <c r="AY31679" s="300"/>
      <c r="AZ31679" s="300"/>
      <c r="BA31679" s="300"/>
      <c r="BB31679" s="300"/>
      <c r="BC31679" s="300"/>
      <c r="BD31679" s="300"/>
      <c r="BE31679" s="300"/>
      <c r="BF31679" s="300"/>
      <c r="BG31679" s="300"/>
      <c r="BH31679" s="300"/>
      <c r="BI31679" s="300"/>
      <c r="BJ31679" s="300"/>
      <c r="BK31679" s="300"/>
      <c r="BL31679" s="300"/>
      <c r="BM31679" s="300"/>
      <c r="BN31679" s="300"/>
      <c r="BO31679" s="300"/>
      <c r="BP31679" s="300"/>
      <c r="BQ31679" s="300"/>
      <c r="BR31679" s="300"/>
      <c r="BS31679" s="300"/>
      <c r="BT31679" s="300"/>
      <c r="BU31679" s="300"/>
      <c r="BV31679" s="300"/>
      <c r="BW31679" s="300"/>
      <c r="BX31679" s="300"/>
      <c r="BY31679" s="300"/>
      <c r="BZ31679" s="300"/>
      <c r="CA31679" s="300"/>
      <c r="CB31679" s="300"/>
      <c r="CC31679" s="300"/>
      <c r="CD31679" s="300"/>
      <c r="CE31679" s="300"/>
      <c r="CF31679" s="300"/>
      <c r="CG31679" s="300"/>
      <c r="CH31679" s="300"/>
      <c r="CI31679" s="300"/>
      <c r="CJ31679" s="300"/>
      <c r="CK31679" s="300"/>
      <c r="CL31679" s="300"/>
      <c r="CM31679" s="300"/>
      <c r="CN31679" s="300"/>
      <c r="CO31679" s="300"/>
      <c r="CP31679" s="300"/>
      <c r="CQ31679" s="300"/>
      <c r="CR31679" s="300"/>
      <c r="CS31679" s="300"/>
      <c r="CT31679" s="300"/>
      <c r="CU31679" s="300"/>
      <c r="CV31679" s="300"/>
      <c r="CW31679" s="300"/>
      <c r="CX31679" s="300"/>
      <c r="CY31679" s="300"/>
      <c r="CZ31679" s="300"/>
      <c r="DA31679" s="300"/>
      <c r="DB31679" s="300"/>
      <c r="DC31679" s="300"/>
      <c r="DD31679" s="300"/>
      <c r="DE31679" s="300"/>
      <c r="DF31679" s="300"/>
      <c r="DG31679" s="300"/>
      <c r="DH31679" s="300"/>
      <c r="DI31679" s="300"/>
      <c r="DJ31679" s="300"/>
      <c r="DK31679" s="300"/>
      <c r="DL31679" s="300"/>
      <c r="DM31679" s="300"/>
      <c r="DN31679" s="300"/>
      <c r="DO31679" s="300"/>
      <c r="DP31679" s="300"/>
      <c r="DQ31679" s="300"/>
      <c r="DR31679" s="300"/>
      <c r="DS31679" s="300"/>
      <c r="DT31679" s="300"/>
      <c r="DU31679" s="300"/>
      <c r="DV31679" s="300"/>
      <c r="DW31679" s="300"/>
      <c r="DX31679" s="300"/>
      <c r="DY31679" s="300"/>
      <c r="DZ31679" s="300"/>
      <c r="EA31679" s="300"/>
      <c r="EB31679" s="300"/>
      <c r="EC31679" s="300"/>
      <c r="ED31679" s="300"/>
      <c r="EE31679" s="300"/>
      <c r="EF31679" s="300"/>
      <c r="EG31679" s="300"/>
      <c r="EH31679" s="300"/>
      <c r="EI31679" s="300"/>
      <c r="EJ31679" s="300"/>
      <c r="EK31679" s="300"/>
      <c r="EL31679" s="300"/>
      <c r="EM31679" s="300"/>
      <c r="EN31679" s="300"/>
      <c r="EO31679" s="300"/>
      <c r="EP31679" s="300"/>
      <c r="EQ31679" s="300"/>
      <c r="ER31679" s="300"/>
      <c r="ES31679" s="300"/>
      <c r="ET31679" s="300"/>
      <c r="EU31679" s="300"/>
      <c r="EV31679" s="300"/>
      <c r="EW31679" s="300"/>
      <c r="EX31679" s="300"/>
      <c r="EY31679" s="300"/>
      <c r="EZ31679" s="300"/>
      <c r="FA31679" s="300"/>
      <c r="FB31679" s="300"/>
      <c r="FC31679" s="300"/>
      <c r="FD31679" s="300"/>
      <c r="FE31679" s="300"/>
      <c r="FF31679" s="300"/>
      <c r="FG31679" s="300"/>
      <c r="FH31679" s="300"/>
      <c r="FI31679" s="300"/>
      <c r="FJ31679" s="300"/>
      <c r="FK31679" s="300"/>
      <c r="FL31679" s="300"/>
      <c r="FM31679" s="300"/>
      <c r="FN31679" s="300"/>
      <c r="FO31679" s="300"/>
      <c r="FP31679" s="300"/>
      <c r="FQ31679" s="300"/>
      <c r="FR31679" s="300"/>
      <c r="FS31679" s="300"/>
      <c r="FT31679" s="300"/>
      <c r="FU31679" s="300"/>
      <c r="FV31679" s="300"/>
      <c r="FW31679" s="300"/>
      <c r="FX31679" s="300"/>
      <c r="FY31679" s="300"/>
      <c r="FZ31679" s="300"/>
      <c r="GA31679" s="300"/>
      <c r="GB31679" s="300"/>
      <c r="GC31679" s="300"/>
      <c r="GD31679" s="300"/>
      <c r="GE31679" s="300"/>
      <c r="GF31679" s="300"/>
      <c r="GG31679" s="300"/>
    </row>
    <row r="31680" spans="4:189" x14ac:dyDescent="0.25">
      <c r="D31680" s="300"/>
      <c r="J31680" s="300"/>
      <c r="K31680" s="300"/>
      <c r="L31680" s="300"/>
      <c r="M31680" s="300"/>
      <c r="N31680" s="300"/>
      <c r="O31680" s="300"/>
      <c r="P31680" s="300"/>
      <c r="Q31680" s="300"/>
      <c r="R31680" s="300"/>
      <c r="S31680" s="300"/>
      <c r="T31680" s="300"/>
      <c r="U31680" s="300"/>
      <c r="V31680" s="300"/>
      <c r="W31680" s="300"/>
      <c r="X31680" s="300"/>
      <c r="Y31680" s="300"/>
      <c r="Z31680" s="300"/>
      <c r="AA31680" s="300"/>
      <c r="AB31680" s="300"/>
      <c r="AC31680" s="300"/>
      <c r="AD31680" s="300"/>
      <c r="AE31680" s="300"/>
      <c r="AF31680" s="300"/>
      <c r="AG31680" s="300"/>
      <c r="AH31680" s="300"/>
      <c r="AI31680" s="300"/>
      <c r="AJ31680" s="300"/>
      <c r="AK31680" s="300"/>
      <c r="AL31680" s="300"/>
      <c r="AM31680" s="300"/>
      <c r="AN31680" s="300"/>
      <c r="AO31680" s="300"/>
      <c r="AP31680" s="300"/>
      <c r="AQ31680" s="300"/>
      <c r="AR31680" s="300"/>
      <c r="AS31680" s="300"/>
      <c r="AT31680" s="300"/>
      <c r="AU31680" s="300"/>
      <c r="AV31680" s="300"/>
      <c r="AW31680" s="300"/>
      <c r="AX31680" s="300"/>
      <c r="AY31680" s="300"/>
      <c r="AZ31680" s="300"/>
      <c r="BA31680" s="300"/>
      <c r="BB31680" s="300"/>
      <c r="BC31680" s="300"/>
      <c r="BD31680" s="300"/>
      <c r="BE31680" s="300"/>
      <c r="BF31680" s="300"/>
      <c r="BG31680" s="300"/>
      <c r="BH31680" s="300"/>
      <c r="BI31680" s="300"/>
      <c r="BJ31680" s="300"/>
      <c r="BK31680" s="300"/>
      <c r="BL31680" s="300"/>
      <c r="BM31680" s="300"/>
      <c r="BN31680" s="300"/>
      <c r="BO31680" s="300"/>
      <c r="BP31680" s="300"/>
      <c r="BQ31680" s="300"/>
      <c r="BR31680" s="300"/>
      <c r="BS31680" s="300"/>
      <c r="BT31680" s="300"/>
      <c r="BU31680" s="300"/>
      <c r="BV31680" s="300"/>
      <c r="BW31680" s="300"/>
      <c r="BX31680" s="300"/>
      <c r="BY31680" s="300"/>
      <c r="BZ31680" s="300"/>
      <c r="CA31680" s="300"/>
      <c r="CB31680" s="300"/>
      <c r="CC31680" s="300"/>
      <c r="CD31680" s="300"/>
      <c r="CE31680" s="300"/>
      <c r="CF31680" s="300"/>
      <c r="CG31680" s="300"/>
      <c r="CH31680" s="300"/>
      <c r="CI31680" s="300"/>
      <c r="CJ31680" s="300"/>
      <c r="CK31680" s="300"/>
      <c r="CL31680" s="300"/>
      <c r="CM31680" s="300"/>
      <c r="CN31680" s="300"/>
      <c r="CO31680" s="300"/>
      <c r="CP31680" s="300"/>
      <c r="CQ31680" s="300"/>
      <c r="CR31680" s="300"/>
      <c r="CS31680" s="300"/>
      <c r="CT31680" s="300"/>
      <c r="CU31680" s="300"/>
      <c r="CV31680" s="300"/>
      <c r="CW31680" s="300"/>
      <c r="CX31680" s="300"/>
      <c r="CY31680" s="300"/>
      <c r="CZ31680" s="300"/>
      <c r="DA31680" s="300"/>
      <c r="DB31680" s="300"/>
      <c r="DC31680" s="300"/>
      <c r="DD31680" s="300"/>
      <c r="DE31680" s="300"/>
      <c r="DF31680" s="300"/>
      <c r="DG31680" s="300"/>
      <c r="DH31680" s="300"/>
      <c r="DI31680" s="300"/>
      <c r="DJ31680" s="300"/>
      <c r="DK31680" s="300"/>
      <c r="DL31680" s="300"/>
      <c r="DM31680" s="300"/>
      <c r="DN31680" s="300"/>
      <c r="DO31680" s="300"/>
      <c r="DP31680" s="300"/>
      <c r="DQ31680" s="300"/>
      <c r="DR31680" s="300"/>
      <c r="DS31680" s="300"/>
      <c r="DT31680" s="300"/>
      <c r="DU31680" s="300"/>
      <c r="DV31680" s="300"/>
      <c r="DW31680" s="300"/>
      <c r="DX31680" s="300"/>
      <c r="DY31680" s="300"/>
      <c r="DZ31680" s="300"/>
      <c r="EA31680" s="300"/>
      <c r="EB31680" s="300"/>
      <c r="EC31680" s="300"/>
      <c r="ED31680" s="300"/>
      <c r="EE31680" s="300"/>
      <c r="EF31680" s="300"/>
      <c r="EG31680" s="300"/>
      <c r="EH31680" s="300"/>
      <c r="EI31680" s="300"/>
      <c r="EJ31680" s="300"/>
      <c r="EK31680" s="300"/>
      <c r="EL31680" s="300"/>
      <c r="EM31680" s="300"/>
      <c r="EN31680" s="300"/>
      <c r="EO31680" s="300"/>
      <c r="EP31680" s="300"/>
      <c r="EQ31680" s="300"/>
      <c r="ER31680" s="300"/>
      <c r="ES31680" s="300"/>
      <c r="ET31680" s="300"/>
      <c r="EU31680" s="300"/>
      <c r="EV31680" s="300"/>
      <c r="EW31680" s="300"/>
      <c r="EX31680" s="300"/>
      <c r="EY31680" s="300"/>
      <c r="EZ31680" s="300"/>
      <c r="FA31680" s="300"/>
      <c r="FB31680" s="300"/>
      <c r="FC31680" s="300"/>
      <c r="FD31680" s="300"/>
      <c r="FE31680" s="300"/>
      <c r="FF31680" s="300"/>
      <c r="FG31680" s="300"/>
      <c r="FH31680" s="300"/>
      <c r="FI31680" s="300"/>
      <c r="FJ31680" s="300"/>
      <c r="FK31680" s="300"/>
      <c r="FL31680" s="300"/>
      <c r="FM31680" s="300"/>
      <c r="FN31680" s="300"/>
      <c r="FO31680" s="300"/>
      <c r="FP31680" s="300"/>
      <c r="FQ31680" s="300"/>
      <c r="FR31680" s="300"/>
      <c r="FS31680" s="300"/>
      <c r="FT31680" s="300"/>
      <c r="FU31680" s="300"/>
      <c r="FV31680" s="300"/>
      <c r="FW31680" s="300"/>
      <c r="FX31680" s="300"/>
      <c r="FY31680" s="300"/>
      <c r="FZ31680" s="300"/>
      <c r="GA31680" s="300"/>
      <c r="GB31680" s="300"/>
      <c r="GC31680" s="300"/>
      <c r="GD31680" s="300"/>
      <c r="GE31680" s="300"/>
      <c r="GF31680" s="300"/>
      <c r="GG31680" s="300"/>
    </row>
    <row r="31681" spans="4:189" x14ac:dyDescent="0.25">
      <c r="D31681" s="300"/>
      <c r="J31681" s="300"/>
      <c r="K31681" s="300"/>
      <c r="L31681" s="300"/>
      <c r="M31681" s="300"/>
      <c r="N31681" s="300"/>
      <c r="O31681" s="300"/>
      <c r="P31681" s="300"/>
      <c r="Q31681" s="300"/>
      <c r="R31681" s="300"/>
      <c r="S31681" s="300"/>
      <c r="T31681" s="300"/>
      <c r="U31681" s="300"/>
      <c r="V31681" s="300"/>
      <c r="W31681" s="300"/>
      <c r="X31681" s="300"/>
      <c r="Y31681" s="300"/>
      <c r="Z31681" s="300"/>
      <c r="AA31681" s="300"/>
      <c r="AB31681" s="300"/>
      <c r="AC31681" s="300"/>
      <c r="AD31681" s="300"/>
      <c r="AE31681" s="300"/>
      <c r="AF31681" s="300"/>
      <c r="AG31681" s="300"/>
      <c r="AH31681" s="300"/>
      <c r="AI31681" s="300"/>
      <c r="AJ31681" s="300"/>
      <c r="AK31681" s="300"/>
      <c r="AL31681" s="300"/>
      <c r="AM31681" s="300"/>
      <c r="AN31681" s="300"/>
      <c r="AO31681" s="300"/>
      <c r="AP31681" s="300"/>
      <c r="AQ31681" s="300"/>
      <c r="AR31681" s="300"/>
      <c r="AS31681" s="300"/>
      <c r="AT31681" s="300"/>
      <c r="AU31681" s="300"/>
      <c r="AV31681" s="300"/>
      <c r="AW31681" s="300"/>
      <c r="AX31681" s="300"/>
      <c r="AY31681" s="300"/>
      <c r="AZ31681" s="300"/>
      <c r="BA31681" s="300"/>
      <c r="BB31681" s="300"/>
      <c r="BC31681" s="300"/>
      <c r="BD31681" s="300"/>
      <c r="BE31681" s="300"/>
      <c r="BF31681" s="300"/>
      <c r="BG31681" s="300"/>
      <c r="BH31681" s="300"/>
      <c r="BI31681" s="300"/>
      <c r="BJ31681" s="300"/>
      <c r="BK31681" s="300"/>
      <c r="BL31681" s="300"/>
      <c r="BM31681" s="300"/>
      <c r="BN31681" s="300"/>
      <c r="BO31681" s="300"/>
      <c r="BP31681" s="300"/>
      <c r="BQ31681" s="300"/>
      <c r="BR31681" s="300"/>
      <c r="BS31681" s="300"/>
      <c r="BT31681" s="300"/>
      <c r="BU31681" s="300"/>
      <c r="BV31681" s="300"/>
      <c r="BW31681" s="300"/>
      <c r="BX31681" s="300"/>
      <c r="BY31681" s="300"/>
      <c r="BZ31681" s="300"/>
      <c r="CA31681" s="300"/>
      <c r="CB31681" s="300"/>
      <c r="CC31681" s="300"/>
      <c r="CD31681" s="300"/>
      <c r="CE31681" s="300"/>
      <c r="CF31681" s="300"/>
      <c r="CG31681" s="300"/>
      <c r="CH31681" s="300"/>
      <c r="CI31681" s="300"/>
      <c r="CJ31681" s="300"/>
      <c r="CK31681" s="300"/>
      <c r="CL31681" s="300"/>
      <c r="CM31681" s="300"/>
      <c r="CN31681" s="300"/>
      <c r="CO31681" s="300"/>
      <c r="CP31681" s="300"/>
      <c r="CQ31681" s="300"/>
      <c r="CR31681" s="300"/>
      <c r="CS31681" s="300"/>
      <c r="CT31681" s="300"/>
      <c r="CU31681" s="300"/>
      <c r="CV31681" s="300"/>
      <c r="CW31681" s="300"/>
      <c r="CX31681" s="300"/>
      <c r="CY31681" s="300"/>
      <c r="CZ31681" s="300"/>
      <c r="DA31681" s="300"/>
      <c r="DB31681" s="300"/>
      <c r="DC31681" s="300"/>
      <c r="DD31681" s="300"/>
      <c r="DE31681" s="300"/>
      <c r="DF31681" s="300"/>
      <c r="DG31681" s="300"/>
      <c r="DH31681" s="300"/>
      <c r="DI31681" s="300"/>
      <c r="DJ31681" s="300"/>
      <c r="DK31681" s="300"/>
      <c r="DL31681" s="300"/>
      <c r="DM31681" s="300"/>
      <c r="DN31681" s="300"/>
      <c r="DO31681" s="300"/>
      <c r="DP31681" s="300"/>
      <c r="DQ31681" s="300"/>
      <c r="DR31681" s="300"/>
      <c r="DS31681" s="300"/>
      <c r="DT31681" s="300"/>
      <c r="DU31681" s="300"/>
      <c r="DV31681" s="300"/>
      <c r="DW31681" s="300"/>
      <c r="DX31681" s="300"/>
      <c r="DY31681" s="300"/>
      <c r="DZ31681" s="300"/>
      <c r="EA31681" s="300"/>
      <c r="EB31681" s="300"/>
      <c r="EC31681" s="300"/>
      <c r="ED31681" s="300"/>
      <c r="EE31681" s="300"/>
      <c r="EF31681" s="300"/>
      <c r="EG31681" s="300"/>
      <c r="EH31681" s="300"/>
      <c r="EI31681" s="300"/>
      <c r="EJ31681" s="300"/>
      <c r="EK31681" s="300"/>
      <c r="EL31681" s="300"/>
      <c r="EM31681" s="300"/>
      <c r="EN31681" s="300"/>
      <c r="EO31681" s="300"/>
      <c r="EP31681" s="300"/>
      <c r="EQ31681" s="300"/>
      <c r="ER31681" s="300"/>
      <c r="ES31681" s="300"/>
      <c r="ET31681" s="300"/>
      <c r="EU31681" s="300"/>
      <c r="EV31681" s="300"/>
      <c r="EW31681" s="300"/>
      <c r="EX31681" s="300"/>
      <c r="EY31681" s="300"/>
      <c r="EZ31681" s="300"/>
      <c r="FA31681" s="300"/>
      <c r="FB31681" s="300"/>
      <c r="FC31681" s="300"/>
      <c r="FD31681" s="300"/>
      <c r="FE31681" s="300"/>
      <c r="FF31681" s="300"/>
      <c r="FG31681" s="300"/>
      <c r="FH31681" s="300"/>
      <c r="FI31681" s="300"/>
      <c r="FJ31681" s="300"/>
      <c r="FK31681" s="300"/>
      <c r="FL31681" s="300"/>
      <c r="FM31681" s="300"/>
      <c r="FN31681" s="300"/>
      <c r="FO31681" s="300"/>
      <c r="FP31681" s="300"/>
      <c r="FQ31681" s="300"/>
      <c r="FR31681" s="300"/>
      <c r="FS31681" s="300"/>
      <c r="FT31681" s="300"/>
      <c r="FU31681" s="300"/>
      <c r="FV31681" s="300"/>
      <c r="FW31681" s="300"/>
      <c r="FX31681" s="300"/>
      <c r="FY31681" s="300"/>
      <c r="FZ31681" s="300"/>
      <c r="GA31681" s="300"/>
      <c r="GB31681" s="300"/>
      <c r="GC31681" s="300"/>
      <c r="GD31681" s="300"/>
      <c r="GE31681" s="300"/>
      <c r="GF31681" s="300"/>
      <c r="GG31681" s="300"/>
    </row>
    <row r="31682" spans="4:189" x14ac:dyDescent="0.25">
      <c r="D31682" s="300"/>
      <c r="J31682" s="300"/>
      <c r="K31682" s="300"/>
      <c r="L31682" s="300"/>
      <c r="M31682" s="300"/>
      <c r="N31682" s="300"/>
      <c r="O31682" s="300"/>
      <c r="P31682" s="300"/>
      <c r="Q31682" s="300"/>
      <c r="R31682" s="300"/>
      <c r="S31682" s="300"/>
      <c r="T31682" s="300"/>
      <c r="U31682" s="300"/>
      <c r="V31682" s="300"/>
      <c r="W31682" s="300"/>
      <c r="X31682" s="300"/>
      <c r="Y31682" s="300"/>
      <c r="Z31682" s="300"/>
      <c r="AA31682" s="300"/>
      <c r="AB31682" s="300"/>
      <c r="AC31682" s="300"/>
      <c r="AD31682" s="300"/>
      <c r="AE31682" s="300"/>
      <c r="AF31682" s="300"/>
      <c r="AG31682" s="300"/>
      <c r="AH31682" s="300"/>
      <c r="AI31682" s="300"/>
      <c r="AJ31682" s="300"/>
      <c r="AK31682" s="300"/>
      <c r="AL31682" s="300"/>
      <c r="AM31682" s="300"/>
      <c r="AN31682" s="300"/>
      <c r="AO31682" s="300"/>
      <c r="AP31682" s="300"/>
      <c r="AQ31682" s="300"/>
      <c r="AR31682" s="300"/>
      <c r="AS31682" s="300"/>
      <c r="AT31682" s="300"/>
      <c r="AU31682" s="300"/>
      <c r="AV31682" s="300"/>
      <c r="AW31682" s="300"/>
      <c r="AX31682" s="300"/>
      <c r="AY31682" s="300"/>
      <c r="AZ31682" s="300"/>
      <c r="BA31682" s="300"/>
      <c r="BB31682" s="300"/>
      <c r="BC31682" s="300"/>
      <c r="BD31682" s="300"/>
      <c r="BE31682" s="300"/>
      <c r="BF31682" s="300"/>
      <c r="BG31682" s="300"/>
      <c r="BH31682" s="300"/>
      <c r="BI31682" s="300"/>
      <c r="BJ31682" s="300"/>
      <c r="BK31682" s="300"/>
      <c r="BL31682" s="300"/>
      <c r="BM31682" s="300"/>
      <c r="BN31682" s="300"/>
      <c r="BO31682" s="300"/>
      <c r="BP31682" s="300"/>
      <c r="BQ31682" s="300"/>
      <c r="BR31682" s="300"/>
      <c r="BS31682" s="300"/>
      <c r="BT31682" s="300"/>
      <c r="BU31682" s="300"/>
      <c r="BV31682" s="300"/>
      <c r="BW31682" s="300"/>
      <c r="BX31682" s="300"/>
      <c r="BY31682" s="300"/>
      <c r="BZ31682" s="300"/>
      <c r="CA31682" s="300"/>
      <c r="CB31682" s="300"/>
      <c r="CC31682" s="300"/>
      <c r="CD31682" s="300"/>
      <c r="CE31682" s="300"/>
      <c r="CF31682" s="300"/>
      <c r="CG31682" s="300"/>
      <c r="CH31682" s="300"/>
      <c r="CI31682" s="300"/>
      <c r="CJ31682" s="300"/>
      <c r="CK31682" s="300"/>
      <c r="CL31682" s="300"/>
      <c r="CM31682" s="300"/>
      <c r="CN31682" s="300"/>
      <c r="CO31682" s="300"/>
      <c r="CP31682" s="300"/>
      <c r="CQ31682" s="300"/>
      <c r="CR31682" s="300"/>
      <c r="CS31682" s="300"/>
      <c r="CT31682" s="300"/>
      <c r="CU31682" s="300"/>
      <c r="CV31682" s="300"/>
      <c r="CW31682" s="300"/>
      <c r="CX31682" s="300"/>
      <c r="CY31682" s="300"/>
      <c r="CZ31682" s="300"/>
      <c r="DA31682" s="300"/>
      <c r="DB31682" s="300"/>
      <c r="DC31682" s="300"/>
      <c r="DD31682" s="300"/>
      <c r="DE31682" s="300"/>
      <c r="DF31682" s="300"/>
      <c r="DG31682" s="300"/>
      <c r="DH31682" s="300"/>
      <c r="DI31682" s="300"/>
      <c r="DJ31682" s="300"/>
      <c r="DK31682" s="300"/>
      <c r="DL31682" s="300"/>
      <c r="DM31682" s="300"/>
      <c r="DN31682" s="300"/>
      <c r="DO31682" s="300"/>
      <c r="DP31682" s="300"/>
      <c r="DQ31682" s="300"/>
      <c r="DR31682" s="300"/>
      <c r="DS31682" s="300"/>
      <c r="DT31682" s="300"/>
      <c r="DU31682" s="300"/>
      <c r="DV31682" s="300"/>
      <c r="DW31682" s="300"/>
      <c r="DX31682" s="300"/>
      <c r="DY31682" s="300"/>
      <c r="DZ31682" s="300"/>
      <c r="EA31682" s="300"/>
      <c r="EB31682" s="300"/>
      <c r="EC31682" s="300"/>
      <c r="ED31682" s="300"/>
      <c r="EE31682" s="300"/>
      <c r="EF31682" s="300"/>
      <c r="EG31682" s="300"/>
      <c r="EH31682" s="300"/>
      <c r="EI31682" s="300"/>
      <c r="EJ31682" s="300"/>
      <c r="EK31682" s="300"/>
      <c r="EL31682" s="300"/>
      <c r="EM31682" s="300"/>
      <c r="EN31682" s="300"/>
      <c r="EO31682" s="300"/>
      <c r="EP31682" s="300"/>
      <c r="EQ31682" s="300"/>
      <c r="ER31682" s="300"/>
      <c r="ES31682" s="300"/>
      <c r="ET31682" s="300"/>
      <c r="EU31682" s="300"/>
      <c r="EV31682" s="300"/>
      <c r="EW31682" s="300"/>
      <c r="EX31682" s="300"/>
      <c r="EY31682" s="300"/>
      <c r="EZ31682" s="300"/>
      <c r="FA31682" s="300"/>
      <c r="FB31682" s="300"/>
      <c r="FC31682" s="300"/>
      <c r="FD31682" s="300"/>
      <c r="FE31682" s="300"/>
      <c r="FF31682" s="300"/>
      <c r="FG31682" s="300"/>
      <c r="FH31682" s="300"/>
      <c r="FI31682" s="300"/>
      <c r="FJ31682" s="300"/>
      <c r="FK31682" s="300"/>
      <c r="FL31682" s="300"/>
      <c r="FM31682" s="300"/>
      <c r="FN31682" s="300"/>
      <c r="FO31682" s="300"/>
      <c r="FP31682" s="300"/>
      <c r="FQ31682" s="300"/>
      <c r="FR31682" s="300"/>
      <c r="FS31682" s="300"/>
      <c r="FT31682" s="300"/>
      <c r="FU31682" s="300"/>
      <c r="FV31682" s="300"/>
      <c r="FW31682" s="300"/>
      <c r="FX31682" s="300"/>
      <c r="FY31682" s="300"/>
      <c r="FZ31682" s="300"/>
      <c r="GA31682" s="300"/>
      <c r="GB31682" s="300"/>
      <c r="GC31682" s="300"/>
      <c r="GD31682" s="300"/>
      <c r="GE31682" s="300"/>
      <c r="GF31682" s="300"/>
      <c r="GG31682" s="300"/>
    </row>
    <row r="31683" spans="4:189" x14ac:dyDescent="0.25">
      <c r="D31683" s="300"/>
      <c r="J31683" s="300"/>
      <c r="K31683" s="300"/>
      <c r="L31683" s="300"/>
      <c r="M31683" s="300"/>
      <c r="N31683" s="300"/>
      <c r="O31683" s="300"/>
      <c r="P31683" s="300"/>
      <c r="Q31683" s="300"/>
      <c r="R31683" s="300"/>
      <c r="S31683" s="300"/>
      <c r="T31683" s="300"/>
      <c r="U31683" s="300"/>
      <c r="V31683" s="300"/>
      <c r="W31683" s="300"/>
      <c r="X31683" s="300"/>
      <c r="Y31683" s="300"/>
      <c r="Z31683" s="300"/>
      <c r="AA31683" s="300"/>
      <c r="AB31683" s="300"/>
      <c r="AC31683" s="300"/>
      <c r="AD31683" s="300"/>
      <c r="AE31683" s="300"/>
      <c r="AF31683" s="300"/>
      <c r="AG31683" s="300"/>
      <c r="AH31683" s="300"/>
      <c r="AI31683" s="300"/>
      <c r="AJ31683" s="300"/>
      <c r="AK31683" s="300"/>
      <c r="AL31683" s="300"/>
      <c r="AM31683" s="300"/>
      <c r="AN31683" s="300"/>
      <c r="AO31683" s="300"/>
      <c r="AP31683" s="300"/>
      <c r="AQ31683" s="300"/>
      <c r="AR31683" s="300"/>
      <c r="AS31683" s="300"/>
      <c r="AT31683" s="300"/>
      <c r="AU31683" s="300"/>
      <c r="AV31683" s="300"/>
      <c r="AW31683" s="300"/>
      <c r="AX31683" s="300"/>
      <c r="AY31683" s="300"/>
      <c r="AZ31683" s="300"/>
      <c r="BA31683" s="300"/>
      <c r="BB31683" s="300"/>
      <c r="BC31683" s="300"/>
      <c r="BD31683" s="300"/>
      <c r="BE31683" s="300"/>
      <c r="BF31683" s="300"/>
      <c r="BG31683" s="300"/>
      <c r="BH31683" s="300"/>
      <c r="BI31683" s="300"/>
      <c r="BJ31683" s="300"/>
      <c r="BK31683" s="300"/>
      <c r="BL31683" s="300"/>
      <c r="BM31683" s="300"/>
      <c r="BN31683" s="300"/>
      <c r="BO31683" s="300"/>
      <c r="BP31683" s="300"/>
      <c r="BQ31683" s="300"/>
      <c r="BR31683" s="300"/>
      <c r="BS31683" s="300"/>
      <c r="BT31683" s="300"/>
      <c r="BU31683" s="300"/>
      <c r="BV31683" s="300"/>
      <c r="BW31683" s="300"/>
      <c r="BX31683" s="300"/>
      <c r="BY31683" s="300"/>
      <c r="BZ31683" s="300"/>
      <c r="CA31683" s="300"/>
      <c r="CB31683" s="300"/>
      <c r="CC31683" s="300"/>
      <c r="CD31683" s="300"/>
      <c r="CE31683" s="300"/>
      <c r="CF31683" s="300"/>
      <c r="CG31683" s="300"/>
      <c r="CH31683" s="300"/>
      <c r="CI31683" s="300"/>
      <c r="CJ31683" s="300"/>
      <c r="CK31683" s="300"/>
      <c r="CL31683" s="300"/>
      <c r="CM31683" s="300"/>
      <c r="CN31683" s="300"/>
      <c r="CO31683" s="300"/>
      <c r="CP31683" s="300"/>
      <c r="CQ31683" s="300"/>
      <c r="CR31683" s="300"/>
      <c r="CS31683" s="300"/>
      <c r="CT31683" s="300"/>
      <c r="CU31683" s="300"/>
      <c r="CV31683" s="300"/>
      <c r="CW31683" s="300"/>
      <c r="CX31683" s="300"/>
      <c r="CY31683" s="300"/>
      <c r="CZ31683" s="300"/>
      <c r="DA31683" s="300"/>
      <c r="DB31683" s="300"/>
      <c r="DC31683" s="300"/>
      <c r="DD31683" s="300"/>
      <c r="DE31683" s="300"/>
      <c r="DF31683" s="300"/>
      <c r="DG31683" s="300"/>
      <c r="DH31683" s="300"/>
      <c r="DI31683" s="300"/>
      <c r="DJ31683" s="300"/>
      <c r="DK31683" s="300"/>
      <c r="DL31683" s="300"/>
      <c r="DM31683" s="300"/>
      <c r="DN31683" s="300"/>
      <c r="DO31683" s="300"/>
      <c r="DP31683" s="300"/>
      <c r="DQ31683" s="300"/>
      <c r="DR31683" s="300"/>
      <c r="DS31683" s="300"/>
      <c r="DT31683" s="300"/>
      <c r="DU31683" s="300"/>
      <c r="DV31683" s="300"/>
      <c r="DW31683" s="300"/>
      <c r="DX31683" s="300"/>
      <c r="DY31683" s="300"/>
      <c r="DZ31683" s="300"/>
      <c r="EA31683" s="300"/>
      <c r="EB31683" s="300"/>
      <c r="EC31683" s="300"/>
      <c r="ED31683" s="300"/>
      <c r="EE31683" s="300"/>
      <c r="EF31683" s="300"/>
      <c r="EG31683" s="300"/>
      <c r="EH31683" s="300"/>
      <c r="EI31683" s="300"/>
      <c r="EJ31683" s="300"/>
      <c r="EK31683" s="300"/>
      <c r="EL31683" s="300"/>
      <c r="EM31683" s="300"/>
      <c r="EN31683" s="300"/>
      <c r="EO31683" s="300"/>
      <c r="EP31683" s="300"/>
      <c r="EQ31683" s="300"/>
      <c r="ER31683" s="300"/>
      <c r="ES31683" s="300"/>
      <c r="ET31683" s="300"/>
      <c r="EU31683" s="300"/>
      <c r="EV31683" s="300"/>
      <c r="EW31683" s="300"/>
      <c r="EX31683" s="300"/>
      <c r="EY31683" s="300"/>
      <c r="EZ31683" s="300"/>
      <c r="FA31683" s="300"/>
      <c r="FB31683" s="300"/>
      <c r="FC31683" s="300"/>
      <c r="FD31683" s="300"/>
      <c r="FE31683" s="300"/>
      <c r="FF31683" s="300"/>
      <c r="FG31683" s="300"/>
      <c r="FH31683" s="300"/>
      <c r="FI31683" s="300"/>
      <c r="FJ31683" s="300"/>
      <c r="FK31683" s="300"/>
      <c r="FL31683" s="300"/>
      <c r="FM31683" s="300"/>
      <c r="FN31683" s="300"/>
      <c r="FO31683" s="300"/>
      <c r="FP31683" s="300"/>
      <c r="FQ31683" s="300"/>
      <c r="FR31683" s="300"/>
      <c r="FS31683" s="300"/>
      <c r="FT31683" s="300"/>
      <c r="FU31683" s="300"/>
      <c r="FV31683" s="300"/>
      <c r="FW31683" s="300"/>
      <c r="FX31683" s="300"/>
      <c r="FY31683" s="300"/>
      <c r="FZ31683" s="300"/>
      <c r="GA31683" s="300"/>
      <c r="GB31683" s="300"/>
      <c r="GC31683" s="300"/>
      <c r="GD31683" s="300"/>
      <c r="GE31683" s="300"/>
      <c r="GF31683" s="300"/>
      <c r="GG31683" s="300"/>
    </row>
    <row r="31684" spans="4:189" x14ac:dyDescent="0.25">
      <c r="D31684" s="300"/>
      <c r="J31684" s="300"/>
      <c r="K31684" s="300"/>
      <c r="L31684" s="300"/>
      <c r="M31684" s="300"/>
      <c r="N31684" s="300"/>
      <c r="O31684" s="300"/>
      <c r="P31684" s="300"/>
      <c r="Q31684" s="300"/>
      <c r="R31684" s="300"/>
      <c r="S31684" s="300"/>
      <c r="T31684" s="300"/>
      <c r="U31684" s="300"/>
      <c r="V31684" s="300"/>
      <c r="W31684" s="300"/>
      <c r="X31684" s="300"/>
      <c r="Y31684" s="300"/>
      <c r="Z31684" s="300"/>
      <c r="AA31684" s="300"/>
      <c r="AB31684" s="300"/>
      <c r="AC31684" s="300"/>
      <c r="AD31684" s="300"/>
      <c r="AE31684" s="300"/>
      <c r="AF31684" s="300"/>
      <c r="AG31684" s="300"/>
      <c r="AH31684" s="300"/>
      <c r="AI31684" s="300"/>
      <c r="AJ31684" s="300"/>
      <c r="AK31684" s="300"/>
      <c r="AL31684" s="300"/>
      <c r="AM31684" s="300"/>
      <c r="AN31684" s="300"/>
      <c r="AO31684" s="300"/>
      <c r="AP31684" s="300"/>
      <c r="AQ31684" s="300"/>
      <c r="AR31684" s="300"/>
      <c r="AS31684" s="300"/>
      <c r="AT31684" s="300"/>
      <c r="AU31684" s="300"/>
      <c r="AV31684" s="300"/>
      <c r="AW31684" s="300"/>
      <c r="AX31684" s="300"/>
      <c r="AY31684" s="300"/>
      <c r="AZ31684" s="300"/>
      <c r="BA31684" s="300"/>
      <c r="BB31684" s="300"/>
      <c r="BC31684" s="300"/>
      <c r="BD31684" s="300"/>
      <c r="BE31684" s="300"/>
      <c r="BF31684" s="300"/>
      <c r="BG31684" s="300"/>
      <c r="BH31684" s="300"/>
      <c r="BI31684" s="300"/>
      <c r="BJ31684" s="300"/>
      <c r="BK31684" s="300"/>
      <c r="BL31684" s="300"/>
      <c r="BM31684" s="300"/>
      <c r="BN31684" s="300"/>
      <c r="BO31684" s="300"/>
      <c r="BP31684" s="300"/>
      <c r="BQ31684" s="300"/>
      <c r="BR31684" s="300"/>
      <c r="BS31684" s="300"/>
      <c r="BT31684" s="300"/>
      <c r="BU31684" s="300"/>
      <c r="BV31684" s="300"/>
      <c r="BW31684" s="300"/>
      <c r="BX31684" s="300"/>
      <c r="BY31684" s="300"/>
      <c r="BZ31684" s="300"/>
      <c r="CA31684" s="300"/>
      <c r="CB31684" s="300"/>
      <c r="CC31684" s="300"/>
      <c r="CD31684" s="300"/>
      <c r="CE31684" s="300"/>
      <c r="CF31684" s="300"/>
      <c r="CG31684" s="300"/>
      <c r="CH31684" s="300"/>
      <c r="CI31684" s="300"/>
      <c r="CJ31684" s="300"/>
      <c r="CK31684" s="300"/>
      <c r="CL31684" s="300"/>
      <c r="CM31684" s="300"/>
      <c r="CN31684" s="300"/>
      <c r="CO31684" s="300"/>
      <c r="CP31684" s="300"/>
      <c r="CQ31684" s="300"/>
      <c r="CR31684" s="300"/>
      <c r="CS31684" s="300"/>
      <c r="CT31684" s="300"/>
      <c r="CU31684" s="300"/>
      <c r="CV31684" s="300"/>
      <c r="CW31684" s="300"/>
      <c r="CX31684" s="300"/>
      <c r="CY31684" s="300"/>
      <c r="CZ31684" s="300"/>
      <c r="DA31684" s="300"/>
      <c r="DB31684" s="300"/>
      <c r="DC31684" s="300"/>
      <c r="DD31684" s="300"/>
      <c r="DE31684" s="300"/>
      <c r="DF31684" s="300"/>
      <c r="DG31684" s="300"/>
      <c r="DH31684" s="300"/>
      <c r="DI31684" s="300"/>
      <c r="DJ31684" s="300"/>
      <c r="DK31684" s="300"/>
      <c r="DL31684" s="300"/>
      <c r="DM31684" s="300"/>
      <c r="DN31684" s="300"/>
      <c r="DO31684" s="300"/>
      <c r="DP31684" s="300"/>
      <c r="DQ31684" s="300"/>
      <c r="DR31684" s="300"/>
      <c r="DS31684" s="300"/>
      <c r="DT31684" s="300"/>
      <c r="DU31684" s="300"/>
      <c r="DV31684" s="300"/>
      <c r="DW31684" s="300"/>
      <c r="DX31684" s="300"/>
      <c r="DY31684" s="300"/>
      <c r="DZ31684" s="300"/>
      <c r="EA31684" s="300"/>
      <c r="EB31684" s="300"/>
      <c r="EC31684" s="300"/>
      <c r="ED31684" s="300"/>
      <c r="EE31684" s="300"/>
      <c r="EF31684" s="300"/>
      <c r="EG31684" s="300"/>
      <c r="EH31684" s="300"/>
      <c r="EI31684" s="300"/>
      <c r="EJ31684" s="300"/>
      <c r="EK31684" s="300"/>
      <c r="EL31684" s="300"/>
      <c r="EM31684" s="300"/>
      <c r="EN31684" s="300"/>
      <c r="EO31684" s="300"/>
      <c r="EP31684" s="300"/>
      <c r="EQ31684" s="300"/>
      <c r="ER31684" s="300"/>
      <c r="ES31684" s="300"/>
      <c r="ET31684" s="300"/>
      <c r="EU31684" s="300"/>
      <c r="EV31684" s="300"/>
      <c r="EW31684" s="300"/>
      <c r="EX31684" s="300"/>
      <c r="EY31684" s="300"/>
      <c r="EZ31684" s="300"/>
      <c r="FA31684" s="300"/>
      <c r="FB31684" s="300"/>
      <c r="FC31684" s="300"/>
      <c r="FD31684" s="300"/>
      <c r="FE31684" s="300"/>
      <c r="FF31684" s="300"/>
      <c r="FG31684" s="300"/>
      <c r="FH31684" s="300"/>
      <c r="FI31684" s="300"/>
      <c r="FJ31684" s="300"/>
      <c r="FK31684" s="300"/>
      <c r="FL31684" s="300"/>
      <c r="FM31684" s="300"/>
      <c r="FN31684" s="300"/>
      <c r="FO31684" s="300"/>
      <c r="FP31684" s="300"/>
      <c r="FQ31684" s="300"/>
      <c r="FR31684" s="300"/>
      <c r="FS31684" s="300"/>
      <c r="FT31684" s="300"/>
      <c r="FU31684" s="300"/>
      <c r="FV31684" s="300"/>
      <c r="FW31684" s="300"/>
      <c r="FX31684" s="300"/>
      <c r="FY31684" s="300"/>
      <c r="FZ31684" s="300"/>
      <c r="GA31684" s="300"/>
      <c r="GB31684" s="300"/>
      <c r="GC31684" s="300"/>
      <c r="GD31684" s="300"/>
      <c r="GE31684" s="300"/>
      <c r="GF31684" s="300"/>
      <c r="GG31684" s="300"/>
    </row>
    <row r="31685" spans="4:189" x14ac:dyDescent="0.25">
      <c r="D31685" s="300"/>
      <c r="J31685" s="300"/>
      <c r="K31685" s="300"/>
      <c r="L31685" s="300"/>
      <c r="M31685" s="300"/>
      <c r="N31685" s="300"/>
      <c r="O31685" s="300"/>
      <c r="P31685" s="300"/>
      <c r="Q31685" s="300"/>
      <c r="R31685" s="300"/>
      <c r="S31685" s="300"/>
      <c r="T31685" s="300"/>
      <c r="U31685" s="300"/>
      <c r="V31685" s="300"/>
      <c r="W31685" s="300"/>
      <c r="X31685" s="300"/>
      <c r="Y31685" s="300"/>
      <c r="Z31685" s="300"/>
      <c r="AA31685" s="300"/>
      <c r="AB31685" s="300"/>
      <c r="AC31685" s="300"/>
      <c r="AD31685" s="300"/>
      <c r="AE31685" s="300"/>
      <c r="AF31685" s="300"/>
      <c r="AG31685" s="300"/>
      <c r="AH31685" s="300"/>
      <c r="AI31685" s="300"/>
      <c r="AJ31685" s="300"/>
      <c r="AK31685" s="300"/>
      <c r="AL31685" s="300"/>
      <c r="AM31685" s="300"/>
      <c r="AN31685" s="300"/>
      <c r="AO31685" s="300"/>
      <c r="AP31685" s="300"/>
      <c r="AQ31685" s="300"/>
      <c r="AR31685" s="300"/>
      <c r="AS31685" s="300"/>
      <c r="AT31685" s="300"/>
      <c r="AU31685" s="300"/>
      <c r="AV31685" s="300"/>
      <c r="AW31685" s="300"/>
      <c r="AX31685" s="300"/>
      <c r="AY31685" s="300"/>
      <c r="AZ31685" s="300"/>
      <c r="BA31685" s="300"/>
      <c r="BB31685" s="300"/>
      <c r="BC31685" s="300"/>
      <c r="BD31685" s="300"/>
      <c r="BE31685" s="300"/>
      <c r="BF31685" s="300"/>
      <c r="BG31685" s="300"/>
      <c r="BH31685" s="300"/>
      <c r="BI31685" s="300"/>
      <c r="BJ31685" s="300"/>
      <c r="BK31685" s="300"/>
      <c r="BL31685" s="300"/>
      <c r="BM31685" s="300"/>
      <c r="BN31685" s="300"/>
      <c r="BO31685" s="300"/>
      <c r="BP31685" s="300"/>
      <c r="BQ31685" s="300"/>
      <c r="BR31685" s="300"/>
      <c r="BS31685" s="300"/>
      <c r="BT31685" s="300"/>
      <c r="BU31685" s="300"/>
      <c r="BV31685" s="300"/>
      <c r="BW31685" s="300"/>
      <c r="BX31685" s="300"/>
      <c r="BY31685" s="300"/>
      <c r="BZ31685" s="300"/>
      <c r="CA31685" s="300"/>
      <c r="CB31685" s="300"/>
      <c r="CC31685" s="300"/>
      <c r="CD31685" s="300"/>
      <c r="CE31685" s="300"/>
      <c r="CF31685" s="300"/>
      <c r="CG31685" s="300"/>
      <c r="CH31685" s="300"/>
      <c r="CI31685" s="300"/>
      <c r="CJ31685" s="300"/>
      <c r="CK31685" s="300"/>
      <c r="CL31685" s="300"/>
      <c r="CM31685" s="300"/>
      <c r="CN31685" s="300"/>
      <c r="CO31685" s="300"/>
      <c r="CP31685" s="300"/>
      <c r="CQ31685" s="300"/>
      <c r="CR31685" s="300"/>
      <c r="CS31685" s="300"/>
      <c r="CT31685" s="300"/>
      <c r="CU31685" s="300"/>
      <c r="CV31685" s="300"/>
      <c r="CW31685" s="300"/>
      <c r="CX31685" s="300"/>
      <c r="CY31685" s="300"/>
      <c r="CZ31685" s="300"/>
      <c r="DA31685" s="300"/>
      <c r="DB31685" s="300"/>
      <c r="DC31685" s="300"/>
      <c r="DD31685" s="300"/>
      <c r="DE31685" s="300"/>
      <c r="DF31685" s="300"/>
      <c r="DG31685" s="300"/>
      <c r="DH31685" s="300"/>
      <c r="DI31685" s="300"/>
      <c r="DJ31685" s="300"/>
      <c r="DK31685" s="300"/>
      <c r="DL31685" s="300"/>
      <c r="DM31685" s="300"/>
      <c r="DN31685" s="300"/>
      <c r="DO31685" s="300"/>
      <c r="DP31685" s="300"/>
      <c r="DQ31685" s="300"/>
      <c r="DR31685" s="300"/>
      <c r="DS31685" s="300"/>
      <c r="DT31685" s="300"/>
      <c r="DU31685" s="300"/>
      <c r="DV31685" s="300"/>
      <c r="DW31685" s="300"/>
      <c r="DX31685" s="300"/>
      <c r="DY31685" s="300"/>
      <c r="DZ31685" s="300"/>
      <c r="EA31685" s="300"/>
      <c r="EB31685" s="300"/>
      <c r="EC31685" s="300"/>
      <c r="ED31685" s="300"/>
      <c r="EE31685" s="300"/>
      <c r="EF31685" s="300"/>
      <c r="EG31685" s="300"/>
      <c r="EH31685" s="300"/>
      <c r="EI31685" s="300"/>
      <c r="EJ31685" s="300"/>
      <c r="EK31685" s="300"/>
      <c r="EL31685" s="300"/>
      <c r="EM31685" s="300"/>
      <c r="EN31685" s="300"/>
      <c r="EO31685" s="300"/>
      <c r="EP31685" s="300"/>
      <c r="EQ31685" s="300"/>
      <c r="ER31685" s="300"/>
      <c r="ES31685" s="300"/>
      <c r="ET31685" s="300"/>
      <c r="EU31685" s="300"/>
      <c r="EV31685" s="300"/>
      <c r="EW31685" s="300"/>
      <c r="EX31685" s="300"/>
      <c r="EY31685" s="300"/>
      <c r="EZ31685" s="300"/>
      <c r="FA31685" s="300"/>
      <c r="FB31685" s="300"/>
      <c r="FC31685" s="300"/>
      <c r="FD31685" s="300"/>
      <c r="FE31685" s="300"/>
      <c r="FF31685" s="300"/>
      <c r="FG31685" s="300"/>
      <c r="FH31685" s="300"/>
      <c r="FI31685" s="300"/>
      <c r="FJ31685" s="300"/>
      <c r="FK31685" s="300"/>
      <c r="FL31685" s="300"/>
      <c r="FM31685" s="300"/>
      <c r="FN31685" s="300"/>
      <c r="FO31685" s="300"/>
      <c r="FP31685" s="300"/>
      <c r="FQ31685" s="300"/>
      <c r="FR31685" s="300"/>
      <c r="FS31685" s="300"/>
      <c r="FT31685" s="300"/>
      <c r="FU31685" s="300"/>
      <c r="FV31685" s="300"/>
      <c r="FW31685" s="300"/>
      <c r="FX31685" s="300"/>
      <c r="FY31685" s="300"/>
      <c r="FZ31685" s="300"/>
      <c r="GA31685" s="300"/>
      <c r="GB31685" s="300"/>
      <c r="GC31685" s="300"/>
      <c r="GD31685" s="300"/>
      <c r="GE31685" s="300"/>
      <c r="GF31685" s="300"/>
      <c r="GG31685" s="300"/>
    </row>
    <row r="31686" spans="4:189" x14ac:dyDescent="0.25">
      <c r="D31686" s="300"/>
      <c r="J31686" s="300"/>
      <c r="K31686" s="300"/>
      <c r="L31686" s="300"/>
      <c r="M31686" s="300"/>
      <c r="N31686" s="300"/>
      <c r="O31686" s="300"/>
      <c r="P31686" s="300"/>
      <c r="Q31686" s="300"/>
      <c r="R31686" s="300"/>
      <c r="S31686" s="300"/>
      <c r="T31686" s="300"/>
      <c r="U31686" s="300"/>
      <c r="V31686" s="300"/>
      <c r="W31686" s="300"/>
      <c r="X31686" s="300"/>
      <c r="Y31686" s="300"/>
      <c r="Z31686" s="300"/>
      <c r="AA31686" s="300"/>
      <c r="AB31686" s="300"/>
      <c r="AC31686" s="300"/>
      <c r="AD31686" s="300"/>
      <c r="AE31686" s="300"/>
      <c r="AF31686" s="300"/>
      <c r="AG31686" s="300"/>
      <c r="AH31686" s="300"/>
      <c r="AI31686" s="300"/>
      <c r="AJ31686" s="300"/>
      <c r="AK31686" s="300"/>
      <c r="AL31686" s="300"/>
      <c r="AM31686" s="300"/>
      <c r="AN31686" s="300"/>
      <c r="AO31686" s="300"/>
      <c r="AP31686" s="300"/>
      <c r="AQ31686" s="300"/>
      <c r="AR31686" s="300"/>
      <c r="AS31686" s="300"/>
      <c r="AT31686" s="300"/>
      <c r="AU31686" s="300"/>
      <c r="AV31686" s="300"/>
      <c r="AW31686" s="300"/>
      <c r="AX31686" s="300"/>
      <c r="AY31686" s="300"/>
      <c r="AZ31686" s="300"/>
      <c r="BA31686" s="300"/>
      <c r="BB31686" s="300"/>
      <c r="BC31686" s="300"/>
      <c r="BD31686" s="300"/>
      <c r="BE31686" s="300"/>
      <c r="BF31686" s="300"/>
      <c r="BG31686" s="300"/>
      <c r="BH31686" s="300"/>
      <c r="BI31686" s="300"/>
      <c r="BJ31686" s="300"/>
      <c r="BK31686" s="300"/>
      <c r="BL31686" s="300"/>
      <c r="BM31686" s="300"/>
      <c r="BN31686" s="300"/>
      <c r="BO31686" s="300"/>
      <c r="BP31686" s="300"/>
      <c r="BQ31686" s="300"/>
      <c r="BR31686" s="300"/>
      <c r="BS31686" s="300"/>
      <c r="BT31686" s="300"/>
      <c r="BU31686" s="300"/>
      <c r="BV31686" s="300"/>
      <c r="BW31686" s="300"/>
      <c r="BX31686" s="300"/>
      <c r="BY31686" s="300"/>
      <c r="BZ31686" s="300"/>
      <c r="CA31686" s="300"/>
      <c r="CB31686" s="300"/>
      <c r="CC31686" s="300"/>
      <c r="CD31686" s="300"/>
      <c r="CE31686" s="300"/>
      <c r="CF31686" s="300"/>
      <c r="CG31686" s="300"/>
      <c r="CH31686" s="300"/>
      <c r="CI31686" s="300"/>
      <c r="CJ31686" s="300"/>
      <c r="CK31686" s="300"/>
      <c r="CL31686" s="300"/>
      <c r="CM31686" s="300"/>
      <c r="CN31686" s="300"/>
      <c r="CO31686" s="300"/>
      <c r="CP31686" s="300"/>
      <c r="CQ31686" s="300"/>
      <c r="CR31686" s="300"/>
      <c r="CS31686" s="300"/>
      <c r="CT31686" s="300"/>
      <c r="CU31686" s="300"/>
      <c r="CV31686" s="300"/>
      <c r="CW31686" s="300"/>
      <c r="CX31686" s="300"/>
      <c r="CY31686" s="300"/>
      <c r="CZ31686" s="300"/>
      <c r="DA31686" s="300"/>
      <c r="DB31686" s="300"/>
      <c r="DC31686" s="300"/>
      <c r="DD31686" s="300"/>
      <c r="DE31686" s="300"/>
      <c r="DF31686" s="300"/>
      <c r="DG31686" s="300"/>
      <c r="DH31686" s="300"/>
      <c r="DI31686" s="300"/>
      <c r="DJ31686" s="300"/>
      <c r="DK31686" s="300"/>
      <c r="DL31686" s="300"/>
      <c r="DM31686" s="300"/>
      <c r="DN31686" s="300"/>
      <c r="DO31686" s="300"/>
      <c r="DP31686" s="300"/>
      <c r="DQ31686" s="300"/>
      <c r="DR31686" s="300"/>
      <c r="DS31686" s="300"/>
      <c r="DT31686" s="300"/>
      <c r="DU31686" s="300"/>
      <c r="DV31686" s="300"/>
      <c r="DW31686" s="300"/>
      <c r="DX31686" s="300"/>
      <c r="DY31686" s="300"/>
      <c r="DZ31686" s="300"/>
      <c r="EA31686" s="300"/>
      <c r="EB31686" s="300"/>
      <c r="EC31686" s="300"/>
      <c r="ED31686" s="300"/>
      <c r="EE31686" s="300"/>
      <c r="EF31686" s="300"/>
      <c r="EG31686" s="300"/>
      <c r="EH31686" s="300"/>
      <c r="EI31686" s="300"/>
      <c r="EJ31686" s="300"/>
      <c r="EK31686" s="300"/>
      <c r="EL31686" s="300"/>
      <c r="EM31686" s="300"/>
      <c r="EN31686" s="300"/>
      <c r="EO31686" s="300"/>
      <c r="EP31686" s="300"/>
      <c r="EQ31686" s="300"/>
      <c r="ER31686" s="300"/>
      <c r="ES31686" s="300"/>
      <c r="ET31686" s="300"/>
      <c r="EU31686" s="300"/>
      <c r="EV31686" s="300"/>
      <c r="EW31686" s="300"/>
      <c r="EX31686" s="300"/>
      <c r="EY31686" s="300"/>
      <c r="EZ31686" s="300"/>
      <c r="FA31686" s="300"/>
      <c r="FB31686" s="300"/>
      <c r="FC31686" s="300"/>
      <c r="FD31686" s="300"/>
      <c r="FE31686" s="300"/>
      <c r="FF31686" s="300"/>
      <c r="FG31686" s="300"/>
      <c r="FH31686" s="300"/>
      <c r="FI31686" s="300"/>
      <c r="FJ31686" s="300"/>
      <c r="FK31686" s="300"/>
      <c r="FL31686" s="300"/>
      <c r="FM31686" s="300"/>
      <c r="FN31686" s="300"/>
      <c r="FO31686" s="300"/>
      <c r="FP31686" s="300"/>
      <c r="FQ31686" s="300"/>
      <c r="FR31686" s="300"/>
      <c r="FS31686" s="300"/>
      <c r="FT31686" s="300"/>
      <c r="FU31686" s="300"/>
      <c r="FV31686" s="300"/>
      <c r="FW31686" s="300"/>
      <c r="FX31686" s="300"/>
      <c r="FY31686" s="300"/>
      <c r="FZ31686" s="300"/>
      <c r="GA31686" s="300"/>
      <c r="GB31686" s="300"/>
      <c r="GC31686" s="300"/>
      <c r="GD31686" s="300"/>
      <c r="GE31686" s="300"/>
      <c r="GF31686" s="300"/>
      <c r="GG31686" s="300"/>
    </row>
    <row r="31687" spans="4:189" x14ac:dyDescent="0.25">
      <c r="D31687" s="300"/>
      <c r="J31687" s="300"/>
      <c r="K31687" s="300"/>
      <c r="L31687" s="300"/>
      <c r="M31687" s="300"/>
      <c r="N31687" s="300"/>
      <c r="O31687" s="300"/>
      <c r="P31687" s="300"/>
      <c r="Q31687" s="300"/>
      <c r="R31687" s="300"/>
      <c r="S31687" s="300"/>
      <c r="T31687" s="300"/>
      <c r="U31687" s="300"/>
      <c r="V31687" s="300"/>
      <c r="W31687" s="300"/>
      <c r="X31687" s="300"/>
      <c r="Y31687" s="300"/>
      <c r="Z31687" s="300"/>
      <c r="AA31687" s="300"/>
      <c r="AB31687" s="300"/>
      <c r="AC31687" s="300"/>
      <c r="AD31687" s="300"/>
      <c r="AE31687" s="300"/>
      <c r="AF31687" s="300"/>
      <c r="AG31687" s="300"/>
      <c r="AH31687" s="300"/>
      <c r="AI31687" s="300"/>
      <c r="AJ31687" s="300"/>
      <c r="AK31687" s="300"/>
      <c r="AL31687" s="300"/>
      <c r="AM31687" s="300"/>
      <c r="AN31687" s="300"/>
      <c r="AO31687" s="300"/>
      <c r="AP31687" s="300"/>
      <c r="AQ31687" s="300"/>
      <c r="AR31687" s="300"/>
      <c r="AS31687" s="300"/>
      <c r="AT31687" s="300"/>
      <c r="AU31687" s="300"/>
      <c r="AV31687" s="300"/>
      <c r="AW31687" s="300"/>
      <c r="AX31687" s="300"/>
      <c r="AY31687" s="300"/>
      <c r="AZ31687" s="300"/>
      <c r="BA31687" s="300"/>
      <c r="BB31687" s="300"/>
      <c r="BC31687" s="300"/>
      <c r="BD31687" s="300"/>
      <c r="BE31687" s="300"/>
      <c r="BF31687" s="300"/>
      <c r="BG31687" s="300"/>
      <c r="BH31687" s="300"/>
      <c r="BI31687" s="300"/>
      <c r="BJ31687" s="300"/>
      <c r="BK31687" s="300"/>
      <c r="BL31687" s="300"/>
      <c r="BM31687" s="300"/>
      <c r="BN31687" s="300"/>
      <c r="BO31687" s="300"/>
      <c r="BP31687" s="300"/>
      <c r="BQ31687" s="300"/>
      <c r="BR31687" s="300"/>
      <c r="BS31687" s="300"/>
      <c r="BT31687" s="300"/>
      <c r="BU31687" s="300"/>
      <c r="BV31687" s="300"/>
      <c r="BW31687" s="300"/>
      <c r="BX31687" s="300"/>
      <c r="BY31687" s="300"/>
      <c r="BZ31687" s="300"/>
      <c r="CA31687" s="300"/>
      <c r="CB31687" s="300"/>
      <c r="CC31687" s="300"/>
      <c r="CD31687" s="300"/>
      <c r="CE31687" s="300"/>
      <c r="CF31687" s="300"/>
      <c r="CG31687" s="300"/>
      <c r="CH31687" s="300"/>
      <c r="CI31687" s="300"/>
      <c r="CJ31687" s="300"/>
      <c r="CK31687" s="300"/>
      <c r="CL31687" s="300"/>
      <c r="CM31687" s="300"/>
      <c r="CN31687" s="300"/>
      <c r="CO31687" s="300"/>
      <c r="CP31687" s="300"/>
      <c r="CQ31687" s="300"/>
      <c r="CR31687" s="300"/>
      <c r="CS31687" s="300"/>
      <c r="CT31687" s="300"/>
      <c r="CU31687" s="300"/>
      <c r="CV31687" s="300"/>
      <c r="CW31687" s="300"/>
      <c r="CX31687" s="300"/>
      <c r="CY31687" s="300"/>
      <c r="CZ31687" s="300"/>
      <c r="DA31687" s="300"/>
      <c r="DB31687" s="300"/>
      <c r="DC31687" s="300"/>
      <c r="DD31687" s="300"/>
      <c r="DE31687" s="300"/>
      <c r="DF31687" s="300"/>
      <c r="DG31687" s="300"/>
      <c r="DH31687" s="300"/>
      <c r="DI31687" s="300"/>
      <c r="DJ31687" s="300"/>
      <c r="DK31687" s="300"/>
      <c r="DL31687" s="300"/>
      <c r="DM31687" s="300"/>
      <c r="DN31687" s="300"/>
      <c r="DO31687" s="300"/>
      <c r="DP31687" s="300"/>
      <c r="DQ31687" s="300"/>
      <c r="DR31687" s="300"/>
      <c r="DS31687" s="300"/>
      <c r="DT31687" s="300"/>
      <c r="DU31687" s="300"/>
      <c r="DV31687" s="300"/>
      <c r="DW31687" s="300"/>
      <c r="DX31687" s="300"/>
      <c r="DY31687" s="300"/>
      <c r="DZ31687" s="300"/>
      <c r="EA31687" s="300"/>
      <c r="EB31687" s="300"/>
      <c r="EC31687" s="300"/>
      <c r="ED31687" s="300"/>
      <c r="EE31687" s="300"/>
      <c r="EF31687" s="300"/>
      <c r="EG31687" s="300"/>
      <c r="EH31687" s="300"/>
      <c r="EI31687" s="300"/>
      <c r="EJ31687" s="300"/>
      <c r="EK31687" s="300"/>
      <c r="EL31687" s="300"/>
      <c r="EM31687" s="300"/>
      <c r="EN31687" s="300"/>
      <c r="EO31687" s="300"/>
      <c r="EP31687" s="300"/>
      <c r="EQ31687" s="300"/>
      <c r="ER31687" s="300"/>
      <c r="ES31687" s="300"/>
      <c r="ET31687" s="300"/>
      <c r="EU31687" s="300"/>
      <c r="EV31687" s="300"/>
      <c r="EW31687" s="300"/>
      <c r="EX31687" s="300"/>
      <c r="EY31687" s="300"/>
      <c r="EZ31687" s="300"/>
      <c r="FA31687" s="300"/>
      <c r="FB31687" s="300"/>
      <c r="FC31687" s="300"/>
      <c r="FD31687" s="300"/>
      <c r="FE31687" s="300"/>
      <c r="FF31687" s="300"/>
      <c r="FG31687" s="300"/>
      <c r="FH31687" s="300"/>
      <c r="FI31687" s="300"/>
      <c r="FJ31687" s="300"/>
      <c r="FK31687" s="300"/>
      <c r="FL31687" s="300"/>
      <c r="FM31687" s="300"/>
      <c r="FN31687" s="300"/>
      <c r="FO31687" s="300"/>
      <c r="FP31687" s="300"/>
      <c r="FQ31687" s="300"/>
      <c r="FR31687" s="300"/>
      <c r="FS31687" s="300"/>
      <c r="FT31687" s="300"/>
      <c r="FU31687" s="300"/>
      <c r="FV31687" s="300"/>
      <c r="FW31687" s="300"/>
      <c r="FX31687" s="300"/>
      <c r="FY31687" s="300"/>
      <c r="FZ31687" s="300"/>
      <c r="GA31687" s="300"/>
      <c r="GB31687" s="300"/>
      <c r="GC31687" s="300"/>
      <c r="GD31687" s="300"/>
      <c r="GE31687" s="300"/>
      <c r="GF31687" s="300"/>
      <c r="GG31687" s="300"/>
    </row>
    <row r="31688" spans="4:189" x14ac:dyDescent="0.25">
      <c r="D31688" s="300"/>
      <c r="J31688" s="300"/>
      <c r="K31688" s="300"/>
      <c r="L31688" s="300"/>
      <c r="M31688" s="300"/>
      <c r="N31688" s="300"/>
      <c r="O31688" s="300"/>
      <c r="P31688" s="300"/>
      <c r="Q31688" s="300"/>
      <c r="R31688" s="300"/>
      <c r="S31688" s="300"/>
      <c r="T31688" s="300"/>
      <c r="U31688" s="300"/>
      <c r="V31688" s="300"/>
      <c r="W31688" s="300"/>
      <c r="X31688" s="300"/>
      <c r="Y31688" s="300"/>
      <c r="Z31688" s="300"/>
      <c r="AA31688" s="300"/>
      <c r="AB31688" s="300"/>
      <c r="AC31688" s="300"/>
      <c r="AD31688" s="300"/>
      <c r="AE31688" s="300"/>
      <c r="AF31688" s="300"/>
      <c r="AG31688" s="300"/>
      <c r="AH31688" s="300"/>
      <c r="AI31688" s="300"/>
      <c r="AJ31688" s="300"/>
      <c r="AK31688" s="300"/>
      <c r="AL31688" s="300"/>
      <c r="AM31688" s="300"/>
      <c r="AN31688" s="300"/>
      <c r="AO31688" s="300"/>
      <c r="AP31688" s="300"/>
      <c r="AQ31688" s="300"/>
      <c r="AR31688" s="300"/>
      <c r="AS31688" s="300"/>
      <c r="AT31688" s="300"/>
      <c r="AU31688" s="300"/>
      <c r="AV31688" s="300"/>
      <c r="AW31688" s="300"/>
      <c r="AX31688" s="300"/>
      <c r="AY31688" s="300"/>
      <c r="AZ31688" s="300"/>
      <c r="BA31688" s="300"/>
      <c r="BB31688" s="300"/>
      <c r="BC31688" s="300"/>
      <c r="BD31688" s="300"/>
      <c r="BE31688" s="300"/>
      <c r="BF31688" s="300"/>
      <c r="BG31688" s="300"/>
      <c r="BH31688" s="300"/>
      <c r="BI31688" s="300"/>
      <c r="BJ31688" s="300"/>
      <c r="BK31688" s="300"/>
      <c r="BL31688" s="300"/>
      <c r="BM31688" s="300"/>
      <c r="BN31688" s="300"/>
      <c r="BO31688" s="300"/>
      <c r="BP31688" s="300"/>
      <c r="BQ31688" s="300"/>
      <c r="BR31688" s="300"/>
      <c r="BS31688" s="300"/>
      <c r="BT31688" s="300"/>
      <c r="BU31688" s="300"/>
      <c r="BV31688" s="300"/>
      <c r="BW31688" s="300"/>
      <c r="BX31688" s="300"/>
      <c r="BY31688" s="300"/>
      <c r="BZ31688" s="300"/>
      <c r="CA31688" s="300"/>
      <c r="CB31688" s="300"/>
      <c r="CC31688" s="300"/>
      <c r="CD31688" s="300"/>
      <c r="CE31688" s="300"/>
      <c r="CF31688" s="300"/>
      <c r="CG31688" s="300"/>
      <c r="CH31688" s="300"/>
      <c r="CI31688" s="300"/>
      <c r="CJ31688" s="300"/>
      <c r="CK31688" s="300"/>
      <c r="CL31688" s="300"/>
      <c r="CM31688" s="300"/>
      <c r="CN31688" s="300"/>
      <c r="CO31688" s="300"/>
      <c r="CP31688" s="300"/>
      <c r="CQ31688" s="300"/>
      <c r="CR31688" s="300"/>
      <c r="CS31688" s="300"/>
      <c r="CT31688" s="300"/>
      <c r="CU31688" s="300"/>
      <c r="CV31688" s="300"/>
      <c r="CW31688" s="300"/>
      <c r="CX31688" s="300"/>
      <c r="CY31688" s="300"/>
      <c r="CZ31688" s="300"/>
      <c r="DA31688" s="300"/>
      <c r="DB31688" s="300"/>
      <c r="DC31688" s="300"/>
      <c r="DD31688" s="300"/>
      <c r="DE31688" s="300"/>
      <c r="DF31688" s="300"/>
      <c r="DG31688" s="300"/>
      <c r="DH31688" s="300"/>
      <c r="DI31688" s="300"/>
      <c r="DJ31688" s="300"/>
      <c r="DK31688" s="300"/>
      <c r="DL31688" s="300"/>
      <c r="DM31688" s="300"/>
      <c r="DN31688" s="300"/>
      <c r="DO31688" s="300"/>
      <c r="DP31688" s="300"/>
      <c r="DQ31688" s="300"/>
      <c r="DR31688" s="300"/>
      <c r="DS31688" s="300"/>
      <c r="DT31688" s="300"/>
      <c r="DU31688" s="300"/>
      <c r="DV31688" s="300"/>
      <c r="DW31688" s="300"/>
      <c r="DX31688" s="300"/>
      <c r="DY31688" s="300"/>
      <c r="DZ31688" s="300"/>
      <c r="EA31688" s="300"/>
      <c r="EB31688" s="300"/>
      <c r="EC31688" s="300"/>
      <c r="ED31688" s="300"/>
      <c r="EE31688" s="300"/>
      <c r="EF31688" s="300"/>
      <c r="EG31688" s="300"/>
      <c r="EH31688" s="300"/>
      <c r="EI31688" s="300"/>
      <c r="EJ31688" s="300"/>
      <c r="EK31688" s="300"/>
      <c r="EL31688" s="300"/>
      <c r="EM31688" s="300"/>
      <c r="EN31688" s="300"/>
      <c r="EO31688" s="300"/>
      <c r="EP31688" s="300"/>
      <c r="EQ31688" s="300"/>
      <c r="ER31688" s="300"/>
      <c r="ES31688" s="300"/>
      <c r="ET31688" s="300"/>
      <c r="EU31688" s="300"/>
      <c r="EV31688" s="300"/>
      <c r="EW31688" s="300"/>
      <c r="EX31688" s="300"/>
      <c r="EY31688" s="300"/>
      <c r="EZ31688" s="300"/>
      <c r="FA31688" s="300"/>
      <c r="FB31688" s="300"/>
      <c r="FC31688" s="300"/>
      <c r="FD31688" s="300"/>
      <c r="FE31688" s="300"/>
      <c r="FF31688" s="300"/>
      <c r="FG31688" s="300"/>
      <c r="FH31688" s="300"/>
      <c r="FI31688" s="300"/>
      <c r="FJ31688" s="300"/>
      <c r="FK31688" s="300"/>
      <c r="FL31688" s="300"/>
      <c r="FM31688" s="300"/>
      <c r="FN31688" s="300"/>
      <c r="FO31688" s="300"/>
      <c r="FP31688" s="300"/>
      <c r="FQ31688" s="300"/>
      <c r="FR31688" s="300"/>
      <c r="FS31688" s="300"/>
      <c r="FT31688" s="300"/>
      <c r="FU31688" s="300"/>
      <c r="FV31688" s="300"/>
      <c r="FW31688" s="300"/>
      <c r="FX31688" s="300"/>
      <c r="FY31688" s="300"/>
      <c r="FZ31688" s="300"/>
      <c r="GA31688" s="300"/>
      <c r="GB31688" s="300"/>
      <c r="GC31688" s="300"/>
      <c r="GD31688" s="300"/>
      <c r="GE31688" s="300"/>
      <c r="GF31688" s="300"/>
      <c r="GG31688" s="300"/>
    </row>
    <row r="31689" spans="4:189" x14ac:dyDescent="0.25">
      <c r="D31689" s="300"/>
      <c r="J31689" s="300"/>
      <c r="K31689" s="300"/>
      <c r="L31689" s="300"/>
      <c r="M31689" s="300"/>
      <c r="N31689" s="300"/>
      <c r="O31689" s="300"/>
      <c r="P31689" s="300"/>
      <c r="Q31689" s="300"/>
      <c r="R31689" s="300"/>
      <c r="S31689" s="300"/>
      <c r="T31689" s="300"/>
      <c r="U31689" s="300"/>
      <c r="V31689" s="300"/>
      <c r="W31689" s="300"/>
      <c r="X31689" s="300"/>
      <c r="Y31689" s="300"/>
      <c r="Z31689" s="300"/>
      <c r="AA31689" s="300"/>
      <c r="AB31689" s="300"/>
      <c r="AC31689" s="300"/>
      <c r="AD31689" s="300"/>
      <c r="AE31689" s="300"/>
      <c r="AF31689" s="300"/>
      <c r="AG31689" s="300"/>
      <c r="AH31689" s="300"/>
      <c r="AI31689" s="300"/>
      <c r="AJ31689" s="300"/>
      <c r="AK31689" s="300"/>
      <c r="AL31689" s="300"/>
      <c r="AM31689" s="300"/>
      <c r="AN31689" s="300"/>
      <c r="AO31689" s="300"/>
      <c r="AP31689" s="300"/>
      <c r="AQ31689" s="300"/>
      <c r="AR31689" s="300"/>
      <c r="AS31689" s="300"/>
      <c r="AT31689" s="300"/>
      <c r="AU31689" s="300"/>
      <c r="AV31689" s="300"/>
      <c r="AW31689" s="300"/>
      <c r="AX31689" s="300"/>
      <c r="AY31689" s="300"/>
      <c r="AZ31689" s="300"/>
      <c r="BA31689" s="300"/>
      <c r="BB31689" s="300"/>
      <c r="BC31689" s="300"/>
      <c r="BD31689" s="300"/>
      <c r="BE31689" s="300"/>
      <c r="BF31689" s="300"/>
      <c r="BG31689" s="300"/>
      <c r="BH31689" s="300"/>
      <c r="BI31689" s="300"/>
      <c r="BJ31689" s="300"/>
      <c r="BK31689" s="300"/>
      <c r="BL31689" s="300"/>
      <c r="BM31689" s="300"/>
      <c r="BN31689" s="300"/>
      <c r="BO31689" s="300"/>
      <c r="BP31689" s="300"/>
      <c r="BQ31689" s="300"/>
      <c r="BR31689" s="300"/>
      <c r="BS31689" s="300"/>
      <c r="BT31689" s="300"/>
      <c r="BU31689" s="300"/>
      <c r="BV31689" s="300"/>
      <c r="BW31689" s="300"/>
      <c r="BX31689" s="300"/>
      <c r="BY31689" s="300"/>
      <c r="BZ31689" s="300"/>
      <c r="CA31689" s="300"/>
      <c r="CB31689" s="300"/>
      <c r="CC31689" s="300"/>
      <c r="CD31689" s="300"/>
      <c r="CE31689" s="300"/>
      <c r="CF31689" s="300"/>
      <c r="CG31689" s="300"/>
      <c r="CH31689" s="300"/>
      <c r="CI31689" s="300"/>
      <c r="CJ31689" s="300"/>
      <c r="CK31689" s="300"/>
      <c r="CL31689" s="300"/>
      <c r="CM31689" s="300"/>
      <c r="CN31689" s="300"/>
      <c r="CO31689" s="300"/>
      <c r="CP31689" s="300"/>
      <c r="CQ31689" s="300"/>
      <c r="CR31689" s="300"/>
      <c r="CS31689" s="300"/>
      <c r="CT31689" s="300"/>
      <c r="CU31689" s="300"/>
      <c r="CV31689" s="300"/>
      <c r="CW31689" s="300"/>
      <c r="CX31689" s="300"/>
      <c r="CY31689" s="300"/>
      <c r="CZ31689" s="300"/>
      <c r="DA31689" s="300"/>
      <c r="DB31689" s="300"/>
      <c r="DC31689" s="300"/>
      <c r="DD31689" s="300"/>
      <c r="DE31689" s="300"/>
      <c r="DF31689" s="300"/>
      <c r="DG31689" s="300"/>
      <c r="DH31689" s="300"/>
      <c r="DI31689" s="300"/>
      <c r="DJ31689" s="300"/>
      <c r="DK31689" s="300"/>
      <c r="DL31689" s="300"/>
      <c r="DM31689" s="300"/>
      <c r="DN31689" s="300"/>
      <c r="DO31689" s="300"/>
      <c r="DP31689" s="300"/>
      <c r="DQ31689" s="300"/>
      <c r="DR31689" s="300"/>
      <c r="DS31689" s="300"/>
      <c r="DT31689" s="300"/>
      <c r="DU31689" s="300"/>
      <c r="DV31689" s="300"/>
      <c r="DW31689" s="300"/>
      <c r="DX31689" s="300"/>
      <c r="DY31689" s="300"/>
      <c r="DZ31689" s="300"/>
      <c r="EA31689" s="300"/>
      <c r="EB31689" s="300"/>
      <c r="EC31689" s="300"/>
      <c r="ED31689" s="300"/>
      <c r="EE31689" s="300"/>
      <c r="EF31689" s="300"/>
      <c r="EG31689" s="300"/>
      <c r="EH31689" s="300"/>
      <c r="EI31689" s="300"/>
      <c r="EJ31689" s="300"/>
      <c r="EK31689" s="300"/>
      <c r="EL31689" s="300"/>
      <c r="EM31689" s="300"/>
      <c r="EN31689" s="300"/>
      <c r="EO31689" s="300"/>
      <c r="EP31689" s="300"/>
      <c r="EQ31689" s="300"/>
      <c r="ER31689" s="300"/>
      <c r="ES31689" s="300"/>
      <c r="ET31689" s="300"/>
      <c r="EU31689" s="300"/>
      <c r="EV31689" s="300"/>
      <c r="EW31689" s="300"/>
      <c r="EX31689" s="300"/>
      <c r="EY31689" s="300"/>
      <c r="EZ31689" s="300"/>
      <c r="FA31689" s="300"/>
      <c r="FB31689" s="300"/>
      <c r="FC31689" s="300"/>
      <c r="FD31689" s="300"/>
      <c r="FE31689" s="300"/>
      <c r="FF31689" s="300"/>
      <c r="FG31689" s="300"/>
      <c r="FH31689" s="300"/>
      <c r="FI31689" s="300"/>
      <c r="FJ31689" s="300"/>
      <c r="FK31689" s="300"/>
      <c r="FL31689" s="300"/>
      <c r="FM31689" s="300"/>
      <c r="FN31689" s="300"/>
      <c r="FO31689" s="300"/>
      <c r="FP31689" s="300"/>
      <c r="FQ31689" s="300"/>
      <c r="FR31689" s="300"/>
      <c r="FS31689" s="300"/>
      <c r="FT31689" s="300"/>
      <c r="FU31689" s="300"/>
      <c r="FV31689" s="300"/>
      <c r="FW31689" s="300"/>
      <c r="FX31689" s="300"/>
      <c r="FY31689" s="300"/>
      <c r="FZ31689" s="300"/>
      <c r="GA31689" s="300"/>
      <c r="GB31689" s="300"/>
      <c r="GC31689" s="300"/>
      <c r="GD31689" s="300"/>
      <c r="GE31689" s="300"/>
      <c r="GF31689" s="300"/>
      <c r="GG31689" s="300"/>
    </row>
    <row r="31690" spans="4:189" x14ac:dyDescent="0.25">
      <c r="D31690" s="300"/>
      <c r="J31690" s="300"/>
      <c r="K31690" s="300"/>
      <c r="L31690" s="300"/>
      <c r="M31690" s="300"/>
      <c r="N31690" s="300"/>
      <c r="O31690" s="300"/>
      <c r="P31690" s="300"/>
      <c r="Q31690" s="300"/>
      <c r="R31690" s="300"/>
      <c r="S31690" s="300"/>
      <c r="T31690" s="300"/>
      <c r="U31690" s="300"/>
      <c r="V31690" s="300"/>
      <c r="W31690" s="300"/>
      <c r="X31690" s="300"/>
      <c r="Y31690" s="300"/>
      <c r="Z31690" s="300"/>
      <c r="AA31690" s="300"/>
      <c r="AB31690" s="300"/>
      <c r="AC31690" s="300"/>
      <c r="AD31690" s="300"/>
      <c r="AE31690" s="300"/>
      <c r="AF31690" s="300"/>
      <c r="AG31690" s="300"/>
      <c r="AH31690" s="300"/>
      <c r="AI31690" s="300"/>
      <c r="AJ31690" s="300"/>
      <c r="AK31690" s="300"/>
      <c r="AL31690" s="300"/>
      <c r="AM31690" s="300"/>
      <c r="AN31690" s="300"/>
      <c r="AO31690" s="300"/>
      <c r="AP31690" s="300"/>
      <c r="AQ31690" s="300"/>
      <c r="AR31690" s="300"/>
      <c r="AS31690" s="300"/>
      <c r="AT31690" s="300"/>
      <c r="AU31690" s="300"/>
      <c r="AV31690" s="300"/>
      <c r="AW31690" s="300"/>
      <c r="AX31690" s="300"/>
      <c r="AY31690" s="300"/>
      <c r="AZ31690" s="300"/>
      <c r="BA31690" s="300"/>
      <c r="BB31690" s="300"/>
      <c r="BC31690" s="300"/>
      <c r="BD31690" s="300"/>
      <c r="BE31690" s="300"/>
      <c r="BF31690" s="300"/>
      <c r="BG31690" s="300"/>
      <c r="BH31690" s="300"/>
      <c r="BI31690" s="300"/>
      <c r="BJ31690" s="300"/>
      <c r="BK31690" s="300"/>
      <c r="BL31690" s="300"/>
      <c r="BM31690" s="300"/>
      <c r="BN31690" s="300"/>
      <c r="BO31690" s="300"/>
      <c r="BP31690" s="300"/>
      <c r="BQ31690" s="300"/>
      <c r="BR31690" s="300"/>
      <c r="BS31690" s="300"/>
      <c r="BT31690" s="300"/>
      <c r="BU31690" s="300"/>
      <c r="BV31690" s="300"/>
      <c r="BW31690" s="300"/>
      <c r="BX31690" s="300"/>
      <c r="BY31690" s="300"/>
      <c r="BZ31690" s="300"/>
      <c r="CA31690" s="300"/>
      <c r="CB31690" s="300"/>
      <c r="CC31690" s="300"/>
      <c r="CD31690" s="300"/>
      <c r="CE31690" s="300"/>
      <c r="CF31690" s="300"/>
      <c r="CG31690" s="300"/>
      <c r="CH31690" s="300"/>
      <c r="CI31690" s="300"/>
      <c r="CJ31690" s="300"/>
      <c r="CK31690" s="300"/>
      <c r="CL31690" s="300"/>
      <c r="CM31690" s="300"/>
      <c r="CN31690" s="300"/>
      <c r="CO31690" s="300"/>
      <c r="CP31690" s="300"/>
      <c r="CQ31690" s="300"/>
      <c r="CR31690" s="300"/>
      <c r="CS31690" s="300"/>
      <c r="CT31690" s="300"/>
      <c r="CU31690" s="300"/>
      <c r="CV31690" s="300"/>
      <c r="CW31690" s="300"/>
      <c r="CX31690" s="300"/>
      <c r="CY31690" s="300"/>
      <c r="CZ31690" s="300"/>
      <c r="DA31690" s="300"/>
      <c r="DB31690" s="300"/>
      <c r="DC31690" s="300"/>
      <c r="DD31690" s="300"/>
      <c r="DE31690" s="300"/>
      <c r="DF31690" s="300"/>
      <c r="DG31690" s="300"/>
      <c r="DH31690" s="300"/>
      <c r="DI31690" s="300"/>
      <c r="DJ31690" s="300"/>
      <c r="DK31690" s="300"/>
      <c r="DL31690" s="300"/>
      <c r="DM31690" s="300"/>
      <c r="DN31690" s="300"/>
      <c r="DO31690" s="300"/>
      <c r="DP31690" s="300"/>
      <c r="DQ31690" s="300"/>
      <c r="DR31690" s="300"/>
      <c r="DS31690" s="300"/>
      <c r="DT31690" s="300"/>
      <c r="DU31690" s="300"/>
      <c r="DV31690" s="300"/>
      <c r="DW31690" s="300"/>
      <c r="DX31690" s="300"/>
      <c r="DY31690" s="300"/>
      <c r="DZ31690" s="300"/>
      <c r="EA31690" s="300"/>
      <c r="EB31690" s="300"/>
      <c r="EC31690" s="300"/>
      <c r="ED31690" s="300"/>
      <c r="EE31690" s="300"/>
      <c r="EF31690" s="300"/>
      <c r="EG31690" s="300"/>
      <c r="EH31690" s="300"/>
      <c r="EI31690" s="300"/>
      <c r="EJ31690" s="300"/>
      <c r="EK31690" s="300"/>
      <c r="EL31690" s="300"/>
      <c r="EM31690" s="300"/>
      <c r="EN31690" s="300"/>
      <c r="EO31690" s="300"/>
      <c r="EP31690" s="300"/>
      <c r="EQ31690" s="300"/>
      <c r="ER31690" s="300"/>
      <c r="ES31690" s="300"/>
      <c r="ET31690" s="300"/>
      <c r="EU31690" s="300"/>
      <c r="EV31690" s="300"/>
      <c r="EW31690" s="300"/>
      <c r="EX31690" s="300"/>
      <c r="EY31690" s="300"/>
      <c r="EZ31690" s="300"/>
      <c r="FA31690" s="300"/>
      <c r="FB31690" s="300"/>
      <c r="FC31690" s="300"/>
      <c r="FD31690" s="300"/>
      <c r="FE31690" s="300"/>
      <c r="FF31690" s="300"/>
      <c r="FG31690" s="300"/>
      <c r="FH31690" s="300"/>
      <c r="FI31690" s="300"/>
      <c r="FJ31690" s="300"/>
      <c r="FK31690" s="300"/>
      <c r="FL31690" s="300"/>
      <c r="FM31690" s="300"/>
      <c r="FN31690" s="300"/>
      <c r="FO31690" s="300"/>
      <c r="FP31690" s="300"/>
      <c r="FQ31690" s="300"/>
      <c r="FR31690" s="300"/>
      <c r="FS31690" s="300"/>
      <c r="FT31690" s="300"/>
      <c r="FU31690" s="300"/>
      <c r="FV31690" s="300"/>
      <c r="FW31690" s="300"/>
      <c r="FX31690" s="300"/>
      <c r="FY31690" s="300"/>
      <c r="FZ31690" s="300"/>
      <c r="GA31690" s="300"/>
      <c r="GB31690" s="300"/>
      <c r="GC31690" s="300"/>
      <c r="GD31690" s="300"/>
      <c r="GE31690" s="300"/>
      <c r="GF31690" s="300"/>
      <c r="GG31690" s="300"/>
    </row>
    <row r="31691" spans="4:189" x14ac:dyDescent="0.25">
      <c r="D31691" s="300"/>
      <c r="J31691" s="300"/>
      <c r="K31691" s="300"/>
      <c r="L31691" s="300"/>
      <c r="M31691" s="300"/>
      <c r="N31691" s="300"/>
      <c r="O31691" s="300"/>
      <c r="P31691" s="300"/>
      <c r="Q31691" s="300"/>
      <c r="R31691" s="300"/>
      <c r="S31691" s="300"/>
      <c r="T31691" s="300"/>
      <c r="U31691" s="300"/>
      <c r="V31691" s="300"/>
      <c r="W31691" s="300"/>
      <c r="X31691" s="300"/>
      <c r="Y31691" s="300"/>
      <c r="Z31691" s="300"/>
      <c r="AA31691" s="300"/>
      <c r="AB31691" s="300"/>
      <c r="AC31691" s="300"/>
      <c r="AD31691" s="300"/>
      <c r="AE31691" s="300"/>
      <c r="AF31691" s="300"/>
      <c r="AG31691" s="300"/>
      <c r="AH31691" s="300"/>
      <c r="AI31691" s="300"/>
      <c r="AJ31691" s="300"/>
      <c r="AK31691" s="300"/>
      <c r="AL31691" s="300"/>
      <c r="AM31691" s="300"/>
      <c r="AN31691" s="300"/>
      <c r="AO31691" s="300"/>
      <c r="AP31691" s="300"/>
      <c r="AQ31691" s="300"/>
      <c r="AR31691" s="300"/>
      <c r="AS31691" s="300"/>
      <c r="AT31691" s="300"/>
      <c r="AU31691" s="300"/>
      <c r="AV31691" s="300"/>
      <c r="AW31691" s="300"/>
      <c r="AX31691" s="300"/>
      <c r="AY31691" s="300"/>
      <c r="AZ31691" s="300"/>
      <c r="BA31691" s="300"/>
      <c r="BB31691" s="300"/>
      <c r="BC31691" s="300"/>
      <c r="BD31691" s="300"/>
      <c r="BE31691" s="300"/>
      <c r="BF31691" s="300"/>
      <c r="BG31691" s="300"/>
      <c r="BH31691" s="300"/>
      <c r="BI31691" s="300"/>
      <c r="BJ31691" s="300"/>
      <c r="BK31691" s="300"/>
      <c r="BL31691" s="300"/>
      <c r="BM31691" s="300"/>
      <c r="BN31691" s="300"/>
      <c r="BO31691" s="300"/>
      <c r="BP31691" s="300"/>
      <c r="BQ31691" s="300"/>
      <c r="BR31691" s="300"/>
      <c r="BS31691" s="300"/>
      <c r="BT31691" s="300"/>
      <c r="BU31691" s="300"/>
      <c r="BV31691" s="300"/>
      <c r="BW31691" s="300"/>
      <c r="BX31691" s="300"/>
      <c r="BY31691" s="300"/>
      <c r="BZ31691" s="300"/>
      <c r="CA31691" s="300"/>
      <c r="CB31691" s="300"/>
      <c r="CC31691" s="300"/>
      <c r="CD31691" s="300"/>
      <c r="CE31691" s="300"/>
      <c r="CF31691" s="300"/>
      <c r="CG31691" s="300"/>
      <c r="CH31691" s="300"/>
      <c r="CI31691" s="300"/>
      <c r="CJ31691" s="300"/>
      <c r="CK31691" s="300"/>
      <c r="CL31691" s="300"/>
      <c r="CM31691" s="300"/>
      <c r="CN31691" s="300"/>
      <c r="CO31691" s="300"/>
      <c r="CP31691" s="300"/>
      <c r="CQ31691" s="300"/>
      <c r="CR31691" s="300"/>
      <c r="CS31691" s="300"/>
      <c r="CT31691" s="300"/>
      <c r="CU31691" s="300"/>
      <c r="CV31691" s="300"/>
      <c r="CW31691" s="300"/>
      <c r="CX31691" s="300"/>
      <c r="CY31691" s="300"/>
      <c r="CZ31691" s="300"/>
      <c r="DA31691" s="300"/>
      <c r="DB31691" s="300"/>
      <c r="DC31691" s="300"/>
      <c r="DD31691" s="300"/>
      <c r="DE31691" s="300"/>
      <c r="DF31691" s="300"/>
      <c r="DG31691" s="300"/>
      <c r="DH31691" s="300"/>
      <c r="DI31691" s="300"/>
      <c r="DJ31691" s="300"/>
      <c r="DK31691" s="300"/>
      <c r="DL31691" s="300"/>
      <c r="DM31691" s="300"/>
      <c r="DN31691" s="300"/>
      <c r="DO31691" s="300"/>
      <c r="DP31691" s="300"/>
      <c r="DQ31691" s="300"/>
      <c r="DR31691" s="300"/>
      <c r="DS31691" s="300"/>
      <c r="DT31691" s="300"/>
      <c r="DU31691" s="300"/>
      <c r="DV31691" s="300"/>
      <c r="DW31691" s="300"/>
      <c r="DX31691" s="300"/>
      <c r="DY31691" s="300"/>
      <c r="DZ31691" s="300"/>
      <c r="EA31691" s="300"/>
      <c r="EB31691" s="300"/>
      <c r="EC31691" s="300"/>
      <c r="ED31691" s="300"/>
      <c r="EE31691" s="300"/>
      <c r="EF31691" s="300"/>
      <c r="EG31691" s="300"/>
      <c r="EH31691" s="300"/>
      <c r="EI31691" s="300"/>
      <c r="EJ31691" s="300"/>
      <c r="EK31691" s="300"/>
      <c r="EL31691" s="300"/>
      <c r="EM31691" s="300"/>
      <c r="EN31691" s="300"/>
      <c r="EO31691" s="300"/>
      <c r="EP31691" s="300"/>
      <c r="EQ31691" s="300"/>
      <c r="ER31691" s="300"/>
      <c r="ES31691" s="300"/>
      <c r="ET31691" s="300"/>
      <c r="EU31691" s="300"/>
      <c r="EV31691" s="300"/>
      <c r="EW31691" s="300"/>
      <c r="EX31691" s="300"/>
      <c r="EY31691" s="300"/>
      <c r="EZ31691" s="300"/>
      <c r="FA31691" s="300"/>
      <c r="FB31691" s="300"/>
      <c r="FC31691" s="300"/>
      <c r="FD31691" s="300"/>
      <c r="FE31691" s="300"/>
      <c r="FF31691" s="300"/>
      <c r="FG31691" s="300"/>
      <c r="FH31691" s="300"/>
      <c r="FI31691" s="300"/>
      <c r="FJ31691" s="300"/>
      <c r="FK31691" s="300"/>
      <c r="FL31691" s="300"/>
      <c r="FM31691" s="300"/>
      <c r="FN31691" s="300"/>
      <c r="FO31691" s="300"/>
      <c r="FP31691" s="300"/>
      <c r="FQ31691" s="300"/>
      <c r="FR31691" s="300"/>
      <c r="FS31691" s="300"/>
      <c r="FT31691" s="300"/>
      <c r="FU31691" s="300"/>
      <c r="FV31691" s="300"/>
      <c r="FW31691" s="300"/>
      <c r="FX31691" s="300"/>
      <c r="FY31691" s="300"/>
      <c r="FZ31691" s="300"/>
      <c r="GA31691" s="300"/>
      <c r="GB31691" s="300"/>
      <c r="GC31691" s="300"/>
      <c r="GD31691" s="300"/>
      <c r="GE31691" s="300"/>
      <c r="GF31691" s="300"/>
      <c r="GG31691" s="300"/>
    </row>
    <row r="31692" spans="4:189" x14ac:dyDescent="0.25">
      <c r="D31692" s="300"/>
      <c r="J31692" s="300"/>
      <c r="K31692" s="300"/>
      <c r="L31692" s="300"/>
      <c r="M31692" s="300"/>
      <c r="N31692" s="300"/>
      <c r="O31692" s="300"/>
      <c r="P31692" s="300"/>
      <c r="Q31692" s="300"/>
      <c r="R31692" s="300"/>
      <c r="S31692" s="300"/>
      <c r="T31692" s="300"/>
      <c r="U31692" s="300"/>
      <c r="V31692" s="300"/>
      <c r="W31692" s="300"/>
      <c r="X31692" s="300"/>
      <c r="Y31692" s="300"/>
      <c r="Z31692" s="300"/>
      <c r="AA31692" s="300"/>
      <c r="AB31692" s="300"/>
      <c r="AC31692" s="300"/>
      <c r="AD31692" s="300"/>
      <c r="AE31692" s="300"/>
      <c r="AF31692" s="300"/>
      <c r="AG31692" s="300"/>
      <c r="AH31692" s="300"/>
      <c r="AI31692" s="300"/>
      <c r="AJ31692" s="300"/>
      <c r="AK31692" s="300"/>
      <c r="AL31692" s="300"/>
      <c r="AM31692" s="300"/>
      <c r="AN31692" s="300"/>
      <c r="AO31692" s="300"/>
      <c r="AP31692" s="300"/>
      <c r="AQ31692" s="300"/>
      <c r="AR31692" s="300"/>
      <c r="AS31692" s="300"/>
      <c r="AT31692" s="300"/>
      <c r="AU31692" s="300"/>
      <c r="AV31692" s="300"/>
      <c r="AW31692" s="300"/>
      <c r="AX31692" s="300"/>
      <c r="AY31692" s="300"/>
      <c r="AZ31692" s="300"/>
      <c r="BA31692" s="300"/>
      <c r="BB31692" s="300"/>
      <c r="BC31692" s="300"/>
      <c r="BD31692" s="300"/>
      <c r="BE31692" s="300"/>
      <c r="BF31692" s="300"/>
      <c r="BG31692" s="300"/>
      <c r="BH31692" s="300"/>
      <c r="BI31692" s="300"/>
      <c r="BJ31692" s="300"/>
      <c r="BK31692" s="300"/>
      <c r="BL31692" s="300"/>
      <c r="BM31692" s="300"/>
      <c r="BN31692" s="300"/>
      <c r="BO31692" s="300"/>
      <c r="BP31692" s="300"/>
      <c r="BQ31692" s="300"/>
      <c r="BR31692" s="300"/>
      <c r="BS31692" s="300"/>
      <c r="BT31692" s="300"/>
      <c r="BU31692" s="300"/>
      <c r="BV31692" s="300"/>
      <c r="BW31692" s="300"/>
      <c r="BX31692" s="300"/>
      <c r="BY31692" s="300"/>
      <c r="BZ31692" s="300"/>
      <c r="CA31692" s="300"/>
      <c r="CB31692" s="300"/>
      <c r="CC31692" s="300"/>
      <c r="CD31692" s="300"/>
      <c r="CE31692" s="300"/>
      <c r="CF31692" s="300"/>
      <c r="CG31692" s="300"/>
      <c r="CH31692" s="300"/>
      <c r="CI31692" s="300"/>
      <c r="CJ31692" s="300"/>
      <c r="CK31692" s="300"/>
      <c r="CL31692" s="300"/>
      <c r="CM31692" s="300"/>
      <c r="CN31692" s="300"/>
      <c r="CO31692" s="300"/>
      <c r="CP31692" s="300"/>
      <c r="CQ31692" s="300"/>
      <c r="CR31692" s="300"/>
      <c r="CS31692" s="300"/>
      <c r="CT31692" s="300"/>
      <c r="CU31692" s="300"/>
      <c r="CV31692" s="300"/>
      <c r="CW31692" s="300"/>
      <c r="CX31692" s="300"/>
      <c r="CY31692" s="300"/>
      <c r="CZ31692" s="300"/>
      <c r="DA31692" s="300"/>
      <c r="DB31692" s="300"/>
      <c r="DC31692" s="300"/>
      <c r="DD31692" s="300"/>
      <c r="DE31692" s="300"/>
      <c r="DF31692" s="300"/>
      <c r="DG31692" s="300"/>
      <c r="DH31692" s="300"/>
      <c r="DI31692" s="300"/>
      <c r="DJ31692" s="300"/>
      <c r="DK31692" s="300"/>
      <c r="DL31692" s="300"/>
      <c r="DM31692" s="300"/>
      <c r="DN31692" s="300"/>
      <c r="DO31692" s="300"/>
      <c r="DP31692" s="300"/>
      <c r="DQ31692" s="300"/>
      <c r="DR31692" s="300"/>
      <c r="DS31692" s="300"/>
      <c r="DT31692" s="300"/>
      <c r="DU31692" s="300"/>
      <c r="DV31692" s="300"/>
      <c r="DW31692" s="300"/>
      <c r="DX31692" s="300"/>
      <c r="DY31692" s="300"/>
      <c r="DZ31692" s="300"/>
      <c r="EA31692" s="300"/>
      <c r="EB31692" s="300"/>
      <c r="EC31692" s="300"/>
      <c r="ED31692" s="300"/>
      <c r="EE31692" s="300"/>
      <c r="EF31692" s="300"/>
      <c r="EG31692" s="300"/>
      <c r="EH31692" s="300"/>
      <c r="EI31692" s="300"/>
      <c r="EJ31692" s="300"/>
      <c r="EK31692" s="300"/>
      <c r="EL31692" s="300"/>
      <c r="EM31692" s="300"/>
      <c r="EN31692" s="300"/>
      <c r="EO31692" s="300"/>
      <c r="EP31692" s="300"/>
      <c r="EQ31692" s="300"/>
      <c r="ER31692" s="300"/>
      <c r="ES31692" s="300"/>
      <c r="ET31692" s="300"/>
      <c r="EU31692" s="300"/>
      <c r="EV31692" s="300"/>
      <c r="EW31692" s="300"/>
      <c r="EX31692" s="300"/>
      <c r="EY31692" s="300"/>
      <c r="EZ31692" s="300"/>
      <c r="FA31692" s="300"/>
      <c r="FB31692" s="300"/>
      <c r="FC31692" s="300"/>
      <c r="FD31692" s="300"/>
      <c r="FE31692" s="300"/>
      <c r="FF31692" s="300"/>
      <c r="FG31692" s="300"/>
      <c r="FH31692" s="300"/>
      <c r="FI31692" s="300"/>
      <c r="FJ31692" s="300"/>
      <c r="FK31692" s="300"/>
      <c r="FL31692" s="300"/>
      <c r="FM31692" s="300"/>
      <c r="FN31692" s="300"/>
      <c r="FO31692" s="300"/>
      <c r="FP31692" s="300"/>
      <c r="FQ31692" s="300"/>
      <c r="FR31692" s="300"/>
      <c r="FS31692" s="300"/>
      <c r="FT31692" s="300"/>
      <c r="FU31692" s="300"/>
      <c r="FV31692" s="300"/>
      <c r="FW31692" s="300"/>
      <c r="FX31692" s="300"/>
      <c r="FY31692" s="300"/>
      <c r="FZ31692" s="300"/>
      <c r="GA31692" s="300"/>
      <c r="GB31692" s="300"/>
      <c r="GC31692" s="300"/>
      <c r="GD31692" s="300"/>
      <c r="GE31692" s="300"/>
      <c r="GF31692" s="300"/>
      <c r="GG31692" s="300"/>
    </row>
    <row r="31693" spans="4:189" x14ac:dyDescent="0.25">
      <c r="D31693" s="300"/>
      <c r="J31693" s="300"/>
      <c r="K31693" s="300"/>
      <c r="L31693" s="300"/>
      <c r="M31693" s="300"/>
      <c r="N31693" s="300"/>
      <c r="O31693" s="300"/>
      <c r="P31693" s="300"/>
      <c r="Q31693" s="300"/>
      <c r="R31693" s="300"/>
      <c r="S31693" s="300"/>
      <c r="T31693" s="300"/>
      <c r="U31693" s="300"/>
      <c r="V31693" s="300"/>
      <c r="W31693" s="300"/>
      <c r="X31693" s="300"/>
      <c r="Y31693" s="300"/>
      <c r="Z31693" s="300"/>
      <c r="AA31693" s="300"/>
      <c r="AB31693" s="300"/>
      <c r="AC31693" s="300"/>
      <c r="AD31693" s="300"/>
      <c r="AE31693" s="300"/>
      <c r="AF31693" s="300"/>
      <c r="AG31693" s="300"/>
      <c r="AH31693" s="300"/>
      <c r="AI31693" s="300"/>
      <c r="AJ31693" s="300"/>
      <c r="AK31693" s="300"/>
      <c r="AL31693" s="300"/>
      <c r="AM31693" s="300"/>
      <c r="AN31693" s="300"/>
      <c r="AO31693" s="300"/>
      <c r="AP31693" s="300"/>
      <c r="AQ31693" s="300"/>
      <c r="AR31693" s="300"/>
      <c r="AS31693" s="300"/>
      <c r="AT31693" s="300"/>
      <c r="AU31693" s="300"/>
      <c r="AV31693" s="300"/>
      <c r="AW31693" s="300"/>
      <c r="AX31693" s="300"/>
      <c r="AY31693" s="300"/>
      <c r="AZ31693" s="300"/>
      <c r="BA31693" s="300"/>
      <c r="BB31693" s="300"/>
      <c r="BC31693" s="300"/>
      <c r="BD31693" s="300"/>
      <c r="BE31693" s="300"/>
      <c r="BF31693" s="300"/>
      <c r="BG31693" s="300"/>
      <c r="BH31693" s="300"/>
      <c r="BI31693" s="300"/>
      <c r="BJ31693" s="300"/>
      <c r="BK31693" s="300"/>
      <c r="BL31693" s="300"/>
      <c r="BM31693" s="300"/>
      <c r="BN31693" s="300"/>
      <c r="BO31693" s="300"/>
      <c r="BP31693" s="300"/>
      <c r="BQ31693" s="300"/>
      <c r="BR31693" s="300"/>
      <c r="BS31693" s="300"/>
      <c r="BT31693" s="300"/>
      <c r="BU31693" s="300"/>
      <c r="BV31693" s="300"/>
      <c r="BW31693" s="300"/>
      <c r="BX31693" s="300"/>
      <c r="BY31693" s="300"/>
      <c r="BZ31693" s="300"/>
      <c r="CA31693" s="300"/>
      <c r="CB31693" s="300"/>
      <c r="CC31693" s="300"/>
      <c r="CD31693" s="300"/>
      <c r="CE31693" s="300"/>
      <c r="CF31693" s="300"/>
      <c r="CG31693" s="300"/>
      <c r="CH31693" s="300"/>
      <c r="CI31693" s="300"/>
      <c r="CJ31693" s="300"/>
      <c r="CK31693" s="300"/>
      <c r="CL31693" s="300"/>
      <c r="CM31693" s="300"/>
      <c r="CN31693" s="300"/>
      <c r="CO31693" s="300"/>
      <c r="CP31693" s="300"/>
      <c r="CQ31693" s="300"/>
      <c r="CR31693" s="300"/>
      <c r="CS31693" s="300"/>
      <c r="CT31693" s="300"/>
      <c r="CU31693" s="300"/>
      <c r="CV31693" s="300"/>
      <c r="CW31693" s="300"/>
      <c r="CX31693" s="300"/>
      <c r="CY31693" s="300"/>
      <c r="CZ31693" s="300"/>
      <c r="DA31693" s="300"/>
      <c r="DB31693" s="300"/>
      <c r="DC31693" s="300"/>
      <c r="DD31693" s="300"/>
      <c r="DE31693" s="300"/>
      <c r="DF31693" s="300"/>
      <c r="DG31693" s="300"/>
      <c r="DH31693" s="300"/>
      <c r="DI31693" s="300"/>
      <c r="DJ31693" s="300"/>
      <c r="DK31693" s="300"/>
      <c r="DL31693" s="300"/>
      <c r="DM31693" s="300"/>
      <c r="DN31693" s="300"/>
      <c r="DO31693" s="300"/>
      <c r="DP31693" s="300"/>
      <c r="DQ31693" s="300"/>
      <c r="DR31693" s="300"/>
      <c r="DS31693" s="300"/>
      <c r="DT31693" s="300"/>
      <c r="DU31693" s="300"/>
      <c r="DV31693" s="300"/>
      <c r="DW31693" s="300"/>
      <c r="DX31693" s="300"/>
      <c r="DY31693" s="300"/>
      <c r="DZ31693" s="300"/>
      <c r="EA31693" s="300"/>
      <c r="EB31693" s="300"/>
      <c r="EC31693" s="300"/>
      <c r="ED31693" s="300"/>
      <c r="EE31693" s="300"/>
      <c r="EF31693" s="300"/>
      <c r="EG31693" s="300"/>
      <c r="EH31693" s="300"/>
      <c r="EI31693" s="300"/>
      <c r="EJ31693" s="300"/>
      <c r="EK31693" s="300"/>
      <c r="EL31693" s="300"/>
      <c r="EM31693" s="300"/>
      <c r="EN31693" s="300"/>
      <c r="EO31693" s="300"/>
      <c r="EP31693" s="300"/>
      <c r="EQ31693" s="300"/>
      <c r="ER31693" s="300"/>
      <c r="ES31693" s="300"/>
      <c r="ET31693" s="300"/>
      <c r="EU31693" s="300"/>
      <c r="EV31693" s="300"/>
      <c r="EW31693" s="300"/>
      <c r="EX31693" s="300"/>
      <c r="EY31693" s="300"/>
      <c r="EZ31693" s="300"/>
      <c r="FA31693" s="300"/>
      <c r="FB31693" s="300"/>
      <c r="FC31693" s="300"/>
      <c r="FD31693" s="300"/>
      <c r="FE31693" s="300"/>
      <c r="FF31693" s="300"/>
      <c r="FG31693" s="300"/>
      <c r="FH31693" s="300"/>
      <c r="FI31693" s="300"/>
      <c r="FJ31693" s="300"/>
      <c r="FK31693" s="300"/>
      <c r="FL31693" s="300"/>
      <c r="FM31693" s="300"/>
      <c r="FN31693" s="300"/>
      <c r="FO31693" s="300"/>
      <c r="FP31693" s="300"/>
      <c r="FQ31693" s="300"/>
      <c r="FR31693" s="300"/>
      <c r="FS31693" s="300"/>
      <c r="FT31693" s="300"/>
      <c r="FU31693" s="300"/>
      <c r="FV31693" s="300"/>
      <c r="FW31693" s="300"/>
      <c r="FX31693" s="300"/>
      <c r="FY31693" s="300"/>
      <c r="FZ31693" s="300"/>
      <c r="GA31693" s="300"/>
      <c r="GB31693" s="300"/>
      <c r="GC31693" s="300"/>
      <c r="GD31693" s="300"/>
      <c r="GE31693" s="300"/>
      <c r="GF31693" s="300"/>
      <c r="GG31693" s="300"/>
    </row>
    <row r="31694" spans="4:189" x14ac:dyDescent="0.25">
      <c r="D31694" s="300"/>
      <c r="J31694" s="300"/>
      <c r="K31694" s="300"/>
      <c r="L31694" s="300"/>
      <c r="M31694" s="300"/>
      <c r="N31694" s="300"/>
      <c r="O31694" s="300"/>
      <c r="P31694" s="300"/>
      <c r="Q31694" s="300"/>
      <c r="R31694" s="300"/>
      <c r="S31694" s="300"/>
      <c r="T31694" s="300"/>
      <c r="U31694" s="300"/>
      <c r="V31694" s="300"/>
      <c r="W31694" s="300"/>
      <c r="X31694" s="300"/>
      <c r="Y31694" s="300"/>
      <c r="Z31694" s="300"/>
      <c r="AA31694" s="300"/>
      <c r="AB31694" s="300"/>
      <c r="AC31694" s="300"/>
      <c r="AD31694" s="300"/>
      <c r="AE31694" s="300"/>
      <c r="AF31694" s="300"/>
      <c r="AG31694" s="300"/>
      <c r="AH31694" s="300"/>
      <c r="AI31694" s="300"/>
      <c r="AJ31694" s="300"/>
      <c r="AK31694" s="300"/>
      <c r="AL31694" s="300"/>
      <c r="AM31694" s="300"/>
      <c r="AN31694" s="300"/>
      <c r="AO31694" s="300"/>
      <c r="AP31694" s="300"/>
      <c r="AQ31694" s="300"/>
      <c r="AR31694" s="300"/>
      <c r="AS31694" s="300"/>
      <c r="AT31694" s="300"/>
      <c r="AU31694" s="300"/>
      <c r="AV31694" s="300"/>
      <c r="AW31694" s="300"/>
      <c r="AX31694" s="300"/>
      <c r="AY31694" s="300"/>
      <c r="AZ31694" s="300"/>
      <c r="BA31694" s="300"/>
      <c r="BB31694" s="300"/>
      <c r="BC31694" s="300"/>
      <c r="BD31694" s="300"/>
      <c r="BE31694" s="300"/>
      <c r="BF31694" s="300"/>
      <c r="BG31694" s="300"/>
      <c r="BH31694" s="300"/>
      <c r="BI31694" s="300"/>
      <c r="BJ31694" s="300"/>
      <c r="BK31694" s="300"/>
      <c r="BL31694" s="300"/>
      <c r="BM31694" s="300"/>
      <c r="BN31694" s="300"/>
      <c r="BO31694" s="300"/>
      <c r="BP31694" s="300"/>
      <c r="BQ31694" s="300"/>
      <c r="BR31694" s="300"/>
      <c r="BS31694" s="300"/>
      <c r="BT31694" s="300"/>
      <c r="BU31694" s="300"/>
      <c r="BV31694" s="300"/>
      <c r="BW31694" s="300"/>
      <c r="BX31694" s="300"/>
      <c r="BY31694" s="300"/>
      <c r="BZ31694" s="300"/>
      <c r="CA31694" s="300"/>
      <c r="CB31694" s="300"/>
      <c r="CC31694" s="300"/>
      <c r="CD31694" s="300"/>
      <c r="CE31694" s="300"/>
      <c r="CF31694" s="300"/>
      <c r="CG31694" s="300"/>
      <c r="CH31694" s="300"/>
      <c r="CI31694" s="300"/>
      <c r="CJ31694" s="300"/>
      <c r="CK31694" s="300"/>
      <c r="CL31694" s="300"/>
      <c r="CM31694" s="300"/>
      <c r="CN31694" s="300"/>
      <c r="CO31694" s="300"/>
      <c r="CP31694" s="300"/>
      <c r="CQ31694" s="300"/>
      <c r="CR31694" s="300"/>
      <c r="CS31694" s="300"/>
      <c r="CT31694" s="300"/>
      <c r="CU31694" s="300"/>
      <c r="CV31694" s="300"/>
      <c r="CW31694" s="300"/>
      <c r="CX31694" s="300"/>
      <c r="CY31694" s="300"/>
      <c r="CZ31694" s="300"/>
      <c r="DA31694" s="300"/>
      <c r="DB31694" s="300"/>
      <c r="DC31694" s="300"/>
      <c r="DD31694" s="300"/>
      <c r="DE31694" s="300"/>
      <c r="DF31694" s="300"/>
      <c r="DG31694" s="300"/>
      <c r="DH31694" s="300"/>
      <c r="DI31694" s="300"/>
      <c r="DJ31694" s="300"/>
      <c r="DK31694" s="300"/>
      <c r="DL31694" s="300"/>
      <c r="DM31694" s="300"/>
      <c r="DN31694" s="300"/>
      <c r="DO31694" s="300"/>
      <c r="DP31694" s="300"/>
      <c r="DQ31694" s="300"/>
      <c r="DR31694" s="300"/>
      <c r="DS31694" s="300"/>
      <c r="DT31694" s="300"/>
      <c r="DU31694" s="300"/>
      <c r="DV31694" s="300"/>
      <c r="DW31694" s="300"/>
      <c r="DX31694" s="300"/>
      <c r="DY31694" s="300"/>
      <c r="DZ31694" s="300"/>
      <c r="EA31694" s="300"/>
      <c r="EB31694" s="300"/>
      <c r="EC31694" s="300"/>
      <c r="ED31694" s="300"/>
      <c r="EE31694" s="300"/>
      <c r="EF31694" s="300"/>
      <c r="EG31694" s="300"/>
      <c r="EH31694" s="300"/>
      <c r="EI31694" s="300"/>
      <c r="EJ31694" s="300"/>
      <c r="EK31694" s="300"/>
      <c r="EL31694" s="300"/>
      <c r="EM31694" s="300"/>
      <c r="EN31694" s="300"/>
      <c r="EO31694" s="300"/>
      <c r="EP31694" s="300"/>
      <c r="EQ31694" s="300"/>
      <c r="ER31694" s="300"/>
      <c r="ES31694" s="300"/>
      <c r="ET31694" s="300"/>
      <c r="EU31694" s="300"/>
      <c r="EV31694" s="300"/>
      <c r="EW31694" s="300"/>
      <c r="EX31694" s="300"/>
      <c r="EY31694" s="300"/>
      <c r="EZ31694" s="300"/>
      <c r="FA31694" s="300"/>
      <c r="FB31694" s="300"/>
      <c r="FC31694" s="300"/>
      <c r="FD31694" s="300"/>
      <c r="FE31694" s="300"/>
      <c r="FF31694" s="300"/>
      <c r="FG31694" s="300"/>
      <c r="FH31694" s="300"/>
      <c r="FI31694" s="300"/>
      <c r="FJ31694" s="300"/>
      <c r="FK31694" s="300"/>
      <c r="FL31694" s="300"/>
      <c r="FM31694" s="300"/>
      <c r="FN31694" s="300"/>
      <c r="FO31694" s="300"/>
      <c r="FP31694" s="300"/>
      <c r="FQ31694" s="300"/>
      <c r="FR31694" s="300"/>
      <c r="FS31694" s="300"/>
      <c r="FT31694" s="300"/>
      <c r="FU31694" s="300"/>
      <c r="FV31694" s="300"/>
      <c r="FW31694" s="300"/>
      <c r="FX31694" s="300"/>
      <c r="FY31694" s="300"/>
      <c r="FZ31694" s="300"/>
      <c r="GA31694" s="300"/>
      <c r="GB31694" s="300"/>
      <c r="GC31694" s="300"/>
      <c r="GD31694" s="300"/>
      <c r="GE31694" s="300"/>
      <c r="GF31694" s="300"/>
      <c r="GG31694" s="300"/>
    </row>
    <row r="31695" spans="4:189" x14ac:dyDescent="0.25">
      <c r="D31695" s="300"/>
      <c r="J31695" s="300"/>
      <c r="K31695" s="300"/>
      <c r="L31695" s="300"/>
      <c r="M31695" s="300"/>
      <c r="N31695" s="300"/>
      <c r="O31695" s="300"/>
      <c r="P31695" s="300"/>
      <c r="Q31695" s="300"/>
      <c r="R31695" s="300"/>
      <c r="S31695" s="300"/>
      <c r="T31695" s="300"/>
      <c r="U31695" s="300"/>
      <c r="V31695" s="300"/>
      <c r="W31695" s="300"/>
      <c r="X31695" s="300"/>
      <c r="Y31695" s="300"/>
      <c r="Z31695" s="300"/>
      <c r="AA31695" s="300"/>
      <c r="AB31695" s="300"/>
      <c r="AC31695" s="300"/>
      <c r="AD31695" s="300"/>
      <c r="AE31695" s="300"/>
      <c r="AF31695" s="300"/>
      <c r="AG31695" s="300"/>
      <c r="AH31695" s="300"/>
      <c r="AI31695" s="300"/>
      <c r="AJ31695" s="300"/>
      <c r="AK31695" s="300"/>
      <c r="AL31695" s="300"/>
      <c r="AM31695" s="300"/>
      <c r="AN31695" s="300"/>
      <c r="AO31695" s="300"/>
      <c r="AP31695" s="300"/>
      <c r="AQ31695" s="300"/>
      <c r="AR31695" s="300"/>
      <c r="AS31695" s="300"/>
      <c r="AT31695" s="300"/>
      <c r="AU31695" s="300"/>
      <c r="AV31695" s="300"/>
      <c r="AW31695" s="300"/>
      <c r="AX31695" s="300"/>
      <c r="AY31695" s="300"/>
      <c r="AZ31695" s="300"/>
      <c r="BA31695" s="300"/>
      <c r="BB31695" s="300"/>
      <c r="BC31695" s="300"/>
      <c r="BD31695" s="300"/>
      <c r="BE31695" s="300"/>
      <c r="BF31695" s="300"/>
      <c r="BG31695" s="300"/>
      <c r="BH31695" s="300"/>
      <c r="BI31695" s="300"/>
      <c r="BJ31695" s="300"/>
      <c r="BK31695" s="300"/>
      <c r="BL31695" s="300"/>
      <c r="BM31695" s="300"/>
      <c r="BN31695" s="300"/>
      <c r="BO31695" s="300"/>
      <c r="BP31695" s="300"/>
      <c r="BQ31695" s="300"/>
      <c r="BR31695" s="300"/>
      <c r="BS31695" s="300"/>
      <c r="BT31695" s="300"/>
      <c r="BU31695" s="300"/>
      <c r="BV31695" s="300"/>
      <c r="BW31695" s="300"/>
      <c r="BX31695" s="300"/>
      <c r="BY31695" s="300"/>
      <c r="BZ31695" s="300"/>
      <c r="CA31695" s="300"/>
      <c r="CB31695" s="300"/>
      <c r="CC31695" s="300"/>
      <c r="CD31695" s="300"/>
      <c r="CE31695" s="300"/>
      <c r="CF31695" s="300"/>
      <c r="CG31695" s="300"/>
      <c r="CH31695" s="300"/>
      <c r="CI31695" s="300"/>
      <c r="CJ31695" s="300"/>
      <c r="CK31695" s="300"/>
      <c r="CL31695" s="300"/>
      <c r="CM31695" s="300"/>
      <c r="CN31695" s="300"/>
      <c r="CO31695" s="300"/>
      <c r="CP31695" s="300"/>
      <c r="CQ31695" s="300"/>
      <c r="CR31695" s="300"/>
      <c r="CS31695" s="300"/>
      <c r="CT31695" s="300"/>
      <c r="CU31695" s="300"/>
      <c r="CV31695" s="300"/>
      <c r="CW31695" s="300"/>
      <c r="CX31695" s="300"/>
      <c r="CY31695" s="300"/>
      <c r="CZ31695" s="300"/>
      <c r="DA31695" s="300"/>
      <c r="DB31695" s="300"/>
      <c r="DC31695" s="300"/>
      <c r="DD31695" s="300"/>
      <c r="DE31695" s="300"/>
      <c r="DF31695" s="300"/>
      <c r="DG31695" s="300"/>
      <c r="DH31695" s="300"/>
      <c r="DI31695" s="300"/>
      <c r="DJ31695" s="300"/>
      <c r="DK31695" s="300"/>
      <c r="DL31695" s="300"/>
      <c r="DM31695" s="300"/>
      <c r="DN31695" s="300"/>
      <c r="DO31695" s="300"/>
      <c r="DP31695" s="300"/>
      <c r="DQ31695" s="300"/>
      <c r="DR31695" s="300"/>
      <c r="DS31695" s="300"/>
      <c r="DT31695" s="300"/>
      <c r="DU31695" s="300"/>
      <c r="DV31695" s="300"/>
      <c r="DW31695" s="300"/>
      <c r="DX31695" s="300"/>
      <c r="DY31695" s="300"/>
      <c r="DZ31695" s="300"/>
      <c r="EA31695" s="300"/>
      <c r="EB31695" s="300"/>
      <c r="EC31695" s="300"/>
      <c r="ED31695" s="300"/>
      <c r="EE31695" s="300"/>
      <c r="EF31695" s="300"/>
      <c r="EG31695" s="300"/>
      <c r="EH31695" s="300"/>
      <c r="EI31695" s="300"/>
      <c r="EJ31695" s="300"/>
      <c r="EK31695" s="300"/>
      <c r="EL31695" s="300"/>
      <c r="EM31695" s="300"/>
      <c r="EN31695" s="300"/>
      <c r="EO31695" s="300"/>
      <c r="EP31695" s="300"/>
      <c r="EQ31695" s="300"/>
      <c r="ER31695" s="300"/>
      <c r="ES31695" s="300"/>
      <c r="ET31695" s="300"/>
      <c r="EU31695" s="300"/>
      <c r="EV31695" s="300"/>
      <c r="EW31695" s="300"/>
      <c r="EX31695" s="300"/>
      <c r="EY31695" s="300"/>
      <c r="EZ31695" s="300"/>
      <c r="FA31695" s="300"/>
      <c r="FB31695" s="300"/>
      <c r="FC31695" s="300"/>
      <c r="FD31695" s="300"/>
      <c r="FE31695" s="300"/>
      <c r="FF31695" s="300"/>
      <c r="FG31695" s="300"/>
      <c r="FH31695" s="300"/>
      <c r="FI31695" s="300"/>
      <c r="FJ31695" s="300"/>
      <c r="FK31695" s="300"/>
      <c r="FL31695" s="300"/>
      <c r="FM31695" s="300"/>
      <c r="FN31695" s="300"/>
      <c r="FO31695" s="300"/>
      <c r="FP31695" s="300"/>
      <c r="FQ31695" s="300"/>
      <c r="FR31695" s="300"/>
      <c r="FS31695" s="300"/>
      <c r="FT31695" s="300"/>
      <c r="FU31695" s="300"/>
      <c r="FV31695" s="300"/>
      <c r="FW31695" s="300"/>
      <c r="FX31695" s="300"/>
      <c r="FY31695" s="300"/>
      <c r="FZ31695" s="300"/>
      <c r="GA31695" s="300"/>
      <c r="GB31695" s="300"/>
      <c r="GC31695" s="300"/>
      <c r="GD31695" s="300"/>
      <c r="GE31695" s="300"/>
      <c r="GF31695" s="300"/>
      <c r="GG31695" s="300"/>
    </row>
    <row r="31696" spans="4:189" x14ac:dyDescent="0.25">
      <c r="D31696" s="300"/>
      <c r="J31696" s="300"/>
      <c r="K31696" s="300"/>
      <c r="L31696" s="300"/>
      <c r="M31696" s="300"/>
      <c r="N31696" s="300"/>
      <c r="O31696" s="300"/>
      <c r="P31696" s="300"/>
      <c r="Q31696" s="300"/>
      <c r="R31696" s="300"/>
      <c r="S31696" s="300"/>
      <c r="T31696" s="300"/>
      <c r="U31696" s="300"/>
      <c r="V31696" s="300"/>
      <c r="W31696" s="300"/>
      <c r="X31696" s="300"/>
      <c r="Y31696" s="300"/>
      <c r="Z31696" s="300"/>
      <c r="AA31696" s="300"/>
      <c r="AB31696" s="300"/>
      <c r="AC31696" s="300"/>
      <c r="AD31696" s="300"/>
      <c r="AE31696" s="300"/>
      <c r="AF31696" s="300"/>
      <c r="AG31696" s="300"/>
      <c r="AH31696" s="300"/>
      <c r="AI31696" s="300"/>
      <c r="AJ31696" s="300"/>
      <c r="AK31696" s="300"/>
      <c r="AL31696" s="300"/>
      <c r="AM31696" s="300"/>
      <c r="AN31696" s="300"/>
      <c r="AO31696" s="300"/>
      <c r="AP31696" s="300"/>
      <c r="AQ31696" s="300"/>
      <c r="AR31696" s="300"/>
      <c r="AS31696" s="300"/>
      <c r="AT31696" s="300"/>
      <c r="AU31696" s="300"/>
      <c r="AV31696" s="300"/>
      <c r="AW31696" s="300"/>
      <c r="AX31696" s="300"/>
      <c r="AY31696" s="300"/>
      <c r="AZ31696" s="300"/>
      <c r="BA31696" s="300"/>
      <c r="BB31696" s="300"/>
      <c r="BC31696" s="300"/>
      <c r="BD31696" s="300"/>
      <c r="BE31696" s="300"/>
      <c r="BF31696" s="300"/>
      <c r="BG31696" s="300"/>
      <c r="BH31696" s="300"/>
      <c r="BI31696" s="300"/>
      <c r="BJ31696" s="300"/>
      <c r="BK31696" s="300"/>
      <c r="BL31696" s="300"/>
      <c r="BM31696" s="300"/>
      <c r="BN31696" s="300"/>
      <c r="BO31696" s="300"/>
      <c r="BP31696" s="300"/>
      <c r="BQ31696" s="300"/>
      <c r="BR31696" s="300"/>
      <c r="BS31696" s="300"/>
      <c r="BT31696" s="300"/>
      <c r="BU31696" s="300"/>
      <c r="BV31696" s="300"/>
      <c r="BW31696" s="300"/>
      <c r="BX31696" s="300"/>
      <c r="BY31696" s="300"/>
      <c r="BZ31696" s="300"/>
      <c r="CA31696" s="300"/>
      <c r="CB31696" s="300"/>
      <c r="CC31696" s="300"/>
      <c r="CD31696" s="300"/>
      <c r="CE31696" s="300"/>
      <c r="CF31696" s="300"/>
      <c r="CG31696" s="300"/>
      <c r="CH31696" s="300"/>
      <c r="CI31696" s="300"/>
      <c r="CJ31696" s="300"/>
      <c r="CK31696" s="300"/>
      <c r="CL31696" s="300"/>
      <c r="CM31696" s="300"/>
      <c r="CN31696" s="300"/>
      <c r="CO31696" s="300"/>
      <c r="CP31696" s="300"/>
      <c r="CQ31696" s="300"/>
      <c r="CR31696" s="300"/>
      <c r="CS31696" s="300"/>
      <c r="CT31696" s="300"/>
      <c r="CU31696" s="300"/>
      <c r="CV31696" s="300"/>
      <c r="CW31696" s="300"/>
      <c r="CX31696" s="300"/>
      <c r="CY31696" s="300"/>
      <c r="CZ31696" s="300"/>
      <c r="DA31696" s="300"/>
      <c r="DB31696" s="300"/>
      <c r="DC31696" s="300"/>
      <c r="DD31696" s="300"/>
      <c r="DE31696" s="300"/>
      <c r="DF31696" s="300"/>
      <c r="DG31696" s="300"/>
      <c r="DH31696" s="300"/>
      <c r="DI31696" s="300"/>
      <c r="DJ31696" s="300"/>
      <c r="DK31696" s="300"/>
      <c r="DL31696" s="300"/>
      <c r="DM31696" s="300"/>
      <c r="DN31696" s="300"/>
      <c r="DO31696" s="300"/>
      <c r="DP31696" s="300"/>
      <c r="DQ31696" s="300"/>
      <c r="DR31696" s="300"/>
      <c r="DS31696" s="300"/>
      <c r="DT31696" s="300"/>
      <c r="DU31696" s="300"/>
      <c r="DV31696" s="300"/>
      <c r="DW31696" s="300"/>
      <c r="DX31696" s="300"/>
      <c r="DY31696" s="300"/>
      <c r="DZ31696" s="300"/>
      <c r="EA31696" s="300"/>
      <c r="EB31696" s="300"/>
      <c r="EC31696" s="300"/>
      <c r="ED31696" s="300"/>
      <c r="EE31696" s="300"/>
      <c r="EF31696" s="300"/>
      <c r="EG31696" s="300"/>
      <c r="EH31696" s="300"/>
      <c r="EI31696" s="300"/>
      <c r="EJ31696" s="300"/>
      <c r="EK31696" s="300"/>
      <c r="EL31696" s="300"/>
      <c r="EM31696" s="300"/>
      <c r="EN31696" s="300"/>
      <c r="EO31696" s="300"/>
      <c r="EP31696" s="300"/>
      <c r="EQ31696" s="300"/>
      <c r="ER31696" s="300"/>
      <c r="ES31696" s="300"/>
      <c r="ET31696" s="300"/>
      <c r="EU31696" s="300"/>
      <c r="EV31696" s="300"/>
      <c r="EW31696" s="300"/>
      <c r="EX31696" s="300"/>
      <c r="EY31696" s="300"/>
      <c r="EZ31696" s="300"/>
      <c r="FA31696" s="300"/>
      <c r="FB31696" s="300"/>
      <c r="FC31696" s="300"/>
      <c r="FD31696" s="300"/>
      <c r="FE31696" s="300"/>
      <c r="FF31696" s="300"/>
      <c r="FG31696" s="300"/>
      <c r="FH31696" s="300"/>
      <c r="FI31696" s="300"/>
      <c r="FJ31696" s="300"/>
      <c r="FK31696" s="300"/>
      <c r="FL31696" s="300"/>
      <c r="FM31696" s="300"/>
      <c r="FN31696" s="300"/>
      <c r="FO31696" s="300"/>
      <c r="FP31696" s="300"/>
      <c r="FQ31696" s="300"/>
      <c r="FR31696" s="300"/>
      <c r="FS31696" s="300"/>
      <c r="FT31696" s="300"/>
      <c r="FU31696" s="300"/>
      <c r="FV31696" s="300"/>
      <c r="FW31696" s="300"/>
      <c r="FX31696" s="300"/>
      <c r="FY31696" s="300"/>
      <c r="FZ31696" s="300"/>
      <c r="GA31696" s="300"/>
      <c r="GB31696" s="300"/>
      <c r="GC31696" s="300"/>
      <c r="GD31696" s="300"/>
      <c r="GE31696" s="300"/>
      <c r="GF31696" s="300"/>
      <c r="GG31696" s="300"/>
    </row>
    <row r="31697" spans="4:189" x14ac:dyDescent="0.25">
      <c r="D31697" s="300"/>
      <c r="J31697" s="300"/>
      <c r="K31697" s="300"/>
      <c r="L31697" s="300"/>
      <c r="M31697" s="300"/>
      <c r="N31697" s="300"/>
      <c r="O31697" s="300"/>
      <c r="P31697" s="300"/>
      <c r="Q31697" s="300"/>
      <c r="R31697" s="300"/>
      <c r="S31697" s="300"/>
      <c r="T31697" s="300"/>
      <c r="U31697" s="300"/>
      <c r="V31697" s="300"/>
      <c r="W31697" s="300"/>
      <c r="X31697" s="300"/>
      <c r="Y31697" s="300"/>
      <c r="Z31697" s="300"/>
      <c r="AA31697" s="300"/>
      <c r="AB31697" s="300"/>
      <c r="AC31697" s="300"/>
      <c r="AD31697" s="300"/>
      <c r="AE31697" s="300"/>
      <c r="AF31697" s="300"/>
      <c r="AG31697" s="300"/>
      <c r="AH31697" s="300"/>
      <c r="AI31697" s="300"/>
      <c r="AJ31697" s="300"/>
      <c r="AK31697" s="300"/>
      <c r="AL31697" s="300"/>
      <c r="AM31697" s="300"/>
      <c r="AN31697" s="300"/>
      <c r="AO31697" s="300"/>
      <c r="AP31697" s="300"/>
      <c r="AQ31697" s="300"/>
      <c r="AR31697" s="300"/>
      <c r="AS31697" s="300"/>
      <c r="AT31697" s="300"/>
      <c r="AU31697" s="300"/>
      <c r="AV31697" s="300"/>
      <c r="AW31697" s="300"/>
      <c r="AX31697" s="300"/>
      <c r="AY31697" s="300"/>
      <c r="AZ31697" s="300"/>
      <c r="BA31697" s="300"/>
      <c r="BB31697" s="300"/>
      <c r="BC31697" s="300"/>
      <c r="BD31697" s="300"/>
      <c r="BE31697" s="300"/>
      <c r="BF31697" s="300"/>
      <c r="BG31697" s="300"/>
      <c r="BH31697" s="300"/>
      <c r="BI31697" s="300"/>
      <c r="BJ31697" s="300"/>
      <c r="BK31697" s="300"/>
      <c r="BL31697" s="300"/>
      <c r="BM31697" s="300"/>
      <c r="BN31697" s="300"/>
      <c r="BO31697" s="300"/>
      <c r="BP31697" s="300"/>
      <c r="BQ31697" s="300"/>
      <c r="BR31697" s="300"/>
      <c r="BS31697" s="300"/>
      <c r="BT31697" s="300"/>
      <c r="BU31697" s="300"/>
      <c r="BV31697" s="300"/>
      <c r="BW31697" s="300"/>
      <c r="BX31697" s="300"/>
      <c r="BY31697" s="300"/>
      <c r="BZ31697" s="300"/>
      <c r="CA31697" s="300"/>
      <c r="CB31697" s="300"/>
      <c r="CC31697" s="300"/>
      <c r="CD31697" s="300"/>
      <c r="CE31697" s="300"/>
      <c r="CF31697" s="300"/>
      <c r="CG31697" s="300"/>
      <c r="CH31697" s="300"/>
      <c r="CI31697" s="300"/>
      <c r="CJ31697" s="300"/>
      <c r="CK31697" s="300"/>
      <c r="CL31697" s="300"/>
      <c r="CM31697" s="300"/>
      <c r="CN31697" s="300"/>
      <c r="CO31697" s="300"/>
      <c r="CP31697" s="300"/>
      <c r="CQ31697" s="300"/>
      <c r="CR31697" s="300"/>
      <c r="CS31697" s="300"/>
      <c r="CT31697" s="300"/>
      <c r="CU31697" s="300"/>
      <c r="CV31697" s="300"/>
      <c r="CW31697" s="300"/>
      <c r="CX31697" s="300"/>
      <c r="CY31697" s="300"/>
      <c r="CZ31697" s="300"/>
      <c r="DA31697" s="300"/>
      <c r="DB31697" s="300"/>
      <c r="DC31697" s="300"/>
      <c r="DD31697" s="300"/>
      <c r="DE31697" s="300"/>
      <c r="DF31697" s="300"/>
      <c r="DG31697" s="300"/>
      <c r="DH31697" s="300"/>
      <c r="DI31697" s="300"/>
      <c r="DJ31697" s="300"/>
      <c r="DK31697" s="300"/>
      <c r="DL31697" s="300"/>
      <c r="DM31697" s="300"/>
      <c r="DN31697" s="300"/>
      <c r="DO31697" s="300"/>
      <c r="DP31697" s="300"/>
      <c r="DQ31697" s="300"/>
      <c r="DR31697" s="300"/>
      <c r="DS31697" s="300"/>
      <c r="DT31697" s="300"/>
      <c r="DU31697" s="300"/>
      <c r="DV31697" s="300"/>
      <c r="DW31697" s="300"/>
      <c r="DX31697" s="300"/>
      <c r="DY31697" s="300"/>
      <c r="DZ31697" s="300"/>
      <c r="EA31697" s="300"/>
      <c r="EB31697" s="300"/>
      <c r="EC31697" s="300"/>
      <c r="ED31697" s="300"/>
      <c r="EE31697" s="300"/>
      <c r="EF31697" s="300"/>
      <c r="EG31697" s="300"/>
      <c r="EH31697" s="300"/>
      <c r="EI31697" s="300"/>
      <c r="EJ31697" s="300"/>
      <c r="EK31697" s="300"/>
      <c r="EL31697" s="300"/>
      <c r="EM31697" s="300"/>
      <c r="EN31697" s="300"/>
      <c r="EO31697" s="300"/>
      <c r="EP31697" s="300"/>
      <c r="EQ31697" s="300"/>
      <c r="ER31697" s="300"/>
      <c r="ES31697" s="300"/>
      <c r="ET31697" s="300"/>
      <c r="EU31697" s="300"/>
      <c r="EV31697" s="300"/>
      <c r="EW31697" s="300"/>
      <c r="EX31697" s="300"/>
      <c r="EY31697" s="300"/>
      <c r="EZ31697" s="300"/>
      <c r="FA31697" s="300"/>
      <c r="FB31697" s="300"/>
      <c r="FC31697" s="300"/>
      <c r="FD31697" s="300"/>
      <c r="FE31697" s="300"/>
      <c r="FF31697" s="300"/>
      <c r="FG31697" s="300"/>
      <c r="FH31697" s="300"/>
      <c r="FI31697" s="300"/>
      <c r="FJ31697" s="300"/>
      <c r="FK31697" s="300"/>
      <c r="FL31697" s="300"/>
      <c r="FM31697" s="300"/>
      <c r="FN31697" s="300"/>
      <c r="FO31697" s="300"/>
      <c r="FP31697" s="300"/>
      <c r="FQ31697" s="300"/>
      <c r="FR31697" s="300"/>
      <c r="FS31697" s="300"/>
      <c r="FT31697" s="300"/>
      <c r="FU31697" s="300"/>
      <c r="FV31697" s="300"/>
      <c r="FW31697" s="300"/>
      <c r="FX31697" s="300"/>
      <c r="FY31697" s="300"/>
      <c r="FZ31697" s="300"/>
      <c r="GA31697" s="300"/>
      <c r="GB31697" s="300"/>
      <c r="GC31697" s="300"/>
      <c r="GD31697" s="300"/>
      <c r="GE31697" s="300"/>
      <c r="GF31697" s="300"/>
      <c r="GG31697" s="300"/>
    </row>
    <row r="31698" spans="4:189" x14ac:dyDescent="0.25">
      <c r="D31698" s="300"/>
      <c r="J31698" s="300"/>
      <c r="K31698" s="300"/>
      <c r="L31698" s="300"/>
      <c r="M31698" s="300"/>
      <c r="N31698" s="300"/>
      <c r="O31698" s="300"/>
      <c r="P31698" s="300"/>
      <c r="Q31698" s="300"/>
      <c r="R31698" s="300"/>
      <c r="S31698" s="300"/>
      <c r="T31698" s="300"/>
      <c r="U31698" s="300"/>
      <c r="V31698" s="300"/>
      <c r="W31698" s="300"/>
      <c r="X31698" s="300"/>
      <c r="Y31698" s="300"/>
      <c r="Z31698" s="300"/>
      <c r="AA31698" s="300"/>
      <c r="AB31698" s="300"/>
      <c r="AC31698" s="300"/>
      <c r="AD31698" s="300"/>
      <c r="AE31698" s="300"/>
      <c r="AF31698" s="300"/>
      <c r="AG31698" s="300"/>
      <c r="AH31698" s="300"/>
      <c r="AI31698" s="300"/>
      <c r="AJ31698" s="300"/>
      <c r="AK31698" s="300"/>
      <c r="AL31698" s="300"/>
      <c r="AM31698" s="300"/>
      <c r="AN31698" s="300"/>
      <c r="AO31698" s="300"/>
      <c r="AP31698" s="300"/>
      <c r="AQ31698" s="300"/>
      <c r="AR31698" s="300"/>
      <c r="AS31698" s="300"/>
      <c r="AT31698" s="300"/>
      <c r="AU31698" s="300"/>
      <c r="AV31698" s="300"/>
      <c r="AW31698" s="300"/>
      <c r="AX31698" s="300"/>
      <c r="AY31698" s="300"/>
      <c r="AZ31698" s="300"/>
      <c r="BA31698" s="300"/>
      <c r="BB31698" s="300"/>
      <c r="BC31698" s="300"/>
      <c r="BD31698" s="300"/>
      <c r="BE31698" s="300"/>
      <c r="BF31698" s="300"/>
      <c r="BG31698" s="300"/>
      <c r="BH31698" s="300"/>
      <c r="BI31698" s="300"/>
      <c r="BJ31698" s="300"/>
      <c r="BK31698" s="300"/>
      <c r="BL31698" s="300"/>
      <c r="BM31698" s="300"/>
      <c r="BN31698" s="300"/>
      <c r="BO31698" s="300"/>
      <c r="BP31698" s="300"/>
      <c r="BQ31698" s="300"/>
      <c r="BR31698" s="300"/>
      <c r="BS31698" s="300"/>
      <c r="BT31698" s="300"/>
      <c r="BU31698" s="300"/>
      <c r="BV31698" s="300"/>
      <c r="BW31698" s="300"/>
      <c r="BX31698" s="300"/>
      <c r="BY31698" s="300"/>
      <c r="BZ31698" s="300"/>
      <c r="CA31698" s="300"/>
      <c r="CB31698" s="300"/>
      <c r="CC31698" s="300"/>
      <c r="CD31698" s="300"/>
      <c r="CE31698" s="300"/>
      <c r="CF31698" s="300"/>
      <c r="CG31698" s="300"/>
      <c r="CH31698" s="300"/>
      <c r="CI31698" s="300"/>
      <c r="CJ31698" s="300"/>
      <c r="CK31698" s="300"/>
      <c r="CL31698" s="300"/>
      <c r="CM31698" s="300"/>
      <c r="CN31698" s="300"/>
      <c r="CO31698" s="300"/>
      <c r="CP31698" s="300"/>
      <c r="CQ31698" s="300"/>
      <c r="CR31698" s="300"/>
      <c r="CS31698" s="300"/>
      <c r="CT31698" s="300"/>
      <c r="CU31698" s="300"/>
      <c r="CV31698" s="300"/>
      <c r="CW31698" s="300"/>
      <c r="CX31698" s="300"/>
      <c r="CY31698" s="300"/>
      <c r="CZ31698" s="300"/>
      <c r="DA31698" s="300"/>
      <c r="DB31698" s="300"/>
      <c r="DC31698" s="300"/>
      <c r="DD31698" s="300"/>
      <c r="DE31698" s="300"/>
      <c r="DF31698" s="300"/>
      <c r="DG31698" s="300"/>
      <c r="DH31698" s="300"/>
      <c r="DI31698" s="300"/>
      <c r="DJ31698" s="300"/>
      <c r="DK31698" s="300"/>
      <c r="DL31698" s="300"/>
      <c r="DM31698" s="300"/>
      <c r="DN31698" s="300"/>
      <c r="DO31698" s="300"/>
      <c r="DP31698" s="300"/>
      <c r="DQ31698" s="300"/>
      <c r="DR31698" s="300"/>
      <c r="DS31698" s="300"/>
      <c r="DT31698" s="300"/>
      <c r="DU31698" s="300"/>
      <c r="DV31698" s="300"/>
      <c r="DW31698" s="300"/>
      <c r="DX31698" s="300"/>
      <c r="DY31698" s="300"/>
      <c r="DZ31698" s="300"/>
      <c r="EA31698" s="300"/>
      <c r="EB31698" s="300"/>
      <c r="EC31698" s="300"/>
      <c r="ED31698" s="300"/>
      <c r="EE31698" s="300"/>
      <c r="EF31698" s="300"/>
      <c r="EG31698" s="300"/>
      <c r="EH31698" s="300"/>
      <c r="EI31698" s="300"/>
      <c r="EJ31698" s="300"/>
      <c r="EK31698" s="300"/>
      <c r="EL31698" s="300"/>
      <c r="EM31698" s="300"/>
      <c r="EN31698" s="300"/>
      <c r="EO31698" s="300"/>
      <c r="EP31698" s="300"/>
      <c r="EQ31698" s="300"/>
      <c r="ER31698" s="300"/>
      <c r="ES31698" s="300"/>
      <c r="ET31698" s="300"/>
      <c r="EU31698" s="300"/>
      <c r="EV31698" s="300"/>
      <c r="EW31698" s="300"/>
      <c r="EX31698" s="300"/>
      <c r="EY31698" s="300"/>
      <c r="EZ31698" s="300"/>
      <c r="FA31698" s="300"/>
      <c r="FB31698" s="300"/>
      <c r="FC31698" s="300"/>
      <c r="FD31698" s="300"/>
      <c r="FE31698" s="300"/>
      <c r="FF31698" s="300"/>
      <c r="FG31698" s="300"/>
      <c r="FH31698" s="300"/>
      <c r="FI31698" s="300"/>
      <c r="FJ31698" s="300"/>
      <c r="FK31698" s="300"/>
      <c r="FL31698" s="300"/>
      <c r="FM31698" s="300"/>
      <c r="FN31698" s="300"/>
      <c r="FO31698" s="300"/>
      <c r="FP31698" s="300"/>
      <c r="FQ31698" s="300"/>
      <c r="FR31698" s="300"/>
      <c r="FS31698" s="300"/>
      <c r="FT31698" s="300"/>
      <c r="FU31698" s="300"/>
      <c r="FV31698" s="300"/>
      <c r="FW31698" s="300"/>
      <c r="FX31698" s="300"/>
      <c r="FY31698" s="300"/>
      <c r="FZ31698" s="300"/>
      <c r="GA31698" s="300"/>
      <c r="GB31698" s="300"/>
      <c r="GC31698" s="300"/>
      <c r="GD31698" s="300"/>
      <c r="GE31698" s="300"/>
      <c r="GF31698" s="300"/>
      <c r="GG31698" s="300"/>
    </row>
    <row r="31699" spans="4:189" x14ac:dyDescent="0.25">
      <c r="D31699" s="300"/>
      <c r="J31699" s="300"/>
      <c r="K31699" s="300"/>
      <c r="L31699" s="300"/>
      <c r="M31699" s="300"/>
      <c r="N31699" s="300"/>
      <c r="O31699" s="300"/>
      <c r="P31699" s="300"/>
      <c r="Q31699" s="300"/>
      <c r="R31699" s="300"/>
      <c r="S31699" s="300"/>
      <c r="T31699" s="300"/>
      <c r="U31699" s="300"/>
      <c r="V31699" s="300"/>
      <c r="W31699" s="300"/>
      <c r="X31699" s="300"/>
      <c r="Y31699" s="300"/>
      <c r="Z31699" s="300"/>
      <c r="AA31699" s="300"/>
      <c r="AB31699" s="300"/>
      <c r="AC31699" s="300"/>
      <c r="AD31699" s="300"/>
      <c r="AE31699" s="300"/>
      <c r="AF31699" s="300"/>
      <c r="AG31699" s="300"/>
      <c r="AH31699" s="300"/>
      <c r="AI31699" s="300"/>
      <c r="AJ31699" s="300"/>
      <c r="AK31699" s="300"/>
      <c r="AL31699" s="300"/>
      <c r="AM31699" s="300"/>
      <c r="AN31699" s="300"/>
      <c r="AO31699" s="300"/>
      <c r="AP31699" s="300"/>
      <c r="AQ31699" s="300"/>
      <c r="AR31699" s="300"/>
      <c r="AS31699" s="300"/>
      <c r="AT31699" s="300"/>
      <c r="AU31699" s="300"/>
      <c r="AV31699" s="300"/>
      <c r="AW31699" s="300"/>
      <c r="AX31699" s="300"/>
      <c r="AY31699" s="300"/>
      <c r="AZ31699" s="300"/>
      <c r="BA31699" s="300"/>
      <c r="BB31699" s="300"/>
      <c r="BC31699" s="300"/>
      <c r="BD31699" s="300"/>
      <c r="BE31699" s="300"/>
      <c r="BF31699" s="300"/>
      <c r="BG31699" s="300"/>
      <c r="BH31699" s="300"/>
      <c r="BI31699" s="300"/>
      <c r="BJ31699" s="300"/>
      <c r="BK31699" s="300"/>
      <c r="BL31699" s="300"/>
      <c r="BM31699" s="300"/>
      <c r="BN31699" s="300"/>
      <c r="BO31699" s="300"/>
      <c r="BP31699" s="300"/>
      <c r="BQ31699" s="300"/>
      <c r="BR31699" s="300"/>
      <c r="BS31699" s="300"/>
      <c r="BT31699" s="300"/>
      <c r="BU31699" s="300"/>
      <c r="BV31699" s="300"/>
      <c r="BW31699" s="300"/>
      <c r="BX31699" s="300"/>
      <c r="BY31699" s="300"/>
      <c r="BZ31699" s="300"/>
      <c r="CA31699" s="300"/>
      <c r="CB31699" s="300"/>
      <c r="CC31699" s="300"/>
      <c r="CD31699" s="300"/>
      <c r="CE31699" s="300"/>
      <c r="CF31699" s="300"/>
      <c r="CG31699" s="300"/>
      <c r="CH31699" s="300"/>
      <c r="CI31699" s="300"/>
      <c r="CJ31699" s="300"/>
      <c r="CK31699" s="300"/>
      <c r="CL31699" s="300"/>
      <c r="CM31699" s="300"/>
      <c r="CN31699" s="300"/>
      <c r="CO31699" s="300"/>
      <c r="CP31699" s="300"/>
      <c r="CQ31699" s="300"/>
      <c r="CR31699" s="300"/>
      <c r="CS31699" s="300"/>
      <c r="CT31699" s="300"/>
      <c r="CU31699" s="300"/>
      <c r="CV31699" s="300"/>
      <c r="CW31699" s="300"/>
      <c r="CX31699" s="300"/>
      <c r="CY31699" s="300"/>
      <c r="CZ31699" s="300"/>
      <c r="DA31699" s="300"/>
      <c r="DB31699" s="300"/>
      <c r="DC31699" s="300"/>
      <c r="DD31699" s="300"/>
      <c r="DE31699" s="300"/>
      <c r="DF31699" s="300"/>
      <c r="DG31699" s="300"/>
      <c r="DH31699" s="300"/>
      <c r="DI31699" s="300"/>
      <c r="DJ31699" s="300"/>
      <c r="DK31699" s="300"/>
      <c r="DL31699" s="300"/>
      <c r="DM31699" s="300"/>
      <c r="DN31699" s="300"/>
      <c r="DO31699" s="300"/>
      <c r="DP31699" s="300"/>
      <c r="DQ31699" s="300"/>
      <c r="DR31699" s="300"/>
      <c r="DS31699" s="300"/>
      <c r="DT31699" s="300"/>
      <c r="DU31699" s="300"/>
      <c r="DV31699" s="300"/>
      <c r="DW31699" s="300"/>
      <c r="DX31699" s="300"/>
      <c r="DY31699" s="300"/>
      <c r="DZ31699" s="300"/>
      <c r="EA31699" s="300"/>
      <c r="EB31699" s="300"/>
      <c r="EC31699" s="300"/>
      <c r="ED31699" s="300"/>
      <c r="EE31699" s="300"/>
      <c r="EF31699" s="300"/>
      <c r="EG31699" s="300"/>
      <c r="EH31699" s="300"/>
      <c r="EI31699" s="300"/>
      <c r="EJ31699" s="300"/>
      <c r="EK31699" s="300"/>
      <c r="EL31699" s="300"/>
      <c r="EM31699" s="300"/>
      <c r="EN31699" s="300"/>
      <c r="EO31699" s="300"/>
      <c r="EP31699" s="300"/>
      <c r="EQ31699" s="300"/>
      <c r="ER31699" s="300"/>
      <c r="ES31699" s="300"/>
      <c r="ET31699" s="300"/>
      <c r="EU31699" s="300"/>
      <c r="EV31699" s="300"/>
      <c r="EW31699" s="300"/>
      <c r="EX31699" s="300"/>
      <c r="EY31699" s="300"/>
      <c r="EZ31699" s="300"/>
      <c r="FA31699" s="300"/>
      <c r="FB31699" s="300"/>
      <c r="FC31699" s="300"/>
      <c r="FD31699" s="300"/>
      <c r="FE31699" s="300"/>
      <c r="FF31699" s="300"/>
      <c r="FG31699" s="300"/>
      <c r="FH31699" s="300"/>
      <c r="FI31699" s="300"/>
      <c r="FJ31699" s="300"/>
      <c r="FK31699" s="300"/>
      <c r="FL31699" s="300"/>
      <c r="FM31699" s="300"/>
      <c r="FN31699" s="300"/>
      <c r="FO31699" s="300"/>
      <c r="FP31699" s="300"/>
      <c r="FQ31699" s="300"/>
      <c r="FR31699" s="300"/>
      <c r="FS31699" s="300"/>
      <c r="FT31699" s="300"/>
      <c r="FU31699" s="300"/>
      <c r="FV31699" s="300"/>
      <c r="FW31699" s="300"/>
      <c r="FX31699" s="300"/>
      <c r="FY31699" s="300"/>
      <c r="FZ31699" s="300"/>
      <c r="GA31699" s="300"/>
      <c r="GB31699" s="300"/>
      <c r="GC31699" s="300"/>
      <c r="GD31699" s="300"/>
      <c r="GE31699" s="300"/>
      <c r="GF31699" s="300"/>
      <c r="GG31699" s="300"/>
    </row>
    <row r="31700" spans="4:189" x14ac:dyDescent="0.25">
      <c r="D31700" s="300"/>
      <c r="J31700" s="300"/>
      <c r="K31700" s="300"/>
      <c r="L31700" s="300"/>
      <c r="M31700" s="300"/>
      <c r="N31700" s="300"/>
      <c r="O31700" s="300"/>
      <c r="P31700" s="300"/>
      <c r="Q31700" s="300"/>
      <c r="R31700" s="300"/>
      <c r="S31700" s="300"/>
      <c r="T31700" s="300"/>
      <c r="U31700" s="300"/>
      <c r="V31700" s="300"/>
      <c r="W31700" s="300"/>
      <c r="X31700" s="300"/>
      <c r="Y31700" s="300"/>
      <c r="Z31700" s="300"/>
      <c r="AA31700" s="300"/>
      <c r="AB31700" s="300"/>
      <c r="AC31700" s="300"/>
      <c r="AD31700" s="300"/>
      <c r="AE31700" s="300"/>
      <c r="AF31700" s="300"/>
      <c r="AG31700" s="300"/>
      <c r="AH31700" s="300"/>
      <c r="AI31700" s="300"/>
      <c r="AJ31700" s="300"/>
      <c r="AK31700" s="300"/>
      <c r="AL31700" s="300"/>
      <c r="AM31700" s="300"/>
      <c r="AN31700" s="300"/>
      <c r="AO31700" s="300"/>
      <c r="AP31700" s="300"/>
      <c r="AQ31700" s="300"/>
      <c r="AR31700" s="300"/>
      <c r="AS31700" s="300"/>
      <c r="AT31700" s="300"/>
      <c r="AU31700" s="300"/>
      <c r="AV31700" s="300"/>
      <c r="AW31700" s="300"/>
      <c r="AX31700" s="300"/>
      <c r="AY31700" s="300"/>
      <c r="AZ31700" s="300"/>
      <c r="BA31700" s="300"/>
      <c r="BB31700" s="300"/>
      <c r="BC31700" s="300"/>
      <c r="BD31700" s="300"/>
      <c r="BE31700" s="300"/>
      <c r="BF31700" s="300"/>
      <c r="BG31700" s="300"/>
      <c r="BH31700" s="300"/>
      <c r="BI31700" s="300"/>
      <c r="BJ31700" s="300"/>
      <c r="BK31700" s="300"/>
      <c r="BL31700" s="300"/>
      <c r="BM31700" s="300"/>
      <c r="BN31700" s="300"/>
      <c r="BO31700" s="300"/>
      <c r="BP31700" s="300"/>
      <c r="BQ31700" s="300"/>
      <c r="BR31700" s="300"/>
      <c r="BS31700" s="300"/>
      <c r="BT31700" s="300"/>
      <c r="BU31700" s="300"/>
      <c r="BV31700" s="300"/>
      <c r="BW31700" s="300"/>
      <c r="BX31700" s="300"/>
      <c r="BY31700" s="300"/>
      <c r="BZ31700" s="300"/>
      <c r="CA31700" s="300"/>
      <c r="CB31700" s="300"/>
      <c r="CC31700" s="300"/>
      <c r="CD31700" s="300"/>
      <c r="CE31700" s="300"/>
      <c r="CF31700" s="300"/>
      <c r="CG31700" s="300"/>
      <c r="CH31700" s="300"/>
      <c r="CI31700" s="300"/>
      <c r="CJ31700" s="300"/>
      <c r="CK31700" s="300"/>
      <c r="CL31700" s="300"/>
      <c r="CM31700" s="300"/>
      <c r="CN31700" s="300"/>
      <c r="CO31700" s="300"/>
      <c r="CP31700" s="300"/>
      <c r="CQ31700" s="300"/>
      <c r="CR31700" s="300"/>
      <c r="CS31700" s="300"/>
      <c r="CT31700" s="300"/>
      <c r="CU31700" s="300"/>
      <c r="CV31700" s="300"/>
      <c r="CW31700" s="300"/>
      <c r="CX31700" s="300"/>
      <c r="CY31700" s="300"/>
      <c r="CZ31700" s="300"/>
      <c r="DA31700" s="300"/>
      <c r="DB31700" s="300"/>
      <c r="DC31700" s="300"/>
      <c r="DD31700" s="300"/>
      <c r="DE31700" s="300"/>
      <c r="DF31700" s="300"/>
      <c r="DG31700" s="300"/>
      <c r="DH31700" s="300"/>
      <c r="DI31700" s="300"/>
      <c r="DJ31700" s="300"/>
      <c r="DK31700" s="300"/>
      <c r="DL31700" s="300"/>
      <c r="DM31700" s="300"/>
      <c r="DN31700" s="300"/>
      <c r="DO31700" s="300"/>
      <c r="DP31700" s="300"/>
      <c r="DQ31700" s="300"/>
      <c r="DR31700" s="300"/>
      <c r="DS31700" s="300"/>
      <c r="DT31700" s="300"/>
      <c r="DU31700" s="300"/>
      <c r="DV31700" s="300"/>
      <c r="DW31700" s="300"/>
      <c r="DX31700" s="300"/>
      <c r="DY31700" s="300"/>
      <c r="DZ31700" s="300"/>
      <c r="EA31700" s="300"/>
      <c r="EB31700" s="300"/>
      <c r="EC31700" s="300"/>
      <c r="ED31700" s="300"/>
      <c r="EE31700" s="300"/>
      <c r="EF31700" s="300"/>
      <c r="EG31700" s="300"/>
      <c r="EH31700" s="300"/>
      <c r="EI31700" s="300"/>
      <c r="EJ31700" s="300"/>
      <c r="EK31700" s="300"/>
      <c r="EL31700" s="300"/>
      <c r="EM31700" s="300"/>
      <c r="EN31700" s="300"/>
      <c r="EO31700" s="300"/>
      <c r="EP31700" s="300"/>
      <c r="EQ31700" s="300"/>
      <c r="ER31700" s="300"/>
      <c r="ES31700" s="300"/>
      <c r="ET31700" s="300"/>
      <c r="EU31700" s="300"/>
      <c r="EV31700" s="300"/>
      <c r="EW31700" s="300"/>
      <c r="EX31700" s="300"/>
      <c r="EY31700" s="300"/>
      <c r="EZ31700" s="300"/>
      <c r="FA31700" s="300"/>
      <c r="FB31700" s="300"/>
      <c r="FC31700" s="300"/>
      <c r="FD31700" s="300"/>
      <c r="FE31700" s="300"/>
      <c r="FF31700" s="300"/>
      <c r="FG31700" s="300"/>
      <c r="FH31700" s="300"/>
      <c r="FI31700" s="300"/>
      <c r="FJ31700" s="300"/>
      <c r="FK31700" s="300"/>
      <c r="FL31700" s="300"/>
      <c r="FM31700" s="300"/>
      <c r="FN31700" s="300"/>
      <c r="FO31700" s="300"/>
      <c r="FP31700" s="300"/>
      <c r="FQ31700" s="300"/>
      <c r="FR31700" s="300"/>
      <c r="FS31700" s="300"/>
      <c r="FT31700" s="300"/>
      <c r="FU31700" s="300"/>
      <c r="FV31700" s="300"/>
      <c r="FW31700" s="300"/>
      <c r="FX31700" s="300"/>
      <c r="FY31700" s="300"/>
      <c r="FZ31700" s="300"/>
      <c r="GA31700" s="300"/>
      <c r="GB31700" s="300"/>
      <c r="GC31700" s="300"/>
      <c r="GD31700" s="300"/>
      <c r="GE31700" s="300"/>
      <c r="GF31700" s="300"/>
      <c r="GG31700" s="300"/>
    </row>
    <row r="31701" spans="4:189" x14ac:dyDescent="0.25">
      <c r="D31701" s="300"/>
      <c r="J31701" s="300"/>
      <c r="K31701" s="300"/>
      <c r="L31701" s="300"/>
      <c r="M31701" s="300"/>
      <c r="N31701" s="300"/>
      <c r="O31701" s="300"/>
      <c r="P31701" s="300"/>
      <c r="Q31701" s="300"/>
      <c r="R31701" s="300"/>
      <c r="S31701" s="300"/>
      <c r="T31701" s="300"/>
      <c r="U31701" s="300"/>
      <c r="V31701" s="300"/>
      <c r="W31701" s="300"/>
      <c r="X31701" s="300"/>
      <c r="Y31701" s="300"/>
      <c r="Z31701" s="300"/>
      <c r="AA31701" s="300"/>
      <c r="AB31701" s="300"/>
      <c r="AC31701" s="300"/>
      <c r="AD31701" s="300"/>
      <c r="AE31701" s="300"/>
      <c r="AF31701" s="300"/>
      <c r="AG31701" s="300"/>
      <c r="AH31701" s="300"/>
      <c r="AI31701" s="300"/>
      <c r="AJ31701" s="300"/>
      <c r="AK31701" s="300"/>
      <c r="AL31701" s="300"/>
      <c r="AM31701" s="300"/>
      <c r="AN31701" s="300"/>
      <c r="AO31701" s="300"/>
      <c r="AP31701" s="300"/>
      <c r="AQ31701" s="300"/>
      <c r="AR31701" s="300"/>
      <c r="AS31701" s="300"/>
      <c r="AT31701" s="300"/>
      <c r="AU31701" s="300"/>
      <c r="AV31701" s="300"/>
      <c r="AW31701" s="300"/>
      <c r="AX31701" s="300"/>
      <c r="AY31701" s="300"/>
      <c r="AZ31701" s="300"/>
      <c r="BA31701" s="300"/>
      <c r="BB31701" s="300"/>
      <c r="BC31701" s="300"/>
      <c r="BD31701" s="300"/>
      <c r="BE31701" s="300"/>
      <c r="BF31701" s="300"/>
      <c r="BG31701" s="300"/>
      <c r="BH31701" s="300"/>
      <c r="BI31701" s="300"/>
      <c r="BJ31701" s="300"/>
      <c r="BK31701" s="300"/>
      <c r="BL31701" s="300"/>
      <c r="BM31701" s="300"/>
      <c r="BN31701" s="300"/>
      <c r="BO31701" s="300"/>
      <c r="BP31701" s="300"/>
      <c r="BQ31701" s="300"/>
      <c r="BR31701" s="300"/>
      <c r="BS31701" s="300"/>
      <c r="BT31701" s="300"/>
      <c r="BU31701" s="300"/>
      <c r="BV31701" s="300"/>
      <c r="BW31701" s="300"/>
      <c r="BX31701" s="300"/>
      <c r="BY31701" s="300"/>
      <c r="BZ31701" s="300"/>
      <c r="CA31701" s="300"/>
      <c r="CB31701" s="300"/>
      <c r="CC31701" s="300"/>
      <c r="CD31701" s="300"/>
      <c r="CE31701" s="300"/>
      <c r="CF31701" s="300"/>
      <c r="CG31701" s="300"/>
      <c r="CH31701" s="300"/>
      <c r="CI31701" s="300"/>
      <c r="CJ31701" s="300"/>
      <c r="CK31701" s="300"/>
      <c r="CL31701" s="300"/>
      <c r="CM31701" s="300"/>
      <c r="CN31701" s="300"/>
      <c r="CO31701" s="300"/>
      <c r="CP31701" s="300"/>
      <c r="CQ31701" s="300"/>
      <c r="CR31701" s="300"/>
      <c r="CS31701" s="300"/>
      <c r="CT31701" s="300"/>
      <c r="CU31701" s="300"/>
      <c r="CV31701" s="300"/>
      <c r="CW31701" s="300"/>
      <c r="CX31701" s="300"/>
      <c r="CY31701" s="300"/>
      <c r="CZ31701" s="300"/>
      <c r="DA31701" s="300"/>
      <c r="DB31701" s="300"/>
      <c r="DC31701" s="300"/>
      <c r="DD31701" s="300"/>
      <c r="DE31701" s="300"/>
      <c r="DF31701" s="300"/>
      <c r="DG31701" s="300"/>
      <c r="DH31701" s="300"/>
      <c r="DI31701" s="300"/>
      <c r="DJ31701" s="300"/>
      <c r="DK31701" s="300"/>
      <c r="DL31701" s="300"/>
      <c r="DM31701" s="300"/>
      <c r="DN31701" s="300"/>
      <c r="DO31701" s="300"/>
      <c r="DP31701" s="300"/>
      <c r="DQ31701" s="300"/>
      <c r="DR31701" s="300"/>
      <c r="DS31701" s="300"/>
      <c r="DT31701" s="300"/>
      <c r="DU31701" s="300"/>
      <c r="DV31701" s="300"/>
      <c r="DW31701" s="300"/>
      <c r="DX31701" s="300"/>
      <c r="DY31701" s="300"/>
      <c r="DZ31701" s="300"/>
      <c r="EA31701" s="300"/>
      <c r="EB31701" s="300"/>
      <c r="EC31701" s="300"/>
      <c r="ED31701" s="300"/>
      <c r="EE31701" s="300"/>
      <c r="EF31701" s="300"/>
      <c r="EG31701" s="300"/>
      <c r="EH31701" s="300"/>
      <c r="EI31701" s="300"/>
      <c r="EJ31701" s="300"/>
      <c r="EK31701" s="300"/>
      <c r="EL31701" s="300"/>
      <c r="EM31701" s="300"/>
      <c r="EN31701" s="300"/>
      <c r="EO31701" s="300"/>
      <c r="EP31701" s="300"/>
      <c r="EQ31701" s="300"/>
      <c r="ER31701" s="300"/>
      <c r="ES31701" s="300"/>
      <c r="ET31701" s="300"/>
      <c r="EU31701" s="300"/>
      <c r="EV31701" s="300"/>
      <c r="EW31701" s="300"/>
      <c r="EX31701" s="300"/>
      <c r="EY31701" s="300"/>
      <c r="EZ31701" s="300"/>
      <c r="FA31701" s="300"/>
      <c r="FB31701" s="300"/>
      <c r="FC31701" s="300"/>
      <c r="FD31701" s="300"/>
      <c r="FE31701" s="300"/>
      <c r="FF31701" s="300"/>
      <c r="FG31701" s="300"/>
      <c r="FH31701" s="300"/>
      <c r="FI31701" s="300"/>
      <c r="FJ31701" s="300"/>
      <c r="FK31701" s="300"/>
      <c r="FL31701" s="300"/>
      <c r="FM31701" s="300"/>
      <c r="FN31701" s="300"/>
      <c r="FO31701" s="300"/>
      <c r="FP31701" s="300"/>
      <c r="FQ31701" s="300"/>
      <c r="FR31701" s="300"/>
      <c r="FS31701" s="300"/>
      <c r="FT31701" s="300"/>
      <c r="FU31701" s="300"/>
      <c r="FV31701" s="300"/>
      <c r="FW31701" s="300"/>
      <c r="FX31701" s="300"/>
      <c r="FY31701" s="300"/>
      <c r="FZ31701" s="300"/>
      <c r="GA31701" s="300"/>
      <c r="GB31701" s="300"/>
      <c r="GC31701" s="300"/>
      <c r="GD31701" s="300"/>
      <c r="GE31701" s="300"/>
      <c r="GF31701" s="300"/>
      <c r="GG31701" s="300"/>
    </row>
    <row r="31702" spans="4:189" x14ac:dyDescent="0.25">
      <c r="D31702" s="300"/>
      <c r="J31702" s="300"/>
      <c r="K31702" s="300"/>
      <c r="L31702" s="300"/>
      <c r="M31702" s="300"/>
      <c r="N31702" s="300"/>
      <c r="O31702" s="300"/>
      <c r="P31702" s="300"/>
      <c r="Q31702" s="300"/>
      <c r="R31702" s="300"/>
      <c r="S31702" s="300"/>
      <c r="T31702" s="300"/>
      <c r="U31702" s="300"/>
      <c r="V31702" s="300"/>
      <c r="W31702" s="300"/>
      <c r="X31702" s="300"/>
      <c r="Y31702" s="300"/>
      <c r="Z31702" s="300"/>
      <c r="AA31702" s="300"/>
      <c r="AB31702" s="300"/>
      <c r="AC31702" s="300"/>
      <c r="AD31702" s="300"/>
      <c r="AE31702" s="300"/>
      <c r="AF31702" s="300"/>
      <c r="AG31702" s="300"/>
      <c r="AH31702" s="300"/>
      <c r="AI31702" s="300"/>
      <c r="AJ31702" s="300"/>
      <c r="AK31702" s="300"/>
      <c r="AL31702" s="300"/>
      <c r="AM31702" s="300"/>
      <c r="AN31702" s="300"/>
      <c r="AO31702" s="300"/>
      <c r="AP31702" s="300"/>
      <c r="AQ31702" s="300"/>
      <c r="AR31702" s="300"/>
      <c r="AS31702" s="300"/>
      <c r="AT31702" s="300"/>
      <c r="AU31702" s="300"/>
      <c r="AV31702" s="300"/>
      <c r="AW31702" s="300"/>
      <c r="AX31702" s="300"/>
      <c r="AY31702" s="300"/>
      <c r="AZ31702" s="300"/>
      <c r="BA31702" s="300"/>
      <c r="BB31702" s="300"/>
      <c r="BC31702" s="300"/>
      <c r="BD31702" s="300"/>
      <c r="BE31702" s="300"/>
      <c r="BF31702" s="300"/>
      <c r="BG31702" s="300"/>
      <c r="BH31702" s="300"/>
      <c r="BI31702" s="300"/>
      <c r="BJ31702" s="300"/>
      <c r="BK31702" s="300"/>
      <c r="BL31702" s="300"/>
      <c r="BM31702" s="300"/>
      <c r="BN31702" s="300"/>
      <c r="BO31702" s="300"/>
      <c r="BP31702" s="300"/>
      <c r="BQ31702" s="300"/>
      <c r="BR31702" s="300"/>
      <c r="BS31702" s="300"/>
      <c r="BT31702" s="300"/>
      <c r="BU31702" s="300"/>
      <c r="BV31702" s="300"/>
      <c r="BW31702" s="300"/>
      <c r="BX31702" s="300"/>
      <c r="BY31702" s="300"/>
      <c r="BZ31702" s="300"/>
      <c r="CA31702" s="300"/>
      <c r="CB31702" s="300"/>
      <c r="CC31702" s="300"/>
      <c r="CD31702" s="300"/>
      <c r="CE31702" s="300"/>
      <c r="CF31702" s="300"/>
      <c r="CG31702" s="300"/>
      <c r="CH31702" s="300"/>
      <c r="CI31702" s="300"/>
      <c r="CJ31702" s="300"/>
      <c r="CK31702" s="300"/>
      <c r="CL31702" s="300"/>
      <c r="CM31702" s="300"/>
      <c r="CN31702" s="300"/>
      <c r="CO31702" s="300"/>
      <c r="CP31702" s="300"/>
      <c r="CQ31702" s="300"/>
      <c r="CR31702" s="300"/>
      <c r="CS31702" s="300"/>
      <c r="CT31702" s="300"/>
      <c r="CU31702" s="300"/>
      <c r="CV31702" s="300"/>
      <c r="CW31702" s="300"/>
      <c r="CX31702" s="300"/>
      <c r="CY31702" s="300"/>
      <c r="CZ31702" s="300"/>
      <c r="DA31702" s="300"/>
      <c r="DB31702" s="300"/>
      <c r="DC31702" s="300"/>
      <c r="DD31702" s="300"/>
      <c r="DE31702" s="300"/>
      <c r="DF31702" s="300"/>
      <c r="DG31702" s="300"/>
      <c r="DH31702" s="300"/>
      <c r="DI31702" s="300"/>
      <c r="DJ31702" s="300"/>
      <c r="DK31702" s="300"/>
      <c r="DL31702" s="300"/>
      <c r="DM31702" s="300"/>
      <c r="DN31702" s="300"/>
      <c r="DO31702" s="300"/>
      <c r="DP31702" s="300"/>
      <c r="DQ31702" s="300"/>
      <c r="DR31702" s="300"/>
      <c r="DS31702" s="300"/>
      <c r="DT31702" s="300"/>
      <c r="DU31702" s="300"/>
      <c r="DV31702" s="300"/>
      <c r="DW31702" s="300"/>
      <c r="DX31702" s="300"/>
      <c r="DY31702" s="300"/>
      <c r="DZ31702" s="300"/>
      <c r="EA31702" s="300"/>
      <c r="EB31702" s="300"/>
      <c r="EC31702" s="300"/>
      <c r="ED31702" s="300"/>
      <c r="EE31702" s="300"/>
      <c r="EF31702" s="300"/>
      <c r="EG31702" s="300"/>
      <c r="EH31702" s="300"/>
      <c r="EI31702" s="300"/>
      <c r="EJ31702" s="300"/>
      <c r="EK31702" s="300"/>
      <c r="EL31702" s="300"/>
      <c r="EM31702" s="300"/>
      <c r="EN31702" s="300"/>
      <c r="EO31702" s="300"/>
      <c r="EP31702" s="300"/>
      <c r="EQ31702" s="300"/>
      <c r="ER31702" s="300"/>
      <c r="ES31702" s="300"/>
      <c r="ET31702" s="300"/>
      <c r="EU31702" s="300"/>
      <c r="EV31702" s="300"/>
      <c r="EW31702" s="300"/>
      <c r="EX31702" s="300"/>
      <c r="EY31702" s="300"/>
      <c r="EZ31702" s="300"/>
      <c r="FA31702" s="300"/>
      <c r="FB31702" s="300"/>
      <c r="FC31702" s="300"/>
      <c r="FD31702" s="300"/>
      <c r="FE31702" s="300"/>
      <c r="FF31702" s="300"/>
      <c r="FG31702" s="300"/>
      <c r="FH31702" s="300"/>
      <c r="FI31702" s="300"/>
      <c r="FJ31702" s="300"/>
      <c r="FK31702" s="300"/>
      <c r="FL31702" s="300"/>
      <c r="FM31702" s="300"/>
      <c r="FN31702" s="300"/>
      <c r="FO31702" s="300"/>
      <c r="FP31702" s="300"/>
      <c r="FQ31702" s="300"/>
      <c r="FR31702" s="300"/>
      <c r="FS31702" s="300"/>
      <c r="FT31702" s="300"/>
      <c r="FU31702" s="300"/>
      <c r="FV31702" s="300"/>
      <c r="FW31702" s="300"/>
      <c r="FX31702" s="300"/>
      <c r="FY31702" s="300"/>
      <c r="FZ31702" s="300"/>
      <c r="GA31702" s="300"/>
      <c r="GB31702" s="300"/>
      <c r="GC31702" s="300"/>
      <c r="GD31702" s="300"/>
      <c r="GE31702" s="300"/>
      <c r="GF31702" s="300"/>
      <c r="GG31702" s="300"/>
    </row>
    <row r="31703" spans="4:189" x14ac:dyDescent="0.25">
      <c r="D31703" s="300"/>
      <c r="J31703" s="300"/>
      <c r="K31703" s="300"/>
      <c r="L31703" s="300"/>
      <c r="M31703" s="300"/>
      <c r="N31703" s="300"/>
      <c r="O31703" s="300"/>
      <c r="P31703" s="300"/>
      <c r="Q31703" s="300"/>
      <c r="R31703" s="300"/>
      <c r="S31703" s="300"/>
      <c r="T31703" s="300"/>
      <c r="U31703" s="300"/>
      <c r="V31703" s="300"/>
      <c r="W31703" s="300"/>
      <c r="X31703" s="300"/>
      <c r="Y31703" s="300"/>
      <c r="Z31703" s="300"/>
      <c r="AA31703" s="300"/>
      <c r="AB31703" s="300"/>
      <c r="AC31703" s="300"/>
      <c r="AD31703" s="300"/>
      <c r="AE31703" s="300"/>
      <c r="AF31703" s="300"/>
      <c r="AG31703" s="300"/>
      <c r="AH31703" s="300"/>
      <c r="AI31703" s="300"/>
      <c r="AJ31703" s="300"/>
      <c r="AK31703" s="300"/>
      <c r="AL31703" s="300"/>
      <c r="AM31703" s="300"/>
      <c r="AN31703" s="300"/>
      <c r="AO31703" s="300"/>
      <c r="AP31703" s="300"/>
      <c r="AQ31703" s="300"/>
      <c r="AR31703" s="300"/>
      <c r="AS31703" s="300"/>
      <c r="AT31703" s="300"/>
      <c r="AU31703" s="300"/>
      <c r="AV31703" s="300"/>
      <c r="AW31703" s="300"/>
      <c r="AX31703" s="300"/>
      <c r="AY31703" s="300"/>
      <c r="AZ31703" s="300"/>
      <c r="BA31703" s="300"/>
      <c r="BB31703" s="300"/>
      <c r="BC31703" s="300"/>
      <c r="BD31703" s="300"/>
      <c r="BE31703" s="300"/>
      <c r="BF31703" s="300"/>
      <c r="BG31703" s="300"/>
      <c r="BH31703" s="300"/>
      <c r="BI31703" s="300"/>
      <c r="BJ31703" s="300"/>
      <c r="BK31703" s="300"/>
      <c r="BL31703" s="300"/>
      <c r="BM31703" s="300"/>
      <c r="BN31703" s="300"/>
      <c r="BO31703" s="300"/>
      <c r="BP31703" s="300"/>
      <c r="BQ31703" s="300"/>
      <c r="BR31703" s="300"/>
      <c r="BS31703" s="300"/>
      <c r="BT31703" s="300"/>
      <c r="BU31703" s="300"/>
      <c r="BV31703" s="300"/>
      <c r="BW31703" s="300"/>
      <c r="BX31703" s="300"/>
      <c r="BY31703" s="300"/>
      <c r="BZ31703" s="300"/>
      <c r="CA31703" s="300"/>
      <c r="CB31703" s="300"/>
      <c r="CC31703" s="300"/>
      <c r="CD31703" s="300"/>
      <c r="CE31703" s="300"/>
      <c r="CF31703" s="300"/>
      <c r="CG31703" s="300"/>
      <c r="CH31703" s="300"/>
      <c r="CI31703" s="300"/>
      <c r="CJ31703" s="300"/>
      <c r="CK31703" s="300"/>
      <c r="CL31703" s="300"/>
      <c r="CM31703" s="300"/>
      <c r="CN31703" s="300"/>
      <c r="CO31703" s="300"/>
      <c r="CP31703" s="300"/>
      <c r="CQ31703" s="300"/>
      <c r="CR31703" s="300"/>
      <c r="CS31703" s="300"/>
      <c r="CT31703" s="300"/>
      <c r="CU31703" s="300"/>
      <c r="CV31703" s="300"/>
      <c r="CW31703" s="300"/>
      <c r="CX31703" s="300"/>
      <c r="CY31703" s="300"/>
      <c r="CZ31703" s="300"/>
      <c r="DA31703" s="300"/>
      <c r="DB31703" s="300"/>
      <c r="DC31703" s="300"/>
      <c r="DD31703" s="300"/>
      <c r="DE31703" s="300"/>
      <c r="DF31703" s="300"/>
      <c r="DG31703" s="300"/>
      <c r="DH31703" s="300"/>
      <c r="DI31703" s="300"/>
      <c r="DJ31703" s="300"/>
      <c r="DK31703" s="300"/>
      <c r="DL31703" s="300"/>
      <c r="DM31703" s="300"/>
      <c r="DN31703" s="300"/>
      <c r="DO31703" s="300"/>
      <c r="DP31703" s="300"/>
      <c r="DQ31703" s="300"/>
      <c r="DR31703" s="300"/>
      <c r="DS31703" s="300"/>
      <c r="DT31703" s="300"/>
      <c r="DU31703" s="300"/>
      <c r="DV31703" s="300"/>
      <c r="DW31703" s="300"/>
      <c r="DX31703" s="300"/>
      <c r="DY31703" s="300"/>
      <c r="DZ31703" s="300"/>
      <c r="EA31703" s="300"/>
      <c r="EB31703" s="300"/>
      <c r="EC31703" s="300"/>
      <c r="ED31703" s="300"/>
      <c r="EE31703" s="300"/>
      <c r="EF31703" s="300"/>
      <c r="EG31703" s="300"/>
      <c r="EH31703" s="300"/>
      <c r="EI31703" s="300"/>
      <c r="EJ31703" s="300"/>
      <c r="EK31703" s="300"/>
      <c r="EL31703" s="300"/>
      <c r="EM31703" s="300"/>
      <c r="EN31703" s="300"/>
      <c r="EO31703" s="300"/>
      <c r="EP31703" s="300"/>
      <c r="EQ31703" s="300"/>
      <c r="ER31703" s="300"/>
      <c r="ES31703" s="300"/>
      <c r="ET31703" s="300"/>
      <c r="EU31703" s="300"/>
      <c r="EV31703" s="300"/>
      <c r="EW31703" s="300"/>
      <c r="EX31703" s="300"/>
      <c r="EY31703" s="300"/>
      <c r="EZ31703" s="300"/>
      <c r="FA31703" s="300"/>
      <c r="FB31703" s="300"/>
      <c r="FC31703" s="300"/>
      <c r="FD31703" s="300"/>
      <c r="FE31703" s="300"/>
      <c r="FF31703" s="300"/>
      <c r="FG31703" s="300"/>
      <c r="FH31703" s="300"/>
      <c r="FI31703" s="300"/>
      <c r="FJ31703" s="300"/>
      <c r="FK31703" s="300"/>
      <c r="FL31703" s="300"/>
      <c r="FM31703" s="300"/>
      <c r="FN31703" s="300"/>
      <c r="FO31703" s="300"/>
      <c r="FP31703" s="300"/>
      <c r="FQ31703" s="300"/>
      <c r="FR31703" s="300"/>
      <c r="FS31703" s="300"/>
      <c r="FT31703" s="300"/>
      <c r="FU31703" s="300"/>
      <c r="FV31703" s="300"/>
      <c r="FW31703" s="300"/>
      <c r="FX31703" s="300"/>
      <c r="FY31703" s="300"/>
      <c r="FZ31703" s="300"/>
      <c r="GA31703" s="300"/>
      <c r="GB31703" s="300"/>
      <c r="GC31703" s="300"/>
      <c r="GD31703" s="300"/>
      <c r="GE31703" s="300"/>
      <c r="GF31703" s="300"/>
      <c r="GG31703" s="300"/>
    </row>
    <row r="31704" spans="4:189" x14ac:dyDescent="0.25">
      <c r="D31704" s="300"/>
      <c r="J31704" s="300"/>
      <c r="K31704" s="300"/>
      <c r="L31704" s="300"/>
      <c r="M31704" s="300"/>
      <c r="N31704" s="300"/>
      <c r="O31704" s="300"/>
      <c r="P31704" s="300"/>
      <c r="Q31704" s="300"/>
      <c r="R31704" s="300"/>
      <c r="S31704" s="300"/>
      <c r="T31704" s="300"/>
      <c r="U31704" s="300"/>
      <c r="V31704" s="300"/>
      <c r="W31704" s="300"/>
      <c r="X31704" s="300"/>
      <c r="Y31704" s="300"/>
      <c r="Z31704" s="300"/>
      <c r="AA31704" s="300"/>
      <c r="AB31704" s="300"/>
      <c r="AC31704" s="300"/>
      <c r="AD31704" s="300"/>
      <c r="AE31704" s="300"/>
      <c r="AF31704" s="300"/>
      <c r="AG31704" s="300"/>
      <c r="AH31704" s="300"/>
      <c r="AI31704" s="300"/>
      <c r="AJ31704" s="300"/>
      <c r="AK31704" s="300"/>
      <c r="AL31704" s="300"/>
      <c r="AM31704" s="300"/>
      <c r="AN31704" s="300"/>
      <c r="AO31704" s="300"/>
      <c r="AP31704" s="300"/>
      <c r="AQ31704" s="300"/>
      <c r="AR31704" s="300"/>
      <c r="AS31704" s="300"/>
      <c r="AT31704" s="300"/>
      <c r="AU31704" s="300"/>
      <c r="AV31704" s="300"/>
      <c r="AW31704" s="300"/>
      <c r="AX31704" s="300"/>
      <c r="AY31704" s="300"/>
      <c r="AZ31704" s="300"/>
      <c r="BA31704" s="300"/>
      <c r="BB31704" s="300"/>
      <c r="BC31704" s="300"/>
      <c r="BD31704" s="300"/>
      <c r="BE31704" s="300"/>
      <c r="BF31704" s="300"/>
      <c r="BG31704" s="300"/>
      <c r="BH31704" s="300"/>
      <c r="BI31704" s="300"/>
      <c r="BJ31704" s="300"/>
      <c r="BK31704" s="300"/>
      <c r="BL31704" s="300"/>
      <c r="BM31704" s="300"/>
      <c r="BN31704" s="300"/>
      <c r="BO31704" s="300"/>
      <c r="BP31704" s="300"/>
      <c r="BQ31704" s="300"/>
      <c r="BR31704" s="300"/>
      <c r="BS31704" s="300"/>
      <c r="BT31704" s="300"/>
      <c r="BU31704" s="300"/>
      <c r="BV31704" s="300"/>
      <c r="BW31704" s="300"/>
      <c r="BX31704" s="300"/>
      <c r="BY31704" s="300"/>
      <c r="BZ31704" s="300"/>
      <c r="CA31704" s="300"/>
      <c r="CB31704" s="300"/>
      <c r="CC31704" s="300"/>
      <c r="CD31704" s="300"/>
      <c r="CE31704" s="300"/>
      <c r="CF31704" s="300"/>
      <c r="CG31704" s="300"/>
      <c r="CH31704" s="300"/>
      <c r="CI31704" s="300"/>
      <c r="CJ31704" s="300"/>
      <c r="CK31704" s="300"/>
      <c r="CL31704" s="300"/>
      <c r="CM31704" s="300"/>
      <c r="CN31704" s="300"/>
      <c r="CO31704" s="300"/>
      <c r="CP31704" s="300"/>
      <c r="CQ31704" s="300"/>
      <c r="CR31704" s="300"/>
      <c r="CS31704" s="300"/>
      <c r="CT31704" s="300"/>
      <c r="CU31704" s="300"/>
      <c r="CV31704" s="300"/>
      <c r="CW31704" s="300"/>
      <c r="CX31704" s="300"/>
      <c r="CY31704" s="300"/>
      <c r="CZ31704" s="300"/>
      <c r="DA31704" s="300"/>
      <c r="DB31704" s="300"/>
      <c r="DC31704" s="300"/>
      <c r="DD31704" s="300"/>
      <c r="DE31704" s="300"/>
      <c r="DF31704" s="300"/>
      <c r="DG31704" s="300"/>
      <c r="DH31704" s="300"/>
      <c r="DI31704" s="300"/>
      <c r="DJ31704" s="300"/>
      <c r="DK31704" s="300"/>
      <c r="DL31704" s="300"/>
      <c r="DM31704" s="300"/>
      <c r="DN31704" s="300"/>
      <c r="DO31704" s="300"/>
      <c r="DP31704" s="300"/>
      <c r="DQ31704" s="300"/>
      <c r="DR31704" s="300"/>
      <c r="DS31704" s="300"/>
      <c r="DT31704" s="300"/>
      <c r="DU31704" s="300"/>
      <c r="DV31704" s="300"/>
      <c r="DW31704" s="300"/>
      <c r="DX31704" s="300"/>
      <c r="DY31704" s="300"/>
      <c r="DZ31704" s="300"/>
      <c r="EA31704" s="300"/>
      <c r="EB31704" s="300"/>
      <c r="EC31704" s="300"/>
      <c r="ED31704" s="300"/>
      <c r="EE31704" s="300"/>
      <c r="EF31704" s="300"/>
      <c r="EG31704" s="300"/>
      <c r="EH31704" s="300"/>
      <c r="EI31704" s="300"/>
      <c r="EJ31704" s="300"/>
      <c r="EK31704" s="300"/>
      <c r="EL31704" s="300"/>
      <c r="EM31704" s="300"/>
      <c r="EN31704" s="300"/>
      <c r="EO31704" s="300"/>
      <c r="EP31704" s="300"/>
      <c r="EQ31704" s="300"/>
      <c r="ER31704" s="300"/>
      <c r="ES31704" s="300"/>
      <c r="ET31704" s="300"/>
      <c r="EU31704" s="300"/>
      <c r="EV31704" s="300"/>
      <c r="EW31704" s="300"/>
      <c r="EX31704" s="300"/>
      <c r="EY31704" s="300"/>
      <c r="EZ31704" s="300"/>
      <c r="FA31704" s="300"/>
      <c r="FB31704" s="300"/>
      <c r="FC31704" s="300"/>
      <c r="FD31704" s="300"/>
      <c r="FE31704" s="300"/>
      <c r="FF31704" s="300"/>
      <c r="FG31704" s="300"/>
      <c r="FH31704" s="300"/>
      <c r="FI31704" s="300"/>
      <c r="FJ31704" s="300"/>
      <c r="FK31704" s="300"/>
      <c r="FL31704" s="300"/>
      <c r="FM31704" s="300"/>
      <c r="FN31704" s="300"/>
      <c r="FO31704" s="300"/>
      <c r="FP31704" s="300"/>
      <c r="FQ31704" s="300"/>
      <c r="FR31704" s="300"/>
      <c r="FS31704" s="300"/>
      <c r="FT31704" s="300"/>
      <c r="FU31704" s="300"/>
      <c r="FV31704" s="300"/>
      <c r="FW31704" s="300"/>
      <c r="FX31704" s="300"/>
      <c r="FY31704" s="300"/>
      <c r="FZ31704" s="300"/>
      <c r="GA31704" s="300"/>
      <c r="GB31704" s="300"/>
      <c r="GC31704" s="300"/>
      <c r="GD31704" s="300"/>
      <c r="GE31704" s="300"/>
      <c r="GF31704" s="300"/>
      <c r="GG31704" s="300"/>
    </row>
    <row r="31705" spans="4:189" x14ac:dyDescent="0.25">
      <c r="D31705" s="300"/>
      <c r="J31705" s="300"/>
      <c r="K31705" s="300"/>
      <c r="L31705" s="300"/>
      <c r="M31705" s="300"/>
      <c r="N31705" s="300"/>
      <c r="O31705" s="300"/>
      <c r="P31705" s="300"/>
      <c r="Q31705" s="300"/>
      <c r="R31705" s="300"/>
      <c r="S31705" s="300"/>
      <c r="T31705" s="300"/>
      <c r="U31705" s="300"/>
      <c r="V31705" s="300"/>
      <c r="W31705" s="300"/>
      <c r="X31705" s="300"/>
      <c r="Y31705" s="300"/>
      <c r="Z31705" s="300"/>
      <c r="AA31705" s="300"/>
      <c r="AB31705" s="300"/>
      <c r="AC31705" s="300"/>
      <c r="AD31705" s="300"/>
      <c r="AE31705" s="300"/>
      <c r="AF31705" s="300"/>
      <c r="AG31705" s="300"/>
      <c r="AH31705" s="300"/>
      <c r="AI31705" s="300"/>
      <c r="AJ31705" s="300"/>
      <c r="AK31705" s="300"/>
      <c r="AL31705" s="300"/>
      <c r="AM31705" s="300"/>
      <c r="AN31705" s="300"/>
      <c r="AO31705" s="300"/>
      <c r="AP31705" s="300"/>
      <c r="AQ31705" s="300"/>
      <c r="AR31705" s="300"/>
      <c r="AS31705" s="300"/>
      <c r="AT31705" s="300"/>
      <c r="AU31705" s="300"/>
      <c r="AV31705" s="300"/>
      <c r="AW31705" s="300"/>
      <c r="AX31705" s="300"/>
      <c r="AY31705" s="300"/>
      <c r="AZ31705" s="300"/>
      <c r="BA31705" s="300"/>
      <c r="BB31705" s="300"/>
      <c r="BC31705" s="300"/>
      <c r="BD31705" s="300"/>
      <c r="BE31705" s="300"/>
      <c r="BF31705" s="300"/>
      <c r="BG31705" s="300"/>
      <c r="BH31705" s="300"/>
      <c r="BI31705" s="300"/>
      <c r="BJ31705" s="300"/>
      <c r="BK31705" s="300"/>
      <c r="BL31705" s="300"/>
      <c r="BM31705" s="300"/>
      <c r="BN31705" s="300"/>
      <c r="BO31705" s="300"/>
      <c r="BP31705" s="300"/>
      <c r="BQ31705" s="300"/>
      <c r="BR31705" s="300"/>
      <c r="BS31705" s="300"/>
      <c r="BT31705" s="300"/>
      <c r="BU31705" s="300"/>
      <c r="BV31705" s="300"/>
      <c r="BW31705" s="300"/>
      <c r="BX31705" s="300"/>
      <c r="BY31705" s="300"/>
      <c r="BZ31705" s="300"/>
      <c r="CA31705" s="300"/>
      <c r="CB31705" s="300"/>
      <c r="CC31705" s="300"/>
      <c r="CD31705" s="300"/>
      <c r="CE31705" s="300"/>
      <c r="CF31705" s="300"/>
      <c r="CG31705" s="300"/>
      <c r="CH31705" s="300"/>
      <c r="CI31705" s="300"/>
      <c r="CJ31705" s="300"/>
      <c r="CK31705" s="300"/>
      <c r="CL31705" s="300"/>
      <c r="CM31705" s="300"/>
      <c r="CN31705" s="300"/>
      <c r="CO31705" s="300"/>
      <c r="CP31705" s="300"/>
      <c r="CQ31705" s="300"/>
      <c r="CR31705" s="300"/>
      <c r="CS31705" s="300"/>
      <c r="CT31705" s="300"/>
      <c r="CU31705" s="300"/>
      <c r="CV31705" s="300"/>
      <c r="CW31705" s="300"/>
      <c r="CX31705" s="300"/>
      <c r="CY31705" s="300"/>
      <c r="CZ31705" s="300"/>
      <c r="DA31705" s="300"/>
      <c r="DB31705" s="300"/>
      <c r="DC31705" s="300"/>
      <c r="DD31705" s="300"/>
      <c r="DE31705" s="300"/>
      <c r="DF31705" s="300"/>
      <c r="DG31705" s="300"/>
      <c r="DH31705" s="300"/>
      <c r="DI31705" s="300"/>
      <c r="DJ31705" s="300"/>
      <c r="DK31705" s="300"/>
      <c r="DL31705" s="300"/>
      <c r="DM31705" s="300"/>
      <c r="DN31705" s="300"/>
      <c r="DO31705" s="300"/>
      <c r="DP31705" s="300"/>
      <c r="DQ31705" s="300"/>
      <c r="DR31705" s="300"/>
      <c r="DS31705" s="300"/>
      <c r="DT31705" s="300"/>
      <c r="DU31705" s="300"/>
      <c r="DV31705" s="300"/>
      <c r="DW31705" s="300"/>
      <c r="DX31705" s="300"/>
      <c r="DY31705" s="300"/>
      <c r="DZ31705" s="300"/>
      <c r="EA31705" s="300"/>
      <c r="EB31705" s="300"/>
      <c r="EC31705" s="300"/>
      <c r="ED31705" s="300"/>
      <c r="EE31705" s="300"/>
      <c r="EF31705" s="300"/>
      <c r="EG31705" s="300"/>
      <c r="EH31705" s="300"/>
      <c r="EI31705" s="300"/>
      <c r="EJ31705" s="300"/>
      <c r="EK31705" s="300"/>
      <c r="EL31705" s="300"/>
      <c r="EM31705" s="300"/>
      <c r="EN31705" s="300"/>
      <c r="EO31705" s="300"/>
      <c r="EP31705" s="300"/>
      <c r="EQ31705" s="300"/>
      <c r="ER31705" s="300"/>
      <c r="ES31705" s="300"/>
      <c r="ET31705" s="300"/>
      <c r="EU31705" s="300"/>
      <c r="EV31705" s="300"/>
      <c r="EW31705" s="300"/>
      <c r="EX31705" s="300"/>
      <c r="EY31705" s="300"/>
      <c r="EZ31705" s="300"/>
      <c r="FA31705" s="300"/>
      <c r="FB31705" s="300"/>
      <c r="FC31705" s="300"/>
      <c r="FD31705" s="300"/>
      <c r="FE31705" s="300"/>
      <c r="FF31705" s="300"/>
      <c r="FG31705" s="300"/>
      <c r="FH31705" s="300"/>
      <c r="FI31705" s="300"/>
      <c r="FJ31705" s="300"/>
      <c r="FK31705" s="300"/>
      <c r="FL31705" s="300"/>
      <c r="FM31705" s="300"/>
      <c r="FN31705" s="300"/>
      <c r="FO31705" s="300"/>
      <c r="FP31705" s="300"/>
      <c r="FQ31705" s="300"/>
      <c r="FR31705" s="300"/>
      <c r="FS31705" s="300"/>
      <c r="FT31705" s="300"/>
      <c r="FU31705" s="300"/>
      <c r="FV31705" s="300"/>
      <c r="FW31705" s="300"/>
      <c r="FX31705" s="300"/>
      <c r="FY31705" s="300"/>
      <c r="FZ31705" s="300"/>
      <c r="GA31705" s="300"/>
      <c r="GB31705" s="300"/>
      <c r="GC31705" s="300"/>
      <c r="GD31705" s="300"/>
      <c r="GE31705" s="300"/>
      <c r="GF31705" s="300"/>
      <c r="GG31705" s="300"/>
    </row>
    <row r="31706" spans="4:189" x14ac:dyDescent="0.25">
      <c r="D31706" s="300"/>
      <c r="J31706" s="300"/>
      <c r="K31706" s="300"/>
      <c r="L31706" s="300"/>
      <c r="M31706" s="300"/>
      <c r="N31706" s="300"/>
      <c r="O31706" s="300"/>
      <c r="P31706" s="300"/>
      <c r="Q31706" s="300"/>
      <c r="R31706" s="300"/>
      <c r="S31706" s="300"/>
      <c r="T31706" s="300"/>
      <c r="U31706" s="300"/>
      <c r="V31706" s="300"/>
      <c r="W31706" s="300"/>
      <c r="X31706" s="300"/>
      <c r="Y31706" s="300"/>
      <c r="Z31706" s="300"/>
      <c r="AA31706" s="300"/>
      <c r="AB31706" s="300"/>
      <c r="AC31706" s="300"/>
      <c r="AD31706" s="300"/>
      <c r="AE31706" s="300"/>
      <c r="AF31706" s="300"/>
      <c r="AG31706" s="300"/>
      <c r="AH31706" s="300"/>
      <c r="AI31706" s="300"/>
      <c r="AJ31706" s="300"/>
      <c r="AK31706" s="300"/>
      <c r="AL31706" s="300"/>
      <c r="AM31706" s="300"/>
      <c r="AN31706" s="300"/>
      <c r="AO31706" s="300"/>
      <c r="AP31706" s="300"/>
      <c r="AQ31706" s="300"/>
      <c r="AR31706" s="300"/>
      <c r="AS31706" s="300"/>
      <c r="AT31706" s="300"/>
      <c r="AU31706" s="300"/>
      <c r="AV31706" s="300"/>
      <c r="AW31706" s="300"/>
      <c r="AX31706" s="300"/>
      <c r="AY31706" s="300"/>
      <c r="AZ31706" s="300"/>
      <c r="BA31706" s="300"/>
      <c r="BB31706" s="300"/>
      <c r="BC31706" s="300"/>
      <c r="BD31706" s="300"/>
      <c r="BE31706" s="300"/>
      <c r="BF31706" s="300"/>
      <c r="BG31706" s="300"/>
      <c r="BH31706" s="300"/>
      <c r="BI31706" s="300"/>
      <c r="BJ31706" s="300"/>
      <c r="BK31706" s="300"/>
      <c r="BL31706" s="300"/>
      <c r="BM31706" s="300"/>
      <c r="BN31706" s="300"/>
      <c r="BO31706" s="300"/>
      <c r="BP31706" s="300"/>
      <c r="BQ31706" s="300"/>
      <c r="BR31706" s="300"/>
      <c r="BS31706" s="300"/>
      <c r="BT31706" s="300"/>
      <c r="BU31706" s="300"/>
      <c r="BV31706" s="300"/>
      <c r="BW31706" s="300"/>
      <c r="BX31706" s="300"/>
      <c r="BY31706" s="300"/>
      <c r="BZ31706" s="300"/>
      <c r="CA31706" s="300"/>
      <c r="CB31706" s="300"/>
      <c r="CC31706" s="300"/>
      <c r="CD31706" s="300"/>
      <c r="CE31706" s="300"/>
      <c r="CF31706" s="300"/>
      <c r="CG31706" s="300"/>
      <c r="CH31706" s="300"/>
      <c r="CI31706" s="300"/>
      <c r="CJ31706" s="300"/>
      <c r="CK31706" s="300"/>
      <c r="CL31706" s="300"/>
      <c r="CM31706" s="300"/>
      <c r="CN31706" s="300"/>
      <c r="CO31706" s="300"/>
      <c r="CP31706" s="300"/>
      <c r="CQ31706" s="300"/>
      <c r="CR31706" s="300"/>
      <c r="CS31706" s="300"/>
      <c r="CT31706" s="300"/>
      <c r="CU31706" s="300"/>
      <c r="CV31706" s="300"/>
      <c r="CW31706" s="300"/>
      <c r="CX31706" s="300"/>
      <c r="CY31706" s="300"/>
      <c r="CZ31706" s="300"/>
      <c r="DA31706" s="300"/>
      <c r="DB31706" s="300"/>
      <c r="DC31706" s="300"/>
      <c r="DD31706" s="300"/>
      <c r="DE31706" s="300"/>
      <c r="DF31706" s="300"/>
      <c r="DG31706" s="300"/>
      <c r="DH31706" s="300"/>
      <c r="DI31706" s="300"/>
      <c r="DJ31706" s="300"/>
      <c r="DK31706" s="300"/>
      <c r="DL31706" s="300"/>
      <c r="DM31706" s="300"/>
      <c r="DN31706" s="300"/>
      <c r="DO31706" s="300"/>
      <c r="DP31706" s="300"/>
      <c r="DQ31706" s="300"/>
      <c r="DR31706" s="300"/>
      <c r="DS31706" s="300"/>
      <c r="DT31706" s="300"/>
      <c r="DU31706" s="300"/>
      <c r="DV31706" s="300"/>
      <c r="DW31706" s="300"/>
      <c r="DX31706" s="300"/>
      <c r="DY31706" s="300"/>
      <c r="DZ31706" s="300"/>
      <c r="EA31706" s="300"/>
      <c r="EB31706" s="300"/>
      <c r="EC31706" s="300"/>
      <c r="ED31706" s="300"/>
      <c r="EE31706" s="300"/>
      <c r="EF31706" s="300"/>
      <c r="EG31706" s="300"/>
      <c r="EH31706" s="300"/>
      <c r="EI31706" s="300"/>
      <c r="EJ31706" s="300"/>
      <c r="EK31706" s="300"/>
      <c r="EL31706" s="300"/>
      <c r="EM31706" s="300"/>
      <c r="EN31706" s="300"/>
      <c r="EO31706" s="300"/>
      <c r="EP31706" s="300"/>
      <c r="EQ31706" s="300"/>
      <c r="ER31706" s="300"/>
      <c r="ES31706" s="300"/>
      <c r="ET31706" s="300"/>
      <c r="EU31706" s="300"/>
      <c r="EV31706" s="300"/>
      <c r="EW31706" s="300"/>
      <c r="EX31706" s="300"/>
      <c r="EY31706" s="300"/>
      <c r="EZ31706" s="300"/>
      <c r="FA31706" s="300"/>
      <c r="FB31706" s="300"/>
      <c r="FC31706" s="300"/>
      <c r="FD31706" s="300"/>
      <c r="FE31706" s="300"/>
      <c r="FF31706" s="300"/>
      <c r="FG31706" s="300"/>
      <c r="FH31706" s="300"/>
      <c r="FI31706" s="300"/>
      <c r="FJ31706" s="300"/>
      <c r="FK31706" s="300"/>
      <c r="FL31706" s="300"/>
      <c r="FM31706" s="300"/>
      <c r="FN31706" s="300"/>
      <c r="FO31706" s="300"/>
      <c r="FP31706" s="300"/>
      <c r="FQ31706" s="300"/>
      <c r="FR31706" s="300"/>
      <c r="FS31706" s="300"/>
      <c r="FT31706" s="300"/>
      <c r="FU31706" s="300"/>
      <c r="FV31706" s="300"/>
      <c r="FW31706" s="300"/>
      <c r="FX31706" s="300"/>
      <c r="FY31706" s="300"/>
      <c r="FZ31706" s="300"/>
      <c r="GA31706" s="300"/>
      <c r="GB31706" s="300"/>
      <c r="GC31706" s="300"/>
      <c r="GD31706" s="300"/>
      <c r="GE31706" s="300"/>
      <c r="GF31706" s="300"/>
      <c r="GG31706" s="300"/>
    </row>
    <row r="31707" spans="4:189" x14ac:dyDescent="0.25">
      <c r="D31707" s="300"/>
      <c r="J31707" s="300"/>
      <c r="K31707" s="300"/>
      <c r="L31707" s="300"/>
      <c r="M31707" s="300"/>
      <c r="N31707" s="300"/>
      <c r="O31707" s="300"/>
      <c r="P31707" s="300"/>
      <c r="Q31707" s="300"/>
      <c r="R31707" s="300"/>
      <c r="S31707" s="300"/>
      <c r="T31707" s="300"/>
      <c r="U31707" s="300"/>
      <c r="V31707" s="300"/>
      <c r="W31707" s="300"/>
      <c r="X31707" s="300"/>
      <c r="Y31707" s="300"/>
      <c r="Z31707" s="300"/>
      <c r="AA31707" s="300"/>
      <c r="AB31707" s="300"/>
      <c r="AC31707" s="300"/>
      <c r="AD31707" s="300"/>
      <c r="AE31707" s="300"/>
      <c r="AF31707" s="300"/>
      <c r="AG31707" s="300"/>
      <c r="AH31707" s="300"/>
      <c r="AI31707" s="300"/>
      <c r="AJ31707" s="300"/>
      <c r="AK31707" s="300"/>
      <c r="AL31707" s="300"/>
      <c r="AM31707" s="300"/>
      <c r="AN31707" s="300"/>
      <c r="AO31707" s="300"/>
      <c r="AP31707" s="300"/>
      <c r="AQ31707" s="300"/>
      <c r="AR31707" s="300"/>
      <c r="AS31707" s="300"/>
      <c r="AT31707" s="300"/>
      <c r="AU31707" s="300"/>
      <c r="AV31707" s="300"/>
      <c r="AW31707" s="300"/>
      <c r="AX31707" s="300"/>
      <c r="AY31707" s="300"/>
      <c r="AZ31707" s="300"/>
      <c r="BA31707" s="300"/>
      <c r="BB31707" s="300"/>
      <c r="BC31707" s="300"/>
      <c r="BD31707" s="300"/>
      <c r="BE31707" s="300"/>
      <c r="BF31707" s="300"/>
      <c r="BG31707" s="300"/>
      <c r="BH31707" s="300"/>
      <c r="BI31707" s="300"/>
      <c r="BJ31707" s="300"/>
      <c r="BK31707" s="300"/>
      <c r="BL31707" s="300"/>
      <c r="BM31707" s="300"/>
      <c r="BN31707" s="300"/>
      <c r="BO31707" s="300"/>
      <c r="BP31707" s="300"/>
      <c r="BQ31707" s="300"/>
      <c r="BR31707" s="300"/>
      <c r="BS31707" s="300"/>
      <c r="BT31707" s="300"/>
      <c r="BU31707" s="300"/>
      <c r="BV31707" s="300"/>
      <c r="BW31707" s="300"/>
      <c r="BX31707" s="300"/>
      <c r="BY31707" s="300"/>
      <c r="BZ31707" s="300"/>
      <c r="CA31707" s="300"/>
      <c r="CB31707" s="300"/>
      <c r="CC31707" s="300"/>
      <c r="CD31707" s="300"/>
      <c r="CE31707" s="300"/>
      <c r="CF31707" s="300"/>
      <c r="CG31707" s="300"/>
      <c r="CH31707" s="300"/>
      <c r="CI31707" s="300"/>
      <c r="CJ31707" s="300"/>
      <c r="CK31707" s="300"/>
      <c r="CL31707" s="300"/>
      <c r="CM31707" s="300"/>
      <c r="CN31707" s="300"/>
      <c r="CO31707" s="300"/>
      <c r="CP31707" s="300"/>
      <c r="CQ31707" s="300"/>
      <c r="CR31707" s="300"/>
      <c r="CS31707" s="300"/>
      <c r="CT31707" s="300"/>
      <c r="CU31707" s="300"/>
      <c r="CV31707" s="300"/>
      <c r="CW31707" s="300"/>
      <c r="CX31707" s="300"/>
      <c r="CY31707" s="300"/>
      <c r="CZ31707" s="300"/>
      <c r="DA31707" s="300"/>
      <c r="DB31707" s="300"/>
      <c r="DC31707" s="300"/>
      <c r="DD31707" s="300"/>
      <c r="DE31707" s="300"/>
      <c r="DF31707" s="300"/>
      <c r="DG31707" s="300"/>
      <c r="DH31707" s="300"/>
      <c r="DI31707" s="300"/>
      <c r="DJ31707" s="300"/>
      <c r="DK31707" s="300"/>
      <c r="DL31707" s="300"/>
      <c r="DM31707" s="300"/>
      <c r="DN31707" s="300"/>
      <c r="DO31707" s="300"/>
      <c r="DP31707" s="300"/>
      <c r="DQ31707" s="300"/>
      <c r="DR31707" s="300"/>
      <c r="DS31707" s="300"/>
      <c r="DT31707" s="300"/>
      <c r="DU31707" s="300"/>
      <c r="DV31707" s="300"/>
      <c r="DW31707" s="300"/>
      <c r="DX31707" s="300"/>
      <c r="DY31707" s="300"/>
      <c r="DZ31707" s="300"/>
      <c r="EA31707" s="300"/>
      <c r="EB31707" s="300"/>
      <c r="EC31707" s="300"/>
      <c r="ED31707" s="300"/>
      <c r="EE31707" s="300"/>
      <c r="EF31707" s="300"/>
      <c r="EG31707" s="300"/>
      <c r="EH31707" s="300"/>
      <c r="EI31707" s="300"/>
      <c r="EJ31707" s="300"/>
      <c r="EK31707" s="300"/>
      <c r="EL31707" s="300"/>
      <c r="EM31707" s="300"/>
      <c r="EN31707" s="300"/>
      <c r="EO31707" s="300"/>
      <c r="EP31707" s="300"/>
      <c r="EQ31707" s="300"/>
      <c r="ER31707" s="300"/>
      <c r="ES31707" s="300"/>
      <c r="ET31707" s="300"/>
      <c r="EU31707" s="300"/>
      <c r="EV31707" s="300"/>
      <c r="EW31707" s="300"/>
      <c r="EX31707" s="300"/>
      <c r="EY31707" s="300"/>
      <c r="EZ31707" s="300"/>
      <c r="FA31707" s="300"/>
      <c r="FB31707" s="300"/>
      <c r="FC31707" s="300"/>
      <c r="FD31707" s="300"/>
      <c r="FE31707" s="300"/>
      <c r="FF31707" s="300"/>
      <c r="FG31707" s="300"/>
      <c r="FH31707" s="300"/>
      <c r="FI31707" s="300"/>
      <c r="FJ31707" s="300"/>
      <c r="FK31707" s="300"/>
      <c r="FL31707" s="300"/>
      <c r="FM31707" s="300"/>
      <c r="FN31707" s="300"/>
      <c r="FO31707" s="300"/>
      <c r="FP31707" s="300"/>
      <c r="FQ31707" s="300"/>
      <c r="FR31707" s="300"/>
      <c r="FS31707" s="300"/>
      <c r="FT31707" s="300"/>
      <c r="FU31707" s="300"/>
      <c r="FV31707" s="300"/>
      <c r="FW31707" s="300"/>
      <c r="FX31707" s="300"/>
      <c r="FY31707" s="300"/>
      <c r="FZ31707" s="300"/>
      <c r="GA31707" s="300"/>
      <c r="GB31707" s="300"/>
      <c r="GC31707" s="300"/>
      <c r="GD31707" s="300"/>
      <c r="GE31707" s="300"/>
      <c r="GF31707" s="300"/>
      <c r="GG31707" s="300"/>
    </row>
    <row r="31708" spans="4:189" x14ac:dyDescent="0.25">
      <c r="D31708" s="300"/>
      <c r="J31708" s="300"/>
      <c r="K31708" s="300"/>
      <c r="L31708" s="300"/>
      <c r="M31708" s="300"/>
      <c r="N31708" s="300"/>
      <c r="O31708" s="300"/>
      <c r="P31708" s="300"/>
      <c r="Q31708" s="300"/>
      <c r="R31708" s="300"/>
      <c r="S31708" s="300"/>
      <c r="T31708" s="300"/>
      <c r="U31708" s="300"/>
      <c r="V31708" s="300"/>
      <c r="W31708" s="300"/>
      <c r="X31708" s="300"/>
      <c r="Y31708" s="300"/>
      <c r="Z31708" s="300"/>
      <c r="AA31708" s="300"/>
      <c r="AB31708" s="300"/>
      <c r="AC31708" s="300"/>
      <c r="AD31708" s="300"/>
      <c r="AE31708" s="300"/>
      <c r="AF31708" s="300"/>
      <c r="AG31708" s="300"/>
      <c r="AH31708" s="300"/>
      <c r="AI31708" s="300"/>
      <c r="AJ31708" s="300"/>
      <c r="AK31708" s="300"/>
      <c r="AL31708" s="300"/>
      <c r="AM31708" s="300"/>
      <c r="AN31708" s="300"/>
      <c r="AO31708" s="300"/>
      <c r="AP31708" s="300"/>
      <c r="AQ31708" s="300"/>
      <c r="AR31708" s="300"/>
      <c r="AS31708" s="300"/>
      <c r="AT31708" s="300"/>
      <c r="AU31708" s="300"/>
      <c r="AV31708" s="300"/>
      <c r="AW31708" s="300"/>
      <c r="AX31708" s="300"/>
      <c r="AY31708" s="300"/>
      <c r="AZ31708" s="300"/>
      <c r="BA31708" s="300"/>
      <c r="BB31708" s="300"/>
      <c r="BC31708" s="300"/>
      <c r="BD31708" s="300"/>
      <c r="BE31708" s="300"/>
      <c r="BF31708" s="300"/>
      <c r="BG31708" s="300"/>
      <c r="BH31708" s="300"/>
      <c r="BI31708" s="300"/>
      <c r="BJ31708" s="300"/>
      <c r="BK31708" s="300"/>
      <c r="BL31708" s="300"/>
      <c r="BM31708" s="300"/>
      <c r="BN31708" s="300"/>
      <c r="BO31708" s="300"/>
      <c r="BP31708" s="300"/>
      <c r="BQ31708" s="300"/>
      <c r="BR31708" s="300"/>
      <c r="BS31708" s="300"/>
      <c r="BT31708" s="300"/>
      <c r="BU31708" s="300"/>
      <c r="BV31708" s="300"/>
      <c r="BW31708" s="300"/>
      <c r="BX31708" s="300"/>
      <c r="BY31708" s="300"/>
      <c r="BZ31708" s="300"/>
      <c r="CA31708" s="300"/>
      <c r="CB31708" s="300"/>
      <c r="CC31708" s="300"/>
      <c r="CD31708" s="300"/>
      <c r="CE31708" s="300"/>
      <c r="CF31708" s="300"/>
      <c r="CG31708" s="300"/>
      <c r="CH31708" s="300"/>
      <c r="CI31708" s="300"/>
      <c r="CJ31708" s="300"/>
      <c r="CK31708" s="300"/>
      <c r="CL31708" s="300"/>
      <c r="CM31708" s="300"/>
      <c r="CN31708" s="300"/>
      <c r="CO31708" s="300"/>
      <c r="CP31708" s="300"/>
      <c r="CQ31708" s="300"/>
      <c r="CR31708" s="300"/>
      <c r="CS31708" s="300"/>
      <c r="CT31708" s="300"/>
      <c r="CU31708" s="300"/>
      <c r="CV31708" s="300"/>
      <c r="CW31708" s="300"/>
      <c r="CX31708" s="300"/>
      <c r="CY31708" s="300"/>
      <c r="CZ31708" s="300"/>
      <c r="DA31708" s="300"/>
      <c r="DB31708" s="300"/>
      <c r="DC31708" s="300"/>
      <c r="DD31708" s="300"/>
      <c r="DE31708" s="300"/>
      <c r="DF31708" s="300"/>
      <c r="DG31708" s="300"/>
      <c r="DH31708" s="300"/>
      <c r="DI31708" s="300"/>
      <c r="DJ31708" s="300"/>
      <c r="DK31708" s="300"/>
      <c r="DL31708" s="300"/>
      <c r="DM31708" s="300"/>
      <c r="DN31708" s="300"/>
      <c r="DO31708" s="300"/>
      <c r="DP31708" s="300"/>
      <c r="DQ31708" s="300"/>
      <c r="DR31708" s="300"/>
      <c r="DS31708" s="300"/>
      <c r="DT31708" s="300"/>
      <c r="DU31708" s="300"/>
      <c r="DV31708" s="300"/>
      <c r="DW31708" s="300"/>
      <c r="DX31708" s="300"/>
      <c r="DY31708" s="300"/>
      <c r="DZ31708" s="300"/>
      <c r="EA31708" s="300"/>
      <c r="EB31708" s="300"/>
      <c r="EC31708" s="300"/>
      <c r="ED31708" s="300"/>
      <c r="EE31708" s="300"/>
      <c r="EF31708" s="300"/>
      <c r="EG31708" s="300"/>
      <c r="EH31708" s="300"/>
      <c r="EI31708" s="300"/>
      <c r="EJ31708" s="300"/>
      <c r="EK31708" s="300"/>
      <c r="EL31708" s="300"/>
      <c r="EM31708" s="300"/>
      <c r="EN31708" s="300"/>
      <c r="EO31708" s="300"/>
      <c r="EP31708" s="300"/>
      <c r="EQ31708" s="300"/>
      <c r="ER31708" s="300"/>
      <c r="ES31708" s="300"/>
      <c r="ET31708" s="300"/>
      <c r="EU31708" s="300"/>
      <c r="EV31708" s="300"/>
      <c r="EW31708" s="300"/>
      <c r="EX31708" s="300"/>
      <c r="EY31708" s="300"/>
      <c r="EZ31708" s="300"/>
      <c r="FA31708" s="300"/>
      <c r="FB31708" s="300"/>
      <c r="FC31708" s="300"/>
      <c r="FD31708" s="300"/>
      <c r="FE31708" s="300"/>
      <c r="FF31708" s="300"/>
      <c r="FG31708" s="300"/>
      <c r="FH31708" s="300"/>
      <c r="FI31708" s="300"/>
      <c r="FJ31708" s="300"/>
      <c r="FK31708" s="300"/>
      <c r="FL31708" s="300"/>
      <c r="FM31708" s="300"/>
      <c r="FN31708" s="300"/>
      <c r="FO31708" s="300"/>
      <c r="FP31708" s="300"/>
      <c r="FQ31708" s="300"/>
      <c r="FR31708" s="300"/>
      <c r="FS31708" s="300"/>
      <c r="FT31708" s="300"/>
      <c r="FU31708" s="300"/>
      <c r="FV31708" s="300"/>
      <c r="FW31708" s="300"/>
      <c r="FX31708" s="300"/>
      <c r="FY31708" s="300"/>
      <c r="FZ31708" s="300"/>
      <c r="GA31708" s="300"/>
      <c r="GB31708" s="300"/>
      <c r="GC31708" s="300"/>
      <c r="GD31708" s="300"/>
      <c r="GE31708" s="300"/>
      <c r="GF31708" s="300"/>
      <c r="GG31708" s="300"/>
    </row>
    <row r="31709" spans="4:189" x14ac:dyDescent="0.25">
      <c r="D31709" s="300"/>
      <c r="J31709" s="300"/>
      <c r="K31709" s="300"/>
      <c r="L31709" s="300"/>
      <c r="M31709" s="300"/>
      <c r="N31709" s="300"/>
      <c r="O31709" s="300"/>
      <c r="P31709" s="300"/>
      <c r="Q31709" s="300"/>
      <c r="R31709" s="300"/>
      <c r="S31709" s="300"/>
      <c r="T31709" s="300"/>
      <c r="U31709" s="300"/>
      <c r="V31709" s="300"/>
      <c r="W31709" s="300"/>
      <c r="X31709" s="300"/>
      <c r="Y31709" s="300"/>
      <c r="Z31709" s="300"/>
      <c r="AA31709" s="300"/>
      <c r="AB31709" s="300"/>
      <c r="AC31709" s="300"/>
      <c r="AD31709" s="300"/>
      <c r="AE31709" s="300"/>
      <c r="AF31709" s="300"/>
      <c r="AG31709" s="300"/>
      <c r="AH31709" s="300"/>
      <c r="AI31709" s="300"/>
      <c r="AJ31709" s="300"/>
      <c r="AK31709" s="300"/>
      <c r="AL31709" s="300"/>
      <c r="AM31709" s="300"/>
      <c r="AN31709" s="300"/>
      <c r="AO31709" s="300"/>
      <c r="AP31709" s="300"/>
      <c r="AQ31709" s="300"/>
      <c r="AR31709" s="300"/>
      <c r="AS31709" s="300"/>
      <c r="AT31709" s="300"/>
      <c r="AU31709" s="300"/>
      <c r="AV31709" s="300"/>
      <c r="AW31709" s="300"/>
      <c r="AX31709" s="300"/>
      <c r="AY31709" s="300"/>
      <c r="AZ31709" s="300"/>
      <c r="BA31709" s="300"/>
      <c r="BB31709" s="300"/>
      <c r="BC31709" s="300"/>
      <c r="BD31709" s="300"/>
      <c r="BE31709" s="300"/>
      <c r="BF31709" s="300"/>
      <c r="BG31709" s="300"/>
      <c r="BH31709" s="300"/>
      <c r="BI31709" s="300"/>
      <c r="BJ31709" s="300"/>
      <c r="BK31709" s="300"/>
      <c r="BL31709" s="300"/>
      <c r="BM31709" s="300"/>
      <c r="BN31709" s="300"/>
      <c r="BO31709" s="300"/>
      <c r="BP31709" s="300"/>
      <c r="BQ31709" s="300"/>
      <c r="BR31709" s="300"/>
      <c r="BS31709" s="300"/>
      <c r="BT31709" s="300"/>
      <c r="BU31709" s="300"/>
      <c r="BV31709" s="300"/>
      <c r="BW31709" s="300"/>
      <c r="BX31709" s="300"/>
      <c r="BY31709" s="300"/>
      <c r="BZ31709" s="300"/>
      <c r="CA31709" s="300"/>
      <c r="CB31709" s="300"/>
      <c r="CC31709" s="300"/>
      <c r="CD31709" s="300"/>
      <c r="CE31709" s="300"/>
      <c r="CF31709" s="300"/>
      <c r="CG31709" s="300"/>
      <c r="CH31709" s="300"/>
      <c r="CI31709" s="300"/>
      <c r="CJ31709" s="300"/>
      <c r="CK31709" s="300"/>
      <c r="CL31709" s="300"/>
      <c r="CM31709" s="300"/>
      <c r="CN31709" s="300"/>
      <c r="CO31709" s="300"/>
      <c r="CP31709" s="300"/>
      <c r="CQ31709" s="300"/>
      <c r="CR31709" s="300"/>
      <c r="CS31709" s="300"/>
      <c r="CT31709" s="300"/>
      <c r="CU31709" s="300"/>
      <c r="CV31709" s="300"/>
      <c r="CW31709" s="300"/>
      <c r="CX31709" s="300"/>
      <c r="CY31709" s="300"/>
      <c r="CZ31709" s="300"/>
      <c r="DA31709" s="300"/>
      <c r="DB31709" s="300"/>
      <c r="DC31709" s="300"/>
      <c r="DD31709" s="300"/>
      <c r="DE31709" s="300"/>
      <c r="DF31709" s="300"/>
      <c r="DG31709" s="300"/>
      <c r="DH31709" s="300"/>
      <c r="DI31709" s="300"/>
      <c r="DJ31709" s="300"/>
      <c r="DK31709" s="300"/>
      <c r="DL31709" s="300"/>
      <c r="DM31709" s="300"/>
      <c r="DN31709" s="300"/>
      <c r="DO31709" s="300"/>
      <c r="DP31709" s="300"/>
      <c r="DQ31709" s="300"/>
      <c r="DR31709" s="300"/>
      <c r="DS31709" s="300"/>
      <c r="DT31709" s="300"/>
      <c r="DU31709" s="300"/>
      <c r="DV31709" s="300"/>
      <c r="DW31709" s="300"/>
      <c r="DX31709" s="300"/>
      <c r="DY31709" s="300"/>
      <c r="DZ31709" s="300"/>
      <c r="EA31709" s="300"/>
      <c r="EB31709" s="300"/>
      <c r="EC31709" s="300"/>
      <c r="ED31709" s="300"/>
      <c r="EE31709" s="300"/>
      <c r="EF31709" s="300"/>
      <c r="EG31709" s="300"/>
      <c r="EH31709" s="300"/>
      <c r="EI31709" s="300"/>
      <c r="EJ31709" s="300"/>
      <c r="EK31709" s="300"/>
      <c r="EL31709" s="300"/>
      <c r="EM31709" s="300"/>
      <c r="EN31709" s="300"/>
      <c r="EO31709" s="300"/>
      <c r="EP31709" s="300"/>
      <c r="EQ31709" s="300"/>
      <c r="ER31709" s="300"/>
      <c r="ES31709" s="300"/>
      <c r="ET31709" s="300"/>
      <c r="EU31709" s="300"/>
      <c r="EV31709" s="300"/>
      <c r="EW31709" s="300"/>
      <c r="EX31709" s="300"/>
      <c r="EY31709" s="300"/>
      <c r="EZ31709" s="300"/>
      <c r="FA31709" s="300"/>
      <c r="FB31709" s="300"/>
      <c r="FC31709" s="300"/>
      <c r="FD31709" s="300"/>
      <c r="FE31709" s="300"/>
      <c r="FF31709" s="300"/>
      <c r="FG31709" s="300"/>
      <c r="FH31709" s="300"/>
      <c r="FI31709" s="300"/>
      <c r="FJ31709" s="300"/>
      <c r="FK31709" s="300"/>
      <c r="FL31709" s="300"/>
      <c r="FM31709" s="300"/>
      <c r="FN31709" s="300"/>
      <c r="FO31709" s="300"/>
      <c r="FP31709" s="300"/>
      <c r="FQ31709" s="300"/>
      <c r="FR31709" s="300"/>
      <c r="FS31709" s="300"/>
      <c r="FT31709" s="300"/>
      <c r="FU31709" s="300"/>
      <c r="FV31709" s="300"/>
      <c r="FW31709" s="300"/>
      <c r="FX31709" s="300"/>
      <c r="FY31709" s="300"/>
      <c r="FZ31709" s="300"/>
      <c r="GA31709" s="300"/>
      <c r="GB31709" s="300"/>
      <c r="GC31709" s="300"/>
      <c r="GD31709" s="300"/>
      <c r="GE31709" s="300"/>
      <c r="GF31709" s="300"/>
      <c r="GG31709" s="300"/>
    </row>
    <row r="31710" spans="4:189" x14ac:dyDescent="0.25">
      <c r="D31710" s="300"/>
      <c r="J31710" s="300"/>
      <c r="K31710" s="300"/>
      <c r="L31710" s="300"/>
      <c r="M31710" s="300"/>
      <c r="N31710" s="300"/>
      <c r="O31710" s="300"/>
      <c r="P31710" s="300"/>
      <c r="Q31710" s="300"/>
      <c r="R31710" s="300"/>
      <c r="S31710" s="300"/>
      <c r="T31710" s="300"/>
      <c r="U31710" s="300"/>
      <c r="V31710" s="300"/>
      <c r="W31710" s="300"/>
      <c r="X31710" s="300"/>
      <c r="Y31710" s="300"/>
      <c r="Z31710" s="300"/>
      <c r="AA31710" s="300"/>
      <c r="AB31710" s="300"/>
      <c r="AC31710" s="300"/>
      <c r="AD31710" s="300"/>
      <c r="AE31710" s="300"/>
      <c r="AF31710" s="300"/>
      <c r="AG31710" s="300"/>
      <c r="AH31710" s="300"/>
      <c r="AI31710" s="300"/>
      <c r="AJ31710" s="300"/>
      <c r="AK31710" s="300"/>
      <c r="AL31710" s="300"/>
      <c r="AM31710" s="300"/>
      <c r="AN31710" s="300"/>
      <c r="AO31710" s="300"/>
      <c r="AP31710" s="300"/>
      <c r="AQ31710" s="300"/>
      <c r="AR31710" s="300"/>
      <c r="AS31710" s="300"/>
      <c r="AT31710" s="300"/>
      <c r="AU31710" s="300"/>
      <c r="AV31710" s="300"/>
      <c r="AW31710" s="300"/>
      <c r="AX31710" s="300"/>
      <c r="AY31710" s="300"/>
      <c r="AZ31710" s="300"/>
      <c r="BA31710" s="300"/>
      <c r="BB31710" s="300"/>
      <c r="BC31710" s="300"/>
      <c r="BD31710" s="300"/>
      <c r="BE31710" s="300"/>
      <c r="BF31710" s="300"/>
      <c r="BG31710" s="300"/>
      <c r="BH31710" s="300"/>
      <c r="BI31710" s="300"/>
      <c r="BJ31710" s="300"/>
      <c r="BK31710" s="300"/>
      <c r="BL31710" s="300"/>
      <c r="BM31710" s="300"/>
      <c r="BN31710" s="300"/>
      <c r="BO31710" s="300"/>
      <c r="BP31710" s="300"/>
      <c r="BQ31710" s="300"/>
      <c r="BR31710" s="300"/>
      <c r="BS31710" s="300"/>
      <c r="BT31710" s="300"/>
      <c r="BU31710" s="300"/>
      <c r="BV31710" s="300"/>
      <c r="BW31710" s="300"/>
      <c r="BX31710" s="300"/>
      <c r="BY31710" s="300"/>
      <c r="BZ31710" s="300"/>
      <c r="CA31710" s="300"/>
      <c r="CB31710" s="300"/>
      <c r="CC31710" s="300"/>
      <c r="CD31710" s="300"/>
      <c r="CE31710" s="300"/>
      <c r="CF31710" s="300"/>
      <c r="CG31710" s="300"/>
      <c r="CH31710" s="300"/>
      <c r="CI31710" s="300"/>
      <c r="CJ31710" s="300"/>
      <c r="CK31710" s="300"/>
      <c r="CL31710" s="300"/>
      <c r="CM31710" s="300"/>
      <c r="CN31710" s="300"/>
      <c r="CO31710" s="300"/>
      <c r="CP31710" s="300"/>
      <c r="CQ31710" s="300"/>
      <c r="CR31710" s="300"/>
      <c r="CS31710" s="300"/>
      <c r="CT31710" s="300"/>
      <c r="CU31710" s="300"/>
      <c r="CV31710" s="300"/>
      <c r="CW31710" s="300"/>
      <c r="CX31710" s="300"/>
      <c r="CY31710" s="300"/>
      <c r="CZ31710" s="300"/>
      <c r="DA31710" s="300"/>
      <c r="DB31710" s="300"/>
      <c r="DC31710" s="300"/>
      <c r="DD31710" s="300"/>
      <c r="DE31710" s="300"/>
      <c r="DF31710" s="300"/>
      <c r="DG31710" s="300"/>
      <c r="DH31710" s="300"/>
      <c r="DI31710" s="300"/>
      <c r="DJ31710" s="300"/>
      <c r="DK31710" s="300"/>
      <c r="DL31710" s="300"/>
      <c r="DM31710" s="300"/>
      <c r="DN31710" s="300"/>
      <c r="DO31710" s="300"/>
      <c r="DP31710" s="300"/>
      <c r="DQ31710" s="300"/>
      <c r="DR31710" s="300"/>
      <c r="DS31710" s="300"/>
      <c r="DT31710" s="300"/>
      <c r="DU31710" s="300"/>
      <c r="DV31710" s="300"/>
      <c r="DW31710" s="300"/>
      <c r="DX31710" s="300"/>
      <c r="DY31710" s="300"/>
      <c r="DZ31710" s="300"/>
      <c r="EA31710" s="300"/>
      <c r="EB31710" s="300"/>
      <c r="EC31710" s="300"/>
      <c r="ED31710" s="300"/>
      <c r="EE31710" s="300"/>
      <c r="EF31710" s="300"/>
      <c r="EG31710" s="300"/>
      <c r="EH31710" s="300"/>
      <c r="EI31710" s="300"/>
      <c r="EJ31710" s="300"/>
      <c r="EK31710" s="300"/>
      <c r="EL31710" s="300"/>
      <c r="EM31710" s="300"/>
      <c r="EN31710" s="300"/>
      <c r="EO31710" s="300"/>
      <c r="EP31710" s="300"/>
      <c r="EQ31710" s="300"/>
      <c r="ER31710" s="300"/>
      <c r="ES31710" s="300"/>
      <c r="ET31710" s="300"/>
      <c r="EU31710" s="300"/>
      <c r="EV31710" s="300"/>
      <c r="EW31710" s="300"/>
      <c r="EX31710" s="300"/>
      <c r="EY31710" s="300"/>
      <c r="EZ31710" s="300"/>
      <c r="FA31710" s="300"/>
      <c r="FB31710" s="300"/>
      <c r="FC31710" s="300"/>
      <c r="FD31710" s="300"/>
      <c r="FE31710" s="300"/>
      <c r="FF31710" s="300"/>
      <c r="FG31710" s="300"/>
      <c r="FH31710" s="300"/>
      <c r="FI31710" s="300"/>
      <c r="FJ31710" s="300"/>
      <c r="FK31710" s="300"/>
      <c r="FL31710" s="300"/>
      <c r="FM31710" s="300"/>
      <c r="FN31710" s="300"/>
      <c r="FO31710" s="300"/>
      <c r="FP31710" s="300"/>
      <c r="FQ31710" s="300"/>
      <c r="FR31710" s="300"/>
      <c r="FS31710" s="300"/>
      <c r="FT31710" s="300"/>
      <c r="FU31710" s="300"/>
      <c r="FV31710" s="300"/>
      <c r="FW31710" s="300"/>
      <c r="FX31710" s="300"/>
      <c r="FY31710" s="300"/>
      <c r="FZ31710" s="300"/>
      <c r="GA31710" s="300"/>
      <c r="GB31710" s="300"/>
      <c r="GC31710" s="300"/>
      <c r="GD31710" s="300"/>
      <c r="GE31710" s="300"/>
      <c r="GF31710" s="300"/>
      <c r="GG31710" s="300"/>
    </row>
    <row r="31711" spans="4:189" x14ac:dyDescent="0.25">
      <c r="D31711" s="300"/>
      <c r="J31711" s="300"/>
      <c r="K31711" s="300"/>
      <c r="L31711" s="300"/>
      <c r="M31711" s="300"/>
      <c r="N31711" s="300"/>
      <c r="O31711" s="300"/>
      <c r="P31711" s="300"/>
      <c r="Q31711" s="300"/>
      <c r="R31711" s="300"/>
      <c r="S31711" s="300"/>
      <c r="T31711" s="300"/>
      <c r="U31711" s="300"/>
      <c r="V31711" s="300"/>
      <c r="W31711" s="300"/>
      <c r="X31711" s="300"/>
      <c r="Y31711" s="300"/>
      <c r="Z31711" s="300"/>
      <c r="AA31711" s="300"/>
      <c r="AB31711" s="300"/>
      <c r="AC31711" s="300"/>
      <c r="AD31711" s="300"/>
      <c r="AE31711" s="300"/>
      <c r="AF31711" s="300"/>
      <c r="AG31711" s="300"/>
      <c r="AH31711" s="300"/>
      <c r="AI31711" s="300"/>
      <c r="AJ31711" s="300"/>
      <c r="AK31711" s="300"/>
      <c r="AL31711" s="300"/>
      <c r="AM31711" s="300"/>
      <c r="AN31711" s="300"/>
      <c r="AO31711" s="300"/>
      <c r="AP31711" s="300"/>
      <c r="AQ31711" s="300"/>
      <c r="AR31711" s="300"/>
      <c r="AS31711" s="300"/>
      <c r="AT31711" s="300"/>
      <c r="AU31711" s="300"/>
      <c r="AV31711" s="300"/>
      <c r="AW31711" s="300"/>
      <c r="AX31711" s="300"/>
      <c r="AY31711" s="300"/>
      <c r="AZ31711" s="300"/>
      <c r="BA31711" s="300"/>
      <c r="BB31711" s="300"/>
      <c r="BC31711" s="300"/>
      <c r="BD31711" s="300"/>
      <c r="BE31711" s="300"/>
      <c r="BF31711" s="300"/>
      <c r="BG31711" s="300"/>
      <c r="BH31711" s="300"/>
      <c r="BI31711" s="300"/>
      <c r="BJ31711" s="300"/>
      <c r="BK31711" s="300"/>
      <c r="BL31711" s="300"/>
      <c r="BM31711" s="300"/>
      <c r="BN31711" s="300"/>
      <c r="BO31711" s="300"/>
      <c r="BP31711" s="300"/>
      <c r="BQ31711" s="300"/>
      <c r="BR31711" s="300"/>
      <c r="BS31711" s="300"/>
      <c r="BT31711" s="300"/>
      <c r="BU31711" s="300"/>
      <c r="BV31711" s="300"/>
      <c r="BW31711" s="300"/>
      <c r="BX31711" s="300"/>
      <c r="BY31711" s="300"/>
      <c r="BZ31711" s="300"/>
      <c r="CA31711" s="300"/>
      <c r="CB31711" s="300"/>
      <c r="CC31711" s="300"/>
      <c r="CD31711" s="300"/>
      <c r="CE31711" s="300"/>
      <c r="CF31711" s="300"/>
      <c r="CG31711" s="300"/>
      <c r="CH31711" s="300"/>
      <c r="CI31711" s="300"/>
      <c r="CJ31711" s="300"/>
      <c r="CK31711" s="300"/>
      <c r="CL31711" s="300"/>
      <c r="CM31711" s="300"/>
      <c r="CN31711" s="300"/>
      <c r="CO31711" s="300"/>
      <c r="CP31711" s="300"/>
      <c r="CQ31711" s="300"/>
      <c r="CR31711" s="300"/>
      <c r="CS31711" s="300"/>
      <c r="CT31711" s="300"/>
      <c r="CU31711" s="300"/>
      <c r="CV31711" s="300"/>
      <c r="CW31711" s="300"/>
      <c r="CX31711" s="300"/>
      <c r="CY31711" s="300"/>
      <c r="CZ31711" s="300"/>
      <c r="DA31711" s="300"/>
      <c r="DB31711" s="300"/>
      <c r="DC31711" s="300"/>
      <c r="DD31711" s="300"/>
      <c r="DE31711" s="300"/>
      <c r="DF31711" s="300"/>
      <c r="DG31711" s="300"/>
      <c r="DH31711" s="300"/>
      <c r="DI31711" s="300"/>
      <c r="DJ31711" s="300"/>
      <c r="DK31711" s="300"/>
      <c r="DL31711" s="300"/>
      <c r="DM31711" s="300"/>
      <c r="DN31711" s="300"/>
      <c r="DO31711" s="300"/>
      <c r="DP31711" s="300"/>
      <c r="DQ31711" s="300"/>
      <c r="DR31711" s="300"/>
      <c r="DS31711" s="300"/>
      <c r="DT31711" s="300"/>
      <c r="DU31711" s="300"/>
      <c r="DV31711" s="300"/>
      <c r="DW31711" s="300"/>
      <c r="DX31711" s="300"/>
      <c r="DY31711" s="300"/>
      <c r="DZ31711" s="300"/>
      <c r="EA31711" s="300"/>
      <c r="EB31711" s="300"/>
      <c r="EC31711" s="300"/>
      <c r="ED31711" s="300"/>
      <c r="EE31711" s="300"/>
      <c r="EF31711" s="300"/>
      <c r="EG31711" s="300"/>
      <c r="EH31711" s="300"/>
      <c r="EI31711" s="300"/>
      <c r="EJ31711" s="300"/>
      <c r="EK31711" s="300"/>
      <c r="EL31711" s="300"/>
      <c r="EM31711" s="300"/>
      <c r="EN31711" s="300"/>
      <c r="EO31711" s="300"/>
      <c r="EP31711" s="300"/>
      <c r="EQ31711" s="300"/>
      <c r="ER31711" s="300"/>
      <c r="ES31711" s="300"/>
      <c r="ET31711" s="300"/>
      <c r="EU31711" s="300"/>
      <c r="EV31711" s="300"/>
      <c r="EW31711" s="300"/>
      <c r="EX31711" s="300"/>
      <c r="EY31711" s="300"/>
      <c r="EZ31711" s="300"/>
      <c r="FA31711" s="300"/>
      <c r="FB31711" s="300"/>
      <c r="FC31711" s="300"/>
      <c r="FD31711" s="300"/>
      <c r="FE31711" s="300"/>
      <c r="FF31711" s="300"/>
      <c r="FG31711" s="300"/>
      <c r="FH31711" s="300"/>
      <c r="FI31711" s="300"/>
      <c r="FJ31711" s="300"/>
      <c r="FK31711" s="300"/>
      <c r="FL31711" s="300"/>
      <c r="FM31711" s="300"/>
      <c r="FN31711" s="300"/>
      <c r="FO31711" s="300"/>
      <c r="FP31711" s="300"/>
      <c r="FQ31711" s="300"/>
      <c r="FR31711" s="300"/>
      <c r="FS31711" s="300"/>
      <c r="FT31711" s="300"/>
      <c r="FU31711" s="300"/>
      <c r="FV31711" s="300"/>
      <c r="FW31711" s="300"/>
      <c r="FX31711" s="300"/>
      <c r="FY31711" s="300"/>
      <c r="FZ31711" s="300"/>
      <c r="GA31711" s="300"/>
      <c r="GB31711" s="300"/>
      <c r="GC31711" s="300"/>
      <c r="GD31711" s="300"/>
      <c r="GE31711" s="300"/>
      <c r="GF31711" s="300"/>
      <c r="GG31711" s="300"/>
    </row>
    <row r="31712" spans="4:189" x14ac:dyDescent="0.25">
      <c r="D31712" s="300"/>
      <c r="J31712" s="300"/>
      <c r="K31712" s="300"/>
      <c r="L31712" s="300"/>
      <c r="M31712" s="300"/>
      <c r="N31712" s="300"/>
      <c r="O31712" s="300"/>
      <c r="P31712" s="300"/>
      <c r="Q31712" s="300"/>
      <c r="R31712" s="300"/>
      <c r="S31712" s="300"/>
      <c r="T31712" s="300"/>
      <c r="U31712" s="300"/>
      <c r="V31712" s="300"/>
      <c r="W31712" s="300"/>
      <c r="X31712" s="300"/>
      <c r="Y31712" s="300"/>
      <c r="Z31712" s="300"/>
      <c r="AA31712" s="300"/>
      <c r="AB31712" s="300"/>
      <c r="AC31712" s="300"/>
      <c r="AD31712" s="300"/>
      <c r="AE31712" s="300"/>
      <c r="AF31712" s="300"/>
      <c r="AG31712" s="300"/>
      <c r="AH31712" s="300"/>
      <c r="AI31712" s="300"/>
      <c r="AJ31712" s="300"/>
      <c r="AK31712" s="300"/>
      <c r="AL31712" s="300"/>
      <c r="AM31712" s="300"/>
      <c r="AN31712" s="300"/>
      <c r="AO31712" s="300"/>
      <c r="AP31712" s="300"/>
      <c r="AQ31712" s="300"/>
      <c r="AR31712" s="300"/>
      <c r="AS31712" s="300"/>
      <c r="AT31712" s="300"/>
      <c r="AU31712" s="300"/>
      <c r="AV31712" s="300"/>
      <c r="AW31712" s="300"/>
      <c r="AX31712" s="300"/>
      <c r="AY31712" s="300"/>
      <c r="AZ31712" s="300"/>
      <c r="BA31712" s="300"/>
      <c r="BB31712" s="300"/>
      <c r="BC31712" s="300"/>
      <c r="BD31712" s="300"/>
      <c r="BE31712" s="300"/>
      <c r="BF31712" s="300"/>
      <c r="BG31712" s="300"/>
      <c r="BH31712" s="300"/>
      <c r="BI31712" s="300"/>
      <c r="BJ31712" s="300"/>
      <c r="BK31712" s="300"/>
      <c r="BL31712" s="300"/>
      <c r="BM31712" s="300"/>
      <c r="BN31712" s="300"/>
      <c r="BO31712" s="300"/>
      <c r="BP31712" s="300"/>
      <c r="BQ31712" s="300"/>
      <c r="BR31712" s="300"/>
      <c r="BS31712" s="300"/>
      <c r="BT31712" s="300"/>
      <c r="BU31712" s="300"/>
      <c r="BV31712" s="300"/>
      <c r="BW31712" s="300"/>
      <c r="BX31712" s="300"/>
      <c r="BY31712" s="300"/>
      <c r="BZ31712" s="300"/>
      <c r="CA31712" s="300"/>
      <c r="CB31712" s="300"/>
      <c r="CC31712" s="300"/>
      <c r="CD31712" s="300"/>
      <c r="CE31712" s="300"/>
      <c r="CF31712" s="300"/>
      <c r="CG31712" s="300"/>
      <c r="CH31712" s="300"/>
      <c r="CI31712" s="300"/>
      <c r="CJ31712" s="300"/>
      <c r="CK31712" s="300"/>
      <c r="CL31712" s="300"/>
      <c r="CM31712" s="300"/>
      <c r="CN31712" s="300"/>
      <c r="CO31712" s="300"/>
      <c r="CP31712" s="300"/>
      <c r="CQ31712" s="300"/>
      <c r="CR31712" s="300"/>
      <c r="CS31712" s="300"/>
      <c r="CT31712" s="300"/>
      <c r="CU31712" s="300"/>
      <c r="CV31712" s="300"/>
      <c r="CW31712" s="300"/>
      <c r="CX31712" s="300"/>
      <c r="CY31712" s="300"/>
      <c r="CZ31712" s="300"/>
      <c r="DA31712" s="300"/>
      <c r="DB31712" s="300"/>
      <c r="DC31712" s="300"/>
      <c r="DD31712" s="300"/>
      <c r="DE31712" s="300"/>
      <c r="DF31712" s="300"/>
      <c r="DG31712" s="300"/>
      <c r="DH31712" s="300"/>
      <c r="DI31712" s="300"/>
      <c r="DJ31712" s="300"/>
      <c r="DK31712" s="300"/>
      <c r="DL31712" s="300"/>
      <c r="DM31712" s="300"/>
      <c r="DN31712" s="300"/>
      <c r="DO31712" s="300"/>
      <c r="DP31712" s="300"/>
      <c r="DQ31712" s="300"/>
      <c r="DR31712" s="300"/>
      <c r="DS31712" s="300"/>
      <c r="DT31712" s="300"/>
      <c r="DU31712" s="300"/>
      <c r="DV31712" s="300"/>
      <c r="DW31712" s="300"/>
      <c r="DX31712" s="300"/>
      <c r="DY31712" s="300"/>
      <c r="DZ31712" s="300"/>
      <c r="EA31712" s="300"/>
      <c r="EB31712" s="300"/>
      <c r="EC31712" s="300"/>
      <c r="ED31712" s="300"/>
      <c r="EE31712" s="300"/>
      <c r="EF31712" s="300"/>
      <c r="EG31712" s="300"/>
      <c r="EH31712" s="300"/>
      <c r="EI31712" s="300"/>
      <c r="EJ31712" s="300"/>
      <c r="EK31712" s="300"/>
      <c r="EL31712" s="300"/>
      <c r="EM31712" s="300"/>
      <c r="EN31712" s="300"/>
      <c r="EO31712" s="300"/>
      <c r="EP31712" s="300"/>
      <c r="EQ31712" s="300"/>
      <c r="ER31712" s="300"/>
      <c r="ES31712" s="300"/>
      <c r="ET31712" s="300"/>
      <c r="EU31712" s="300"/>
      <c r="EV31712" s="300"/>
      <c r="EW31712" s="300"/>
      <c r="EX31712" s="300"/>
      <c r="EY31712" s="300"/>
      <c r="EZ31712" s="300"/>
      <c r="FA31712" s="300"/>
      <c r="FB31712" s="300"/>
      <c r="FC31712" s="300"/>
      <c r="FD31712" s="300"/>
      <c r="FE31712" s="300"/>
      <c r="FF31712" s="300"/>
      <c r="FG31712" s="300"/>
      <c r="FH31712" s="300"/>
      <c r="FI31712" s="300"/>
      <c r="FJ31712" s="300"/>
      <c r="FK31712" s="300"/>
      <c r="FL31712" s="300"/>
      <c r="FM31712" s="300"/>
      <c r="FN31712" s="300"/>
      <c r="FO31712" s="300"/>
      <c r="FP31712" s="300"/>
      <c r="FQ31712" s="300"/>
      <c r="FR31712" s="300"/>
      <c r="FS31712" s="300"/>
      <c r="FT31712" s="300"/>
      <c r="FU31712" s="300"/>
      <c r="FV31712" s="300"/>
      <c r="FW31712" s="300"/>
      <c r="FX31712" s="300"/>
      <c r="FY31712" s="300"/>
      <c r="FZ31712" s="300"/>
      <c r="GA31712" s="300"/>
      <c r="GB31712" s="300"/>
      <c r="GC31712" s="300"/>
      <c r="GD31712" s="300"/>
      <c r="GE31712" s="300"/>
      <c r="GF31712" s="300"/>
      <c r="GG31712" s="300"/>
    </row>
    <row r="31713" spans="4:189" x14ac:dyDescent="0.25">
      <c r="D31713" s="300"/>
      <c r="J31713" s="300"/>
      <c r="K31713" s="300"/>
      <c r="L31713" s="300"/>
      <c r="M31713" s="300"/>
      <c r="N31713" s="300"/>
      <c r="O31713" s="300"/>
      <c r="P31713" s="300"/>
      <c r="Q31713" s="300"/>
      <c r="R31713" s="300"/>
      <c r="S31713" s="300"/>
      <c r="T31713" s="300"/>
      <c r="U31713" s="300"/>
      <c r="V31713" s="300"/>
      <c r="W31713" s="300"/>
      <c r="X31713" s="300"/>
      <c r="Y31713" s="300"/>
      <c r="Z31713" s="300"/>
      <c r="AA31713" s="300"/>
      <c r="AB31713" s="300"/>
      <c r="AC31713" s="300"/>
      <c r="AD31713" s="300"/>
      <c r="AE31713" s="300"/>
      <c r="AF31713" s="300"/>
      <c r="AG31713" s="300"/>
      <c r="AH31713" s="300"/>
      <c r="AI31713" s="300"/>
      <c r="AJ31713" s="300"/>
      <c r="AK31713" s="300"/>
      <c r="AL31713" s="300"/>
      <c r="AM31713" s="300"/>
      <c r="AN31713" s="300"/>
      <c r="AO31713" s="300"/>
      <c r="AP31713" s="300"/>
      <c r="AQ31713" s="300"/>
      <c r="AR31713" s="300"/>
      <c r="AS31713" s="300"/>
      <c r="AT31713" s="300"/>
      <c r="AU31713" s="300"/>
      <c r="AV31713" s="300"/>
      <c r="AW31713" s="300"/>
      <c r="AX31713" s="300"/>
      <c r="AY31713" s="300"/>
      <c r="AZ31713" s="300"/>
      <c r="BA31713" s="300"/>
      <c r="BB31713" s="300"/>
      <c r="BC31713" s="300"/>
      <c r="BD31713" s="300"/>
      <c r="BE31713" s="300"/>
      <c r="BF31713" s="300"/>
      <c r="BG31713" s="300"/>
      <c r="BH31713" s="300"/>
      <c r="BI31713" s="300"/>
      <c r="BJ31713" s="300"/>
      <c r="BK31713" s="300"/>
      <c r="BL31713" s="300"/>
      <c r="BM31713" s="300"/>
      <c r="BN31713" s="300"/>
      <c r="BO31713" s="300"/>
      <c r="BP31713" s="300"/>
      <c r="BQ31713" s="300"/>
      <c r="BR31713" s="300"/>
      <c r="BS31713" s="300"/>
      <c r="BT31713" s="300"/>
      <c r="BU31713" s="300"/>
      <c r="BV31713" s="300"/>
      <c r="BW31713" s="300"/>
      <c r="BX31713" s="300"/>
      <c r="BY31713" s="300"/>
      <c r="BZ31713" s="300"/>
      <c r="CA31713" s="300"/>
      <c r="CB31713" s="300"/>
      <c r="CC31713" s="300"/>
      <c r="CD31713" s="300"/>
      <c r="CE31713" s="300"/>
      <c r="CF31713" s="300"/>
      <c r="CG31713" s="300"/>
      <c r="CH31713" s="300"/>
      <c r="CI31713" s="300"/>
      <c r="CJ31713" s="300"/>
      <c r="CK31713" s="300"/>
      <c r="CL31713" s="300"/>
      <c r="CM31713" s="300"/>
      <c r="CN31713" s="300"/>
      <c r="CO31713" s="300"/>
      <c r="CP31713" s="300"/>
      <c r="CQ31713" s="300"/>
      <c r="CR31713" s="300"/>
      <c r="CS31713" s="300"/>
      <c r="CT31713" s="300"/>
      <c r="CU31713" s="300"/>
      <c r="CV31713" s="300"/>
      <c r="CW31713" s="300"/>
      <c r="CX31713" s="300"/>
      <c r="CY31713" s="300"/>
      <c r="CZ31713" s="300"/>
      <c r="DA31713" s="300"/>
      <c r="DB31713" s="300"/>
      <c r="DC31713" s="300"/>
      <c r="DD31713" s="300"/>
      <c r="DE31713" s="300"/>
      <c r="DF31713" s="300"/>
      <c r="DG31713" s="300"/>
      <c r="DH31713" s="300"/>
      <c r="DI31713" s="300"/>
      <c r="DJ31713" s="300"/>
      <c r="DK31713" s="300"/>
      <c r="DL31713" s="300"/>
      <c r="DM31713" s="300"/>
      <c r="DN31713" s="300"/>
      <c r="DO31713" s="300"/>
      <c r="DP31713" s="300"/>
      <c r="DQ31713" s="300"/>
      <c r="DR31713" s="300"/>
      <c r="DS31713" s="300"/>
      <c r="DT31713" s="300"/>
      <c r="DU31713" s="300"/>
      <c r="DV31713" s="300"/>
      <c r="DW31713" s="300"/>
      <c r="DX31713" s="300"/>
      <c r="DY31713" s="300"/>
      <c r="DZ31713" s="300"/>
      <c r="EA31713" s="300"/>
      <c r="EB31713" s="300"/>
      <c r="EC31713" s="300"/>
      <c r="ED31713" s="300"/>
      <c r="EE31713" s="300"/>
      <c r="EF31713" s="300"/>
      <c r="EG31713" s="300"/>
      <c r="EH31713" s="300"/>
      <c r="EI31713" s="300"/>
      <c r="EJ31713" s="300"/>
      <c r="EK31713" s="300"/>
      <c r="EL31713" s="300"/>
      <c r="EM31713" s="300"/>
      <c r="EN31713" s="300"/>
      <c r="EO31713" s="300"/>
      <c r="EP31713" s="300"/>
      <c r="EQ31713" s="300"/>
      <c r="ER31713" s="300"/>
      <c r="ES31713" s="300"/>
      <c r="ET31713" s="300"/>
      <c r="EU31713" s="300"/>
      <c r="EV31713" s="300"/>
      <c r="EW31713" s="300"/>
      <c r="EX31713" s="300"/>
      <c r="EY31713" s="300"/>
      <c r="EZ31713" s="300"/>
      <c r="FA31713" s="300"/>
      <c r="FB31713" s="300"/>
      <c r="FC31713" s="300"/>
      <c r="FD31713" s="300"/>
      <c r="FE31713" s="300"/>
      <c r="FF31713" s="300"/>
      <c r="FG31713" s="300"/>
      <c r="FH31713" s="300"/>
      <c r="FI31713" s="300"/>
      <c r="FJ31713" s="300"/>
      <c r="FK31713" s="300"/>
      <c r="FL31713" s="300"/>
      <c r="FM31713" s="300"/>
      <c r="FN31713" s="300"/>
      <c r="FO31713" s="300"/>
      <c r="FP31713" s="300"/>
      <c r="FQ31713" s="300"/>
      <c r="FR31713" s="300"/>
      <c r="FS31713" s="300"/>
      <c r="FT31713" s="300"/>
      <c r="FU31713" s="300"/>
      <c r="FV31713" s="300"/>
      <c r="FW31713" s="300"/>
      <c r="FX31713" s="300"/>
      <c r="FY31713" s="300"/>
      <c r="FZ31713" s="300"/>
      <c r="GA31713" s="300"/>
      <c r="GB31713" s="300"/>
      <c r="GC31713" s="300"/>
      <c r="GD31713" s="300"/>
      <c r="GE31713" s="300"/>
      <c r="GF31713" s="300"/>
      <c r="GG31713" s="300"/>
    </row>
    <row r="31714" spans="4:189" x14ac:dyDescent="0.25">
      <c r="D31714" s="300"/>
      <c r="J31714" s="300"/>
      <c r="K31714" s="300"/>
      <c r="L31714" s="300"/>
      <c r="M31714" s="300"/>
      <c r="N31714" s="300"/>
      <c r="O31714" s="300"/>
      <c r="P31714" s="300"/>
      <c r="Q31714" s="300"/>
      <c r="R31714" s="300"/>
      <c r="S31714" s="300"/>
      <c r="T31714" s="300"/>
      <c r="U31714" s="300"/>
      <c r="V31714" s="300"/>
      <c r="W31714" s="300"/>
      <c r="X31714" s="300"/>
      <c r="Y31714" s="300"/>
      <c r="Z31714" s="300"/>
      <c r="AA31714" s="300"/>
      <c r="AB31714" s="300"/>
      <c r="AC31714" s="300"/>
      <c r="AD31714" s="300"/>
      <c r="AE31714" s="300"/>
      <c r="AF31714" s="300"/>
      <c r="AG31714" s="300"/>
      <c r="AH31714" s="300"/>
      <c r="AI31714" s="300"/>
      <c r="AJ31714" s="300"/>
      <c r="AK31714" s="300"/>
      <c r="AL31714" s="300"/>
      <c r="AM31714" s="300"/>
      <c r="AN31714" s="300"/>
      <c r="AO31714" s="300"/>
      <c r="AP31714" s="300"/>
      <c r="AQ31714" s="300"/>
      <c r="AR31714" s="300"/>
      <c r="AS31714" s="300"/>
      <c r="AT31714" s="300"/>
      <c r="AU31714" s="300"/>
      <c r="AV31714" s="300"/>
      <c r="AW31714" s="300"/>
      <c r="AX31714" s="300"/>
      <c r="AY31714" s="300"/>
      <c r="AZ31714" s="300"/>
      <c r="BA31714" s="300"/>
      <c r="BB31714" s="300"/>
      <c r="BC31714" s="300"/>
      <c r="BD31714" s="300"/>
      <c r="BE31714" s="300"/>
      <c r="BF31714" s="300"/>
      <c r="BG31714" s="300"/>
      <c r="BH31714" s="300"/>
      <c r="BI31714" s="300"/>
      <c r="BJ31714" s="300"/>
      <c r="BK31714" s="300"/>
      <c r="BL31714" s="300"/>
      <c r="BM31714" s="300"/>
      <c r="BN31714" s="300"/>
      <c r="BO31714" s="300"/>
      <c r="BP31714" s="300"/>
      <c r="BQ31714" s="300"/>
      <c r="BR31714" s="300"/>
      <c r="BS31714" s="300"/>
      <c r="BT31714" s="300"/>
      <c r="BU31714" s="300"/>
      <c r="BV31714" s="300"/>
      <c r="BW31714" s="300"/>
      <c r="BX31714" s="300"/>
      <c r="BY31714" s="300"/>
      <c r="BZ31714" s="300"/>
      <c r="CA31714" s="300"/>
      <c r="CB31714" s="300"/>
      <c r="CC31714" s="300"/>
      <c r="CD31714" s="300"/>
      <c r="CE31714" s="300"/>
      <c r="CF31714" s="300"/>
      <c r="CG31714" s="300"/>
      <c r="CH31714" s="300"/>
      <c r="CI31714" s="300"/>
      <c r="CJ31714" s="300"/>
      <c r="CK31714" s="300"/>
      <c r="CL31714" s="300"/>
      <c r="CM31714" s="300"/>
      <c r="CN31714" s="300"/>
      <c r="CO31714" s="300"/>
      <c r="CP31714" s="300"/>
      <c r="CQ31714" s="300"/>
      <c r="CR31714" s="300"/>
      <c r="CS31714" s="300"/>
      <c r="CT31714" s="300"/>
      <c r="CU31714" s="300"/>
      <c r="CV31714" s="300"/>
      <c r="CW31714" s="300"/>
      <c r="CX31714" s="300"/>
      <c r="CY31714" s="300"/>
      <c r="CZ31714" s="300"/>
      <c r="DA31714" s="300"/>
      <c r="DB31714" s="300"/>
      <c r="DC31714" s="300"/>
      <c r="DD31714" s="300"/>
      <c r="DE31714" s="300"/>
      <c r="DF31714" s="300"/>
      <c r="DG31714" s="300"/>
      <c r="DH31714" s="300"/>
      <c r="DI31714" s="300"/>
      <c r="DJ31714" s="300"/>
      <c r="DK31714" s="300"/>
      <c r="DL31714" s="300"/>
      <c r="DM31714" s="300"/>
      <c r="DN31714" s="300"/>
      <c r="DO31714" s="300"/>
      <c r="DP31714" s="300"/>
      <c r="DQ31714" s="300"/>
      <c r="DR31714" s="300"/>
      <c r="DS31714" s="300"/>
      <c r="DT31714" s="300"/>
      <c r="DU31714" s="300"/>
      <c r="DV31714" s="300"/>
      <c r="DW31714" s="300"/>
      <c r="DX31714" s="300"/>
      <c r="DY31714" s="300"/>
      <c r="DZ31714" s="300"/>
      <c r="EA31714" s="300"/>
      <c r="EB31714" s="300"/>
      <c r="EC31714" s="300"/>
      <c r="ED31714" s="300"/>
      <c r="EE31714" s="300"/>
      <c r="EF31714" s="300"/>
      <c r="EG31714" s="300"/>
      <c r="EH31714" s="300"/>
      <c r="EI31714" s="300"/>
      <c r="EJ31714" s="300"/>
      <c r="EK31714" s="300"/>
      <c r="EL31714" s="300"/>
      <c r="EM31714" s="300"/>
      <c r="EN31714" s="300"/>
      <c r="EO31714" s="300"/>
      <c r="EP31714" s="300"/>
      <c r="EQ31714" s="300"/>
      <c r="ER31714" s="300"/>
      <c r="ES31714" s="300"/>
      <c r="ET31714" s="300"/>
      <c r="EU31714" s="300"/>
      <c r="EV31714" s="300"/>
      <c r="EW31714" s="300"/>
      <c r="EX31714" s="300"/>
      <c r="EY31714" s="300"/>
      <c r="EZ31714" s="300"/>
      <c r="FA31714" s="300"/>
      <c r="FB31714" s="300"/>
      <c r="FC31714" s="300"/>
      <c r="FD31714" s="300"/>
      <c r="FE31714" s="300"/>
      <c r="FF31714" s="300"/>
      <c r="FG31714" s="300"/>
      <c r="FH31714" s="300"/>
      <c r="FI31714" s="300"/>
      <c r="FJ31714" s="300"/>
      <c r="FK31714" s="300"/>
      <c r="FL31714" s="300"/>
      <c r="FM31714" s="300"/>
      <c r="FN31714" s="300"/>
      <c r="FO31714" s="300"/>
      <c r="FP31714" s="300"/>
      <c r="FQ31714" s="300"/>
      <c r="FR31714" s="300"/>
      <c r="FS31714" s="300"/>
      <c r="FT31714" s="300"/>
      <c r="FU31714" s="300"/>
      <c r="FV31714" s="300"/>
      <c r="FW31714" s="300"/>
      <c r="FX31714" s="300"/>
      <c r="FY31714" s="300"/>
      <c r="FZ31714" s="300"/>
      <c r="GA31714" s="300"/>
      <c r="GB31714" s="300"/>
      <c r="GC31714" s="300"/>
      <c r="GD31714" s="300"/>
      <c r="GE31714" s="300"/>
      <c r="GF31714" s="300"/>
      <c r="GG31714" s="300"/>
    </row>
    <row r="31715" spans="4:189" x14ac:dyDescent="0.25">
      <c r="D31715" s="300"/>
      <c r="J31715" s="300"/>
      <c r="K31715" s="300"/>
      <c r="L31715" s="300"/>
      <c r="M31715" s="300"/>
      <c r="N31715" s="300"/>
      <c r="O31715" s="300"/>
      <c r="P31715" s="300"/>
      <c r="Q31715" s="300"/>
      <c r="R31715" s="300"/>
      <c r="S31715" s="300"/>
      <c r="T31715" s="300"/>
      <c r="U31715" s="300"/>
      <c r="V31715" s="300"/>
      <c r="W31715" s="300"/>
      <c r="X31715" s="300"/>
      <c r="Y31715" s="300"/>
      <c r="Z31715" s="300"/>
      <c r="AA31715" s="300"/>
      <c r="AB31715" s="300"/>
      <c r="AC31715" s="300"/>
      <c r="AD31715" s="300"/>
      <c r="AE31715" s="300"/>
      <c r="AF31715" s="300"/>
      <c r="AG31715" s="300"/>
      <c r="AH31715" s="300"/>
      <c r="AI31715" s="300"/>
      <c r="AJ31715" s="300"/>
      <c r="AK31715" s="300"/>
      <c r="AL31715" s="300"/>
      <c r="AM31715" s="300"/>
      <c r="AN31715" s="300"/>
      <c r="AO31715" s="300"/>
      <c r="AP31715" s="300"/>
      <c r="AQ31715" s="300"/>
      <c r="AR31715" s="300"/>
      <c r="AS31715" s="300"/>
      <c r="AT31715" s="300"/>
      <c r="AU31715" s="300"/>
      <c r="AV31715" s="300"/>
      <c r="AW31715" s="300"/>
      <c r="AX31715" s="300"/>
      <c r="AY31715" s="300"/>
      <c r="AZ31715" s="300"/>
      <c r="BA31715" s="300"/>
      <c r="BB31715" s="300"/>
      <c r="BC31715" s="300"/>
      <c r="BD31715" s="300"/>
      <c r="BE31715" s="300"/>
      <c r="BF31715" s="300"/>
      <c r="BG31715" s="300"/>
      <c r="BH31715" s="300"/>
      <c r="BI31715" s="300"/>
      <c r="BJ31715" s="300"/>
      <c r="BK31715" s="300"/>
      <c r="BL31715" s="300"/>
      <c r="BM31715" s="300"/>
      <c r="BN31715" s="300"/>
      <c r="BO31715" s="300"/>
      <c r="BP31715" s="300"/>
      <c r="BQ31715" s="300"/>
      <c r="BR31715" s="300"/>
      <c r="BS31715" s="300"/>
      <c r="BT31715" s="300"/>
      <c r="BU31715" s="300"/>
      <c r="BV31715" s="300"/>
      <c r="BW31715" s="300"/>
      <c r="BX31715" s="300"/>
      <c r="BY31715" s="300"/>
      <c r="BZ31715" s="300"/>
      <c r="CA31715" s="300"/>
      <c r="CB31715" s="300"/>
      <c r="CC31715" s="300"/>
      <c r="CD31715" s="300"/>
      <c r="CE31715" s="300"/>
      <c r="CF31715" s="300"/>
      <c r="CG31715" s="300"/>
      <c r="CH31715" s="300"/>
      <c r="CI31715" s="300"/>
      <c r="CJ31715" s="300"/>
      <c r="CK31715" s="300"/>
      <c r="CL31715" s="300"/>
      <c r="CM31715" s="300"/>
      <c r="CN31715" s="300"/>
      <c r="CO31715" s="300"/>
      <c r="CP31715" s="300"/>
      <c r="CQ31715" s="300"/>
      <c r="CR31715" s="300"/>
      <c r="CS31715" s="300"/>
      <c r="CT31715" s="300"/>
      <c r="CU31715" s="300"/>
      <c r="CV31715" s="300"/>
      <c r="CW31715" s="300"/>
      <c r="CX31715" s="300"/>
      <c r="CY31715" s="300"/>
      <c r="CZ31715" s="300"/>
      <c r="DA31715" s="300"/>
      <c r="DB31715" s="300"/>
      <c r="DC31715" s="300"/>
      <c r="DD31715" s="300"/>
      <c r="DE31715" s="300"/>
      <c r="DF31715" s="300"/>
      <c r="DG31715" s="300"/>
      <c r="DH31715" s="300"/>
      <c r="DI31715" s="300"/>
      <c r="DJ31715" s="300"/>
      <c r="DK31715" s="300"/>
      <c r="DL31715" s="300"/>
      <c r="DM31715" s="300"/>
      <c r="DN31715" s="300"/>
      <c r="DO31715" s="300"/>
      <c r="DP31715" s="300"/>
      <c r="DQ31715" s="300"/>
      <c r="DR31715" s="300"/>
      <c r="DS31715" s="300"/>
      <c r="DT31715" s="300"/>
      <c r="DU31715" s="300"/>
      <c r="DV31715" s="300"/>
      <c r="DW31715" s="300"/>
      <c r="DX31715" s="300"/>
      <c r="DY31715" s="300"/>
      <c r="DZ31715" s="300"/>
      <c r="EA31715" s="300"/>
      <c r="EB31715" s="300"/>
      <c r="EC31715" s="300"/>
      <c r="ED31715" s="300"/>
      <c r="EE31715" s="300"/>
      <c r="EF31715" s="300"/>
      <c r="EG31715" s="300"/>
      <c r="EH31715" s="300"/>
      <c r="EI31715" s="300"/>
      <c r="EJ31715" s="300"/>
      <c r="EK31715" s="300"/>
      <c r="EL31715" s="300"/>
      <c r="EM31715" s="300"/>
      <c r="EN31715" s="300"/>
      <c r="EO31715" s="300"/>
      <c r="EP31715" s="300"/>
      <c r="EQ31715" s="300"/>
      <c r="ER31715" s="300"/>
      <c r="ES31715" s="300"/>
      <c r="ET31715" s="300"/>
      <c r="EU31715" s="300"/>
      <c r="EV31715" s="300"/>
      <c r="EW31715" s="300"/>
      <c r="EX31715" s="300"/>
      <c r="EY31715" s="300"/>
      <c r="EZ31715" s="300"/>
      <c r="FA31715" s="300"/>
      <c r="FB31715" s="300"/>
      <c r="FC31715" s="300"/>
      <c r="FD31715" s="300"/>
      <c r="FE31715" s="300"/>
      <c r="FF31715" s="300"/>
      <c r="FG31715" s="300"/>
      <c r="FH31715" s="300"/>
      <c r="FI31715" s="300"/>
      <c r="FJ31715" s="300"/>
      <c r="FK31715" s="300"/>
      <c r="FL31715" s="300"/>
      <c r="FM31715" s="300"/>
      <c r="FN31715" s="300"/>
      <c r="FO31715" s="300"/>
      <c r="FP31715" s="300"/>
      <c r="FQ31715" s="300"/>
      <c r="FR31715" s="300"/>
      <c r="FS31715" s="300"/>
      <c r="FT31715" s="300"/>
      <c r="FU31715" s="300"/>
      <c r="FV31715" s="300"/>
      <c r="FW31715" s="300"/>
      <c r="FX31715" s="300"/>
      <c r="FY31715" s="300"/>
      <c r="FZ31715" s="300"/>
      <c r="GA31715" s="300"/>
      <c r="GB31715" s="300"/>
      <c r="GC31715" s="300"/>
      <c r="GD31715" s="300"/>
      <c r="GE31715" s="300"/>
      <c r="GF31715" s="300"/>
      <c r="GG31715" s="300"/>
    </row>
    <row r="31716" spans="4:189" x14ac:dyDescent="0.25">
      <c r="D31716" s="300"/>
      <c r="J31716" s="300"/>
      <c r="K31716" s="300"/>
      <c r="L31716" s="300"/>
      <c r="M31716" s="300"/>
      <c r="N31716" s="300"/>
      <c r="O31716" s="300"/>
      <c r="P31716" s="300"/>
      <c r="Q31716" s="300"/>
      <c r="R31716" s="300"/>
      <c r="S31716" s="300"/>
      <c r="T31716" s="300"/>
      <c r="U31716" s="300"/>
      <c r="V31716" s="300"/>
      <c r="W31716" s="300"/>
      <c r="X31716" s="300"/>
      <c r="Y31716" s="300"/>
      <c r="Z31716" s="300"/>
      <c r="AA31716" s="300"/>
      <c r="AB31716" s="300"/>
      <c r="AC31716" s="300"/>
      <c r="AD31716" s="300"/>
      <c r="AE31716" s="300"/>
      <c r="AF31716" s="300"/>
      <c r="AG31716" s="300"/>
      <c r="AH31716" s="300"/>
      <c r="AI31716" s="300"/>
      <c r="AJ31716" s="300"/>
      <c r="AK31716" s="300"/>
      <c r="AL31716" s="300"/>
      <c r="AM31716" s="300"/>
      <c r="AN31716" s="300"/>
      <c r="AO31716" s="300"/>
      <c r="AP31716" s="300"/>
      <c r="AQ31716" s="300"/>
      <c r="AR31716" s="300"/>
      <c r="AS31716" s="300"/>
      <c r="AT31716" s="300"/>
      <c r="AU31716" s="300"/>
      <c r="AV31716" s="300"/>
      <c r="AW31716" s="300"/>
      <c r="AX31716" s="300"/>
      <c r="AY31716" s="300"/>
      <c r="AZ31716" s="300"/>
      <c r="BA31716" s="300"/>
      <c r="BB31716" s="300"/>
      <c r="BC31716" s="300"/>
      <c r="BD31716" s="300"/>
      <c r="BE31716" s="300"/>
      <c r="BF31716" s="300"/>
      <c r="BG31716" s="300"/>
      <c r="BH31716" s="300"/>
      <c r="BI31716" s="300"/>
      <c r="BJ31716" s="300"/>
      <c r="BK31716" s="300"/>
      <c r="BL31716" s="300"/>
      <c r="BM31716" s="300"/>
      <c r="BN31716" s="300"/>
      <c r="BO31716" s="300"/>
      <c r="BP31716" s="300"/>
      <c r="BQ31716" s="300"/>
      <c r="BR31716" s="300"/>
      <c r="BS31716" s="300"/>
      <c r="BT31716" s="300"/>
      <c r="BU31716" s="300"/>
      <c r="BV31716" s="300"/>
      <c r="BW31716" s="300"/>
      <c r="BX31716" s="300"/>
      <c r="BY31716" s="300"/>
      <c r="BZ31716" s="300"/>
      <c r="CA31716" s="300"/>
      <c r="CB31716" s="300"/>
      <c r="CC31716" s="300"/>
      <c r="CD31716" s="300"/>
      <c r="CE31716" s="300"/>
      <c r="CF31716" s="300"/>
      <c r="CG31716" s="300"/>
      <c r="CH31716" s="300"/>
      <c r="CI31716" s="300"/>
      <c r="CJ31716" s="300"/>
      <c r="CK31716" s="300"/>
      <c r="CL31716" s="300"/>
      <c r="CM31716" s="300"/>
      <c r="CN31716" s="300"/>
      <c r="CO31716" s="300"/>
      <c r="CP31716" s="300"/>
      <c r="CQ31716" s="300"/>
      <c r="CR31716" s="300"/>
      <c r="CS31716" s="300"/>
      <c r="CT31716" s="300"/>
      <c r="CU31716" s="300"/>
      <c r="CV31716" s="300"/>
      <c r="CW31716" s="300"/>
      <c r="CX31716" s="300"/>
      <c r="CY31716" s="300"/>
      <c r="CZ31716" s="300"/>
      <c r="DA31716" s="300"/>
      <c r="DB31716" s="300"/>
      <c r="DC31716" s="300"/>
      <c r="DD31716" s="300"/>
      <c r="DE31716" s="300"/>
      <c r="DF31716" s="300"/>
      <c r="DG31716" s="300"/>
      <c r="DH31716" s="300"/>
      <c r="DI31716" s="300"/>
      <c r="DJ31716" s="300"/>
      <c r="DK31716" s="300"/>
      <c r="DL31716" s="300"/>
      <c r="DM31716" s="300"/>
      <c r="DN31716" s="300"/>
      <c r="DO31716" s="300"/>
      <c r="DP31716" s="300"/>
      <c r="DQ31716" s="300"/>
      <c r="DR31716" s="300"/>
      <c r="DS31716" s="300"/>
      <c r="DT31716" s="300"/>
      <c r="DU31716" s="300"/>
      <c r="DV31716" s="300"/>
      <c r="DW31716" s="300"/>
      <c r="DX31716" s="300"/>
      <c r="DY31716" s="300"/>
      <c r="DZ31716" s="300"/>
      <c r="EA31716" s="300"/>
      <c r="EB31716" s="300"/>
      <c r="EC31716" s="300"/>
      <c r="ED31716" s="300"/>
      <c r="EE31716" s="300"/>
      <c r="EF31716" s="300"/>
      <c r="EG31716" s="300"/>
      <c r="EH31716" s="300"/>
      <c r="EI31716" s="300"/>
      <c r="EJ31716" s="300"/>
      <c r="EK31716" s="300"/>
      <c r="EL31716" s="300"/>
      <c r="EM31716" s="300"/>
      <c r="EN31716" s="300"/>
      <c r="EO31716" s="300"/>
      <c r="EP31716" s="300"/>
      <c r="EQ31716" s="300"/>
      <c r="ER31716" s="300"/>
      <c r="ES31716" s="300"/>
      <c r="ET31716" s="300"/>
      <c r="EU31716" s="300"/>
      <c r="EV31716" s="300"/>
      <c r="EW31716" s="300"/>
      <c r="EX31716" s="300"/>
      <c r="EY31716" s="300"/>
      <c r="EZ31716" s="300"/>
      <c r="FA31716" s="300"/>
      <c r="FB31716" s="300"/>
      <c r="FC31716" s="300"/>
      <c r="FD31716" s="300"/>
      <c r="FE31716" s="300"/>
      <c r="FF31716" s="300"/>
      <c r="FG31716" s="300"/>
      <c r="FH31716" s="300"/>
      <c r="FI31716" s="300"/>
      <c r="FJ31716" s="300"/>
      <c r="FK31716" s="300"/>
      <c r="FL31716" s="300"/>
      <c r="FM31716" s="300"/>
      <c r="FN31716" s="300"/>
      <c r="FO31716" s="300"/>
      <c r="FP31716" s="300"/>
      <c r="FQ31716" s="300"/>
      <c r="FR31716" s="300"/>
      <c r="FS31716" s="300"/>
      <c r="FT31716" s="300"/>
      <c r="FU31716" s="300"/>
      <c r="FV31716" s="300"/>
      <c r="FW31716" s="300"/>
      <c r="FX31716" s="300"/>
      <c r="FY31716" s="300"/>
      <c r="FZ31716" s="300"/>
      <c r="GA31716" s="300"/>
      <c r="GB31716" s="300"/>
      <c r="GC31716" s="300"/>
      <c r="GD31716" s="300"/>
      <c r="GE31716" s="300"/>
      <c r="GF31716" s="300"/>
      <c r="GG31716" s="300"/>
    </row>
    <row r="31717" spans="4:189" x14ac:dyDescent="0.25">
      <c r="D31717" s="300"/>
      <c r="J31717" s="300"/>
      <c r="K31717" s="300"/>
      <c r="L31717" s="300"/>
      <c r="M31717" s="300"/>
      <c r="N31717" s="300"/>
      <c r="O31717" s="300"/>
      <c r="P31717" s="300"/>
      <c r="Q31717" s="300"/>
      <c r="R31717" s="300"/>
      <c r="S31717" s="300"/>
      <c r="T31717" s="300"/>
      <c r="U31717" s="300"/>
      <c r="V31717" s="300"/>
      <c r="W31717" s="300"/>
      <c r="X31717" s="300"/>
      <c r="Y31717" s="300"/>
      <c r="Z31717" s="300"/>
      <c r="AA31717" s="300"/>
      <c r="AB31717" s="300"/>
      <c r="AC31717" s="300"/>
      <c r="AD31717" s="300"/>
      <c r="AE31717" s="300"/>
      <c r="AF31717" s="300"/>
      <c r="AG31717" s="300"/>
      <c r="AH31717" s="300"/>
      <c r="AI31717" s="300"/>
      <c r="AJ31717" s="300"/>
      <c r="AK31717" s="300"/>
      <c r="AL31717" s="300"/>
      <c r="AM31717" s="300"/>
      <c r="AN31717" s="300"/>
      <c r="AO31717" s="300"/>
      <c r="AP31717" s="300"/>
      <c r="AQ31717" s="300"/>
      <c r="AR31717" s="300"/>
      <c r="AS31717" s="300"/>
      <c r="AT31717" s="300"/>
      <c r="AU31717" s="300"/>
      <c r="AV31717" s="300"/>
      <c r="AW31717" s="300"/>
      <c r="AX31717" s="300"/>
      <c r="AY31717" s="300"/>
      <c r="AZ31717" s="300"/>
      <c r="BA31717" s="300"/>
      <c r="BB31717" s="300"/>
      <c r="BC31717" s="300"/>
      <c r="BD31717" s="300"/>
      <c r="BE31717" s="300"/>
      <c r="BF31717" s="300"/>
      <c r="BG31717" s="300"/>
      <c r="BH31717" s="300"/>
      <c r="BI31717" s="300"/>
      <c r="BJ31717" s="300"/>
      <c r="BK31717" s="300"/>
      <c r="BL31717" s="300"/>
      <c r="BM31717" s="300"/>
      <c r="BN31717" s="300"/>
      <c r="BO31717" s="300"/>
      <c r="BP31717" s="300"/>
      <c r="BQ31717" s="300"/>
      <c r="BR31717" s="300"/>
      <c r="BS31717" s="300"/>
      <c r="BT31717" s="300"/>
      <c r="BU31717" s="300"/>
      <c r="BV31717" s="300"/>
      <c r="BW31717" s="300"/>
      <c r="BX31717" s="300"/>
      <c r="BY31717" s="300"/>
      <c r="BZ31717" s="300"/>
      <c r="CA31717" s="300"/>
      <c r="CB31717" s="300"/>
      <c r="CC31717" s="300"/>
      <c r="CD31717" s="300"/>
      <c r="CE31717" s="300"/>
      <c r="CF31717" s="300"/>
      <c r="CG31717" s="300"/>
      <c r="CH31717" s="300"/>
      <c r="CI31717" s="300"/>
      <c r="CJ31717" s="300"/>
      <c r="CK31717" s="300"/>
      <c r="CL31717" s="300"/>
      <c r="CM31717" s="300"/>
      <c r="CN31717" s="300"/>
      <c r="CO31717" s="300"/>
      <c r="CP31717" s="300"/>
      <c r="CQ31717" s="300"/>
      <c r="CR31717" s="300"/>
      <c r="CS31717" s="300"/>
      <c r="CT31717" s="300"/>
      <c r="CU31717" s="300"/>
      <c r="CV31717" s="300"/>
      <c r="CW31717" s="300"/>
      <c r="CX31717" s="300"/>
      <c r="CY31717" s="300"/>
      <c r="CZ31717" s="300"/>
      <c r="DA31717" s="300"/>
      <c r="DB31717" s="300"/>
      <c r="DC31717" s="300"/>
      <c r="DD31717" s="300"/>
      <c r="DE31717" s="300"/>
      <c r="DF31717" s="300"/>
      <c r="DG31717" s="300"/>
      <c r="DH31717" s="300"/>
      <c r="DI31717" s="300"/>
      <c r="DJ31717" s="300"/>
      <c r="DK31717" s="300"/>
      <c r="DL31717" s="300"/>
      <c r="DM31717" s="300"/>
      <c r="DN31717" s="300"/>
      <c r="DO31717" s="300"/>
      <c r="DP31717" s="300"/>
      <c r="DQ31717" s="300"/>
      <c r="DR31717" s="300"/>
      <c r="DS31717" s="300"/>
      <c r="DT31717" s="300"/>
      <c r="DU31717" s="300"/>
      <c r="DV31717" s="300"/>
      <c r="DW31717" s="300"/>
      <c r="DX31717" s="300"/>
      <c r="DY31717" s="300"/>
      <c r="DZ31717" s="300"/>
      <c r="EA31717" s="300"/>
      <c r="EB31717" s="300"/>
      <c r="EC31717" s="300"/>
      <c r="ED31717" s="300"/>
      <c r="EE31717" s="300"/>
      <c r="EF31717" s="300"/>
      <c r="EG31717" s="300"/>
      <c r="EH31717" s="300"/>
      <c r="EI31717" s="300"/>
      <c r="EJ31717" s="300"/>
      <c r="EK31717" s="300"/>
      <c r="EL31717" s="300"/>
      <c r="EM31717" s="300"/>
      <c r="EN31717" s="300"/>
      <c r="EO31717" s="300"/>
      <c r="EP31717" s="300"/>
      <c r="EQ31717" s="300"/>
      <c r="ER31717" s="300"/>
      <c r="ES31717" s="300"/>
      <c r="ET31717" s="300"/>
      <c r="EU31717" s="300"/>
      <c r="EV31717" s="300"/>
      <c r="EW31717" s="300"/>
      <c r="EX31717" s="300"/>
      <c r="EY31717" s="300"/>
      <c r="EZ31717" s="300"/>
      <c r="FA31717" s="300"/>
      <c r="FB31717" s="300"/>
      <c r="FC31717" s="300"/>
      <c r="FD31717" s="300"/>
      <c r="FE31717" s="300"/>
      <c r="FF31717" s="300"/>
      <c r="FG31717" s="300"/>
      <c r="FH31717" s="300"/>
      <c r="FI31717" s="300"/>
      <c r="FJ31717" s="300"/>
      <c r="FK31717" s="300"/>
      <c r="FL31717" s="300"/>
      <c r="FM31717" s="300"/>
      <c r="FN31717" s="300"/>
      <c r="FO31717" s="300"/>
      <c r="FP31717" s="300"/>
      <c r="FQ31717" s="300"/>
      <c r="FR31717" s="300"/>
      <c r="FS31717" s="300"/>
      <c r="FT31717" s="300"/>
      <c r="FU31717" s="300"/>
      <c r="FV31717" s="300"/>
      <c r="FW31717" s="300"/>
      <c r="FX31717" s="300"/>
      <c r="FY31717" s="300"/>
      <c r="FZ31717" s="300"/>
      <c r="GA31717" s="300"/>
      <c r="GB31717" s="300"/>
      <c r="GC31717" s="300"/>
      <c r="GD31717" s="300"/>
      <c r="GE31717" s="300"/>
      <c r="GF31717" s="300"/>
      <c r="GG31717" s="300"/>
    </row>
    <row r="31718" spans="4:189" x14ac:dyDescent="0.25">
      <c r="D31718" s="300"/>
      <c r="J31718" s="300"/>
      <c r="K31718" s="300"/>
      <c r="L31718" s="300"/>
      <c r="M31718" s="300"/>
      <c r="N31718" s="300"/>
      <c r="O31718" s="300"/>
      <c r="P31718" s="300"/>
      <c r="Q31718" s="300"/>
      <c r="R31718" s="300"/>
      <c r="S31718" s="300"/>
      <c r="T31718" s="300"/>
      <c r="U31718" s="300"/>
      <c r="V31718" s="300"/>
      <c r="W31718" s="300"/>
      <c r="X31718" s="300"/>
      <c r="Y31718" s="300"/>
      <c r="Z31718" s="300"/>
      <c r="AA31718" s="300"/>
      <c r="AB31718" s="300"/>
      <c r="AC31718" s="300"/>
      <c r="AD31718" s="300"/>
      <c r="AE31718" s="300"/>
      <c r="AF31718" s="300"/>
      <c r="AG31718" s="300"/>
      <c r="AH31718" s="300"/>
      <c r="AI31718" s="300"/>
      <c r="AJ31718" s="300"/>
      <c r="AK31718" s="300"/>
      <c r="AL31718" s="300"/>
      <c r="AM31718" s="300"/>
      <c r="AN31718" s="300"/>
      <c r="AO31718" s="300"/>
      <c r="AP31718" s="300"/>
      <c r="AQ31718" s="300"/>
      <c r="AR31718" s="300"/>
      <c r="AS31718" s="300"/>
      <c r="AT31718" s="300"/>
      <c r="AU31718" s="300"/>
      <c r="AV31718" s="300"/>
      <c r="AW31718" s="300"/>
      <c r="AX31718" s="300"/>
      <c r="AY31718" s="300"/>
      <c r="AZ31718" s="300"/>
      <c r="BA31718" s="300"/>
      <c r="BB31718" s="300"/>
      <c r="BC31718" s="300"/>
      <c r="BD31718" s="300"/>
      <c r="BE31718" s="300"/>
      <c r="BF31718" s="300"/>
      <c r="BG31718" s="300"/>
      <c r="BH31718" s="300"/>
      <c r="BI31718" s="300"/>
      <c r="BJ31718" s="300"/>
      <c r="BK31718" s="300"/>
      <c r="BL31718" s="300"/>
      <c r="BM31718" s="300"/>
      <c r="BN31718" s="300"/>
      <c r="BO31718" s="300"/>
      <c r="BP31718" s="300"/>
      <c r="BQ31718" s="300"/>
      <c r="BR31718" s="300"/>
      <c r="BS31718" s="300"/>
      <c r="BT31718" s="300"/>
      <c r="BU31718" s="300"/>
      <c r="BV31718" s="300"/>
      <c r="BW31718" s="300"/>
      <c r="BX31718" s="300"/>
      <c r="BY31718" s="300"/>
      <c r="BZ31718" s="300"/>
      <c r="CA31718" s="300"/>
      <c r="CB31718" s="300"/>
      <c r="CC31718" s="300"/>
      <c r="CD31718" s="300"/>
      <c r="CE31718" s="300"/>
      <c r="CF31718" s="300"/>
      <c r="CG31718" s="300"/>
      <c r="CH31718" s="300"/>
      <c r="CI31718" s="300"/>
      <c r="CJ31718" s="300"/>
      <c r="CK31718" s="300"/>
      <c r="CL31718" s="300"/>
      <c r="CM31718" s="300"/>
      <c r="CN31718" s="300"/>
      <c r="CO31718" s="300"/>
      <c r="CP31718" s="300"/>
      <c r="CQ31718" s="300"/>
      <c r="CR31718" s="300"/>
      <c r="CS31718" s="300"/>
      <c r="CT31718" s="300"/>
      <c r="CU31718" s="300"/>
      <c r="CV31718" s="300"/>
      <c r="CW31718" s="300"/>
      <c r="CX31718" s="300"/>
      <c r="CY31718" s="300"/>
      <c r="CZ31718" s="300"/>
      <c r="DA31718" s="300"/>
      <c r="DB31718" s="300"/>
      <c r="DC31718" s="300"/>
      <c r="DD31718" s="300"/>
      <c r="DE31718" s="300"/>
      <c r="DF31718" s="300"/>
      <c r="DG31718" s="300"/>
      <c r="DH31718" s="300"/>
      <c r="DI31718" s="300"/>
      <c r="DJ31718" s="300"/>
      <c r="DK31718" s="300"/>
      <c r="DL31718" s="300"/>
      <c r="DM31718" s="300"/>
      <c r="DN31718" s="300"/>
      <c r="DO31718" s="300"/>
      <c r="DP31718" s="300"/>
      <c r="DQ31718" s="300"/>
      <c r="DR31718" s="300"/>
      <c r="DS31718" s="300"/>
      <c r="DT31718" s="300"/>
      <c r="DU31718" s="300"/>
      <c r="DV31718" s="300"/>
      <c r="DW31718" s="300"/>
      <c r="DX31718" s="300"/>
      <c r="DY31718" s="300"/>
      <c r="DZ31718" s="300"/>
      <c r="EA31718" s="300"/>
      <c r="EB31718" s="300"/>
      <c r="EC31718" s="300"/>
      <c r="ED31718" s="300"/>
      <c r="EE31718" s="300"/>
      <c r="EF31718" s="300"/>
      <c r="EG31718" s="300"/>
      <c r="EH31718" s="300"/>
      <c r="EI31718" s="300"/>
      <c r="EJ31718" s="300"/>
      <c r="EK31718" s="300"/>
      <c r="EL31718" s="300"/>
      <c r="EM31718" s="300"/>
      <c r="EN31718" s="300"/>
      <c r="EO31718" s="300"/>
      <c r="EP31718" s="300"/>
      <c r="EQ31718" s="300"/>
      <c r="ER31718" s="300"/>
      <c r="ES31718" s="300"/>
      <c r="ET31718" s="300"/>
      <c r="EU31718" s="300"/>
      <c r="EV31718" s="300"/>
      <c r="EW31718" s="300"/>
      <c r="EX31718" s="300"/>
      <c r="EY31718" s="300"/>
      <c r="EZ31718" s="300"/>
      <c r="FA31718" s="300"/>
      <c r="FB31718" s="300"/>
      <c r="FC31718" s="300"/>
      <c r="FD31718" s="300"/>
      <c r="FE31718" s="300"/>
      <c r="FF31718" s="300"/>
      <c r="FG31718" s="300"/>
      <c r="FH31718" s="300"/>
      <c r="FI31718" s="300"/>
      <c r="FJ31718" s="300"/>
      <c r="FK31718" s="300"/>
      <c r="FL31718" s="300"/>
      <c r="FM31718" s="300"/>
      <c r="FN31718" s="300"/>
      <c r="FO31718" s="300"/>
      <c r="FP31718" s="300"/>
      <c r="FQ31718" s="300"/>
      <c r="FR31718" s="300"/>
      <c r="FS31718" s="300"/>
      <c r="FT31718" s="300"/>
      <c r="FU31718" s="300"/>
      <c r="FV31718" s="300"/>
      <c r="FW31718" s="300"/>
      <c r="FX31718" s="300"/>
      <c r="FY31718" s="300"/>
      <c r="FZ31718" s="300"/>
      <c r="GA31718" s="300"/>
      <c r="GB31718" s="300"/>
      <c r="GC31718" s="300"/>
      <c r="GD31718" s="300"/>
      <c r="GE31718" s="300"/>
      <c r="GF31718" s="300"/>
      <c r="GG31718" s="300"/>
    </row>
    <row r="31719" spans="4:189" x14ac:dyDescent="0.25">
      <c r="D31719" s="300"/>
      <c r="J31719" s="300"/>
      <c r="K31719" s="300"/>
      <c r="L31719" s="300"/>
      <c r="M31719" s="300"/>
      <c r="N31719" s="300"/>
      <c r="O31719" s="300"/>
      <c r="P31719" s="300"/>
      <c r="Q31719" s="300"/>
      <c r="R31719" s="300"/>
      <c r="S31719" s="300"/>
      <c r="T31719" s="300"/>
      <c r="U31719" s="300"/>
      <c r="V31719" s="300"/>
      <c r="W31719" s="300"/>
      <c r="X31719" s="300"/>
      <c r="Y31719" s="300"/>
      <c r="Z31719" s="300"/>
      <c r="AA31719" s="300"/>
      <c r="AB31719" s="300"/>
      <c r="AC31719" s="300"/>
      <c r="AD31719" s="300"/>
      <c r="AE31719" s="300"/>
      <c r="AF31719" s="300"/>
      <c r="AG31719" s="300"/>
      <c r="AH31719" s="300"/>
      <c r="AI31719" s="300"/>
      <c r="AJ31719" s="300"/>
      <c r="AK31719" s="300"/>
      <c r="AL31719" s="300"/>
      <c r="AM31719" s="300"/>
      <c r="AN31719" s="300"/>
      <c r="AO31719" s="300"/>
      <c r="AP31719" s="300"/>
      <c r="AQ31719" s="300"/>
      <c r="AR31719" s="300"/>
      <c r="AS31719" s="300"/>
      <c r="AT31719" s="300"/>
      <c r="AU31719" s="300"/>
      <c r="AV31719" s="300"/>
      <c r="AW31719" s="300"/>
      <c r="AX31719" s="300"/>
      <c r="AY31719" s="300"/>
      <c r="AZ31719" s="300"/>
      <c r="BA31719" s="300"/>
      <c r="BB31719" s="300"/>
      <c r="BC31719" s="300"/>
      <c r="BD31719" s="300"/>
      <c r="BE31719" s="300"/>
      <c r="BF31719" s="300"/>
      <c r="BG31719" s="300"/>
      <c r="BH31719" s="300"/>
      <c r="BI31719" s="300"/>
      <c r="BJ31719" s="300"/>
      <c r="BK31719" s="300"/>
      <c r="BL31719" s="300"/>
      <c r="BM31719" s="300"/>
      <c r="BN31719" s="300"/>
      <c r="BO31719" s="300"/>
      <c r="BP31719" s="300"/>
      <c r="BQ31719" s="300"/>
      <c r="BR31719" s="300"/>
      <c r="BS31719" s="300"/>
      <c r="BT31719" s="300"/>
      <c r="BU31719" s="300"/>
      <c r="BV31719" s="300"/>
      <c r="BW31719" s="300"/>
      <c r="BX31719" s="300"/>
      <c r="BY31719" s="300"/>
      <c r="BZ31719" s="300"/>
      <c r="CA31719" s="300"/>
      <c r="CB31719" s="300"/>
      <c r="CC31719" s="300"/>
      <c r="CD31719" s="300"/>
      <c r="CE31719" s="300"/>
      <c r="CF31719" s="300"/>
      <c r="CG31719" s="300"/>
      <c r="CH31719" s="300"/>
      <c r="CI31719" s="300"/>
      <c r="CJ31719" s="300"/>
      <c r="CK31719" s="300"/>
      <c r="CL31719" s="300"/>
      <c r="CM31719" s="300"/>
      <c r="CN31719" s="300"/>
      <c r="CO31719" s="300"/>
      <c r="CP31719" s="300"/>
      <c r="CQ31719" s="300"/>
      <c r="CR31719" s="300"/>
      <c r="CS31719" s="300"/>
      <c r="CT31719" s="300"/>
      <c r="CU31719" s="300"/>
      <c r="CV31719" s="300"/>
      <c r="CW31719" s="300"/>
      <c r="CX31719" s="300"/>
      <c r="CY31719" s="300"/>
      <c r="CZ31719" s="300"/>
      <c r="DA31719" s="300"/>
      <c r="DB31719" s="300"/>
      <c r="DC31719" s="300"/>
      <c r="DD31719" s="300"/>
      <c r="DE31719" s="300"/>
      <c r="DF31719" s="300"/>
      <c r="DG31719" s="300"/>
      <c r="DH31719" s="300"/>
      <c r="DI31719" s="300"/>
      <c r="DJ31719" s="300"/>
      <c r="DK31719" s="300"/>
      <c r="DL31719" s="300"/>
      <c r="DM31719" s="300"/>
      <c r="DN31719" s="300"/>
      <c r="DO31719" s="300"/>
      <c r="DP31719" s="300"/>
      <c r="DQ31719" s="300"/>
      <c r="DR31719" s="300"/>
      <c r="DS31719" s="300"/>
      <c r="DT31719" s="300"/>
      <c r="DU31719" s="300"/>
      <c r="DV31719" s="300"/>
      <c r="DW31719" s="300"/>
      <c r="DX31719" s="300"/>
      <c r="DY31719" s="300"/>
      <c r="DZ31719" s="300"/>
      <c r="EA31719" s="300"/>
      <c r="EB31719" s="300"/>
      <c r="EC31719" s="300"/>
      <c r="ED31719" s="300"/>
      <c r="EE31719" s="300"/>
      <c r="EF31719" s="300"/>
      <c r="EG31719" s="300"/>
      <c r="EH31719" s="300"/>
      <c r="EI31719" s="300"/>
      <c r="EJ31719" s="300"/>
      <c r="EK31719" s="300"/>
      <c r="EL31719" s="300"/>
      <c r="EM31719" s="300"/>
      <c r="EN31719" s="300"/>
      <c r="EO31719" s="300"/>
      <c r="EP31719" s="300"/>
      <c r="EQ31719" s="300"/>
      <c r="ER31719" s="300"/>
      <c r="ES31719" s="300"/>
      <c r="ET31719" s="300"/>
      <c r="EU31719" s="300"/>
      <c r="EV31719" s="300"/>
      <c r="EW31719" s="300"/>
      <c r="EX31719" s="300"/>
      <c r="EY31719" s="300"/>
      <c r="EZ31719" s="300"/>
      <c r="FA31719" s="300"/>
      <c r="FB31719" s="300"/>
      <c r="FC31719" s="300"/>
      <c r="FD31719" s="300"/>
      <c r="FE31719" s="300"/>
      <c r="FF31719" s="300"/>
      <c r="FG31719" s="300"/>
      <c r="FH31719" s="300"/>
      <c r="FI31719" s="300"/>
      <c r="FJ31719" s="300"/>
      <c r="FK31719" s="300"/>
      <c r="FL31719" s="300"/>
      <c r="FM31719" s="300"/>
      <c r="FN31719" s="300"/>
      <c r="FO31719" s="300"/>
      <c r="FP31719" s="300"/>
      <c r="FQ31719" s="300"/>
      <c r="FR31719" s="300"/>
      <c r="FS31719" s="300"/>
      <c r="FT31719" s="300"/>
      <c r="FU31719" s="300"/>
      <c r="FV31719" s="300"/>
      <c r="FW31719" s="300"/>
      <c r="FX31719" s="300"/>
      <c r="FY31719" s="300"/>
      <c r="FZ31719" s="300"/>
      <c r="GA31719" s="300"/>
      <c r="GB31719" s="300"/>
      <c r="GC31719" s="300"/>
      <c r="GD31719" s="300"/>
      <c r="GE31719" s="300"/>
      <c r="GF31719" s="300"/>
      <c r="GG31719" s="300"/>
    </row>
    <row r="31720" spans="4:189" x14ac:dyDescent="0.25">
      <c r="D31720" s="300"/>
      <c r="J31720" s="300"/>
      <c r="K31720" s="300"/>
      <c r="L31720" s="300"/>
      <c r="M31720" s="300"/>
      <c r="N31720" s="300"/>
      <c r="O31720" s="300"/>
      <c r="P31720" s="300"/>
      <c r="Q31720" s="300"/>
      <c r="R31720" s="300"/>
      <c r="S31720" s="300"/>
      <c r="T31720" s="300"/>
      <c r="U31720" s="300"/>
      <c r="V31720" s="300"/>
      <c r="W31720" s="300"/>
      <c r="X31720" s="300"/>
      <c r="Y31720" s="300"/>
      <c r="Z31720" s="300"/>
      <c r="AA31720" s="300"/>
      <c r="AB31720" s="300"/>
      <c r="AC31720" s="300"/>
      <c r="AD31720" s="300"/>
      <c r="AE31720" s="300"/>
      <c r="AF31720" s="300"/>
      <c r="AG31720" s="300"/>
      <c r="AH31720" s="300"/>
      <c r="AI31720" s="300"/>
      <c r="AJ31720" s="300"/>
      <c r="AK31720" s="300"/>
      <c r="AL31720" s="300"/>
      <c r="AM31720" s="300"/>
      <c r="AN31720" s="300"/>
      <c r="AO31720" s="300"/>
      <c r="AP31720" s="300"/>
      <c r="AQ31720" s="300"/>
      <c r="AR31720" s="300"/>
      <c r="AS31720" s="300"/>
      <c r="AT31720" s="300"/>
      <c r="AU31720" s="300"/>
      <c r="AV31720" s="300"/>
      <c r="AW31720" s="300"/>
      <c r="AX31720" s="300"/>
      <c r="AY31720" s="300"/>
      <c r="AZ31720" s="300"/>
      <c r="BA31720" s="300"/>
      <c r="BB31720" s="300"/>
      <c r="BC31720" s="300"/>
      <c r="BD31720" s="300"/>
      <c r="BE31720" s="300"/>
      <c r="BF31720" s="300"/>
      <c r="BG31720" s="300"/>
      <c r="BH31720" s="300"/>
      <c r="BI31720" s="300"/>
      <c r="BJ31720" s="300"/>
      <c r="BK31720" s="300"/>
      <c r="BL31720" s="300"/>
      <c r="BM31720" s="300"/>
      <c r="BN31720" s="300"/>
      <c r="BO31720" s="300"/>
      <c r="BP31720" s="300"/>
      <c r="BQ31720" s="300"/>
      <c r="BR31720" s="300"/>
      <c r="BS31720" s="300"/>
      <c r="BT31720" s="300"/>
      <c r="BU31720" s="300"/>
      <c r="BV31720" s="300"/>
      <c r="BW31720" s="300"/>
      <c r="BX31720" s="300"/>
      <c r="BY31720" s="300"/>
      <c r="BZ31720" s="300"/>
      <c r="CA31720" s="300"/>
      <c r="CB31720" s="300"/>
      <c r="CC31720" s="300"/>
      <c r="CD31720" s="300"/>
      <c r="CE31720" s="300"/>
      <c r="CF31720" s="300"/>
      <c r="CG31720" s="300"/>
      <c r="CH31720" s="300"/>
      <c r="CI31720" s="300"/>
      <c r="CJ31720" s="300"/>
      <c r="CK31720" s="300"/>
      <c r="CL31720" s="300"/>
      <c r="CM31720" s="300"/>
      <c r="CN31720" s="300"/>
      <c r="CO31720" s="300"/>
      <c r="CP31720" s="300"/>
      <c r="CQ31720" s="300"/>
      <c r="CR31720" s="300"/>
      <c r="CS31720" s="300"/>
      <c r="CT31720" s="300"/>
      <c r="CU31720" s="300"/>
      <c r="CV31720" s="300"/>
      <c r="CW31720" s="300"/>
      <c r="CX31720" s="300"/>
      <c r="CY31720" s="300"/>
      <c r="CZ31720" s="300"/>
      <c r="DA31720" s="300"/>
      <c r="DB31720" s="300"/>
      <c r="DC31720" s="300"/>
      <c r="DD31720" s="300"/>
      <c r="DE31720" s="300"/>
      <c r="DF31720" s="300"/>
      <c r="DG31720" s="300"/>
      <c r="DH31720" s="300"/>
      <c r="DI31720" s="300"/>
      <c r="DJ31720" s="300"/>
      <c r="DK31720" s="300"/>
      <c r="DL31720" s="300"/>
      <c r="DM31720" s="300"/>
      <c r="DN31720" s="300"/>
      <c r="DO31720" s="300"/>
      <c r="DP31720" s="300"/>
      <c r="DQ31720" s="300"/>
      <c r="DR31720" s="300"/>
      <c r="DS31720" s="300"/>
      <c r="DT31720" s="300"/>
      <c r="DU31720" s="300"/>
      <c r="DV31720" s="300"/>
      <c r="DW31720" s="300"/>
      <c r="DX31720" s="300"/>
      <c r="DY31720" s="300"/>
      <c r="DZ31720" s="300"/>
      <c r="EA31720" s="300"/>
      <c r="EB31720" s="300"/>
      <c r="EC31720" s="300"/>
      <c r="ED31720" s="300"/>
      <c r="EE31720" s="300"/>
      <c r="EF31720" s="300"/>
      <c r="EG31720" s="300"/>
      <c r="EH31720" s="300"/>
      <c r="EI31720" s="300"/>
      <c r="EJ31720" s="300"/>
      <c r="EK31720" s="300"/>
      <c r="EL31720" s="300"/>
      <c r="EM31720" s="300"/>
      <c r="EN31720" s="300"/>
      <c r="EO31720" s="300"/>
      <c r="EP31720" s="300"/>
      <c r="EQ31720" s="300"/>
      <c r="ER31720" s="300"/>
      <c r="ES31720" s="300"/>
      <c r="ET31720" s="300"/>
      <c r="EU31720" s="300"/>
      <c r="EV31720" s="300"/>
      <c r="EW31720" s="300"/>
      <c r="EX31720" s="300"/>
      <c r="EY31720" s="300"/>
      <c r="EZ31720" s="300"/>
      <c r="FA31720" s="300"/>
      <c r="FB31720" s="300"/>
      <c r="FC31720" s="300"/>
      <c r="FD31720" s="300"/>
      <c r="FE31720" s="300"/>
      <c r="FF31720" s="300"/>
      <c r="FG31720" s="300"/>
      <c r="FH31720" s="300"/>
      <c r="FI31720" s="300"/>
      <c r="FJ31720" s="300"/>
      <c r="FK31720" s="300"/>
      <c r="FL31720" s="300"/>
      <c r="FM31720" s="300"/>
      <c r="FN31720" s="300"/>
      <c r="FO31720" s="300"/>
      <c r="FP31720" s="300"/>
      <c r="FQ31720" s="300"/>
      <c r="FR31720" s="300"/>
      <c r="FS31720" s="300"/>
      <c r="FT31720" s="300"/>
      <c r="FU31720" s="300"/>
      <c r="FV31720" s="300"/>
      <c r="FW31720" s="300"/>
      <c r="FX31720" s="300"/>
      <c r="FY31720" s="300"/>
      <c r="FZ31720" s="300"/>
      <c r="GA31720" s="300"/>
      <c r="GB31720" s="300"/>
      <c r="GC31720" s="300"/>
      <c r="GD31720" s="300"/>
      <c r="GE31720" s="300"/>
      <c r="GF31720" s="300"/>
      <c r="GG31720" s="300"/>
    </row>
    <row r="31721" spans="4:189" x14ac:dyDescent="0.25">
      <c r="D31721" s="300"/>
      <c r="J31721" s="300"/>
      <c r="K31721" s="300"/>
      <c r="L31721" s="300"/>
      <c r="M31721" s="300"/>
      <c r="N31721" s="300"/>
      <c r="O31721" s="300"/>
      <c r="P31721" s="300"/>
      <c r="Q31721" s="300"/>
      <c r="R31721" s="300"/>
      <c r="S31721" s="300"/>
      <c r="T31721" s="300"/>
      <c r="U31721" s="300"/>
      <c r="V31721" s="300"/>
      <c r="W31721" s="300"/>
      <c r="X31721" s="300"/>
      <c r="Y31721" s="300"/>
      <c r="Z31721" s="300"/>
      <c r="AA31721" s="300"/>
      <c r="AB31721" s="300"/>
      <c r="AC31721" s="300"/>
      <c r="AD31721" s="300"/>
      <c r="AE31721" s="300"/>
      <c r="AF31721" s="300"/>
      <c r="AG31721" s="300"/>
      <c r="AH31721" s="300"/>
      <c r="AI31721" s="300"/>
      <c r="AJ31721" s="300"/>
      <c r="AK31721" s="300"/>
      <c r="AL31721" s="300"/>
      <c r="AM31721" s="300"/>
      <c r="AN31721" s="300"/>
      <c r="AO31721" s="300"/>
      <c r="AP31721" s="300"/>
      <c r="AQ31721" s="300"/>
      <c r="AR31721" s="300"/>
      <c r="AS31721" s="300"/>
      <c r="AT31721" s="300"/>
      <c r="AU31721" s="300"/>
      <c r="AV31721" s="300"/>
      <c r="AW31721" s="300"/>
      <c r="AX31721" s="300"/>
      <c r="AY31721" s="300"/>
      <c r="AZ31721" s="300"/>
      <c r="BA31721" s="300"/>
      <c r="BB31721" s="300"/>
      <c r="BC31721" s="300"/>
      <c r="BD31721" s="300"/>
      <c r="BE31721" s="300"/>
      <c r="BF31721" s="300"/>
      <c r="BG31721" s="300"/>
      <c r="BH31721" s="300"/>
      <c r="BI31721" s="300"/>
      <c r="BJ31721" s="300"/>
      <c r="BK31721" s="300"/>
      <c r="BL31721" s="300"/>
      <c r="BM31721" s="300"/>
      <c r="BN31721" s="300"/>
      <c r="BO31721" s="300"/>
      <c r="BP31721" s="300"/>
      <c r="BQ31721" s="300"/>
      <c r="BR31721" s="300"/>
      <c r="BS31721" s="300"/>
      <c r="BT31721" s="300"/>
      <c r="BU31721" s="300"/>
      <c r="BV31721" s="300"/>
      <c r="BW31721" s="300"/>
      <c r="BX31721" s="300"/>
      <c r="BY31721" s="300"/>
      <c r="BZ31721" s="300"/>
      <c r="CA31721" s="300"/>
      <c r="CB31721" s="300"/>
      <c r="CC31721" s="300"/>
      <c r="CD31721" s="300"/>
      <c r="CE31721" s="300"/>
      <c r="CF31721" s="300"/>
      <c r="CG31721" s="300"/>
      <c r="CH31721" s="300"/>
      <c r="CI31721" s="300"/>
      <c r="CJ31721" s="300"/>
      <c r="CK31721" s="300"/>
      <c r="CL31721" s="300"/>
      <c r="CM31721" s="300"/>
      <c r="CN31721" s="300"/>
      <c r="CO31721" s="300"/>
      <c r="CP31721" s="300"/>
      <c r="CQ31721" s="300"/>
      <c r="CR31721" s="300"/>
      <c r="CS31721" s="300"/>
      <c r="CT31721" s="300"/>
      <c r="CU31721" s="300"/>
      <c r="CV31721" s="300"/>
      <c r="CW31721" s="300"/>
      <c r="CX31721" s="300"/>
      <c r="CY31721" s="300"/>
      <c r="CZ31721" s="300"/>
      <c r="DA31721" s="300"/>
      <c r="DB31721" s="300"/>
      <c r="DC31721" s="300"/>
      <c r="DD31721" s="300"/>
      <c r="DE31721" s="300"/>
      <c r="DF31721" s="300"/>
      <c r="DG31721" s="300"/>
      <c r="DH31721" s="300"/>
      <c r="DI31721" s="300"/>
      <c r="DJ31721" s="300"/>
      <c r="DK31721" s="300"/>
      <c r="DL31721" s="300"/>
      <c r="DM31721" s="300"/>
      <c r="DN31721" s="300"/>
      <c r="DO31721" s="300"/>
      <c r="DP31721" s="300"/>
      <c r="DQ31721" s="300"/>
      <c r="DR31721" s="300"/>
      <c r="DS31721" s="300"/>
      <c r="DT31721" s="300"/>
      <c r="DU31721" s="300"/>
      <c r="DV31721" s="300"/>
      <c r="DW31721" s="300"/>
      <c r="DX31721" s="300"/>
      <c r="DY31721" s="300"/>
      <c r="DZ31721" s="300"/>
      <c r="EA31721" s="300"/>
      <c r="EB31721" s="300"/>
      <c r="EC31721" s="300"/>
      <c r="ED31721" s="300"/>
      <c r="EE31721" s="300"/>
      <c r="EF31721" s="300"/>
      <c r="EG31721" s="300"/>
      <c r="EH31721" s="300"/>
      <c r="EI31721" s="300"/>
      <c r="EJ31721" s="300"/>
      <c r="EK31721" s="300"/>
      <c r="EL31721" s="300"/>
      <c r="EM31721" s="300"/>
      <c r="EN31721" s="300"/>
      <c r="EO31721" s="300"/>
      <c r="EP31721" s="300"/>
      <c r="EQ31721" s="300"/>
      <c r="ER31721" s="300"/>
      <c r="ES31721" s="300"/>
      <c r="ET31721" s="300"/>
      <c r="EU31721" s="300"/>
      <c r="EV31721" s="300"/>
      <c r="EW31721" s="300"/>
      <c r="EX31721" s="300"/>
      <c r="EY31721" s="300"/>
      <c r="EZ31721" s="300"/>
      <c r="FA31721" s="300"/>
      <c r="FB31721" s="300"/>
      <c r="FC31721" s="300"/>
      <c r="FD31721" s="300"/>
      <c r="FE31721" s="300"/>
      <c r="FF31721" s="300"/>
      <c r="FG31721" s="300"/>
      <c r="FH31721" s="300"/>
      <c r="FI31721" s="300"/>
      <c r="FJ31721" s="300"/>
      <c r="FK31721" s="300"/>
      <c r="FL31721" s="300"/>
      <c r="FM31721" s="300"/>
      <c r="FN31721" s="300"/>
      <c r="FO31721" s="300"/>
      <c r="FP31721" s="300"/>
      <c r="FQ31721" s="300"/>
      <c r="FR31721" s="300"/>
      <c r="FS31721" s="300"/>
      <c r="FT31721" s="300"/>
      <c r="FU31721" s="300"/>
      <c r="FV31721" s="300"/>
      <c r="FW31721" s="300"/>
      <c r="FX31721" s="300"/>
      <c r="FY31721" s="300"/>
      <c r="FZ31721" s="300"/>
      <c r="GA31721" s="300"/>
      <c r="GB31721" s="300"/>
      <c r="GC31721" s="300"/>
      <c r="GD31721" s="300"/>
      <c r="GE31721" s="300"/>
      <c r="GF31721" s="300"/>
      <c r="GG31721" s="300"/>
    </row>
    <row r="31722" spans="4:189" x14ac:dyDescent="0.25">
      <c r="D31722" s="300"/>
      <c r="J31722" s="300"/>
      <c r="K31722" s="300"/>
      <c r="L31722" s="300"/>
      <c r="M31722" s="300"/>
      <c r="N31722" s="300"/>
      <c r="O31722" s="300"/>
      <c r="P31722" s="300"/>
      <c r="Q31722" s="300"/>
      <c r="R31722" s="300"/>
      <c r="S31722" s="300"/>
      <c r="T31722" s="300"/>
      <c r="U31722" s="300"/>
      <c r="V31722" s="300"/>
      <c r="W31722" s="300"/>
      <c r="X31722" s="300"/>
      <c r="Y31722" s="300"/>
      <c r="Z31722" s="300"/>
      <c r="AA31722" s="300"/>
      <c r="AB31722" s="300"/>
      <c r="AC31722" s="300"/>
      <c r="AD31722" s="300"/>
      <c r="AE31722" s="300"/>
      <c r="AF31722" s="300"/>
      <c r="AG31722" s="300"/>
      <c r="AH31722" s="300"/>
      <c r="AI31722" s="300"/>
      <c r="AJ31722" s="300"/>
      <c r="AK31722" s="300"/>
      <c r="AL31722" s="300"/>
      <c r="AM31722" s="300"/>
      <c r="AN31722" s="300"/>
      <c r="AO31722" s="300"/>
      <c r="AP31722" s="300"/>
      <c r="AQ31722" s="300"/>
      <c r="AR31722" s="300"/>
      <c r="AS31722" s="300"/>
      <c r="AT31722" s="300"/>
      <c r="AU31722" s="300"/>
      <c r="AV31722" s="300"/>
      <c r="AW31722" s="300"/>
      <c r="AX31722" s="300"/>
      <c r="AY31722" s="300"/>
      <c r="AZ31722" s="300"/>
      <c r="BA31722" s="300"/>
      <c r="BB31722" s="300"/>
      <c r="BC31722" s="300"/>
      <c r="BD31722" s="300"/>
      <c r="BE31722" s="300"/>
      <c r="BF31722" s="300"/>
      <c r="BG31722" s="300"/>
      <c r="BH31722" s="300"/>
      <c r="BI31722" s="300"/>
      <c r="BJ31722" s="300"/>
      <c r="BK31722" s="300"/>
      <c r="BL31722" s="300"/>
      <c r="BM31722" s="300"/>
      <c r="BN31722" s="300"/>
      <c r="BO31722" s="300"/>
      <c r="BP31722" s="300"/>
      <c r="BQ31722" s="300"/>
      <c r="BR31722" s="300"/>
      <c r="BS31722" s="300"/>
      <c r="BT31722" s="300"/>
      <c r="BU31722" s="300"/>
      <c r="BV31722" s="300"/>
      <c r="BW31722" s="300"/>
      <c r="BX31722" s="300"/>
      <c r="BY31722" s="300"/>
      <c r="BZ31722" s="300"/>
      <c r="CA31722" s="300"/>
      <c r="CB31722" s="300"/>
      <c r="CC31722" s="300"/>
      <c r="CD31722" s="300"/>
      <c r="CE31722" s="300"/>
      <c r="CF31722" s="300"/>
      <c r="CG31722" s="300"/>
      <c r="CH31722" s="300"/>
      <c r="CI31722" s="300"/>
      <c r="CJ31722" s="300"/>
      <c r="CK31722" s="300"/>
      <c r="CL31722" s="300"/>
      <c r="CM31722" s="300"/>
      <c r="CN31722" s="300"/>
      <c r="CO31722" s="300"/>
      <c r="CP31722" s="300"/>
      <c r="CQ31722" s="300"/>
      <c r="CR31722" s="300"/>
      <c r="CS31722" s="300"/>
      <c r="CT31722" s="300"/>
      <c r="CU31722" s="300"/>
      <c r="CV31722" s="300"/>
      <c r="CW31722" s="300"/>
      <c r="CX31722" s="300"/>
      <c r="CY31722" s="300"/>
      <c r="CZ31722" s="300"/>
      <c r="DA31722" s="300"/>
      <c r="DB31722" s="300"/>
      <c r="DC31722" s="300"/>
      <c r="DD31722" s="300"/>
      <c r="DE31722" s="300"/>
      <c r="DF31722" s="300"/>
      <c r="DG31722" s="300"/>
      <c r="DH31722" s="300"/>
      <c r="DI31722" s="300"/>
      <c r="DJ31722" s="300"/>
      <c r="DK31722" s="300"/>
      <c r="DL31722" s="300"/>
      <c r="DM31722" s="300"/>
      <c r="DN31722" s="300"/>
      <c r="DO31722" s="300"/>
      <c r="DP31722" s="300"/>
      <c r="DQ31722" s="300"/>
      <c r="DR31722" s="300"/>
      <c r="DS31722" s="300"/>
      <c r="DT31722" s="300"/>
      <c r="DU31722" s="300"/>
      <c r="DV31722" s="300"/>
      <c r="DW31722" s="300"/>
      <c r="DX31722" s="300"/>
      <c r="DY31722" s="300"/>
      <c r="DZ31722" s="300"/>
      <c r="EA31722" s="300"/>
      <c r="EB31722" s="300"/>
      <c r="EC31722" s="300"/>
      <c r="ED31722" s="300"/>
      <c r="EE31722" s="300"/>
      <c r="EF31722" s="300"/>
      <c r="EG31722" s="300"/>
      <c r="EH31722" s="300"/>
      <c r="EI31722" s="300"/>
      <c r="EJ31722" s="300"/>
      <c r="EK31722" s="300"/>
      <c r="EL31722" s="300"/>
      <c r="EM31722" s="300"/>
      <c r="EN31722" s="300"/>
      <c r="EO31722" s="300"/>
      <c r="EP31722" s="300"/>
      <c r="EQ31722" s="300"/>
      <c r="ER31722" s="300"/>
      <c r="ES31722" s="300"/>
      <c r="ET31722" s="300"/>
      <c r="EU31722" s="300"/>
      <c r="EV31722" s="300"/>
      <c r="EW31722" s="300"/>
      <c r="EX31722" s="300"/>
      <c r="EY31722" s="300"/>
      <c r="EZ31722" s="300"/>
      <c r="FA31722" s="300"/>
      <c r="FB31722" s="300"/>
      <c r="FC31722" s="300"/>
      <c r="FD31722" s="300"/>
      <c r="FE31722" s="300"/>
      <c r="FF31722" s="300"/>
      <c r="FG31722" s="300"/>
      <c r="FH31722" s="300"/>
      <c r="FI31722" s="300"/>
      <c r="FJ31722" s="300"/>
      <c r="FK31722" s="300"/>
      <c r="FL31722" s="300"/>
      <c r="FM31722" s="300"/>
      <c r="FN31722" s="300"/>
      <c r="FO31722" s="300"/>
      <c r="FP31722" s="300"/>
      <c r="FQ31722" s="300"/>
      <c r="FR31722" s="300"/>
      <c r="FS31722" s="300"/>
      <c r="FT31722" s="300"/>
      <c r="FU31722" s="300"/>
      <c r="FV31722" s="300"/>
      <c r="FW31722" s="300"/>
      <c r="FX31722" s="300"/>
      <c r="FY31722" s="300"/>
      <c r="FZ31722" s="300"/>
      <c r="GA31722" s="300"/>
      <c r="GB31722" s="300"/>
      <c r="GC31722" s="300"/>
      <c r="GD31722" s="300"/>
      <c r="GE31722" s="300"/>
      <c r="GF31722" s="300"/>
      <c r="GG31722" s="300"/>
    </row>
    <row r="31723" spans="4:189" x14ac:dyDescent="0.25">
      <c r="D31723" s="300"/>
      <c r="J31723" s="300"/>
      <c r="K31723" s="300"/>
      <c r="L31723" s="300"/>
      <c r="M31723" s="300"/>
      <c r="N31723" s="300"/>
      <c r="O31723" s="300"/>
      <c r="P31723" s="300"/>
      <c r="Q31723" s="300"/>
      <c r="R31723" s="300"/>
      <c r="S31723" s="300"/>
      <c r="T31723" s="300"/>
      <c r="U31723" s="300"/>
      <c r="V31723" s="300"/>
      <c r="W31723" s="300"/>
      <c r="X31723" s="300"/>
      <c r="Y31723" s="300"/>
      <c r="Z31723" s="300"/>
      <c r="AA31723" s="300"/>
      <c r="AB31723" s="300"/>
      <c r="AC31723" s="300"/>
      <c r="AD31723" s="300"/>
      <c r="AE31723" s="300"/>
      <c r="AF31723" s="300"/>
      <c r="AG31723" s="300"/>
      <c r="AH31723" s="300"/>
      <c r="AI31723" s="300"/>
      <c r="AJ31723" s="300"/>
      <c r="AK31723" s="300"/>
      <c r="AL31723" s="300"/>
      <c r="AM31723" s="300"/>
      <c r="AN31723" s="300"/>
      <c r="AO31723" s="300"/>
      <c r="AP31723" s="300"/>
      <c r="AQ31723" s="300"/>
      <c r="AR31723" s="300"/>
      <c r="AS31723" s="300"/>
      <c r="AT31723" s="300"/>
      <c r="AU31723" s="300"/>
      <c r="AV31723" s="300"/>
      <c r="AW31723" s="300"/>
      <c r="AX31723" s="300"/>
      <c r="AY31723" s="300"/>
      <c r="AZ31723" s="300"/>
      <c r="BA31723" s="300"/>
      <c r="BB31723" s="300"/>
      <c r="BC31723" s="300"/>
      <c r="BD31723" s="300"/>
      <c r="BE31723" s="300"/>
      <c r="BF31723" s="300"/>
      <c r="BG31723" s="300"/>
      <c r="BH31723" s="300"/>
      <c r="BI31723" s="300"/>
      <c r="BJ31723" s="300"/>
      <c r="BK31723" s="300"/>
      <c r="BL31723" s="300"/>
      <c r="BM31723" s="300"/>
      <c r="BN31723" s="300"/>
      <c r="BO31723" s="300"/>
      <c r="BP31723" s="300"/>
      <c r="BQ31723" s="300"/>
      <c r="BR31723" s="300"/>
      <c r="BS31723" s="300"/>
      <c r="BT31723" s="300"/>
      <c r="BU31723" s="300"/>
      <c r="BV31723" s="300"/>
      <c r="BW31723" s="300"/>
      <c r="BX31723" s="300"/>
      <c r="BY31723" s="300"/>
      <c r="BZ31723" s="300"/>
      <c r="CA31723" s="300"/>
      <c r="CB31723" s="300"/>
      <c r="CC31723" s="300"/>
      <c r="CD31723" s="300"/>
      <c r="CE31723" s="300"/>
      <c r="CF31723" s="300"/>
      <c r="CG31723" s="300"/>
      <c r="CH31723" s="300"/>
      <c r="CI31723" s="300"/>
      <c r="CJ31723" s="300"/>
      <c r="CK31723" s="300"/>
      <c r="CL31723" s="300"/>
      <c r="CM31723" s="300"/>
      <c r="CN31723" s="300"/>
      <c r="CO31723" s="300"/>
      <c r="CP31723" s="300"/>
      <c r="CQ31723" s="300"/>
      <c r="CR31723" s="300"/>
      <c r="CS31723" s="300"/>
      <c r="CT31723" s="300"/>
      <c r="CU31723" s="300"/>
      <c r="CV31723" s="300"/>
      <c r="CW31723" s="300"/>
      <c r="CX31723" s="300"/>
      <c r="CY31723" s="300"/>
      <c r="CZ31723" s="300"/>
      <c r="DA31723" s="300"/>
      <c r="DB31723" s="300"/>
      <c r="DC31723" s="300"/>
      <c r="DD31723" s="300"/>
      <c r="DE31723" s="300"/>
      <c r="DF31723" s="300"/>
      <c r="DG31723" s="300"/>
      <c r="DH31723" s="300"/>
      <c r="DI31723" s="300"/>
      <c r="DJ31723" s="300"/>
      <c r="DK31723" s="300"/>
      <c r="DL31723" s="300"/>
      <c r="DM31723" s="300"/>
      <c r="DN31723" s="300"/>
      <c r="DO31723" s="300"/>
      <c r="DP31723" s="300"/>
      <c r="DQ31723" s="300"/>
      <c r="DR31723" s="300"/>
      <c r="DS31723" s="300"/>
      <c r="DT31723" s="300"/>
      <c r="DU31723" s="300"/>
      <c r="DV31723" s="300"/>
      <c r="DW31723" s="300"/>
      <c r="DX31723" s="300"/>
      <c r="DY31723" s="300"/>
      <c r="DZ31723" s="300"/>
      <c r="EA31723" s="300"/>
      <c r="EB31723" s="300"/>
      <c r="EC31723" s="300"/>
      <c r="ED31723" s="300"/>
      <c r="EE31723" s="300"/>
      <c r="EF31723" s="300"/>
      <c r="EG31723" s="300"/>
      <c r="EH31723" s="300"/>
      <c r="EI31723" s="300"/>
      <c r="EJ31723" s="300"/>
      <c r="EK31723" s="300"/>
      <c r="EL31723" s="300"/>
      <c r="EM31723" s="300"/>
      <c r="EN31723" s="300"/>
      <c r="EO31723" s="300"/>
      <c r="EP31723" s="300"/>
      <c r="EQ31723" s="300"/>
      <c r="ER31723" s="300"/>
      <c r="ES31723" s="300"/>
      <c r="ET31723" s="300"/>
      <c r="EU31723" s="300"/>
      <c r="EV31723" s="300"/>
      <c r="EW31723" s="300"/>
      <c r="EX31723" s="300"/>
      <c r="EY31723" s="300"/>
      <c r="EZ31723" s="300"/>
      <c r="FA31723" s="300"/>
      <c r="FB31723" s="300"/>
      <c r="FC31723" s="300"/>
      <c r="FD31723" s="300"/>
      <c r="FE31723" s="300"/>
      <c r="FF31723" s="300"/>
      <c r="FG31723" s="300"/>
      <c r="FH31723" s="300"/>
      <c r="FI31723" s="300"/>
      <c r="FJ31723" s="300"/>
      <c r="FK31723" s="300"/>
      <c r="FL31723" s="300"/>
      <c r="FM31723" s="300"/>
      <c r="FN31723" s="300"/>
      <c r="FO31723" s="300"/>
      <c r="FP31723" s="300"/>
      <c r="FQ31723" s="300"/>
      <c r="FR31723" s="300"/>
      <c r="FS31723" s="300"/>
      <c r="FT31723" s="300"/>
      <c r="FU31723" s="300"/>
      <c r="FV31723" s="300"/>
      <c r="FW31723" s="300"/>
      <c r="FX31723" s="300"/>
      <c r="FY31723" s="300"/>
      <c r="FZ31723" s="300"/>
      <c r="GA31723" s="300"/>
      <c r="GB31723" s="300"/>
      <c r="GC31723" s="300"/>
      <c r="GD31723" s="300"/>
      <c r="GE31723" s="300"/>
      <c r="GF31723" s="300"/>
      <c r="GG31723" s="300"/>
    </row>
    <row r="31724" spans="4:189" x14ac:dyDescent="0.25">
      <c r="D31724" s="300"/>
      <c r="J31724" s="300"/>
      <c r="K31724" s="300"/>
      <c r="L31724" s="300"/>
      <c r="M31724" s="300"/>
      <c r="N31724" s="300"/>
      <c r="O31724" s="300"/>
      <c r="P31724" s="300"/>
      <c r="Q31724" s="300"/>
      <c r="R31724" s="300"/>
      <c r="S31724" s="300"/>
      <c r="T31724" s="300"/>
      <c r="U31724" s="300"/>
      <c r="V31724" s="300"/>
      <c r="W31724" s="300"/>
      <c r="X31724" s="300"/>
      <c r="Y31724" s="300"/>
      <c r="Z31724" s="300"/>
      <c r="AA31724" s="300"/>
      <c r="AB31724" s="300"/>
      <c r="AC31724" s="300"/>
      <c r="AD31724" s="300"/>
      <c r="AE31724" s="300"/>
      <c r="AF31724" s="300"/>
      <c r="AG31724" s="300"/>
      <c r="AH31724" s="300"/>
      <c r="AI31724" s="300"/>
      <c r="AJ31724" s="300"/>
      <c r="AK31724" s="300"/>
      <c r="AL31724" s="300"/>
      <c r="AM31724" s="300"/>
      <c r="AN31724" s="300"/>
      <c r="AO31724" s="300"/>
      <c r="AP31724" s="300"/>
      <c r="AQ31724" s="300"/>
      <c r="AR31724" s="300"/>
      <c r="AS31724" s="300"/>
      <c r="AT31724" s="300"/>
      <c r="AU31724" s="300"/>
      <c r="AV31724" s="300"/>
      <c r="AW31724" s="300"/>
      <c r="AX31724" s="300"/>
      <c r="AY31724" s="300"/>
      <c r="AZ31724" s="300"/>
      <c r="BA31724" s="300"/>
      <c r="BB31724" s="300"/>
      <c r="BC31724" s="300"/>
      <c r="BD31724" s="300"/>
      <c r="BE31724" s="300"/>
      <c r="BF31724" s="300"/>
      <c r="BG31724" s="300"/>
      <c r="BH31724" s="300"/>
      <c r="BI31724" s="300"/>
      <c r="BJ31724" s="300"/>
      <c r="BK31724" s="300"/>
      <c r="BL31724" s="300"/>
      <c r="BM31724" s="300"/>
      <c r="BN31724" s="300"/>
      <c r="BO31724" s="300"/>
      <c r="BP31724" s="300"/>
      <c r="BQ31724" s="300"/>
      <c r="BR31724" s="300"/>
      <c r="BS31724" s="300"/>
      <c r="BT31724" s="300"/>
      <c r="BU31724" s="300"/>
      <c r="BV31724" s="300"/>
      <c r="BW31724" s="300"/>
      <c r="BX31724" s="300"/>
      <c r="BY31724" s="300"/>
      <c r="BZ31724" s="300"/>
      <c r="CA31724" s="300"/>
      <c r="CB31724" s="300"/>
      <c r="CC31724" s="300"/>
      <c r="CD31724" s="300"/>
      <c r="CE31724" s="300"/>
      <c r="CF31724" s="300"/>
      <c r="CG31724" s="300"/>
      <c r="CH31724" s="300"/>
      <c r="CI31724" s="300"/>
      <c r="CJ31724" s="300"/>
      <c r="CK31724" s="300"/>
      <c r="CL31724" s="300"/>
      <c r="CM31724" s="300"/>
      <c r="CN31724" s="300"/>
      <c r="CO31724" s="300"/>
      <c r="CP31724" s="300"/>
      <c r="CQ31724" s="300"/>
      <c r="CR31724" s="300"/>
      <c r="CS31724" s="300"/>
      <c r="CT31724" s="300"/>
      <c r="CU31724" s="300"/>
      <c r="CV31724" s="300"/>
      <c r="CW31724" s="300"/>
      <c r="CX31724" s="300"/>
      <c r="CY31724" s="300"/>
      <c r="CZ31724" s="300"/>
      <c r="DA31724" s="300"/>
      <c r="DB31724" s="300"/>
      <c r="DC31724" s="300"/>
      <c r="DD31724" s="300"/>
      <c r="DE31724" s="300"/>
      <c r="DF31724" s="300"/>
      <c r="DG31724" s="300"/>
      <c r="DH31724" s="300"/>
      <c r="DI31724" s="300"/>
      <c r="DJ31724" s="300"/>
      <c r="DK31724" s="300"/>
      <c r="DL31724" s="300"/>
      <c r="DM31724" s="300"/>
      <c r="DN31724" s="300"/>
      <c r="DO31724" s="300"/>
      <c r="DP31724" s="300"/>
      <c r="DQ31724" s="300"/>
      <c r="DR31724" s="300"/>
      <c r="DS31724" s="300"/>
      <c r="DT31724" s="300"/>
      <c r="DU31724" s="300"/>
      <c r="DV31724" s="300"/>
      <c r="DW31724" s="300"/>
      <c r="DX31724" s="300"/>
      <c r="DY31724" s="300"/>
      <c r="DZ31724" s="300"/>
      <c r="EA31724" s="300"/>
      <c r="EB31724" s="300"/>
      <c r="EC31724" s="300"/>
      <c r="ED31724" s="300"/>
      <c r="EE31724" s="300"/>
      <c r="EF31724" s="300"/>
      <c r="EG31724" s="300"/>
      <c r="EH31724" s="300"/>
      <c r="EI31724" s="300"/>
      <c r="EJ31724" s="300"/>
      <c r="EK31724" s="300"/>
      <c r="EL31724" s="300"/>
      <c r="EM31724" s="300"/>
      <c r="EN31724" s="300"/>
      <c r="EO31724" s="300"/>
      <c r="EP31724" s="300"/>
      <c r="EQ31724" s="300"/>
      <c r="ER31724" s="300"/>
      <c r="ES31724" s="300"/>
      <c r="ET31724" s="300"/>
      <c r="EU31724" s="300"/>
      <c r="EV31724" s="300"/>
      <c r="EW31724" s="300"/>
      <c r="EX31724" s="300"/>
      <c r="EY31724" s="300"/>
      <c r="EZ31724" s="300"/>
      <c r="FA31724" s="300"/>
      <c r="FB31724" s="300"/>
      <c r="FC31724" s="300"/>
      <c r="FD31724" s="300"/>
      <c r="FE31724" s="300"/>
      <c r="FF31724" s="300"/>
      <c r="FG31724" s="300"/>
      <c r="FH31724" s="300"/>
      <c r="FI31724" s="300"/>
      <c r="FJ31724" s="300"/>
      <c r="FK31724" s="300"/>
      <c r="FL31724" s="300"/>
      <c r="FM31724" s="300"/>
      <c r="FN31724" s="300"/>
      <c r="FO31724" s="300"/>
      <c r="FP31724" s="300"/>
      <c r="FQ31724" s="300"/>
      <c r="FR31724" s="300"/>
      <c r="FS31724" s="300"/>
      <c r="FT31724" s="300"/>
      <c r="FU31724" s="300"/>
      <c r="FV31724" s="300"/>
      <c r="FW31724" s="300"/>
      <c r="FX31724" s="300"/>
      <c r="FY31724" s="300"/>
      <c r="FZ31724" s="300"/>
      <c r="GA31724" s="300"/>
      <c r="GB31724" s="300"/>
      <c r="GC31724" s="300"/>
      <c r="GD31724" s="300"/>
      <c r="GE31724" s="300"/>
      <c r="GF31724" s="300"/>
      <c r="GG31724" s="300"/>
    </row>
    <row r="31725" spans="4:189" x14ac:dyDescent="0.25">
      <c r="D31725" s="300"/>
      <c r="J31725" s="300"/>
      <c r="K31725" s="300"/>
      <c r="L31725" s="300"/>
      <c r="M31725" s="300"/>
      <c r="N31725" s="300"/>
      <c r="O31725" s="300"/>
      <c r="P31725" s="300"/>
      <c r="Q31725" s="300"/>
      <c r="R31725" s="300"/>
      <c r="S31725" s="300"/>
      <c r="T31725" s="300"/>
      <c r="U31725" s="300"/>
      <c r="V31725" s="300"/>
      <c r="W31725" s="300"/>
      <c r="X31725" s="300"/>
      <c r="Y31725" s="300"/>
      <c r="Z31725" s="300"/>
      <c r="AA31725" s="300"/>
      <c r="AB31725" s="300"/>
      <c r="AC31725" s="300"/>
      <c r="AD31725" s="300"/>
      <c r="AE31725" s="300"/>
      <c r="AF31725" s="300"/>
      <c r="AG31725" s="300"/>
      <c r="AH31725" s="300"/>
      <c r="AI31725" s="300"/>
      <c r="AJ31725" s="300"/>
      <c r="AK31725" s="300"/>
      <c r="AL31725" s="300"/>
      <c r="AM31725" s="300"/>
      <c r="AN31725" s="300"/>
      <c r="AO31725" s="300"/>
      <c r="AP31725" s="300"/>
      <c r="AQ31725" s="300"/>
      <c r="AR31725" s="300"/>
      <c r="AS31725" s="300"/>
      <c r="AT31725" s="300"/>
      <c r="AU31725" s="300"/>
      <c r="AV31725" s="300"/>
      <c r="AW31725" s="300"/>
      <c r="AX31725" s="300"/>
      <c r="AY31725" s="300"/>
      <c r="AZ31725" s="300"/>
      <c r="BA31725" s="300"/>
      <c r="BB31725" s="300"/>
      <c r="BC31725" s="300"/>
      <c r="BD31725" s="300"/>
      <c r="BE31725" s="300"/>
      <c r="BF31725" s="300"/>
      <c r="BG31725" s="300"/>
      <c r="BH31725" s="300"/>
      <c r="BI31725" s="300"/>
      <c r="BJ31725" s="300"/>
      <c r="BK31725" s="300"/>
      <c r="BL31725" s="300"/>
      <c r="BM31725" s="300"/>
      <c r="BN31725" s="300"/>
      <c r="BO31725" s="300"/>
      <c r="BP31725" s="300"/>
      <c r="BQ31725" s="300"/>
      <c r="BR31725" s="300"/>
      <c r="BS31725" s="300"/>
      <c r="BT31725" s="300"/>
      <c r="BU31725" s="300"/>
      <c r="BV31725" s="300"/>
      <c r="BW31725" s="300"/>
      <c r="BX31725" s="300"/>
      <c r="BY31725" s="300"/>
      <c r="BZ31725" s="300"/>
      <c r="CA31725" s="300"/>
      <c r="CB31725" s="300"/>
      <c r="CC31725" s="300"/>
      <c r="CD31725" s="300"/>
      <c r="CE31725" s="300"/>
      <c r="CF31725" s="300"/>
      <c r="CG31725" s="300"/>
      <c r="CH31725" s="300"/>
      <c r="CI31725" s="300"/>
      <c r="CJ31725" s="300"/>
      <c r="CK31725" s="300"/>
      <c r="CL31725" s="300"/>
      <c r="CM31725" s="300"/>
      <c r="CN31725" s="300"/>
      <c r="CO31725" s="300"/>
      <c r="CP31725" s="300"/>
      <c r="CQ31725" s="300"/>
      <c r="CR31725" s="300"/>
      <c r="CS31725" s="300"/>
      <c r="CT31725" s="300"/>
      <c r="CU31725" s="300"/>
      <c r="CV31725" s="300"/>
      <c r="CW31725" s="300"/>
      <c r="CX31725" s="300"/>
      <c r="CY31725" s="300"/>
      <c r="CZ31725" s="300"/>
      <c r="DA31725" s="300"/>
      <c r="DB31725" s="300"/>
      <c r="DC31725" s="300"/>
      <c r="DD31725" s="300"/>
      <c r="DE31725" s="300"/>
      <c r="DF31725" s="300"/>
      <c r="DG31725" s="300"/>
      <c r="DH31725" s="300"/>
      <c r="DI31725" s="300"/>
      <c r="DJ31725" s="300"/>
      <c r="DK31725" s="300"/>
      <c r="DL31725" s="300"/>
      <c r="DM31725" s="300"/>
      <c r="DN31725" s="300"/>
      <c r="DO31725" s="300"/>
      <c r="DP31725" s="300"/>
      <c r="DQ31725" s="300"/>
      <c r="DR31725" s="300"/>
      <c r="DS31725" s="300"/>
      <c r="DT31725" s="300"/>
      <c r="DU31725" s="300"/>
      <c r="DV31725" s="300"/>
      <c r="DW31725" s="300"/>
      <c r="DX31725" s="300"/>
      <c r="DY31725" s="300"/>
      <c r="DZ31725" s="300"/>
      <c r="EA31725" s="300"/>
      <c r="EB31725" s="300"/>
      <c r="EC31725" s="300"/>
      <c r="ED31725" s="300"/>
      <c r="EE31725" s="300"/>
      <c r="EF31725" s="300"/>
      <c r="EG31725" s="300"/>
      <c r="EH31725" s="300"/>
      <c r="EI31725" s="300"/>
      <c r="EJ31725" s="300"/>
      <c r="EK31725" s="300"/>
      <c r="EL31725" s="300"/>
      <c r="EM31725" s="300"/>
      <c r="EN31725" s="300"/>
      <c r="EO31725" s="300"/>
      <c r="EP31725" s="300"/>
      <c r="EQ31725" s="300"/>
      <c r="ER31725" s="300"/>
      <c r="ES31725" s="300"/>
      <c r="ET31725" s="300"/>
      <c r="EU31725" s="300"/>
      <c r="EV31725" s="300"/>
      <c r="EW31725" s="300"/>
      <c r="EX31725" s="300"/>
      <c r="EY31725" s="300"/>
      <c r="EZ31725" s="300"/>
      <c r="FA31725" s="300"/>
      <c r="FB31725" s="300"/>
      <c r="FC31725" s="300"/>
      <c r="FD31725" s="300"/>
      <c r="FE31725" s="300"/>
      <c r="FF31725" s="300"/>
      <c r="FG31725" s="300"/>
      <c r="FH31725" s="300"/>
      <c r="FI31725" s="300"/>
      <c r="FJ31725" s="300"/>
      <c r="FK31725" s="300"/>
      <c r="FL31725" s="300"/>
      <c r="FM31725" s="300"/>
      <c r="FN31725" s="300"/>
      <c r="FO31725" s="300"/>
      <c r="FP31725" s="300"/>
      <c r="FQ31725" s="300"/>
      <c r="FR31725" s="300"/>
      <c r="FS31725" s="300"/>
      <c r="FT31725" s="300"/>
      <c r="FU31725" s="300"/>
      <c r="FV31725" s="300"/>
      <c r="FW31725" s="300"/>
      <c r="FX31725" s="300"/>
      <c r="FY31725" s="300"/>
      <c r="FZ31725" s="300"/>
      <c r="GA31725" s="300"/>
      <c r="GB31725" s="300"/>
      <c r="GC31725" s="300"/>
      <c r="GD31725" s="300"/>
      <c r="GE31725" s="300"/>
      <c r="GF31725" s="300"/>
      <c r="GG31725" s="300"/>
    </row>
    <row r="31726" spans="4:189" x14ac:dyDescent="0.25">
      <c r="D31726" s="300"/>
      <c r="J31726" s="300"/>
      <c r="K31726" s="300"/>
      <c r="L31726" s="300"/>
      <c r="M31726" s="300"/>
      <c r="N31726" s="300"/>
      <c r="O31726" s="300"/>
      <c r="P31726" s="300"/>
      <c r="Q31726" s="300"/>
      <c r="R31726" s="300"/>
      <c r="S31726" s="300"/>
      <c r="T31726" s="300"/>
      <c r="U31726" s="300"/>
      <c r="V31726" s="300"/>
      <c r="W31726" s="300"/>
      <c r="X31726" s="300"/>
      <c r="Y31726" s="300"/>
      <c r="Z31726" s="300"/>
      <c r="AA31726" s="300"/>
      <c r="AB31726" s="300"/>
      <c r="AC31726" s="300"/>
      <c r="AD31726" s="300"/>
      <c r="AE31726" s="300"/>
      <c r="AF31726" s="300"/>
      <c r="AG31726" s="300"/>
      <c r="AH31726" s="300"/>
      <c r="AI31726" s="300"/>
      <c r="AJ31726" s="300"/>
      <c r="AK31726" s="300"/>
      <c r="AL31726" s="300"/>
      <c r="AM31726" s="300"/>
      <c r="AN31726" s="300"/>
      <c r="AO31726" s="300"/>
      <c r="AP31726" s="300"/>
      <c r="AQ31726" s="300"/>
      <c r="AR31726" s="300"/>
      <c r="AS31726" s="300"/>
      <c r="AT31726" s="300"/>
      <c r="AU31726" s="300"/>
      <c r="AV31726" s="300"/>
      <c r="AW31726" s="300"/>
      <c r="AX31726" s="300"/>
      <c r="AY31726" s="300"/>
      <c r="AZ31726" s="300"/>
      <c r="BA31726" s="300"/>
      <c r="BB31726" s="300"/>
      <c r="BC31726" s="300"/>
      <c r="BD31726" s="300"/>
      <c r="BE31726" s="300"/>
      <c r="BF31726" s="300"/>
      <c r="BG31726" s="300"/>
      <c r="BH31726" s="300"/>
      <c r="BI31726" s="300"/>
      <c r="BJ31726" s="300"/>
      <c r="BK31726" s="300"/>
      <c r="BL31726" s="300"/>
      <c r="BM31726" s="300"/>
      <c r="BN31726" s="300"/>
      <c r="BO31726" s="300"/>
      <c r="BP31726" s="300"/>
      <c r="BQ31726" s="300"/>
      <c r="BR31726" s="300"/>
      <c r="BS31726" s="300"/>
      <c r="BT31726" s="300"/>
      <c r="BU31726" s="300"/>
      <c r="BV31726" s="300"/>
      <c r="BW31726" s="300"/>
      <c r="BX31726" s="300"/>
      <c r="BY31726" s="300"/>
      <c r="BZ31726" s="300"/>
      <c r="CA31726" s="300"/>
      <c r="CB31726" s="300"/>
      <c r="CC31726" s="300"/>
      <c r="CD31726" s="300"/>
      <c r="CE31726" s="300"/>
      <c r="CF31726" s="300"/>
      <c r="CG31726" s="300"/>
      <c r="CH31726" s="300"/>
      <c r="CI31726" s="300"/>
      <c r="CJ31726" s="300"/>
      <c r="CK31726" s="300"/>
      <c r="CL31726" s="300"/>
      <c r="CM31726" s="300"/>
      <c r="CN31726" s="300"/>
      <c r="CO31726" s="300"/>
      <c r="CP31726" s="300"/>
      <c r="CQ31726" s="300"/>
      <c r="CR31726" s="300"/>
      <c r="CS31726" s="300"/>
      <c r="CT31726" s="300"/>
      <c r="CU31726" s="300"/>
      <c r="CV31726" s="300"/>
      <c r="CW31726" s="300"/>
      <c r="CX31726" s="300"/>
      <c r="CY31726" s="300"/>
      <c r="CZ31726" s="300"/>
      <c r="DA31726" s="300"/>
      <c r="DB31726" s="300"/>
      <c r="DC31726" s="300"/>
      <c r="DD31726" s="300"/>
      <c r="DE31726" s="300"/>
      <c r="DF31726" s="300"/>
      <c r="DG31726" s="300"/>
      <c r="DH31726" s="300"/>
      <c r="DI31726" s="300"/>
      <c r="DJ31726" s="300"/>
      <c r="DK31726" s="300"/>
      <c r="DL31726" s="300"/>
      <c r="DM31726" s="300"/>
      <c r="DN31726" s="300"/>
      <c r="DO31726" s="300"/>
      <c r="DP31726" s="300"/>
      <c r="DQ31726" s="300"/>
      <c r="DR31726" s="300"/>
      <c r="DS31726" s="300"/>
      <c r="DT31726" s="300"/>
      <c r="DU31726" s="300"/>
      <c r="DV31726" s="300"/>
      <c r="DW31726" s="300"/>
      <c r="DX31726" s="300"/>
      <c r="DY31726" s="300"/>
      <c r="DZ31726" s="300"/>
      <c r="EA31726" s="300"/>
      <c r="EB31726" s="300"/>
      <c r="EC31726" s="300"/>
      <c r="ED31726" s="300"/>
      <c r="EE31726" s="300"/>
      <c r="EF31726" s="300"/>
      <c r="EG31726" s="300"/>
      <c r="EH31726" s="300"/>
      <c r="EI31726" s="300"/>
      <c r="EJ31726" s="300"/>
      <c r="EK31726" s="300"/>
      <c r="EL31726" s="300"/>
      <c r="EM31726" s="300"/>
      <c r="EN31726" s="300"/>
      <c r="EO31726" s="300"/>
      <c r="EP31726" s="300"/>
      <c r="EQ31726" s="300"/>
      <c r="ER31726" s="300"/>
      <c r="ES31726" s="300"/>
      <c r="ET31726" s="300"/>
      <c r="EU31726" s="300"/>
      <c r="EV31726" s="300"/>
      <c r="EW31726" s="300"/>
      <c r="EX31726" s="300"/>
      <c r="EY31726" s="300"/>
      <c r="EZ31726" s="300"/>
      <c r="FA31726" s="300"/>
      <c r="FB31726" s="300"/>
      <c r="FC31726" s="300"/>
      <c r="FD31726" s="300"/>
      <c r="FE31726" s="300"/>
      <c r="FF31726" s="300"/>
      <c r="FG31726" s="300"/>
      <c r="FH31726" s="300"/>
      <c r="FI31726" s="300"/>
      <c r="FJ31726" s="300"/>
      <c r="FK31726" s="300"/>
      <c r="FL31726" s="300"/>
      <c r="FM31726" s="300"/>
      <c r="FN31726" s="300"/>
      <c r="FO31726" s="300"/>
      <c r="FP31726" s="300"/>
      <c r="FQ31726" s="300"/>
      <c r="FR31726" s="300"/>
      <c r="FS31726" s="300"/>
      <c r="FT31726" s="300"/>
      <c r="FU31726" s="300"/>
      <c r="FV31726" s="300"/>
      <c r="FW31726" s="300"/>
      <c r="FX31726" s="300"/>
      <c r="FY31726" s="300"/>
      <c r="FZ31726" s="300"/>
      <c r="GA31726" s="300"/>
      <c r="GB31726" s="300"/>
      <c r="GC31726" s="300"/>
      <c r="GD31726" s="300"/>
      <c r="GE31726" s="300"/>
      <c r="GF31726" s="300"/>
      <c r="GG31726" s="300"/>
    </row>
    <row r="31727" spans="4:189" x14ac:dyDescent="0.25">
      <c r="D31727" s="300"/>
      <c r="J31727" s="300"/>
      <c r="K31727" s="300"/>
      <c r="L31727" s="300"/>
      <c r="M31727" s="300"/>
      <c r="N31727" s="300"/>
      <c r="O31727" s="300"/>
      <c r="P31727" s="300"/>
      <c r="Q31727" s="300"/>
      <c r="R31727" s="300"/>
      <c r="S31727" s="300"/>
      <c r="T31727" s="300"/>
      <c r="U31727" s="300"/>
      <c r="V31727" s="300"/>
      <c r="W31727" s="300"/>
      <c r="X31727" s="300"/>
      <c r="Y31727" s="300"/>
      <c r="Z31727" s="300"/>
      <c r="AA31727" s="300"/>
      <c r="AB31727" s="300"/>
      <c r="AC31727" s="300"/>
      <c r="AD31727" s="300"/>
      <c r="AE31727" s="300"/>
      <c r="AF31727" s="300"/>
      <c r="AG31727" s="300"/>
      <c r="AH31727" s="300"/>
      <c r="AI31727" s="300"/>
      <c r="AJ31727" s="300"/>
      <c r="AK31727" s="300"/>
      <c r="AL31727" s="300"/>
      <c r="AM31727" s="300"/>
      <c r="AN31727" s="300"/>
      <c r="AO31727" s="300"/>
      <c r="AP31727" s="300"/>
      <c r="AQ31727" s="300"/>
      <c r="AR31727" s="300"/>
      <c r="AS31727" s="300"/>
      <c r="AT31727" s="300"/>
      <c r="AU31727" s="300"/>
      <c r="AV31727" s="300"/>
      <c r="AW31727" s="300"/>
      <c r="AX31727" s="300"/>
      <c r="AY31727" s="300"/>
      <c r="AZ31727" s="300"/>
      <c r="BA31727" s="300"/>
      <c r="BB31727" s="300"/>
      <c r="BC31727" s="300"/>
      <c r="BD31727" s="300"/>
      <c r="BE31727" s="300"/>
      <c r="BF31727" s="300"/>
      <c r="BG31727" s="300"/>
      <c r="BH31727" s="300"/>
      <c r="BI31727" s="300"/>
      <c r="BJ31727" s="300"/>
      <c r="BK31727" s="300"/>
      <c r="BL31727" s="300"/>
      <c r="BM31727" s="300"/>
      <c r="BN31727" s="300"/>
      <c r="BO31727" s="300"/>
      <c r="BP31727" s="300"/>
      <c r="BQ31727" s="300"/>
      <c r="BR31727" s="300"/>
      <c r="BS31727" s="300"/>
      <c r="BT31727" s="300"/>
      <c r="BU31727" s="300"/>
      <c r="BV31727" s="300"/>
      <c r="BW31727" s="300"/>
      <c r="BX31727" s="300"/>
      <c r="BY31727" s="300"/>
      <c r="BZ31727" s="300"/>
      <c r="CA31727" s="300"/>
      <c r="CB31727" s="300"/>
      <c r="CC31727" s="300"/>
      <c r="CD31727" s="300"/>
      <c r="CE31727" s="300"/>
      <c r="CF31727" s="300"/>
      <c r="CG31727" s="300"/>
      <c r="CH31727" s="300"/>
      <c r="CI31727" s="300"/>
      <c r="CJ31727" s="300"/>
      <c r="CK31727" s="300"/>
      <c r="CL31727" s="300"/>
      <c r="CM31727" s="300"/>
      <c r="CN31727" s="300"/>
      <c r="CO31727" s="300"/>
      <c r="CP31727" s="300"/>
      <c r="CQ31727" s="300"/>
      <c r="CR31727" s="300"/>
      <c r="CS31727" s="300"/>
      <c r="CT31727" s="300"/>
      <c r="CU31727" s="300"/>
      <c r="CV31727" s="300"/>
      <c r="CW31727" s="300"/>
      <c r="CX31727" s="300"/>
      <c r="CY31727" s="300"/>
      <c r="CZ31727" s="300"/>
      <c r="DA31727" s="300"/>
      <c r="DB31727" s="300"/>
      <c r="DC31727" s="300"/>
      <c r="DD31727" s="300"/>
      <c r="DE31727" s="300"/>
      <c r="DF31727" s="300"/>
      <c r="DG31727" s="300"/>
      <c r="DH31727" s="300"/>
      <c r="DI31727" s="300"/>
      <c r="DJ31727" s="300"/>
      <c r="DK31727" s="300"/>
      <c r="DL31727" s="300"/>
      <c r="DM31727" s="300"/>
      <c r="DN31727" s="300"/>
      <c r="DO31727" s="300"/>
      <c r="DP31727" s="300"/>
      <c r="DQ31727" s="300"/>
      <c r="DR31727" s="300"/>
      <c r="DS31727" s="300"/>
      <c r="DT31727" s="300"/>
      <c r="DU31727" s="300"/>
      <c r="DV31727" s="300"/>
      <c r="DW31727" s="300"/>
      <c r="DX31727" s="300"/>
      <c r="DY31727" s="300"/>
      <c r="DZ31727" s="300"/>
      <c r="EA31727" s="300"/>
      <c r="EB31727" s="300"/>
      <c r="EC31727" s="300"/>
      <c r="ED31727" s="300"/>
      <c r="EE31727" s="300"/>
      <c r="EF31727" s="300"/>
      <c r="EG31727" s="300"/>
      <c r="EH31727" s="300"/>
      <c r="EI31727" s="300"/>
      <c r="EJ31727" s="300"/>
      <c r="EK31727" s="300"/>
      <c r="EL31727" s="300"/>
      <c r="EM31727" s="300"/>
      <c r="EN31727" s="300"/>
      <c r="EO31727" s="300"/>
      <c r="EP31727" s="300"/>
      <c r="EQ31727" s="300"/>
      <c r="ER31727" s="300"/>
      <c r="ES31727" s="300"/>
      <c r="ET31727" s="300"/>
      <c r="EU31727" s="300"/>
      <c r="EV31727" s="300"/>
      <c r="EW31727" s="300"/>
      <c r="EX31727" s="300"/>
      <c r="EY31727" s="300"/>
      <c r="EZ31727" s="300"/>
      <c r="FA31727" s="300"/>
      <c r="FB31727" s="300"/>
      <c r="FC31727" s="300"/>
      <c r="FD31727" s="300"/>
      <c r="FE31727" s="300"/>
      <c r="FF31727" s="300"/>
      <c r="FG31727" s="300"/>
      <c r="FH31727" s="300"/>
      <c r="FI31727" s="300"/>
      <c r="FJ31727" s="300"/>
      <c r="FK31727" s="300"/>
      <c r="FL31727" s="300"/>
      <c r="FM31727" s="300"/>
      <c r="FN31727" s="300"/>
      <c r="FO31727" s="300"/>
      <c r="FP31727" s="300"/>
      <c r="FQ31727" s="300"/>
      <c r="FR31727" s="300"/>
      <c r="FS31727" s="300"/>
      <c r="FT31727" s="300"/>
      <c r="FU31727" s="300"/>
      <c r="FV31727" s="300"/>
      <c r="FW31727" s="300"/>
      <c r="FX31727" s="300"/>
      <c r="FY31727" s="300"/>
      <c r="FZ31727" s="300"/>
      <c r="GA31727" s="300"/>
      <c r="GB31727" s="300"/>
      <c r="GC31727" s="300"/>
      <c r="GD31727" s="300"/>
      <c r="GE31727" s="300"/>
      <c r="GF31727" s="300"/>
      <c r="GG31727" s="300"/>
    </row>
    <row r="31728" spans="4:189" x14ac:dyDescent="0.25">
      <c r="D31728" s="300"/>
      <c r="J31728" s="300"/>
      <c r="K31728" s="300"/>
      <c r="L31728" s="300"/>
      <c r="M31728" s="300"/>
      <c r="N31728" s="300"/>
      <c r="O31728" s="300"/>
      <c r="P31728" s="300"/>
      <c r="Q31728" s="300"/>
      <c r="R31728" s="300"/>
      <c r="S31728" s="300"/>
      <c r="T31728" s="300"/>
      <c r="U31728" s="300"/>
      <c r="V31728" s="300"/>
      <c r="W31728" s="300"/>
      <c r="X31728" s="300"/>
      <c r="Y31728" s="300"/>
      <c r="Z31728" s="300"/>
      <c r="AA31728" s="300"/>
      <c r="AB31728" s="300"/>
      <c r="AC31728" s="300"/>
      <c r="AD31728" s="300"/>
      <c r="AE31728" s="300"/>
      <c r="AF31728" s="300"/>
      <c r="AG31728" s="300"/>
      <c r="AH31728" s="300"/>
      <c r="AI31728" s="300"/>
      <c r="AJ31728" s="300"/>
      <c r="AK31728" s="300"/>
      <c r="AL31728" s="300"/>
      <c r="AM31728" s="300"/>
      <c r="AN31728" s="300"/>
      <c r="AO31728" s="300"/>
      <c r="AP31728" s="300"/>
      <c r="AQ31728" s="300"/>
      <c r="AR31728" s="300"/>
      <c r="AS31728" s="300"/>
      <c r="AT31728" s="300"/>
      <c r="AU31728" s="300"/>
      <c r="AV31728" s="300"/>
      <c r="AW31728" s="300"/>
      <c r="AX31728" s="300"/>
      <c r="AY31728" s="300"/>
      <c r="AZ31728" s="300"/>
      <c r="BA31728" s="300"/>
      <c r="BB31728" s="300"/>
      <c r="BC31728" s="300"/>
      <c r="BD31728" s="300"/>
      <c r="BE31728" s="300"/>
      <c r="BF31728" s="300"/>
      <c r="BG31728" s="300"/>
      <c r="BH31728" s="300"/>
      <c r="BI31728" s="300"/>
      <c r="BJ31728" s="300"/>
      <c r="BK31728" s="300"/>
      <c r="BL31728" s="300"/>
      <c r="BM31728" s="300"/>
      <c r="BN31728" s="300"/>
      <c r="BO31728" s="300"/>
      <c r="BP31728" s="300"/>
      <c r="BQ31728" s="300"/>
      <c r="BR31728" s="300"/>
      <c r="BS31728" s="300"/>
      <c r="BT31728" s="300"/>
      <c r="BU31728" s="300"/>
      <c r="BV31728" s="300"/>
      <c r="BW31728" s="300"/>
      <c r="BX31728" s="300"/>
      <c r="BY31728" s="300"/>
      <c r="BZ31728" s="300"/>
      <c r="CA31728" s="300"/>
      <c r="CB31728" s="300"/>
      <c r="CC31728" s="300"/>
      <c r="CD31728" s="300"/>
      <c r="CE31728" s="300"/>
      <c r="CF31728" s="300"/>
      <c r="CG31728" s="300"/>
      <c r="CH31728" s="300"/>
      <c r="CI31728" s="300"/>
      <c r="CJ31728" s="300"/>
      <c r="CK31728" s="300"/>
      <c r="CL31728" s="300"/>
      <c r="CM31728" s="300"/>
      <c r="CN31728" s="300"/>
      <c r="CO31728" s="300"/>
      <c r="CP31728" s="300"/>
      <c r="CQ31728" s="300"/>
      <c r="CR31728" s="300"/>
      <c r="CS31728" s="300"/>
      <c r="CT31728" s="300"/>
      <c r="CU31728" s="300"/>
      <c r="CV31728" s="300"/>
      <c r="CW31728" s="300"/>
      <c r="CX31728" s="300"/>
      <c r="CY31728" s="300"/>
      <c r="CZ31728" s="300"/>
      <c r="DA31728" s="300"/>
      <c r="DB31728" s="300"/>
      <c r="DC31728" s="300"/>
      <c r="DD31728" s="300"/>
      <c r="DE31728" s="300"/>
      <c r="DF31728" s="300"/>
      <c r="DG31728" s="300"/>
      <c r="DH31728" s="300"/>
      <c r="DI31728" s="300"/>
      <c r="DJ31728" s="300"/>
      <c r="DK31728" s="300"/>
      <c r="DL31728" s="300"/>
      <c r="DM31728" s="300"/>
      <c r="DN31728" s="300"/>
      <c r="DO31728" s="300"/>
      <c r="DP31728" s="300"/>
      <c r="DQ31728" s="300"/>
      <c r="DR31728" s="300"/>
      <c r="DS31728" s="300"/>
      <c r="DT31728" s="300"/>
      <c r="DU31728" s="300"/>
      <c r="DV31728" s="300"/>
      <c r="DW31728" s="300"/>
      <c r="DX31728" s="300"/>
      <c r="DY31728" s="300"/>
      <c r="DZ31728" s="300"/>
      <c r="EA31728" s="300"/>
      <c r="EB31728" s="300"/>
      <c r="EC31728" s="300"/>
      <c r="ED31728" s="300"/>
      <c r="EE31728" s="300"/>
      <c r="EF31728" s="300"/>
      <c r="EG31728" s="300"/>
      <c r="EH31728" s="300"/>
      <c r="EI31728" s="300"/>
      <c r="EJ31728" s="300"/>
      <c r="EK31728" s="300"/>
      <c r="EL31728" s="300"/>
      <c r="EM31728" s="300"/>
      <c r="EN31728" s="300"/>
      <c r="EO31728" s="300"/>
      <c r="EP31728" s="300"/>
      <c r="EQ31728" s="300"/>
      <c r="ER31728" s="300"/>
      <c r="ES31728" s="300"/>
      <c r="ET31728" s="300"/>
      <c r="EU31728" s="300"/>
      <c r="EV31728" s="300"/>
      <c r="EW31728" s="300"/>
      <c r="EX31728" s="300"/>
      <c r="EY31728" s="300"/>
      <c r="EZ31728" s="300"/>
      <c r="FA31728" s="300"/>
      <c r="FB31728" s="300"/>
      <c r="FC31728" s="300"/>
      <c r="FD31728" s="300"/>
      <c r="FE31728" s="300"/>
      <c r="FF31728" s="300"/>
      <c r="FG31728" s="300"/>
      <c r="FH31728" s="300"/>
      <c r="FI31728" s="300"/>
      <c r="FJ31728" s="300"/>
      <c r="FK31728" s="300"/>
      <c r="FL31728" s="300"/>
      <c r="FM31728" s="300"/>
      <c r="FN31728" s="300"/>
      <c r="FO31728" s="300"/>
      <c r="FP31728" s="300"/>
      <c r="FQ31728" s="300"/>
      <c r="FR31728" s="300"/>
      <c r="FS31728" s="300"/>
      <c r="FT31728" s="300"/>
      <c r="FU31728" s="300"/>
      <c r="FV31728" s="300"/>
      <c r="FW31728" s="300"/>
      <c r="FX31728" s="300"/>
      <c r="FY31728" s="300"/>
      <c r="FZ31728" s="300"/>
      <c r="GA31728" s="300"/>
      <c r="GB31728" s="300"/>
      <c r="GC31728" s="300"/>
      <c r="GD31728" s="300"/>
      <c r="GE31728" s="300"/>
      <c r="GF31728" s="300"/>
      <c r="GG31728" s="300"/>
    </row>
    <row r="31729" spans="4:189" x14ac:dyDescent="0.25">
      <c r="D31729" s="300"/>
      <c r="J31729" s="300"/>
      <c r="K31729" s="300"/>
      <c r="L31729" s="300"/>
      <c r="M31729" s="300"/>
      <c r="N31729" s="300"/>
      <c r="O31729" s="300"/>
      <c r="P31729" s="300"/>
      <c r="Q31729" s="300"/>
      <c r="R31729" s="300"/>
      <c r="S31729" s="300"/>
      <c r="T31729" s="300"/>
      <c r="U31729" s="300"/>
      <c r="V31729" s="300"/>
      <c r="W31729" s="300"/>
      <c r="X31729" s="300"/>
      <c r="Y31729" s="300"/>
      <c r="Z31729" s="300"/>
      <c r="AA31729" s="300"/>
      <c r="AB31729" s="300"/>
      <c r="AC31729" s="300"/>
      <c r="AD31729" s="300"/>
      <c r="AE31729" s="300"/>
      <c r="AF31729" s="300"/>
      <c r="AG31729" s="300"/>
      <c r="AH31729" s="300"/>
      <c r="AI31729" s="300"/>
      <c r="AJ31729" s="300"/>
      <c r="AK31729" s="300"/>
      <c r="AL31729" s="300"/>
      <c r="AM31729" s="300"/>
      <c r="AN31729" s="300"/>
      <c r="AO31729" s="300"/>
      <c r="AP31729" s="300"/>
      <c r="AQ31729" s="300"/>
      <c r="AR31729" s="300"/>
      <c r="AS31729" s="300"/>
      <c r="AT31729" s="300"/>
      <c r="AU31729" s="300"/>
      <c r="AV31729" s="300"/>
      <c r="AW31729" s="300"/>
      <c r="AX31729" s="300"/>
      <c r="AY31729" s="300"/>
      <c r="AZ31729" s="300"/>
      <c r="BA31729" s="300"/>
      <c r="BB31729" s="300"/>
      <c r="BC31729" s="300"/>
      <c r="BD31729" s="300"/>
      <c r="BE31729" s="300"/>
      <c r="BF31729" s="300"/>
      <c r="BG31729" s="300"/>
      <c r="BH31729" s="300"/>
      <c r="BI31729" s="300"/>
      <c r="BJ31729" s="300"/>
      <c r="BK31729" s="300"/>
      <c r="BL31729" s="300"/>
      <c r="BM31729" s="300"/>
      <c r="BN31729" s="300"/>
      <c r="BO31729" s="300"/>
      <c r="BP31729" s="300"/>
      <c r="BQ31729" s="300"/>
      <c r="BR31729" s="300"/>
      <c r="BS31729" s="300"/>
      <c r="BT31729" s="300"/>
      <c r="BU31729" s="300"/>
      <c r="BV31729" s="300"/>
      <c r="BW31729" s="300"/>
      <c r="BX31729" s="300"/>
      <c r="BY31729" s="300"/>
      <c r="BZ31729" s="300"/>
      <c r="CA31729" s="300"/>
      <c r="CB31729" s="300"/>
      <c r="CC31729" s="300"/>
      <c r="CD31729" s="300"/>
      <c r="CE31729" s="300"/>
      <c r="CF31729" s="300"/>
      <c r="CG31729" s="300"/>
      <c r="CH31729" s="300"/>
      <c r="CI31729" s="300"/>
      <c r="CJ31729" s="300"/>
      <c r="CK31729" s="300"/>
      <c r="CL31729" s="300"/>
      <c r="CM31729" s="300"/>
      <c r="CN31729" s="300"/>
      <c r="CO31729" s="300"/>
      <c r="CP31729" s="300"/>
      <c r="CQ31729" s="300"/>
      <c r="CR31729" s="300"/>
      <c r="CS31729" s="300"/>
      <c r="CT31729" s="300"/>
      <c r="CU31729" s="300"/>
      <c r="CV31729" s="300"/>
      <c r="CW31729" s="300"/>
      <c r="CX31729" s="300"/>
      <c r="CY31729" s="300"/>
      <c r="CZ31729" s="300"/>
      <c r="DA31729" s="300"/>
      <c r="DB31729" s="300"/>
      <c r="DC31729" s="300"/>
      <c r="DD31729" s="300"/>
      <c r="DE31729" s="300"/>
      <c r="DF31729" s="300"/>
      <c r="DG31729" s="300"/>
      <c r="DH31729" s="300"/>
      <c r="DI31729" s="300"/>
      <c r="DJ31729" s="300"/>
      <c r="DK31729" s="300"/>
      <c r="DL31729" s="300"/>
      <c r="DM31729" s="300"/>
      <c r="DN31729" s="300"/>
      <c r="DO31729" s="300"/>
      <c r="DP31729" s="300"/>
      <c r="DQ31729" s="300"/>
      <c r="DR31729" s="300"/>
      <c r="DS31729" s="300"/>
      <c r="DT31729" s="300"/>
      <c r="DU31729" s="300"/>
      <c r="DV31729" s="300"/>
      <c r="DW31729" s="300"/>
      <c r="DX31729" s="300"/>
      <c r="DY31729" s="300"/>
      <c r="DZ31729" s="300"/>
      <c r="EA31729" s="300"/>
      <c r="EB31729" s="300"/>
      <c r="EC31729" s="300"/>
      <c r="ED31729" s="300"/>
      <c r="EE31729" s="300"/>
      <c r="EF31729" s="300"/>
      <c r="EG31729" s="300"/>
      <c r="EH31729" s="300"/>
      <c r="EI31729" s="300"/>
      <c r="EJ31729" s="300"/>
      <c r="EK31729" s="300"/>
      <c r="EL31729" s="300"/>
      <c r="EM31729" s="300"/>
      <c r="EN31729" s="300"/>
      <c r="EO31729" s="300"/>
      <c r="EP31729" s="300"/>
      <c r="EQ31729" s="300"/>
      <c r="ER31729" s="300"/>
      <c r="ES31729" s="300"/>
      <c r="ET31729" s="300"/>
      <c r="EU31729" s="300"/>
      <c r="EV31729" s="300"/>
      <c r="EW31729" s="300"/>
      <c r="EX31729" s="300"/>
      <c r="EY31729" s="300"/>
      <c r="EZ31729" s="300"/>
      <c r="FA31729" s="300"/>
      <c r="FB31729" s="300"/>
      <c r="FC31729" s="300"/>
      <c r="FD31729" s="300"/>
      <c r="FE31729" s="300"/>
      <c r="FF31729" s="300"/>
      <c r="FG31729" s="300"/>
      <c r="FH31729" s="300"/>
      <c r="FI31729" s="300"/>
      <c r="FJ31729" s="300"/>
      <c r="FK31729" s="300"/>
      <c r="FL31729" s="300"/>
      <c r="FM31729" s="300"/>
      <c r="FN31729" s="300"/>
      <c r="FO31729" s="300"/>
      <c r="FP31729" s="300"/>
      <c r="FQ31729" s="300"/>
      <c r="FR31729" s="300"/>
      <c r="FS31729" s="300"/>
      <c r="FT31729" s="300"/>
      <c r="FU31729" s="300"/>
      <c r="FV31729" s="300"/>
      <c r="FW31729" s="300"/>
      <c r="FX31729" s="300"/>
      <c r="FY31729" s="300"/>
      <c r="FZ31729" s="300"/>
      <c r="GA31729" s="300"/>
      <c r="GB31729" s="300"/>
      <c r="GC31729" s="300"/>
      <c r="GD31729" s="300"/>
      <c r="GE31729" s="300"/>
      <c r="GF31729" s="300"/>
      <c r="GG31729" s="300"/>
    </row>
    <row r="31730" spans="4:189" x14ac:dyDescent="0.25">
      <c r="D31730" s="300"/>
      <c r="J31730" s="300"/>
      <c r="K31730" s="300"/>
      <c r="L31730" s="300"/>
      <c r="M31730" s="300"/>
      <c r="N31730" s="300"/>
      <c r="O31730" s="300"/>
      <c r="P31730" s="300"/>
      <c r="Q31730" s="300"/>
      <c r="R31730" s="300"/>
      <c r="S31730" s="300"/>
      <c r="T31730" s="300"/>
      <c r="U31730" s="300"/>
      <c r="V31730" s="300"/>
      <c r="W31730" s="300"/>
      <c r="X31730" s="300"/>
      <c r="Y31730" s="300"/>
      <c r="Z31730" s="300"/>
      <c r="AA31730" s="300"/>
      <c r="AB31730" s="300"/>
      <c r="AC31730" s="300"/>
      <c r="AD31730" s="300"/>
      <c r="AE31730" s="300"/>
      <c r="AF31730" s="300"/>
      <c r="AG31730" s="300"/>
      <c r="AH31730" s="300"/>
      <c r="AI31730" s="300"/>
      <c r="AJ31730" s="300"/>
      <c r="AK31730" s="300"/>
      <c r="AL31730" s="300"/>
      <c r="AM31730" s="300"/>
      <c r="AN31730" s="300"/>
      <c r="AO31730" s="300"/>
      <c r="AP31730" s="300"/>
      <c r="AQ31730" s="300"/>
      <c r="AR31730" s="300"/>
      <c r="AS31730" s="300"/>
      <c r="AT31730" s="300"/>
      <c r="AU31730" s="300"/>
      <c r="AV31730" s="300"/>
      <c r="AW31730" s="300"/>
      <c r="AX31730" s="300"/>
      <c r="AY31730" s="300"/>
      <c r="AZ31730" s="300"/>
      <c r="BA31730" s="300"/>
      <c r="BB31730" s="300"/>
      <c r="BC31730" s="300"/>
      <c r="BD31730" s="300"/>
      <c r="BE31730" s="300"/>
      <c r="BF31730" s="300"/>
      <c r="BG31730" s="300"/>
      <c r="BH31730" s="300"/>
      <c r="BI31730" s="300"/>
      <c r="BJ31730" s="300"/>
      <c r="BK31730" s="300"/>
      <c r="BL31730" s="300"/>
      <c r="BM31730" s="300"/>
      <c r="BN31730" s="300"/>
      <c r="BO31730" s="300"/>
      <c r="BP31730" s="300"/>
      <c r="BQ31730" s="300"/>
      <c r="BR31730" s="300"/>
      <c r="BS31730" s="300"/>
      <c r="BT31730" s="300"/>
      <c r="BU31730" s="300"/>
      <c r="BV31730" s="300"/>
      <c r="BW31730" s="300"/>
      <c r="BX31730" s="300"/>
      <c r="BY31730" s="300"/>
      <c r="BZ31730" s="300"/>
      <c r="CA31730" s="300"/>
      <c r="CB31730" s="300"/>
      <c r="CC31730" s="300"/>
      <c r="CD31730" s="300"/>
      <c r="CE31730" s="300"/>
      <c r="CF31730" s="300"/>
      <c r="CG31730" s="300"/>
      <c r="CH31730" s="300"/>
      <c r="CI31730" s="300"/>
      <c r="CJ31730" s="300"/>
      <c r="CK31730" s="300"/>
      <c r="CL31730" s="300"/>
      <c r="CM31730" s="300"/>
      <c r="CN31730" s="300"/>
      <c r="CO31730" s="300"/>
      <c r="CP31730" s="300"/>
      <c r="CQ31730" s="300"/>
      <c r="CR31730" s="300"/>
      <c r="CS31730" s="300"/>
      <c r="CT31730" s="300"/>
      <c r="CU31730" s="300"/>
      <c r="CV31730" s="300"/>
      <c r="CW31730" s="300"/>
      <c r="CX31730" s="300"/>
      <c r="CY31730" s="300"/>
      <c r="CZ31730" s="300"/>
      <c r="DA31730" s="300"/>
      <c r="DB31730" s="300"/>
      <c r="DC31730" s="300"/>
      <c r="DD31730" s="300"/>
      <c r="DE31730" s="300"/>
      <c r="DF31730" s="300"/>
      <c r="DG31730" s="300"/>
      <c r="DH31730" s="300"/>
      <c r="DI31730" s="300"/>
      <c r="DJ31730" s="300"/>
      <c r="DK31730" s="300"/>
      <c r="DL31730" s="300"/>
      <c r="DM31730" s="300"/>
      <c r="DN31730" s="300"/>
      <c r="DO31730" s="300"/>
      <c r="DP31730" s="300"/>
      <c r="DQ31730" s="300"/>
      <c r="DR31730" s="300"/>
      <c r="DS31730" s="300"/>
      <c r="DT31730" s="300"/>
      <c r="DU31730" s="300"/>
      <c r="DV31730" s="300"/>
      <c r="DW31730" s="300"/>
      <c r="DX31730" s="300"/>
      <c r="DY31730" s="300"/>
      <c r="DZ31730" s="300"/>
      <c r="EA31730" s="300"/>
      <c r="EB31730" s="300"/>
      <c r="EC31730" s="300"/>
      <c r="ED31730" s="300"/>
      <c r="EE31730" s="300"/>
      <c r="EF31730" s="300"/>
      <c r="EG31730" s="300"/>
      <c r="EH31730" s="300"/>
      <c r="EI31730" s="300"/>
      <c r="EJ31730" s="300"/>
      <c r="EK31730" s="300"/>
      <c r="EL31730" s="300"/>
      <c r="EM31730" s="300"/>
      <c r="EN31730" s="300"/>
      <c r="EO31730" s="300"/>
      <c r="EP31730" s="300"/>
      <c r="EQ31730" s="300"/>
      <c r="ER31730" s="300"/>
      <c r="ES31730" s="300"/>
      <c r="ET31730" s="300"/>
      <c r="EU31730" s="300"/>
      <c r="EV31730" s="300"/>
      <c r="EW31730" s="300"/>
      <c r="EX31730" s="300"/>
      <c r="EY31730" s="300"/>
      <c r="EZ31730" s="300"/>
      <c r="FA31730" s="300"/>
      <c r="FB31730" s="300"/>
      <c r="FC31730" s="300"/>
      <c r="FD31730" s="300"/>
      <c r="FE31730" s="300"/>
      <c r="FF31730" s="300"/>
      <c r="FG31730" s="300"/>
      <c r="FH31730" s="300"/>
      <c r="FI31730" s="300"/>
      <c r="FJ31730" s="300"/>
      <c r="FK31730" s="300"/>
      <c r="FL31730" s="300"/>
      <c r="FM31730" s="300"/>
      <c r="FN31730" s="300"/>
      <c r="FO31730" s="300"/>
      <c r="FP31730" s="300"/>
      <c r="FQ31730" s="300"/>
      <c r="FR31730" s="300"/>
      <c r="FS31730" s="300"/>
      <c r="FT31730" s="300"/>
      <c r="FU31730" s="300"/>
      <c r="FV31730" s="300"/>
      <c r="FW31730" s="300"/>
      <c r="FX31730" s="300"/>
      <c r="FY31730" s="300"/>
      <c r="FZ31730" s="300"/>
      <c r="GA31730" s="300"/>
      <c r="GB31730" s="300"/>
      <c r="GC31730" s="300"/>
      <c r="GD31730" s="300"/>
      <c r="GE31730" s="300"/>
      <c r="GF31730" s="300"/>
      <c r="GG31730" s="300"/>
    </row>
    <row r="31731" spans="4:189" x14ac:dyDescent="0.25">
      <c r="D31731" s="300"/>
      <c r="J31731" s="300"/>
      <c r="K31731" s="300"/>
      <c r="L31731" s="300"/>
      <c r="M31731" s="300"/>
      <c r="N31731" s="300"/>
      <c r="O31731" s="300"/>
      <c r="P31731" s="300"/>
      <c r="Q31731" s="300"/>
      <c r="R31731" s="300"/>
      <c r="S31731" s="300"/>
      <c r="T31731" s="300"/>
      <c r="U31731" s="300"/>
      <c r="V31731" s="300"/>
      <c r="W31731" s="300"/>
      <c r="X31731" s="300"/>
      <c r="Y31731" s="300"/>
      <c r="Z31731" s="300"/>
      <c r="AA31731" s="300"/>
      <c r="AB31731" s="300"/>
      <c r="AC31731" s="300"/>
      <c r="AD31731" s="300"/>
      <c r="AE31731" s="300"/>
      <c r="AF31731" s="300"/>
      <c r="AG31731" s="300"/>
      <c r="AH31731" s="300"/>
      <c r="AI31731" s="300"/>
      <c r="AJ31731" s="300"/>
      <c r="AK31731" s="300"/>
      <c r="AL31731" s="300"/>
      <c r="AM31731" s="300"/>
      <c r="AN31731" s="300"/>
      <c r="AO31731" s="300"/>
      <c r="AP31731" s="300"/>
      <c r="AQ31731" s="300"/>
      <c r="AR31731" s="300"/>
      <c r="AS31731" s="300"/>
      <c r="AT31731" s="300"/>
      <c r="AU31731" s="300"/>
      <c r="AV31731" s="300"/>
      <c r="AW31731" s="300"/>
      <c r="AX31731" s="300"/>
      <c r="AY31731" s="300"/>
      <c r="AZ31731" s="300"/>
      <c r="BA31731" s="300"/>
      <c r="BB31731" s="300"/>
      <c r="BC31731" s="300"/>
      <c r="BD31731" s="300"/>
      <c r="BE31731" s="300"/>
      <c r="BF31731" s="300"/>
      <c r="BG31731" s="300"/>
      <c r="BH31731" s="300"/>
      <c r="BI31731" s="300"/>
      <c r="BJ31731" s="300"/>
      <c r="BK31731" s="300"/>
      <c r="BL31731" s="300"/>
      <c r="BM31731" s="300"/>
      <c r="BN31731" s="300"/>
      <c r="BO31731" s="300"/>
      <c r="BP31731" s="300"/>
      <c r="BQ31731" s="300"/>
      <c r="BR31731" s="300"/>
      <c r="BS31731" s="300"/>
      <c r="BT31731" s="300"/>
      <c r="BU31731" s="300"/>
      <c r="BV31731" s="300"/>
      <c r="BW31731" s="300"/>
      <c r="BX31731" s="300"/>
      <c r="BY31731" s="300"/>
      <c r="BZ31731" s="300"/>
      <c r="CA31731" s="300"/>
      <c r="CB31731" s="300"/>
      <c r="CC31731" s="300"/>
      <c r="CD31731" s="300"/>
      <c r="CE31731" s="300"/>
      <c r="CF31731" s="300"/>
      <c r="CG31731" s="300"/>
      <c r="CH31731" s="300"/>
      <c r="CI31731" s="300"/>
      <c r="CJ31731" s="300"/>
      <c r="CK31731" s="300"/>
      <c r="CL31731" s="300"/>
      <c r="CM31731" s="300"/>
      <c r="CN31731" s="300"/>
      <c r="CO31731" s="300"/>
      <c r="CP31731" s="300"/>
      <c r="CQ31731" s="300"/>
      <c r="CR31731" s="300"/>
      <c r="CS31731" s="300"/>
      <c r="CT31731" s="300"/>
      <c r="CU31731" s="300"/>
      <c r="CV31731" s="300"/>
      <c r="CW31731" s="300"/>
      <c r="CX31731" s="300"/>
      <c r="CY31731" s="300"/>
      <c r="CZ31731" s="300"/>
      <c r="DA31731" s="300"/>
      <c r="DB31731" s="300"/>
      <c r="DC31731" s="300"/>
      <c r="DD31731" s="300"/>
      <c r="DE31731" s="300"/>
      <c r="DF31731" s="300"/>
      <c r="DG31731" s="300"/>
      <c r="DH31731" s="300"/>
      <c r="DI31731" s="300"/>
      <c r="DJ31731" s="300"/>
      <c r="DK31731" s="300"/>
      <c r="DL31731" s="300"/>
      <c r="DM31731" s="300"/>
      <c r="DN31731" s="300"/>
      <c r="DO31731" s="300"/>
      <c r="DP31731" s="300"/>
      <c r="DQ31731" s="300"/>
      <c r="DR31731" s="300"/>
      <c r="DS31731" s="300"/>
      <c r="DT31731" s="300"/>
      <c r="DU31731" s="300"/>
      <c r="DV31731" s="300"/>
      <c r="DW31731" s="300"/>
      <c r="DX31731" s="300"/>
      <c r="DY31731" s="300"/>
      <c r="DZ31731" s="300"/>
      <c r="EA31731" s="300"/>
      <c r="EB31731" s="300"/>
      <c r="EC31731" s="300"/>
      <c r="ED31731" s="300"/>
      <c r="EE31731" s="300"/>
      <c r="EF31731" s="300"/>
      <c r="EG31731" s="300"/>
      <c r="EH31731" s="300"/>
      <c r="EI31731" s="300"/>
      <c r="EJ31731" s="300"/>
      <c r="EK31731" s="300"/>
      <c r="EL31731" s="300"/>
      <c r="EM31731" s="300"/>
      <c r="EN31731" s="300"/>
      <c r="EO31731" s="300"/>
      <c r="EP31731" s="300"/>
      <c r="EQ31731" s="300"/>
      <c r="ER31731" s="300"/>
      <c r="ES31731" s="300"/>
      <c r="ET31731" s="300"/>
      <c r="EU31731" s="300"/>
      <c r="EV31731" s="300"/>
      <c r="EW31731" s="300"/>
      <c r="EX31731" s="300"/>
      <c r="EY31731" s="300"/>
      <c r="EZ31731" s="300"/>
      <c r="FA31731" s="300"/>
      <c r="FB31731" s="300"/>
      <c r="FC31731" s="300"/>
      <c r="FD31731" s="300"/>
      <c r="FE31731" s="300"/>
      <c r="FF31731" s="300"/>
      <c r="FG31731" s="300"/>
      <c r="FH31731" s="300"/>
      <c r="FI31731" s="300"/>
      <c r="FJ31731" s="300"/>
      <c r="FK31731" s="300"/>
      <c r="FL31731" s="300"/>
      <c r="FM31731" s="300"/>
      <c r="FN31731" s="300"/>
      <c r="FO31731" s="300"/>
      <c r="FP31731" s="300"/>
      <c r="FQ31731" s="300"/>
      <c r="FR31731" s="300"/>
      <c r="FS31731" s="300"/>
      <c r="FT31731" s="300"/>
      <c r="FU31731" s="300"/>
      <c r="FV31731" s="300"/>
      <c r="FW31731" s="300"/>
      <c r="FX31731" s="300"/>
      <c r="FY31731" s="300"/>
      <c r="FZ31731" s="300"/>
      <c r="GA31731" s="300"/>
      <c r="GB31731" s="300"/>
      <c r="GC31731" s="300"/>
      <c r="GD31731" s="300"/>
      <c r="GE31731" s="300"/>
      <c r="GF31731" s="300"/>
      <c r="GG31731" s="300"/>
    </row>
    <row r="31732" spans="4:189" x14ac:dyDescent="0.25">
      <c r="D31732" s="300"/>
      <c r="J31732" s="300"/>
      <c r="K31732" s="300"/>
      <c r="L31732" s="300"/>
      <c r="M31732" s="300"/>
      <c r="N31732" s="300"/>
      <c r="O31732" s="300"/>
      <c r="P31732" s="300"/>
      <c r="Q31732" s="300"/>
      <c r="R31732" s="300"/>
      <c r="S31732" s="300"/>
      <c r="T31732" s="300"/>
      <c r="U31732" s="300"/>
      <c r="V31732" s="300"/>
      <c r="W31732" s="300"/>
      <c r="X31732" s="300"/>
      <c r="Y31732" s="300"/>
      <c r="Z31732" s="300"/>
      <c r="AA31732" s="300"/>
      <c r="AB31732" s="300"/>
      <c r="AC31732" s="300"/>
      <c r="AD31732" s="300"/>
      <c r="AE31732" s="300"/>
      <c r="AF31732" s="300"/>
      <c r="AG31732" s="300"/>
      <c r="AH31732" s="300"/>
      <c r="AI31732" s="300"/>
      <c r="AJ31732" s="300"/>
      <c r="AK31732" s="300"/>
      <c r="AL31732" s="300"/>
      <c r="AM31732" s="300"/>
      <c r="AN31732" s="300"/>
      <c r="AO31732" s="300"/>
      <c r="AP31732" s="300"/>
      <c r="AQ31732" s="300"/>
      <c r="AR31732" s="300"/>
      <c r="AS31732" s="300"/>
      <c r="AT31732" s="300"/>
      <c r="AU31732" s="300"/>
      <c r="AV31732" s="300"/>
      <c r="AW31732" s="300"/>
      <c r="AX31732" s="300"/>
      <c r="AY31732" s="300"/>
      <c r="AZ31732" s="300"/>
      <c r="BA31732" s="300"/>
      <c r="BB31732" s="300"/>
      <c r="BC31732" s="300"/>
      <c r="BD31732" s="300"/>
      <c r="BE31732" s="300"/>
      <c r="BF31732" s="300"/>
      <c r="BG31732" s="300"/>
      <c r="BH31732" s="300"/>
      <c r="BI31732" s="300"/>
      <c r="BJ31732" s="300"/>
      <c r="BK31732" s="300"/>
      <c r="BL31732" s="300"/>
      <c r="BM31732" s="300"/>
      <c r="BN31732" s="300"/>
      <c r="BO31732" s="300"/>
      <c r="BP31732" s="300"/>
      <c r="BQ31732" s="300"/>
      <c r="BR31732" s="300"/>
      <c r="BS31732" s="300"/>
      <c r="BT31732" s="300"/>
      <c r="BU31732" s="300"/>
      <c r="BV31732" s="300"/>
      <c r="BW31732" s="300"/>
      <c r="BX31732" s="300"/>
      <c r="BY31732" s="300"/>
      <c r="BZ31732" s="300"/>
      <c r="CA31732" s="300"/>
      <c r="CB31732" s="300"/>
      <c r="CC31732" s="300"/>
      <c r="CD31732" s="300"/>
      <c r="CE31732" s="300"/>
      <c r="CF31732" s="300"/>
      <c r="CG31732" s="300"/>
      <c r="CH31732" s="300"/>
      <c r="CI31732" s="300"/>
      <c r="CJ31732" s="300"/>
      <c r="CK31732" s="300"/>
      <c r="CL31732" s="300"/>
      <c r="CM31732" s="300"/>
      <c r="CN31732" s="300"/>
      <c r="CO31732" s="300"/>
      <c r="CP31732" s="300"/>
      <c r="CQ31732" s="300"/>
      <c r="CR31732" s="300"/>
      <c r="CS31732" s="300"/>
      <c r="CT31732" s="300"/>
      <c r="CU31732" s="300"/>
      <c r="CV31732" s="300"/>
      <c r="CW31732" s="300"/>
      <c r="CX31732" s="300"/>
      <c r="CY31732" s="300"/>
      <c r="CZ31732" s="300"/>
      <c r="DA31732" s="300"/>
      <c r="DB31732" s="300"/>
      <c r="DC31732" s="300"/>
      <c r="DD31732" s="300"/>
      <c r="DE31732" s="300"/>
      <c r="DF31732" s="300"/>
      <c r="DG31732" s="300"/>
      <c r="DH31732" s="300"/>
      <c r="DI31732" s="300"/>
      <c r="DJ31732" s="300"/>
      <c r="DK31732" s="300"/>
      <c r="DL31732" s="300"/>
      <c r="DM31732" s="300"/>
      <c r="DN31732" s="300"/>
      <c r="DO31732" s="300"/>
      <c r="DP31732" s="300"/>
      <c r="DQ31732" s="300"/>
      <c r="DR31732" s="300"/>
      <c r="DS31732" s="300"/>
      <c r="DT31732" s="300"/>
      <c r="DU31732" s="300"/>
      <c r="DV31732" s="300"/>
      <c r="DW31732" s="300"/>
      <c r="DX31732" s="300"/>
      <c r="DY31732" s="300"/>
      <c r="DZ31732" s="300"/>
      <c r="EA31732" s="300"/>
      <c r="EB31732" s="300"/>
      <c r="EC31732" s="300"/>
      <c r="ED31732" s="300"/>
      <c r="EE31732" s="300"/>
      <c r="EF31732" s="300"/>
      <c r="EG31732" s="300"/>
      <c r="EH31732" s="300"/>
      <c r="EI31732" s="300"/>
      <c r="EJ31732" s="300"/>
      <c r="EK31732" s="300"/>
      <c r="EL31732" s="300"/>
      <c r="EM31732" s="300"/>
      <c r="EN31732" s="300"/>
      <c r="EO31732" s="300"/>
      <c r="EP31732" s="300"/>
      <c r="EQ31732" s="300"/>
      <c r="ER31732" s="300"/>
      <c r="ES31732" s="300"/>
      <c r="ET31732" s="300"/>
      <c r="EU31732" s="300"/>
      <c r="EV31732" s="300"/>
      <c r="EW31732" s="300"/>
      <c r="EX31732" s="300"/>
      <c r="EY31732" s="300"/>
      <c r="EZ31732" s="300"/>
      <c r="FA31732" s="300"/>
      <c r="FB31732" s="300"/>
      <c r="FC31732" s="300"/>
      <c r="FD31732" s="300"/>
      <c r="FE31732" s="300"/>
      <c r="FF31732" s="300"/>
      <c r="FG31732" s="300"/>
      <c r="FH31732" s="300"/>
      <c r="FI31732" s="300"/>
      <c r="FJ31732" s="300"/>
      <c r="FK31732" s="300"/>
      <c r="FL31732" s="300"/>
      <c r="FM31732" s="300"/>
      <c r="FN31732" s="300"/>
      <c r="FO31732" s="300"/>
      <c r="FP31732" s="300"/>
      <c r="FQ31732" s="300"/>
      <c r="FR31732" s="300"/>
      <c r="FS31732" s="300"/>
      <c r="FT31732" s="300"/>
      <c r="FU31732" s="300"/>
      <c r="FV31732" s="300"/>
      <c r="FW31732" s="300"/>
      <c r="FX31732" s="300"/>
      <c r="FY31732" s="300"/>
      <c r="FZ31732" s="300"/>
      <c r="GA31732" s="300"/>
      <c r="GB31732" s="300"/>
      <c r="GC31732" s="300"/>
      <c r="GD31732" s="300"/>
      <c r="GE31732" s="300"/>
      <c r="GF31732" s="300"/>
      <c r="GG31732" s="300"/>
    </row>
    <row r="31733" spans="4:189" x14ac:dyDescent="0.25">
      <c r="D31733" s="300"/>
      <c r="J31733" s="300"/>
      <c r="K31733" s="300"/>
      <c r="L31733" s="300"/>
      <c r="M31733" s="300"/>
      <c r="N31733" s="300"/>
      <c r="O31733" s="300"/>
      <c r="P31733" s="300"/>
      <c r="Q31733" s="300"/>
      <c r="R31733" s="300"/>
      <c r="S31733" s="300"/>
      <c r="T31733" s="300"/>
      <c r="U31733" s="300"/>
      <c r="V31733" s="300"/>
      <c r="W31733" s="300"/>
      <c r="X31733" s="300"/>
      <c r="Y31733" s="300"/>
      <c r="Z31733" s="300"/>
      <c r="AA31733" s="300"/>
      <c r="AB31733" s="300"/>
      <c r="AC31733" s="300"/>
      <c r="AD31733" s="300"/>
      <c r="AE31733" s="300"/>
      <c r="AF31733" s="300"/>
      <c r="AG31733" s="300"/>
      <c r="AH31733" s="300"/>
      <c r="AI31733" s="300"/>
      <c r="AJ31733" s="300"/>
      <c r="AK31733" s="300"/>
      <c r="AL31733" s="300"/>
      <c r="AM31733" s="300"/>
      <c r="AN31733" s="300"/>
      <c r="AO31733" s="300"/>
      <c r="AP31733" s="300"/>
      <c r="AQ31733" s="300"/>
      <c r="AR31733" s="300"/>
      <c r="AS31733" s="300"/>
      <c r="AT31733" s="300"/>
      <c r="AU31733" s="300"/>
      <c r="AV31733" s="300"/>
      <c r="AW31733" s="300"/>
      <c r="AX31733" s="300"/>
      <c r="AY31733" s="300"/>
      <c r="AZ31733" s="300"/>
      <c r="BA31733" s="300"/>
      <c r="BB31733" s="300"/>
      <c r="BC31733" s="300"/>
      <c r="BD31733" s="300"/>
      <c r="BE31733" s="300"/>
      <c r="BF31733" s="300"/>
      <c r="BG31733" s="300"/>
      <c r="BH31733" s="300"/>
      <c r="BI31733" s="300"/>
      <c r="BJ31733" s="300"/>
      <c r="BK31733" s="300"/>
      <c r="BL31733" s="300"/>
      <c r="BM31733" s="300"/>
      <c r="BN31733" s="300"/>
      <c r="BO31733" s="300"/>
      <c r="BP31733" s="300"/>
      <c r="BQ31733" s="300"/>
      <c r="BR31733" s="300"/>
      <c r="BS31733" s="300"/>
      <c r="BT31733" s="300"/>
      <c r="BU31733" s="300"/>
      <c r="BV31733" s="300"/>
      <c r="BW31733" s="300"/>
      <c r="BX31733" s="300"/>
      <c r="BY31733" s="300"/>
      <c r="BZ31733" s="300"/>
      <c r="CA31733" s="300"/>
      <c r="CB31733" s="300"/>
      <c r="CC31733" s="300"/>
      <c r="CD31733" s="300"/>
      <c r="CE31733" s="300"/>
      <c r="CF31733" s="300"/>
      <c r="CG31733" s="300"/>
      <c r="CH31733" s="300"/>
      <c r="CI31733" s="300"/>
      <c r="CJ31733" s="300"/>
      <c r="CK31733" s="300"/>
      <c r="CL31733" s="300"/>
      <c r="CM31733" s="300"/>
      <c r="CN31733" s="300"/>
      <c r="CO31733" s="300"/>
      <c r="CP31733" s="300"/>
      <c r="CQ31733" s="300"/>
      <c r="CR31733" s="300"/>
      <c r="CS31733" s="300"/>
      <c r="CT31733" s="300"/>
      <c r="CU31733" s="300"/>
      <c r="CV31733" s="300"/>
      <c r="CW31733" s="300"/>
      <c r="CX31733" s="300"/>
      <c r="CY31733" s="300"/>
      <c r="CZ31733" s="300"/>
      <c r="DA31733" s="300"/>
      <c r="DB31733" s="300"/>
      <c r="DC31733" s="300"/>
      <c r="DD31733" s="300"/>
      <c r="DE31733" s="300"/>
      <c r="DF31733" s="300"/>
      <c r="DG31733" s="300"/>
      <c r="DH31733" s="300"/>
      <c r="DI31733" s="300"/>
      <c r="DJ31733" s="300"/>
      <c r="DK31733" s="300"/>
      <c r="DL31733" s="300"/>
      <c r="DM31733" s="300"/>
      <c r="DN31733" s="300"/>
      <c r="DO31733" s="300"/>
      <c r="DP31733" s="300"/>
      <c r="DQ31733" s="300"/>
      <c r="DR31733" s="300"/>
      <c r="DS31733" s="300"/>
      <c r="DT31733" s="300"/>
      <c r="DU31733" s="300"/>
      <c r="DV31733" s="300"/>
      <c r="DW31733" s="300"/>
      <c r="DX31733" s="300"/>
      <c r="DY31733" s="300"/>
      <c r="DZ31733" s="300"/>
      <c r="EA31733" s="300"/>
      <c r="EB31733" s="300"/>
      <c r="EC31733" s="300"/>
      <c r="ED31733" s="300"/>
      <c r="EE31733" s="300"/>
      <c r="EF31733" s="300"/>
      <c r="EG31733" s="300"/>
      <c r="EH31733" s="300"/>
      <c r="EI31733" s="300"/>
      <c r="EJ31733" s="300"/>
      <c r="EK31733" s="300"/>
      <c r="EL31733" s="300"/>
      <c r="EM31733" s="300"/>
      <c r="EN31733" s="300"/>
      <c r="EO31733" s="300"/>
      <c r="EP31733" s="300"/>
      <c r="EQ31733" s="300"/>
      <c r="ER31733" s="300"/>
      <c r="ES31733" s="300"/>
      <c r="ET31733" s="300"/>
      <c r="EU31733" s="300"/>
      <c r="EV31733" s="300"/>
      <c r="EW31733" s="300"/>
      <c r="EX31733" s="300"/>
      <c r="EY31733" s="300"/>
      <c r="EZ31733" s="300"/>
      <c r="FA31733" s="300"/>
      <c r="FB31733" s="300"/>
      <c r="FC31733" s="300"/>
      <c r="FD31733" s="300"/>
      <c r="FE31733" s="300"/>
      <c r="FF31733" s="300"/>
      <c r="FG31733" s="300"/>
      <c r="FH31733" s="300"/>
      <c r="FI31733" s="300"/>
      <c r="FJ31733" s="300"/>
      <c r="FK31733" s="300"/>
      <c r="FL31733" s="300"/>
      <c r="FM31733" s="300"/>
      <c r="FN31733" s="300"/>
      <c r="FO31733" s="300"/>
      <c r="FP31733" s="300"/>
      <c r="FQ31733" s="300"/>
      <c r="FR31733" s="300"/>
      <c r="FS31733" s="300"/>
      <c r="FT31733" s="300"/>
      <c r="FU31733" s="300"/>
      <c r="FV31733" s="300"/>
      <c r="FW31733" s="300"/>
      <c r="FX31733" s="300"/>
      <c r="FY31733" s="300"/>
      <c r="FZ31733" s="300"/>
      <c r="GA31733" s="300"/>
      <c r="GB31733" s="300"/>
      <c r="GC31733" s="300"/>
      <c r="GD31733" s="300"/>
      <c r="GE31733" s="300"/>
      <c r="GF31733" s="300"/>
      <c r="GG31733" s="300"/>
    </row>
    <row r="31734" spans="4:189" x14ac:dyDescent="0.25">
      <c r="D31734" s="300"/>
      <c r="J31734" s="300"/>
      <c r="K31734" s="300"/>
      <c r="L31734" s="300"/>
      <c r="M31734" s="300"/>
      <c r="N31734" s="300"/>
      <c r="O31734" s="300"/>
      <c r="P31734" s="300"/>
      <c r="Q31734" s="300"/>
      <c r="R31734" s="300"/>
      <c r="S31734" s="300"/>
      <c r="T31734" s="300"/>
      <c r="U31734" s="300"/>
      <c r="V31734" s="300"/>
      <c r="W31734" s="300"/>
      <c r="X31734" s="300"/>
      <c r="Y31734" s="300"/>
      <c r="Z31734" s="300"/>
      <c r="AA31734" s="300"/>
      <c r="AB31734" s="300"/>
      <c r="AC31734" s="300"/>
      <c r="AD31734" s="300"/>
      <c r="AE31734" s="300"/>
      <c r="AF31734" s="300"/>
      <c r="AG31734" s="300"/>
      <c r="AH31734" s="300"/>
      <c r="AI31734" s="300"/>
      <c r="AJ31734" s="300"/>
      <c r="AK31734" s="300"/>
      <c r="AL31734" s="300"/>
      <c r="AM31734" s="300"/>
      <c r="AN31734" s="300"/>
      <c r="AO31734" s="300"/>
      <c r="AP31734" s="300"/>
      <c r="AQ31734" s="300"/>
      <c r="AR31734" s="300"/>
      <c r="AS31734" s="300"/>
      <c r="AT31734" s="300"/>
      <c r="AU31734" s="300"/>
      <c r="AV31734" s="300"/>
      <c r="AW31734" s="300"/>
      <c r="AX31734" s="300"/>
      <c r="AY31734" s="300"/>
      <c r="AZ31734" s="300"/>
      <c r="BA31734" s="300"/>
      <c r="BB31734" s="300"/>
      <c r="BC31734" s="300"/>
      <c r="BD31734" s="300"/>
      <c r="BE31734" s="300"/>
      <c r="BF31734" s="300"/>
      <c r="BG31734" s="300"/>
      <c r="BH31734" s="300"/>
      <c r="BI31734" s="300"/>
      <c r="BJ31734" s="300"/>
      <c r="BK31734" s="300"/>
      <c r="BL31734" s="300"/>
      <c r="BM31734" s="300"/>
      <c r="BN31734" s="300"/>
      <c r="BO31734" s="300"/>
      <c r="BP31734" s="300"/>
      <c r="BQ31734" s="300"/>
      <c r="BR31734" s="300"/>
      <c r="BS31734" s="300"/>
      <c r="BT31734" s="300"/>
      <c r="BU31734" s="300"/>
      <c r="BV31734" s="300"/>
      <c r="BW31734" s="300"/>
      <c r="BX31734" s="300"/>
      <c r="BY31734" s="300"/>
      <c r="BZ31734" s="300"/>
      <c r="CA31734" s="300"/>
      <c r="CB31734" s="300"/>
      <c r="CC31734" s="300"/>
      <c r="CD31734" s="300"/>
      <c r="CE31734" s="300"/>
      <c r="CF31734" s="300"/>
      <c r="CG31734" s="300"/>
      <c r="CH31734" s="300"/>
      <c r="CI31734" s="300"/>
      <c r="CJ31734" s="300"/>
      <c r="CK31734" s="300"/>
      <c r="CL31734" s="300"/>
      <c r="CM31734" s="300"/>
      <c r="CN31734" s="300"/>
      <c r="CO31734" s="300"/>
      <c r="CP31734" s="300"/>
      <c r="CQ31734" s="300"/>
      <c r="CR31734" s="300"/>
      <c r="CS31734" s="300"/>
      <c r="CT31734" s="300"/>
      <c r="CU31734" s="300"/>
      <c r="CV31734" s="300"/>
      <c r="CW31734" s="300"/>
      <c r="CX31734" s="300"/>
      <c r="CY31734" s="300"/>
      <c r="CZ31734" s="300"/>
      <c r="DA31734" s="300"/>
      <c r="DB31734" s="300"/>
      <c r="DC31734" s="300"/>
      <c r="DD31734" s="300"/>
      <c r="DE31734" s="300"/>
      <c r="DF31734" s="300"/>
      <c r="DG31734" s="300"/>
      <c r="DH31734" s="300"/>
      <c r="DI31734" s="300"/>
      <c r="DJ31734" s="300"/>
      <c r="DK31734" s="300"/>
      <c r="DL31734" s="300"/>
      <c r="DM31734" s="300"/>
      <c r="DN31734" s="300"/>
      <c r="DO31734" s="300"/>
      <c r="DP31734" s="300"/>
      <c r="DQ31734" s="300"/>
      <c r="DR31734" s="300"/>
      <c r="DS31734" s="300"/>
      <c r="DT31734" s="300"/>
      <c r="DU31734" s="300"/>
      <c r="DV31734" s="300"/>
      <c r="DW31734" s="300"/>
      <c r="DX31734" s="300"/>
      <c r="DY31734" s="300"/>
      <c r="DZ31734" s="300"/>
      <c r="EA31734" s="300"/>
      <c r="EB31734" s="300"/>
      <c r="EC31734" s="300"/>
      <c r="ED31734" s="300"/>
      <c r="EE31734" s="300"/>
      <c r="EF31734" s="300"/>
      <c r="EG31734" s="300"/>
      <c r="EH31734" s="300"/>
      <c r="EI31734" s="300"/>
      <c r="EJ31734" s="300"/>
      <c r="EK31734" s="300"/>
      <c r="EL31734" s="300"/>
      <c r="EM31734" s="300"/>
      <c r="EN31734" s="300"/>
      <c r="EO31734" s="300"/>
      <c r="EP31734" s="300"/>
      <c r="EQ31734" s="300"/>
      <c r="ER31734" s="300"/>
      <c r="ES31734" s="300"/>
      <c r="ET31734" s="300"/>
      <c r="EU31734" s="300"/>
      <c r="EV31734" s="300"/>
      <c r="EW31734" s="300"/>
      <c r="EX31734" s="300"/>
      <c r="EY31734" s="300"/>
      <c r="EZ31734" s="300"/>
      <c r="FA31734" s="300"/>
      <c r="FB31734" s="300"/>
      <c r="FC31734" s="300"/>
      <c r="FD31734" s="300"/>
      <c r="FE31734" s="300"/>
      <c r="FF31734" s="300"/>
      <c r="FG31734" s="300"/>
      <c r="FH31734" s="300"/>
      <c r="FI31734" s="300"/>
      <c r="FJ31734" s="300"/>
      <c r="FK31734" s="300"/>
      <c r="FL31734" s="300"/>
      <c r="FM31734" s="300"/>
      <c r="FN31734" s="300"/>
      <c r="FO31734" s="300"/>
      <c r="FP31734" s="300"/>
      <c r="FQ31734" s="300"/>
      <c r="FR31734" s="300"/>
      <c r="FS31734" s="300"/>
      <c r="FT31734" s="300"/>
      <c r="FU31734" s="300"/>
      <c r="FV31734" s="300"/>
      <c r="FW31734" s="300"/>
      <c r="FX31734" s="300"/>
      <c r="FY31734" s="300"/>
      <c r="FZ31734" s="300"/>
      <c r="GA31734" s="300"/>
      <c r="GB31734" s="300"/>
      <c r="GC31734" s="300"/>
      <c r="GD31734" s="300"/>
      <c r="GE31734" s="300"/>
      <c r="GF31734" s="300"/>
      <c r="GG31734" s="300"/>
    </row>
    <row r="31735" spans="4:189" x14ac:dyDescent="0.25">
      <c r="D31735" s="300"/>
      <c r="J31735" s="300"/>
      <c r="K31735" s="300"/>
      <c r="L31735" s="300"/>
      <c r="M31735" s="300"/>
      <c r="N31735" s="300"/>
      <c r="O31735" s="300"/>
      <c r="P31735" s="300"/>
      <c r="Q31735" s="300"/>
      <c r="R31735" s="300"/>
      <c r="S31735" s="300"/>
      <c r="T31735" s="300"/>
      <c r="U31735" s="300"/>
      <c r="V31735" s="300"/>
      <c r="W31735" s="300"/>
      <c r="X31735" s="300"/>
      <c r="Y31735" s="300"/>
      <c r="Z31735" s="300"/>
      <c r="AA31735" s="300"/>
      <c r="AB31735" s="300"/>
      <c r="AC31735" s="300"/>
      <c r="AD31735" s="300"/>
      <c r="AE31735" s="300"/>
      <c r="AF31735" s="300"/>
      <c r="AG31735" s="300"/>
      <c r="AH31735" s="300"/>
      <c r="AI31735" s="300"/>
      <c r="AJ31735" s="300"/>
      <c r="AK31735" s="300"/>
      <c r="AL31735" s="300"/>
      <c r="AM31735" s="300"/>
      <c r="AN31735" s="300"/>
      <c r="AO31735" s="300"/>
      <c r="AP31735" s="300"/>
      <c r="AQ31735" s="300"/>
      <c r="AR31735" s="300"/>
      <c r="AS31735" s="300"/>
      <c r="AT31735" s="300"/>
      <c r="AU31735" s="300"/>
      <c r="AV31735" s="300"/>
      <c r="AW31735" s="300"/>
      <c r="AX31735" s="300"/>
      <c r="AY31735" s="300"/>
      <c r="AZ31735" s="300"/>
      <c r="BA31735" s="300"/>
      <c r="BB31735" s="300"/>
      <c r="BC31735" s="300"/>
      <c r="BD31735" s="300"/>
      <c r="BE31735" s="300"/>
      <c r="BF31735" s="300"/>
      <c r="BG31735" s="300"/>
      <c r="BH31735" s="300"/>
      <c r="BI31735" s="300"/>
      <c r="BJ31735" s="300"/>
      <c r="BK31735" s="300"/>
      <c r="BL31735" s="300"/>
      <c r="BM31735" s="300"/>
      <c r="BN31735" s="300"/>
      <c r="BO31735" s="300"/>
      <c r="BP31735" s="300"/>
      <c r="BQ31735" s="300"/>
      <c r="BR31735" s="300"/>
      <c r="BS31735" s="300"/>
      <c r="BT31735" s="300"/>
      <c r="BU31735" s="300"/>
      <c r="BV31735" s="300"/>
      <c r="BW31735" s="300"/>
      <c r="BX31735" s="300"/>
      <c r="BY31735" s="300"/>
      <c r="BZ31735" s="300"/>
      <c r="CA31735" s="300"/>
      <c r="CB31735" s="300"/>
      <c r="CC31735" s="300"/>
      <c r="CD31735" s="300"/>
      <c r="CE31735" s="300"/>
      <c r="CF31735" s="300"/>
      <c r="CG31735" s="300"/>
      <c r="CH31735" s="300"/>
      <c r="CI31735" s="300"/>
      <c r="CJ31735" s="300"/>
      <c r="CK31735" s="300"/>
      <c r="CL31735" s="300"/>
      <c r="CM31735" s="300"/>
      <c r="CN31735" s="300"/>
      <c r="CO31735" s="300"/>
      <c r="CP31735" s="300"/>
      <c r="CQ31735" s="300"/>
      <c r="CR31735" s="300"/>
      <c r="CS31735" s="300"/>
      <c r="CT31735" s="300"/>
      <c r="CU31735" s="300"/>
      <c r="CV31735" s="300"/>
      <c r="CW31735" s="300"/>
      <c r="CX31735" s="300"/>
      <c r="CY31735" s="300"/>
      <c r="CZ31735" s="300"/>
      <c r="DA31735" s="300"/>
      <c r="DB31735" s="300"/>
      <c r="DC31735" s="300"/>
      <c r="DD31735" s="300"/>
      <c r="DE31735" s="300"/>
      <c r="DF31735" s="300"/>
      <c r="DG31735" s="300"/>
      <c r="DH31735" s="300"/>
      <c r="DI31735" s="300"/>
      <c r="DJ31735" s="300"/>
      <c r="DK31735" s="300"/>
      <c r="DL31735" s="300"/>
      <c r="DM31735" s="300"/>
      <c r="DN31735" s="300"/>
      <c r="DO31735" s="300"/>
      <c r="DP31735" s="300"/>
      <c r="DQ31735" s="300"/>
      <c r="DR31735" s="300"/>
      <c r="DS31735" s="300"/>
      <c r="DT31735" s="300"/>
      <c r="DU31735" s="300"/>
      <c r="DV31735" s="300"/>
      <c r="DW31735" s="300"/>
      <c r="DX31735" s="300"/>
      <c r="DY31735" s="300"/>
      <c r="DZ31735" s="300"/>
      <c r="EA31735" s="300"/>
      <c r="EB31735" s="300"/>
      <c r="EC31735" s="300"/>
      <c r="ED31735" s="300"/>
      <c r="EE31735" s="300"/>
      <c r="EF31735" s="300"/>
      <c r="EG31735" s="300"/>
      <c r="EH31735" s="300"/>
      <c r="EI31735" s="300"/>
      <c r="EJ31735" s="300"/>
      <c r="EK31735" s="300"/>
      <c r="EL31735" s="300"/>
      <c r="EM31735" s="300"/>
      <c r="EN31735" s="300"/>
      <c r="EO31735" s="300"/>
      <c r="EP31735" s="300"/>
      <c r="EQ31735" s="300"/>
      <c r="ER31735" s="300"/>
      <c r="ES31735" s="300"/>
      <c r="ET31735" s="300"/>
      <c r="EU31735" s="300"/>
      <c r="EV31735" s="300"/>
      <c r="EW31735" s="300"/>
      <c r="EX31735" s="300"/>
      <c r="EY31735" s="300"/>
      <c r="EZ31735" s="300"/>
      <c r="FA31735" s="300"/>
      <c r="FB31735" s="300"/>
      <c r="FC31735" s="300"/>
      <c r="FD31735" s="300"/>
      <c r="FE31735" s="300"/>
      <c r="FF31735" s="300"/>
      <c r="FG31735" s="300"/>
      <c r="FH31735" s="300"/>
      <c r="FI31735" s="300"/>
      <c r="FJ31735" s="300"/>
      <c r="FK31735" s="300"/>
      <c r="FL31735" s="300"/>
      <c r="FM31735" s="300"/>
      <c r="FN31735" s="300"/>
      <c r="FO31735" s="300"/>
      <c r="FP31735" s="300"/>
      <c r="FQ31735" s="300"/>
      <c r="FR31735" s="300"/>
      <c r="FS31735" s="300"/>
      <c r="FT31735" s="300"/>
      <c r="FU31735" s="300"/>
      <c r="FV31735" s="300"/>
      <c r="FW31735" s="300"/>
      <c r="FX31735" s="300"/>
      <c r="FY31735" s="300"/>
      <c r="FZ31735" s="300"/>
      <c r="GA31735" s="300"/>
      <c r="GB31735" s="300"/>
      <c r="GC31735" s="300"/>
      <c r="GD31735" s="300"/>
      <c r="GE31735" s="300"/>
      <c r="GF31735" s="300"/>
      <c r="GG31735" s="300"/>
    </row>
    <row r="31736" spans="4:189" x14ac:dyDescent="0.25">
      <c r="D31736" s="300"/>
      <c r="J31736" s="300"/>
      <c r="K31736" s="300"/>
      <c r="L31736" s="300"/>
      <c r="M31736" s="300"/>
      <c r="N31736" s="300"/>
      <c r="O31736" s="300"/>
      <c r="P31736" s="300"/>
      <c r="Q31736" s="300"/>
      <c r="R31736" s="300"/>
      <c r="S31736" s="300"/>
      <c r="T31736" s="300"/>
      <c r="U31736" s="300"/>
      <c r="V31736" s="300"/>
      <c r="W31736" s="300"/>
      <c r="X31736" s="300"/>
      <c r="Y31736" s="300"/>
      <c r="Z31736" s="300"/>
      <c r="AA31736" s="300"/>
      <c r="AB31736" s="300"/>
      <c r="AC31736" s="300"/>
      <c r="AD31736" s="300"/>
      <c r="AE31736" s="300"/>
      <c r="AF31736" s="300"/>
      <c r="AG31736" s="300"/>
      <c r="AH31736" s="300"/>
      <c r="AI31736" s="300"/>
      <c r="AJ31736" s="300"/>
      <c r="AK31736" s="300"/>
      <c r="AL31736" s="300"/>
      <c r="AM31736" s="300"/>
      <c r="AN31736" s="300"/>
      <c r="AO31736" s="300"/>
      <c r="AP31736" s="300"/>
      <c r="AQ31736" s="300"/>
      <c r="AR31736" s="300"/>
      <c r="AS31736" s="300"/>
      <c r="AT31736" s="300"/>
      <c r="AU31736" s="300"/>
      <c r="AV31736" s="300"/>
      <c r="AW31736" s="300"/>
      <c r="AX31736" s="300"/>
      <c r="AY31736" s="300"/>
      <c r="AZ31736" s="300"/>
      <c r="BA31736" s="300"/>
      <c r="BB31736" s="300"/>
      <c r="BC31736" s="300"/>
      <c r="BD31736" s="300"/>
      <c r="BE31736" s="300"/>
      <c r="BF31736" s="300"/>
      <c r="BG31736" s="300"/>
      <c r="BH31736" s="300"/>
      <c r="BI31736" s="300"/>
      <c r="BJ31736" s="300"/>
      <c r="BK31736" s="300"/>
      <c r="BL31736" s="300"/>
      <c r="BM31736" s="300"/>
      <c r="BN31736" s="300"/>
      <c r="BO31736" s="300"/>
      <c r="BP31736" s="300"/>
      <c r="BQ31736" s="300"/>
      <c r="BR31736" s="300"/>
      <c r="BS31736" s="300"/>
      <c r="BT31736" s="300"/>
      <c r="BU31736" s="300"/>
      <c r="BV31736" s="300"/>
      <c r="BW31736" s="300"/>
      <c r="BX31736" s="300"/>
      <c r="BY31736" s="300"/>
      <c r="BZ31736" s="300"/>
      <c r="CA31736" s="300"/>
      <c r="CB31736" s="300"/>
      <c r="CC31736" s="300"/>
      <c r="CD31736" s="300"/>
      <c r="CE31736" s="300"/>
      <c r="CF31736" s="300"/>
      <c r="CG31736" s="300"/>
      <c r="CH31736" s="300"/>
      <c r="CI31736" s="300"/>
      <c r="CJ31736" s="300"/>
      <c r="CK31736" s="300"/>
      <c r="CL31736" s="300"/>
      <c r="CM31736" s="300"/>
      <c r="CN31736" s="300"/>
      <c r="CO31736" s="300"/>
      <c r="CP31736" s="300"/>
      <c r="CQ31736" s="300"/>
      <c r="CR31736" s="300"/>
      <c r="CS31736" s="300"/>
      <c r="CT31736" s="300"/>
      <c r="CU31736" s="300"/>
      <c r="CV31736" s="300"/>
      <c r="CW31736" s="300"/>
      <c r="CX31736" s="300"/>
      <c r="CY31736" s="300"/>
      <c r="CZ31736" s="300"/>
      <c r="DA31736" s="300"/>
      <c r="DB31736" s="300"/>
      <c r="DC31736" s="300"/>
      <c r="DD31736" s="300"/>
      <c r="DE31736" s="300"/>
      <c r="DF31736" s="300"/>
      <c r="DG31736" s="300"/>
      <c r="DH31736" s="300"/>
      <c r="DI31736" s="300"/>
      <c r="DJ31736" s="300"/>
      <c r="DK31736" s="300"/>
      <c r="DL31736" s="300"/>
      <c r="DM31736" s="300"/>
      <c r="DN31736" s="300"/>
      <c r="DO31736" s="300"/>
      <c r="DP31736" s="300"/>
      <c r="DQ31736" s="300"/>
      <c r="DR31736" s="300"/>
      <c r="DS31736" s="300"/>
      <c r="DT31736" s="300"/>
      <c r="DU31736" s="300"/>
      <c r="DV31736" s="300"/>
      <c r="DW31736" s="300"/>
      <c r="DX31736" s="300"/>
      <c r="DY31736" s="300"/>
      <c r="DZ31736" s="300"/>
      <c r="EA31736" s="300"/>
      <c r="EB31736" s="300"/>
      <c r="EC31736" s="300"/>
      <c r="ED31736" s="300"/>
      <c r="EE31736" s="300"/>
      <c r="EF31736" s="300"/>
      <c r="EG31736" s="300"/>
      <c r="EH31736" s="300"/>
      <c r="EI31736" s="300"/>
      <c r="EJ31736" s="300"/>
      <c r="EK31736" s="300"/>
      <c r="EL31736" s="300"/>
      <c r="EM31736" s="300"/>
      <c r="EN31736" s="300"/>
      <c r="EO31736" s="300"/>
      <c r="EP31736" s="300"/>
      <c r="EQ31736" s="300"/>
      <c r="ER31736" s="300"/>
      <c r="ES31736" s="300"/>
      <c r="ET31736" s="300"/>
      <c r="EU31736" s="300"/>
      <c r="EV31736" s="300"/>
      <c r="EW31736" s="300"/>
      <c r="EX31736" s="300"/>
      <c r="EY31736" s="300"/>
      <c r="EZ31736" s="300"/>
      <c r="FA31736" s="300"/>
      <c r="FB31736" s="300"/>
      <c r="FC31736" s="300"/>
      <c r="FD31736" s="300"/>
      <c r="FE31736" s="300"/>
      <c r="FF31736" s="300"/>
      <c r="FG31736" s="300"/>
      <c r="FH31736" s="300"/>
      <c r="FI31736" s="300"/>
      <c r="FJ31736" s="300"/>
      <c r="FK31736" s="300"/>
      <c r="FL31736" s="300"/>
      <c r="FM31736" s="300"/>
      <c r="FN31736" s="300"/>
      <c r="FO31736" s="300"/>
      <c r="FP31736" s="300"/>
      <c r="FQ31736" s="300"/>
      <c r="FR31736" s="300"/>
      <c r="FS31736" s="300"/>
      <c r="FT31736" s="300"/>
      <c r="FU31736" s="300"/>
      <c r="FV31736" s="300"/>
      <c r="FW31736" s="300"/>
      <c r="FX31736" s="300"/>
      <c r="FY31736" s="300"/>
      <c r="FZ31736" s="300"/>
      <c r="GA31736" s="300"/>
      <c r="GB31736" s="300"/>
      <c r="GC31736" s="300"/>
      <c r="GD31736" s="300"/>
      <c r="GE31736" s="300"/>
      <c r="GF31736" s="300"/>
      <c r="GG31736" s="300"/>
    </row>
    <row r="31737" spans="4:189" x14ac:dyDescent="0.25">
      <c r="D31737" s="300"/>
      <c r="J31737" s="300"/>
      <c r="K31737" s="300"/>
      <c r="L31737" s="300"/>
      <c r="M31737" s="300"/>
      <c r="N31737" s="300"/>
      <c r="O31737" s="300"/>
      <c r="P31737" s="300"/>
      <c r="Q31737" s="300"/>
      <c r="R31737" s="300"/>
      <c r="S31737" s="300"/>
      <c r="T31737" s="300"/>
      <c r="U31737" s="300"/>
      <c r="V31737" s="300"/>
      <c r="W31737" s="300"/>
      <c r="X31737" s="300"/>
      <c r="Y31737" s="300"/>
      <c r="Z31737" s="300"/>
      <c r="AA31737" s="300"/>
      <c r="AB31737" s="300"/>
      <c r="AC31737" s="300"/>
      <c r="AD31737" s="300"/>
      <c r="AE31737" s="300"/>
      <c r="AF31737" s="300"/>
      <c r="AG31737" s="300"/>
      <c r="AH31737" s="300"/>
      <c r="AI31737" s="300"/>
      <c r="AJ31737" s="300"/>
      <c r="AK31737" s="300"/>
      <c r="AL31737" s="300"/>
      <c r="AM31737" s="300"/>
      <c r="AN31737" s="300"/>
      <c r="AO31737" s="300"/>
      <c r="AP31737" s="300"/>
      <c r="AQ31737" s="300"/>
      <c r="AR31737" s="300"/>
      <c r="AS31737" s="300"/>
      <c r="AT31737" s="300"/>
      <c r="AU31737" s="300"/>
      <c r="AV31737" s="300"/>
      <c r="AW31737" s="300"/>
      <c r="AX31737" s="300"/>
      <c r="AY31737" s="300"/>
      <c r="AZ31737" s="300"/>
      <c r="BA31737" s="300"/>
      <c r="BB31737" s="300"/>
      <c r="BC31737" s="300"/>
      <c r="BD31737" s="300"/>
      <c r="BE31737" s="300"/>
      <c r="BF31737" s="300"/>
      <c r="BG31737" s="300"/>
      <c r="BH31737" s="300"/>
      <c r="BI31737" s="300"/>
      <c r="BJ31737" s="300"/>
      <c r="BK31737" s="300"/>
      <c r="BL31737" s="300"/>
      <c r="BM31737" s="300"/>
      <c r="BN31737" s="300"/>
      <c r="BO31737" s="300"/>
      <c r="BP31737" s="300"/>
      <c r="BQ31737" s="300"/>
      <c r="BR31737" s="300"/>
      <c r="BS31737" s="300"/>
      <c r="BT31737" s="300"/>
      <c r="BU31737" s="300"/>
      <c r="BV31737" s="300"/>
      <c r="BW31737" s="300"/>
      <c r="BX31737" s="300"/>
      <c r="BY31737" s="300"/>
      <c r="BZ31737" s="300"/>
      <c r="CA31737" s="300"/>
      <c r="CB31737" s="300"/>
      <c r="CC31737" s="300"/>
      <c r="CD31737" s="300"/>
      <c r="CE31737" s="300"/>
      <c r="CF31737" s="300"/>
      <c r="CG31737" s="300"/>
      <c r="CH31737" s="300"/>
      <c r="CI31737" s="300"/>
      <c r="CJ31737" s="300"/>
      <c r="CK31737" s="300"/>
      <c r="CL31737" s="300"/>
      <c r="CM31737" s="300"/>
      <c r="CN31737" s="300"/>
      <c r="CO31737" s="300"/>
      <c r="CP31737" s="300"/>
      <c r="CQ31737" s="300"/>
      <c r="CR31737" s="300"/>
      <c r="CS31737" s="300"/>
      <c r="CT31737" s="300"/>
      <c r="CU31737" s="300"/>
      <c r="CV31737" s="300"/>
      <c r="CW31737" s="300"/>
      <c r="CX31737" s="300"/>
      <c r="CY31737" s="300"/>
      <c r="CZ31737" s="300"/>
      <c r="DA31737" s="300"/>
      <c r="DB31737" s="300"/>
      <c r="DC31737" s="300"/>
      <c r="DD31737" s="300"/>
      <c r="DE31737" s="300"/>
      <c r="DF31737" s="300"/>
      <c r="DG31737" s="300"/>
      <c r="DH31737" s="300"/>
      <c r="DI31737" s="300"/>
      <c r="DJ31737" s="300"/>
      <c r="DK31737" s="300"/>
      <c r="DL31737" s="300"/>
      <c r="DM31737" s="300"/>
      <c r="DN31737" s="300"/>
      <c r="DO31737" s="300"/>
      <c r="DP31737" s="300"/>
      <c r="DQ31737" s="300"/>
      <c r="DR31737" s="300"/>
      <c r="DS31737" s="300"/>
      <c r="DT31737" s="300"/>
      <c r="DU31737" s="300"/>
      <c r="DV31737" s="300"/>
      <c r="DW31737" s="300"/>
      <c r="DX31737" s="300"/>
      <c r="DY31737" s="300"/>
      <c r="DZ31737" s="300"/>
      <c r="EA31737" s="300"/>
      <c r="EB31737" s="300"/>
      <c r="EC31737" s="300"/>
      <c r="ED31737" s="300"/>
      <c r="EE31737" s="300"/>
      <c r="EF31737" s="300"/>
      <c r="EG31737" s="300"/>
      <c r="EH31737" s="300"/>
      <c r="EI31737" s="300"/>
      <c r="EJ31737" s="300"/>
      <c r="EK31737" s="300"/>
      <c r="EL31737" s="300"/>
      <c r="EM31737" s="300"/>
      <c r="EN31737" s="300"/>
      <c r="EO31737" s="300"/>
      <c r="EP31737" s="300"/>
      <c r="EQ31737" s="300"/>
      <c r="ER31737" s="300"/>
      <c r="ES31737" s="300"/>
      <c r="ET31737" s="300"/>
      <c r="EU31737" s="300"/>
      <c r="EV31737" s="300"/>
      <c r="EW31737" s="300"/>
      <c r="EX31737" s="300"/>
      <c r="EY31737" s="300"/>
      <c r="EZ31737" s="300"/>
      <c r="FA31737" s="300"/>
      <c r="FB31737" s="300"/>
      <c r="FC31737" s="300"/>
      <c r="FD31737" s="300"/>
      <c r="FE31737" s="300"/>
      <c r="FF31737" s="300"/>
      <c r="FG31737" s="300"/>
      <c r="FH31737" s="300"/>
      <c r="FI31737" s="300"/>
      <c r="FJ31737" s="300"/>
      <c r="FK31737" s="300"/>
      <c r="FL31737" s="300"/>
      <c r="FM31737" s="300"/>
      <c r="FN31737" s="300"/>
      <c r="FO31737" s="300"/>
      <c r="FP31737" s="300"/>
      <c r="FQ31737" s="300"/>
      <c r="FR31737" s="300"/>
      <c r="FS31737" s="300"/>
      <c r="FT31737" s="300"/>
      <c r="FU31737" s="300"/>
      <c r="FV31737" s="300"/>
      <c r="FW31737" s="300"/>
      <c r="FX31737" s="300"/>
      <c r="FY31737" s="300"/>
      <c r="FZ31737" s="300"/>
      <c r="GA31737" s="300"/>
      <c r="GB31737" s="300"/>
      <c r="GC31737" s="300"/>
      <c r="GD31737" s="300"/>
      <c r="GE31737" s="300"/>
      <c r="GF31737" s="300"/>
      <c r="GG31737" s="300"/>
    </row>
    <row r="31738" spans="4:189" x14ac:dyDescent="0.25">
      <c r="D31738" s="300"/>
      <c r="J31738" s="300"/>
      <c r="K31738" s="300"/>
      <c r="L31738" s="300"/>
      <c r="M31738" s="300"/>
      <c r="N31738" s="300"/>
      <c r="O31738" s="300"/>
      <c r="P31738" s="300"/>
      <c r="Q31738" s="300"/>
      <c r="R31738" s="300"/>
      <c r="S31738" s="300"/>
      <c r="T31738" s="300"/>
      <c r="U31738" s="300"/>
      <c r="V31738" s="300"/>
      <c r="W31738" s="300"/>
      <c r="X31738" s="300"/>
      <c r="Y31738" s="300"/>
      <c r="Z31738" s="300"/>
      <c r="AA31738" s="300"/>
      <c r="AB31738" s="300"/>
      <c r="AC31738" s="300"/>
      <c r="AD31738" s="300"/>
      <c r="AE31738" s="300"/>
      <c r="AF31738" s="300"/>
      <c r="AG31738" s="300"/>
      <c r="AH31738" s="300"/>
      <c r="AI31738" s="300"/>
      <c r="AJ31738" s="300"/>
      <c r="AK31738" s="300"/>
      <c r="AL31738" s="300"/>
      <c r="AM31738" s="300"/>
      <c r="AN31738" s="300"/>
      <c r="AO31738" s="300"/>
      <c r="AP31738" s="300"/>
      <c r="AQ31738" s="300"/>
      <c r="AR31738" s="300"/>
      <c r="AS31738" s="300"/>
      <c r="AT31738" s="300"/>
      <c r="AU31738" s="300"/>
      <c r="AV31738" s="300"/>
      <c r="AW31738" s="300"/>
      <c r="AX31738" s="300"/>
      <c r="AY31738" s="300"/>
      <c r="AZ31738" s="300"/>
      <c r="BA31738" s="300"/>
      <c r="BB31738" s="300"/>
      <c r="BC31738" s="300"/>
      <c r="BD31738" s="300"/>
      <c r="BE31738" s="300"/>
      <c r="BF31738" s="300"/>
      <c r="BG31738" s="300"/>
      <c r="BH31738" s="300"/>
      <c r="BI31738" s="300"/>
      <c r="BJ31738" s="300"/>
      <c r="BK31738" s="300"/>
      <c r="BL31738" s="300"/>
      <c r="BM31738" s="300"/>
      <c r="BN31738" s="300"/>
      <c r="BO31738" s="300"/>
      <c r="BP31738" s="300"/>
      <c r="BQ31738" s="300"/>
      <c r="BR31738" s="300"/>
      <c r="BS31738" s="300"/>
      <c r="BT31738" s="300"/>
      <c r="BU31738" s="300"/>
      <c r="BV31738" s="300"/>
      <c r="BW31738" s="300"/>
      <c r="BX31738" s="300"/>
      <c r="BY31738" s="300"/>
      <c r="BZ31738" s="300"/>
      <c r="CA31738" s="300"/>
      <c r="CB31738" s="300"/>
      <c r="CC31738" s="300"/>
      <c r="CD31738" s="300"/>
      <c r="CE31738" s="300"/>
      <c r="CF31738" s="300"/>
      <c r="CG31738" s="300"/>
      <c r="CH31738" s="300"/>
      <c r="CI31738" s="300"/>
      <c r="CJ31738" s="300"/>
      <c r="CK31738" s="300"/>
      <c r="CL31738" s="300"/>
      <c r="CM31738" s="300"/>
      <c r="CN31738" s="300"/>
      <c r="CO31738" s="300"/>
      <c r="CP31738" s="300"/>
      <c r="CQ31738" s="300"/>
      <c r="CR31738" s="300"/>
      <c r="CS31738" s="300"/>
      <c r="CT31738" s="300"/>
      <c r="CU31738" s="300"/>
      <c r="CV31738" s="300"/>
      <c r="CW31738" s="300"/>
      <c r="CX31738" s="300"/>
      <c r="CY31738" s="300"/>
      <c r="CZ31738" s="300"/>
      <c r="DA31738" s="300"/>
      <c r="DB31738" s="300"/>
      <c r="DC31738" s="300"/>
      <c r="DD31738" s="300"/>
      <c r="DE31738" s="300"/>
      <c r="DF31738" s="300"/>
      <c r="DG31738" s="300"/>
      <c r="DH31738" s="300"/>
      <c r="DI31738" s="300"/>
      <c r="DJ31738" s="300"/>
      <c r="DK31738" s="300"/>
      <c r="DL31738" s="300"/>
      <c r="DM31738" s="300"/>
      <c r="DN31738" s="300"/>
      <c r="DO31738" s="300"/>
      <c r="DP31738" s="300"/>
      <c r="DQ31738" s="300"/>
      <c r="DR31738" s="300"/>
      <c r="DS31738" s="300"/>
      <c r="DT31738" s="300"/>
      <c r="DU31738" s="300"/>
      <c r="DV31738" s="300"/>
      <c r="DW31738" s="300"/>
      <c r="DX31738" s="300"/>
      <c r="DY31738" s="300"/>
      <c r="DZ31738" s="300"/>
      <c r="EA31738" s="300"/>
      <c r="EB31738" s="300"/>
      <c r="EC31738" s="300"/>
      <c r="ED31738" s="300"/>
      <c r="EE31738" s="300"/>
      <c r="EF31738" s="300"/>
      <c r="EG31738" s="300"/>
      <c r="EH31738" s="300"/>
      <c r="EI31738" s="300"/>
      <c r="EJ31738" s="300"/>
      <c r="EK31738" s="300"/>
      <c r="EL31738" s="300"/>
      <c r="EM31738" s="300"/>
      <c r="EN31738" s="300"/>
      <c r="EO31738" s="300"/>
      <c r="EP31738" s="300"/>
      <c r="EQ31738" s="300"/>
      <c r="ER31738" s="300"/>
      <c r="ES31738" s="300"/>
      <c r="ET31738" s="300"/>
      <c r="EU31738" s="300"/>
      <c r="EV31738" s="300"/>
      <c r="EW31738" s="300"/>
      <c r="EX31738" s="300"/>
      <c r="EY31738" s="300"/>
      <c r="EZ31738" s="300"/>
      <c r="FA31738" s="300"/>
      <c r="FB31738" s="300"/>
      <c r="FC31738" s="300"/>
      <c r="FD31738" s="300"/>
      <c r="FE31738" s="300"/>
      <c r="FF31738" s="300"/>
      <c r="FG31738" s="300"/>
      <c r="FH31738" s="300"/>
      <c r="FI31738" s="300"/>
      <c r="FJ31738" s="300"/>
      <c r="FK31738" s="300"/>
      <c r="FL31738" s="300"/>
      <c r="FM31738" s="300"/>
      <c r="FN31738" s="300"/>
      <c r="FO31738" s="300"/>
      <c r="FP31738" s="300"/>
      <c r="FQ31738" s="300"/>
      <c r="FR31738" s="300"/>
      <c r="FS31738" s="300"/>
      <c r="FT31738" s="300"/>
      <c r="FU31738" s="300"/>
      <c r="FV31738" s="300"/>
      <c r="FW31738" s="300"/>
      <c r="FX31738" s="300"/>
      <c r="FY31738" s="300"/>
      <c r="FZ31738" s="300"/>
      <c r="GA31738" s="300"/>
      <c r="GB31738" s="300"/>
      <c r="GC31738" s="300"/>
      <c r="GD31738" s="300"/>
      <c r="GE31738" s="300"/>
      <c r="GF31738" s="300"/>
      <c r="GG31738" s="300"/>
    </row>
    <row r="31739" spans="4:189" x14ac:dyDescent="0.25">
      <c r="D31739" s="300"/>
      <c r="J31739" s="300"/>
      <c r="K31739" s="300"/>
      <c r="L31739" s="300"/>
      <c r="M31739" s="300"/>
      <c r="N31739" s="300"/>
      <c r="O31739" s="300"/>
      <c r="P31739" s="300"/>
      <c r="Q31739" s="300"/>
      <c r="R31739" s="300"/>
      <c r="S31739" s="300"/>
      <c r="T31739" s="300"/>
      <c r="U31739" s="300"/>
      <c r="V31739" s="300"/>
      <c r="W31739" s="300"/>
      <c r="X31739" s="300"/>
      <c r="Y31739" s="300"/>
      <c r="Z31739" s="300"/>
      <c r="AA31739" s="300"/>
      <c r="AB31739" s="300"/>
      <c r="AC31739" s="300"/>
      <c r="AD31739" s="300"/>
      <c r="AE31739" s="300"/>
      <c r="AF31739" s="300"/>
      <c r="AG31739" s="300"/>
      <c r="AH31739" s="300"/>
      <c r="AI31739" s="300"/>
      <c r="AJ31739" s="300"/>
      <c r="AK31739" s="300"/>
      <c r="AL31739" s="300"/>
      <c r="AM31739" s="300"/>
      <c r="AN31739" s="300"/>
      <c r="AO31739" s="300"/>
      <c r="AP31739" s="300"/>
      <c r="AQ31739" s="300"/>
      <c r="AR31739" s="300"/>
      <c r="AS31739" s="300"/>
      <c r="AT31739" s="300"/>
      <c r="AU31739" s="300"/>
      <c r="AV31739" s="300"/>
      <c r="AW31739" s="300"/>
      <c r="AX31739" s="300"/>
      <c r="AY31739" s="300"/>
      <c r="AZ31739" s="300"/>
      <c r="BA31739" s="300"/>
      <c r="BB31739" s="300"/>
      <c r="BC31739" s="300"/>
      <c r="BD31739" s="300"/>
      <c r="BE31739" s="300"/>
      <c r="BF31739" s="300"/>
      <c r="BG31739" s="300"/>
      <c r="BH31739" s="300"/>
      <c r="BI31739" s="300"/>
      <c r="BJ31739" s="300"/>
      <c r="BK31739" s="300"/>
      <c r="BL31739" s="300"/>
      <c r="BM31739" s="300"/>
      <c r="BN31739" s="300"/>
      <c r="BO31739" s="300"/>
      <c r="BP31739" s="300"/>
      <c r="BQ31739" s="300"/>
      <c r="BR31739" s="300"/>
      <c r="BS31739" s="300"/>
      <c r="BT31739" s="300"/>
      <c r="BU31739" s="300"/>
      <c r="BV31739" s="300"/>
      <c r="BW31739" s="300"/>
      <c r="BX31739" s="300"/>
      <c r="BY31739" s="300"/>
      <c r="BZ31739" s="300"/>
      <c r="CA31739" s="300"/>
      <c r="CB31739" s="300"/>
      <c r="CC31739" s="300"/>
      <c r="CD31739" s="300"/>
      <c r="CE31739" s="300"/>
      <c r="CF31739" s="300"/>
      <c r="CG31739" s="300"/>
      <c r="CH31739" s="300"/>
      <c r="CI31739" s="300"/>
      <c r="CJ31739" s="300"/>
      <c r="CK31739" s="300"/>
      <c r="CL31739" s="300"/>
      <c r="CM31739" s="300"/>
      <c r="CN31739" s="300"/>
      <c r="CO31739" s="300"/>
      <c r="CP31739" s="300"/>
      <c r="CQ31739" s="300"/>
      <c r="CR31739" s="300"/>
      <c r="CS31739" s="300"/>
      <c r="CT31739" s="300"/>
      <c r="CU31739" s="300"/>
      <c r="CV31739" s="300"/>
      <c r="CW31739" s="300"/>
      <c r="CX31739" s="300"/>
      <c r="CY31739" s="300"/>
      <c r="CZ31739" s="300"/>
      <c r="DA31739" s="300"/>
      <c r="DB31739" s="300"/>
      <c r="DC31739" s="300"/>
      <c r="DD31739" s="300"/>
      <c r="DE31739" s="300"/>
      <c r="DF31739" s="300"/>
      <c r="DG31739" s="300"/>
      <c r="DH31739" s="300"/>
      <c r="DI31739" s="300"/>
      <c r="DJ31739" s="300"/>
      <c r="DK31739" s="300"/>
      <c r="DL31739" s="300"/>
      <c r="DM31739" s="300"/>
      <c r="DN31739" s="300"/>
      <c r="DO31739" s="300"/>
      <c r="DP31739" s="300"/>
      <c r="DQ31739" s="300"/>
      <c r="DR31739" s="300"/>
      <c r="DS31739" s="300"/>
      <c r="DT31739" s="300"/>
      <c r="DU31739" s="300"/>
      <c r="DV31739" s="300"/>
      <c r="DW31739" s="300"/>
      <c r="DX31739" s="300"/>
      <c r="DY31739" s="300"/>
      <c r="DZ31739" s="300"/>
      <c r="EA31739" s="300"/>
      <c r="EB31739" s="300"/>
      <c r="EC31739" s="300"/>
      <c r="ED31739" s="300"/>
      <c r="EE31739" s="300"/>
      <c r="EF31739" s="300"/>
      <c r="EG31739" s="300"/>
      <c r="EH31739" s="300"/>
      <c r="EI31739" s="300"/>
      <c r="EJ31739" s="300"/>
      <c r="EK31739" s="300"/>
      <c r="EL31739" s="300"/>
      <c r="EM31739" s="300"/>
      <c r="EN31739" s="300"/>
      <c r="EO31739" s="300"/>
      <c r="EP31739" s="300"/>
      <c r="EQ31739" s="300"/>
      <c r="ER31739" s="300"/>
      <c r="ES31739" s="300"/>
      <c r="ET31739" s="300"/>
      <c r="EU31739" s="300"/>
      <c r="EV31739" s="300"/>
      <c r="EW31739" s="300"/>
      <c r="EX31739" s="300"/>
      <c r="EY31739" s="300"/>
      <c r="EZ31739" s="300"/>
      <c r="FA31739" s="300"/>
      <c r="FB31739" s="300"/>
      <c r="FC31739" s="300"/>
      <c r="FD31739" s="300"/>
      <c r="FE31739" s="300"/>
      <c r="FF31739" s="300"/>
      <c r="FG31739" s="300"/>
      <c r="FH31739" s="300"/>
      <c r="FI31739" s="300"/>
      <c r="FJ31739" s="300"/>
      <c r="FK31739" s="300"/>
      <c r="FL31739" s="300"/>
      <c r="FM31739" s="300"/>
      <c r="FN31739" s="300"/>
      <c r="FO31739" s="300"/>
      <c r="FP31739" s="300"/>
      <c r="FQ31739" s="300"/>
      <c r="FR31739" s="300"/>
      <c r="FS31739" s="300"/>
      <c r="FT31739" s="300"/>
      <c r="FU31739" s="300"/>
      <c r="FV31739" s="300"/>
      <c r="FW31739" s="300"/>
      <c r="FX31739" s="300"/>
      <c r="FY31739" s="300"/>
      <c r="FZ31739" s="300"/>
      <c r="GA31739" s="300"/>
      <c r="GB31739" s="300"/>
      <c r="GC31739" s="300"/>
      <c r="GD31739" s="300"/>
      <c r="GE31739" s="300"/>
      <c r="GF31739" s="300"/>
      <c r="GG31739" s="300"/>
    </row>
    <row r="31740" spans="4:189" x14ac:dyDescent="0.25">
      <c r="D31740" s="300"/>
      <c r="J31740" s="300"/>
      <c r="K31740" s="300"/>
      <c r="L31740" s="300"/>
      <c r="M31740" s="300"/>
      <c r="N31740" s="300"/>
      <c r="O31740" s="300"/>
      <c r="P31740" s="300"/>
      <c r="Q31740" s="300"/>
      <c r="R31740" s="300"/>
      <c r="S31740" s="300"/>
      <c r="T31740" s="300"/>
      <c r="U31740" s="300"/>
      <c r="V31740" s="300"/>
      <c r="W31740" s="300"/>
      <c r="X31740" s="300"/>
      <c r="Y31740" s="300"/>
      <c r="Z31740" s="300"/>
      <c r="AA31740" s="300"/>
      <c r="AB31740" s="300"/>
      <c r="AC31740" s="300"/>
      <c r="AD31740" s="300"/>
      <c r="AE31740" s="300"/>
      <c r="AF31740" s="300"/>
      <c r="AG31740" s="300"/>
      <c r="AH31740" s="300"/>
      <c r="AI31740" s="300"/>
      <c r="AJ31740" s="300"/>
      <c r="AK31740" s="300"/>
      <c r="AL31740" s="300"/>
      <c r="AM31740" s="300"/>
      <c r="AN31740" s="300"/>
      <c r="AO31740" s="300"/>
      <c r="AP31740" s="300"/>
      <c r="AQ31740" s="300"/>
      <c r="AR31740" s="300"/>
      <c r="AS31740" s="300"/>
      <c r="AT31740" s="300"/>
      <c r="AU31740" s="300"/>
      <c r="AV31740" s="300"/>
      <c r="AW31740" s="300"/>
      <c r="AX31740" s="300"/>
      <c r="AY31740" s="300"/>
      <c r="AZ31740" s="300"/>
      <c r="BA31740" s="300"/>
      <c r="BB31740" s="300"/>
      <c r="BC31740" s="300"/>
      <c r="BD31740" s="300"/>
      <c r="BE31740" s="300"/>
      <c r="BF31740" s="300"/>
      <c r="BG31740" s="300"/>
      <c r="BH31740" s="300"/>
      <c r="BI31740" s="300"/>
      <c r="BJ31740" s="300"/>
      <c r="BK31740" s="300"/>
      <c r="BL31740" s="300"/>
      <c r="BM31740" s="300"/>
      <c r="BN31740" s="300"/>
      <c r="BO31740" s="300"/>
      <c r="BP31740" s="300"/>
      <c r="BQ31740" s="300"/>
      <c r="BR31740" s="300"/>
      <c r="BS31740" s="300"/>
      <c r="BT31740" s="300"/>
      <c r="BU31740" s="300"/>
      <c r="BV31740" s="300"/>
      <c r="BW31740" s="300"/>
      <c r="BX31740" s="300"/>
      <c r="BY31740" s="300"/>
      <c r="BZ31740" s="300"/>
      <c r="CA31740" s="300"/>
      <c r="CB31740" s="300"/>
      <c r="CC31740" s="300"/>
      <c r="CD31740" s="300"/>
      <c r="CE31740" s="300"/>
      <c r="CF31740" s="300"/>
      <c r="CG31740" s="300"/>
      <c r="CH31740" s="300"/>
      <c r="CI31740" s="300"/>
      <c r="CJ31740" s="300"/>
      <c r="CK31740" s="300"/>
      <c r="CL31740" s="300"/>
      <c r="CM31740" s="300"/>
      <c r="CN31740" s="300"/>
      <c r="CO31740" s="300"/>
      <c r="CP31740" s="300"/>
      <c r="CQ31740" s="300"/>
      <c r="CR31740" s="300"/>
      <c r="CS31740" s="300"/>
      <c r="CT31740" s="300"/>
      <c r="CU31740" s="300"/>
      <c r="CV31740" s="300"/>
      <c r="CW31740" s="300"/>
      <c r="CX31740" s="300"/>
      <c r="CY31740" s="300"/>
      <c r="CZ31740" s="300"/>
      <c r="DA31740" s="300"/>
      <c r="DB31740" s="300"/>
      <c r="DC31740" s="300"/>
      <c r="DD31740" s="300"/>
      <c r="DE31740" s="300"/>
      <c r="DF31740" s="300"/>
      <c r="DG31740" s="300"/>
      <c r="DH31740" s="300"/>
      <c r="DI31740" s="300"/>
      <c r="DJ31740" s="300"/>
      <c r="DK31740" s="300"/>
      <c r="DL31740" s="300"/>
      <c r="DM31740" s="300"/>
      <c r="DN31740" s="300"/>
      <c r="DO31740" s="300"/>
      <c r="DP31740" s="300"/>
      <c r="DQ31740" s="300"/>
      <c r="DR31740" s="300"/>
      <c r="DS31740" s="300"/>
      <c r="DT31740" s="300"/>
      <c r="DU31740" s="300"/>
      <c r="DV31740" s="300"/>
      <c r="DW31740" s="300"/>
      <c r="DX31740" s="300"/>
      <c r="DY31740" s="300"/>
      <c r="DZ31740" s="300"/>
      <c r="EA31740" s="300"/>
      <c r="EB31740" s="300"/>
      <c r="EC31740" s="300"/>
      <c r="ED31740" s="300"/>
      <c r="EE31740" s="300"/>
      <c r="EF31740" s="300"/>
      <c r="EG31740" s="300"/>
      <c r="EH31740" s="300"/>
      <c r="EI31740" s="300"/>
      <c r="EJ31740" s="300"/>
      <c r="EK31740" s="300"/>
      <c r="EL31740" s="300"/>
      <c r="EM31740" s="300"/>
      <c r="EN31740" s="300"/>
      <c r="EO31740" s="300"/>
      <c r="EP31740" s="300"/>
      <c r="EQ31740" s="300"/>
      <c r="ER31740" s="300"/>
      <c r="ES31740" s="300"/>
      <c r="ET31740" s="300"/>
      <c r="EU31740" s="300"/>
      <c r="EV31740" s="300"/>
      <c r="EW31740" s="300"/>
      <c r="EX31740" s="300"/>
      <c r="EY31740" s="300"/>
      <c r="EZ31740" s="300"/>
      <c r="FA31740" s="300"/>
      <c r="FB31740" s="300"/>
      <c r="FC31740" s="300"/>
      <c r="FD31740" s="300"/>
      <c r="FE31740" s="300"/>
      <c r="FF31740" s="300"/>
      <c r="FG31740" s="300"/>
      <c r="FH31740" s="300"/>
      <c r="FI31740" s="300"/>
      <c r="FJ31740" s="300"/>
      <c r="FK31740" s="300"/>
      <c r="FL31740" s="300"/>
      <c r="FM31740" s="300"/>
      <c r="FN31740" s="300"/>
      <c r="FO31740" s="300"/>
      <c r="FP31740" s="300"/>
      <c r="FQ31740" s="300"/>
      <c r="FR31740" s="300"/>
      <c r="FS31740" s="300"/>
      <c r="FT31740" s="300"/>
      <c r="FU31740" s="300"/>
      <c r="FV31740" s="300"/>
      <c r="FW31740" s="300"/>
      <c r="FX31740" s="300"/>
      <c r="FY31740" s="300"/>
      <c r="FZ31740" s="300"/>
      <c r="GA31740" s="300"/>
      <c r="GB31740" s="300"/>
      <c r="GC31740" s="300"/>
      <c r="GD31740" s="300"/>
      <c r="GE31740" s="300"/>
      <c r="GF31740" s="300"/>
      <c r="GG31740" s="300"/>
    </row>
    <row r="31741" spans="4:189" x14ac:dyDescent="0.25">
      <c r="D31741" s="300"/>
      <c r="J31741" s="300"/>
      <c r="K31741" s="300"/>
      <c r="L31741" s="300"/>
      <c r="M31741" s="300"/>
      <c r="N31741" s="300"/>
      <c r="O31741" s="300"/>
      <c r="P31741" s="300"/>
      <c r="Q31741" s="300"/>
      <c r="R31741" s="300"/>
      <c r="S31741" s="300"/>
      <c r="T31741" s="300"/>
      <c r="U31741" s="300"/>
      <c r="V31741" s="300"/>
      <c r="W31741" s="300"/>
      <c r="X31741" s="300"/>
      <c r="Y31741" s="300"/>
      <c r="Z31741" s="300"/>
      <c r="AA31741" s="300"/>
      <c r="AB31741" s="300"/>
      <c r="AC31741" s="300"/>
      <c r="AD31741" s="300"/>
      <c r="AE31741" s="300"/>
      <c r="AF31741" s="300"/>
      <c r="AG31741" s="300"/>
      <c r="AH31741" s="300"/>
      <c r="AI31741" s="300"/>
      <c r="AJ31741" s="300"/>
      <c r="AK31741" s="300"/>
      <c r="AL31741" s="300"/>
      <c r="AM31741" s="300"/>
      <c r="AN31741" s="300"/>
      <c r="AO31741" s="300"/>
      <c r="AP31741" s="300"/>
      <c r="AQ31741" s="300"/>
      <c r="AR31741" s="300"/>
      <c r="AS31741" s="300"/>
      <c r="AT31741" s="300"/>
      <c r="AU31741" s="300"/>
      <c r="AV31741" s="300"/>
      <c r="AW31741" s="300"/>
      <c r="AX31741" s="300"/>
      <c r="AY31741" s="300"/>
      <c r="AZ31741" s="300"/>
      <c r="BA31741" s="300"/>
      <c r="BB31741" s="300"/>
      <c r="BC31741" s="300"/>
      <c r="BD31741" s="300"/>
      <c r="BE31741" s="300"/>
      <c r="BF31741" s="300"/>
      <c r="BG31741" s="300"/>
      <c r="BH31741" s="300"/>
      <c r="BI31741" s="300"/>
      <c r="BJ31741" s="300"/>
      <c r="BK31741" s="300"/>
      <c r="BL31741" s="300"/>
      <c r="BM31741" s="300"/>
      <c r="BN31741" s="300"/>
      <c r="BO31741" s="300"/>
      <c r="BP31741" s="300"/>
      <c r="BQ31741" s="300"/>
      <c r="BR31741" s="300"/>
      <c r="BS31741" s="300"/>
      <c r="BT31741" s="300"/>
      <c r="BU31741" s="300"/>
      <c r="BV31741" s="300"/>
      <c r="BW31741" s="300"/>
      <c r="BX31741" s="300"/>
      <c r="BY31741" s="300"/>
      <c r="BZ31741" s="300"/>
      <c r="CA31741" s="300"/>
      <c r="CB31741" s="300"/>
      <c r="CC31741" s="300"/>
      <c r="CD31741" s="300"/>
      <c r="CE31741" s="300"/>
      <c r="CF31741" s="300"/>
      <c r="CG31741" s="300"/>
      <c r="CH31741" s="300"/>
      <c r="CI31741" s="300"/>
      <c r="CJ31741" s="300"/>
      <c r="CK31741" s="300"/>
      <c r="CL31741" s="300"/>
      <c r="CM31741" s="300"/>
      <c r="CN31741" s="300"/>
      <c r="CO31741" s="300"/>
      <c r="CP31741" s="300"/>
      <c r="CQ31741" s="300"/>
      <c r="CR31741" s="300"/>
      <c r="CS31741" s="300"/>
      <c r="CT31741" s="300"/>
      <c r="CU31741" s="300"/>
      <c r="CV31741" s="300"/>
      <c r="CW31741" s="300"/>
      <c r="CX31741" s="300"/>
      <c r="CY31741" s="300"/>
      <c r="CZ31741" s="300"/>
      <c r="DA31741" s="300"/>
      <c r="DB31741" s="300"/>
      <c r="DC31741" s="300"/>
      <c r="DD31741" s="300"/>
      <c r="DE31741" s="300"/>
      <c r="DF31741" s="300"/>
      <c r="DG31741" s="300"/>
      <c r="DH31741" s="300"/>
      <c r="DI31741" s="300"/>
      <c r="DJ31741" s="300"/>
      <c r="DK31741" s="300"/>
      <c r="DL31741" s="300"/>
      <c r="DM31741" s="300"/>
      <c r="DN31741" s="300"/>
      <c r="DO31741" s="300"/>
      <c r="DP31741" s="300"/>
      <c r="DQ31741" s="300"/>
      <c r="DR31741" s="300"/>
      <c r="DS31741" s="300"/>
      <c r="DT31741" s="300"/>
      <c r="DU31741" s="300"/>
      <c r="DV31741" s="300"/>
      <c r="DW31741" s="300"/>
      <c r="DX31741" s="300"/>
      <c r="DY31741" s="300"/>
      <c r="DZ31741" s="300"/>
      <c r="EA31741" s="300"/>
      <c r="EB31741" s="300"/>
      <c r="EC31741" s="300"/>
      <c r="ED31741" s="300"/>
      <c r="EE31741" s="300"/>
      <c r="EF31741" s="300"/>
      <c r="EG31741" s="300"/>
      <c r="EH31741" s="300"/>
      <c r="EI31741" s="300"/>
      <c r="EJ31741" s="300"/>
      <c r="EK31741" s="300"/>
      <c r="EL31741" s="300"/>
      <c r="EM31741" s="300"/>
      <c r="EN31741" s="300"/>
      <c r="EO31741" s="300"/>
      <c r="EP31741" s="300"/>
      <c r="EQ31741" s="300"/>
      <c r="ER31741" s="300"/>
      <c r="ES31741" s="300"/>
      <c r="ET31741" s="300"/>
      <c r="EU31741" s="300"/>
      <c r="EV31741" s="300"/>
      <c r="EW31741" s="300"/>
      <c r="EX31741" s="300"/>
      <c r="EY31741" s="300"/>
      <c r="EZ31741" s="300"/>
      <c r="FA31741" s="300"/>
      <c r="FB31741" s="300"/>
      <c r="FC31741" s="300"/>
      <c r="FD31741" s="300"/>
      <c r="FE31741" s="300"/>
      <c r="FF31741" s="300"/>
      <c r="FG31741" s="300"/>
      <c r="FH31741" s="300"/>
      <c r="FI31741" s="300"/>
      <c r="FJ31741" s="300"/>
      <c r="FK31741" s="300"/>
      <c r="FL31741" s="300"/>
      <c r="FM31741" s="300"/>
      <c r="FN31741" s="300"/>
      <c r="FO31741" s="300"/>
      <c r="FP31741" s="300"/>
      <c r="FQ31741" s="300"/>
      <c r="FR31741" s="300"/>
      <c r="FS31741" s="300"/>
      <c r="FT31741" s="300"/>
      <c r="FU31741" s="300"/>
      <c r="FV31741" s="300"/>
      <c r="FW31741" s="300"/>
      <c r="FX31741" s="300"/>
      <c r="FY31741" s="300"/>
      <c r="FZ31741" s="300"/>
      <c r="GA31741" s="300"/>
      <c r="GB31741" s="300"/>
      <c r="GC31741" s="300"/>
      <c r="GD31741" s="300"/>
      <c r="GE31741" s="300"/>
      <c r="GF31741" s="300"/>
      <c r="GG31741" s="300"/>
    </row>
    <row r="31742" spans="4:189" x14ac:dyDescent="0.25">
      <c r="D31742" s="300"/>
      <c r="J31742" s="300"/>
      <c r="K31742" s="300"/>
      <c r="L31742" s="300"/>
      <c r="M31742" s="300"/>
      <c r="N31742" s="300"/>
      <c r="O31742" s="300"/>
      <c r="P31742" s="300"/>
      <c r="Q31742" s="300"/>
      <c r="R31742" s="300"/>
      <c r="S31742" s="300"/>
      <c r="T31742" s="300"/>
      <c r="U31742" s="300"/>
      <c r="V31742" s="300"/>
      <c r="W31742" s="300"/>
      <c r="X31742" s="300"/>
      <c r="Y31742" s="300"/>
      <c r="Z31742" s="300"/>
      <c r="AA31742" s="300"/>
      <c r="AB31742" s="300"/>
      <c r="AC31742" s="300"/>
      <c r="AD31742" s="300"/>
      <c r="AE31742" s="300"/>
      <c r="AF31742" s="300"/>
      <c r="AG31742" s="300"/>
      <c r="AH31742" s="300"/>
      <c r="AI31742" s="300"/>
      <c r="AJ31742" s="300"/>
      <c r="AK31742" s="300"/>
      <c r="AL31742" s="300"/>
      <c r="AM31742" s="300"/>
      <c r="AN31742" s="300"/>
      <c r="AO31742" s="300"/>
      <c r="AP31742" s="300"/>
      <c r="AQ31742" s="300"/>
      <c r="AR31742" s="300"/>
      <c r="AS31742" s="300"/>
      <c r="AT31742" s="300"/>
      <c r="AU31742" s="300"/>
      <c r="AV31742" s="300"/>
      <c r="AW31742" s="300"/>
      <c r="AX31742" s="300"/>
      <c r="AY31742" s="300"/>
      <c r="AZ31742" s="300"/>
      <c r="BA31742" s="300"/>
      <c r="BB31742" s="300"/>
      <c r="BC31742" s="300"/>
      <c r="BD31742" s="300"/>
      <c r="BE31742" s="300"/>
      <c r="BF31742" s="300"/>
      <c r="BG31742" s="300"/>
      <c r="BH31742" s="300"/>
      <c r="BI31742" s="300"/>
      <c r="BJ31742" s="300"/>
      <c r="BK31742" s="300"/>
      <c r="BL31742" s="300"/>
      <c r="BM31742" s="300"/>
      <c r="BN31742" s="300"/>
      <c r="BO31742" s="300"/>
      <c r="BP31742" s="300"/>
      <c r="BQ31742" s="300"/>
      <c r="BR31742" s="300"/>
      <c r="BS31742" s="300"/>
      <c r="BT31742" s="300"/>
      <c r="BU31742" s="300"/>
      <c r="BV31742" s="300"/>
      <c r="BW31742" s="300"/>
      <c r="BX31742" s="300"/>
      <c r="BY31742" s="300"/>
      <c r="BZ31742" s="300"/>
      <c r="CA31742" s="300"/>
      <c r="CB31742" s="300"/>
      <c r="CC31742" s="300"/>
      <c r="CD31742" s="300"/>
      <c r="CE31742" s="300"/>
      <c r="CF31742" s="300"/>
      <c r="CG31742" s="300"/>
      <c r="CH31742" s="300"/>
      <c r="CI31742" s="300"/>
      <c r="CJ31742" s="300"/>
      <c r="CK31742" s="300"/>
      <c r="CL31742" s="300"/>
      <c r="CM31742" s="300"/>
      <c r="CN31742" s="300"/>
      <c r="CO31742" s="300"/>
      <c r="CP31742" s="300"/>
      <c r="CQ31742" s="300"/>
      <c r="CR31742" s="300"/>
      <c r="CS31742" s="300"/>
      <c r="CT31742" s="300"/>
      <c r="CU31742" s="300"/>
      <c r="CV31742" s="300"/>
      <c r="CW31742" s="300"/>
      <c r="CX31742" s="300"/>
      <c r="CY31742" s="300"/>
      <c r="CZ31742" s="300"/>
      <c r="DA31742" s="300"/>
      <c r="DB31742" s="300"/>
      <c r="DC31742" s="300"/>
      <c r="DD31742" s="300"/>
      <c r="DE31742" s="300"/>
      <c r="DF31742" s="300"/>
      <c r="DG31742" s="300"/>
      <c r="DH31742" s="300"/>
      <c r="DI31742" s="300"/>
      <c r="DJ31742" s="300"/>
      <c r="DK31742" s="300"/>
      <c r="DL31742" s="300"/>
      <c r="DM31742" s="300"/>
      <c r="DN31742" s="300"/>
      <c r="DO31742" s="300"/>
      <c r="DP31742" s="300"/>
      <c r="DQ31742" s="300"/>
      <c r="DR31742" s="300"/>
      <c r="DS31742" s="300"/>
      <c r="DT31742" s="300"/>
      <c r="DU31742" s="300"/>
      <c r="DV31742" s="300"/>
      <c r="DW31742" s="300"/>
      <c r="DX31742" s="300"/>
      <c r="DY31742" s="300"/>
      <c r="DZ31742" s="300"/>
      <c r="EA31742" s="300"/>
      <c r="EB31742" s="300"/>
      <c r="EC31742" s="300"/>
      <c r="ED31742" s="300"/>
      <c r="EE31742" s="300"/>
      <c r="EF31742" s="300"/>
      <c r="EG31742" s="300"/>
      <c r="EH31742" s="300"/>
      <c r="EI31742" s="300"/>
      <c r="EJ31742" s="300"/>
      <c r="EK31742" s="300"/>
      <c r="EL31742" s="300"/>
      <c r="EM31742" s="300"/>
      <c r="EN31742" s="300"/>
      <c r="EO31742" s="300"/>
      <c r="EP31742" s="300"/>
      <c r="EQ31742" s="300"/>
      <c r="ER31742" s="300"/>
      <c r="ES31742" s="300"/>
      <c r="ET31742" s="300"/>
      <c r="EU31742" s="300"/>
      <c r="EV31742" s="300"/>
      <c r="EW31742" s="300"/>
      <c r="EX31742" s="300"/>
      <c r="EY31742" s="300"/>
      <c r="EZ31742" s="300"/>
      <c r="FA31742" s="300"/>
      <c r="FB31742" s="300"/>
      <c r="FC31742" s="300"/>
      <c r="FD31742" s="300"/>
      <c r="FE31742" s="300"/>
      <c r="FF31742" s="300"/>
      <c r="FG31742" s="300"/>
      <c r="FH31742" s="300"/>
      <c r="FI31742" s="300"/>
      <c r="FJ31742" s="300"/>
      <c r="FK31742" s="300"/>
      <c r="FL31742" s="300"/>
      <c r="FM31742" s="300"/>
      <c r="FN31742" s="300"/>
      <c r="FO31742" s="300"/>
      <c r="FP31742" s="300"/>
      <c r="FQ31742" s="300"/>
      <c r="FR31742" s="300"/>
      <c r="FS31742" s="300"/>
      <c r="FT31742" s="300"/>
      <c r="FU31742" s="300"/>
      <c r="FV31742" s="300"/>
      <c r="FW31742" s="300"/>
      <c r="FX31742" s="300"/>
      <c r="FY31742" s="300"/>
      <c r="FZ31742" s="300"/>
      <c r="GA31742" s="300"/>
      <c r="GB31742" s="300"/>
      <c r="GC31742" s="300"/>
      <c r="GD31742" s="300"/>
      <c r="GE31742" s="300"/>
      <c r="GF31742" s="300"/>
      <c r="GG31742" s="300"/>
    </row>
    <row r="31743" spans="4:189" x14ac:dyDescent="0.25">
      <c r="D31743" s="300"/>
      <c r="J31743" s="300"/>
      <c r="K31743" s="300"/>
      <c r="L31743" s="300"/>
      <c r="M31743" s="300"/>
      <c r="N31743" s="300"/>
      <c r="O31743" s="300"/>
      <c r="P31743" s="300"/>
      <c r="Q31743" s="300"/>
      <c r="R31743" s="300"/>
      <c r="S31743" s="300"/>
      <c r="T31743" s="300"/>
      <c r="U31743" s="300"/>
      <c r="V31743" s="300"/>
      <c r="W31743" s="300"/>
      <c r="X31743" s="300"/>
      <c r="Y31743" s="300"/>
      <c r="Z31743" s="300"/>
      <c r="AA31743" s="300"/>
      <c r="AB31743" s="300"/>
      <c r="AC31743" s="300"/>
      <c r="AD31743" s="300"/>
      <c r="AE31743" s="300"/>
      <c r="AF31743" s="300"/>
      <c r="AG31743" s="300"/>
      <c r="AH31743" s="300"/>
      <c r="AI31743" s="300"/>
      <c r="AJ31743" s="300"/>
      <c r="AK31743" s="300"/>
      <c r="AL31743" s="300"/>
      <c r="AM31743" s="300"/>
      <c r="AN31743" s="300"/>
      <c r="AO31743" s="300"/>
      <c r="AP31743" s="300"/>
      <c r="AQ31743" s="300"/>
      <c r="AR31743" s="300"/>
      <c r="AS31743" s="300"/>
      <c r="AT31743" s="300"/>
      <c r="AU31743" s="300"/>
      <c r="AV31743" s="300"/>
      <c r="AW31743" s="300"/>
      <c r="AX31743" s="300"/>
      <c r="AY31743" s="300"/>
      <c r="AZ31743" s="300"/>
      <c r="BA31743" s="300"/>
      <c r="BB31743" s="300"/>
      <c r="BC31743" s="300"/>
      <c r="BD31743" s="300"/>
      <c r="BE31743" s="300"/>
      <c r="BF31743" s="300"/>
      <c r="BG31743" s="300"/>
      <c r="BH31743" s="300"/>
      <c r="BI31743" s="300"/>
      <c r="BJ31743" s="300"/>
      <c r="BK31743" s="300"/>
      <c r="BL31743" s="300"/>
      <c r="BM31743" s="300"/>
      <c r="BN31743" s="300"/>
      <c r="BO31743" s="300"/>
      <c r="BP31743" s="300"/>
      <c r="BQ31743" s="300"/>
      <c r="BR31743" s="300"/>
      <c r="BS31743" s="300"/>
      <c r="BT31743" s="300"/>
      <c r="BU31743" s="300"/>
      <c r="BV31743" s="300"/>
      <c r="BW31743" s="300"/>
      <c r="BX31743" s="300"/>
      <c r="BY31743" s="300"/>
      <c r="BZ31743" s="300"/>
      <c r="CA31743" s="300"/>
      <c r="CB31743" s="300"/>
      <c r="CC31743" s="300"/>
      <c r="CD31743" s="300"/>
      <c r="CE31743" s="300"/>
      <c r="CF31743" s="300"/>
      <c r="CG31743" s="300"/>
      <c r="CH31743" s="300"/>
      <c r="CI31743" s="300"/>
      <c r="CJ31743" s="300"/>
      <c r="CK31743" s="300"/>
      <c r="CL31743" s="300"/>
      <c r="CM31743" s="300"/>
      <c r="CN31743" s="300"/>
      <c r="CO31743" s="300"/>
      <c r="CP31743" s="300"/>
      <c r="CQ31743" s="300"/>
      <c r="CR31743" s="300"/>
      <c r="CS31743" s="300"/>
      <c r="CT31743" s="300"/>
      <c r="CU31743" s="300"/>
      <c r="CV31743" s="300"/>
      <c r="CW31743" s="300"/>
      <c r="CX31743" s="300"/>
      <c r="CY31743" s="300"/>
      <c r="CZ31743" s="300"/>
      <c r="DA31743" s="300"/>
      <c r="DB31743" s="300"/>
      <c r="DC31743" s="300"/>
      <c r="DD31743" s="300"/>
      <c r="DE31743" s="300"/>
      <c r="DF31743" s="300"/>
      <c r="DG31743" s="300"/>
      <c r="DH31743" s="300"/>
      <c r="DI31743" s="300"/>
      <c r="DJ31743" s="300"/>
      <c r="DK31743" s="300"/>
      <c r="DL31743" s="300"/>
      <c r="DM31743" s="300"/>
      <c r="DN31743" s="300"/>
      <c r="DO31743" s="300"/>
      <c r="DP31743" s="300"/>
      <c r="DQ31743" s="300"/>
      <c r="DR31743" s="300"/>
      <c r="DS31743" s="300"/>
      <c r="DT31743" s="300"/>
      <c r="DU31743" s="300"/>
      <c r="DV31743" s="300"/>
      <c r="DW31743" s="300"/>
      <c r="DX31743" s="300"/>
      <c r="DY31743" s="300"/>
      <c r="DZ31743" s="300"/>
      <c r="EA31743" s="300"/>
      <c r="EB31743" s="300"/>
      <c r="EC31743" s="300"/>
      <c r="ED31743" s="300"/>
      <c r="EE31743" s="300"/>
      <c r="EF31743" s="300"/>
      <c r="EG31743" s="300"/>
      <c r="EH31743" s="300"/>
      <c r="EI31743" s="300"/>
      <c r="EJ31743" s="300"/>
      <c r="EK31743" s="300"/>
      <c r="EL31743" s="300"/>
      <c r="EM31743" s="300"/>
      <c r="EN31743" s="300"/>
      <c r="EO31743" s="300"/>
      <c r="EP31743" s="300"/>
      <c r="EQ31743" s="300"/>
      <c r="ER31743" s="300"/>
      <c r="ES31743" s="300"/>
      <c r="ET31743" s="300"/>
      <c r="EU31743" s="300"/>
      <c r="EV31743" s="300"/>
      <c r="EW31743" s="300"/>
      <c r="EX31743" s="300"/>
      <c r="EY31743" s="300"/>
      <c r="EZ31743" s="300"/>
      <c r="FA31743" s="300"/>
      <c r="FB31743" s="300"/>
      <c r="FC31743" s="300"/>
      <c r="FD31743" s="300"/>
      <c r="FE31743" s="300"/>
      <c r="FF31743" s="300"/>
      <c r="FG31743" s="300"/>
      <c r="FH31743" s="300"/>
      <c r="FI31743" s="300"/>
      <c r="FJ31743" s="300"/>
      <c r="FK31743" s="300"/>
      <c r="FL31743" s="300"/>
      <c r="FM31743" s="300"/>
      <c r="FN31743" s="300"/>
      <c r="FO31743" s="300"/>
      <c r="FP31743" s="300"/>
      <c r="FQ31743" s="300"/>
      <c r="FR31743" s="300"/>
      <c r="FS31743" s="300"/>
      <c r="FT31743" s="300"/>
      <c r="FU31743" s="300"/>
      <c r="FV31743" s="300"/>
      <c r="FW31743" s="300"/>
      <c r="FX31743" s="300"/>
      <c r="FY31743" s="300"/>
      <c r="FZ31743" s="300"/>
      <c r="GA31743" s="300"/>
      <c r="GB31743" s="300"/>
      <c r="GC31743" s="300"/>
      <c r="GD31743" s="300"/>
      <c r="GE31743" s="300"/>
      <c r="GF31743" s="300"/>
      <c r="GG31743" s="300"/>
    </row>
    <row r="31744" spans="4:189" x14ac:dyDescent="0.25">
      <c r="D31744" s="300"/>
      <c r="J31744" s="300"/>
      <c r="K31744" s="300"/>
      <c r="L31744" s="300"/>
      <c r="M31744" s="300"/>
      <c r="N31744" s="300"/>
      <c r="O31744" s="300"/>
      <c r="P31744" s="300"/>
      <c r="Q31744" s="300"/>
      <c r="R31744" s="300"/>
      <c r="S31744" s="300"/>
      <c r="T31744" s="300"/>
      <c r="U31744" s="300"/>
      <c r="V31744" s="300"/>
      <c r="W31744" s="300"/>
      <c r="X31744" s="300"/>
      <c r="Y31744" s="300"/>
      <c r="Z31744" s="300"/>
      <c r="AA31744" s="300"/>
      <c r="AB31744" s="300"/>
      <c r="AC31744" s="300"/>
      <c r="AD31744" s="300"/>
      <c r="AE31744" s="300"/>
      <c r="AF31744" s="300"/>
      <c r="AG31744" s="300"/>
      <c r="AH31744" s="300"/>
      <c r="AI31744" s="300"/>
      <c r="AJ31744" s="300"/>
      <c r="AK31744" s="300"/>
      <c r="AL31744" s="300"/>
      <c r="AM31744" s="300"/>
      <c r="AN31744" s="300"/>
      <c r="AO31744" s="300"/>
      <c r="AP31744" s="300"/>
      <c r="AQ31744" s="300"/>
      <c r="AR31744" s="300"/>
      <c r="AS31744" s="300"/>
      <c r="AT31744" s="300"/>
      <c r="AU31744" s="300"/>
      <c r="AV31744" s="300"/>
      <c r="AW31744" s="300"/>
      <c r="AX31744" s="300"/>
      <c r="AY31744" s="300"/>
      <c r="AZ31744" s="300"/>
      <c r="BA31744" s="300"/>
      <c r="BB31744" s="300"/>
      <c r="BC31744" s="300"/>
      <c r="BD31744" s="300"/>
      <c r="BE31744" s="300"/>
      <c r="BF31744" s="300"/>
      <c r="BG31744" s="300"/>
      <c r="BH31744" s="300"/>
      <c r="BI31744" s="300"/>
      <c r="BJ31744" s="300"/>
      <c r="BK31744" s="300"/>
      <c r="BL31744" s="300"/>
      <c r="BM31744" s="300"/>
      <c r="BN31744" s="300"/>
      <c r="BO31744" s="300"/>
      <c r="BP31744" s="300"/>
      <c r="BQ31744" s="300"/>
      <c r="BR31744" s="300"/>
      <c r="BS31744" s="300"/>
      <c r="BT31744" s="300"/>
      <c r="BU31744" s="300"/>
      <c r="BV31744" s="300"/>
      <c r="BW31744" s="300"/>
      <c r="BX31744" s="300"/>
      <c r="BY31744" s="300"/>
      <c r="BZ31744" s="300"/>
      <c r="CA31744" s="300"/>
      <c r="CB31744" s="300"/>
      <c r="CC31744" s="300"/>
      <c r="CD31744" s="300"/>
      <c r="CE31744" s="300"/>
      <c r="CF31744" s="300"/>
      <c r="CG31744" s="300"/>
      <c r="CH31744" s="300"/>
      <c r="CI31744" s="300"/>
      <c r="CJ31744" s="300"/>
      <c r="CK31744" s="300"/>
      <c r="CL31744" s="300"/>
      <c r="CM31744" s="300"/>
      <c r="CN31744" s="300"/>
      <c r="CO31744" s="300"/>
      <c r="CP31744" s="300"/>
      <c r="CQ31744" s="300"/>
      <c r="CR31744" s="300"/>
      <c r="CS31744" s="300"/>
      <c r="CT31744" s="300"/>
      <c r="CU31744" s="300"/>
      <c r="CV31744" s="300"/>
      <c r="CW31744" s="300"/>
      <c r="CX31744" s="300"/>
      <c r="CY31744" s="300"/>
      <c r="CZ31744" s="300"/>
      <c r="DA31744" s="300"/>
      <c r="DB31744" s="300"/>
      <c r="DC31744" s="300"/>
      <c r="DD31744" s="300"/>
      <c r="DE31744" s="300"/>
      <c r="DF31744" s="300"/>
      <c r="DG31744" s="300"/>
      <c r="DH31744" s="300"/>
      <c r="DI31744" s="300"/>
      <c r="DJ31744" s="300"/>
      <c r="DK31744" s="300"/>
      <c r="DL31744" s="300"/>
      <c r="DM31744" s="300"/>
      <c r="DN31744" s="300"/>
      <c r="DO31744" s="300"/>
      <c r="DP31744" s="300"/>
      <c r="DQ31744" s="300"/>
      <c r="DR31744" s="300"/>
      <c r="DS31744" s="300"/>
      <c r="DT31744" s="300"/>
      <c r="DU31744" s="300"/>
      <c r="DV31744" s="300"/>
      <c r="DW31744" s="300"/>
      <c r="DX31744" s="300"/>
      <c r="DY31744" s="300"/>
      <c r="DZ31744" s="300"/>
      <c r="EA31744" s="300"/>
      <c r="EB31744" s="300"/>
      <c r="EC31744" s="300"/>
      <c r="ED31744" s="300"/>
      <c r="EE31744" s="300"/>
      <c r="EF31744" s="300"/>
      <c r="EG31744" s="300"/>
      <c r="EH31744" s="300"/>
      <c r="EI31744" s="300"/>
      <c r="EJ31744" s="300"/>
      <c r="EK31744" s="300"/>
      <c r="EL31744" s="300"/>
      <c r="EM31744" s="300"/>
      <c r="EN31744" s="300"/>
      <c r="EO31744" s="300"/>
      <c r="EP31744" s="300"/>
      <c r="EQ31744" s="300"/>
      <c r="ER31744" s="300"/>
      <c r="ES31744" s="300"/>
      <c r="ET31744" s="300"/>
      <c r="EU31744" s="300"/>
      <c r="EV31744" s="300"/>
      <c r="EW31744" s="300"/>
      <c r="EX31744" s="300"/>
      <c r="EY31744" s="300"/>
      <c r="EZ31744" s="300"/>
      <c r="FA31744" s="300"/>
      <c r="FB31744" s="300"/>
      <c r="FC31744" s="300"/>
      <c r="FD31744" s="300"/>
      <c r="FE31744" s="300"/>
      <c r="FF31744" s="300"/>
      <c r="FG31744" s="300"/>
      <c r="FH31744" s="300"/>
      <c r="FI31744" s="300"/>
      <c r="FJ31744" s="300"/>
      <c r="FK31744" s="300"/>
      <c r="FL31744" s="300"/>
      <c r="FM31744" s="300"/>
      <c r="FN31744" s="300"/>
      <c r="FO31744" s="300"/>
      <c r="FP31744" s="300"/>
      <c r="FQ31744" s="300"/>
      <c r="FR31744" s="300"/>
      <c r="FS31744" s="300"/>
      <c r="FT31744" s="300"/>
      <c r="FU31744" s="300"/>
      <c r="FV31744" s="300"/>
      <c r="FW31744" s="300"/>
      <c r="FX31744" s="300"/>
      <c r="FY31744" s="300"/>
      <c r="FZ31744" s="300"/>
      <c r="GA31744" s="300"/>
      <c r="GB31744" s="300"/>
      <c r="GC31744" s="300"/>
      <c r="GD31744" s="300"/>
      <c r="GE31744" s="300"/>
      <c r="GF31744" s="300"/>
      <c r="GG31744" s="300"/>
    </row>
    <row r="31745" spans="4:189" x14ac:dyDescent="0.25">
      <c r="D31745" s="300"/>
      <c r="J31745" s="300"/>
      <c r="K31745" s="300"/>
      <c r="L31745" s="300"/>
      <c r="M31745" s="300"/>
      <c r="N31745" s="300"/>
      <c r="O31745" s="300"/>
      <c r="P31745" s="300"/>
      <c r="Q31745" s="300"/>
      <c r="R31745" s="300"/>
      <c r="S31745" s="300"/>
      <c r="T31745" s="300"/>
      <c r="U31745" s="300"/>
      <c r="V31745" s="300"/>
      <c r="W31745" s="300"/>
      <c r="X31745" s="300"/>
      <c r="Y31745" s="300"/>
      <c r="Z31745" s="300"/>
      <c r="AA31745" s="300"/>
      <c r="AB31745" s="300"/>
      <c r="AC31745" s="300"/>
      <c r="AD31745" s="300"/>
      <c r="AE31745" s="300"/>
      <c r="AF31745" s="300"/>
      <c r="AG31745" s="300"/>
      <c r="AH31745" s="300"/>
      <c r="AI31745" s="300"/>
      <c r="AJ31745" s="300"/>
      <c r="AK31745" s="300"/>
      <c r="AL31745" s="300"/>
      <c r="AM31745" s="300"/>
      <c r="AN31745" s="300"/>
      <c r="AO31745" s="300"/>
      <c r="AP31745" s="300"/>
      <c r="AQ31745" s="300"/>
      <c r="AR31745" s="300"/>
      <c r="AS31745" s="300"/>
      <c r="AT31745" s="300"/>
      <c r="AU31745" s="300"/>
      <c r="AV31745" s="300"/>
      <c r="AW31745" s="300"/>
      <c r="AX31745" s="300"/>
      <c r="AY31745" s="300"/>
      <c r="AZ31745" s="300"/>
      <c r="BA31745" s="300"/>
      <c r="BB31745" s="300"/>
      <c r="BC31745" s="300"/>
      <c r="BD31745" s="300"/>
      <c r="BE31745" s="300"/>
      <c r="BF31745" s="300"/>
      <c r="BG31745" s="300"/>
      <c r="BH31745" s="300"/>
      <c r="BI31745" s="300"/>
      <c r="BJ31745" s="300"/>
      <c r="BK31745" s="300"/>
      <c r="BL31745" s="300"/>
      <c r="BM31745" s="300"/>
      <c r="BN31745" s="300"/>
      <c r="BO31745" s="300"/>
      <c r="BP31745" s="300"/>
      <c r="BQ31745" s="300"/>
      <c r="BR31745" s="300"/>
      <c r="BS31745" s="300"/>
      <c r="BT31745" s="300"/>
      <c r="BU31745" s="300"/>
      <c r="BV31745" s="300"/>
      <c r="BW31745" s="300"/>
      <c r="BX31745" s="300"/>
      <c r="BY31745" s="300"/>
      <c r="BZ31745" s="300"/>
      <c r="CA31745" s="300"/>
      <c r="CB31745" s="300"/>
      <c r="CC31745" s="300"/>
      <c r="CD31745" s="300"/>
      <c r="CE31745" s="300"/>
      <c r="CF31745" s="300"/>
      <c r="CG31745" s="300"/>
      <c r="CH31745" s="300"/>
      <c r="CI31745" s="300"/>
      <c r="CJ31745" s="300"/>
      <c r="CK31745" s="300"/>
      <c r="CL31745" s="300"/>
      <c r="CM31745" s="300"/>
      <c r="CN31745" s="300"/>
      <c r="CO31745" s="300"/>
      <c r="CP31745" s="300"/>
      <c r="CQ31745" s="300"/>
      <c r="CR31745" s="300"/>
      <c r="CS31745" s="300"/>
      <c r="CT31745" s="300"/>
      <c r="CU31745" s="300"/>
      <c r="CV31745" s="300"/>
      <c r="CW31745" s="300"/>
      <c r="CX31745" s="300"/>
      <c r="CY31745" s="300"/>
      <c r="CZ31745" s="300"/>
      <c r="DA31745" s="300"/>
      <c r="DB31745" s="300"/>
      <c r="DC31745" s="300"/>
      <c r="DD31745" s="300"/>
      <c r="DE31745" s="300"/>
      <c r="DF31745" s="300"/>
      <c r="DG31745" s="300"/>
      <c r="DH31745" s="300"/>
      <c r="DI31745" s="300"/>
      <c r="DJ31745" s="300"/>
      <c r="DK31745" s="300"/>
      <c r="DL31745" s="300"/>
      <c r="DM31745" s="300"/>
      <c r="DN31745" s="300"/>
      <c r="DO31745" s="300"/>
      <c r="DP31745" s="300"/>
      <c r="DQ31745" s="300"/>
      <c r="DR31745" s="300"/>
      <c r="DS31745" s="300"/>
      <c r="DT31745" s="300"/>
      <c r="DU31745" s="300"/>
      <c r="DV31745" s="300"/>
      <c r="DW31745" s="300"/>
      <c r="DX31745" s="300"/>
      <c r="DY31745" s="300"/>
      <c r="DZ31745" s="300"/>
      <c r="EA31745" s="300"/>
      <c r="EB31745" s="300"/>
      <c r="EC31745" s="300"/>
      <c r="ED31745" s="300"/>
      <c r="EE31745" s="300"/>
      <c r="EF31745" s="300"/>
      <c r="EG31745" s="300"/>
      <c r="EH31745" s="300"/>
      <c r="EI31745" s="300"/>
      <c r="EJ31745" s="300"/>
      <c r="EK31745" s="300"/>
      <c r="EL31745" s="300"/>
      <c r="EM31745" s="300"/>
      <c r="EN31745" s="300"/>
      <c r="EO31745" s="300"/>
      <c r="EP31745" s="300"/>
      <c r="EQ31745" s="300"/>
      <c r="ER31745" s="300"/>
      <c r="ES31745" s="300"/>
      <c r="ET31745" s="300"/>
      <c r="EU31745" s="300"/>
      <c r="EV31745" s="300"/>
      <c r="EW31745" s="300"/>
      <c r="EX31745" s="300"/>
      <c r="EY31745" s="300"/>
      <c r="EZ31745" s="300"/>
      <c r="FA31745" s="300"/>
      <c r="FB31745" s="300"/>
      <c r="FC31745" s="300"/>
      <c r="FD31745" s="300"/>
      <c r="FE31745" s="300"/>
      <c r="FF31745" s="300"/>
      <c r="FG31745" s="300"/>
      <c r="FH31745" s="300"/>
      <c r="FI31745" s="300"/>
      <c r="FJ31745" s="300"/>
      <c r="FK31745" s="300"/>
      <c r="FL31745" s="300"/>
      <c r="FM31745" s="300"/>
      <c r="FN31745" s="300"/>
      <c r="FO31745" s="300"/>
      <c r="FP31745" s="300"/>
      <c r="FQ31745" s="300"/>
      <c r="FR31745" s="300"/>
      <c r="FS31745" s="300"/>
      <c r="FT31745" s="300"/>
      <c r="FU31745" s="300"/>
      <c r="FV31745" s="300"/>
      <c r="FW31745" s="300"/>
      <c r="FX31745" s="300"/>
      <c r="FY31745" s="300"/>
      <c r="FZ31745" s="300"/>
      <c r="GA31745" s="300"/>
      <c r="GB31745" s="300"/>
      <c r="GC31745" s="300"/>
      <c r="GD31745" s="300"/>
      <c r="GE31745" s="300"/>
      <c r="GF31745" s="300"/>
      <c r="GG31745" s="300"/>
    </row>
    <row r="31746" spans="4:189" x14ac:dyDescent="0.25">
      <c r="D31746" s="300"/>
      <c r="J31746" s="300"/>
      <c r="K31746" s="300"/>
      <c r="L31746" s="300"/>
      <c r="M31746" s="300"/>
      <c r="N31746" s="300"/>
      <c r="O31746" s="300"/>
      <c r="P31746" s="300"/>
      <c r="Q31746" s="300"/>
      <c r="R31746" s="300"/>
      <c r="S31746" s="300"/>
      <c r="T31746" s="300"/>
      <c r="U31746" s="300"/>
      <c r="V31746" s="300"/>
      <c r="W31746" s="300"/>
      <c r="X31746" s="300"/>
      <c r="Y31746" s="300"/>
      <c r="Z31746" s="300"/>
      <c r="AA31746" s="300"/>
      <c r="AB31746" s="300"/>
      <c r="AC31746" s="300"/>
      <c r="AD31746" s="300"/>
      <c r="AE31746" s="300"/>
      <c r="AF31746" s="300"/>
      <c r="AG31746" s="300"/>
      <c r="AH31746" s="300"/>
      <c r="AI31746" s="300"/>
      <c r="AJ31746" s="300"/>
      <c r="AK31746" s="300"/>
      <c r="AL31746" s="300"/>
      <c r="AM31746" s="300"/>
      <c r="AN31746" s="300"/>
      <c r="AO31746" s="300"/>
      <c r="AP31746" s="300"/>
      <c r="AQ31746" s="300"/>
      <c r="AR31746" s="300"/>
      <c r="AS31746" s="300"/>
      <c r="AT31746" s="300"/>
      <c r="AU31746" s="300"/>
      <c r="AV31746" s="300"/>
      <c r="AW31746" s="300"/>
      <c r="AX31746" s="300"/>
      <c r="AY31746" s="300"/>
      <c r="AZ31746" s="300"/>
      <c r="BA31746" s="300"/>
      <c r="BB31746" s="300"/>
      <c r="BC31746" s="300"/>
      <c r="BD31746" s="300"/>
      <c r="BE31746" s="300"/>
      <c r="BF31746" s="300"/>
      <c r="BG31746" s="300"/>
      <c r="BH31746" s="300"/>
      <c r="BI31746" s="300"/>
      <c r="BJ31746" s="300"/>
      <c r="BK31746" s="300"/>
      <c r="BL31746" s="300"/>
      <c r="BM31746" s="300"/>
      <c r="BN31746" s="300"/>
      <c r="BO31746" s="300"/>
      <c r="BP31746" s="300"/>
      <c r="BQ31746" s="300"/>
      <c r="BR31746" s="300"/>
      <c r="BS31746" s="300"/>
      <c r="BT31746" s="300"/>
      <c r="BU31746" s="300"/>
      <c r="BV31746" s="300"/>
      <c r="BW31746" s="300"/>
      <c r="BX31746" s="300"/>
      <c r="BY31746" s="300"/>
      <c r="BZ31746" s="300"/>
      <c r="CA31746" s="300"/>
      <c r="CB31746" s="300"/>
      <c r="CC31746" s="300"/>
      <c r="CD31746" s="300"/>
      <c r="CE31746" s="300"/>
      <c r="CF31746" s="300"/>
      <c r="CG31746" s="300"/>
      <c r="CH31746" s="300"/>
      <c r="CI31746" s="300"/>
      <c r="CJ31746" s="300"/>
      <c r="CK31746" s="300"/>
      <c r="CL31746" s="300"/>
      <c r="CM31746" s="300"/>
      <c r="CN31746" s="300"/>
      <c r="CO31746" s="300"/>
      <c r="CP31746" s="300"/>
      <c r="CQ31746" s="300"/>
      <c r="CR31746" s="300"/>
      <c r="CS31746" s="300"/>
      <c r="CT31746" s="300"/>
      <c r="CU31746" s="300"/>
      <c r="CV31746" s="300"/>
      <c r="CW31746" s="300"/>
      <c r="CX31746" s="300"/>
      <c r="CY31746" s="300"/>
      <c r="CZ31746" s="300"/>
      <c r="DA31746" s="300"/>
      <c r="DB31746" s="300"/>
      <c r="DC31746" s="300"/>
      <c r="DD31746" s="300"/>
      <c r="DE31746" s="300"/>
      <c r="DF31746" s="300"/>
      <c r="DG31746" s="300"/>
      <c r="DH31746" s="300"/>
      <c r="DI31746" s="300"/>
      <c r="DJ31746" s="300"/>
      <c r="DK31746" s="300"/>
      <c r="DL31746" s="300"/>
      <c r="DM31746" s="300"/>
      <c r="DN31746" s="300"/>
      <c r="DO31746" s="300"/>
      <c r="DP31746" s="300"/>
      <c r="DQ31746" s="300"/>
      <c r="DR31746" s="300"/>
      <c r="DS31746" s="300"/>
      <c r="DT31746" s="300"/>
      <c r="DU31746" s="300"/>
      <c r="DV31746" s="300"/>
      <c r="DW31746" s="300"/>
      <c r="DX31746" s="300"/>
      <c r="DY31746" s="300"/>
      <c r="DZ31746" s="300"/>
      <c r="EA31746" s="300"/>
      <c r="EB31746" s="300"/>
      <c r="EC31746" s="300"/>
      <c r="ED31746" s="300"/>
      <c r="EE31746" s="300"/>
      <c r="EF31746" s="300"/>
      <c r="EG31746" s="300"/>
      <c r="EH31746" s="300"/>
      <c r="EI31746" s="300"/>
      <c r="EJ31746" s="300"/>
      <c r="EK31746" s="300"/>
      <c r="EL31746" s="300"/>
      <c r="EM31746" s="300"/>
      <c r="EN31746" s="300"/>
      <c r="EO31746" s="300"/>
      <c r="EP31746" s="300"/>
      <c r="EQ31746" s="300"/>
      <c r="ER31746" s="300"/>
      <c r="ES31746" s="300"/>
      <c r="ET31746" s="300"/>
      <c r="EU31746" s="300"/>
      <c r="EV31746" s="300"/>
      <c r="EW31746" s="300"/>
      <c r="EX31746" s="300"/>
      <c r="EY31746" s="300"/>
      <c r="EZ31746" s="300"/>
      <c r="FA31746" s="300"/>
      <c r="FB31746" s="300"/>
      <c r="FC31746" s="300"/>
      <c r="FD31746" s="300"/>
      <c r="FE31746" s="300"/>
      <c r="FF31746" s="300"/>
      <c r="FG31746" s="300"/>
      <c r="FH31746" s="300"/>
      <c r="FI31746" s="300"/>
      <c r="FJ31746" s="300"/>
      <c r="FK31746" s="300"/>
      <c r="FL31746" s="300"/>
      <c r="FM31746" s="300"/>
      <c r="FN31746" s="300"/>
      <c r="FO31746" s="300"/>
      <c r="FP31746" s="300"/>
      <c r="FQ31746" s="300"/>
      <c r="FR31746" s="300"/>
      <c r="FS31746" s="300"/>
      <c r="FT31746" s="300"/>
      <c r="FU31746" s="300"/>
      <c r="FV31746" s="300"/>
      <c r="FW31746" s="300"/>
      <c r="FX31746" s="300"/>
      <c r="FY31746" s="300"/>
      <c r="FZ31746" s="300"/>
      <c r="GA31746" s="300"/>
      <c r="GB31746" s="300"/>
      <c r="GC31746" s="300"/>
      <c r="GD31746" s="300"/>
      <c r="GE31746" s="300"/>
      <c r="GF31746" s="300"/>
      <c r="GG31746" s="300"/>
    </row>
    <row r="31747" spans="4:189" x14ac:dyDescent="0.25">
      <c r="D31747" s="300"/>
      <c r="J31747" s="300"/>
      <c r="K31747" s="300"/>
      <c r="L31747" s="300"/>
      <c r="M31747" s="300"/>
      <c r="N31747" s="300"/>
      <c r="O31747" s="300"/>
      <c r="P31747" s="300"/>
      <c r="Q31747" s="300"/>
      <c r="R31747" s="300"/>
      <c r="S31747" s="300"/>
      <c r="T31747" s="300"/>
      <c r="U31747" s="300"/>
      <c r="V31747" s="300"/>
      <c r="W31747" s="300"/>
      <c r="X31747" s="300"/>
      <c r="Y31747" s="300"/>
      <c r="Z31747" s="300"/>
      <c r="AA31747" s="300"/>
      <c r="AB31747" s="300"/>
      <c r="AC31747" s="300"/>
      <c r="AD31747" s="300"/>
      <c r="AE31747" s="300"/>
      <c r="AF31747" s="300"/>
      <c r="AG31747" s="300"/>
      <c r="AH31747" s="300"/>
      <c r="AI31747" s="300"/>
      <c r="AJ31747" s="300"/>
      <c r="AK31747" s="300"/>
      <c r="AL31747" s="300"/>
      <c r="AM31747" s="300"/>
      <c r="AN31747" s="300"/>
      <c r="AO31747" s="300"/>
      <c r="AP31747" s="300"/>
      <c r="AQ31747" s="300"/>
      <c r="AR31747" s="300"/>
      <c r="AS31747" s="300"/>
      <c r="AT31747" s="300"/>
      <c r="AU31747" s="300"/>
      <c r="AV31747" s="300"/>
      <c r="AW31747" s="300"/>
      <c r="AX31747" s="300"/>
      <c r="AY31747" s="300"/>
      <c r="AZ31747" s="300"/>
      <c r="BA31747" s="300"/>
      <c r="BB31747" s="300"/>
      <c r="BC31747" s="300"/>
      <c r="BD31747" s="300"/>
      <c r="BE31747" s="300"/>
      <c r="BF31747" s="300"/>
      <c r="BG31747" s="300"/>
      <c r="BH31747" s="300"/>
      <c r="BI31747" s="300"/>
      <c r="BJ31747" s="300"/>
      <c r="BK31747" s="300"/>
      <c r="BL31747" s="300"/>
      <c r="BM31747" s="300"/>
      <c r="BN31747" s="300"/>
      <c r="BO31747" s="300"/>
      <c r="BP31747" s="300"/>
      <c r="BQ31747" s="300"/>
      <c r="BR31747" s="300"/>
      <c r="BS31747" s="300"/>
      <c r="BT31747" s="300"/>
      <c r="BU31747" s="300"/>
      <c r="BV31747" s="300"/>
      <c r="BW31747" s="300"/>
      <c r="BX31747" s="300"/>
      <c r="BY31747" s="300"/>
      <c r="BZ31747" s="300"/>
      <c r="CA31747" s="300"/>
      <c r="CB31747" s="300"/>
      <c r="CC31747" s="300"/>
      <c r="CD31747" s="300"/>
      <c r="CE31747" s="300"/>
      <c r="CF31747" s="300"/>
      <c r="CG31747" s="300"/>
      <c r="CH31747" s="300"/>
      <c r="CI31747" s="300"/>
      <c r="CJ31747" s="300"/>
      <c r="CK31747" s="300"/>
      <c r="CL31747" s="300"/>
      <c r="CM31747" s="300"/>
      <c r="CN31747" s="300"/>
      <c r="CO31747" s="300"/>
      <c r="CP31747" s="300"/>
      <c r="CQ31747" s="300"/>
      <c r="CR31747" s="300"/>
      <c r="CS31747" s="300"/>
      <c r="CT31747" s="300"/>
      <c r="CU31747" s="300"/>
      <c r="CV31747" s="300"/>
      <c r="CW31747" s="300"/>
      <c r="CX31747" s="300"/>
      <c r="CY31747" s="300"/>
      <c r="CZ31747" s="300"/>
      <c r="DA31747" s="300"/>
      <c r="DB31747" s="300"/>
      <c r="DC31747" s="300"/>
      <c r="DD31747" s="300"/>
      <c r="DE31747" s="300"/>
      <c r="DF31747" s="300"/>
      <c r="DG31747" s="300"/>
      <c r="DH31747" s="300"/>
      <c r="DI31747" s="300"/>
      <c r="DJ31747" s="300"/>
      <c r="DK31747" s="300"/>
      <c r="DL31747" s="300"/>
      <c r="DM31747" s="300"/>
      <c r="DN31747" s="300"/>
      <c r="DO31747" s="300"/>
      <c r="DP31747" s="300"/>
      <c r="DQ31747" s="300"/>
      <c r="DR31747" s="300"/>
      <c r="DS31747" s="300"/>
      <c r="DT31747" s="300"/>
      <c r="DU31747" s="300"/>
      <c r="DV31747" s="300"/>
      <c r="DW31747" s="300"/>
      <c r="DX31747" s="300"/>
      <c r="DY31747" s="300"/>
      <c r="DZ31747" s="300"/>
      <c r="EA31747" s="300"/>
      <c r="EB31747" s="300"/>
      <c r="EC31747" s="300"/>
      <c r="ED31747" s="300"/>
      <c r="EE31747" s="300"/>
      <c r="EF31747" s="300"/>
      <c r="EG31747" s="300"/>
      <c r="EH31747" s="300"/>
      <c r="EI31747" s="300"/>
      <c r="EJ31747" s="300"/>
      <c r="EK31747" s="300"/>
      <c r="EL31747" s="300"/>
      <c r="EM31747" s="300"/>
      <c r="EN31747" s="300"/>
      <c r="EO31747" s="300"/>
      <c r="EP31747" s="300"/>
      <c r="EQ31747" s="300"/>
      <c r="ER31747" s="300"/>
      <c r="ES31747" s="300"/>
      <c r="ET31747" s="300"/>
      <c r="EU31747" s="300"/>
      <c r="EV31747" s="300"/>
      <c r="EW31747" s="300"/>
      <c r="EX31747" s="300"/>
      <c r="EY31747" s="300"/>
      <c r="EZ31747" s="300"/>
      <c r="FA31747" s="300"/>
      <c r="FB31747" s="300"/>
      <c r="FC31747" s="300"/>
      <c r="FD31747" s="300"/>
      <c r="FE31747" s="300"/>
      <c r="FF31747" s="300"/>
      <c r="FG31747" s="300"/>
      <c r="FH31747" s="300"/>
      <c r="FI31747" s="300"/>
      <c r="FJ31747" s="300"/>
      <c r="FK31747" s="300"/>
      <c r="FL31747" s="300"/>
      <c r="FM31747" s="300"/>
      <c r="FN31747" s="300"/>
      <c r="FO31747" s="300"/>
      <c r="FP31747" s="300"/>
      <c r="FQ31747" s="300"/>
      <c r="FR31747" s="300"/>
      <c r="FS31747" s="300"/>
      <c r="FT31747" s="300"/>
      <c r="FU31747" s="300"/>
      <c r="FV31747" s="300"/>
      <c r="FW31747" s="300"/>
      <c r="FX31747" s="300"/>
      <c r="FY31747" s="300"/>
      <c r="FZ31747" s="300"/>
      <c r="GA31747" s="300"/>
      <c r="GB31747" s="300"/>
      <c r="GC31747" s="300"/>
      <c r="GD31747" s="300"/>
      <c r="GE31747" s="300"/>
      <c r="GF31747" s="300"/>
      <c r="GG31747" s="300"/>
    </row>
    <row r="31748" spans="4:189" x14ac:dyDescent="0.25">
      <c r="D31748" s="300"/>
      <c r="J31748" s="300"/>
      <c r="K31748" s="300"/>
      <c r="L31748" s="300"/>
      <c r="M31748" s="300"/>
      <c r="N31748" s="300"/>
      <c r="O31748" s="300"/>
      <c r="P31748" s="300"/>
      <c r="Q31748" s="300"/>
      <c r="R31748" s="300"/>
      <c r="S31748" s="300"/>
      <c r="T31748" s="300"/>
      <c r="U31748" s="300"/>
      <c r="V31748" s="300"/>
      <c r="W31748" s="300"/>
      <c r="X31748" s="300"/>
      <c r="Y31748" s="300"/>
      <c r="Z31748" s="300"/>
      <c r="AA31748" s="300"/>
      <c r="AB31748" s="300"/>
      <c r="AC31748" s="300"/>
      <c r="AD31748" s="300"/>
      <c r="AE31748" s="300"/>
      <c r="AF31748" s="300"/>
      <c r="AG31748" s="300"/>
      <c r="AH31748" s="300"/>
      <c r="AI31748" s="300"/>
      <c r="AJ31748" s="300"/>
      <c r="AK31748" s="300"/>
      <c r="AL31748" s="300"/>
      <c r="AM31748" s="300"/>
      <c r="AN31748" s="300"/>
      <c r="AO31748" s="300"/>
      <c r="AP31748" s="300"/>
      <c r="AQ31748" s="300"/>
      <c r="AR31748" s="300"/>
      <c r="AS31748" s="300"/>
      <c r="AT31748" s="300"/>
      <c r="AU31748" s="300"/>
      <c r="AV31748" s="300"/>
      <c r="AW31748" s="300"/>
      <c r="AX31748" s="300"/>
      <c r="AY31748" s="300"/>
      <c r="AZ31748" s="300"/>
      <c r="BA31748" s="300"/>
      <c r="BB31748" s="300"/>
      <c r="BC31748" s="300"/>
      <c r="BD31748" s="300"/>
      <c r="BE31748" s="300"/>
      <c r="BF31748" s="300"/>
      <c r="BG31748" s="300"/>
      <c r="BH31748" s="300"/>
      <c r="BI31748" s="300"/>
      <c r="BJ31748" s="300"/>
      <c r="BK31748" s="300"/>
      <c r="BL31748" s="300"/>
      <c r="BM31748" s="300"/>
      <c r="BN31748" s="300"/>
      <c r="BO31748" s="300"/>
      <c r="BP31748" s="300"/>
      <c r="BQ31748" s="300"/>
      <c r="BR31748" s="300"/>
      <c r="BS31748" s="300"/>
      <c r="BT31748" s="300"/>
      <c r="BU31748" s="300"/>
      <c r="BV31748" s="300"/>
      <c r="BW31748" s="300"/>
      <c r="BX31748" s="300"/>
      <c r="BY31748" s="300"/>
      <c r="BZ31748" s="300"/>
      <c r="CA31748" s="300"/>
      <c r="CB31748" s="300"/>
      <c r="CC31748" s="300"/>
      <c r="CD31748" s="300"/>
      <c r="CE31748" s="300"/>
      <c r="CF31748" s="300"/>
      <c r="CG31748" s="300"/>
      <c r="CH31748" s="300"/>
      <c r="CI31748" s="300"/>
      <c r="CJ31748" s="300"/>
      <c r="CK31748" s="300"/>
      <c r="CL31748" s="300"/>
      <c r="CM31748" s="300"/>
      <c r="CN31748" s="300"/>
      <c r="CO31748" s="300"/>
      <c r="CP31748" s="300"/>
      <c r="CQ31748" s="300"/>
      <c r="CR31748" s="300"/>
      <c r="CS31748" s="300"/>
      <c r="CT31748" s="300"/>
      <c r="CU31748" s="300"/>
      <c r="CV31748" s="300"/>
      <c r="CW31748" s="300"/>
      <c r="CX31748" s="300"/>
      <c r="CY31748" s="300"/>
      <c r="CZ31748" s="300"/>
      <c r="DA31748" s="300"/>
      <c r="DB31748" s="300"/>
      <c r="DC31748" s="300"/>
      <c r="DD31748" s="300"/>
      <c r="DE31748" s="300"/>
      <c r="DF31748" s="300"/>
      <c r="DG31748" s="300"/>
      <c r="DH31748" s="300"/>
      <c r="DI31748" s="300"/>
      <c r="DJ31748" s="300"/>
      <c r="DK31748" s="300"/>
      <c r="DL31748" s="300"/>
      <c r="DM31748" s="300"/>
      <c r="DN31748" s="300"/>
      <c r="DO31748" s="300"/>
      <c r="DP31748" s="300"/>
      <c r="DQ31748" s="300"/>
      <c r="DR31748" s="300"/>
      <c r="DS31748" s="300"/>
      <c r="DT31748" s="300"/>
      <c r="DU31748" s="300"/>
      <c r="DV31748" s="300"/>
      <c r="DW31748" s="300"/>
      <c r="DX31748" s="300"/>
      <c r="DY31748" s="300"/>
      <c r="DZ31748" s="300"/>
      <c r="EA31748" s="300"/>
      <c r="EB31748" s="300"/>
      <c r="EC31748" s="300"/>
      <c r="ED31748" s="300"/>
      <c r="EE31748" s="300"/>
      <c r="EF31748" s="300"/>
      <c r="EG31748" s="300"/>
      <c r="EH31748" s="300"/>
      <c r="EI31748" s="300"/>
      <c r="EJ31748" s="300"/>
      <c r="EK31748" s="300"/>
      <c r="EL31748" s="300"/>
      <c r="EM31748" s="300"/>
      <c r="EN31748" s="300"/>
      <c r="EO31748" s="300"/>
      <c r="EP31748" s="300"/>
      <c r="EQ31748" s="300"/>
      <c r="ER31748" s="300"/>
      <c r="ES31748" s="300"/>
      <c r="ET31748" s="300"/>
      <c r="EU31748" s="300"/>
      <c r="EV31748" s="300"/>
      <c r="EW31748" s="300"/>
      <c r="EX31748" s="300"/>
      <c r="EY31748" s="300"/>
      <c r="EZ31748" s="300"/>
      <c r="FA31748" s="300"/>
      <c r="FB31748" s="300"/>
      <c r="FC31748" s="300"/>
      <c r="FD31748" s="300"/>
      <c r="FE31748" s="300"/>
      <c r="FF31748" s="300"/>
      <c r="FG31748" s="300"/>
      <c r="FH31748" s="300"/>
      <c r="FI31748" s="300"/>
      <c r="FJ31748" s="300"/>
      <c r="FK31748" s="300"/>
      <c r="FL31748" s="300"/>
      <c r="FM31748" s="300"/>
      <c r="FN31748" s="300"/>
      <c r="FO31748" s="300"/>
      <c r="FP31748" s="300"/>
      <c r="FQ31748" s="300"/>
      <c r="FR31748" s="300"/>
      <c r="FS31748" s="300"/>
      <c r="FT31748" s="300"/>
      <c r="FU31748" s="300"/>
      <c r="FV31748" s="300"/>
      <c r="FW31748" s="300"/>
      <c r="FX31748" s="300"/>
      <c r="FY31748" s="300"/>
      <c r="FZ31748" s="300"/>
      <c r="GA31748" s="300"/>
      <c r="GB31748" s="300"/>
      <c r="GC31748" s="300"/>
      <c r="GD31748" s="300"/>
      <c r="GE31748" s="300"/>
      <c r="GF31748" s="300"/>
      <c r="GG31748" s="300"/>
    </row>
    <row r="31749" spans="4:189" x14ac:dyDescent="0.25">
      <c r="D31749" s="300"/>
      <c r="J31749" s="300"/>
      <c r="K31749" s="300"/>
      <c r="L31749" s="300"/>
      <c r="M31749" s="300"/>
      <c r="N31749" s="300"/>
      <c r="O31749" s="300"/>
      <c r="P31749" s="300"/>
      <c r="Q31749" s="300"/>
      <c r="R31749" s="300"/>
      <c r="S31749" s="300"/>
      <c r="T31749" s="300"/>
      <c r="U31749" s="300"/>
      <c r="V31749" s="300"/>
      <c r="W31749" s="300"/>
      <c r="X31749" s="300"/>
      <c r="Y31749" s="300"/>
      <c r="Z31749" s="300"/>
      <c r="AA31749" s="300"/>
      <c r="AB31749" s="300"/>
      <c r="AC31749" s="300"/>
      <c r="AD31749" s="300"/>
      <c r="AE31749" s="300"/>
      <c r="AF31749" s="300"/>
      <c r="AG31749" s="300"/>
      <c r="AH31749" s="300"/>
      <c r="AI31749" s="300"/>
      <c r="AJ31749" s="300"/>
      <c r="AK31749" s="300"/>
      <c r="AL31749" s="300"/>
      <c r="AM31749" s="300"/>
      <c r="AN31749" s="300"/>
      <c r="AO31749" s="300"/>
      <c r="AP31749" s="300"/>
      <c r="AQ31749" s="300"/>
      <c r="AR31749" s="300"/>
      <c r="AS31749" s="300"/>
      <c r="AT31749" s="300"/>
      <c r="AU31749" s="300"/>
      <c r="AV31749" s="300"/>
      <c r="AW31749" s="300"/>
      <c r="AX31749" s="300"/>
      <c r="AY31749" s="300"/>
      <c r="AZ31749" s="300"/>
      <c r="BA31749" s="300"/>
      <c r="BB31749" s="300"/>
      <c r="BC31749" s="300"/>
      <c r="BD31749" s="300"/>
      <c r="BE31749" s="300"/>
      <c r="BF31749" s="300"/>
      <c r="BG31749" s="300"/>
      <c r="BH31749" s="300"/>
      <c r="BI31749" s="300"/>
      <c r="BJ31749" s="300"/>
      <c r="BK31749" s="300"/>
      <c r="BL31749" s="300"/>
      <c r="BM31749" s="300"/>
      <c r="BN31749" s="300"/>
      <c r="BO31749" s="300"/>
      <c r="BP31749" s="300"/>
      <c r="BQ31749" s="300"/>
      <c r="BR31749" s="300"/>
      <c r="BS31749" s="300"/>
      <c r="BT31749" s="300"/>
      <c r="BU31749" s="300"/>
      <c r="BV31749" s="300"/>
      <c r="BW31749" s="300"/>
      <c r="BX31749" s="300"/>
      <c r="BY31749" s="300"/>
      <c r="BZ31749" s="300"/>
      <c r="CA31749" s="300"/>
      <c r="CB31749" s="300"/>
      <c r="CC31749" s="300"/>
      <c r="CD31749" s="300"/>
      <c r="CE31749" s="300"/>
      <c r="CF31749" s="300"/>
      <c r="CG31749" s="300"/>
      <c r="CH31749" s="300"/>
      <c r="CI31749" s="300"/>
      <c r="CJ31749" s="300"/>
      <c r="CK31749" s="300"/>
      <c r="CL31749" s="300"/>
      <c r="CM31749" s="300"/>
      <c r="CN31749" s="300"/>
      <c r="CO31749" s="300"/>
      <c r="CP31749" s="300"/>
      <c r="CQ31749" s="300"/>
      <c r="CR31749" s="300"/>
      <c r="CS31749" s="300"/>
      <c r="CT31749" s="300"/>
      <c r="CU31749" s="300"/>
      <c r="CV31749" s="300"/>
      <c r="CW31749" s="300"/>
      <c r="CX31749" s="300"/>
      <c r="CY31749" s="300"/>
      <c r="CZ31749" s="300"/>
      <c r="DA31749" s="300"/>
      <c r="DB31749" s="300"/>
      <c r="DC31749" s="300"/>
      <c r="DD31749" s="300"/>
      <c r="DE31749" s="300"/>
      <c r="DF31749" s="300"/>
      <c r="DG31749" s="300"/>
      <c r="DH31749" s="300"/>
      <c r="DI31749" s="300"/>
      <c r="DJ31749" s="300"/>
      <c r="DK31749" s="300"/>
      <c r="DL31749" s="300"/>
      <c r="DM31749" s="300"/>
      <c r="DN31749" s="300"/>
      <c r="DO31749" s="300"/>
      <c r="DP31749" s="300"/>
      <c r="DQ31749" s="300"/>
      <c r="DR31749" s="300"/>
      <c r="DS31749" s="300"/>
      <c r="DT31749" s="300"/>
      <c r="DU31749" s="300"/>
      <c r="DV31749" s="300"/>
      <c r="DW31749" s="300"/>
      <c r="DX31749" s="300"/>
      <c r="DY31749" s="300"/>
      <c r="DZ31749" s="300"/>
      <c r="EA31749" s="300"/>
      <c r="EB31749" s="300"/>
      <c r="EC31749" s="300"/>
      <c r="ED31749" s="300"/>
      <c r="EE31749" s="300"/>
      <c r="EF31749" s="300"/>
      <c r="EG31749" s="300"/>
      <c r="EH31749" s="300"/>
      <c r="EI31749" s="300"/>
      <c r="EJ31749" s="300"/>
      <c r="EK31749" s="300"/>
      <c r="EL31749" s="300"/>
      <c r="EM31749" s="300"/>
      <c r="EN31749" s="300"/>
      <c r="EO31749" s="300"/>
      <c r="EP31749" s="300"/>
      <c r="EQ31749" s="300"/>
      <c r="ER31749" s="300"/>
      <c r="ES31749" s="300"/>
      <c r="ET31749" s="300"/>
      <c r="EU31749" s="300"/>
      <c r="EV31749" s="300"/>
      <c r="EW31749" s="300"/>
      <c r="EX31749" s="300"/>
      <c r="EY31749" s="300"/>
      <c r="EZ31749" s="300"/>
      <c r="FA31749" s="300"/>
      <c r="FB31749" s="300"/>
      <c r="FC31749" s="300"/>
      <c r="FD31749" s="300"/>
      <c r="FE31749" s="300"/>
      <c r="FF31749" s="300"/>
      <c r="FG31749" s="300"/>
      <c r="FH31749" s="300"/>
      <c r="FI31749" s="300"/>
      <c r="FJ31749" s="300"/>
      <c r="FK31749" s="300"/>
      <c r="FL31749" s="300"/>
      <c r="FM31749" s="300"/>
      <c r="FN31749" s="300"/>
      <c r="FO31749" s="300"/>
      <c r="FP31749" s="300"/>
      <c r="FQ31749" s="300"/>
      <c r="FR31749" s="300"/>
      <c r="FS31749" s="300"/>
      <c r="FT31749" s="300"/>
      <c r="FU31749" s="300"/>
      <c r="FV31749" s="300"/>
      <c r="FW31749" s="300"/>
      <c r="FX31749" s="300"/>
      <c r="FY31749" s="300"/>
      <c r="FZ31749" s="300"/>
      <c r="GA31749" s="300"/>
      <c r="GB31749" s="300"/>
      <c r="GC31749" s="300"/>
      <c r="GD31749" s="300"/>
      <c r="GE31749" s="300"/>
      <c r="GF31749" s="300"/>
      <c r="GG31749" s="300"/>
    </row>
    <row r="31750" spans="4:189" x14ac:dyDescent="0.25">
      <c r="D31750" s="300"/>
      <c r="J31750" s="300"/>
      <c r="K31750" s="300"/>
      <c r="L31750" s="300"/>
      <c r="M31750" s="300"/>
      <c r="N31750" s="300"/>
      <c r="O31750" s="300"/>
      <c r="P31750" s="300"/>
      <c r="Q31750" s="300"/>
      <c r="R31750" s="300"/>
      <c r="S31750" s="300"/>
      <c r="T31750" s="300"/>
      <c r="U31750" s="300"/>
      <c r="V31750" s="300"/>
      <c r="W31750" s="300"/>
      <c r="X31750" s="300"/>
      <c r="Y31750" s="300"/>
      <c r="Z31750" s="300"/>
      <c r="AA31750" s="300"/>
      <c r="AB31750" s="300"/>
      <c r="AC31750" s="300"/>
      <c r="AD31750" s="300"/>
      <c r="AE31750" s="300"/>
      <c r="AF31750" s="300"/>
      <c r="AG31750" s="300"/>
      <c r="AH31750" s="300"/>
      <c r="AI31750" s="300"/>
      <c r="AJ31750" s="300"/>
      <c r="AK31750" s="300"/>
      <c r="AL31750" s="300"/>
      <c r="AM31750" s="300"/>
      <c r="AN31750" s="300"/>
      <c r="AO31750" s="300"/>
      <c r="AP31750" s="300"/>
      <c r="AQ31750" s="300"/>
      <c r="AR31750" s="300"/>
      <c r="AS31750" s="300"/>
      <c r="AT31750" s="300"/>
      <c r="AU31750" s="300"/>
      <c r="AV31750" s="300"/>
      <c r="AW31750" s="300"/>
      <c r="AX31750" s="300"/>
      <c r="AY31750" s="300"/>
      <c r="AZ31750" s="300"/>
      <c r="BA31750" s="300"/>
      <c r="BB31750" s="300"/>
      <c r="BC31750" s="300"/>
      <c r="BD31750" s="300"/>
      <c r="BE31750" s="300"/>
      <c r="BF31750" s="300"/>
      <c r="BG31750" s="300"/>
      <c r="BH31750" s="300"/>
      <c r="BI31750" s="300"/>
      <c r="BJ31750" s="300"/>
      <c r="BK31750" s="300"/>
      <c r="BL31750" s="300"/>
      <c r="BM31750" s="300"/>
      <c r="BN31750" s="300"/>
      <c r="BO31750" s="300"/>
      <c r="BP31750" s="300"/>
      <c r="BQ31750" s="300"/>
      <c r="BR31750" s="300"/>
      <c r="BS31750" s="300"/>
      <c r="BT31750" s="300"/>
      <c r="BU31750" s="300"/>
      <c r="BV31750" s="300"/>
      <c r="BW31750" s="300"/>
      <c r="BX31750" s="300"/>
      <c r="BY31750" s="300"/>
      <c r="BZ31750" s="300"/>
      <c r="CA31750" s="300"/>
      <c r="CB31750" s="300"/>
      <c r="CC31750" s="300"/>
      <c r="CD31750" s="300"/>
      <c r="CE31750" s="300"/>
      <c r="CF31750" s="300"/>
      <c r="CG31750" s="300"/>
      <c r="CH31750" s="300"/>
      <c r="CI31750" s="300"/>
      <c r="CJ31750" s="300"/>
      <c r="CK31750" s="300"/>
      <c r="CL31750" s="300"/>
      <c r="CM31750" s="300"/>
      <c r="CN31750" s="300"/>
      <c r="CO31750" s="300"/>
      <c r="CP31750" s="300"/>
      <c r="CQ31750" s="300"/>
      <c r="CR31750" s="300"/>
      <c r="CS31750" s="300"/>
      <c r="CT31750" s="300"/>
      <c r="CU31750" s="300"/>
      <c r="CV31750" s="300"/>
      <c r="CW31750" s="300"/>
      <c r="CX31750" s="300"/>
      <c r="CY31750" s="300"/>
      <c r="CZ31750" s="300"/>
      <c r="DA31750" s="300"/>
      <c r="DB31750" s="300"/>
      <c r="DC31750" s="300"/>
      <c r="DD31750" s="300"/>
      <c r="DE31750" s="300"/>
      <c r="DF31750" s="300"/>
      <c r="DG31750" s="300"/>
      <c r="DH31750" s="300"/>
      <c r="DI31750" s="300"/>
      <c r="DJ31750" s="300"/>
      <c r="DK31750" s="300"/>
      <c r="DL31750" s="300"/>
      <c r="DM31750" s="300"/>
      <c r="DN31750" s="300"/>
      <c r="DO31750" s="300"/>
      <c r="DP31750" s="300"/>
      <c r="DQ31750" s="300"/>
      <c r="DR31750" s="300"/>
      <c r="DS31750" s="300"/>
      <c r="DT31750" s="300"/>
      <c r="DU31750" s="300"/>
      <c r="DV31750" s="300"/>
      <c r="DW31750" s="300"/>
      <c r="DX31750" s="300"/>
      <c r="DY31750" s="300"/>
      <c r="DZ31750" s="300"/>
      <c r="EA31750" s="300"/>
      <c r="EB31750" s="300"/>
      <c r="EC31750" s="300"/>
      <c r="ED31750" s="300"/>
      <c r="EE31750" s="300"/>
      <c r="EF31750" s="300"/>
      <c r="EG31750" s="300"/>
      <c r="EH31750" s="300"/>
      <c r="EI31750" s="300"/>
      <c r="EJ31750" s="300"/>
      <c r="EK31750" s="300"/>
      <c r="EL31750" s="300"/>
      <c r="EM31750" s="300"/>
      <c r="EN31750" s="300"/>
      <c r="EO31750" s="300"/>
      <c r="EP31750" s="300"/>
      <c r="EQ31750" s="300"/>
      <c r="ER31750" s="300"/>
      <c r="ES31750" s="300"/>
      <c r="ET31750" s="300"/>
      <c r="EU31750" s="300"/>
      <c r="EV31750" s="300"/>
      <c r="EW31750" s="300"/>
      <c r="EX31750" s="300"/>
      <c r="EY31750" s="300"/>
      <c r="EZ31750" s="300"/>
      <c r="FA31750" s="300"/>
      <c r="FB31750" s="300"/>
      <c r="FC31750" s="300"/>
      <c r="FD31750" s="300"/>
      <c r="FE31750" s="300"/>
      <c r="FF31750" s="300"/>
      <c r="FG31750" s="300"/>
      <c r="FH31750" s="300"/>
      <c r="FI31750" s="300"/>
      <c r="FJ31750" s="300"/>
      <c r="FK31750" s="300"/>
      <c r="FL31750" s="300"/>
      <c r="FM31750" s="300"/>
      <c r="FN31750" s="300"/>
      <c r="FO31750" s="300"/>
      <c r="FP31750" s="300"/>
      <c r="FQ31750" s="300"/>
      <c r="FR31750" s="300"/>
      <c r="FS31750" s="300"/>
      <c r="FT31750" s="300"/>
      <c r="FU31750" s="300"/>
      <c r="FV31750" s="300"/>
      <c r="FW31750" s="300"/>
      <c r="FX31750" s="300"/>
      <c r="FY31750" s="300"/>
      <c r="FZ31750" s="300"/>
      <c r="GA31750" s="300"/>
      <c r="GB31750" s="300"/>
      <c r="GC31750" s="300"/>
      <c r="GD31750" s="300"/>
      <c r="GE31750" s="300"/>
      <c r="GF31750" s="300"/>
      <c r="GG31750" s="300"/>
    </row>
    <row r="31751" spans="4:189" x14ac:dyDescent="0.25">
      <c r="D31751" s="300"/>
      <c r="J31751" s="300"/>
      <c r="K31751" s="300"/>
      <c r="L31751" s="300"/>
      <c r="M31751" s="300"/>
      <c r="N31751" s="300"/>
      <c r="O31751" s="300"/>
      <c r="P31751" s="300"/>
      <c r="Q31751" s="300"/>
      <c r="R31751" s="300"/>
      <c r="S31751" s="300"/>
      <c r="T31751" s="300"/>
      <c r="U31751" s="300"/>
      <c r="V31751" s="300"/>
      <c r="W31751" s="300"/>
      <c r="X31751" s="300"/>
      <c r="Y31751" s="300"/>
      <c r="Z31751" s="300"/>
      <c r="AA31751" s="300"/>
      <c r="AB31751" s="300"/>
      <c r="AC31751" s="300"/>
      <c r="AD31751" s="300"/>
      <c r="AE31751" s="300"/>
      <c r="AF31751" s="300"/>
      <c r="AG31751" s="300"/>
      <c r="AH31751" s="300"/>
      <c r="AI31751" s="300"/>
      <c r="AJ31751" s="300"/>
      <c r="AK31751" s="300"/>
      <c r="AL31751" s="300"/>
      <c r="AM31751" s="300"/>
      <c r="AN31751" s="300"/>
      <c r="AO31751" s="300"/>
      <c r="AP31751" s="300"/>
      <c r="AQ31751" s="300"/>
      <c r="AR31751" s="300"/>
      <c r="AS31751" s="300"/>
      <c r="AT31751" s="300"/>
      <c r="AU31751" s="300"/>
      <c r="AV31751" s="300"/>
      <c r="AW31751" s="300"/>
      <c r="AX31751" s="300"/>
      <c r="AY31751" s="300"/>
      <c r="AZ31751" s="300"/>
      <c r="BA31751" s="300"/>
      <c r="BB31751" s="300"/>
      <c r="BC31751" s="300"/>
      <c r="BD31751" s="300"/>
      <c r="BE31751" s="300"/>
      <c r="BF31751" s="300"/>
      <c r="BG31751" s="300"/>
      <c r="BH31751" s="300"/>
      <c r="BI31751" s="300"/>
      <c r="BJ31751" s="300"/>
      <c r="BK31751" s="300"/>
      <c r="BL31751" s="300"/>
      <c r="BM31751" s="300"/>
      <c r="BN31751" s="300"/>
      <c r="BO31751" s="300"/>
      <c r="BP31751" s="300"/>
      <c r="BQ31751" s="300"/>
      <c r="BR31751" s="300"/>
      <c r="BS31751" s="300"/>
      <c r="BT31751" s="300"/>
      <c r="BU31751" s="300"/>
      <c r="BV31751" s="300"/>
      <c r="BW31751" s="300"/>
      <c r="BX31751" s="300"/>
      <c r="BY31751" s="300"/>
      <c r="BZ31751" s="300"/>
      <c r="CA31751" s="300"/>
      <c r="CB31751" s="300"/>
      <c r="CC31751" s="300"/>
      <c r="CD31751" s="300"/>
      <c r="CE31751" s="300"/>
      <c r="CF31751" s="300"/>
      <c r="CG31751" s="300"/>
      <c r="CH31751" s="300"/>
      <c r="CI31751" s="300"/>
      <c r="CJ31751" s="300"/>
      <c r="CK31751" s="300"/>
      <c r="CL31751" s="300"/>
      <c r="CM31751" s="300"/>
      <c r="CN31751" s="300"/>
      <c r="CO31751" s="300"/>
      <c r="CP31751" s="300"/>
      <c r="CQ31751" s="300"/>
      <c r="CR31751" s="300"/>
      <c r="CS31751" s="300"/>
      <c r="CT31751" s="300"/>
      <c r="CU31751" s="300"/>
      <c r="CV31751" s="300"/>
      <c r="CW31751" s="300"/>
      <c r="CX31751" s="300"/>
      <c r="CY31751" s="300"/>
      <c r="CZ31751" s="300"/>
      <c r="DA31751" s="300"/>
      <c r="DB31751" s="300"/>
      <c r="DC31751" s="300"/>
      <c r="DD31751" s="300"/>
      <c r="DE31751" s="300"/>
      <c r="DF31751" s="300"/>
      <c r="DG31751" s="300"/>
      <c r="DH31751" s="300"/>
      <c r="DI31751" s="300"/>
      <c r="DJ31751" s="300"/>
      <c r="DK31751" s="300"/>
      <c r="DL31751" s="300"/>
      <c r="DM31751" s="300"/>
      <c r="DN31751" s="300"/>
      <c r="DO31751" s="300"/>
      <c r="DP31751" s="300"/>
      <c r="DQ31751" s="300"/>
      <c r="DR31751" s="300"/>
      <c r="DS31751" s="300"/>
      <c r="DT31751" s="300"/>
      <c r="DU31751" s="300"/>
      <c r="DV31751" s="300"/>
      <c r="DW31751" s="300"/>
      <c r="DX31751" s="300"/>
      <c r="DY31751" s="300"/>
      <c r="DZ31751" s="300"/>
      <c r="EA31751" s="300"/>
      <c r="EB31751" s="300"/>
      <c r="EC31751" s="300"/>
      <c r="ED31751" s="300"/>
      <c r="EE31751" s="300"/>
      <c r="EF31751" s="300"/>
      <c r="EG31751" s="300"/>
      <c r="EH31751" s="300"/>
      <c r="EI31751" s="300"/>
      <c r="EJ31751" s="300"/>
      <c r="EK31751" s="300"/>
      <c r="EL31751" s="300"/>
      <c r="EM31751" s="300"/>
      <c r="EN31751" s="300"/>
      <c r="EO31751" s="300"/>
      <c r="EP31751" s="300"/>
      <c r="EQ31751" s="300"/>
      <c r="ER31751" s="300"/>
      <c r="ES31751" s="300"/>
      <c r="ET31751" s="300"/>
      <c r="EU31751" s="300"/>
      <c r="EV31751" s="300"/>
      <c r="EW31751" s="300"/>
      <c r="EX31751" s="300"/>
      <c r="EY31751" s="300"/>
      <c r="EZ31751" s="300"/>
      <c r="FA31751" s="300"/>
      <c r="FB31751" s="300"/>
      <c r="FC31751" s="300"/>
      <c r="FD31751" s="300"/>
      <c r="FE31751" s="300"/>
      <c r="FF31751" s="300"/>
      <c r="FG31751" s="300"/>
      <c r="FH31751" s="300"/>
      <c r="FI31751" s="300"/>
      <c r="FJ31751" s="300"/>
      <c r="FK31751" s="300"/>
      <c r="FL31751" s="300"/>
      <c r="FM31751" s="300"/>
      <c r="FN31751" s="300"/>
      <c r="FO31751" s="300"/>
      <c r="FP31751" s="300"/>
      <c r="FQ31751" s="300"/>
      <c r="FR31751" s="300"/>
      <c r="FS31751" s="300"/>
      <c r="FT31751" s="300"/>
      <c r="FU31751" s="300"/>
      <c r="FV31751" s="300"/>
      <c r="FW31751" s="300"/>
      <c r="FX31751" s="300"/>
      <c r="FY31751" s="300"/>
      <c r="FZ31751" s="300"/>
      <c r="GA31751" s="300"/>
      <c r="GB31751" s="300"/>
      <c r="GC31751" s="300"/>
      <c r="GD31751" s="300"/>
      <c r="GE31751" s="300"/>
      <c r="GF31751" s="300"/>
      <c r="GG31751" s="300"/>
    </row>
    <row r="31752" spans="4:189" x14ac:dyDescent="0.25">
      <c r="D31752" s="300"/>
      <c r="J31752" s="300"/>
      <c r="K31752" s="300"/>
      <c r="L31752" s="300"/>
      <c r="M31752" s="300"/>
      <c r="N31752" s="300"/>
      <c r="O31752" s="300"/>
      <c r="P31752" s="300"/>
      <c r="Q31752" s="300"/>
      <c r="R31752" s="300"/>
      <c r="S31752" s="300"/>
      <c r="T31752" s="300"/>
      <c r="U31752" s="300"/>
      <c r="V31752" s="300"/>
      <c r="W31752" s="300"/>
      <c r="X31752" s="300"/>
      <c r="Y31752" s="300"/>
      <c r="Z31752" s="300"/>
      <c r="AA31752" s="300"/>
      <c r="AB31752" s="300"/>
      <c r="AC31752" s="300"/>
      <c r="AD31752" s="300"/>
      <c r="AE31752" s="300"/>
      <c r="AF31752" s="300"/>
      <c r="AG31752" s="300"/>
      <c r="AH31752" s="300"/>
      <c r="AI31752" s="300"/>
      <c r="AJ31752" s="300"/>
      <c r="AK31752" s="300"/>
      <c r="AL31752" s="300"/>
      <c r="AM31752" s="300"/>
      <c r="AN31752" s="300"/>
      <c r="AO31752" s="300"/>
      <c r="AP31752" s="300"/>
      <c r="AQ31752" s="300"/>
      <c r="AR31752" s="300"/>
      <c r="AS31752" s="300"/>
      <c r="AT31752" s="300"/>
      <c r="AU31752" s="300"/>
      <c r="AV31752" s="300"/>
      <c r="AW31752" s="300"/>
      <c r="AX31752" s="300"/>
      <c r="AY31752" s="300"/>
      <c r="AZ31752" s="300"/>
      <c r="BA31752" s="300"/>
      <c r="BB31752" s="300"/>
      <c r="BC31752" s="300"/>
      <c r="BD31752" s="300"/>
      <c r="BE31752" s="300"/>
      <c r="BF31752" s="300"/>
      <c r="BG31752" s="300"/>
      <c r="BH31752" s="300"/>
      <c r="BI31752" s="300"/>
      <c r="BJ31752" s="300"/>
      <c r="BK31752" s="300"/>
      <c r="BL31752" s="300"/>
      <c r="BM31752" s="300"/>
      <c r="BN31752" s="300"/>
      <c r="BO31752" s="300"/>
      <c r="BP31752" s="300"/>
      <c r="BQ31752" s="300"/>
      <c r="BR31752" s="300"/>
      <c r="BS31752" s="300"/>
      <c r="BT31752" s="300"/>
      <c r="BU31752" s="300"/>
      <c r="BV31752" s="300"/>
      <c r="BW31752" s="300"/>
      <c r="BX31752" s="300"/>
      <c r="BY31752" s="300"/>
      <c r="BZ31752" s="300"/>
      <c r="CA31752" s="300"/>
      <c r="CB31752" s="300"/>
      <c r="CC31752" s="300"/>
      <c r="CD31752" s="300"/>
      <c r="CE31752" s="300"/>
      <c r="CF31752" s="300"/>
      <c r="CG31752" s="300"/>
      <c r="CH31752" s="300"/>
      <c r="CI31752" s="300"/>
      <c r="CJ31752" s="300"/>
      <c r="CK31752" s="300"/>
      <c r="CL31752" s="300"/>
      <c r="CM31752" s="300"/>
      <c r="CN31752" s="300"/>
      <c r="CO31752" s="300"/>
      <c r="CP31752" s="300"/>
      <c r="CQ31752" s="300"/>
      <c r="CR31752" s="300"/>
      <c r="CS31752" s="300"/>
      <c r="CT31752" s="300"/>
      <c r="CU31752" s="300"/>
      <c r="CV31752" s="300"/>
      <c r="CW31752" s="300"/>
      <c r="CX31752" s="300"/>
      <c r="CY31752" s="300"/>
      <c r="CZ31752" s="300"/>
      <c r="DA31752" s="300"/>
      <c r="DB31752" s="300"/>
      <c r="DC31752" s="300"/>
      <c r="DD31752" s="300"/>
      <c r="DE31752" s="300"/>
      <c r="DF31752" s="300"/>
      <c r="DG31752" s="300"/>
      <c r="DH31752" s="300"/>
      <c r="DI31752" s="300"/>
      <c r="DJ31752" s="300"/>
      <c r="DK31752" s="300"/>
      <c r="DL31752" s="300"/>
      <c r="DM31752" s="300"/>
      <c r="DN31752" s="300"/>
      <c r="DO31752" s="300"/>
      <c r="DP31752" s="300"/>
      <c r="DQ31752" s="300"/>
      <c r="DR31752" s="300"/>
      <c r="DS31752" s="300"/>
      <c r="DT31752" s="300"/>
      <c r="DU31752" s="300"/>
      <c r="DV31752" s="300"/>
      <c r="DW31752" s="300"/>
      <c r="DX31752" s="300"/>
      <c r="DY31752" s="300"/>
      <c r="DZ31752" s="300"/>
      <c r="EA31752" s="300"/>
      <c r="EB31752" s="300"/>
      <c r="EC31752" s="300"/>
      <c r="ED31752" s="300"/>
      <c r="EE31752" s="300"/>
      <c r="EF31752" s="300"/>
      <c r="EG31752" s="300"/>
      <c r="EH31752" s="300"/>
      <c r="EI31752" s="300"/>
      <c r="EJ31752" s="300"/>
      <c r="EK31752" s="300"/>
      <c r="EL31752" s="300"/>
      <c r="EM31752" s="300"/>
      <c r="EN31752" s="300"/>
      <c r="EO31752" s="300"/>
      <c r="EP31752" s="300"/>
      <c r="EQ31752" s="300"/>
      <c r="ER31752" s="300"/>
      <c r="ES31752" s="300"/>
      <c r="ET31752" s="300"/>
      <c r="EU31752" s="300"/>
      <c r="EV31752" s="300"/>
      <c r="EW31752" s="300"/>
      <c r="EX31752" s="300"/>
      <c r="EY31752" s="300"/>
      <c r="EZ31752" s="300"/>
      <c r="FA31752" s="300"/>
      <c r="FB31752" s="300"/>
      <c r="FC31752" s="300"/>
      <c r="FD31752" s="300"/>
      <c r="FE31752" s="300"/>
      <c r="FF31752" s="300"/>
      <c r="FG31752" s="300"/>
      <c r="FH31752" s="300"/>
      <c r="FI31752" s="300"/>
      <c r="FJ31752" s="300"/>
      <c r="FK31752" s="300"/>
      <c r="FL31752" s="300"/>
      <c r="FM31752" s="300"/>
      <c r="FN31752" s="300"/>
      <c r="FO31752" s="300"/>
      <c r="FP31752" s="300"/>
      <c r="FQ31752" s="300"/>
      <c r="FR31752" s="300"/>
      <c r="FS31752" s="300"/>
      <c r="FT31752" s="300"/>
      <c r="FU31752" s="300"/>
      <c r="FV31752" s="300"/>
      <c r="FW31752" s="300"/>
      <c r="FX31752" s="300"/>
      <c r="FY31752" s="300"/>
      <c r="FZ31752" s="300"/>
      <c r="GA31752" s="300"/>
      <c r="GB31752" s="300"/>
      <c r="GC31752" s="300"/>
      <c r="GD31752" s="300"/>
      <c r="GE31752" s="300"/>
      <c r="GF31752" s="300"/>
      <c r="GG31752" s="300"/>
    </row>
    <row r="31753" spans="4:189" x14ac:dyDescent="0.25">
      <c r="D31753" s="300"/>
      <c r="J31753" s="300"/>
      <c r="K31753" s="300"/>
      <c r="L31753" s="300"/>
      <c r="M31753" s="300"/>
      <c r="N31753" s="300"/>
      <c r="O31753" s="300"/>
      <c r="P31753" s="300"/>
      <c r="Q31753" s="300"/>
      <c r="R31753" s="300"/>
      <c r="S31753" s="300"/>
      <c r="T31753" s="300"/>
      <c r="U31753" s="300"/>
      <c r="V31753" s="300"/>
      <c r="W31753" s="300"/>
      <c r="X31753" s="300"/>
      <c r="Y31753" s="300"/>
      <c r="Z31753" s="300"/>
      <c r="AA31753" s="300"/>
      <c r="AB31753" s="300"/>
      <c r="AC31753" s="300"/>
      <c r="AD31753" s="300"/>
      <c r="AE31753" s="300"/>
      <c r="AF31753" s="300"/>
      <c r="AG31753" s="300"/>
      <c r="AH31753" s="300"/>
      <c r="AI31753" s="300"/>
      <c r="AJ31753" s="300"/>
      <c r="AK31753" s="300"/>
      <c r="AL31753" s="300"/>
      <c r="AM31753" s="300"/>
      <c r="AN31753" s="300"/>
      <c r="AO31753" s="300"/>
      <c r="AP31753" s="300"/>
      <c r="AQ31753" s="300"/>
      <c r="AR31753" s="300"/>
      <c r="AS31753" s="300"/>
      <c r="AT31753" s="300"/>
      <c r="AU31753" s="300"/>
      <c r="AV31753" s="300"/>
      <c r="AW31753" s="300"/>
      <c r="AX31753" s="300"/>
      <c r="AY31753" s="300"/>
      <c r="AZ31753" s="300"/>
      <c r="BA31753" s="300"/>
      <c r="BB31753" s="300"/>
      <c r="BC31753" s="300"/>
      <c r="BD31753" s="300"/>
      <c r="BE31753" s="300"/>
      <c r="BF31753" s="300"/>
      <c r="BG31753" s="300"/>
      <c r="BH31753" s="300"/>
      <c r="BI31753" s="300"/>
      <c r="BJ31753" s="300"/>
      <c r="BK31753" s="300"/>
      <c r="BL31753" s="300"/>
      <c r="BM31753" s="300"/>
      <c r="BN31753" s="300"/>
      <c r="BO31753" s="300"/>
      <c r="BP31753" s="300"/>
      <c r="BQ31753" s="300"/>
      <c r="BR31753" s="300"/>
      <c r="BS31753" s="300"/>
      <c r="BT31753" s="300"/>
      <c r="BU31753" s="300"/>
      <c r="BV31753" s="300"/>
      <c r="BW31753" s="300"/>
      <c r="BX31753" s="300"/>
      <c r="BY31753" s="300"/>
      <c r="BZ31753" s="300"/>
      <c r="CA31753" s="300"/>
      <c r="CB31753" s="300"/>
      <c r="CC31753" s="300"/>
      <c r="CD31753" s="300"/>
      <c r="CE31753" s="300"/>
      <c r="CF31753" s="300"/>
      <c r="CG31753" s="300"/>
      <c r="CH31753" s="300"/>
      <c r="CI31753" s="300"/>
      <c r="CJ31753" s="300"/>
      <c r="CK31753" s="300"/>
      <c r="CL31753" s="300"/>
      <c r="CM31753" s="300"/>
      <c r="CN31753" s="300"/>
      <c r="CO31753" s="300"/>
      <c r="CP31753" s="300"/>
      <c r="CQ31753" s="300"/>
      <c r="CR31753" s="300"/>
      <c r="CS31753" s="300"/>
      <c r="CT31753" s="300"/>
      <c r="CU31753" s="300"/>
      <c r="CV31753" s="300"/>
      <c r="CW31753" s="300"/>
      <c r="CX31753" s="300"/>
      <c r="CY31753" s="300"/>
      <c r="CZ31753" s="300"/>
      <c r="DA31753" s="300"/>
      <c r="DB31753" s="300"/>
      <c r="DC31753" s="300"/>
      <c r="DD31753" s="300"/>
      <c r="DE31753" s="300"/>
      <c r="DF31753" s="300"/>
      <c r="DG31753" s="300"/>
      <c r="DH31753" s="300"/>
      <c r="DI31753" s="300"/>
      <c r="DJ31753" s="300"/>
      <c r="DK31753" s="300"/>
      <c r="DL31753" s="300"/>
      <c r="DM31753" s="300"/>
      <c r="DN31753" s="300"/>
      <c r="DO31753" s="300"/>
      <c r="DP31753" s="300"/>
      <c r="DQ31753" s="300"/>
      <c r="DR31753" s="300"/>
      <c r="DS31753" s="300"/>
      <c r="DT31753" s="300"/>
      <c r="DU31753" s="300"/>
      <c r="DV31753" s="300"/>
      <c r="DW31753" s="300"/>
      <c r="DX31753" s="300"/>
      <c r="DY31753" s="300"/>
      <c r="DZ31753" s="300"/>
      <c r="EA31753" s="300"/>
      <c r="EB31753" s="300"/>
      <c r="EC31753" s="300"/>
      <c r="ED31753" s="300"/>
      <c r="EE31753" s="300"/>
      <c r="EF31753" s="300"/>
      <c r="EG31753" s="300"/>
      <c r="EH31753" s="300"/>
      <c r="EI31753" s="300"/>
      <c r="EJ31753" s="300"/>
      <c r="EK31753" s="300"/>
      <c r="EL31753" s="300"/>
      <c r="EM31753" s="300"/>
      <c r="EN31753" s="300"/>
      <c r="EO31753" s="300"/>
      <c r="EP31753" s="300"/>
      <c r="EQ31753" s="300"/>
      <c r="ER31753" s="300"/>
      <c r="ES31753" s="300"/>
      <c r="ET31753" s="300"/>
      <c r="EU31753" s="300"/>
      <c r="EV31753" s="300"/>
      <c r="EW31753" s="300"/>
      <c r="EX31753" s="300"/>
      <c r="EY31753" s="300"/>
      <c r="EZ31753" s="300"/>
      <c r="FA31753" s="300"/>
      <c r="FB31753" s="300"/>
      <c r="FC31753" s="300"/>
      <c r="FD31753" s="300"/>
      <c r="FE31753" s="300"/>
      <c r="FF31753" s="300"/>
      <c r="FG31753" s="300"/>
      <c r="FH31753" s="300"/>
      <c r="FI31753" s="300"/>
      <c r="FJ31753" s="300"/>
      <c r="FK31753" s="300"/>
      <c r="FL31753" s="300"/>
      <c r="FM31753" s="300"/>
      <c r="FN31753" s="300"/>
      <c r="FO31753" s="300"/>
      <c r="FP31753" s="300"/>
      <c r="FQ31753" s="300"/>
      <c r="FR31753" s="300"/>
      <c r="FS31753" s="300"/>
      <c r="FT31753" s="300"/>
      <c r="FU31753" s="300"/>
      <c r="FV31753" s="300"/>
      <c r="FW31753" s="300"/>
      <c r="FX31753" s="300"/>
      <c r="FY31753" s="300"/>
      <c r="FZ31753" s="300"/>
      <c r="GA31753" s="300"/>
      <c r="GB31753" s="300"/>
      <c r="GC31753" s="300"/>
      <c r="GD31753" s="300"/>
      <c r="GE31753" s="300"/>
      <c r="GF31753" s="300"/>
      <c r="GG31753" s="300"/>
    </row>
    <row r="31754" spans="4:189" x14ac:dyDescent="0.25">
      <c r="D31754" s="300"/>
      <c r="J31754" s="300"/>
      <c r="K31754" s="300"/>
      <c r="L31754" s="300"/>
      <c r="M31754" s="300"/>
      <c r="N31754" s="300"/>
      <c r="O31754" s="300"/>
      <c r="P31754" s="300"/>
      <c r="Q31754" s="300"/>
      <c r="R31754" s="300"/>
      <c r="S31754" s="300"/>
      <c r="T31754" s="300"/>
      <c r="U31754" s="300"/>
      <c r="V31754" s="300"/>
      <c r="W31754" s="300"/>
      <c r="X31754" s="300"/>
      <c r="Y31754" s="300"/>
      <c r="Z31754" s="300"/>
      <c r="AA31754" s="300"/>
      <c r="AB31754" s="300"/>
      <c r="AC31754" s="300"/>
      <c r="AD31754" s="300"/>
      <c r="AE31754" s="300"/>
      <c r="AF31754" s="300"/>
      <c r="AG31754" s="300"/>
      <c r="AH31754" s="300"/>
      <c r="AI31754" s="300"/>
      <c r="AJ31754" s="300"/>
      <c r="AK31754" s="300"/>
      <c r="AL31754" s="300"/>
      <c r="AM31754" s="300"/>
      <c r="AN31754" s="300"/>
      <c r="AO31754" s="300"/>
      <c r="AP31754" s="300"/>
      <c r="AQ31754" s="300"/>
      <c r="AR31754" s="300"/>
      <c r="AS31754" s="300"/>
      <c r="AT31754" s="300"/>
      <c r="AU31754" s="300"/>
      <c r="AV31754" s="300"/>
      <c r="AW31754" s="300"/>
      <c r="AX31754" s="300"/>
      <c r="AY31754" s="300"/>
      <c r="AZ31754" s="300"/>
      <c r="BA31754" s="300"/>
      <c r="BB31754" s="300"/>
      <c r="BC31754" s="300"/>
      <c r="BD31754" s="300"/>
      <c r="BE31754" s="300"/>
      <c r="BF31754" s="300"/>
      <c r="BG31754" s="300"/>
      <c r="BH31754" s="300"/>
      <c r="BI31754" s="300"/>
      <c r="BJ31754" s="300"/>
      <c r="BK31754" s="300"/>
      <c r="BL31754" s="300"/>
      <c r="BM31754" s="300"/>
      <c r="BN31754" s="300"/>
      <c r="BO31754" s="300"/>
      <c r="BP31754" s="300"/>
      <c r="BQ31754" s="300"/>
      <c r="BR31754" s="300"/>
      <c r="BS31754" s="300"/>
      <c r="BT31754" s="300"/>
      <c r="BU31754" s="300"/>
      <c r="BV31754" s="300"/>
      <c r="BW31754" s="300"/>
      <c r="BX31754" s="300"/>
      <c r="BY31754" s="300"/>
      <c r="BZ31754" s="300"/>
      <c r="CA31754" s="300"/>
      <c r="CB31754" s="300"/>
      <c r="CC31754" s="300"/>
      <c r="CD31754" s="300"/>
      <c r="CE31754" s="300"/>
      <c r="CF31754" s="300"/>
      <c r="CG31754" s="300"/>
      <c r="CH31754" s="300"/>
      <c r="CI31754" s="300"/>
      <c r="CJ31754" s="300"/>
      <c r="CK31754" s="300"/>
      <c r="CL31754" s="300"/>
      <c r="CM31754" s="300"/>
      <c r="CN31754" s="300"/>
      <c r="CO31754" s="300"/>
      <c r="CP31754" s="300"/>
      <c r="CQ31754" s="300"/>
      <c r="CR31754" s="300"/>
      <c r="CS31754" s="300"/>
      <c r="CT31754" s="300"/>
      <c r="CU31754" s="300"/>
      <c r="CV31754" s="300"/>
      <c r="CW31754" s="300"/>
      <c r="CX31754" s="300"/>
      <c r="CY31754" s="300"/>
      <c r="CZ31754" s="300"/>
      <c r="DA31754" s="300"/>
      <c r="DB31754" s="300"/>
      <c r="DC31754" s="300"/>
      <c r="DD31754" s="300"/>
      <c r="DE31754" s="300"/>
      <c r="DF31754" s="300"/>
      <c r="DG31754" s="300"/>
      <c r="DH31754" s="300"/>
      <c r="DI31754" s="300"/>
      <c r="DJ31754" s="300"/>
      <c r="DK31754" s="300"/>
      <c r="DL31754" s="300"/>
      <c r="DM31754" s="300"/>
      <c r="DN31754" s="300"/>
      <c r="DO31754" s="300"/>
      <c r="DP31754" s="300"/>
      <c r="DQ31754" s="300"/>
      <c r="DR31754" s="300"/>
      <c r="DS31754" s="300"/>
      <c r="DT31754" s="300"/>
      <c r="DU31754" s="300"/>
      <c r="DV31754" s="300"/>
      <c r="DW31754" s="300"/>
      <c r="DX31754" s="300"/>
      <c r="DY31754" s="300"/>
      <c r="DZ31754" s="300"/>
      <c r="EA31754" s="300"/>
      <c r="EB31754" s="300"/>
      <c r="EC31754" s="300"/>
      <c r="ED31754" s="300"/>
      <c r="EE31754" s="300"/>
      <c r="EF31754" s="300"/>
      <c r="EG31754" s="300"/>
      <c r="EH31754" s="300"/>
      <c r="EI31754" s="300"/>
      <c r="EJ31754" s="300"/>
      <c r="EK31754" s="300"/>
      <c r="EL31754" s="300"/>
      <c r="EM31754" s="300"/>
      <c r="EN31754" s="300"/>
      <c r="EO31754" s="300"/>
      <c r="EP31754" s="300"/>
      <c r="EQ31754" s="300"/>
      <c r="ER31754" s="300"/>
      <c r="ES31754" s="300"/>
      <c r="ET31754" s="300"/>
      <c r="EU31754" s="300"/>
      <c r="EV31754" s="300"/>
      <c r="EW31754" s="300"/>
      <c r="EX31754" s="300"/>
      <c r="EY31754" s="300"/>
      <c r="EZ31754" s="300"/>
      <c r="FA31754" s="300"/>
      <c r="FB31754" s="300"/>
      <c r="FC31754" s="300"/>
      <c r="FD31754" s="300"/>
      <c r="FE31754" s="300"/>
      <c r="FF31754" s="300"/>
      <c r="FG31754" s="300"/>
      <c r="FH31754" s="300"/>
      <c r="FI31754" s="300"/>
      <c r="FJ31754" s="300"/>
      <c r="FK31754" s="300"/>
      <c r="FL31754" s="300"/>
      <c r="FM31754" s="300"/>
      <c r="FN31754" s="300"/>
      <c r="FO31754" s="300"/>
      <c r="FP31754" s="300"/>
      <c r="FQ31754" s="300"/>
      <c r="FR31754" s="300"/>
      <c r="FS31754" s="300"/>
      <c r="FT31754" s="300"/>
      <c r="FU31754" s="300"/>
      <c r="FV31754" s="300"/>
      <c r="FW31754" s="300"/>
      <c r="FX31754" s="300"/>
      <c r="FY31754" s="300"/>
      <c r="FZ31754" s="300"/>
      <c r="GA31754" s="300"/>
      <c r="GB31754" s="300"/>
      <c r="GC31754" s="300"/>
      <c r="GD31754" s="300"/>
      <c r="GE31754" s="300"/>
      <c r="GF31754" s="300"/>
      <c r="GG31754" s="300"/>
    </row>
    <row r="31755" spans="4:189" x14ac:dyDescent="0.25">
      <c r="D31755" s="300"/>
      <c r="J31755" s="300"/>
      <c r="K31755" s="300"/>
      <c r="L31755" s="300"/>
      <c r="M31755" s="300"/>
      <c r="N31755" s="300"/>
      <c r="O31755" s="300"/>
      <c r="P31755" s="300"/>
      <c r="Q31755" s="300"/>
      <c r="R31755" s="300"/>
      <c r="S31755" s="300"/>
      <c r="T31755" s="300"/>
      <c r="U31755" s="300"/>
      <c r="V31755" s="300"/>
      <c r="W31755" s="300"/>
      <c r="X31755" s="300"/>
      <c r="Y31755" s="300"/>
      <c r="Z31755" s="300"/>
      <c r="AA31755" s="300"/>
      <c r="AB31755" s="300"/>
      <c r="AC31755" s="300"/>
      <c r="AD31755" s="300"/>
      <c r="AE31755" s="300"/>
      <c r="AF31755" s="300"/>
      <c r="AG31755" s="300"/>
      <c r="AH31755" s="300"/>
      <c r="AI31755" s="300"/>
      <c r="AJ31755" s="300"/>
      <c r="AK31755" s="300"/>
      <c r="AL31755" s="300"/>
      <c r="AM31755" s="300"/>
      <c r="AN31755" s="300"/>
      <c r="AO31755" s="300"/>
      <c r="AP31755" s="300"/>
      <c r="AQ31755" s="300"/>
      <c r="AR31755" s="300"/>
      <c r="AS31755" s="300"/>
      <c r="AT31755" s="300"/>
      <c r="AU31755" s="300"/>
      <c r="AV31755" s="300"/>
      <c r="AW31755" s="300"/>
      <c r="AX31755" s="300"/>
      <c r="AY31755" s="300"/>
      <c r="AZ31755" s="300"/>
      <c r="BA31755" s="300"/>
      <c r="BB31755" s="300"/>
      <c r="BC31755" s="300"/>
      <c r="BD31755" s="300"/>
      <c r="BE31755" s="300"/>
      <c r="BF31755" s="300"/>
      <c r="BG31755" s="300"/>
      <c r="BH31755" s="300"/>
      <c r="BI31755" s="300"/>
      <c r="BJ31755" s="300"/>
      <c r="BK31755" s="300"/>
      <c r="BL31755" s="300"/>
      <c r="BM31755" s="300"/>
      <c r="BN31755" s="300"/>
      <c r="BO31755" s="300"/>
      <c r="BP31755" s="300"/>
      <c r="BQ31755" s="300"/>
      <c r="BR31755" s="300"/>
      <c r="BS31755" s="300"/>
      <c r="BT31755" s="300"/>
      <c r="BU31755" s="300"/>
      <c r="BV31755" s="300"/>
      <c r="BW31755" s="300"/>
      <c r="BX31755" s="300"/>
      <c r="BY31755" s="300"/>
      <c r="BZ31755" s="300"/>
      <c r="CA31755" s="300"/>
      <c r="CB31755" s="300"/>
      <c r="CC31755" s="300"/>
      <c r="CD31755" s="300"/>
      <c r="CE31755" s="300"/>
      <c r="CF31755" s="300"/>
      <c r="CG31755" s="300"/>
      <c r="CH31755" s="300"/>
      <c r="CI31755" s="300"/>
      <c r="CJ31755" s="300"/>
      <c r="CK31755" s="300"/>
      <c r="CL31755" s="300"/>
      <c r="CM31755" s="300"/>
      <c r="CN31755" s="300"/>
      <c r="CO31755" s="300"/>
      <c r="CP31755" s="300"/>
      <c r="CQ31755" s="300"/>
      <c r="CR31755" s="300"/>
      <c r="CS31755" s="300"/>
      <c r="CT31755" s="300"/>
      <c r="CU31755" s="300"/>
      <c r="CV31755" s="300"/>
      <c r="CW31755" s="300"/>
      <c r="CX31755" s="300"/>
      <c r="CY31755" s="300"/>
      <c r="CZ31755" s="300"/>
      <c r="DA31755" s="300"/>
      <c r="DB31755" s="300"/>
      <c r="DC31755" s="300"/>
      <c r="DD31755" s="300"/>
      <c r="DE31755" s="300"/>
      <c r="DF31755" s="300"/>
      <c r="DG31755" s="300"/>
      <c r="DH31755" s="300"/>
      <c r="DI31755" s="300"/>
      <c r="DJ31755" s="300"/>
      <c r="DK31755" s="300"/>
      <c r="DL31755" s="300"/>
      <c r="DM31755" s="300"/>
      <c r="DN31755" s="300"/>
      <c r="DO31755" s="300"/>
      <c r="DP31755" s="300"/>
      <c r="DQ31755" s="300"/>
      <c r="DR31755" s="300"/>
      <c r="DS31755" s="300"/>
      <c r="DT31755" s="300"/>
      <c r="DU31755" s="300"/>
      <c r="DV31755" s="300"/>
      <c r="DW31755" s="300"/>
      <c r="DX31755" s="300"/>
      <c r="DY31755" s="300"/>
      <c r="DZ31755" s="300"/>
      <c r="EA31755" s="300"/>
      <c r="EB31755" s="300"/>
      <c r="EC31755" s="300"/>
      <c r="ED31755" s="300"/>
      <c r="EE31755" s="300"/>
      <c r="EF31755" s="300"/>
      <c r="EG31755" s="300"/>
      <c r="EH31755" s="300"/>
      <c r="EI31755" s="300"/>
      <c r="EJ31755" s="300"/>
      <c r="EK31755" s="300"/>
      <c r="EL31755" s="300"/>
      <c r="EM31755" s="300"/>
      <c r="EN31755" s="300"/>
      <c r="EO31755" s="300"/>
      <c r="EP31755" s="300"/>
      <c r="EQ31755" s="300"/>
      <c r="ER31755" s="300"/>
      <c r="ES31755" s="300"/>
      <c r="ET31755" s="300"/>
      <c r="EU31755" s="300"/>
      <c r="EV31755" s="300"/>
      <c r="EW31755" s="300"/>
      <c r="EX31755" s="300"/>
      <c r="EY31755" s="300"/>
      <c r="EZ31755" s="300"/>
      <c r="FA31755" s="300"/>
      <c r="FB31755" s="300"/>
      <c r="FC31755" s="300"/>
      <c r="FD31755" s="300"/>
      <c r="FE31755" s="300"/>
      <c r="FF31755" s="300"/>
      <c r="FG31755" s="300"/>
      <c r="FH31755" s="300"/>
      <c r="FI31755" s="300"/>
      <c r="FJ31755" s="300"/>
      <c r="FK31755" s="300"/>
      <c r="FL31755" s="300"/>
      <c r="FM31755" s="300"/>
      <c r="FN31755" s="300"/>
      <c r="FO31755" s="300"/>
      <c r="FP31755" s="300"/>
      <c r="FQ31755" s="300"/>
      <c r="FR31755" s="300"/>
      <c r="FS31755" s="300"/>
      <c r="FT31755" s="300"/>
      <c r="FU31755" s="300"/>
      <c r="FV31755" s="300"/>
      <c r="FW31755" s="300"/>
      <c r="FX31755" s="300"/>
      <c r="FY31755" s="300"/>
      <c r="FZ31755" s="300"/>
      <c r="GA31755" s="300"/>
      <c r="GB31755" s="300"/>
      <c r="GC31755" s="300"/>
      <c r="GD31755" s="300"/>
      <c r="GE31755" s="300"/>
      <c r="GF31755" s="300"/>
      <c r="GG31755" s="300"/>
    </row>
    <row r="31756" spans="4:189" x14ac:dyDescent="0.25">
      <c r="D31756" s="300"/>
      <c r="J31756" s="300"/>
      <c r="K31756" s="300"/>
      <c r="L31756" s="300"/>
      <c r="M31756" s="300"/>
      <c r="N31756" s="300"/>
      <c r="O31756" s="300"/>
      <c r="P31756" s="300"/>
      <c r="Q31756" s="300"/>
      <c r="R31756" s="300"/>
      <c r="S31756" s="300"/>
      <c r="T31756" s="300"/>
      <c r="U31756" s="300"/>
      <c r="V31756" s="300"/>
      <c r="W31756" s="300"/>
      <c r="X31756" s="300"/>
      <c r="Y31756" s="300"/>
      <c r="Z31756" s="300"/>
      <c r="AA31756" s="300"/>
      <c r="AB31756" s="300"/>
      <c r="AC31756" s="300"/>
      <c r="AD31756" s="300"/>
      <c r="AE31756" s="300"/>
      <c r="AF31756" s="300"/>
      <c r="AG31756" s="300"/>
      <c r="AH31756" s="300"/>
      <c r="AI31756" s="300"/>
      <c r="AJ31756" s="300"/>
      <c r="AK31756" s="300"/>
      <c r="AL31756" s="300"/>
      <c r="AM31756" s="300"/>
      <c r="AN31756" s="300"/>
      <c r="AO31756" s="300"/>
      <c r="AP31756" s="300"/>
      <c r="AQ31756" s="300"/>
      <c r="AR31756" s="300"/>
      <c r="AS31756" s="300"/>
      <c r="AT31756" s="300"/>
      <c r="AU31756" s="300"/>
      <c r="AV31756" s="300"/>
      <c r="AW31756" s="300"/>
      <c r="AX31756" s="300"/>
      <c r="AY31756" s="300"/>
      <c r="AZ31756" s="300"/>
      <c r="BA31756" s="300"/>
      <c r="BB31756" s="300"/>
      <c r="BC31756" s="300"/>
      <c r="BD31756" s="300"/>
      <c r="BE31756" s="300"/>
      <c r="BF31756" s="300"/>
      <c r="BG31756" s="300"/>
      <c r="BH31756" s="300"/>
      <c r="BI31756" s="300"/>
      <c r="BJ31756" s="300"/>
      <c r="BK31756" s="300"/>
      <c r="BL31756" s="300"/>
      <c r="BM31756" s="300"/>
      <c r="BN31756" s="300"/>
      <c r="BO31756" s="300"/>
      <c r="BP31756" s="300"/>
      <c r="BQ31756" s="300"/>
      <c r="BR31756" s="300"/>
      <c r="BS31756" s="300"/>
      <c r="BT31756" s="300"/>
      <c r="BU31756" s="300"/>
      <c r="BV31756" s="300"/>
      <c r="BW31756" s="300"/>
      <c r="BX31756" s="300"/>
      <c r="BY31756" s="300"/>
      <c r="BZ31756" s="300"/>
      <c r="CA31756" s="300"/>
      <c r="CB31756" s="300"/>
      <c r="CC31756" s="300"/>
      <c r="CD31756" s="300"/>
      <c r="CE31756" s="300"/>
      <c r="CF31756" s="300"/>
      <c r="CG31756" s="300"/>
      <c r="CH31756" s="300"/>
      <c r="CI31756" s="300"/>
      <c r="CJ31756" s="300"/>
      <c r="CK31756" s="300"/>
      <c r="CL31756" s="300"/>
      <c r="CM31756" s="300"/>
      <c r="CN31756" s="300"/>
      <c r="CO31756" s="300"/>
      <c r="CP31756" s="300"/>
      <c r="CQ31756" s="300"/>
      <c r="CR31756" s="300"/>
      <c r="CS31756" s="300"/>
      <c r="CT31756" s="300"/>
      <c r="CU31756" s="300"/>
      <c r="CV31756" s="300"/>
      <c r="CW31756" s="300"/>
      <c r="CX31756" s="300"/>
      <c r="CY31756" s="300"/>
      <c r="CZ31756" s="300"/>
      <c r="DA31756" s="300"/>
      <c r="DB31756" s="300"/>
      <c r="DC31756" s="300"/>
      <c r="DD31756" s="300"/>
      <c r="DE31756" s="300"/>
      <c r="DF31756" s="300"/>
      <c r="DG31756" s="300"/>
      <c r="DH31756" s="300"/>
      <c r="DI31756" s="300"/>
      <c r="DJ31756" s="300"/>
      <c r="DK31756" s="300"/>
      <c r="DL31756" s="300"/>
      <c r="DM31756" s="300"/>
      <c r="DN31756" s="300"/>
      <c r="DO31756" s="300"/>
      <c r="DP31756" s="300"/>
      <c r="DQ31756" s="300"/>
      <c r="DR31756" s="300"/>
      <c r="DS31756" s="300"/>
      <c r="DT31756" s="300"/>
      <c r="DU31756" s="300"/>
      <c r="DV31756" s="300"/>
      <c r="DW31756" s="300"/>
      <c r="DX31756" s="300"/>
      <c r="DY31756" s="300"/>
      <c r="DZ31756" s="300"/>
      <c r="EA31756" s="300"/>
      <c r="EB31756" s="300"/>
      <c r="EC31756" s="300"/>
      <c r="ED31756" s="300"/>
      <c r="EE31756" s="300"/>
      <c r="EF31756" s="300"/>
      <c r="EG31756" s="300"/>
      <c r="EH31756" s="300"/>
      <c r="EI31756" s="300"/>
      <c r="EJ31756" s="300"/>
      <c r="EK31756" s="300"/>
      <c r="EL31756" s="300"/>
      <c r="EM31756" s="300"/>
      <c r="EN31756" s="300"/>
      <c r="EO31756" s="300"/>
      <c r="EP31756" s="300"/>
      <c r="EQ31756" s="300"/>
      <c r="ER31756" s="300"/>
      <c r="ES31756" s="300"/>
      <c r="ET31756" s="300"/>
      <c r="EU31756" s="300"/>
      <c r="EV31756" s="300"/>
      <c r="EW31756" s="300"/>
      <c r="EX31756" s="300"/>
      <c r="EY31756" s="300"/>
      <c r="EZ31756" s="300"/>
      <c r="FA31756" s="300"/>
      <c r="FB31756" s="300"/>
      <c r="FC31756" s="300"/>
      <c r="FD31756" s="300"/>
      <c r="FE31756" s="300"/>
      <c r="FF31756" s="300"/>
      <c r="FG31756" s="300"/>
      <c r="FH31756" s="300"/>
      <c r="FI31756" s="300"/>
      <c r="FJ31756" s="300"/>
      <c r="FK31756" s="300"/>
      <c r="FL31756" s="300"/>
      <c r="FM31756" s="300"/>
      <c r="FN31756" s="300"/>
      <c r="FO31756" s="300"/>
      <c r="FP31756" s="300"/>
      <c r="FQ31756" s="300"/>
      <c r="FR31756" s="300"/>
      <c r="FS31756" s="300"/>
      <c r="FT31756" s="300"/>
      <c r="FU31756" s="300"/>
      <c r="FV31756" s="300"/>
      <c r="FW31756" s="300"/>
      <c r="FX31756" s="300"/>
      <c r="FY31756" s="300"/>
      <c r="FZ31756" s="300"/>
      <c r="GA31756" s="300"/>
      <c r="GB31756" s="300"/>
      <c r="GC31756" s="300"/>
      <c r="GD31756" s="300"/>
      <c r="GE31756" s="300"/>
      <c r="GF31756" s="300"/>
      <c r="GG31756" s="300"/>
    </row>
    <row r="31757" spans="4:189" x14ac:dyDescent="0.25">
      <c r="D31757" s="300"/>
      <c r="J31757" s="300"/>
      <c r="K31757" s="300"/>
      <c r="L31757" s="300"/>
      <c r="M31757" s="300"/>
      <c r="N31757" s="300"/>
      <c r="O31757" s="300"/>
      <c r="P31757" s="300"/>
      <c r="Q31757" s="300"/>
      <c r="R31757" s="300"/>
      <c r="S31757" s="300"/>
      <c r="T31757" s="300"/>
      <c r="U31757" s="300"/>
      <c r="V31757" s="300"/>
      <c r="W31757" s="300"/>
      <c r="X31757" s="300"/>
      <c r="Y31757" s="300"/>
      <c r="Z31757" s="300"/>
      <c r="AA31757" s="300"/>
      <c r="AB31757" s="300"/>
      <c r="AC31757" s="300"/>
      <c r="AD31757" s="300"/>
      <c r="AE31757" s="300"/>
      <c r="AF31757" s="300"/>
      <c r="AG31757" s="300"/>
      <c r="AH31757" s="300"/>
      <c r="AI31757" s="300"/>
      <c r="AJ31757" s="300"/>
      <c r="AK31757" s="300"/>
      <c r="AL31757" s="300"/>
      <c r="AM31757" s="300"/>
      <c r="AN31757" s="300"/>
      <c r="AO31757" s="300"/>
      <c r="AP31757" s="300"/>
      <c r="AQ31757" s="300"/>
      <c r="AR31757" s="300"/>
      <c r="AS31757" s="300"/>
      <c r="AT31757" s="300"/>
      <c r="AU31757" s="300"/>
      <c r="AV31757" s="300"/>
      <c r="AW31757" s="300"/>
      <c r="AX31757" s="300"/>
      <c r="AY31757" s="300"/>
      <c r="AZ31757" s="300"/>
      <c r="BA31757" s="300"/>
      <c r="BB31757" s="300"/>
      <c r="BC31757" s="300"/>
      <c r="BD31757" s="300"/>
      <c r="BE31757" s="300"/>
      <c r="BF31757" s="300"/>
      <c r="BG31757" s="300"/>
      <c r="BH31757" s="300"/>
      <c r="BI31757" s="300"/>
      <c r="BJ31757" s="300"/>
      <c r="BK31757" s="300"/>
      <c r="BL31757" s="300"/>
      <c r="BM31757" s="300"/>
      <c r="BN31757" s="300"/>
      <c r="BO31757" s="300"/>
      <c r="BP31757" s="300"/>
      <c r="BQ31757" s="300"/>
      <c r="BR31757" s="300"/>
      <c r="BS31757" s="300"/>
      <c r="BT31757" s="300"/>
      <c r="BU31757" s="300"/>
      <c r="BV31757" s="300"/>
      <c r="BW31757" s="300"/>
      <c r="BX31757" s="300"/>
      <c r="BY31757" s="300"/>
      <c r="BZ31757" s="300"/>
      <c r="CA31757" s="300"/>
      <c r="CB31757" s="300"/>
      <c r="CC31757" s="300"/>
      <c r="CD31757" s="300"/>
      <c r="CE31757" s="300"/>
      <c r="CF31757" s="300"/>
      <c r="CG31757" s="300"/>
      <c r="CH31757" s="300"/>
      <c r="CI31757" s="300"/>
      <c r="CJ31757" s="300"/>
      <c r="CK31757" s="300"/>
      <c r="CL31757" s="300"/>
      <c r="CM31757" s="300"/>
      <c r="CN31757" s="300"/>
      <c r="CO31757" s="300"/>
      <c r="CP31757" s="300"/>
      <c r="CQ31757" s="300"/>
      <c r="CR31757" s="300"/>
      <c r="CS31757" s="300"/>
      <c r="CT31757" s="300"/>
      <c r="CU31757" s="300"/>
      <c r="CV31757" s="300"/>
      <c r="CW31757" s="300"/>
      <c r="CX31757" s="300"/>
      <c r="CY31757" s="300"/>
      <c r="CZ31757" s="300"/>
      <c r="DA31757" s="300"/>
      <c r="DB31757" s="300"/>
      <c r="DC31757" s="300"/>
      <c r="DD31757" s="300"/>
      <c r="DE31757" s="300"/>
      <c r="DF31757" s="300"/>
      <c r="DG31757" s="300"/>
      <c r="DH31757" s="300"/>
      <c r="DI31757" s="300"/>
      <c r="DJ31757" s="300"/>
      <c r="DK31757" s="300"/>
      <c r="DL31757" s="300"/>
      <c r="DM31757" s="300"/>
      <c r="DN31757" s="300"/>
      <c r="DO31757" s="300"/>
      <c r="DP31757" s="300"/>
      <c r="DQ31757" s="300"/>
      <c r="DR31757" s="300"/>
      <c r="DS31757" s="300"/>
      <c r="DT31757" s="300"/>
      <c r="DU31757" s="300"/>
      <c r="DV31757" s="300"/>
      <c r="DW31757" s="300"/>
      <c r="DX31757" s="300"/>
      <c r="DY31757" s="300"/>
      <c r="DZ31757" s="300"/>
      <c r="EA31757" s="300"/>
      <c r="EB31757" s="300"/>
      <c r="EC31757" s="300"/>
      <c r="ED31757" s="300"/>
      <c r="EE31757" s="300"/>
      <c r="EF31757" s="300"/>
      <c r="EG31757" s="300"/>
      <c r="EH31757" s="300"/>
      <c r="EI31757" s="300"/>
      <c r="EJ31757" s="300"/>
      <c r="EK31757" s="300"/>
      <c r="EL31757" s="300"/>
      <c r="EM31757" s="300"/>
      <c r="EN31757" s="300"/>
      <c r="EO31757" s="300"/>
      <c r="EP31757" s="300"/>
      <c r="EQ31757" s="300"/>
      <c r="ER31757" s="300"/>
      <c r="ES31757" s="300"/>
      <c r="ET31757" s="300"/>
      <c r="EU31757" s="300"/>
      <c r="EV31757" s="300"/>
      <c r="EW31757" s="300"/>
      <c r="EX31757" s="300"/>
      <c r="EY31757" s="300"/>
      <c r="EZ31757" s="300"/>
      <c r="FA31757" s="300"/>
      <c r="FB31757" s="300"/>
      <c r="FC31757" s="300"/>
      <c r="FD31757" s="300"/>
      <c r="FE31757" s="300"/>
      <c r="FF31757" s="300"/>
      <c r="FG31757" s="300"/>
      <c r="FH31757" s="300"/>
      <c r="FI31757" s="300"/>
      <c r="FJ31757" s="300"/>
      <c r="FK31757" s="300"/>
      <c r="FL31757" s="300"/>
      <c r="FM31757" s="300"/>
      <c r="FN31757" s="300"/>
      <c r="FO31757" s="300"/>
      <c r="FP31757" s="300"/>
      <c r="FQ31757" s="300"/>
      <c r="FR31757" s="300"/>
      <c r="FS31757" s="300"/>
      <c r="FT31757" s="300"/>
      <c r="FU31757" s="300"/>
      <c r="FV31757" s="300"/>
      <c r="FW31757" s="300"/>
      <c r="FX31757" s="300"/>
      <c r="FY31757" s="300"/>
      <c r="FZ31757" s="300"/>
      <c r="GA31757" s="300"/>
      <c r="GB31757" s="300"/>
      <c r="GC31757" s="300"/>
      <c r="GD31757" s="300"/>
      <c r="GE31757" s="300"/>
      <c r="GF31757" s="300"/>
      <c r="GG31757" s="300"/>
    </row>
    <row r="31758" spans="4:189" x14ac:dyDescent="0.25">
      <c r="D31758" s="300"/>
      <c r="J31758" s="300"/>
      <c r="K31758" s="300"/>
      <c r="L31758" s="300"/>
      <c r="M31758" s="300"/>
      <c r="N31758" s="300"/>
      <c r="O31758" s="300"/>
      <c r="P31758" s="300"/>
      <c r="Q31758" s="300"/>
      <c r="R31758" s="300"/>
      <c r="S31758" s="300"/>
      <c r="T31758" s="300"/>
      <c r="U31758" s="300"/>
      <c r="V31758" s="300"/>
      <c r="W31758" s="300"/>
      <c r="X31758" s="300"/>
      <c r="Y31758" s="300"/>
      <c r="Z31758" s="300"/>
      <c r="AA31758" s="300"/>
      <c r="AB31758" s="300"/>
      <c r="AC31758" s="300"/>
      <c r="AD31758" s="300"/>
      <c r="AE31758" s="300"/>
      <c r="AF31758" s="300"/>
      <c r="AG31758" s="300"/>
      <c r="AH31758" s="300"/>
      <c r="AI31758" s="300"/>
      <c r="AJ31758" s="300"/>
      <c r="AK31758" s="300"/>
      <c r="AL31758" s="300"/>
      <c r="AM31758" s="300"/>
      <c r="AN31758" s="300"/>
      <c r="AO31758" s="300"/>
      <c r="AP31758" s="300"/>
      <c r="AQ31758" s="300"/>
      <c r="AR31758" s="300"/>
      <c r="AS31758" s="300"/>
      <c r="AT31758" s="300"/>
      <c r="AU31758" s="300"/>
      <c r="AV31758" s="300"/>
      <c r="AW31758" s="300"/>
      <c r="AX31758" s="300"/>
      <c r="AY31758" s="300"/>
      <c r="AZ31758" s="300"/>
      <c r="BA31758" s="300"/>
      <c r="BB31758" s="300"/>
      <c r="BC31758" s="300"/>
      <c r="BD31758" s="300"/>
      <c r="BE31758" s="300"/>
      <c r="BF31758" s="300"/>
      <c r="BG31758" s="300"/>
      <c r="BH31758" s="300"/>
      <c r="BI31758" s="300"/>
      <c r="BJ31758" s="300"/>
      <c r="BK31758" s="300"/>
      <c r="BL31758" s="300"/>
      <c r="BM31758" s="300"/>
      <c r="BN31758" s="300"/>
      <c r="BO31758" s="300"/>
      <c r="BP31758" s="300"/>
      <c r="BQ31758" s="300"/>
      <c r="BR31758" s="300"/>
      <c r="BS31758" s="300"/>
      <c r="BT31758" s="300"/>
      <c r="BU31758" s="300"/>
      <c r="BV31758" s="300"/>
      <c r="BW31758" s="300"/>
      <c r="BX31758" s="300"/>
      <c r="BY31758" s="300"/>
      <c r="BZ31758" s="300"/>
      <c r="CA31758" s="300"/>
      <c r="CB31758" s="300"/>
      <c r="CC31758" s="300"/>
      <c r="CD31758" s="300"/>
      <c r="CE31758" s="300"/>
      <c r="CF31758" s="300"/>
      <c r="CG31758" s="300"/>
      <c r="CH31758" s="300"/>
      <c r="CI31758" s="300"/>
      <c r="CJ31758" s="300"/>
      <c r="CK31758" s="300"/>
      <c r="CL31758" s="300"/>
      <c r="CM31758" s="300"/>
      <c r="CN31758" s="300"/>
      <c r="CO31758" s="300"/>
      <c r="CP31758" s="300"/>
      <c r="CQ31758" s="300"/>
      <c r="CR31758" s="300"/>
      <c r="CS31758" s="300"/>
      <c r="CT31758" s="300"/>
      <c r="CU31758" s="300"/>
      <c r="CV31758" s="300"/>
      <c r="CW31758" s="300"/>
      <c r="CX31758" s="300"/>
      <c r="CY31758" s="300"/>
      <c r="CZ31758" s="300"/>
      <c r="DA31758" s="300"/>
      <c r="DB31758" s="300"/>
      <c r="DC31758" s="300"/>
      <c r="DD31758" s="300"/>
      <c r="DE31758" s="300"/>
      <c r="DF31758" s="300"/>
      <c r="DG31758" s="300"/>
      <c r="DH31758" s="300"/>
      <c r="DI31758" s="300"/>
      <c r="DJ31758" s="300"/>
      <c r="DK31758" s="300"/>
      <c r="DL31758" s="300"/>
      <c r="DM31758" s="300"/>
      <c r="DN31758" s="300"/>
      <c r="DO31758" s="300"/>
      <c r="DP31758" s="300"/>
      <c r="DQ31758" s="300"/>
      <c r="DR31758" s="300"/>
      <c r="DS31758" s="300"/>
      <c r="DT31758" s="300"/>
      <c r="DU31758" s="300"/>
      <c r="DV31758" s="300"/>
      <c r="DW31758" s="300"/>
      <c r="DX31758" s="300"/>
      <c r="DY31758" s="300"/>
      <c r="DZ31758" s="300"/>
      <c r="EA31758" s="300"/>
      <c r="EB31758" s="300"/>
      <c r="EC31758" s="300"/>
      <c r="ED31758" s="300"/>
      <c r="EE31758" s="300"/>
      <c r="EF31758" s="300"/>
      <c r="EG31758" s="300"/>
      <c r="EH31758" s="300"/>
      <c r="EI31758" s="300"/>
      <c r="EJ31758" s="300"/>
      <c r="EK31758" s="300"/>
      <c r="EL31758" s="300"/>
      <c r="EM31758" s="300"/>
      <c r="EN31758" s="300"/>
      <c r="EO31758" s="300"/>
      <c r="EP31758" s="300"/>
      <c r="EQ31758" s="300"/>
      <c r="ER31758" s="300"/>
      <c r="ES31758" s="300"/>
      <c r="ET31758" s="300"/>
      <c r="EU31758" s="300"/>
      <c r="EV31758" s="300"/>
      <c r="EW31758" s="300"/>
      <c r="EX31758" s="300"/>
      <c r="EY31758" s="300"/>
      <c r="EZ31758" s="300"/>
      <c r="FA31758" s="300"/>
      <c r="FB31758" s="300"/>
      <c r="FC31758" s="300"/>
      <c r="FD31758" s="300"/>
      <c r="FE31758" s="300"/>
      <c r="FF31758" s="300"/>
      <c r="FG31758" s="300"/>
      <c r="FH31758" s="300"/>
      <c r="FI31758" s="300"/>
      <c r="FJ31758" s="300"/>
      <c r="FK31758" s="300"/>
      <c r="FL31758" s="300"/>
      <c r="FM31758" s="300"/>
      <c r="FN31758" s="300"/>
      <c r="FO31758" s="300"/>
      <c r="FP31758" s="300"/>
      <c r="FQ31758" s="300"/>
      <c r="FR31758" s="300"/>
      <c r="FS31758" s="300"/>
      <c r="FT31758" s="300"/>
      <c r="FU31758" s="300"/>
      <c r="FV31758" s="300"/>
      <c r="FW31758" s="300"/>
      <c r="FX31758" s="300"/>
      <c r="FY31758" s="300"/>
      <c r="FZ31758" s="300"/>
      <c r="GA31758" s="300"/>
      <c r="GB31758" s="300"/>
      <c r="GC31758" s="300"/>
      <c r="GD31758" s="300"/>
      <c r="GE31758" s="300"/>
      <c r="GF31758" s="300"/>
      <c r="GG31758" s="300"/>
    </row>
    <row r="31759" spans="4:189" x14ac:dyDescent="0.25">
      <c r="D31759" s="300"/>
      <c r="J31759" s="300"/>
      <c r="K31759" s="300"/>
      <c r="L31759" s="300"/>
      <c r="M31759" s="300"/>
      <c r="N31759" s="300"/>
      <c r="O31759" s="300"/>
      <c r="P31759" s="300"/>
      <c r="Q31759" s="300"/>
      <c r="R31759" s="300"/>
      <c r="S31759" s="300"/>
      <c r="T31759" s="300"/>
      <c r="U31759" s="300"/>
      <c r="V31759" s="300"/>
      <c r="W31759" s="300"/>
      <c r="X31759" s="300"/>
      <c r="Y31759" s="300"/>
      <c r="Z31759" s="300"/>
      <c r="AA31759" s="300"/>
      <c r="AB31759" s="300"/>
      <c r="AC31759" s="300"/>
      <c r="AD31759" s="300"/>
      <c r="AE31759" s="300"/>
      <c r="AF31759" s="300"/>
      <c r="AG31759" s="300"/>
      <c r="AH31759" s="300"/>
      <c r="AI31759" s="300"/>
      <c r="AJ31759" s="300"/>
      <c r="AK31759" s="300"/>
      <c r="AL31759" s="300"/>
      <c r="AM31759" s="300"/>
      <c r="AN31759" s="300"/>
      <c r="AO31759" s="300"/>
      <c r="AP31759" s="300"/>
      <c r="AQ31759" s="300"/>
      <c r="AR31759" s="300"/>
      <c r="AS31759" s="300"/>
      <c r="AT31759" s="300"/>
      <c r="AU31759" s="300"/>
      <c r="AV31759" s="300"/>
      <c r="AW31759" s="300"/>
      <c r="AX31759" s="300"/>
      <c r="AY31759" s="300"/>
      <c r="AZ31759" s="300"/>
      <c r="BA31759" s="300"/>
      <c r="BB31759" s="300"/>
      <c r="BC31759" s="300"/>
      <c r="BD31759" s="300"/>
      <c r="BE31759" s="300"/>
      <c r="BF31759" s="300"/>
      <c r="BG31759" s="300"/>
      <c r="BH31759" s="300"/>
      <c r="BI31759" s="300"/>
      <c r="BJ31759" s="300"/>
      <c r="BK31759" s="300"/>
      <c r="BL31759" s="300"/>
      <c r="BM31759" s="300"/>
      <c r="BN31759" s="300"/>
      <c r="BO31759" s="300"/>
      <c r="BP31759" s="300"/>
      <c r="BQ31759" s="300"/>
      <c r="BR31759" s="300"/>
      <c r="BS31759" s="300"/>
      <c r="BT31759" s="300"/>
      <c r="BU31759" s="300"/>
      <c r="BV31759" s="300"/>
      <c r="BW31759" s="300"/>
      <c r="BX31759" s="300"/>
      <c r="BY31759" s="300"/>
      <c r="BZ31759" s="300"/>
      <c r="CA31759" s="300"/>
      <c r="CB31759" s="300"/>
      <c r="CC31759" s="300"/>
      <c r="CD31759" s="300"/>
      <c r="CE31759" s="300"/>
      <c r="CF31759" s="300"/>
      <c r="CG31759" s="300"/>
      <c r="CH31759" s="300"/>
      <c r="CI31759" s="300"/>
      <c r="CJ31759" s="300"/>
      <c r="CK31759" s="300"/>
      <c r="CL31759" s="300"/>
      <c r="CM31759" s="300"/>
      <c r="CN31759" s="300"/>
      <c r="CO31759" s="300"/>
      <c r="CP31759" s="300"/>
      <c r="CQ31759" s="300"/>
      <c r="CR31759" s="300"/>
      <c r="CS31759" s="300"/>
      <c r="CT31759" s="300"/>
      <c r="CU31759" s="300"/>
      <c r="CV31759" s="300"/>
      <c r="CW31759" s="300"/>
      <c r="CX31759" s="300"/>
      <c r="CY31759" s="300"/>
      <c r="CZ31759" s="300"/>
      <c r="DA31759" s="300"/>
      <c r="DB31759" s="300"/>
      <c r="DC31759" s="300"/>
      <c r="DD31759" s="300"/>
      <c r="DE31759" s="300"/>
      <c r="DF31759" s="300"/>
      <c r="DG31759" s="300"/>
      <c r="DH31759" s="300"/>
      <c r="DI31759" s="300"/>
      <c r="DJ31759" s="300"/>
      <c r="DK31759" s="300"/>
      <c r="DL31759" s="300"/>
      <c r="DM31759" s="300"/>
      <c r="DN31759" s="300"/>
      <c r="DO31759" s="300"/>
      <c r="DP31759" s="300"/>
      <c r="DQ31759" s="300"/>
      <c r="DR31759" s="300"/>
      <c r="DS31759" s="300"/>
      <c r="DT31759" s="300"/>
      <c r="DU31759" s="300"/>
      <c r="DV31759" s="300"/>
      <c r="DW31759" s="300"/>
      <c r="DX31759" s="300"/>
      <c r="DY31759" s="300"/>
      <c r="DZ31759" s="300"/>
      <c r="EA31759" s="300"/>
      <c r="EB31759" s="300"/>
      <c r="EC31759" s="300"/>
      <c r="ED31759" s="300"/>
      <c r="EE31759" s="300"/>
      <c r="EF31759" s="300"/>
      <c r="EG31759" s="300"/>
      <c r="EH31759" s="300"/>
      <c r="EI31759" s="300"/>
      <c r="EJ31759" s="300"/>
      <c r="EK31759" s="300"/>
      <c r="EL31759" s="300"/>
      <c r="EM31759" s="300"/>
      <c r="EN31759" s="300"/>
      <c r="EO31759" s="300"/>
      <c r="EP31759" s="300"/>
      <c r="EQ31759" s="300"/>
      <c r="ER31759" s="300"/>
      <c r="ES31759" s="300"/>
      <c r="ET31759" s="300"/>
      <c r="EU31759" s="300"/>
      <c r="EV31759" s="300"/>
      <c r="EW31759" s="300"/>
      <c r="EX31759" s="300"/>
      <c r="EY31759" s="300"/>
      <c r="EZ31759" s="300"/>
      <c r="FA31759" s="300"/>
      <c r="FB31759" s="300"/>
      <c r="FC31759" s="300"/>
      <c r="FD31759" s="300"/>
      <c r="FE31759" s="300"/>
      <c r="FF31759" s="300"/>
      <c r="FG31759" s="300"/>
      <c r="FH31759" s="300"/>
      <c r="FI31759" s="300"/>
      <c r="FJ31759" s="300"/>
      <c r="FK31759" s="300"/>
      <c r="FL31759" s="300"/>
      <c r="FM31759" s="300"/>
      <c r="FN31759" s="300"/>
      <c r="FO31759" s="300"/>
      <c r="FP31759" s="300"/>
      <c r="FQ31759" s="300"/>
      <c r="FR31759" s="300"/>
      <c r="FS31759" s="300"/>
      <c r="FT31759" s="300"/>
      <c r="FU31759" s="300"/>
      <c r="FV31759" s="300"/>
      <c r="FW31759" s="300"/>
      <c r="FX31759" s="300"/>
      <c r="FY31759" s="300"/>
      <c r="FZ31759" s="300"/>
      <c r="GA31759" s="300"/>
      <c r="GB31759" s="300"/>
      <c r="GC31759" s="300"/>
      <c r="GD31759" s="300"/>
      <c r="GE31759" s="300"/>
      <c r="GF31759" s="300"/>
      <c r="GG31759" s="300"/>
    </row>
    <row r="31760" spans="4:189" x14ac:dyDescent="0.25">
      <c r="D31760" s="300"/>
      <c r="J31760" s="300"/>
      <c r="K31760" s="300"/>
      <c r="L31760" s="300"/>
      <c r="M31760" s="300"/>
      <c r="N31760" s="300"/>
      <c r="O31760" s="300"/>
      <c r="P31760" s="300"/>
      <c r="Q31760" s="300"/>
      <c r="R31760" s="300"/>
      <c r="S31760" s="300"/>
      <c r="T31760" s="300"/>
      <c r="U31760" s="300"/>
      <c r="V31760" s="300"/>
      <c r="W31760" s="300"/>
      <c r="X31760" s="300"/>
      <c r="Y31760" s="300"/>
      <c r="Z31760" s="300"/>
      <c r="AA31760" s="300"/>
      <c r="AB31760" s="300"/>
      <c r="AC31760" s="300"/>
      <c r="AD31760" s="300"/>
      <c r="AE31760" s="300"/>
      <c r="AF31760" s="300"/>
      <c r="AG31760" s="300"/>
      <c r="AH31760" s="300"/>
      <c r="AI31760" s="300"/>
      <c r="AJ31760" s="300"/>
      <c r="AK31760" s="300"/>
      <c r="AL31760" s="300"/>
      <c r="AM31760" s="300"/>
      <c r="AN31760" s="300"/>
      <c r="AO31760" s="300"/>
      <c r="AP31760" s="300"/>
      <c r="AQ31760" s="300"/>
      <c r="AR31760" s="300"/>
      <c r="AS31760" s="300"/>
      <c r="AT31760" s="300"/>
      <c r="AU31760" s="300"/>
      <c r="AV31760" s="300"/>
      <c r="AW31760" s="300"/>
      <c r="AX31760" s="300"/>
      <c r="AY31760" s="300"/>
      <c r="AZ31760" s="300"/>
      <c r="BA31760" s="300"/>
      <c r="BB31760" s="300"/>
      <c r="BC31760" s="300"/>
      <c r="BD31760" s="300"/>
      <c r="BE31760" s="300"/>
      <c r="BF31760" s="300"/>
      <c r="BG31760" s="300"/>
      <c r="BH31760" s="300"/>
      <c r="BI31760" s="300"/>
      <c r="BJ31760" s="300"/>
      <c r="BK31760" s="300"/>
      <c r="BL31760" s="300"/>
      <c r="BM31760" s="300"/>
      <c r="BN31760" s="300"/>
      <c r="BO31760" s="300"/>
      <c r="BP31760" s="300"/>
      <c r="BQ31760" s="300"/>
      <c r="BR31760" s="300"/>
      <c r="BS31760" s="300"/>
      <c r="BT31760" s="300"/>
      <c r="BU31760" s="300"/>
      <c r="BV31760" s="300"/>
      <c r="BW31760" s="300"/>
      <c r="BX31760" s="300"/>
      <c r="BY31760" s="300"/>
      <c r="BZ31760" s="300"/>
      <c r="CA31760" s="300"/>
      <c r="CB31760" s="300"/>
      <c r="CC31760" s="300"/>
      <c r="CD31760" s="300"/>
      <c r="CE31760" s="300"/>
      <c r="CF31760" s="300"/>
      <c r="CG31760" s="300"/>
      <c r="CH31760" s="300"/>
      <c r="CI31760" s="300"/>
      <c r="CJ31760" s="300"/>
      <c r="CK31760" s="300"/>
      <c r="CL31760" s="300"/>
      <c r="CM31760" s="300"/>
      <c r="CN31760" s="300"/>
      <c r="CO31760" s="300"/>
      <c r="CP31760" s="300"/>
      <c r="CQ31760" s="300"/>
      <c r="CR31760" s="300"/>
      <c r="CS31760" s="300"/>
      <c r="CT31760" s="300"/>
      <c r="CU31760" s="300"/>
      <c r="CV31760" s="300"/>
      <c r="CW31760" s="300"/>
      <c r="CX31760" s="300"/>
      <c r="CY31760" s="300"/>
      <c r="CZ31760" s="300"/>
      <c r="DA31760" s="300"/>
      <c r="DB31760" s="300"/>
      <c r="DC31760" s="300"/>
      <c r="DD31760" s="300"/>
      <c r="DE31760" s="300"/>
      <c r="DF31760" s="300"/>
      <c r="DG31760" s="300"/>
      <c r="DH31760" s="300"/>
      <c r="DI31760" s="300"/>
      <c r="DJ31760" s="300"/>
      <c r="DK31760" s="300"/>
      <c r="DL31760" s="300"/>
      <c r="DM31760" s="300"/>
      <c r="DN31760" s="300"/>
      <c r="DO31760" s="300"/>
      <c r="DP31760" s="300"/>
      <c r="DQ31760" s="300"/>
      <c r="DR31760" s="300"/>
      <c r="DS31760" s="300"/>
      <c r="DT31760" s="300"/>
      <c r="DU31760" s="300"/>
      <c r="DV31760" s="300"/>
      <c r="DW31760" s="300"/>
      <c r="DX31760" s="300"/>
      <c r="DY31760" s="300"/>
      <c r="DZ31760" s="300"/>
      <c r="EA31760" s="300"/>
      <c r="EB31760" s="300"/>
      <c r="EC31760" s="300"/>
      <c r="ED31760" s="300"/>
      <c r="EE31760" s="300"/>
      <c r="EF31760" s="300"/>
      <c r="EG31760" s="300"/>
      <c r="EH31760" s="300"/>
      <c r="EI31760" s="300"/>
      <c r="EJ31760" s="300"/>
      <c r="EK31760" s="300"/>
      <c r="EL31760" s="300"/>
      <c r="EM31760" s="300"/>
      <c r="EN31760" s="300"/>
      <c r="EO31760" s="300"/>
      <c r="EP31760" s="300"/>
      <c r="EQ31760" s="300"/>
      <c r="ER31760" s="300"/>
      <c r="ES31760" s="300"/>
      <c r="ET31760" s="300"/>
      <c r="EU31760" s="300"/>
      <c r="EV31760" s="300"/>
      <c r="EW31760" s="300"/>
      <c r="EX31760" s="300"/>
      <c r="EY31760" s="300"/>
      <c r="EZ31760" s="300"/>
      <c r="FA31760" s="300"/>
      <c r="FB31760" s="300"/>
      <c r="FC31760" s="300"/>
      <c r="FD31760" s="300"/>
      <c r="FE31760" s="300"/>
      <c r="FF31760" s="300"/>
      <c r="FG31760" s="300"/>
      <c r="FH31760" s="300"/>
      <c r="FI31760" s="300"/>
      <c r="FJ31760" s="300"/>
      <c r="FK31760" s="300"/>
      <c r="FL31760" s="300"/>
      <c r="FM31760" s="300"/>
      <c r="FN31760" s="300"/>
      <c r="FO31760" s="300"/>
      <c r="FP31760" s="300"/>
      <c r="FQ31760" s="300"/>
      <c r="FR31760" s="300"/>
      <c r="FS31760" s="300"/>
      <c r="FT31760" s="300"/>
      <c r="FU31760" s="300"/>
      <c r="FV31760" s="300"/>
      <c r="FW31760" s="300"/>
      <c r="FX31760" s="300"/>
      <c r="FY31760" s="300"/>
      <c r="FZ31760" s="300"/>
      <c r="GA31760" s="300"/>
      <c r="GB31760" s="300"/>
      <c r="GC31760" s="300"/>
      <c r="GD31760" s="300"/>
      <c r="GE31760" s="300"/>
      <c r="GF31760" s="300"/>
      <c r="GG31760" s="300"/>
    </row>
    <row r="31761" spans="4:189" x14ac:dyDescent="0.25">
      <c r="D31761" s="300"/>
      <c r="J31761" s="300"/>
      <c r="K31761" s="300"/>
      <c r="L31761" s="300"/>
      <c r="M31761" s="300"/>
      <c r="N31761" s="300"/>
      <c r="O31761" s="300"/>
      <c r="P31761" s="300"/>
      <c r="Q31761" s="300"/>
      <c r="R31761" s="300"/>
      <c r="S31761" s="300"/>
      <c r="T31761" s="300"/>
      <c r="U31761" s="300"/>
      <c r="V31761" s="300"/>
      <c r="W31761" s="300"/>
      <c r="X31761" s="300"/>
      <c r="Y31761" s="300"/>
      <c r="Z31761" s="300"/>
      <c r="AA31761" s="300"/>
      <c r="AB31761" s="300"/>
      <c r="AC31761" s="300"/>
      <c r="AD31761" s="300"/>
      <c r="AE31761" s="300"/>
      <c r="AF31761" s="300"/>
      <c r="AG31761" s="300"/>
      <c r="AH31761" s="300"/>
      <c r="AI31761" s="300"/>
      <c r="AJ31761" s="300"/>
      <c r="AK31761" s="300"/>
      <c r="AL31761" s="300"/>
      <c r="AM31761" s="300"/>
      <c r="AN31761" s="300"/>
      <c r="AO31761" s="300"/>
      <c r="AP31761" s="300"/>
      <c r="AQ31761" s="300"/>
      <c r="AR31761" s="300"/>
      <c r="AS31761" s="300"/>
      <c r="AT31761" s="300"/>
      <c r="AU31761" s="300"/>
      <c r="AV31761" s="300"/>
      <c r="AW31761" s="300"/>
      <c r="AX31761" s="300"/>
      <c r="AY31761" s="300"/>
      <c r="AZ31761" s="300"/>
      <c r="BA31761" s="300"/>
      <c r="BB31761" s="300"/>
      <c r="BC31761" s="300"/>
      <c r="BD31761" s="300"/>
      <c r="BE31761" s="300"/>
      <c r="BF31761" s="300"/>
      <c r="BG31761" s="300"/>
      <c r="BH31761" s="300"/>
      <c r="BI31761" s="300"/>
      <c r="BJ31761" s="300"/>
      <c r="BK31761" s="300"/>
      <c r="BL31761" s="300"/>
      <c r="BM31761" s="300"/>
      <c r="BN31761" s="300"/>
      <c r="BO31761" s="300"/>
      <c r="BP31761" s="300"/>
      <c r="BQ31761" s="300"/>
      <c r="BR31761" s="300"/>
      <c r="BS31761" s="300"/>
      <c r="BT31761" s="300"/>
      <c r="BU31761" s="300"/>
      <c r="BV31761" s="300"/>
      <c r="BW31761" s="300"/>
      <c r="BX31761" s="300"/>
      <c r="BY31761" s="300"/>
      <c r="BZ31761" s="300"/>
      <c r="CA31761" s="300"/>
      <c r="CB31761" s="300"/>
      <c r="CC31761" s="300"/>
      <c r="CD31761" s="300"/>
      <c r="CE31761" s="300"/>
      <c r="CF31761" s="300"/>
      <c r="CG31761" s="300"/>
      <c r="CH31761" s="300"/>
      <c r="CI31761" s="300"/>
      <c r="CJ31761" s="300"/>
      <c r="CK31761" s="300"/>
      <c r="CL31761" s="300"/>
      <c r="CM31761" s="300"/>
      <c r="CN31761" s="300"/>
      <c r="CO31761" s="300"/>
      <c r="CP31761" s="300"/>
      <c r="CQ31761" s="300"/>
      <c r="CR31761" s="300"/>
      <c r="CS31761" s="300"/>
      <c r="CT31761" s="300"/>
      <c r="CU31761" s="300"/>
      <c r="CV31761" s="300"/>
      <c r="CW31761" s="300"/>
      <c r="CX31761" s="300"/>
      <c r="CY31761" s="300"/>
      <c r="CZ31761" s="300"/>
      <c r="DA31761" s="300"/>
      <c r="DB31761" s="300"/>
      <c r="DC31761" s="300"/>
      <c r="DD31761" s="300"/>
      <c r="DE31761" s="300"/>
      <c r="DF31761" s="300"/>
      <c r="DG31761" s="300"/>
      <c r="DH31761" s="300"/>
      <c r="DI31761" s="300"/>
      <c r="DJ31761" s="300"/>
      <c r="DK31761" s="300"/>
      <c r="DL31761" s="300"/>
      <c r="DM31761" s="300"/>
      <c r="DN31761" s="300"/>
      <c r="DO31761" s="300"/>
      <c r="DP31761" s="300"/>
      <c r="DQ31761" s="300"/>
      <c r="DR31761" s="300"/>
      <c r="DS31761" s="300"/>
      <c r="DT31761" s="300"/>
      <c r="DU31761" s="300"/>
      <c r="DV31761" s="300"/>
      <c r="DW31761" s="300"/>
      <c r="DX31761" s="300"/>
      <c r="DY31761" s="300"/>
      <c r="DZ31761" s="300"/>
      <c r="EA31761" s="300"/>
      <c r="EB31761" s="300"/>
      <c r="EC31761" s="300"/>
      <c r="ED31761" s="300"/>
      <c r="EE31761" s="300"/>
      <c r="EF31761" s="300"/>
      <c r="EG31761" s="300"/>
      <c r="EH31761" s="300"/>
      <c r="EI31761" s="300"/>
      <c r="EJ31761" s="300"/>
      <c r="EK31761" s="300"/>
      <c r="EL31761" s="300"/>
      <c r="EM31761" s="300"/>
      <c r="EN31761" s="300"/>
      <c r="EO31761" s="300"/>
      <c r="EP31761" s="300"/>
      <c r="EQ31761" s="300"/>
      <c r="ER31761" s="300"/>
      <c r="ES31761" s="300"/>
      <c r="ET31761" s="300"/>
      <c r="EU31761" s="300"/>
      <c r="EV31761" s="300"/>
      <c r="EW31761" s="300"/>
      <c r="EX31761" s="300"/>
      <c r="EY31761" s="300"/>
      <c r="EZ31761" s="300"/>
      <c r="FA31761" s="300"/>
      <c r="FB31761" s="300"/>
      <c r="FC31761" s="300"/>
      <c r="FD31761" s="300"/>
      <c r="FE31761" s="300"/>
      <c r="FF31761" s="300"/>
      <c r="FG31761" s="300"/>
      <c r="FH31761" s="300"/>
      <c r="FI31761" s="300"/>
      <c r="FJ31761" s="300"/>
      <c r="FK31761" s="300"/>
      <c r="FL31761" s="300"/>
      <c r="FM31761" s="300"/>
      <c r="FN31761" s="300"/>
      <c r="FO31761" s="300"/>
      <c r="FP31761" s="300"/>
      <c r="FQ31761" s="300"/>
      <c r="FR31761" s="300"/>
      <c r="FS31761" s="300"/>
      <c r="FT31761" s="300"/>
      <c r="FU31761" s="300"/>
      <c r="FV31761" s="300"/>
      <c r="FW31761" s="300"/>
      <c r="FX31761" s="300"/>
      <c r="FY31761" s="300"/>
      <c r="FZ31761" s="300"/>
      <c r="GA31761" s="300"/>
      <c r="GB31761" s="300"/>
      <c r="GC31761" s="300"/>
      <c r="GD31761" s="300"/>
      <c r="GE31761" s="300"/>
      <c r="GF31761" s="300"/>
      <c r="GG31761" s="300"/>
    </row>
    <row r="31762" spans="4:189" x14ac:dyDescent="0.25">
      <c r="D31762" s="300"/>
      <c r="J31762" s="300"/>
      <c r="K31762" s="300"/>
      <c r="L31762" s="300"/>
      <c r="M31762" s="300"/>
      <c r="N31762" s="300"/>
      <c r="O31762" s="300"/>
      <c r="P31762" s="300"/>
      <c r="Q31762" s="300"/>
      <c r="R31762" s="300"/>
      <c r="S31762" s="300"/>
      <c r="T31762" s="300"/>
      <c r="U31762" s="300"/>
      <c r="V31762" s="300"/>
      <c r="W31762" s="300"/>
      <c r="X31762" s="300"/>
      <c r="Y31762" s="300"/>
      <c r="Z31762" s="300"/>
      <c r="AA31762" s="300"/>
      <c r="AB31762" s="300"/>
      <c r="AC31762" s="300"/>
      <c r="AD31762" s="300"/>
      <c r="AE31762" s="300"/>
      <c r="AF31762" s="300"/>
      <c r="AG31762" s="300"/>
      <c r="AH31762" s="300"/>
      <c r="AI31762" s="300"/>
      <c r="AJ31762" s="300"/>
      <c r="AK31762" s="300"/>
      <c r="AL31762" s="300"/>
      <c r="AM31762" s="300"/>
      <c r="AN31762" s="300"/>
      <c r="AO31762" s="300"/>
      <c r="AP31762" s="300"/>
      <c r="AQ31762" s="300"/>
      <c r="AR31762" s="300"/>
      <c r="AS31762" s="300"/>
      <c r="AT31762" s="300"/>
      <c r="AU31762" s="300"/>
      <c r="AV31762" s="300"/>
      <c r="AW31762" s="300"/>
      <c r="AX31762" s="300"/>
      <c r="AY31762" s="300"/>
      <c r="AZ31762" s="300"/>
      <c r="BA31762" s="300"/>
      <c r="BB31762" s="300"/>
      <c r="BC31762" s="300"/>
      <c r="BD31762" s="300"/>
      <c r="BE31762" s="300"/>
      <c r="BF31762" s="300"/>
      <c r="BG31762" s="300"/>
      <c r="BH31762" s="300"/>
      <c r="BI31762" s="300"/>
      <c r="BJ31762" s="300"/>
      <c r="BK31762" s="300"/>
      <c r="BL31762" s="300"/>
      <c r="BM31762" s="300"/>
      <c r="BN31762" s="300"/>
      <c r="BO31762" s="300"/>
      <c r="BP31762" s="300"/>
      <c r="BQ31762" s="300"/>
      <c r="BR31762" s="300"/>
      <c r="BS31762" s="300"/>
      <c r="BT31762" s="300"/>
      <c r="BU31762" s="300"/>
      <c r="BV31762" s="300"/>
      <c r="BW31762" s="300"/>
      <c r="BX31762" s="300"/>
      <c r="BY31762" s="300"/>
      <c r="BZ31762" s="300"/>
      <c r="CA31762" s="300"/>
      <c r="CB31762" s="300"/>
      <c r="CC31762" s="300"/>
      <c r="CD31762" s="300"/>
      <c r="CE31762" s="300"/>
      <c r="CF31762" s="300"/>
      <c r="CG31762" s="300"/>
      <c r="CH31762" s="300"/>
      <c r="CI31762" s="300"/>
      <c r="CJ31762" s="300"/>
      <c r="CK31762" s="300"/>
      <c r="CL31762" s="300"/>
      <c r="CM31762" s="300"/>
      <c r="CN31762" s="300"/>
      <c r="CO31762" s="300"/>
      <c r="CP31762" s="300"/>
      <c r="CQ31762" s="300"/>
      <c r="CR31762" s="300"/>
      <c r="CS31762" s="300"/>
      <c r="CT31762" s="300"/>
      <c r="CU31762" s="300"/>
      <c r="CV31762" s="300"/>
      <c r="CW31762" s="300"/>
      <c r="CX31762" s="300"/>
      <c r="CY31762" s="300"/>
      <c r="CZ31762" s="300"/>
      <c r="DA31762" s="300"/>
      <c r="DB31762" s="300"/>
      <c r="DC31762" s="300"/>
      <c r="DD31762" s="300"/>
      <c r="DE31762" s="300"/>
      <c r="DF31762" s="300"/>
      <c r="DG31762" s="300"/>
      <c r="DH31762" s="300"/>
      <c r="DI31762" s="300"/>
      <c r="DJ31762" s="300"/>
      <c r="DK31762" s="300"/>
      <c r="DL31762" s="300"/>
      <c r="DM31762" s="300"/>
      <c r="DN31762" s="300"/>
      <c r="DO31762" s="300"/>
      <c r="DP31762" s="300"/>
      <c r="DQ31762" s="300"/>
      <c r="DR31762" s="300"/>
      <c r="DS31762" s="300"/>
      <c r="DT31762" s="300"/>
      <c r="DU31762" s="300"/>
      <c r="DV31762" s="300"/>
      <c r="DW31762" s="300"/>
      <c r="DX31762" s="300"/>
      <c r="DY31762" s="300"/>
      <c r="DZ31762" s="300"/>
      <c r="EA31762" s="300"/>
      <c r="EB31762" s="300"/>
      <c r="EC31762" s="300"/>
      <c r="ED31762" s="300"/>
      <c r="EE31762" s="300"/>
      <c r="EF31762" s="300"/>
      <c r="EG31762" s="300"/>
      <c r="EH31762" s="300"/>
      <c r="EI31762" s="300"/>
      <c r="EJ31762" s="300"/>
      <c r="EK31762" s="300"/>
      <c r="EL31762" s="300"/>
      <c r="EM31762" s="300"/>
      <c r="EN31762" s="300"/>
      <c r="EO31762" s="300"/>
      <c r="EP31762" s="300"/>
      <c r="EQ31762" s="300"/>
      <c r="ER31762" s="300"/>
      <c r="ES31762" s="300"/>
      <c r="ET31762" s="300"/>
      <c r="EU31762" s="300"/>
      <c r="EV31762" s="300"/>
      <c r="EW31762" s="300"/>
      <c r="EX31762" s="300"/>
      <c r="EY31762" s="300"/>
      <c r="EZ31762" s="300"/>
      <c r="FA31762" s="300"/>
      <c r="FB31762" s="300"/>
      <c r="FC31762" s="300"/>
      <c r="FD31762" s="300"/>
      <c r="FE31762" s="300"/>
      <c r="FF31762" s="300"/>
      <c r="FG31762" s="300"/>
      <c r="FH31762" s="300"/>
      <c r="FI31762" s="300"/>
      <c r="FJ31762" s="300"/>
      <c r="FK31762" s="300"/>
      <c r="FL31762" s="300"/>
      <c r="FM31762" s="300"/>
      <c r="FN31762" s="300"/>
      <c r="FO31762" s="300"/>
      <c r="FP31762" s="300"/>
      <c r="FQ31762" s="300"/>
      <c r="FR31762" s="300"/>
      <c r="FS31762" s="300"/>
      <c r="FT31762" s="300"/>
      <c r="FU31762" s="300"/>
      <c r="FV31762" s="300"/>
      <c r="FW31762" s="300"/>
      <c r="FX31762" s="300"/>
      <c r="FY31762" s="300"/>
      <c r="FZ31762" s="300"/>
      <c r="GA31762" s="300"/>
      <c r="GB31762" s="300"/>
      <c r="GC31762" s="300"/>
      <c r="GD31762" s="300"/>
      <c r="GE31762" s="300"/>
      <c r="GF31762" s="300"/>
      <c r="GG31762" s="300"/>
    </row>
    <row r="31763" spans="4:189" x14ac:dyDescent="0.25">
      <c r="D31763" s="300"/>
      <c r="J31763" s="300"/>
      <c r="K31763" s="300"/>
      <c r="L31763" s="300"/>
      <c r="M31763" s="300"/>
      <c r="N31763" s="300"/>
      <c r="O31763" s="300"/>
      <c r="P31763" s="300"/>
      <c r="Q31763" s="300"/>
      <c r="R31763" s="300"/>
      <c r="S31763" s="300"/>
      <c r="T31763" s="300"/>
      <c r="U31763" s="300"/>
      <c r="V31763" s="300"/>
      <c r="W31763" s="300"/>
      <c r="X31763" s="300"/>
      <c r="Y31763" s="300"/>
      <c r="Z31763" s="300"/>
      <c r="AA31763" s="300"/>
      <c r="AB31763" s="300"/>
      <c r="AC31763" s="300"/>
      <c r="AD31763" s="300"/>
      <c r="AE31763" s="300"/>
      <c r="AF31763" s="300"/>
      <c r="AG31763" s="300"/>
      <c r="AH31763" s="300"/>
      <c r="AI31763" s="300"/>
      <c r="AJ31763" s="300"/>
      <c r="AK31763" s="300"/>
      <c r="AL31763" s="300"/>
      <c r="AM31763" s="300"/>
      <c r="AN31763" s="300"/>
      <c r="AO31763" s="300"/>
      <c r="AP31763" s="300"/>
      <c r="AQ31763" s="300"/>
      <c r="AR31763" s="300"/>
      <c r="AS31763" s="300"/>
      <c r="AT31763" s="300"/>
      <c r="AU31763" s="300"/>
      <c r="AV31763" s="300"/>
      <c r="AW31763" s="300"/>
      <c r="AX31763" s="300"/>
      <c r="AY31763" s="300"/>
      <c r="AZ31763" s="300"/>
      <c r="BA31763" s="300"/>
      <c r="BB31763" s="300"/>
      <c r="BC31763" s="300"/>
      <c r="BD31763" s="300"/>
      <c r="BE31763" s="300"/>
      <c r="BF31763" s="300"/>
      <c r="BG31763" s="300"/>
      <c r="BH31763" s="300"/>
      <c r="BI31763" s="300"/>
      <c r="BJ31763" s="300"/>
      <c r="BK31763" s="300"/>
      <c r="BL31763" s="300"/>
      <c r="BM31763" s="300"/>
      <c r="BN31763" s="300"/>
      <c r="BO31763" s="300"/>
      <c r="BP31763" s="300"/>
      <c r="BQ31763" s="300"/>
      <c r="BR31763" s="300"/>
      <c r="BS31763" s="300"/>
      <c r="BT31763" s="300"/>
      <c r="BU31763" s="300"/>
      <c r="BV31763" s="300"/>
      <c r="BW31763" s="300"/>
      <c r="BX31763" s="300"/>
      <c r="BY31763" s="300"/>
      <c r="BZ31763" s="300"/>
      <c r="CA31763" s="300"/>
      <c r="CB31763" s="300"/>
      <c r="CC31763" s="300"/>
      <c r="CD31763" s="300"/>
      <c r="CE31763" s="300"/>
      <c r="CF31763" s="300"/>
      <c r="CG31763" s="300"/>
      <c r="CH31763" s="300"/>
      <c r="CI31763" s="300"/>
      <c r="CJ31763" s="300"/>
      <c r="CK31763" s="300"/>
      <c r="CL31763" s="300"/>
      <c r="CM31763" s="300"/>
      <c r="CN31763" s="300"/>
      <c r="CO31763" s="300"/>
      <c r="CP31763" s="300"/>
      <c r="CQ31763" s="300"/>
      <c r="CR31763" s="300"/>
      <c r="CS31763" s="300"/>
      <c r="CT31763" s="300"/>
      <c r="CU31763" s="300"/>
      <c r="CV31763" s="300"/>
      <c r="CW31763" s="300"/>
      <c r="CX31763" s="300"/>
      <c r="CY31763" s="300"/>
      <c r="CZ31763" s="300"/>
      <c r="DA31763" s="300"/>
      <c r="DB31763" s="300"/>
      <c r="DC31763" s="300"/>
      <c r="DD31763" s="300"/>
      <c r="DE31763" s="300"/>
      <c r="DF31763" s="300"/>
      <c r="DG31763" s="300"/>
      <c r="DH31763" s="300"/>
      <c r="DI31763" s="300"/>
      <c r="DJ31763" s="300"/>
      <c r="DK31763" s="300"/>
      <c r="DL31763" s="300"/>
      <c r="DM31763" s="300"/>
      <c r="DN31763" s="300"/>
      <c r="DO31763" s="300"/>
      <c r="DP31763" s="300"/>
      <c r="DQ31763" s="300"/>
      <c r="DR31763" s="300"/>
      <c r="DS31763" s="300"/>
      <c r="DT31763" s="300"/>
      <c r="DU31763" s="300"/>
      <c r="DV31763" s="300"/>
      <c r="DW31763" s="300"/>
      <c r="DX31763" s="300"/>
      <c r="DY31763" s="300"/>
      <c r="DZ31763" s="300"/>
      <c r="EA31763" s="300"/>
      <c r="EB31763" s="300"/>
      <c r="EC31763" s="300"/>
      <c r="ED31763" s="300"/>
      <c r="EE31763" s="300"/>
      <c r="EF31763" s="300"/>
      <c r="EG31763" s="300"/>
      <c r="EH31763" s="300"/>
      <c r="EI31763" s="300"/>
      <c r="EJ31763" s="300"/>
      <c r="EK31763" s="300"/>
      <c r="EL31763" s="300"/>
      <c r="EM31763" s="300"/>
      <c r="EN31763" s="300"/>
      <c r="EO31763" s="300"/>
      <c r="EP31763" s="300"/>
      <c r="EQ31763" s="300"/>
      <c r="ER31763" s="300"/>
      <c r="ES31763" s="300"/>
      <c r="ET31763" s="300"/>
      <c r="EU31763" s="300"/>
      <c r="EV31763" s="300"/>
      <c r="EW31763" s="300"/>
      <c r="EX31763" s="300"/>
      <c r="EY31763" s="300"/>
      <c r="EZ31763" s="300"/>
      <c r="FA31763" s="300"/>
      <c r="FB31763" s="300"/>
      <c r="FC31763" s="300"/>
      <c r="FD31763" s="300"/>
      <c r="FE31763" s="300"/>
      <c r="FF31763" s="300"/>
      <c r="FG31763" s="300"/>
      <c r="FH31763" s="300"/>
      <c r="FI31763" s="300"/>
      <c r="FJ31763" s="300"/>
      <c r="FK31763" s="300"/>
      <c r="FL31763" s="300"/>
      <c r="FM31763" s="300"/>
      <c r="FN31763" s="300"/>
      <c r="FO31763" s="300"/>
      <c r="FP31763" s="300"/>
      <c r="FQ31763" s="300"/>
      <c r="FR31763" s="300"/>
      <c r="FS31763" s="300"/>
      <c r="FT31763" s="300"/>
      <c r="FU31763" s="300"/>
      <c r="FV31763" s="300"/>
      <c r="FW31763" s="300"/>
      <c r="FX31763" s="300"/>
      <c r="FY31763" s="300"/>
      <c r="FZ31763" s="300"/>
      <c r="GA31763" s="300"/>
      <c r="GB31763" s="300"/>
      <c r="GC31763" s="300"/>
      <c r="GD31763" s="300"/>
      <c r="GE31763" s="300"/>
      <c r="GF31763" s="300"/>
      <c r="GG31763" s="300"/>
    </row>
    <row r="31764" spans="4:189" x14ac:dyDescent="0.25">
      <c r="D31764" s="300"/>
      <c r="J31764" s="300"/>
      <c r="K31764" s="300"/>
      <c r="L31764" s="300"/>
      <c r="M31764" s="300"/>
      <c r="N31764" s="300"/>
      <c r="O31764" s="300"/>
      <c r="P31764" s="300"/>
      <c r="Q31764" s="300"/>
      <c r="R31764" s="300"/>
      <c r="S31764" s="300"/>
      <c r="T31764" s="300"/>
      <c r="U31764" s="300"/>
      <c r="V31764" s="300"/>
      <c r="W31764" s="300"/>
      <c r="X31764" s="300"/>
      <c r="Y31764" s="300"/>
      <c r="Z31764" s="300"/>
      <c r="AA31764" s="300"/>
      <c r="AB31764" s="300"/>
      <c r="AC31764" s="300"/>
      <c r="AD31764" s="300"/>
      <c r="AE31764" s="300"/>
      <c r="AF31764" s="300"/>
      <c r="AG31764" s="300"/>
      <c r="AH31764" s="300"/>
      <c r="AI31764" s="300"/>
      <c r="AJ31764" s="300"/>
      <c r="AK31764" s="300"/>
      <c r="AL31764" s="300"/>
      <c r="AM31764" s="300"/>
      <c r="AN31764" s="300"/>
      <c r="AO31764" s="300"/>
      <c r="AP31764" s="300"/>
      <c r="AQ31764" s="300"/>
      <c r="AR31764" s="300"/>
      <c r="AS31764" s="300"/>
      <c r="AT31764" s="300"/>
      <c r="AU31764" s="300"/>
      <c r="AV31764" s="300"/>
      <c r="AW31764" s="300"/>
      <c r="AX31764" s="300"/>
      <c r="AY31764" s="300"/>
      <c r="AZ31764" s="300"/>
      <c r="BA31764" s="300"/>
      <c r="BB31764" s="300"/>
      <c r="BC31764" s="300"/>
      <c r="BD31764" s="300"/>
      <c r="BE31764" s="300"/>
      <c r="BF31764" s="300"/>
      <c r="BG31764" s="300"/>
      <c r="BH31764" s="300"/>
      <c r="BI31764" s="300"/>
      <c r="BJ31764" s="300"/>
      <c r="BK31764" s="300"/>
      <c r="BL31764" s="300"/>
      <c r="BM31764" s="300"/>
      <c r="BN31764" s="300"/>
      <c r="BO31764" s="300"/>
      <c r="BP31764" s="300"/>
      <c r="BQ31764" s="300"/>
      <c r="BR31764" s="300"/>
      <c r="BS31764" s="300"/>
      <c r="BT31764" s="300"/>
      <c r="BU31764" s="300"/>
      <c r="BV31764" s="300"/>
      <c r="BW31764" s="300"/>
      <c r="BX31764" s="300"/>
      <c r="BY31764" s="300"/>
      <c r="BZ31764" s="300"/>
      <c r="CA31764" s="300"/>
      <c r="CB31764" s="300"/>
      <c r="CC31764" s="300"/>
      <c r="CD31764" s="300"/>
      <c r="CE31764" s="300"/>
      <c r="CF31764" s="300"/>
      <c r="CG31764" s="300"/>
      <c r="CH31764" s="300"/>
      <c r="CI31764" s="300"/>
      <c r="CJ31764" s="300"/>
      <c r="CK31764" s="300"/>
      <c r="CL31764" s="300"/>
      <c r="CM31764" s="300"/>
      <c r="CN31764" s="300"/>
      <c r="CO31764" s="300"/>
      <c r="CP31764" s="300"/>
      <c r="CQ31764" s="300"/>
      <c r="CR31764" s="300"/>
      <c r="CS31764" s="300"/>
      <c r="CT31764" s="300"/>
      <c r="CU31764" s="300"/>
      <c r="CV31764" s="300"/>
      <c r="CW31764" s="300"/>
      <c r="CX31764" s="300"/>
      <c r="CY31764" s="300"/>
      <c r="CZ31764" s="300"/>
      <c r="DA31764" s="300"/>
      <c r="DB31764" s="300"/>
      <c r="DC31764" s="300"/>
      <c r="DD31764" s="300"/>
      <c r="DE31764" s="300"/>
      <c r="DF31764" s="300"/>
      <c r="DG31764" s="300"/>
      <c r="DH31764" s="300"/>
      <c r="DI31764" s="300"/>
      <c r="DJ31764" s="300"/>
      <c r="DK31764" s="300"/>
      <c r="DL31764" s="300"/>
      <c r="DM31764" s="300"/>
      <c r="DN31764" s="300"/>
      <c r="DO31764" s="300"/>
      <c r="DP31764" s="300"/>
      <c r="DQ31764" s="300"/>
      <c r="DR31764" s="300"/>
      <c r="DS31764" s="300"/>
      <c r="DT31764" s="300"/>
      <c r="DU31764" s="300"/>
      <c r="DV31764" s="300"/>
      <c r="DW31764" s="300"/>
      <c r="DX31764" s="300"/>
      <c r="DY31764" s="300"/>
      <c r="DZ31764" s="300"/>
      <c r="EA31764" s="300"/>
      <c r="EB31764" s="300"/>
      <c r="EC31764" s="300"/>
      <c r="ED31764" s="300"/>
      <c r="EE31764" s="300"/>
      <c r="EF31764" s="300"/>
      <c r="EG31764" s="300"/>
      <c r="EH31764" s="300"/>
      <c r="EI31764" s="300"/>
      <c r="EJ31764" s="300"/>
      <c r="EK31764" s="300"/>
      <c r="EL31764" s="300"/>
      <c r="EM31764" s="300"/>
      <c r="EN31764" s="300"/>
      <c r="EO31764" s="300"/>
      <c r="EP31764" s="300"/>
      <c r="EQ31764" s="300"/>
      <c r="ER31764" s="300"/>
      <c r="ES31764" s="300"/>
      <c r="ET31764" s="300"/>
      <c r="EU31764" s="300"/>
      <c r="EV31764" s="300"/>
      <c r="EW31764" s="300"/>
      <c r="EX31764" s="300"/>
      <c r="EY31764" s="300"/>
      <c r="EZ31764" s="300"/>
      <c r="FA31764" s="300"/>
      <c r="FB31764" s="300"/>
      <c r="FC31764" s="300"/>
      <c r="FD31764" s="300"/>
      <c r="FE31764" s="300"/>
      <c r="FF31764" s="300"/>
      <c r="FG31764" s="300"/>
      <c r="FH31764" s="300"/>
      <c r="FI31764" s="300"/>
      <c r="FJ31764" s="300"/>
      <c r="FK31764" s="300"/>
      <c r="FL31764" s="300"/>
      <c r="FM31764" s="300"/>
      <c r="FN31764" s="300"/>
      <c r="FO31764" s="300"/>
      <c r="FP31764" s="300"/>
      <c r="FQ31764" s="300"/>
      <c r="FR31764" s="300"/>
      <c r="FS31764" s="300"/>
      <c r="FT31764" s="300"/>
      <c r="FU31764" s="300"/>
      <c r="FV31764" s="300"/>
      <c r="FW31764" s="300"/>
      <c r="FX31764" s="300"/>
      <c r="FY31764" s="300"/>
      <c r="FZ31764" s="300"/>
      <c r="GA31764" s="300"/>
      <c r="GB31764" s="300"/>
      <c r="GC31764" s="300"/>
      <c r="GD31764" s="300"/>
      <c r="GE31764" s="300"/>
      <c r="GF31764" s="300"/>
      <c r="GG31764" s="300"/>
    </row>
    <row r="31765" spans="4:189" x14ac:dyDescent="0.25">
      <c r="D31765" s="300"/>
      <c r="J31765" s="300"/>
      <c r="K31765" s="300"/>
      <c r="L31765" s="300"/>
      <c r="M31765" s="300"/>
      <c r="N31765" s="300"/>
      <c r="O31765" s="300"/>
      <c r="P31765" s="300"/>
      <c r="Q31765" s="300"/>
      <c r="R31765" s="300"/>
      <c r="S31765" s="300"/>
      <c r="T31765" s="300"/>
      <c r="U31765" s="300"/>
      <c r="V31765" s="300"/>
      <c r="W31765" s="300"/>
      <c r="X31765" s="300"/>
      <c r="Y31765" s="300"/>
      <c r="Z31765" s="300"/>
      <c r="AA31765" s="300"/>
      <c r="AB31765" s="300"/>
      <c r="AC31765" s="300"/>
      <c r="AD31765" s="300"/>
      <c r="AE31765" s="300"/>
      <c r="AF31765" s="300"/>
      <c r="AG31765" s="300"/>
      <c r="AH31765" s="300"/>
      <c r="AI31765" s="300"/>
      <c r="AJ31765" s="300"/>
      <c r="AK31765" s="300"/>
      <c r="AL31765" s="300"/>
      <c r="AM31765" s="300"/>
      <c r="AN31765" s="300"/>
      <c r="AO31765" s="300"/>
      <c r="AP31765" s="300"/>
      <c r="AQ31765" s="300"/>
      <c r="AR31765" s="300"/>
      <c r="AS31765" s="300"/>
      <c r="AT31765" s="300"/>
      <c r="AU31765" s="300"/>
      <c r="AV31765" s="300"/>
      <c r="AW31765" s="300"/>
      <c r="AX31765" s="300"/>
      <c r="AY31765" s="300"/>
      <c r="AZ31765" s="300"/>
      <c r="BA31765" s="300"/>
      <c r="BB31765" s="300"/>
      <c r="BC31765" s="300"/>
      <c r="BD31765" s="300"/>
      <c r="BE31765" s="300"/>
      <c r="BF31765" s="300"/>
      <c r="BG31765" s="300"/>
      <c r="BH31765" s="300"/>
      <c r="BI31765" s="300"/>
      <c r="BJ31765" s="300"/>
      <c r="BK31765" s="300"/>
      <c r="BL31765" s="300"/>
      <c r="BM31765" s="300"/>
      <c r="BN31765" s="300"/>
      <c r="BO31765" s="300"/>
      <c r="BP31765" s="300"/>
      <c r="BQ31765" s="300"/>
      <c r="BR31765" s="300"/>
      <c r="BS31765" s="300"/>
      <c r="BT31765" s="300"/>
      <c r="BU31765" s="300"/>
      <c r="BV31765" s="300"/>
      <c r="BW31765" s="300"/>
      <c r="BX31765" s="300"/>
      <c r="BY31765" s="300"/>
      <c r="BZ31765" s="300"/>
      <c r="CA31765" s="300"/>
      <c r="CB31765" s="300"/>
      <c r="CC31765" s="300"/>
      <c r="CD31765" s="300"/>
      <c r="CE31765" s="300"/>
      <c r="CF31765" s="300"/>
      <c r="CG31765" s="300"/>
      <c r="CH31765" s="300"/>
      <c r="CI31765" s="300"/>
      <c r="CJ31765" s="300"/>
      <c r="CK31765" s="300"/>
      <c r="CL31765" s="300"/>
      <c r="CM31765" s="300"/>
      <c r="CN31765" s="300"/>
      <c r="CO31765" s="300"/>
      <c r="CP31765" s="300"/>
      <c r="CQ31765" s="300"/>
      <c r="CR31765" s="300"/>
      <c r="CS31765" s="300"/>
      <c r="CT31765" s="300"/>
      <c r="CU31765" s="300"/>
      <c r="CV31765" s="300"/>
      <c r="CW31765" s="300"/>
      <c r="CX31765" s="300"/>
      <c r="CY31765" s="300"/>
      <c r="CZ31765" s="300"/>
      <c r="DA31765" s="300"/>
      <c r="DB31765" s="300"/>
      <c r="DC31765" s="300"/>
      <c r="DD31765" s="300"/>
      <c r="DE31765" s="300"/>
      <c r="DF31765" s="300"/>
      <c r="DG31765" s="300"/>
      <c r="DH31765" s="300"/>
      <c r="DI31765" s="300"/>
      <c r="DJ31765" s="300"/>
      <c r="DK31765" s="300"/>
      <c r="DL31765" s="300"/>
      <c r="DM31765" s="300"/>
      <c r="DN31765" s="300"/>
      <c r="DO31765" s="300"/>
      <c r="DP31765" s="300"/>
      <c r="DQ31765" s="300"/>
      <c r="DR31765" s="300"/>
      <c r="DS31765" s="300"/>
      <c r="DT31765" s="300"/>
      <c r="DU31765" s="300"/>
      <c r="DV31765" s="300"/>
      <c r="DW31765" s="300"/>
      <c r="DX31765" s="300"/>
      <c r="DY31765" s="300"/>
      <c r="DZ31765" s="300"/>
      <c r="EA31765" s="300"/>
      <c r="EB31765" s="300"/>
      <c r="EC31765" s="300"/>
      <c r="ED31765" s="300"/>
      <c r="EE31765" s="300"/>
      <c r="EF31765" s="300"/>
      <c r="EG31765" s="300"/>
      <c r="EH31765" s="300"/>
      <c r="EI31765" s="300"/>
      <c r="EJ31765" s="300"/>
      <c r="EK31765" s="300"/>
      <c r="EL31765" s="300"/>
      <c r="EM31765" s="300"/>
      <c r="EN31765" s="300"/>
      <c r="EO31765" s="300"/>
      <c r="EP31765" s="300"/>
      <c r="EQ31765" s="300"/>
      <c r="ER31765" s="300"/>
      <c r="ES31765" s="300"/>
      <c r="ET31765" s="300"/>
      <c r="EU31765" s="300"/>
      <c r="EV31765" s="300"/>
      <c r="EW31765" s="300"/>
      <c r="EX31765" s="300"/>
      <c r="EY31765" s="300"/>
      <c r="EZ31765" s="300"/>
      <c r="FA31765" s="300"/>
      <c r="FB31765" s="300"/>
      <c r="FC31765" s="300"/>
      <c r="FD31765" s="300"/>
      <c r="FE31765" s="300"/>
      <c r="FF31765" s="300"/>
      <c r="FG31765" s="300"/>
      <c r="FH31765" s="300"/>
      <c r="FI31765" s="300"/>
      <c r="FJ31765" s="300"/>
      <c r="FK31765" s="300"/>
      <c r="FL31765" s="300"/>
      <c r="FM31765" s="300"/>
      <c r="FN31765" s="300"/>
      <c r="FO31765" s="300"/>
      <c r="FP31765" s="300"/>
      <c r="FQ31765" s="300"/>
      <c r="FR31765" s="300"/>
      <c r="FS31765" s="300"/>
      <c r="FT31765" s="300"/>
      <c r="FU31765" s="300"/>
      <c r="FV31765" s="300"/>
      <c r="FW31765" s="300"/>
      <c r="FX31765" s="300"/>
      <c r="FY31765" s="300"/>
      <c r="FZ31765" s="300"/>
      <c r="GA31765" s="300"/>
      <c r="GB31765" s="300"/>
      <c r="GC31765" s="300"/>
      <c r="GD31765" s="300"/>
      <c r="GE31765" s="300"/>
      <c r="GF31765" s="300"/>
      <c r="GG31765" s="300"/>
    </row>
    <row r="31766" spans="4:189" x14ac:dyDescent="0.25">
      <c r="D31766" s="300"/>
      <c r="J31766" s="300"/>
      <c r="K31766" s="300"/>
      <c r="L31766" s="300"/>
      <c r="M31766" s="300"/>
      <c r="N31766" s="300"/>
      <c r="O31766" s="300"/>
      <c r="P31766" s="300"/>
      <c r="Q31766" s="300"/>
      <c r="R31766" s="300"/>
      <c r="S31766" s="300"/>
      <c r="T31766" s="300"/>
      <c r="U31766" s="300"/>
      <c r="V31766" s="300"/>
      <c r="W31766" s="300"/>
      <c r="X31766" s="300"/>
      <c r="Y31766" s="300"/>
      <c r="Z31766" s="300"/>
      <c r="AA31766" s="300"/>
      <c r="AB31766" s="300"/>
      <c r="AC31766" s="300"/>
      <c r="AD31766" s="300"/>
      <c r="AE31766" s="300"/>
      <c r="AF31766" s="300"/>
      <c r="AG31766" s="300"/>
      <c r="AH31766" s="300"/>
      <c r="AI31766" s="300"/>
      <c r="AJ31766" s="300"/>
      <c r="AK31766" s="300"/>
      <c r="AL31766" s="300"/>
      <c r="AM31766" s="300"/>
      <c r="AN31766" s="300"/>
      <c r="AO31766" s="300"/>
      <c r="AP31766" s="300"/>
      <c r="AQ31766" s="300"/>
      <c r="AR31766" s="300"/>
      <c r="AS31766" s="300"/>
      <c r="AT31766" s="300"/>
      <c r="AU31766" s="300"/>
      <c r="AV31766" s="300"/>
      <c r="AW31766" s="300"/>
      <c r="AX31766" s="300"/>
      <c r="AY31766" s="300"/>
      <c r="AZ31766" s="300"/>
      <c r="BA31766" s="300"/>
      <c r="BB31766" s="300"/>
      <c r="BC31766" s="300"/>
      <c r="BD31766" s="300"/>
      <c r="BE31766" s="300"/>
      <c r="BF31766" s="300"/>
      <c r="BG31766" s="300"/>
      <c r="BH31766" s="300"/>
      <c r="BI31766" s="300"/>
      <c r="BJ31766" s="300"/>
      <c r="BK31766" s="300"/>
      <c r="BL31766" s="300"/>
      <c r="BM31766" s="300"/>
      <c r="BN31766" s="300"/>
      <c r="BO31766" s="300"/>
      <c r="BP31766" s="300"/>
      <c r="BQ31766" s="300"/>
      <c r="BR31766" s="300"/>
      <c r="BS31766" s="300"/>
      <c r="BT31766" s="300"/>
      <c r="BU31766" s="300"/>
      <c r="BV31766" s="300"/>
      <c r="BW31766" s="300"/>
      <c r="BX31766" s="300"/>
      <c r="BY31766" s="300"/>
      <c r="BZ31766" s="300"/>
      <c r="CA31766" s="300"/>
      <c r="CB31766" s="300"/>
      <c r="CC31766" s="300"/>
      <c r="CD31766" s="300"/>
      <c r="CE31766" s="300"/>
      <c r="CF31766" s="300"/>
      <c r="CG31766" s="300"/>
      <c r="CH31766" s="300"/>
      <c r="CI31766" s="300"/>
      <c r="CJ31766" s="300"/>
      <c r="CK31766" s="300"/>
      <c r="CL31766" s="300"/>
      <c r="CM31766" s="300"/>
      <c r="CN31766" s="300"/>
      <c r="CO31766" s="300"/>
      <c r="CP31766" s="300"/>
      <c r="CQ31766" s="300"/>
      <c r="CR31766" s="300"/>
      <c r="CS31766" s="300"/>
      <c r="CT31766" s="300"/>
      <c r="CU31766" s="300"/>
      <c r="CV31766" s="300"/>
      <c r="CW31766" s="300"/>
      <c r="CX31766" s="300"/>
      <c r="CY31766" s="300"/>
      <c r="CZ31766" s="300"/>
      <c r="DA31766" s="300"/>
      <c r="DB31766" s="300"/>
      <c r="DC31766" s="300"/>
      <c r="DD31766" s="300"/>
      <c r="DE31766" s="300"/>
      <c r="DF31766" s="300"/>
      <c r="DG31766" s="300"/>
      <c r="DH31766" s="300"/>
      <c r="DI31766" s="300"/>
      <c r="DJ31766" s="300"/>
      <c r="DK31766" s="300"/>
      <c r="DL31766" s="300"/>
      <c r="DM31766" s="300"/>
      <c r="DN31766" s="300"/>
      <c r="DO31766" s="300"/>
      <c r="DP31766" s="300"/>
      <c r="DQ31766" s="300"/>
      <c r="DR31766" s="300"/>
      <c r="DS31766" s="300"/>
      <c r="DT31766" s="300"/>
      <c r="DU31766" s="300"/>
      <c r="DV31766" s="300"/>
      <c r="DW31766" s="300"/>
      <c r="DX31766" s="300"/>
      <c r="DY31766" s="300"/>
      <c r="DZ31766" s="300"/>
      <c r="EA31766" s="300"/>
      <c r="EB31766" s="300"/>
      <c r="EC31766" s="300"/>
      <c r="ED31766" s="300"/>
      <c r="EE31766" s="300"/>
      <c r="EF31766" s="300"/>
      <c r="EG31766" s="300"/>
      <c r="EH31766" s="300"/>
      <c r="EI31766" s="300"/>
      <c r="EJ31766" s="300"/>
      <c r="EK31766" s="300"/>
      <c r="EL31766" s="300"/>
      <c r="EM31766" s="300"/>
      <c r="EN31766" s="300"/>
      <c r="EO31766" s="300"/>
      <c r="EP31766" s="300"/>
      <c r="EQ31766" s="300"/>
      <c r="ER31766" s="300"/>
      <c r="ES31766" s="300"/>
      <c r="ET31766" s="300"/>
      <c r="EU31766" s="300"/>
      <c r="EV31766" s="300"/>
      <c r="EW31766" s="300"/>
      <c r="EX31766" s="300"/>
      <c r="EY31766" s="300"/>
      <c r="EZ31766" s="300"/>
      <c r="FA31766" s="300"/>
      <c r="FB31766" s="300"/>
      <c r="FC31766" s="300"/>
      <c r="FD31766" s="300"/>
      <c r="FE31766" s="300"/>
      <c r="FF31766" s="300"/>
      <c r="FG31766" s="300"/>
      <c r="FH31766" s="300"/>
      <c r="FI31766" s="300"/>
      <c r="FJ31766" s="300"/>
      <c r="FK31766" s="300"/>
      <c r="FL31766" s="300"/>
      <c r="FM31766" s="300"/>
      <c r="FN31766" s="300"/>
      <c r="FO31766" s="300"/>
      <c r="FP31766" s="300"/>
      <c r="FQ31766" s="300"/>
      <c r="FR31766" s="300"/>
      <c r="FS31766" s="300"/>
      <c r="FT31766" s="300"/>
      <c r="FU31766" s="300"/>
      <c r="FV31766" s="300"/>
      <c r="FW31766" s="300"/>
      <c r="FX31766" s="300"/>
      <c r="FY31766" s="300"/>
      <c r="FZ31766" s="300"/>
      <c r="GA31766" s="300"/>
      <c r="GB31766" s="300"/>
      <c r="GC31766" s="300"/>
      <c r="GD31766" s="300"/>
      <c r="GE31766" s="300"/>
      <c r="GF31766" s="300"/>
      <c r="GG31766" s="300"/>
    </row>
    <row r="31767" spans="4:189" x14ac:dyDescent="0.25">
      <c r="D31767" s="300"/>
      <c r="J31767" s="300"/>
      <c r="K31767" s="300"/>
      <c r="L31767" s="300"/>
      <c r="M31767" s="300"/>
      <c r="N31767" s="300"/>
      <c r="O31767" s="300"/>
      <c r="P31767" s="300"/>
      <c r="Q31767" s="300"/>
      <c r="R31767" s="300"/>
      <c r="S31767" s="300"/>
      <c r="T31767" s="300"/>
      <c r="U31767" s="300"/>
      <c r="V31767" s="300"/>
      <c r="W31767" s="300"/>
      <c r="X31767" s="300"/>
      <c r="Y31767" s="300"/>
      <c r="Z31767" s="300"/>
      <c r="AA31767" s="300"/>
      <c r="AB31767" s="300"/>
      <c r="AC31767" s="300"/>
      <c r="AD31767" s="300"/>
      <c r="AE31767" s="300"/>
      <c r="AF31767" s="300"/>
      <c r="AG31767" s="300"/>
      <c r="AH31767" s="300"/>
      <c r="AI31767" s="300"/>
      <c r="AJ31767" s="300"/>
      <c r="AK31767" s="300"/>
      <c r="AL31767" s="300"/>
      <c r="AM31767" s="300"/>
      <c r="AN31767" s="300"/>
      <c r="AO31767" s="300"/>
      <c r="AP31767" s="300"/>
      <c r="AQ31767" s="300"/>
      <c r="AR31767" s="300"/>
      <c r="AS31767" s="300"/>
      <c r="AT31767" s="300"/>
      <c r="AU31767" s="300"/>
      <c r="AV31767" s="300"/>
      <c r="AW31767" s="300"/>
      <c r="AX31767" s="300"/>
      <c r="AY31767" s="300"/>
      <c r="AZ31767" s="300"/>
      <c r="BA31767" s="300"/>
      <c r="BB31767" s="300"/>
      <c r="BC31767" s="300"/>
      <c r="BD31767" s="300"/>
      <c r="BE31767" s="300"/>
      <c r="BF31767" s="300"/>
      <c r="BG31767" s="300"/>
      <c r="BH31767" s="300"/>
      <c r="BI31767" s="300"/>
      <c r="BJ31767" s="300"/>
      <c r="BK31767" s="300"/>
      <c r="BL31767" s="300"/>
      <c r="BM31767" s="300"/>
      <c r="BN31767" s="300"/>
      <c r="BO31767" s="300"/>
      <c r="BP31767" s="300"/>
      <c r="BQ31767" s="300"/>
      <c r="BR31767" s="300"/>
      <c r="BS31767" s="300"/>
      <c r="BT31767" s="300"/>
      <c r="BU31767" s="300"/>
      <c r="BV31767" s="300"/>
      <c r="BW31767" s="300"/>
      <c r="BX31767" s="300"/>
      <c r="BY31767" s="300"/>
      <c r="BZ31767" s="300"/>
      <c r="CA31767" s="300"/>
      <c r="CB31767" s="300"/>
      <c r="CC31767" s="300"/>
      <c r="CD31767" s="300"/>
      <c r="CE31767" s="300"/>
      <c r="CF31767" s="300"/>
      <c r="CG31767" s="300"/>
      <c r="CH31767" s="300"/>
      <c r="CI31767" s="300"/>
      <c r="CJ31767" s="300"/>
      <c r="CK31767" s="300"/>
      <c r="CL31767" s="300"/>
      <c r="CM31767" s="300"/>
      <c r="CN31767" s="300"/>
      <c r="CO31767" s="300"/>
      <c r="CP31767" s="300"/>
      <c r="CQ31767" s="300"/>
      <c r="CR31767" s="300"/>
      <c r="CS31767" s="300"/>
      <c r="CT31767" s="300"/>
      <c r="CU31767" s="300"/>
      <c r="CV31767" s="300"/>
      <c r="CW31767" s="300"/>
      <c r="CX31767" s="300"/>
      <c r="CY31767" s="300"/>
      <c r="CZ31767" s="300"/>
      <c r="DA31767" s="300"/>
      <c r="DB31767" s="300"/>
      <c r="DC31767" s="300"/>
      <c r="DD31767" s="300"/>
      <c r="DE31767" s="300"/>
      <c r="DF31767" s="300"/>
      <c r="DG31767" s="300"/>
      <c r="DH31767" s="300"/>
      <c r="DI31767" s="300"/>
      <c r="DJ31767" s="300"/>
      <c r="DK31767" s="300"/>
      <c r="DL31767" s="300"/>
      <c r="DM31767" s="300"/>
      <c r="DN31767" s="300"/>
      <c r="DO31767" s="300"/>
      <c r="DP31767" s="300"/>
      <c r="DQ31767" s="300"/>
      <c r="DR31767" s="300"/>
      <c r="DS31767" s="300"/>
      <c r="DT31767" s="300"/>
      <c r="DU31767" s="300"/>
      <c r="DV31767" s="300"/>
      <c r="DW31767" s="300"/>
      <c r="DX31767" s="300"/>
      <c r="DY31767" s="300"/>
      <c r="DZ31767" s="300"/>
      <c r="EA31767" s="300"/>
      <c r="EB31767" s="300"/>
      <c r="EC31767" s="300"/>
      <c r="ED31767" s="300"/>
      <c r="EE31767" s="300"/>
      <c r="EF31767" s="300"/>
      <c r="EG31767" s="300"/>
      <c r="EH31767" s="300"/>
      <c r="EI31767" s="300"/>
      <c r="EJ31767" s="300"/>
      <c r="EK31767" s="300"/>
      <c r="EL31767" s="300"/>
      <c r="EM31767" s="300"/>
      <c r="EN31767" s="300"/>
      <c r="EO31767" s="300"/>
      <c r="EP31767" s="300"/>
      <c r="EQ31767" s="300"/>
      <c r="ER31767" s="300"/>
      <c r="ES31767" s="300"/>
      <c r="ET31767" s="300"/>
      <c r="EU31767" s="300"/>
      <c r="EV31767" s="300"/>
      <c r="EW31767" s="300"/>
      <c r="EX31767" s="300"/>
      <c r="EY31767" s="300"/>
      <c r="EZ31767" s="300"/>
      <c r="FA31767" s="300"/>
      <c r="FB31767" s="300"/>
      <c r="FC31767" s="300"/>
      <c r="FD31767" s="300"/>
      <c r="FE31767" s="300"/>
      <c r="FF31767" s="300"/>
      <c r="FG31767" s="300"/>
      <c r="FH31767" s="300"/>
      <c r="FI31767" s="300"/>
      <c r="FJ31767" s="300"/>
      <c r="FK31767" s="300"/>
      <c r="FL31767" s="300"/>
      <c r="FM31767" s="300"/>
      <c r="FN31767" s="300"/>
      <c r="FO31767" s="300"/>
      <c r="FP31767" s="300"/>
      <c r="FQ31767" s="300"/>
      <c r="FR31767" s="300"/>
      <c r="FS31767" s="300"/>
      <c r="FT31767" s="300"/>
      <c r="FU31767" s="300"/>
      <c r="FV31767" s="300"/>
      <c r="FW31767" s="300"/>
      <c r="FX31767" s="300"/>
      <c r="FY31767" s="300"/>
      <c r="FZ31767" s="300"/>
      <c r="GA31767" s="300"/>
      <c r="GB31767" s="300"/>
      <c r="GC31767" s="300"/>
      <c r="GD31767" s="300"/>
      <c r="GE31767" s="300"/>
      <c r="GF31767" s="300"/>
      <c r="GG31767" s="300"/>
    </row>
    <row r="31768" spans="4:189" x14ac:dyDescent="0.25">
      <c r="D31768" s="300"/>
      <c r="J31768" s="300"/>
      <c r="K31768" s="300"/>
      <c r="L31768" s="300"/>
      <c r="M31768" s="300"/>
      <c r="N31768" s="300"/>
      <c r="O31768" s="300"/>
      <c r="P31768" s="300"/>
      <c r="Q31768" s="300"/>
      <c r="R31768" s="300"/>
      <c r="S31768" s="300"/>
      <c r="T31768" s="300"/>
      <c r="U31768" s="300"/>
      <c r="V31768" s="300"/>
      <c r="W31768" s="300"/>
      <c r="X31768" s="300"/>
      <c r="Y31768" s="300"/>
      <c r="Z31768" s="300"/>
      <c r="AA31768" s="300"/>
      <c r="AB31768" s="300"/>
      <c r="AC31768" s="300"/>
      <c r="AD31768" s="300"/>
      <c r="AE31768" s="300"/>
      <c r="AF31768" s="300"/>
      <c r="AG31768" s="300"/>
      <c r="AH31768" s="300"/>
      <c r="AI31768" s="300"/>
      <c r="AJ31768" s="300"/>
      <c r="AK31768" s="300"/>
      <c r="AL31768" s="300"/>
      <c r="AM31768" s="300"/>
      <c r="AN31768" s="300"/>
      <c r="AO31768" s="300"/>
      <c r="AP31768" s="300"/>
      <c r="AQ31768" s="300"/>
      <c r="AR31768" s="300"/>
      <c r="AS31768" s="300"/>
      <c r="AT31768" s="300"/>
      <c r="AU31768" s="300"/>
      <c r="AV31768" s="300"/>
      <c r="AW31768" s="300"/>
      <c r="AX31768" s="300"/>
      <c r="AY31768" s="300"/>
      <c r="AZ31768" s="300"/>
      <c r="BA31768" s="300"/>
      <c r="BB31768" s="300"/>
      <c r="BC31768" s="300"/>
      <c r="BD31768" s="300"/>
      <c r="BE31768" s="300"/>
      <c r="BF31768" s="300"/>
      <c r="BG31768" s="300"/>
      <c r="BH31768" s="300"/>
      <c r="BI31768" s="300"/>
      <c r="BJ31768" s="300"/>
      <c r="BK31768" s="300"/>
      <c r="BL31768" s="300"/>
      <c r="BM31768" s="300"/>
      <c r="BN31768" s="300"/>
      <c r="BO31768" s="300"/>
      <c r="BP31768" s="300"/>
      <c r="BQ31768" s="300"/>
      <c r="BR31768" s="300"/>
      <c r="BS31768" s="300"/>
      <c r="BT31768" s="300"/>
      <c r="BU31768" s="300"/>
      <c r="BV31768" s="300"/>
      <c r="BW31768" s="300"/>
      <c r="BX31768" s="300"/>
      <c r="BY31768" s="300"/>
      <c r="BZ31768" s="300"/>
      <c r="CA31768" s="300"/>
      <c r="CB31768" s="300"/>
      <c r="CC31768" s="300"/>
      <c r="CD31768" s="300"/>
      <c r="CE31768" s="300"/>
      <c r="CF31768" s="300"/>
      <c r="CG31768" s="300"/>
      <c r="CH31768" s="300"/>
      <c r="CI31768" s="300"/>
      <c r="CJ31768" s="300"/>
      <c r="CK31768" s="300"/>
      <c r="CL31768" s="300"/>
      <c r="CM31768" s="300"/>
      <c r="CN31768" s="300"/>
      <c r="CO31768" s="300"/>
      <c r="CP31768" s="300"/>
      <c r="CQ31768" s="300"/>
      <c r="CR31768" s="300"/>
      <c r="CS31768" s="300"/>
      <c r="CT31768" s="300"/>
      <c r="CU31768" s="300"/>
      <c r="CV31768" s="300"/>
      <c r="CW31768" s="300"/>
      <c r="CX31768" s="300"/>
      <c r="CY31768" s="300"/>
      <c r="CZ31768" s="300"/>
      <c r="DA31768" s="300"/>
      <c r="DB31768" s="300"/>
      <c r="DC31768" s="300"/>
      <c r="DD31768" s="300"/>
      <c r="DE31768" s="300"/>
      <c r="DF31768" s="300"/>
      <c r="DG31768" s="300"/>
      <c r="DH31768" s="300"/>
      <c r="DI31768" s="300"/>
      <c r="DJ31768" s="300"/>
      <c r="DK31768" s="300"/>
      <c r="DL31768" s="300"/>
      <c r="DM31768" s="300"/>
      <c r="DN31768" s="300"/>
      <c r="DO31768" s="300"/>
      <c r="DP31768" s="300"/>
      <c r="DQ31768" s="300"/>
      <c r="DR31768" s="300"/>
      <c r="DS31768" s="300"/>
      <c r="DT31768" s="300"/>
      <c r="DU31768" s="300"/>
      <c r="DV31768" s="300"/>
      <c r="DW31768" s="300"/>
      <c r="DX31768" s="300"/>
      <c r="DY31768" s="300"/>
      <c r="DZ31768" s="300"/>
      <c r="EA31768" s="300"/>
      <c r="EB31768" s="300"/>
      <c r="EC31768" s="300"/>
      <c r="ED31768" s="300"/>
      <c r="EE31768" s="300"/>
      <c r="EF31768" s="300"/>
      <c r="EG31768" s="300"/>
      <c r="EH31768" s="300"/>
      <c r="EI31768" s="300"/>
      <c r="EJ31768" s="300"/>
      <c r="EK31768" s="300"/>
      <c r="EL31768" s="300"/>
      <c r="EM31768" s="300"/>
      <c r="EN31768" s="300"/>
      <c r="EO31768" s="300"/>
      <c r="EP31768" s="300"/>
      <c r="EQ31768" s="300"/>
      <c r="ER31768" s="300"/>
      <c r="ES31768" s="300"/>
      <c r="ET31768" s="300"/>
      <c r="EU31768" s="300"/>
      <c r="EV31768" s="300"/>
      <c r="EW31768" s="300"/>
      <c r="EX31768" s="300"/>
      <c r="EY31768" s="300"/>
      <c r="EZ31768" s="300"/>
      <c r="FA31768" s="300"/>
      <c r="FB31768" s="300"/>
      <c r="FC31768" s="300"/>
      <c r="FD31768" s="300"/>
      <c r="FE31768" s="300"/>
      <c r="FF31768" s="300"/>
      <c r="FG31768" s="300"/>
      <c r="FH31768" s="300"/>
      <c r="FI31768" s="300"/>
      <c r="FJ31768" s="300"/>
      <c r="FK31768" s="300"/>
      <c r="FL31768" s="300"/>
      <c r="FM31768" s="300"/>
      <c r="FN31768" s="300"/>
      <c r="FO31768" s="300"/>
      <c r="FP31768" s="300"/>
      <c r="FQ31768" s="300"/>
      <c r="FR31768" s="300"/>
      <c r="FS31768" s="300"/>
      <c r="FT31768" s="300"/>
      <c r="FU31768" s="300"/>
      <c r="FV31768" s="300"/>
      <c r="FW31768" s="300"/>
      <c r="FX31768" s="300"/>
      <c r="FY31768" s="300"/>
      <c r="FZ31768" s="300"/>
      <c r="GA31768" s="300"/>
      <c r="GB31768" s="300"/>
      <c r="GC31768" s="300"/>
      <c r="GD31768" s="300"/>
      <c r="GE31768" s="300"/>
      <c r="GF31768" s="300"/>
      <c r="GG31768" s="300"/>
    </row>
    <row r="31769" spans="4:189" x14ac:dyDescent="0.25">
      <c r="D31769" s="300"/>
      <c r="J31769" s="300"/>
      <c r="K31769" s="300"/>
      <c r="L31769" s="300"/>
      <c r="M31769" s="300"/>
      <c r="N31769" s="300"/>
      <c r="O31769" s="300"/>
      <c r="P31769" s="300"/>
      <c r="Q31769" s="300"/>
      <c r="R31769" s="300"/>
      <c r="S31769" s="300"/>
      <c r="T31769" s="300"/>
      <c r="U31769" s="300"/>
      <c r="V31769" s="300"/>
      <c r="W31769" s="300"/>
      <c r="X31769" s="300"/>
      <c r="Y31769" s="300"/>
      <c r="Z31769" s="300"/>
      <c r="AA31769" s="300"/>
      <c r="AB31769" s="300"/>
      <c r="AC31769" s="300"/>
      <c r="AD31769" s="300"/>
      <c r="AE31769" s="300"/>
      <c r="AF31769" s="300"/>
      <c r="AG31769" s="300"/>
      <c r="AH31769" s="300"/>
      <c r="AI31769" s="300"/>
      <c r="AJ31769" s="300"/>
      <c r="AK31769" s="300"/>
      <c r="AL31769" s="300"/>
      <c r="AM31769" s="300"/>
      <c r="AN31769" s="300"/>
      <c r="AO31769" s="300"/>
      <c r="AP31769" s="300"/>
      <c r="AQ31769" s="300"/>
      <c r="AR31769" s="300"/>
      <c r="AS31769" s="300"/>
      <c r="AT31769" s="300"/>
      <c r="AU31769" s="300"/>
      <c r="AV31769" s="300"/>
      <c r="AW31769" s="300"/>
      <c r="AX31769" s="300"/>
      <c r="AY31769" s="300"/>
      <c r="AZ31769" s="300"/>
      <c r="BA31769" s="300"/>
      <c r="BB31769" s="300"/>
      <c r="BC31769" s="300"/>
      <c r="BD31769" s="300"/>
      <c r="BE31769" s="300"/>
      <c r="BF31769" s="300"/>
      <c r="BG31769" s="300"/>
      <c r="BH31769" s="300"/>
      <c r="BI31769" s="300"/>
      <c r="BJ31769" s="300"/>
      <c r="BK31769" s="300"/>
      <c r="BL31769" s="300"/>
      <c r="BM31769" s="300"/>
      <c r="BN31769" s="300"/>
      <c r="BO31769" s="300"/>
      <c r="BP31769" s="300"/>
      <c r="BQ31769" s="300"/>
      <c r="BR31769" s="300"/>
      <c r="BS31769" s="300"/>
      <c r="BT31769" s="300"/>
      <c r="BU31769" s="300"/>
      <c r="BV31769" s="300"/>
      <c r="BW31769" s="300"/>
      <c r="BX31769" s="300"/>
      <c r="BY31769" s="300"/>
      <c r="BZ31769" s="300"/>
      <c r="CA31769" s="300"/>
      <c r="CB31769" s="300"/>
      <c r="CC31769" s="300"/>
      <c r="CD31769" s="300"/>
      <c r="CE31769" s="300"/>
      <c r="CF31769" s="300"/>
      <c r="CG31769" s="300"/>
      <c r="CH31769" s="300"/>
      <c r="CI31769" s="300"/>
      <c r="CJ31769" s="300"/>
      <c r="CK31769" s="300"/>
      <c r="CL31769" s="300"/>
      <c r="CM31769" s="300"/>
      <c r="CN31769" s="300"/>
      <c r="CO31769" s="300"/>
      <c r="CP31769" s="300"/>
      <c r="CQ31769" s="300"/>
      <c r="CR31769" s="300"/>
      <c r="CS31769" s="300"/>
      <c r="CT31769" s="300"/>
      <c r="CU31769" s="300"/>
      <c r="CV31769" s="300"/>
      <c r="CW31769" s="300"/>
      <c r="CX31769" s="300"/>
      <c r="CY31769" s="300"/>
      <c r="CZ31769" s="300"/>
      <c r="DA31769" s="300"/>
      <c r="DB31769" s="300"/>
      <c r="DC31769" s="300"/>
      <c r="DD31769" s="300"/>
      <c r="DE31769" s="300"/>
      <c r="DF31769" s="300"/>
      <c r="DG31769" s="300"/>
      <c r="DH31769" s="300"/>
      <c r="DI31769" s="300"/>
      <c r="DJ31769" s="300"/>
      <c r="DK31769" s="300"/>
      <c r="DL31769" s="300"/>
      <c r="DM31769" s="300"/>
      <c r="DN31769" s="300"/>
      <c r="DO31769" s="300"/>
      <c r="DP31769" s="300"/>
      <c r="DQ31769" s="300"/>
      <c r="DR31769" s="300"/>
      <c r="DS31769" s="300"/>
      <c r="DT31769" s="300"/>
      <c r="DU31769" s="300"/>
      <c r="DV31769" s="300"/>
      <c r="DW31769" s="300"/>
      <c r="DX31769" s="300"/>
      <c r="DY31769" s="300"/>
      <c r="DZ31769" s="300"/>
      <c r="EA31769" s="300"/>
      <c r="EB31769" s="300"/>
      <c r="EC31769" s="300"/>
      <c r="ED31769" s="300"/>
      <c r="EE31769" s="300"/>
      <c r="EF31769" s="300"/>
      <c r="EG31769" s="300"/>
      <c r="EH31769" s="300"/>
      <c r="EI31769" s="300"/>
      <c r="EJ31769" s="300"/>
      <c r="EK31769" s="300"/>
      <c r="EL31769" s="300"/>
      <c r="EM31769" s="300"/>
      <c r="EN31769" s="300"/>
      <c r="EO31769" s="300"/>
      <c r="EP31769" s="300"/>
      <c r="EQ31769" s="300"/>
      <c r="ER31769" s="300"/>
      <c r="ES31769" s="300"/>
      <c r="ET31769" s="300"/>
      <c r="EU31769" s="300"/>
      <c r="EV31769" s="300"/>
      <c r="EW31769" s="300"/>
      <c r="EX31769" s="300"/>
      <c r="EY31769" s="300"/>
      <c r="EZ31769" s="300"/>
      <c r="FA31769" s="300"/>
      <c r="FB31769" s="300"/>
      <c r="FC31769" s="300"/>
      <c r="FD31769" s="300"/>
      <c r="FE31769" s="300"/>
      <c r="FF31769" s="300"/>
      <c r="FG31769" s="300"/>
      <c r="FH31769" s="300"/>
      <c r="FI31769" s="300"/>
      <c r="FJ31769" s="300"/>
      <c r="FK31769" s="300"/>
      <c r="FL31769" s="300"/>
      <c r="FM31769" s="300"/>
      <c r="FN31769" s="300"/>
      <c r="FO31769" s="300"/>
      <c r="FP31769" s="300"/>
      <c r="FQ31769" s="300"/>
      <c r="FR31769" s="300"/>
      <c r="FS31769" s="300"/>
      <c r="FT31769" s="300"/>
      <c r="FU31769" s="300"/>
      <c r="FV31769" s="300"/>
      <c r="FW31769" s="300"/>
      <c r="FX31769" s="300"/>
      <c r="FY31769" s="300"/>
      <c r="FZ31769" s="300"/>
      <c r="GA31769" s="300"/>
      <c r="GB31769" s="300"/>
      <c r="GC31769" s="300"/>
      <c r="GD31769" s="300"/>
      <c r="GE31769" s="300"/>
      <c r="GF31769" s="300"/>
      <c r="GG31769" s="300"/>
    </row>
    <row r="31770" spans="4:189" x14ac:dyDescent="0.25">
      <c r="D31770" s="300"/>
      <c r="J31770" s="300"/>
      <c r="K31770" s="300"/>
      <c r="L31770" s="300"/>
      <c r="M31770" s="300"/>
      <c r="N31770" s="300"/>
      <c r="O31770" s="300"/>
      <c r="P31770" s="300"/>
      <c r="Q31770" s="300"/>
      <c r="R31770" s="300"/>
      <c r="S31770" s="300"/>
      <c r="T31770" s="300"/>
      <c r="U31770" s="300"/>
      <c r="V31770" s="300"/>
      <c r="W31770" s="300"/>
      <c r="X31770" s="300"/>
      <c r="Y31770" s="300"/>
      <c r="Z31770" s="300"/>
      <c r="AA31770" s="300"/>
      <c r="AB31770" s="300"/>
      <c r="AC31770" s="300"/>
      <c r="AD31770" s="300"/>
      <c r="AE31770" s="300"/>
      <c r="AF31770" s="300"/>
      <c r="AG31770" s="300"/>
      <c r="AH31770" s="300"/>
      <c r="AI31770" s="300"/>
      <c r="AJ31770" s="300"/>
      <c r="AK31770" s="300"/>
      <c r="AL31770" s="300"/>
      <c r="AM31770" s="300"/>
      <c r="AN31770" s="300"/>
      <c r="AO31770" s="300"/>
      <c r="AP31770" s="300"/>
      <c r="AQ31770" s="300"/>
      <c r="AR31770" s="300"/>
      <c r="AS31770" s="300"/>
      <c r="AT31770" s="300"/>
      <c r="AU31770" s="300"/>
      <c r="AV31770" s="300"/>
      <c r="AW31770" s="300"/>
      <c r="AX31770" s="300"/>
      <c r="AY31770" s="300"/>
      <c r="AZ31770" s="300"/>
      <c r="BA31770" s="300"/>
      <c r="BB31770" s="300"/>
      <c r="BC31770" s="300"/>
      <c r="BD31770" s="300"/>
      <c r="BE31770" s="300"/>
      <c r="BF31770" s="300"/>
      <c r="BG31770" s="300"/>
      <c r="BH31770" s="300"/>
      <c r="BI31770" s="300"/>
      <c r="BJ31770" s="300"/>
      <c r="BK31770" s="300"/>
      <c r="BL31770" s="300"/>
      <c r="BM31770" s="300"/>
      <c r="BN31770" s="300"/>
      <c r="BO31770" s="300"/>
      <c r="BP31770" s="300"/>
      <c r="BQ31770" s="300"/>
      <c r="BR31770" s="300"/>
      <c r="BS31770" s="300"/>
      <c r="BT31770" s="300"/>
      <c r="BU31770" s="300"/>
      <c r="BV31770" s="300"/>
      <c r="BW31770" s="300"/>
      <c r="BX31770" s="300"/>
      <c r="BY31770" s="300"/>
      <c r="BZ31770" s="300"/>
      <c r="CA31770" s="300"/>
      <c r="CB31770" s="300"/>
      <c r="CC31770" s="300"/>
      <c r="CD31770" s="300"/>
      <c r="CE31770" s="300"/>
      <c r="CF31770" s="300"/>
      <c r="CG31770" s="300"/>
      <c r="CH31770" s="300"/>
      <c r="CI31770" s="300"/>
      <c r="CJ31770" s="300"/>
      <c r="CK31770" s="300"/>
      <c r="CL31770" s="300"/>
      <c r="CM31770" s="300"/>
      <c r="CN31770" s="300"/>
      <c r="CO31770" s="300"/>
      <c r="CP31770" s="300"/>
      <c r="CQ31770" s="300"/>
      <c r="CR31770" s="300"/>
      <c r="CS31770" s="300"/>
      <c r="CT31770" s="300"/>
      <c r="CU31770" s="300"/>
      <c r="CV31770" s="300"/>
      <c r="CW31770" s="300"/>
      <c r="CX31770" s="300"/>
      <c r="CY31770" s="300"/>
      <c r="CZ31770" s="300"/>
      <c r="DA31770" s="300"/>
      <c r="DB31770" s="300"/>
      <c r="DC31770" s="300"/>
      <c r="DD31770" s="300"/>
      <c r="DE31770" s="300"/>
      <c r="DF31770" s="300"/>
      <c r="DG31770" s="300"/>
      <c r="DH31770" s="300"/>
      <c r="DI31770" s="300"/>
      <c r="DJ31770" s="300"/>
      <c r="DK31770" s="300"/>
      <c r="DL31770" s="300"/>
      <c r="DM31770" s="300"/>
      <c r="DN31770" s="300"/>
      <c r="DO31770" s="300"/>
      <c r="DP31770" s="300"/>
      <c r="DQ31770" s="300"/>
      <c r="DR31770" s="300"/>
      <c r="DS31770" s="300"/>
      <c r="DT31770" s="300"/>
      <c r="DU31770" s="300"/>
      <c r="DV31770" s="300"/>
      <c r="DW31770" s="300"/>
      <c r="DX31770" s="300"/>
      <c r="DY31770" s="300"/>
      <c r="DZ31770" s="300"/>
      <c r="EA31770" s="300"/>
      <c r="EB31770" s="300"/>
      <c r="EC31770" s="300"/>
      <c r="ED31770" s="300"/>
      <c r="EE31770" s="300"/>
      <c r="EF31770" s="300"/>
      <c r="EG31770" s="300"/>
      <c r="EH31770" s="300"/>
      <c r="EI31770" s="300"/>
      <c r="EJ31770" s="300"/>
      <c r="EK31770" s="300"/>
      <c r="EL31770" s="300"/>
      <c r="EM31770" s="300"/>
      <c r="EN31770" s="300"/>
      <c r="EO31770" s="300"/>
      <c r="EP31770" s="300"/>
      <c r="EQ31770" s="300"/>
      <c r="ER31770" s="300"/>
      <c r="ES31770" s="300"/>
      <c r="ET31770" s="300"/>
      <c r="EU31770" s="300"/>
      <c r="EV31770" s="300"/>
      <c r="EW31770" s="300"/>
      <c r="EX31770" s="300"/>
      <c r="EY31770" s="300"/>
      <c r="EZ31770" s="300"/>
      <c r="FA31770" s="300"/>
      <c r="FB31770" s="300"/>
      <c r="FC31770" s="300"/>
      <c r="FD31770" s="300"/>
      <c r="FE31770" s="300"/>
      <c r="FF31770" s="300"/>
      <c r="FG31770" s="300"/>
      <c r="FH31770" s="300"/>
      <c r="FI31770" s="300"/>
      <c r="FJ31770" s="300"/>
      <c r="FK31770" s="300"/>
      <c r="FL31770" s="300"/>
      <c r="FM31770" s="300"/>
      <c r="FN31770" s="300"/>
      <c r="FO31770" s="300"/>
      <c r="FP31770" s="300"/>
      <c r="FQ31770" s="300"/>
      <c r="FR31770" s="300"/>
      <c r="FS31770" s="300"/>
      <c r="FT31770" s="300"/>
      <c r="FU31770" s="300"/>
      <c r="FV31770" s="300"/>
      <c r="FW31770" s="300"/>
      <c r="FX31770" s="300"/>
      <c r="FY31770" s="300"/>
      <c r="FZ31770" s="300"/>
      <c r="GA31770" s="300"/>
      <c r="GB31770" s="300"/>
      <c r="GC31770" s="300"/>
      <c r="GD31770" s="300"/>
      <c r="GE31770" s="300"/>
      <c r="GF31770" s="300"/>
      <c r="GG31770" s="300"/>
    </row>
    <row r="31771" spans="4:189" x14ac:dyDescent="0.25">
      <c r="D31771" s="300"/>
      <c r="J31771" s="300"/>
      <c r="K31771" s="300"/>
      <c r="L31771" s="300"/>
      <c r="M31771" s="300"/>
      <c r="N31771" s="300"/>
      <c r="O31771" s="300"/>
      <c r="P31771" s="300"/>
      <c r="Q31771" s="300"/>
      <c r="R31771" s="300"/>
      <c r="S31771" s="300"/>
      <c r="T31771" s="300"/>
      <c r="U31771" s="300"/>
      <c r="V31771" s="300"/>
      <c r="W31771" s="300"/>
      <c r="X31771" s="300"/>
      <c r="Y31771" s="300"/>
      <c r="Z31771" s="300"/>
      <c r="AA31771" s="300"/>
      <c r="AB31771" s="300"/>
      <c r="AC31771" s="300"/>
      <c r="AD31771" s="300"/>
      <c r="AE31771" s="300"/>
      <c r="AF31771" s="300"/>
      <c r="AG31771" s="300"/>
      <c r="AH31771" s="300"/>
      <c r="AI31771" s="300"/>
      <c r="AJ31771" s="300"/>
      <c r="AK31771" s="300"/>
      <c r="AL31771" s="300"/>
      <c r="AM31771" s="300"/>
      <c r="AN31771" s="300"/>
      <c r="AO31771" s="300"/>
      <c r="AP31771" s="300"/>
      <c r="AQ31771" s="300"/>
      <c r="AR31771" s="300"/>
      <c r="AS31771" s="300"/>
      <c r="AT31771" s="300"/>
      <c r="AU31771" s="300"/>
      <c r="AV31771" s="300"/>
      <c r="AW31771" s="300"/>
      <c r="AX31771" s="300"/>
      <c r="AY31771" s="300"/>
      <c r="AZ31771" s="300"/>
      <c r="BA31771" s="300"/>
      <c r="BB31771" s="300"/>
      <c r="BC31771" s="300"/>
      <c r="BD31771" s="300"/>
      <c r="BE31771" s="300"/>
      <c r="BF31771" s="300"/>
      <c r="BG31771" s="300"/>
      <c r="BH31771" s="300"/>
      <c r="BI31771" s="300"/>
      <c r="BJ31771" s="300"/>
      <c r="BK31771" s="300"/>
      <c r="BL31771" s="300"/>
      <c r="BM31771" s="300"/>
      <c r="BN31771" s="300"/>
      <c r="BO31771" s="300"/>
      <c r="BP31771" s="300"/>
      <c r="BQ31771" s="300"/>
      <c r="BR31771" s="300"/>
      <c r="BS31771" s="300"/>
      <c r="BT31771" s="300"/>
      <c r="BU31771" s="300"/>
      <c r="BV31771" s="300"/>
      <c r="BW31771" s="300"/>
      <c r="BX31771" s="300"/>
      <c r="BY31771" s="300"/>
      <c r="BZ31771" s="300"/>
      <c r="CA31771" s="300"/>
      <c r="CB31771" s="300"/>
      <c r="CC31771" s="300"/>
      <c r="CD31771" s="300"/>
      <c r="CE31771" s="300"/>
      <c r="CF31771" s="300"/>
      <c r="CG31771" s="300"/>
      <c r="CH31771" s="300"/>
      <c r="CI31771" s="300"/>
      <c r="CJ31771" s="300"/>
      <c r="CK31771" s="300"/>
      <c r="CL31771" s="300"/>
      <c r="CM31771" s="300"/>
      <c r="CN31771" s="300"/>
      <c r="CO31771" s="300"/>
      <c r="CP31771" s="300"/>
      <c r="CQ31771" s="300"/>
      <c r="CR31771" s="300"/>
      <c r="CS31771" s="300"/>
      <c r="CT31771" s="300"/>
      <c r="CU31771" s="300"/>
      <c r="CV31771" s="300"/>
      <c r="CW31771" s="300"/>
      <c r="CX31771" s="300"/>
      <c r="CY31771" s="300"/>
      <c r="CZ31771" s="300"/>
      <c r="DA31771" s="300"/>
      <c r="DB31771" s="300"/>
      <c r="DC31771" s="300"/>
      <c r="DD31771" s="300"/>
      <c r="DE31771" s="300"/>
      <c r="DF31771" s="300"/>
      <c r="DG31771" s="300"/>
      <c r="DH31771" s="300"/>
      <c r="DI31771" s="300"/>
      <c r="DJ31771" s="300"/>
      <c r="DK31771" s="300"/>
      <c r="DL31771" s="300"/>
      <c r="DM31771" s="300"/>
      <c r="DN31771" s="300"/>
      <c r="DO31771" s="300"/>
      <c r="DP31771" s="300"/>
      <c r="DQ31771" s="300"/>
      <c r="DR31771" s="300"/>
      <c r="DS31771" s="300"/>
      <c r="DT31771" s="300"/>
      <c r="DU31771" s="300"/>
      <c r="DV31771" s="300"/>
      <c r="DW31771" s="300"/>
      <c r="DX31771" s="300"/>
      <c r="DY31771" s="300"/>
      <c r="DZ31771" s="300"/>
      <c r="EA31771" s="300"/>
      <c r="EB31771" s="300"/>
      <c r="EC31771" s="300"/>
      <c r="ED31771" s="300"/>
      <c r="EE31771" s="300"/>
      <c r="EF31771" s="300"/>
      <c r="EG31771" s="300"/>
      <c r="EH31771" s="300"/>
      <c r="EI31771" s="300"/>
      <c r="EJ31771" s="300"/>
      <c r="EK31771" s="300"/>
      <c r="EL31771" s="300"/>
      <c r="EM31771" s="300"/>
      <c r="EN31771" s="300"/>
      <c r="EO31771" s="300"/>
      <c r="EP31771" s="300"/>
      <c r="EQ31771" s="300"/>
      <c r="ER31771" s="300"/>
      <c r="ES31771" s="300"/>
      <c r="ET31771" s="300"/>
      <c r="EU31771" s="300"/>
      <c r="EV31771" s="300"/>
      <c r="EW31771" s="300"/>
      <c r="EX31771" s="300"/>
      <c r="EY31771" s="300"/>
      <c r="EZ31771" s="300"/>
      <c r="FA31771" s="300"/>
      <c r="FB31771" s="300"/>
      <c r="FC31771" s="300"/>
      <c r="FD31771" s="300"/>
      <c r="FE31771" s="300"/>
      <c r="FF31771" s="300"/>
      <c r="FG31771" s="300"/>
      <c r="FH31771" s="300"/>
      <c r="FI31771" s="300"/>
      <c r="FJ31771" s="300"/>
      <c r="FK31771" s="300"/>
      <c r="FL31771" s="300"/>
      <c r="FM31771" s="300"/>
      <c r="FN31771" s="300"/>
      <c r="FO31771" s="300"/>
      <c r="FP31771" s="300"/>
      <c r="FQ31771" s="300"/>
      <c r="FR31771" s="300"/>
      <c r="FS31771" s="300"/>
      <c r="FT31771" s="300"/>
      <c r="FU31771" s="300"/>
      <c r="FV31771" s="300"/>
      <c r="FW31771" s="300"/>
      <c r="FX31771" s="300"/>
      <c r="FY31771" s="300"/>
      <c r="FZ31771" s="300"/>
      <c r="GA31771" s="300"/>
      <c r="GB31771" s="300"/>
      <c r="GC31771" s="300"/>
      <c r="GD31771" s="300"/>
      <c r="GE31771" s="300"/>
      <c r="GF31771" s="300"/>
      <c r="GG31771" s="300"/>
    </row>
    <row r="31772" spans="4:189" x14ac:dyDescent="0.25">
      <c r="D31772" s="300"/>
      <c r="J31772" s="300"/>
      <c r="K31772" s="300"/>
      <c r="L31772" s="300"/>
      <c r="M31772" s="300"/>
      <c r="N31772" s="300"/>
      <c r="O31772" s="300"/>
      <c r="P31772" s="300"/>
      <c r="Q31772" s="300"/>
      <c r="R31772" s="300"/>
      <c r="S31772" s="300"/>
      <c r="T31772" s="300"/>
      <c r="U31772" s="300"/>
      <c r="V31772" s="300"/>
      <c r="W31772" s="300"/>
      <c r="X31772" s="300"/>
      <c r="Y31772" s="300"/>
      <c r="Z31772" s="300"/>
      <c r="AA31772" s="300"/>
      <c r="AB31772" s="300"/>
      <c r="AC31772" s="300"/>
      <c r="AD31772" s="300"/>
      <c r="AE31772" s="300"/>
      <c r="AF31772" s="300"/>
      <c r="AG31772" s="300"/>
      <c r="AH31772" s="300"/>
      <c r="AI31772" s="300"/>
      <c r="AJ31772" s="300"/>
      <c r="AK31772" s="300"/>
      <c r="AL31772" s="300"/>
      <c r="AM31772" s="300"/>
      <c r="AN31772" s="300"/>
      <c r="AO31772" s="300"/>
      <c r="AP31772" s="300"/>
      <c r="AQ31772" s="300"/>
      <c r="AR31772" s="300"/>
      <c r="AS31772" s="300"/>
      <c r="AT31772" s="300"/>
      <c r="AU31772" s="300"/>
      <c r="AV31772" s="300"/>
      <c r="AW31772" s="300"/>
      <c r="AX31772" s="300"/>
      <c r="AY31772" s="300"/>
      <c r="AZ31772" s="300"/>
      <c r="BA31772" s="300"/>
      <c r="BB31772" s="300"/>
      <c r="BC31772" s="300"/>
      <c r="BD31772" s="300"/>
      <c r="BE31772" s="300"/>
      <c r="BF31772" s="300"/>
      <c r="BG31772" s="300"/>
      <c r="BH31772" s="300"/>
      <c r="BI31772" s="300"/>
      <c r="BJ31772" s="300"/>
      <c r="BK31772" s="300"/>
      <c r="BL31772" s="300"/>
      <c r="BM31772" s="300"/>
      <c r="BN31772" s="300"/>
      <c r="BO31772" s="300"/>
      <c r="BP31772" s="300"/>
      <c r="BQ31772" s="300"/>
      <c r="BR31772" s="300"/>
      <c r="BS31772" s="300"/>
      <c r="BT31772" s="300"/>
      <c r="BU31772" s="300"/>
      <c r="BV31772" s="300"/>
      <c r="BW31772" s="300"/>
      <c r="BX31772" s="300"/>
      <c r="BY31772" s="300"/>
      <c r="BZ31772" s="300"/>
      <c r="CA31772" s="300"/>
      <c r="CB31772" s="300"/>
      <c r="CC31772" s="300"/>
      <c r="CD31772" s="300"/>
      <c r="CE31772" s="300"/>
      <c r="CF31772" s="300"/>
      <c r="CG31772" s="300"/>
      <c r="CH31772" s="300"/>
      <c r="CI31772" s="300"/>
      <c r="CJ31772" s="300"/>
      <c r="CK31772" s="300"/>
      <c r="CL31772" s="300"/>
      <c r="CM31772" s="300"/>
      <c r="CN31772" s="300"/>
      <c r="CO31772" s="300"/>
      <c r="CP31772" s="300"/>
      <c r="CQ31772" s="300"/>
      <c r="CR31772" s="300"/>
      <c r="CS31772" s="300"/>
      <c r="CT31772" s="300"/>
      <c r="CU31772" s="300"/>
      <c r="CV31772" s="300"/>
      <c r="CW31772" s="300"/>
      <c r="CX31772" s="300"/>
      <c r="CY31772" s="300"/>
      <c r="CZ31772" s="300"/>
      <c r="DA31772" s="300"/>
      <c r="DB31772" s="300"/>
      <c r="DC31772" s="300"/>
      <c r="DD31772" s="300"/>
      <c r="DE31772" s="300"/>
      <c r="DF31772" s="300"/>
      <c r="DG31772" s="300"/>
      <c r="DH31772" s="300"/>
      <c r="DI31772" s="300"/>
      <c r="DJ31772" s="300"/>
      <c r="DK31772" s="300"/>
      <c r="DL31772" s="300"/>
      <c r="DM31772" s="300"/>
      <c r="DN31772" s="300"/>
      <c r="DO31772" s="300"/>
      <c r="DP31772" s="300"/>
      <c r="DQ31772" s="300"/>
      <c r="DR31772" s="300"/>
      <c r="DS31772" s="300"/>
      <c r="DT31772" s="300"/>
      <c r="DU31772" s="300"/>
      <c r="DV31772" s="300"/>
      <c r="DW31772" s="300"/>
      <c r="DX31772" s="300"/>
      <c r="DY31772" s="300"/>
      <c r="DZ31772" s="300"/>
      <c r="EA31772" s="300"/>
      <c r="EB31772" s="300"/>
      <c r="EC31772" s="300"/>
      <c r="ED31772" s="300"/>
      <c r="EE31772" s="300"/>
      <c r="EF31772" s="300"/>
      <c r="EG31772" s="300"/>
      <c r="EH31772" s="300"/>
      <c r="EI31772" s="300"/>
      <c r="EJ31772" s="300"/>
      <c r="EK31772" s="300"/>
      <c r="EL31772" s="300"/>
      <c r="EM31772" s="300"/>
      <c r="EN31772" s="300"/>
      <c r="EO31772" s="300"/>
      <c r="EP31772" s="300"/>
      <c r="EQ31772" s="300"/>
      <c r="ER31772" s="300"/>
      <c r="ES31772" s="300"/>
      <c r="ET31772" s="300"/>
      <c r="EU31772" s="300"/>
      <c r="EV31772" s="300"/>
      <c r="EW31772" s="300"/>
      <c r="EX31772" s="300"/>
      <c r="EY31772" s="300"/>
      <c r="EZ31772" s="300"/>
      <c r="FA31772" s="300"/>
      <c r="FB31772" s="300"/>
      <c r="FC31772" s="300"/>
      <c r="FD31772" s="300"/>
      <c r="FE31772" s="300"/>
      <c r="FF31772" s="300"/>
      <c r="FG31772" s="300"/>
      <c r="FH31772" s="300"/>
      <c r="FI31772" s="300"/>
      <c r="FJ31772" s="300"/>
      <c r="FK31772" s="300"/>
      <c r="FL31772" s="300"/>
      <c r="FM31772" s="300"/>
      <c r="FN31772" s="300"/>
      <c r="FO31772" s="300"/>
      <c r="FP31772" s="300"/>
      <c r="FQ31772" s="300"/>
      <c r="FR31772" s="300"/>
      <c r="FS31772" s="300"/>
      <c r="FT31772" s="300"/>
      <c r="FU31772" s="300"/>
      <c r="FV31772" s="300"/>
      <c r="FW31772" s="300"/>
      <c r="FX31772" s="300"/>
      <c r="FY31772" s="300"/>
      <c r="FZ31772" s="300"/>
      <c r="GA31772" s="300"/>
      <c r="GB31772" s="300"/>
      <c r="GC31772" s="300"/>
      <c r="GD31772" s="300"/>
      <c r="GE31772" s="300"/>
      <c r="GF31772" s="300"/>
      <c r="GG31772" s="300"/>
    </row>
    <row r="31773" spans="4:189" x14ac:dyDescent="0.25">
      <c r="D31773" s="300"/>
      <c r="J31773" s="300"/>
      <c r="K31773" s="300"/>
      <c r="L31773" s="300"/>
      <c r="M31773" s="300"/>
      <c r="N31773" s="300"/>
      <c r="O31773" s="300"/>
      <c r="P31773" s="300"/>
      <c r="Q31773" s="300"/>
      <c r="R31773" s="300"/>
      <c r="S31773" s="300"/>
      <c r="T31773" s="300"/>
      <c r="U31773" s="300"/>
      <c r="V31773" s="300"/>
      <c r="W31773" s="300"/>
      <c r="X31773" s="300"/>
      <c r="Y31773" s="300"/>
      <c r="Z31773" s="300"/>
      <c r="AA31773" s="300"/>
      <c r="AB31773" s="300"/>
      <c r="AC31773" s="300"/>
      <c r="AD31773" s="300"/>
      <c r="AE31773" s="300"/>
      <c r="AF31773" s="300"/>
      <c r="AG31773" s="300"/>
      <c r="AH31773" s="300"/>
      <c r="AI31773" s="300"/>
      <c r="AJ31773" s="300"/>
      <c r="AK31773" s="300"/>
      <c r="AL31773" s="300"/>
      <c r="AM31773" s="300"/>
      <c r="AN31773" s="300"/>
      <c r="AO31773" s="300"/>
      <c r="AP31773" s="300"/>
      <c r="AQ31773" s="300"/>
      <c r="AR31773" s="300"/>
      <c r="AS31773" s="300"/>
      <c r="AT31773" s="300"/>
      <c r="AU31773" s="300"/>
      <c r="AV31773" s="300"/>
      <c r="AW31773" s="300"/>
      <c r="AX31773" s="300"/>
      <c r="AY31773" s="300"/>
      <c r="AZ31773" s="300"/>
      <c r="BA31773" s="300"/>
      <c r="BB31773" s="300"/>
      <c r="BC31773" s="300"/>
      <c r="BD31773" s="300"/>
      <c r="BE31773" s="300"/>
      <c r="BF31773" s="300"/>
      <c r="BG31773" s="300"/>
      <c r="BH31773" s="300"/>
      <c r="BI31773" s="300"/>
      <c r="BJ31773" s="300"/>
      <c r="BK31773" s="300"/>
      <c r="BL31773" s="300"/>
      <c r="BM31773" s="300"/>
      <c r="BN31773" s="300"/>
      <c r="BO31773" s="300"/>
      <c r="BP31773" s="300"/>
      <c r="BQ31773" s="300"/>
      <c r="BR31773" s="300"/>
      <c r="BS31773" s="300"/>
      <c r="BT31773" s="300"/>
      <c r="BU31773" s="300"/>
      <c r="BV31773" s="300"/>
      <c r="BW31773" s="300"/>
      <c r="BX31773" s="300"/>
      <c r="BY31773" s="300"/>
      <c r="BZ31773" s="300"/>
      <c r="CA31773" s="300"/>
      <c r="CB31773" s="300"/>
      <c r="CC31773" s="300"/>
      <c r="CD31773" s="300"/>
      <c r="CE31773" s="300"/>
      <c r="CF31773" s="300"/>
      <c r="CG31773" s="300"/>
      <c r="CH31773" s="300"/>
      <c r="CI31773" s="300"/>
      <c r="CJ31773" s="300"/>
      <c r="CK31773" s="300"/>
      <c r="CL31773" s="300"/>
      <c r="CM31773" s="300"/>
      <c r="CN31773" s="300"/>
      <c r="CO31773" s="300"/>
      <c r="CP31773" s="300"/>
      <c r="CQ31773" s="300"/>
      <c r="CR31773" s="300"/>
      <c r="CS31773" s="300"/>
      <c r="CT31773" s="300"/>
      <c r="CU31773" s="300"/>
      <c r="CV31773" s="300"/>
      <c r="CW31773" s="300"/>
      <c r="CX31773" s="300"/>
      <c r="CY31773" s="300"/>
      <c r="CZ31773" s="300"/>
      <c r="DA31773" s="300"/>
      <c r="DB31773" s="300"/>
      <c r="DC31773" s="300"/>
      <c r="DD31773" s="300"/>
      <c r="DE31773" s="300"/>
      <c r="DF31773" s="300"/>
      <c r="DG31773" s="300"/>
      <c r="DH31773" s="300"/>
      <c r="DI31773" s="300"/>
      <c r="DJ31773" s="300"/>
      <c r="DK31773" s="300"/>
      <c r="DL31773" s="300"/>
      <c r="DM31773" s="300"/>
      <c r="DN31773" s="300"/>
      <c r="DO31773" s="300"/>
      <c r="DP31773" s="300"/>
      <c r="DQ31773" s="300"/>
      <c r="DR31773" s="300"/>
      <c r="DS31773" s="300"/>
      <c r="DT31773" s="300"/>
      <c r="DU31773" s="300"/>
      <c r="DV31773" s="300"/>
      <c r="DW31773" s="300"/>
      <c r="DX31773" s="300"/>
      <c r="DY31773" s="300"/>
      <c r="DZ31773" s="300"/>
      <c r="EA31773" s="300"/>
      <c r="EB31773" s="300"/>
      <c r="EC31773" s="300"/>
      <c r="ED31773" s="300"/>
      <c r="EE31773" s="300"/>
      <c r="EF31773" s="300"/>
      <c r="EG31773" s="300"/>
      <c r="EH31773" s="300"/>
      <c r="EI31773" s="300"/>
      <c r="EJ31773" s="300"/>
      <c r="EK31773" s="300"/>
      <c r="EL31773" s="300"/>
      <c r="EM31773" s="300"/>
      <c r="EN31773" s="300"/>
      <c r="EO31773" s="300"/>
      <c r="EP31773" s="300"/>
      <c r="EQ31773" s="300"/>
      <c r="ER31773" s="300"/>
      <c r="ES31773" s="300"/>
      <c r="ET31773" s="300"/>
      <c r="EU31773" s="300"/>
      <c r="EV31773" s="300"/>
      <c r="EW31773" s="300"/>
      <c r="EX31773" s="300"/>
      <c r="EY31773" s="300"/>
      <c r="EZ31773" s="300"/>
      <c r="FA31773" s="300"/>
      <c r="FB31773" s="300"/>
      <c r="FC31773" s="300"/>
      <c r="FD31773" s="300"/>
      <c r="FE31773" s="300"/>
      <c r="FF31773" s="300"/>
      <c r="FG31773" s="300"/>
      <c r="FH31773" s="300"/>
      <c r="FI31773" s="300"/>
      <c r="FJ31773" s="300"/>
      <c r="FK31773" s="300"/>
      <c r="FL31773" s="300"/>
      <c r="FM31773" s="300"/>
      <c r="FN31773" s="300"/>
      <c r="FO31773" s="300"/>
      <c r="FP31773" s="300"/>
      <c r="FQ31773" s="300"/>
      <c r="FR31773" s="300"/>
      <c r="FS31773" s="300"/>
      <c r="FT31773" s="300"/>
      <c r="FU31773" s="300"/>
      <c r="FV31773" s="300"/>
      <c r="FW31773" s="300"/>
      <c r="FX31773" s="300"/>
      <c r="FY31773" s="300"/>
      <c r="FZ31773" s="300"/>
      <c r="GA31773" s="300"/>
      <c r="GB31773" s="300"/>
      <c r="GC31773" s="300"/>
      <c r="GD31773" s="300"/>
      <c r="GE31773" s="300"/>
      <c r="GF31773" s="300"/>
      <c r="GG31773" s="300"/>
    </row>
    <row r="31774" spans="4:189" x14ac:dyDescent="0.25">
      <c r="D31774" s="300"/>
      <c r="J31774" s="300"/>
      <c r="K31774" s="300"/>
      <c r="L31774" s="300"/>
      <c r="M31774" s="300"/>
      <c r="N31774" s="300"/>
      <c r="O31774" s="300"/>
      <c r="P31774" s="300"/>
      <c r="Q31774" s="300"/>
      <c r="R31774" s="300"/>
      <c r="S31774" s="300"/>
      <c r="T31774" s="300"/>
      <c r="U31774" s="300"/>
      <c r="V31774" s="300"/>
      <c r="W31774" s="300"/>
      <c r="X31774" s="300"/>
      <c r="Y31774" s="300"/>
      <c r="Z31774" s="300"/>
      <c r="AA31774" s="300"/>
      <c r="AB31774" s="300"/>
      <c r="AC31774" s="300"/>
      <c r="AD31774" s="300"/>
      <c r="AE31774" s="300"/>
      <c r="AF31774" s="300"/>
      <c r="AG31774" s="300"/>
      <c r="AH31774" s="300"/>
      <c r="AI31774" s="300"/>
      <c r="AJ31774" s="300"/>
      <c r="AK31774" s="300"/>
      <c r="AL31774" s="300"/>
      <c r="AM31774" s="300"/>
      <c r="AN31774" s="300"/>
      <c r="AO31774" s="300"/>
      <c r="AP31774" s="300"/>
      <c r="AQ31774" s="300"/>
      <c r="AR31774" s="300"/>
      <c r="AS31774" s="300"/>
      <c r="AT31774" s="300"/>
      <c r="AU31774" s="300"/>
      <c r="AV31774" s="300"/>
      <c r="AW31774" s="300"/>
      <c r="AX31774" s="300"/>
      <c r="AY31774" s="300"/>
      <c r="AZ31774" s="300"/>
      <c r="BA31774" s="300"/>
      <c r="BB31774" s="300"/>
      <c r="BC31774" s="300"/>
      <c r="BD31774" s="300"/>
      <c r="BE31774" s="300"/>
      <c r="BF31774" s="300"/>
      <c r="BG31774" s="300"/>
      <c r="BH31774" s="300"/>
      <c r="BI31774" s="300"/>
      <c r="BJ31774" s="300"/>
      <c r="BK31774" s="300"/>
      <c r="BL31774" s="300"/>
      <c r="BM31774" s="300"/>
      <c r="BN31774" s="300"/>
      <c r="BO31774" s="300"/>
      <c r="BP31774" s="300"/>
      <c r="BQ31774" s="300"/>
      <c r="BR31774" s="300"/>
      <c r="BS31774" s="300"/>
      <c r="BT31774" s="300"/>
      <c r="BU31774" s="300"/>
      <c r="BV31774" s="300"/>
      <c r="BW31774" s="300"/>
      <c r="BX31774" s="300"/>
      <c r="BY31774" s="300"/>
      <c r="BZ31774" s="300"/>
      <c r="CA31774" s="300"/>
      <c r="CB31774" s="300"/>
      <c r="CC31774" s="300"/>
      <c r="CD31774" s="300"/>
      <c r="CE31774" s="300"/>
      <c r="CF31774" s="300"/>
      <c r="CG31774" s="300"/>
      <c r="CH31774" s="300"/>
      <c r="CI31774" s="300"/>
      <c r="CJ31774" s="300"/>
      <c r="CK31774" s="300"/>
      <c r="CL31774" s="300"/>
      <c r="CM31774" s="300"/>
      <c r="CN31774" s="300"/>
      <c r="CO31774" s="300"/>
      <c r="CP31774" s="300"/>
      <c r="CQ31774" s="300"/>
      <c r="CR31774" s="300"/>
      <c r="CS31774" s="300"/>
      <c r="CT31774" s="300"/>
      <c r="CU31774" s="300"/>
      <c r="CV31774" s="300"/>
      <c r="CW31774" s="300"/>
      <c r="CX31774" s="300"/>
      <c r="CY31774" s="300"/>
      <c r="CZ31774" s="300"/>
      <c r="DA31774" s="300"/>
      <c r="DB31774" s="300"/>
      <c r="DC31774" s="300"/>
      <c r="DD31774" s="300"/>
      <c r="DE31774" s="300"/>
      <c r="DF31774" s="300"/>
      <c r="DG31774" s="300"/>
      <c r="DH31774" s="300"/>
      <c r="DI31774" s="300"/>
      <c r="DJ31774" s="300"/>
      <c r="DK31774" s="300"/>
      <c r="DL31774" s="300"/>
      <c r="DM31774" s="300"/>
      <c r="DN31774" s="300"/>
      <c r="DO31774" s="300"/>
      <c r="DP31774" s="300"/>
      <c r="DQ31774" s="300"/>
      <c r="DR31774" s="300"/>
      <c r="DS31774" s="300"/>
      <c r="DT31774" s="300"/>
      <c r="DU31774" s="300"/>
      <c r="DV31774" s="300"/>
      <c r="DW31774" s="300"/>
      <c r="DX31774" s="300"/>
      <c r="DY31774" s="300"/>
      <c r="DZ31774" s="300"/>
      <c r="EA31774" s="300"/>
      <c r="EB31774" s="300"/>
      <c r="EC31774" s="300"/>
      <c r="ED31774" s="300"/>
      <c r="EE31774" s="300"/>
      <c r="EF31774" s="300"/>
      <c r="EG31774" s="300"/>
      <c r="EH31774" s="300"/>
      <c r="EI31774" s="300"/>
      <c r="EJ31774" s="300"/>
      <c r="EK31774" s="300"/>
      <c r="EL31774" s="300"/>
      <c r="EM31774" s="300"/>
      <c r="EN31774" s="300"/>
      <c r="EO31774" s="300"/>
      <c r="EP31774" s="300"/>
      <c r="EQ31774" s="300"/>
      <c r="ER31774" s="300"/>
      <c r="ES31774" s="300"/>
      <c r="ET31774" s="300"/>
      <c r="EU31774" s="300"/>
      <c r="EV31774" s="300"/>
      <c r="EW31774" s="300"/>
      <c r="EX31774" s="300"/>
      <c r="EY31774" s="300"/>
      <c r="EZ31774" s="300"/>
      <c r="FA31774" s="300"/>
      <c r="FB31774" s="300"/>
      <c r="FC31774" s="300"/>
      <c r="FD31774" s="300"/>
      <c r="FE31774" s="300"/>
      <c r="FF31774" s="300"/>
      <c r="FG31774" s="300"/>
      <c r="FH31774" s="300"/>
      <c r="FI31774" s="300"/>
      <c r="FJ31774" s="300"/>
      <c r="FK31774" s="300"/>
      <c r="FL31774" s="300"/>
      <c r="FM31774" s="300"/>
      <c r="FN31774" s="300"/>
      <c r="FO31774" s="300"/>
      <c r="FP31774" s="300"/>
      <c r="FQ31774" s="300"/>
      <c r="FR31774" s="300"/>
      <c r="FS31774" s="300"/>
      <c r="FT31774" s="300"/>
      <c r="FU31774" s="300"/>
      <c r="FV31774" s="300"/>
      <c r="FW31774" s="300"/>
      <c r="FX31774" s="300"/>
      <c r="FY31774" s="300"/>
      <c r="FZ31774" s="300"/>
      <c r="GA31774" s="300"/>
      <c r="GB31774" s="300"/>
      <c r="GC31774" s="300"/>
      <c r="GD31774" s="300"/>
      <c r="GE31774" s="300"/>
      <c r="GF31774" s="300"/>
      <c r="GG31774" s="300"/>
    </row>
    <row r="31775" spans="4:189" x14ac:dyDescent="0.25">
      <c r="D31775" s="300"/>
      <c r="J31775" s="300"/>
      <c r="K31775" s="300"/>
      <c r="L31775" s="300"/>
      <c r="M31775" s="300"/>
      <c r="N31775" s="300"/>
      <c r="O31775" s="300"/>
      <c r="P31775" s="300"/>
      <c r="Q31775" s="300"/>
      <c r="R31775" s="300"/>
      <c r="S31775" s="300"/>
      <c r="T31775" s="300"/>
      <c r="U31775" s="300"/>
      <c r="V31775" s="300"/>
      <c r="W31775" s="300"/>
      <c r="X31775" s="300"/>
      <c r="Y31775" s="300"/>
      <c r="Z31775" s="300"/>
      <c r="AA31775" s="300"/>
      <c r="AB31775" s="300"/>
      <c r="AC31775" s="300"/>
      <c r="AD31775" s="300"/>
      <c r="AE31775" s="300"/>
      <c r="AF31775" s="300"/>
      <c r="AG31775" s="300"/>
      <c r="AH31775" s="300"/>
      <c r="AI31775" s="300"/>
      <c r="AJ31775" s="300"/>
      <c r="AK31775" s="300"/>
      <c r="AL31775" s="300"/>
      <c r="AM31775" s="300"/>
      <c r="AN31775" s="300"/>
      <c r="AO31775" s="300"/>
      <c r="AP31775" s="300"/>
      <c r="AQ31775" s="300"/>
      <c r="AR31775" s="300"/>
      <c r="AS31775" s="300"/>
      <c r="AT31775" s="300"/>
      <c r="AU31775" s="300"/>
      <c r="AV31775" s="300"/>
      <c r="AW31775" s="300"/>
      <c r="AX31775" s="300"/>
      <c r="AY31775" s="300"/>
      <c r="AZ31775" s="300"/>
      <c r="BA31775" s="300"/>
      <c r="BB31775" s="300"/>
      <c r="BC31775" s="300"/>
      <c r="BD31775" s="300"/>
      <c r="BE31775" s="300"/>
      <c r="BF31775" s="300"/>
      <c r="BG31775" s="300"/>
      <c r="BH31775" s="300"/>
      <c r="BI31775" s="300"/>
      <c r="BJ31775" s="300"/>
      <c r="BK31775" s="300"/>
      <c r="BL31775" s="300"/>
      <c r="BM31775" s="300"/>
      <c r="BN31775" s="300"/>
      <c r="BO31775" s="300"/>
      <c r="BP31775" s="300"/>
      <c r="BQ31775" s="300"/>
      <c r="BR31775" s="300"/>
      <c r="BS31775" s="300"/>
      <c r="BT31775" s="300"/>
      <c r="BU31775" s="300"/>
      <c r="BV31775" s="300"/>
      <c r="BW31775" s="300"/>
      <c r="BX31775" s="300"/>
      <c r="BY31775" s="300"/>
      <c r="BZ31775" s="300"/>
      <c r="CA31775" s="300"/>
      <c r="CB31775" s="300"/>
      <c r="CC31775" s="300"/>
      <c r="CD31775" s="300"/>
      <c r="CE31775" s="300"/>
      <c r="CF31775" s="300"/>
      <c r="CG31775" s="300"/>
      <c r="CH31775" s="300"/>
      <c r="CI31775" s="300"/>
      <c r="CJ31775" s="300"/>
      <c r="CK31775" s="300"/>
      <c r="CL31775" s="300"/>
      <c r="CM31775" s="300"/>
      <c r="CN31775" s="300"/>
      <c r="CO31775" s="300"/>
      <c r="CP31775" s="300"/>
      <c r="CQ31775" s="300"/>
      <c r="CR31775" s="300"/>
      <c r="CS31775" s="300"/>
      <c r="CT31775" s="300"/>
      <c r="CU31775" s="300"/>
      <c r="CV31775" s="300"/>
      <c r="CW31775" s="300"/>
      <c r="CX31775" s="300"/>
      <c r="CY31775" s="300"/>
      <c r="CZ31775" s="300"/>
      <c r="DA31775" s="300"/>
      <c r="DB31775" s="300"/>
      <c r="DC31775" s="300"/>
      <c r="DD31775" s="300"/>
      <c r="DE31775" s="300"/>
      <c r="DF31775" s="300"/>
      <c r="DG31775" s="300"/>
      <c r="DH31775" s="300"/>
      <c r="DI31775" s="300"/>
      <c r="DJ31775" s="300"/>
      <c r="DK31775" s="300"/>
      <c r="DL31775" s="300"/>
      <c r="DM31775" s="300"/>
      <c r="DN31775" s="300"/>
      <c r="DO31775" s="300"/>
      <c r="DP31775" s="300"/>
      <c r="DQ31775" s="300"/>
      <c r="DR31775" s="300"/>
      <c r="DS31775" s="300"/>
      <c r="DT31775" s="300"/>
      <c r="DU31775" s="300"/>
      <c r="DV31775" s="300"/>
      <c r="DW31775" s="300"/>
      <c r="DX31775" s="300"/>
      <c r="DY31775" s="300"/>
      <c r="DZ31775" s="300"/>
      <c r="EA31775" s="300"/>
      <c r="EB31775" s="300"/>
      <c r="EC31775" s="300"/>
      <c r="ED31775" s="300"/>
      <c r="EE31775" s="300"/>
      <c r="EF31775" s="300"/>
      <c r="EG31775" s="300"/>
      <c r="EH31775" s="300"/>
      <c r="EI31775" s="300"/>
      <c r="EJ31775" s="300"/>
      <c r="EK31775" s="300"/>
      <c r="EL31775" s="300"/>
      <c r="EM31775" s="300"/>
      <c r="EN31775" s="300"/>
      <c r="EO31775" s="300"/>
      <c r="EP31775" s="300"/>
      <c r="EQ31775" s="300"/>
      <c r="ER31775" s="300"/>
      <c r="ES31775" s="300"/>
      <c r="ET31775" s="300"/>
      <c r="EU31775" s="300"/>
      <c r="EV31775" s="300"/>
      <c r="EW31775" s="300"/>
      <c r="EX31775" s="300"/>
      <c r="EY31775" s="300"/>
      <c r="EZ31775" s="300"/>
      <c r="FA31775" s="300"/>
      <c r="FB31775" s="300"/>
      <c r="FC31775" s="300"/>
      <c r="FD31775" s="300"/>
      <c r="FE31775" s="300"/>
      <c r="FF31775" s="300"/>
      <c r="FG31775" s="300"/>
      <c r="FH31775" s="300"/>
      <c r="FI31775" s="300"/>
      <c r="FJ31775" s="300"/>
      <c r="FK31775" s="300"/>
      <c r="FL31775" s="300"/>
      <c r="FM31775" s="300"/>
      <c r="FN31775" s="300"/>
      <c r="FO31775" s="300"/>
      <c r="FP31775" s="300"/>
      <c r="FQ31775" s="300"/>
      <c r="FR31775" s="300"/>
      <c r="FS31775" s="300"/>
      <c r="FT31775" s="300"/>
      <c r="FU31775" s="300"/>
      <c r="FV31775" s="300"/>
      <c r="FW31775" s="300"/>
      <c r="FX31775" s="300"/>
      <c r="FY31775" s="300"/>
      <c r="FZ31775" s="300"/>
      <c r="GA31775" s="300"/>
      <c r="GB31775" s="300"/>
      <c r="GC31775" s="300"/>
      <c r="GD31775" s="300"/>
      <c r="GE31775" s="300"/>
      <c r="GF31775" s="300"/>
      <c r="GG31775" s="300"/>
    </row>
    <row r="31776" spans="4:189" x14ac:dyDescent="0.25">
      <c r="D31776" s="300"/>
      <c r="J31776" s="300"/>
      <c r="K31776" s="300"/>
      <c r="L31776" s="300"/>
      <c r="M31776" s="300"/>
      <c r="N31776" s="300"/>
      <c r="O31776" s="300"/>
      <c r="P31776" s="300"/>
      <c r="Q31776" s="300"/>
      <c r="R31776" s="300"/>
      <c r="S31776" s="300"/>
      <c r="T31776" s="300"/>
      <c r="U31776" s="300"/>
      <c r="V31776" s="300"/>
      <c r="W31776" s="300"/>
      <c r="X31776" s="300"/>
      <c r="Y31776" s="300"/>
      <c r="Z31776" s="300"/>
      <c r="AA31776" s="300"/>
      <c r="AB31776" s="300"/>
      <c r="AC31776" s="300"/>
      <c r="AD31776" s="300"/>
      <c r="AE31776" s="300"/>
      <c r="AF31776" s="300"/>
      <c r="AG31776" s="300"/>
      <c r="AH31776" s="300"/>
      <c r="AI31776" s="300"/>
      <c r="AJ31776" s="300"/>
      <c r="AK31776" s="300"/>
      <c r="AL31776" s="300"/>
      <c r="AM31776" s="300"/>
      <c r="AN31776" s="300"/>
      <c r="AO31776" s="300"/>
      <c r="AP31776" s="300"/>
      <c r="AQ31776" s="300"/>
      <c r="AR31776" s="300"/>
      <c r="AS31776" s="300"/>
      <c r="AT31776" s="300"/>
      <c r="AU31776" s="300"/>
      <c r="AV31776" s="300"/>
      <c r="AW31776" s="300"/>
      <c r="AX31776" s="300"/>
      <c r="AY31776" s="300"/>
      <c r="AZ31776" s="300"/>
      <c r="BA31776" s="300"/>
      <c r="BB31776" s="300"/>
      <c r="BC31776" s="300"/>
      <c r="BD31776" s="300"/>
      <c r="BE31776" s="300"/>
      <c r="BF31776" s="300"/>
      <c r="BG31776" s="300"/>
      <c r="BH31776" s="300"/>
      <c r="BI31776" s="300"/>
      <c r="BJ31776" s="300"/>
      <c r="BK31776" s="300"/>
      <c r="BL31776" s="300"/>
      <c r="BM31776" s="300"/>
      <c r="BN31776" s="300"/>
      <c r="BO31776" s="300"/>
      <c r="BP31776" s="300"/>
      <c r="BQ31776" s="300"/>
      <c r="BR31776" s="300"/>
      <c r="BS31776" s="300"/>
      <c r="BT31776" s="300"/>
      <c r="BU31776" s="300"/>
      <c r="BV31776" s="300"/>
      <c r="BW31776" s="300"/>
      <c r="BX31776" s="300"/>
      <c r="BY31776" s="300"/>
      <c r="BZ31776" s="300"/>
      <c r="CA31776" s="300"/>
      <c r="CB31776" s="300"/>
      <c r="CC31776" s="300"/>
      <c r="CD31776" s="300"/>
      <c r="CE31776" s="300"/>
      <c r="CF31776" s="300"/>
      <c r="CG31776" s="300"/>
      <c r="CH31776" s="300"/>
      <c r="CI31776" s="300"/>
      <c r="CJ31776" s="300"/>
      <c r="CK31776" s="300"/>
      <c r="CL31776" s="300"/>
      <c r="CM31776" s="300"/>
      <c r="CN31776" s="300"/>
      <c r="CO31776" s="300"/>
      <c r="CP31776" s="300"/>
      <c r="CQ31776" s="300"/>
      <c r="CR31776" s="300"/>
      <c r="CS31776" s="300"/>
      <c r="CT31776" s="300"/>
      <c r="CU31776" s="300"/>
      <c r="CV31776" s="300"/>
      <c r="CW31776" s="300"/>
      <c r="CX31776" s="300"/>
      <c r="CY31776" s="300"/>
      <c r="CZ31776" s="300"/>
      <c r="DA31776" s="300"/>
      <c r="DB31776" s="300"/>
      <c r="DC31776" s="300"/>
      <c r="DD31776" s="300"/>
      <c r="DE31776" s="300"/>
      <c r="DF31776" s="300"/>
      <c r="DG31776" s="300"/>
      <c r="DH31776" s="300"/>
      <c r="DI31776" s="300"/>
      <c r="DJ31776" s="300"/>
      <c r="DK31776" s="300"/>
      <c r="DL31776" s="300"/>
      <c r="DM31776" s="300"/>
      <c r="DN31776" s="300"/>
      <c r="DO31776" s="300"/>
      <c r="DP31776" s="300"/>
      <c r="DQ31776" s="300"/>
      <c r="DR31776" s="300"/>
      <c r="DS31776" s="300"/>
      <c r="DT31776" s="300"/>
      <c r="DU31776" s="300"/>
      <c r="DV31776" s="300"/>
      <c r="DW31776" s="300"/>
      <c r="DX31776" s="300"/>
      <c r="DY31776" s="300"/>
      <c r="DZ31776" s="300"/>
      <c r="EA31776" s="300"/>
      <c r="EB31776" s="300"/>
      <c r="EC31776" s="300"/>
      <c r="ED31776" s="300"/>
      <c r="EE31776" s="300"/>
      <c r="EF31776" s="300"/>
      <c r="EG31776" s="300"/>
      <c r="EH31776" s="300"/>
      <c r="EI31776" s="300"/>
      <c r="EJ31776" s="300"/>
      <c r="EK31776" s="300"/>
      <c r="EL31776" s="300"/>
      <c r="EM31776" s="300"/>
      <c r="EN31776" s="300"/>
      <c r="EO31776" s="300"/>
      <c r="EP31776" s="300"/>
      <c r="EQ31776" s="300"/>
      <c r="ER31776" s="300"/>
      <c r="ES31776" s="300"/>
      <c r="ET31776" s="300"/>
      <c r="EU31776" s="300"/>
      <c r="EV31776" s="300"/>
      <c r="EW31776" s="300"/>
      <c r="EX31776" s="300"/>
      <c r="EY31776" s="300"/>
      <c r="EZ31776" s="300"/>
      <c r="FA31776" s="300"/>
      <c r="FB31776" s="300"/>
      <c r="FC31776" s="300"/>
      <c r="FD31776" s="300"/>
      <c r="FE31776" s="300"/>
      <c r="FF31776" s="300"/>
      <c r="FG31776" s="300"/>
      <c r="FH31776" s="300"/>
      <c r="FI31776" s="300"/>
      <c r="FJ31776" s="300"/>
      <c r="FK31776" s="300"/>
      <c r="FL31776" s="300"/>
      <c r="FM31776" s="300"/>
      <c r="FN31776" s="300"/>
      <c r="FO31776" s="300"/>
      <c r="FP31776" s="300"/>
      <c r="FQ31776" s="300"/>
      <c r="FR31776" s="300"/>
      <c r="FS31776" s="300"/>
      <c r="FT31776" s="300"/>
      <c r="FU31776" s="300"/>
      <c r="FV31776" s="300"/>
      <c r="FW31776" s="300"/>
      <c r="FX31776" s="300"/>
      <c r="FY31776" s="300"/>
      <c r="FZ31776" s="300"/>
      <c r="GA31776" s="300"/>
      <c r="GB31776" s="300"/>
      <c r="GC31776" s="300"/>
      <c r="GD31776" s="300"/>
      <c r="GE31776" s="300"/>
      <c r="GF31776" s="300"/>
      <c r="GG31776" s="300"/>
    </row>
    <row r="31777" spans="4:189" x14ac:dyDescent="0.25">
      <c r="D31777" s="300"/>
      <c r="J31777" s="300"/>
      <c r="K31777" s="300"/>
      <c r="L31777" s="300"/>
      <c r="M31777" s="300"/>
      <c r="N31777" s="300"/>
      <c r="O31777" s="300"/>
      <c r="P31777" s="300"/>
      <c r="Q31777" s="300"/>
      <c r="R31777" s="300"/>
      <c r="S31777" s="300"/>
      <c r="T31777" s="300"/>
      <c r="U31777" s="300"/>
      <c r="V31777" s="300"/>
      <c r="W31777" s="300"/>
      <c r="X31777" s="300"/>
      <c r="Y31777" s="300"/>
      <c r="Z31777" s="300"/>
      <c r="AA31777" s="300"/>
      <c r="AB31777" s="300"/>
      <c r="AC31777" s="300"/>
      <c r="AD31777" s="300"/>
      <c r="AE31777" s="300"/>
      <c r="AF31777" s="300"/>
      <c r="AG31777" s="300"/>
      <c r="AH31777" s="300"/>
      <c r="AI31777" s="300"/>
      <c r="AJ31777" s="300"/>
      <c r="AK31777" s="300"/>
      <c r="AL31777" s="300"/>
      <c r="AM31777" s="300"/>
      <c r="AN31777" s="300"/>
      <c r="AO31777" s="300"/>
      <c r="AP31777" s="300"/>
      <c r="AQ31777" s="300"/>
      <c r="AR31777" s="300"/>
      <c r="AS31777" s="300"/>
      <c r="AT31777" s="300"/>
      <c r="AU31777" s="300"/>
      <c r="AV31777" s="300"/>
      <c r="AW31777" s="300"/>
      <c r="AX31777" s="300"/>
      <c r="AY31777" s="300"/>
      <c r="AZ31777" s="300"/>
      <c r="BA31777" s="300"/>
      <c r="BB31777" s="300"/>
      <c r="BC31777" s="300"/>
      <c r="BD31777" s="300"/>
      <c r="BE31777" s="300"/>
      <c r="BF31777" s="300"/>
      <c r="BG31777" s="300"/>
      <c r="BH31777" s="300"/>
      <c r="BI31777" s="300"/>
      <c r="BJ31777" s="300"/>
      <c r="BK31777" s="300"/>
      <c r="BL31777" s="300"/>
      <c r="BM31777" s="300"/>
      <c r="BN31777" s="300"/>
      <c r="BO31777" s="300"/>
      <c r="BP31777" s="300"/>
      <c r="BQ31777" s="300"/>
      <c r="BR31777" s="300"/>
      <c r="BS31777" s="300"/>
      <c r="BT31777" s="300"/>
      <c r="BU31777" s="300"/>
      <c r="BV31777" s="300"/>
      <c r="BW31777" s="300"/>
      <c r="BX31777" s="300"/>
      <c r="BY31777" s="300"/>
      <c r="BZ31777" s="300"/>
      <c r="CA31777" s="300"/>
      <c r="CB31777" s="300"/>
      <c r="CC31777" s="300"/>
      <c r="CD31777" s="300"/>
      <c r="CE31777" s="300"/>
      <c r="CF31777" s="300"/>
      <c r="CG31777" s="300"/>
      <c r="CH31777" s="300"/>
      <c r="CI31777" s="300"/>
      <c r="CJ31777" s="300"/>
      <c r="CK31777" s="300"/>
      <c r="CL31777" s="300"/>
      <c r="CM31777" s="300"/>
      <c r="CN31777" s="300"/>
      <c r="CO31777" s="300"/>
      <c r="CP31777" s="300"/>
      <c r="CQ31777" s="300"/>
      <c r="CR31777" s="300"/>
      <c r="CS31777" s="300"/>
      <c r="CT31777" s="300"/>
      <c r="CU31777" s="300"/>
      <c r="CV31777" s="300"/>
      <c r="CW31777" s="300"/>
      <c r="CX31777" s="300"/>
      <c r="CY31777" s="300"/>
      <c r="CZ31777" s="300"/>
      <c r="DA31777" s="300"/>
      <c r="DB31777" s="300"/>
      <c r="DC31777" s="300"/>
      <c r="DD31777" s="300"/>
      <c r="DE31777" s="300"/>
      <c r="DF31777" s="300"/>
      <c r="DG31777" s="300"/>
      <c r="DH31777" s="300"/>
      <c r="DI31777" s="300"/>
      <c r="DJ31777" s="300"/>
      <c r="DK31777" s="300"/>
      <c r="DL31777" s="300"/>
      <c r="DM31777" s="300"/>
      <c r="DN31777" s="300"/>
      <c r="DO31777" s="300"/>
      <c r="DP31777" s="300"/>
      <c r="DQ31777" s="300"/>
      <c r="DR31777" s="300"/>
      <c r="DS31777" s="300"/>
      <c r="DT31777" s="300"/>
      <c r="DU31777" s="300"/>
      <c r="DV31777" s="300"/>
      <c r="DW31777" s="300"/>
      <c r="DX31777" s="300"/>
      <c r="DY31777" s="300"/>
      <c r="DZ31777" s="300"/>
      <c r="EA31777" s="300"/>
      <c r="EB31777" s="300"/>
      <c r="EC31777" s="300"/>
      <c r="ED31777" s="300"/>
      <c r="EE31777" s="300"/>
      <c r="EF31777" s="300"/>
      <c r="EG31777" s="300"/>
      <c r="EH31777" s="300"/>
      <c r="EI31777" s="300"/>
      <c r="EJ31777" s="300"/>
      <c r="EK31777" s="300"/>
      <c r="EL31777" s="300"/>
      <c r="EM31777" s="300"/>
      <c r="EN31777" s="300"/>
      <c r="EO31777" s="300"/>
      <c r="EP31777" s="300"/>
      <c r="EQ31777" s="300"/>
      <c r="ER31777" s="300"/>
      <c r="ES31777" s="300"/>
      <c r="ET31777" s="300"/>
      <c r="EU31777" s="300"/>
      <c r="EV31777" s="300"/>
      <c r="EW31777" s="300"/>
      <c r="EX31777" s="300"/>
      <c r="EY31777" s="300"/>
      <c r="EZ31777" s="300"/>
      <c r="FA31777" s="300"/>
      <c r="FB31777" s="300"/>
      <c r="FC31777" s="300"/>
      <c r="FD31777" s="300"/>
      <c r="FE31777" s="300"/>
      <c r="FF31777" s="300"/>
      <c r="FG31777" s="300"/>
      <c r="FH31777" s="300"/>
      <c r="FI31777" s="300"/>
      <c r="FJ31777" s="300"/>
      <c r="FK31777" s="300"/>
      <c r="FL31777" s="300"/>
      <c r="FM31777" s="300"/>
      <c r="FN31777" s="300"/>
      <c r="FO31777" s="300"/>
      <c r="FP31777" s="300"/>
      <c r="FQ31777" s="300"/>
      <c r="FR31777" s="300"/>
      <c r="FS31777" s="300"/>
      <c r="FT31777" s="300"/>
      <c r="FU31777" s="300"/>
      <c r="FV31777" s="300"/>
      <c r="FW31777" s="300"/>
      <c r="FX31777" s="300"/>
      <c r="FY31777" s="300"/>
      <c r="FZ31777" s="300"/>
      <c r="GA31777" s="300"/>
      <c r="GB31777" s="300"/>
      <c r="GC31777" s="300"/>
      <c r="GD31777" s="300"/>
      <c r="GE31777" s="300"/>
      <c r="GF31777" s="300"/>
      <c r="GG31777" s="300"/>
    </row>
    <row r="31778" spans="4:189" x14ac:dyDescent="0.25">
      <c r="D31778" s="300"/>
      <c r="J31778" s="300"/>
      <c r="K31778" s="300"/>
      <c r="L31778" s="300"/>
      <c r="M31778" s="300"/>
      <c r="N31778" s="300"/>
      <c r="O31778" s="300"/>
      <c r="P31778" s="300"/>
      <c r="Q31778" s="300"/>
      <c r="R31778" s="300"/>
      <c r="S31778" s="300"/>
      <c r="T31778" s="300"/>
      <c r="U31778" s="300"/>
      <c r="V31778" s="300"/>
      <c r="W31778" s="300"/>
      <c r="X31778" s="300"/>
      <c r="Y31778" s="300"/>
      <c r="Z31778" s="300"/>
      <c r="AA31778" s="300"/>
      <c r="AB31778" s="300"/>
      <c r="AC31778" s="300"/>
      <c r="AD31778" s="300"/>
      <c r="AE31778" s="300"/>
      <c r="AF31778" s="300"/>
      <c r="AG31778" s="300"/>
      <c r="AH31778" s="300"/>
      <c r="AI31778" s="300"/>
      <c r="AJ31778" s="300"/>
      <c r="AK31778" s="300"/>
      <c r="AL31778" s="300"/>
      <c r="AM31778" s="300"/>
      <c r="AN31778" s="300"/>
      <c r="AO31778" s="300"/>
      <c r="AP31778" s="300"/>
      <c r="AQ31778" s="300"/>
      <c r="AR31778" s="300"/>
      <c r="AS31778" s="300"/>
      <c r="AT31778" s="300"/>
      <c r="AU31778" s="300"/>
      <c r="AV31778" s="300"/>
      <c r="AW31778" s="300"/>
      <c r="AX31778" s="300"/>
      <c r="AY31778" s="300"/>
      <c r="AZ31778" s="300"/>
      <c r="BA31778" s="300"/>
      <c r="BB31778" s="300"/>
      <c r="BC31778" s="300"/>
      <c r="BD31778" s="300"/>
      <c r="BE31778" s="300"/>
      <c r="BF31778" s="300"/>
      <c r="BG31778" s="300"/>
      <c r="BH31778" s="300"/>
      <c r="BI31778" s="300"/>
      <c r="BJ31778" s="300"/>
      <c r="BK31778" s="300"/>
      <c r="BL31778" s="300"/>
      <c r="BM31778" s="300"/>
      <c r="BN31778" s="300"/>
      <c r="BO31778" s="300"/>
      <c r="BP31778" s="300"/>
      <c r="BQ31778" s="300"/>
      <c r="BR31778" s="300"/>
      <c r="BS31778" s="300"/>
      <c r="BT31778" s="300"/>
      <c r="BU31778" s="300"/>
      <c r="BV31778" s="300"/>
      <c r="BW31778" s="300"/>
      <c r="BX31778" s="300"/>
      <c r="BY31778" s="300"/>
      <c r="BZ31778" s="300"/>
      <c r="CA31778" s="300"/>
      <c r="CB31778" s="300"/>
      <c r="CC31778" s="300"/>
      <c r="CD31778" s="300"/>
      <c r="CE31778" s="300"/>
      <c r="CF31778" s="300"/>
      <c r="CG31778" s="300"/>
      <c r="CH31778" s="300"/>
      <c r="CI31778" s="300"/>
      <c r="CJ31778" s="300"/>
      <c r="CK31778" s="300"/>
      <c r="CL31778" s="300"/>
      <c r="CM31778" s="300"/>
      <c r="CN31778" s="300"/>
      <c r="CO31778" s="300"/>
      <c r="CP31778" s="300"/>
      <c r="CQ31778" s="300"/>
      <c r="CR31778" s="300"/>
      <c r="CS31778" s="300"/>
      <c r="CT31778" s="300"/>
      <c r="CU31778" s="300"/>
      <c r="CV31778" s="300"/>
      <c r="CW31778" s="300"/>
      <c r="CX31778" s="300"/>
      <c r="CY31778" s="300"/>
      <c r="CZ31778" s="300"/>
      <c r="DA31778" s="300"/>
      <c r="DB31778" s="300"/>
      <c r="DC31778" s="300"/>
      <c r="DD31778" s="300"/>
      <c r="DE31778" s="300"/>
      <c r="DF31778" s="300"/>
      <c r="DG31778" s="300"/>
      <c r="DH31778" s="300"/>
      <c r="DI31778" s="300"/>
      <c r="DJ31778" s="300"/>
      <c r="DK31778" s="300"/>
      <c r="DL31778" s="300"/>
      <c r="DM31778" s="300"/>
      <c r="DN31778" s="300"/>
      <c r="DO31778" s="300"/>
      <c r="DP31778" s="300"/>
      <c r="DQ31778" s="300"/>
      <c r="DR31778" s="300"/>
      <c r="DS31778" s="300"/>
      <c r="DT31778" s="300"/>
      <c r="DU31778" s="300"/>
      <c r="DV31778" s="300"/>
      <c r="DW31778" s="300"/>
      <c r="DX31778" s="300"/>
      <c r="DY31778" s="300"/>
      <c r="DZ31778" s="300"/>
      <c r="EA31778" s="300"/>
      <c r="EB31778" s="300"/>
      <c r="EC31778" s="300"/>
      <c r="ED31778" s="300"/>
      <c r="EE31778" s="300"/>
      <c r="EF31778" s="300"/>
      <c r="EG31778" s="300"/>
      <c r="EH31778" s="300"/>
      <c r="EI31778" s="300"/>
      <c r="EJ31778" s="300"/>
      <c r="EK31778" s="300"/>
      <c r="EL31778" s="300"/>
      <c r="EM31778" s="300"/>
      <c r="EN31778" s="300"/>
      <c r="EO31778" s="300"/>
      <c r="EP31778" s="300"/>
      <c r="EQ31778" s="300"/>
      <c r="ER31778" s="300"/>
      <c r="ES31778" s="300"/>
      <c r="ET31778" s="300"/>
      <c r="EU31778" s="300"/>
      <c r="EV31778" s="300"/>
      <c r="EW31778" s="300"/>
      <c r="EX31778" s="300"/>
      <c r="EY31778" s="300"/>
      <c r="EZ31778" s="300"/>
      <c r="FA31778" s="300"/>
      <c r="FB31778" s="300"/>
      <c r="FC31778" s="300"/>
      <c r="FD31778" s="300"/>
      <c r="FE31778" s="300"/>
      <c r="FF31778" s="300"/>
      <c r="FG31778" s="300"/>
      <c r="FH31778" s="300"/>
      <c r="FI31778" s="300"/>
      <c r="FJ31778" s="300"/>
      <c r="FK31778" s="300"/>
      <c r="FL31778" s="300"/>
      <c r="FM31778" s="300"/>
      <c r="FN31778" s="300"/>
      <c r="FO31778" s="300"/>
      <c r="FP31778" s="300"/>
      <c r="FQ31778" s="300"/>
      <c r="FR31778" s="300"/>
      <c r="FS31778" s="300"/>
      <c r="FT31778" s="300"/>
      <c r="FU31778" s="300"/>
      <c r="FV31778" s="300"/>
      <c r="FW31778" s="300"/>
      <c r="FX31778" s="300"/>
      <c r="FY31778" s="300"/>
      <c r="FZ31778" s="300"/>
      <c r="GA31778" s="300"/>
      <c r="GB31778" s="300"/>
      <c r="GC31778" s="300"/>
      <c r="GD31778" s="300"/>
      <c r="GE31778" s="300"/>
      <c r="GF31778" s="300"/>
      <c r="GG31778" s="300"/>
    </row>
    <row r="31779" spans="4:189" x14ac:dyDescent="0.25">
      <c r="D31779" s="300"/>
      <c r="J31779" s="300"/>
      <c r="K31779" s="300"/>
      <c r="L31779" s="300"/>
      <c r="M31779" s="300"/>
      <c r="N31779" s="300"/>
      <c r="O31779" s="300"/>
      <c r="P31779" s="300"/>
      <c r="Q31779" s="300"/>
      <c r="R31779" s="300"/>
      <c r="S31779" s="300"/>
      <c r="T31779" s="300"/>
      <c r="U31779" s="300"/>
      <c r="V31779" s="300"/>
      <c r="W31779" s="300"/>
      <c r="X31779" s="300"/>
      <c r="Y31779" s="300"/>
      <c r="Z31779" s="300"/>
      <c r="AA31779" s="300"/>
      <c r="AB31779" s="300"/>
      <c r="AC31779" s="300"/>
      <c r="AD31779" s="300"/>
      <c r="AE31779" s="300"/>
      <c r="AF31779" s="300"/>
      <c r="AG31779" s="300"/>
      <c r="AH31779" s="300"/>
      <c r="AI31779" s="300"/>
      <c r="AJ31779" s="300"/>
      <c r="AK31779" s="300"/>
      <c r="AL31779" s="300"/>
      <c r="AM31779" s="300"/>
      <c r="AN31779" s="300"/>
      <c r="AO31779" s="300"/>
      <c r="AP31779" s="300"/>
      <c r="AQ31779" s="300"/>
      <c r="AR31779" s="300"/>
      <c r="AS31779" s="300"/>
      <c r="AT31779" s="300"/>
      <c r="AU31779" s="300"/>
      <c r="AV31779" s="300"/>
      <c r="AW31779" s="300"/>
      <c r="AX31779" s="300"/>
      <c r="AY31779" s="300"/>
      <c r="AZ31779" s="300"/>
      <c r="BA31779" s="300"/>
      <c r="BB31779" s="300"/>
      <c r="BC31779" s="300"/>
      <c r="BD31779" s="300"/>
      <c r="BE31779" s="300"/>
      <c r="BF31779" s="300"/>
      <c r="BG31779" s="300"/>
      <c r="BH31779" s="300"/>
      <c r="BI31779" s="300"/>
      <c r="BJ31779" s="300"/>
      <c r="BK31779" s="300"/>
      <c r="BL31779" s="300"/>
      <c r="BM31779" s="300"/>
      <c r="BN31779" s="300"/>
      <c r="BO31779" s="300"/>
      <c r="BP31779" s="300"/>
      <c r="BQ31779" s="300"/>
      <c r="BR31779" s="300"/>
      <c r="BS31779" s="300"/>
      <c r="BT31779" s="300"/>
      <c r="BU31779" s="300"/>
      <c r="BV31779" s="300"/>
      <c r="BW31779" s="300"/>
      <c r="BX31779" s="300"/>
      <c r="BY31779" s="300"/>
      <c r="BZ31779" s="300"/>
      <c r="CA31779" s="300"/>
      <c r="CB31779" s="300"/>
      <c r="CC31779" s="300"/>
      <c r="CD31779" s="300"/>
      <c r="CE31779" s="300"/>
      <c r="CF31779" s="300"/>
      <c r="CG31779" s="300"/>
      <c r="CH31779" s="300"/>
      <c r="CI31779" s="300"/>
      <c r="CJ31779" s="300"/>
      <c r="CK31779" s="300"/>
      <c r="CL31779" s="300"/>
      <c r="CM31779" s="300"/>
      <c r="CN31779" s="300"/>
      <c r="CO31779" s="300"/>
      <c r="CP31779" s="300"/>
      <c r="CQ31779" s="300"/>
      <c r="CR31779" s="300"/>
      <c r="CS31779" s="300"/>
      <c r="CT31779" s="300"/>
      <c r="CU31779" s="300"/>
      <c r="CV31779" s="300"/>
      <c r="CW31779" s="300"/>
      <c r="CX31779" s="300"/>
      <c r="CY31779" s="300"/>
      <c r="CZ31779" s="300"/>
      <c r="DA31779" s="300"/>
      <c r="DB31779" s="300"/>
      <c r="DC31779" s="300"/>
      <c r="DD31779" s="300"/>
      <c r="DE31779" s="300"/>
      <c r="DF31779" s="300"/>
      <c r="DG31779" s="300"/>
      <c r="DH31779" s="300"/>
      <c r="DI31779" s="300"/>
      <c r="DJ31779" s="300"/>
      <c r="DK31779" s="300"/>
      <c r="DL31779" s="300"/>
      <c r="DM31779" s="300"/>
      <c r="DN31779" s="300"/>
      <c r="DO31779" s="300"/>
      <c r="DP31779" s="300"/>
      <c r="DQ31779" s="300"/>
      <c r="DR31779" s="300"/>
      <c r="DS31779" s="300"/>
      <c r="DT31779" s="300"/>
      <c r="DU31779" s="300"/>
      <c r="DV31779" s="300"/>
      <c r="DW31779" s="300"/>
      <c r="DX31779" s="300"/>
      <c r="DY31779" s="300"/>
      <c r="DZ31779" s="300"/>
      <c r="EA31779" s="300"/>
      <c r="EB31779" s="300"/>
      <c r="EC31779" s="300"/>
      <c r="ED31779" s="300"/>
      <c r="EE31779" s="300"/>
      <c r="EF31779" s="300"/>
      <c r="EG31779" s="300"/>
      <c r="EH31779" s="300"/>
      <c r="EI31779" s="300"/>
      <c r="EJ31779" s="300"/>
      <c r="EK31779" s="300"/>
      <c r="EL31779" s="300"/>
      <c r="EM31779" s="300"/>
      <c r="EN31779" s="300"/>
      <c r="EO31779" s="300"/>
      <c r="EP31779" s="300"/>
      <c r="EQ31779" s="300"/>
      <c r="ER31779" s="300"/>
      <c r="ES31779" s="300"/>
      <c r="ET31779" s="300"/>
      <c r="EU31779" s="300"/>
      <c r="EV31779" s="300"/>
      <c r="EW31779" s="300"/>
      <c r="EX31779" s="300"/>
      <c r="EY31779" s="300"/>
      <c r="EZ31779" s="300"/>
      <c r="FA31779" s="300"/>
      <c r="FB31779" s="300"/>
      <c r="FC31779" s="300"/>
      <c r="FD31779" s="300"/>
      <c r="FE31779" s="300"/>
      <c r="FF31779" s="300"/>
      <c r="FG31779" s="300"/>
      <c r="FH31779" s="300"/>
      <c r="FI31779" s="300"/>
      <c r="FJ31779" s="300"/>
      <c r="FK31779" s="300"/>
      <c r="FL31779" s="300"/>
      <c r="FM31779" s="300"/>
      <c r="FN31779" s="300"/>
      <c r="FO31779" s="300"/>
      <c r="FP31779" s="300"/>
      <c r="FQ31779" s="300"/>
      <c r="FR31779" s="300"/>
      <c r="FS31779" s="300"/>
      <c r="FT31779" s="300"/>
      <c r="FU31779" s="300"/>
      <c r="FV31779" s="300"/>
      <c r="FW31779" s="300"/>
      <c r="FX31779" s="300"/>
      <c r="FY31779" s="300"/>
      <c r="FZ31779" s="300"/>
      <c r="GA31779" s="300"/>
      <c r="GB31779" s="300"/>
      <c r="GC31779" s="300"/>
      <c r="GD31779" s="300"/>
      <c r="GE31779" s="300"/>
      <c r="GF31779" s="300"/>
      <c r="GG31779" s="300"/>
    </row>
    <row r="31780" spans="4:189" x14ac:dyDescent="0.25">
      <c r="D31780" s="300"/>
      <c r="J31780" s="300"/>
      <c r="K31780" s="300"/>
      <c r="L31780" s="300"/>
      <c r="M31780" s="300"/>
      <c r="N31780" s="300"/>
      <c r="O31780" s="300"/>
      <c r="P31780" s="300"/>
      <c r="Q31780" s="300"/>
      <c r="R31780" s="300"/>
      <c r="S31780" s="300"/>
      <c r="T31780" s="300"/>
      <c r="U31780" s="300"/>
      <c r="V31780" s="300"/>
      <c r="W31780" s="300"/>
      <c r="X31780" s="300"/>
      <c r="Y31780" s="300"/>
      <c r="Z31780" s="300"/>
      <c r="AA31780" s="300"/>
      <c r="AB31780" s="300"/>
      <c r="AC31780" s="300"/>
      <c r="AD31780" s="300"/>
      <c r="AE31780" s="300"/>
      <c r="AF31780" s="300"/>
      <c r="AG31780" s="300"/>
      <c r="AH31780" s="300"/>
      <c r="AI31780" s="300"/>
      <c r="AJ31780" s="300"/>
      <c r="AK31780" s="300"/>
      <c r="AL31780" s="300"/>
      <c r="AM31780" s="300"/>
      <c r="AN31780" s="300"/>
      <c r="AO31780" s="300"/>
      <c r="AP31780" s="300"/>
      <c r="AQ31780" s="300"/>
      <c r="AR31780" s="300"/>
      <c r="AS31780" s="300"/>
      <c r="AT31780" s="300"/>
      <c r="AU31780" s="300"/>
      <c r="AV31780" s="300"/>
      <c r="AW31780" s="300"/>
      <c r="AX31780" s="300"/>
      <c r="AY31780" s="300"/>
      <c r="AZ31780" s="300"/>
      <c r="BA31780" s="300"/>
      <c r="BB31780" s="300"/>
      <c r="BC31780" s="300"/>
      <c r="BD31780" s="300"/>
      <c r="BE31780" s="300"/>
      <c r="BF31780" s="300"/>
      <c r="BG31780" s="300"/>
      <c r="BH31780" s="300"/>
      <c r="BI31780" s="300"/>
      <c r="BJ31780" s="300"/>
      <c r="BK31780" s="300"/>
      <c r="BL31780" s="300"/>
      <c r="BM31780" s="300"/>
      <c r="BN31780" s="300"/>
      <c r="BO31780" s="300"/>
      <c r="BP31780" s="300"/>
      <c r="BQ31780" s="300"/>
      <c r="BR31780" s="300"/>
      <c r="BS31780" s="300"/>
      <c r="BT31780" s="300"/>
      <c r="BU31780" s="300"/>
      <c r="BV31780" s="300"/>
      <c r="BW31780" s="300"/>
      <c r="BX31780" s="300"/>
      <c r="BY31780" s="300"/>
      <c r="BZ31780" s="300"/>
      <c r="CA31780" s="300"/>
      <c r="CB31780" s="300"/>
      <c r="CC31780" s="300"/>
      <c r="CD31780" s="300"/>
      <c r="CE31780" s="300"/>
      <c r="CF31780" s="300"/>
      <c r="CG31780" s="300"/>
      <c r="CH31780" s="300"/>
      <c r="CI31780" s="300"/>
      <c r="CJ31780" s="300"/>
      <c r="CK31780" s="300"/>
      <c r="CL31780" s="300"/>
      <c r="CM31780" s="300"/>
      <c r="CN31780" s="300"/>
      <c r="CO31780" s="300"/>
      <c r="CP31780" s="300"/>
      <c r="CQ31780" s="300"/>
      <c r="CR31780" s="300"/>
      <c r="CS31780" s="300"/>
      <c r="CT31780" s="300"/>
      <c r="CU31780" s="300"/>
      <c r="CV31780" s="300"/>
      <c r="CW31780" s="300"/>
      <c r="CX31780" s="300"/>
      <c r="CY31780" s="300"/>
      <c r="CZ31780" s="300"/>
      <c r="DA31780" s="300"/>
      <c r="DB31780" s="300"/>
      <c r="DC31780" s="300"/>
      <c r="DD31780" s="300"/>
      <c r="DE31780" s="300"/>
      <c r="DF31780" s="300"/>
      <c r="DG31780" s="300"/>
      <c r="DH31780" s="300"/>
      <c r="DI31780" s="300"/>
      <c r="DJ31780" s="300"/>
      <c r="DK31780" s="300"/>
      <c r="DL31780" s="300"/>
      <c r="DM31780" s="300"/>
      <c r="DN31780" s="300"/>
      <c r="DO31780" s="300"/>
      <c r="DP31780" s="300"/>
      <c r="DQ31780" s="300"/>
      <c r="DR31780" s="300"/>
      <c r="DS31780" s="300"/>
      <c r="DT31780" s="300"/>
      <c r="DU31780" s="300"/>
      <c r="DV31780" s="300"/>
      <c r="DW31780" s="300"/>
      <c r="DX31780" s="300"/>
      <c r="DY31780" s="300"/>
      <c r="DZ31780" s="300"/>
      <c r="EA31780" s="300"/>
      <c r="EB31780" s="300"/>
      <c r="EC31780" s="300"/>
      <c r="ED31780" s="300"/>
      <c r="EE31780" s="300"/>
      <c r="EF31780" s="300"/>
      <c r="EG31780" s="300"/>
      <c r="EH31780" s="300"/>
      <c r="EI31780" s="300"/>
      <c r="EJ31780" s="300"/>
      <c r="EK31780" s="300"/>
      <c r="EL31780" s="300"/>
      <c r="EM31780" s="300"/>
      <c r="EN31780" s="300"/>
      <c r="EO31780" s="300"/>
      <c r="EP31780" s="300"/>
      <c r="EQ31780" s="300"/>
      <c r="ER31780" s="300"/>
      <c r="ES31780" s="300"/>
      <c r="ET31780" s="300"/>
      <c r="EU31780" s="300"/>
      <c r="EV31780" s="300"/>
      <c r="EW31780" s="300"/>
      <c r="EX31780" s="300"/>
      <c r="EY31780" s="300"/>
      <c r="EZ31780" s="300"/>
      <c r="FA31780" s="300"/>
      <c r="FB31780" s="300"/>
      <c r="FC31780" s="300"/>
      <c r="FD31780" s="300"/>
      <c r="FE31780" s="300"/>
      <c r="FF31780" s="300"/>
      <c r="FG31780" s="300"/>
      <c r="FH31780" s="300"/>
      <c r="FI31780" s="300"/>
      <c r="FJ31780" s="300"/>
      <c r="FK31780" s="300"/>
      <c r="FL31780" s="300"/>
      <c r="FM31780" s="300"/>
      <c r="FN31780" s="300"/>
      <c r="FO31780" s="300"/>
      <c r="FP31780" s="300"/>
      <c r="FQ31780" s="300"/>
      <c r="FR31780" s="300"/>
      <c r="FS31780" s="300"/>
      <c r="FT31780" s="300"/>
      <c r="FU31780" s="300"/>
      <c r="FV31780" s="300"/>
      <c r="FW31780" s="300"/>
      <c r="FX31780" s="300"/>
      <c r="FY31780" s="300"/>
      <c r="FZ31780" s="300"/>
      <c r="GA31780" s="300"/>
      <c r="GB31780" s="300"/>
      <c r="GC31780" s="300"/>
      <c r="GD31780" s="300"/>
      <c r="GE31780" s="300"/>
      <c r="GF31780" s="300"/>
      <c r="GG31780" s="300"/>
    </row>
    <row r="31781" spans="4:189" x14ac:dyDescent="0.25">
      <c r="D31781" s="300"/>
      <c r="J31781" s="300"/>
      <c r="K31781" s="300"/>
      <c r="L31781" s="300"/>
      <c r="M31781" s="300"/>
      <c r="N31781" s="300"/>
      <c r="O31781" s="300"/>
      <c r="P31781" s="300"/>
      <c r="Q31781" s="300"/>
      <c r="R31781" s="300"/>
      <c r="S31781" s="300"/>
      <c r="T31781" s="300"/>
      <c r="U31781" s="300"/>
      <c r="V31781" s="300"/>
      <c r="W31781" s="300"/>
      <c r="X31781" s="300"/>
      <c r="Y31781" s="300"/>
      <c r="Z31781" s="300"/>
      <c r="AA31781" s="300"/>
      <c r="AB31781" s="300"/>
      <c r="AC31781" s="300"/>
      <c r="AD31781" s="300"/>
      <c r="AE31781" s="300"/>
      <c r="AF31781" s="300"/>
      <c r="AG31781" s="300"/>
      <c r="AH31781" s="300"/>
      <c r="AI31781" s="300"/>
      <c r="AJ31781" s="300"/>
      <c r="AK31781" s="300"/>
      <c r="AL31781" s="300"/>
      <c r="AM31781" s="300"/>
      <c r="AN31781" s="300"/>
      <c r="AO31781" s="300"/>
      <c r="AP31781" s="300"/>
      <c r="AQ31781" s="300"/>
      <c r="AR31781" s="300"/>
      <c r="AS31781" s="300"/>
      <c r="AT31781" s="300"/>
      <c r="AU31781" s="300"/>
      <c r="AV31781" s="300"/>
      <c r="AW31781" s="300"/>
      <c r="AX31781" s="300"/>
      <c r="AY31781" s="300"/>
      <c r="AZ31781" s="300"/>
      <c r="BA31781" s="300"/>
      <c r="BB31781" s="300"/>
      <c r="BC31781" s="300"/>
      <c r="BD31781" s="300"/>
      <c r="BE31781" s="300"/>
      <c r="BF31781" s="300"/>
      <c r="BG31781" s="300"/>
      <c r="BH31781" s="300"/>
      <c r="BI31781" s="300"/>
      <c r="BJ31781" s="300"/>
      <c r="BK31781" s="300"/>
      <c r="BL31781" s="300"/>
      <c r="BM31781" s="300"/>
      <c r="BN31781" s="300"/>
      <c r="BO31781" s="300"/>
      <c r="BP31781" s="300"/>
      <c r="BQ31781" s="300"/>
      <c r="BR31781" s="300"/>
      <c r="BS31781" s="300"/>
      <c r="BT31781" s="300"/>
      <c r="BU31781" s="300"/>
      <c r="BV31781" s="300"/>
      <c r="BW31781" s="300"/>
      <c r="BX31781" s="300"/>
      <c r="BY31781" s="300"/>
      <c r="BZ31781" s="300"/>
      <c r="CA31781" s="300"/>
      <c r="CB31781" s="300"/>
      <c r="CC31781" s="300"/>
      <c r="CD31781" s="300"/>
      <c r="CE31781" s="300"/>
      <c r="CF31781" s="300"/>
      <c r="CG31781" s="300"/>
      <c r="CH31781" s="300"/>
      <c r="CI31781" s="300"/>
      <c r="CJ31781" s="300"/>
      <c r="CK31781" s="300"/>
      <c r="CL31781" s="300"/>
      <c r="CM31781" s="300"/>
      <c r="CN31781" s="300"/>
      <c r="CO31781" s="300"/>
      <c r="CP31781" s="300"/>
      <c r="CQ31781" s="300"/>
      <c r="CR31781" s="300"/>
      <c r="CS31781" s="300"/>
      <c r="CT31781" s="300"/>
      <c r="CU31781" s="300"/>
      <c r="CV31781" s="300"/>
      <c r="CW31781" s="300"/>
      <c r="CX31781" s="300"/>
      <c r="CY31781" s="300"/>
      <c r="CZ31781" s="300"/>
      <c r="DA31781" s="300"/>
      <c r="DB31781" s="300"/>
      <c r="DC31781" s="300"/>
      <c r="DD31781" s="300"/>
      <c r="DE31781" s="300"/>
      <c r="DF31781" s="300"/>
      <c r="DG31781" s="300"/>
      <c r="DH31781" s="300"/>
      <c r="DI31781" s="300"/>
      <c r="DJ31781" s="300"/>
      <c r="DK31781" s="300"/>
      <c r="DL31781" s="300"/>
      <c r="DM31781" s="300"/>
      <c r="DN31781" s="300"/>
      <c r="DO31781" s="300"/>
      <c r="DP31781" s="300"/>
      <c r="DQ31781" s="300"/>
      <c r="DR31781" s="300"/>
      <c r="DS31781" s="300"/>
      <c r="DT31781" s="300"/>
      <c r="DU31781" s="300"/>
      <c r="DV31781" s="300"/>
      <c r="DW31781" s="300"/>
      <c r="DX31781" s="300"/>
      <c r="DY31781" s="300"/>
      <c r="DZ31781" s="300"/>
      <c r="EA31781" s="300"/>
      <c r="EB31781" s="300"/>
      <c r="EC31781" s="300"/>
      <c r="ED31781" s="300"/>
      <c r="EE31781" s="300"/>
      <c r="EF31781" s="300"/>
      <c r="EG31781" s="300"/>
      <c r="EH31781" s="300"/>
      <c r="EI31781" s="300"/>
      <c r="EJ31781" s="300"/>
      <c r="EK31781" s="300"/>
      <c r="EL31781" s="300"/>
      <c r="EM31781" s="300"/>
      <c r="EN31781" s="300"/>
      <c r="EO31781" s="300"/>
      <c r="EP31781" s="300"/>
      <c r="EQ31781" s="300"/>
      <c r="ER31781" s="300"/>
      <c r="ES31781" s="300"/>
      <c r="ET31781" s="300"/>
      <c r="EU31781" s="300"/>
      <c r="EV31781" s="300"/>
      <c r="EW31781" s="300"/>
      <c r="EX31781" s="300"/>
      <c r="EY31781" s="300"/>
      <c r="EZ31781" s="300"/>
      <c r="FA31781" s="300"/>
      <c r="FB31781" s="300"/>
      <c r="FC31781" s="300"/>
      <c r="FD31781" s="300"/>
      <c r="FE31781" s="300"/>
      <c r="FF31781" s="300"/>
      <c r="FG31781" s="300"/>
      <c r="FH31781" s="300"/>
      <c r="FI31781" s="300"/>
      <c r="FJ31781" s="300"/>
      <c r="FK31781" s="300"/>
      <c r="FL31781" s="300"/>
      <c r="FM31781" s="300"/>
      <c r="FN31781" s="300"/>
      <c r="FO31781" s="300"/>
      <c r="FP31781" s="300"/>
      <c r="FQ31781" s="300"/>
      <c r="FR31781" s="300"/>
      <c r="FS31781" s="300"/>
      <c r="FT31781" s="300"/>
      <c r="FU31781" s="300"/>
      <c r="FV31781" s="300"/>
      <c r="FW31781" s="300"/>
      <c r="FX31781" s="300"/>
      <c r="FY31781" s="300"/>
      <c r="FZ31781" s="300"/>
      <c r="GA31781" s="300"/>
      <c r="GB31781" s="300"/>
      <c r="GC31781" s="300"/>
      <c r="GD31781" s="300"/>
      <c r="GE31781" s="300"/>
      <c r="GF31781" s="300"/>
      <c r="GG31781" s="300"/>
    </row>
    <row r="31782" spans="4:189" x14ac:dyDescent="0.25">
      <c r="D31782" s="300"/>
      <c r="J31782" s="300"/>
      <c r="K31782" s="300"/>
      <c r="L31782" s="300"/>
      <c r="M31782" s="300"/>
      <c r="N31782" s="300"/>
      <c r="O31782" s="300"/>
      <c r="P31782" s="300"/>
      <c r="Q31782" s="300"/>
      <c r="R31782" s="300"/>
      <c r="S31782" s="300"/>
      <c r="T31782" s="300"/>
      <c r="U31782" s="300"/>
      <c r="V31782" s="300"/>
      <c r="W31782" s="300"/>
      <c r="X31782" s="300"/>
      <c r="Y31782" s="300"/>
      <c r="Z31782" s="300"/>
      <c r="AA31782" s="300"/>
      <c r="AB31782" s="300"/>
      <c r="AC31782" s="300"/>
      <c r="AD31782" s="300"/>
      <c r="AE31782" s="300"/>
      <c r="AF31782" s="300"/>
      <c r="AG31782" s="300"/>
      <c r="AH31782" s="300"/>
      <c r="AI31782" s="300"/>
      <c r="AJ31782" s="300"/>
      <c r="AK31782" s="300"/>
      <c r="AL31782" s="300"/>
      <c r="AM31782" s="300"/>
      <c r="AN31782" s="300"/>
      <c r="AO31782" s="300"/>
      <c r="AP31782" s="300"/>
      <c r="AQ31782" s="300"/>
      <c r="AR31782" s="300"/>
      <c r="AS31782" s="300"/>
      <c r="AT31782" s="300"/>
      <c r="AU31782" s="300"/>
      <c r="AV31782" s="300"/>
      <c r="AW31782" s="300"/>
      <c r="AX31782" s="300"/>
      <c r="AY31782" s="300"/>
      <c r="AZ31782" s="300"/>
      <c r="BA31782" s="300"/>
      <c r="BB31782" s="300"/>
      <c r="BC31782" s="300"/>
      <c r="BD31782" s="300"/>
      <c r="BE31782" s="300"/>
      <c r="BF31782" s="300"/>
      <c r="BG31782" s="300"/>
      <c r="BH31782" s="300"/>
      <c r="BI31782" s="300"/>
      <c r="BJ31782" s="300"/>
      <c r="BK31782" s="300"/>
      <c r="BL31782" s="300"/>
      <c r="BM31782" s="300"/>
      <c r="BN31782" s="300"/>
      <c r="BO31782" s="300"/>
      <c r="BP31782" s="300"/>
      <c r="BQ31782" s="300"/>
      <c r="BR31782" s="300"/>
      <c r="BS31782" s="300"/>
      <c r="BT31782" s="300"/>
      <c r="BU31782" s="300"/>
      <c r="BV31782" s="300"/>
      <c r="BW31782" s="300"/>
      <c r="BX31782" s="300"/>
      <c r="BY31782" s="300"/>
      <c r="BZ31782" s="300"/>
      <c r="CA31782" s="300"/>
      <c r="CB31782" s="300"/>
      <c r="CC31782" s="300"/>
      <c r="CD31782" s="300"/>
      <c r="CE31782" s="300"/>
      <c r="CF31782" s="300"/>
      <c r="CG31782" s="300"/>
      <c r="CH31782" s="300"/>
      <c r="CI31782" s="300"/>
      <c r="CJ31782" s="300"/>
      <c r="CK31782" s="300"/>
      <c r="CL31782" s="300"/>
      <c r="CM31782" s="300"/>
      <c r="CN31782" s="300"/>
      <c r="CO31782" s="300"/>
      <c r="CP31782" s="300"/>
      <c r="CQ31782" s="300"/>
      <c r="CR31782" s="300"/>
      <c r="CS31782" s="300"/>
      <c r="CT31782" s="300"/>
      <c r="CU31782" s="300"/>
      <c r="CV31782" s="300"/>
      <c r="CW31782" s="300"/>
      <c r="CX31782" s="300"/>
      <c r="CY31782" s="300"/>
      <c r="CZ31782" s="300"/>
      <c r="DA31782" s="300"/>
      <c r="DB31782" s="300"/>
      <c r="DC31782" s="300"/>
      <c r="DD31782" s="300"/>
      <c r="DE31782" s="300"/>
      <c r="DF31782" s="300"/>
      <c r="DG31782" s="300"/>
      <c r="DH31782" s="300"/>
      <c r="DI31782" s="300"/>
      <c r="DJ31782" s="300"/>
      <c r="DK31782" s="300"/>
      <c r="DL31782" s="300"/>
      <c r="DM31782" s="300"/>
      <c r="DN31782" s="300"/>
      <c r="DO31782" s="300"/>
      <c r="DP31782" s="300"/>
      <c r="DQ31782" s="300"/>
      <c r="DR31782" s="300"/>
      <c r="DS31782" s="300"/>
      <c r="DT31782" s="300"/>
      <c r="DU31782" s="300"/>
      <c r="DV31782" s="300"/>
      <c r="DW31782" s="300"/>
      <c r="DX31782" s="300"/>
      <c r="DY31782" s="300"/>
      <c r="DZ31782" s="300"/>
      <c r="EA31782" s="300"/>
      <c r="EB31782" s="300"/>
      <c r="EC31782" s="300"/>
      <c r="ED31782" s="300"/>
      <c r="EE31782" s="300"/>
      <c r="EF31782" s="300"/>
      <c r="EG31782" s="300"/>
      <c r="EH31782" s="300"/>
      <c r="EI31782" s="300"/>
      <c r="EJ31782" s="300"/>
      <c r="EK31782" s="300"/>
      <c r="EL31782" s="300"/>
      <c r="EM31782" s="300"/>
      <c r="EN31782" s="300"/>
      <c r="EO31782" s="300"/>
      <c r="EP31782" s="300"/>
      <c r="EQ31782" s="300"/>
      <c r="ER31782" s="300"/>
      <c r="ES31782" s="300"/>
      <c r="ET31782" s="300"/>
      <c r="EU31782" s="300"/>
      <c r="EV31782" s="300"/>
      <c r="EW31782" s="300"/>
      <c r="EX31782" s="300"/>
      <c r="EY31782" s="300"/>
      <c r="EZ31782" s="300"/>
      <c r="FA31782" s="300"/>
      <c r="FB31782" s="300"/>
      <c r="FC31782" s="300"/>
      <c r="FD31782" s="300"/>
      <c r="FE31782" s="300"/>
      <c r="FF31782" s="300"/>
      <c r="FG31782" s="300"/>
      <c r="FH31782" s="300"/>
      <c r="FI31782" s="300"/>
      <c r="FJ31782" s="300"/>
      <c r="FK31782" s="300"/>
      <c r="FL31782" s="300"/>
      <c r="FM31782" s="300"/>
      <c r="FN31782" s="300"/>
      <c r="FO31782" s="300"/>
      <c r="FP31782" s="300"/>
      <c r="FQ31782" s="300"/>
      <c r="FR31782" s="300"/>
      <c r="FS31782" s="300"/>
      <c r="FT31782" s="300"/>
      <c r="FU31782" s="300"/>
      <c r="FV31782" s="300"/>
      <c r="FW31782" s="300"/>
      <c r="FX31782" s="300"/>
      <c r="FY31782" s="300"/>
      <c r="FZ31782" s="300"/>
      <c r="GA31782" s="300"/>
      <c r="GB31782" s="300"/>
      <c r="GC31782" s="300"/>
      <c r="GD31782" s="300"/>
      <c r="GE31782" s="300"/>
      <c r="GF31782" s="300"/>
      <c r="GG31782" s="300"/>
    </row>
    <row r="31783" spans="4:189" x14ac:dyDescent="0.25">
      <c r="D31783" s="300"/>
      <c r="J31783" s="300"/>
      <c r="K31783" s="300"/>
      <c r="L31783" s="300"/>
      <c r="M31783" s="300"/>
      <c r="N31783" s="300"/>
      <c r="O31783" s="300"/>
      <c r="P31783" s="300"/>
      <c r="Q31783" s="300"/>
      <c r="R31783" s="300"/>
      <c r="S31783" s="300"/>
      <c r="T31783" s="300"/>
      <c r="U31783" s="300"/>
      <c r="V31783" s="300"/>
      <c r="W31783" s="300"/>
      <c r="X31783" s="300"/>
      <c r="Y31783" s="300"/>
      <c r="Z31783" s="300"/>
      <c r="AA31783" s="300"/>
      <c r="AB31783" s="300"/>
      <c r="AC31783" s="300"/>
      <c r="AD31783" s="300"/>
      <c r="AE31783" s="300"/>
      <c r="AF31783" s="300"/>
      <c r="AG31783" s="300"/>
      <c r="AH31783" s="300"/>
      <c r="AI31783" s="300"/>
      <c r="AJ31783" s="300"/>
      <c r="AK31783" s="300"/>
      <c r="AL31783" s="300"/>
      <c r="AM31783" s="300"/>
      <c r="AN31783" s="300"/>
      <c r="AO31783" s="300"/>
      <c r="AP31783" s="300"/>
      <c r="AQ31783" s="300"/>
      <c r="AR31783" s="300"/>
      <c r="AS31783" s="300"/>
      <c r="AT31783" s="300"/>
      <c r="AU31783" s="300"/>
      <c r="AV31783" s="300"/>
      <c r="AW31783" s="300"/>
      <c r="AX31783" s="300"/>
      <c r="AY31783" s="300"/>
      <c r="AZ31783" s="300"/>
      <c r="BA31783" s="300"/>
      <c r="BB31783" s="300"/>
      <c r="BC31783" s="300"/>
      <c r="BD31783" s="300"/>
      <c r="BE31783" s="300"/>
      <c r="BF31783" s="300"/>
      <c r="BG31783" s="300"/>
      <c r="BH31783" s="300"/>
      <c r="BI31783" s="300"/>
      <c r="BJ31783" s="300"/>
      <c r="BK31783" s="300"/>
      <c r="BL31783" s="300"/>
      <c r="BM31783" s="300"/>
      <c r="BN31783" s="300"/>
      <c r="BO31783" s="300"/>
      <c r="BP31783" s="300"/>
      <c r="BQ31783" s="300"/>
      <c r="BR31783" s="300"/>
      <c r="BS31783" s="300"/>
      <c r="BT31783" s="300"/>
      <c r="BU31783" s="300"/>
      <c r="BV31783" s="300"/>
      <c r="BW31783" s="300"/>
      <c r="BX31783" s="300"/>
      <c r="BY31783" s="300"/>
      <c r="BZ31783" s="300"/>
      <c r="CA31783" s="300"/>
      <c r="CB31783" s="300"/>
      <c r="CC31783" s="300"/>
      <c r="CD31783" s="300"/>
      <c r="CE31783" s="300"/>
      <c r="CF31783" s="300"/>
      <c r="CG31783" s="300"/>
      <c r="CH31783" s="300"/>
      <c r="CI31783" s="300"/>
      <c r="CJ31783" s="300"/>
      <c r="CK31783" s="300"/>
      <c r="CL31783" s="300"/>
      <c r="CM31783" s="300"/>
      <c r="CN31783" s="300"/>
      <c r="CO31783" s="300"/>
      <c r="CP31783" s="300"/>
      <c r="CQ31783" s="300"/>
      <c r="CR31783" s="300"/>
      <c r="CS31783" s="300"/>
      <c r="CT31783" s="300"/>
      <c r="CU31783" s="300"/>
      <c r="CV31783" s="300"/>
      <c r="CW31783" s="300"/>
      <c r="CX31783" s="300"/>
      <c r="CY31783" s="300"/>
      <c r="CZ31783" s="300"/>
      <c r="DA31783" s="300"/>
      <c r="DB31783" s="300"/>
      <c r="DC31783" s="300"/>
      <c r="DD31783" s="300"/>
      <c r="DE31783" s="300"/>
      <c r="DF31783" s="300"/>
      <c r="DG31783" s="300"/>
      <c r="DH31783" s="300"/>
      <c r="DI31783" s="300"/>
      <c r="DJ31783" s="300"/>
      <c r="DK31783" s="300"/>
      <c r="DL31783" s="300"/>
      <c r="DM31783" s="300"/>
      <c r="DN31783" s="300"/>
      <c r="DO31783" s="300"/>
      <c r="DP31783" s="300"/>
      <c r="DQ31783" s="300"/>
      <c r="DR31783" s="300"/>
      <c r="DS31783" s="300"/>
      <c r="DT31783" s="300"/>
      <c r="DU31783" s="300"/>
      <c r="DV31783" s="300"/>
      <c r="DW31783" s="300"/>
      <c r="DX31783" s="300"/>
      <c r="DY31783" s="300"/>
      <c r="DZ31783" s="300"/>
      <c r="EA31783" s="300"/>
      <c r="EB31783" s="300"/>
      <c r="EC31783" s="300"/>
      <c r="ED31783" s="300"/>
      <c r="EE31783" s="300"/>
      <c r="EF31783" s="300"/>
      <c r="EG31783" s="300"/>
      <c r="EH31783" s="300"/>
      <c r="EI31783" s="300"/>
      <c r="EJ31783" s="300"/>
      <c r="EK31783" s="300"/>
      <c r="EL31783" s="300"/>
      <c r="EM31783" s="300"/>
      <c r="EN31783" s="300"/>
      <c r="EO31783" s="300"/>
      <c r="EP31783" s="300"/>
      <c r="EQ31783" s="300"/>
      <c r="ER31783" s="300"/>
      <c r="ES31783" s="300"/>
      <c r="ET31783" s="300"/>
      <c r="EU31783" s="300"/>
      <c r="EV31783" s="300"/>
      <c r="EW31783" s="300"/>
      <c r="EX31783" s="300"/>
      <c r="EY31783" s="300"/>
      <c r="EZ31783" s="300"/>
      <c r="FA31783" s="300"/>
      <c r="FB31783" s="300"/>
      <c r="FC31783" s="300"/>
      <c r="FD31783" s="300"/>
      <c r="FE31783" s="300"/>
      <c r="FF31783" s="300"/>
      <c r="FG31783" s="300"/>
      <c r="FH31783" s="300"/>
      <c r="FI31783" s="300"/>
      <c r="FJ31783" s="300"/>
      <c r="FK31783" s="300"/>
      <c r="FL31783" s="300"/>
      <c r="FM31783" s="300"/>
      <c r="FN31783" s="300"/>
      <c r="FO31783" s="300"/>
      <c r="FP31783" s="300"/>
      <c r="FQ31783" s="300"/>
      <c r="FR31783" s="300"/>
      <c r="FS31783" s="300"/>
      <c r="FT31783" s="300"/>
      <c r="FU31783" s="300"/>
      <c r="FV31783" s="300"/>
      <c r="FW31783" s="300"/>
      <c r="FX31783" s="300"/>
      <c r="FY31783" s="300"/>
      <c r="FZ31783" s="300"/>
      <c r="GA31783" s="300"/>
      <c r="GB31783" s="300"/>
      <c r="GC31783" s="300"/>
      <c r="GD31783" s="300"/>
      <c r="GE31783" s="300"/>
      <c r="GF31783" s="300"/>
      <c r="GG31783" s="300"/>
    </row>
    <row r="31784" spans="4:189" x14ac:dyDescent="0.25">
      <c r="D31784" s="300"/>
      <c r="J31784" s="300"/>
      <c r="K31784" s="300"/>
      <c r="L31784" s="300"/>
      <c r="M31784" s="300"/>
      <c r="N31784" s="300"/>
      <c r="O31784" s="300"/>
      <c r="P31784" s="300"/>
      <c r="Q31784" s="300"/>
      <c r="R31784" s="300"/>
      <c r="S31784" s="300"/>
      <c r="T31784" s="300"/>
      <c r="U31784" s="300"/>
      <c r="V31784" s="300"/>
      <c r="W31784" s="300"/>
      <c r="X31784" s="300"/>
      <c r="Y31784" s="300"/>
      <c r="Z31784" s="300"/>
      <c r="AA31784" s="300"/>
      <c r="AB31784" s="300"/>
      <c r="AC31784" s="300"/>
      <c r="AD31784" s="300"/>
      <c r="AE31784" s="300"/>
      <c r="AF31784" s="300"/>
      <c r="AG31784" s="300"/>
      <c r="AH31784" s="300"/>
      <c r="AI31784" s="300"/>
      <c r="AJ31784" s="300"/>
      <c r="AK31784" s="300"/>
      <c r="AL31784" s="300"/>
      <c r="AM31784" s="300"/>
      <c r="AN31784" s="300"/>
      <c r="AO31784" s="300"/>
      <c r="AP31784" s="300"/>
      <c r="AQ31784" s="300"/>
      <c r="AR31784" s="300"/>
      <c r="AS31784" s="300"/>
      <c r="AT31784" s="300"/>
      <c r="AU31784" s="300"/>
      <c r="AV31784" s="300"/>
      <c r="AW31784" s="300"/>
      <c r="AX31784" s="300"/>
      <c r="AY31784" s="300"/>
      <c r="AZ31784" s="300"/>
      <c r="BA31784" s="300"/>
      <c r="BB31784" s="300"/>
      <c r="BC31784" s="300"/>
      <c r="BD31784" s="300"/>
      <c r="BE31784" s="300"/>
      <c r="BF31784" s="300"/>
      <c r="BG31784" s="300"/>
      <c r="BH31784" s="300"/>
      <c r="BI31784" s="300"/>
      <c r="BJ31784" s="300"/>
      <c r="BK31784" s="300"/>
      <c r="BL31784" s="300"/>
      <c r="BM31784" s="300"/>
      <c r="BN31784" s="300"/>
      <c r="BO31784" s="300"/>
      <c r="BP31784" s="300"/>
      <c r="BQ31784" s="300"/>
      <c r="BR31784" s="300"/>
      <c r="BS31784" s="300"/>
      <c r="BT31784" s="300"/>
      <c r="BU31784" s="300"/>
      <c r="BV31784" s="300"/>
      <c r="BW31784" s="300"/>
      <c r="BX31784" s="300"/>
      <c r="BY31784" s="300"/>
      <c r="BZ31784" s="300"/>
      <c r="CA31784" s="300"/>
      <c r="CB31784" s="300"/>
      <c r="CC31784" s="300"/>
      <c r="CD31784" s="300"/>
      <c r="CE31784" s="300"/>
      <c r="CF31784" s="300"/>
      <c r="CG31784" s="300"/>
      <c r="CH31784" s="300"/>
      <c r="CI31784" s="300"/>
      <c r="CJ31784" s="300"/>
      <c r="CK31784" s="300"/>
      <c r="CL31784" s="300"/>
      <c r="CM31784" s="300"/>
      <c r="CN31784" s="300"/>
      <c r="CO31784" s="300"/>
      <c r="CP31784" s="300"/>
      <c r="CQ31784" s="300"/>
      <c r="CR31784" s="300"/>
      <c r="CS31784" s="300"/>
      <c r="CT31784" s="300"/>
      <c r="CU31784" s="300"/>
      <c r="CV31784" s="300"/>
      <c r="CW31784" s="300"/>
      <c r="CX31784" s="300"/>
      <c r="CY31784" s="300"/>
      <c r="CZ31784" s="300"/>
      <c r="DA31784" s="300"/>
      <c r="DB31784" s="300"/>
      <c r="DC31784" s="300"/>
      <c r="DD31784" s="300"/>
      <c r="DE31784" s="300"/>
      <c r="DF31784" s="300"/>
      <c r="DG31784" s="300"/>
      <c r="DH31784" s="300"/>
      <c r="DI31784" s="300"/>
      <c r="DJ31784" s="300"/>
      <c r="DK31784" s="300"/>
      <c r="DL31784" s="300"/>
      <c r="DM31784" s="300"/>
      <c r="DN31784" s="300"/>
      <c r="DO31784" s="300"/>
      <c r="DP31784" s="300"/>
      <c r="DQ31784" s="300"/>
      <c r="DR31784" s="300"/>
      <c r="DS31784" s="300"/>
      <c r="DT31784" s="300"/>
      <c r="DU31784" s="300"/>
      <c r="DV31784" s="300"/>
      <c r="DW31784" s="300"/>
      <c r="DX31784" s="300"/>
      <c r="DY31784" s="300"/>
      <c r="DZ31784" s="300"/>
      <c r="EA31784" s="300"/>
      <c r="EB31784" s="300"/>
      <c r="EC31784" s="300"/>
      <c r="ED31784" s="300"/>
      <c r="EE31784" s="300"/>
      <c r="EF31784" s="300"/>
      <c r="EG31784" s="300"/>
      <c r="EH31784" s="300"/>
      <c r="EI31784" s="300"/>
      <c r="EJ31784" s="300"/>
      <c r="EK31784" s="300"/>
      <c r="EL31784" s="300"/>
      <c r="EM31784" s="300"/>
      <c r="EN31784" s="300"/>
      <c r="EO31784" s="300"/>
      <c r="EP31784" s="300"/>
      <c r="EQ31784" s="300"/>
      <c r="ER31784" s="300"/>
      <c r="ES31784" s="300"/>
      <c r="ET31784" s="300"/>
      <c r="EU31784" s="300"/>
      <c r="EV31784" s="300"/>
      <c r="EW31784" s="300"/>
      <c r="EX31784" s="300"/>
      <c r="EY31784" s="300"/>
      <c r="EZ31784" s="300"/>
      <c r="FA31784" s="300"/>
      <c r="FB31784" s="300"/>
      <c r="FC31784" s="300"/>
      <c r="FD31784" s="300"/>
      <c r="FE31784" s="300"/>
      <c r="FF31784" s="300"/>
      <c r="FG31784" s="300"/>
      <c r="FH31784" s="300"/>
      <c r="FI31784" s="300"/>
      <c r="FJ31784" s="300"/>
      <c r="FK31784" s="300"/>
      <c r="FL31784" s="300"/>
      <c r="FM31784" s="300"/>
      <c r="FN31784" s="300"/>
      <c r="FO31784" s="300"/>
      <c r="FP31784" s="300"/>
      <c r="FQ31784" s="300"/>
      <c r="FR31784" s="300"/>
      <c r="FS31784" s="300"/>
      <c r="FT31784" s="300"/>
      <c r="FU31784" s="300"/>
      <c r="FV31784" s="300"/>
      <c r="FW31784" s="300"/>
      <c r="FX31784" s="300"/>
      <c r="FY31784" s="300"/>
      <c r="FZ31784" s="300"/>
      <c r="GA31784" s="300"/>
      <c r="GB31784" s="300"/>
      <c r="GC31784" s="300"/>
      <c r="GD31784" s="300"/>
      <c r="GE31784" s="300"/>
      <c r="GF31784" s="300"/>
      <c r="GG31784" s="300"/>
    </row>
    <row r="31785" spans="4:189" x14ac:dyDescent="0.25">
      <c r="D31785" s="300"/>
      <c r="J31785" s="300"/>
      <c r="K31785" s="300"/>
      <c r="L31785" s="300"/>
      <c r="M31785" s="300"/>
      <c r="N31785" s="300"/>
      <c r="O31785" s="300"/>
      <c r="P31785" s="300"/>
      <c r="Q31785" s="300"/>
      <c r="R31785" s="300"/>
      <c r="S31785" s="300"/>
      <c r="T31785" s="300"/>
      <c r="U31785" s="300"/>
      <c r="V31785" s="300"/>
      <c r="W31785" s="300"/>
      <c r="X31785" s="300"/>
      <c r="Y31785" s="300"/>
      <c r="Z31785" s="300"/>
      <c r="AA31785" s="300"/>
      <c r="AB31785" s="300"/>
      <c r="AC31785" s="300"/>
      <c r="AD31785" s="300"/>
      <c r="AE31785" s="300"/>
      <c r="AF31785" s="300"/>
      <c r="AG31785" s="300"/>
      <c r="AH31785" s="300"/>
      <c r="AI31785" s="300"/>
      <c r="AJ31785" s="300"/>
      <c r="AK31785" s="300"/>
      <c r="AL31785" s="300"/>
      <c r="AM31785" s="300"/>
      <c r="AN31785" s="300"/>
      <c r="AO31785" s="300"/>
      <c r="AP31785" s="300"/>
      <c r="AQ31785" s="300"/>
      <c r="AR31785" s="300"/>
      <c r="AS31785" s="300"/>
      <c r="AT31785" s="300"/>
      <c r="AU31785" s="300"/>
      <c r="AV31785" s="300"/>
      <c r="AW31785" s="300"/>
      <c r="AX31785" s="300"/>
      <c r="AY31785" s="300"/>
      <c r="AZ31785" s="300"/>
      <c r="BA31785" s="300"/>
      <c r="BB31785" s="300"/>
      <c r="BC31785" s="300"/>
      <c r="BD31785" s="300"/>
      <c r="BE31785" s="300"/>
      <c r="BF31785" s="300"/>
      <c r="BG31785" s="300"/>
      <c r="BH31785" s="300"/>
      <c r="BI31785" s="300"/>
      <c r="BJ31785" s="300"/>
      <c r="BK31785" s="300"/>
      <c r="BL31785" s="300"/>
      <c r="BM31785" s="300"/>
      <c r="BN31785" s="300"/>
      <c r="BO31785" s="300"/>
      <c r="BP31785" s="300"/>
      <c r="BQ31785" s="300"/>
      <c r="BR31785" s="300"/>
      <c r="BS31785" s="300"/>
      <c r="BT31785" s="300"/>
      <c r="BU31785" s="300"/>
      <c r="BV31785" s="300"/>
      <c r="BW31785" s="300"/>
      <c r="BX31785" s="300"/>
      <c r="BY31785" s="300"/>
      <c r="BZ31785" s="300"/>
      <c r="CA31785" s="300"/>
      <c r="CB31785" s="300"/>
      <c r="CC31785" s="300"/>
      <c r="CD31785" s="300"/>
      <c r="CE31785" s="300"/>
      <c r="CF31785" s="300"/>
      <c r="CG31785" s="300"/>
      <c r="CH31785" s="300"/>
      <c r="CI31785" s="300"/>
      <c r="CJ31785" s="300"/>
      <c r="CK31785" s="300"/>
      <c r="CL31785" s="300"/>
      <c r="CM31785" s="300"/>
      <c r="CN31785" s="300"/>
      <c r="CO31785" s="300"/>
      <c r="CP31785" s="300"/>
      <c r="CQ31785" s="300"/>
      <c r="CR31785" s="300"/>
      <c r="CS31785" s="300"/>
      <c r="CT31785" s="300"/>
      <c r="CU31785" s="300"/>
      <c r="CV31785" s="300"/>
      <c r="CW31785" s="300"/>
      <c r="CX31785" s="300"/>
      <c r="CY31785" s="300"/>
      <c r="CZ31785" s="300"/>
      <c r="DA31785" s="300"/>
      <c r="DB31785" s="300"/>
      <c r="DC31785" s="300"/>
      <c r="DD31785" s="300"/>
      <c r="DE31785" s="300"/>
      <c r="DF31785" s="300"/>
      <c r="DG31785" s="300"/>
      <c r="DH31785" s="300"/>
      <c r="DI31785" s="300"/>
      <c r="DJ31785" s="300"/>
      <c r="DK31785" s="300"/>
      <c r="DL31785" s="300"/>
      <c r="DM31785" s="300"/>
      <c r="DN31785" s="300"/>
      <c r="DO31785" s="300"/>
      <c r="DP31785" s="300"/>
      <c r="DQ31785" s="300"/>
      <c r="DR31785" s="300"/>
      <c r="DS31785" s="300"/>
      <c r="DT31785" s="300"/>
      <c r="DU31785" s="300"/>
      <c r="DV31785" s="300"/>
      <c r="DW31785" s="300"/>
      <c r="DX31785" s="300"/>
      <c r="DY31785" s="300"/>
      <c r="DZ31785" s="300"/>
      <c r="EA31785" s="300"/>
      <c r="EB31785" s="300"/>
      <c r="EC31785" s="300"/>
      <c r="ED31785" s="300"/>
      <c r="EE31785" s="300"/>
      <c r="EF31785" s="300"/>
      <c r="EG31785" s="300"/>
      <c r="EH31785" s="300"/>
      <c r="EI31785" s="300"/>
      <c r="EJ31785" s="300"/>
      <c r="EK31785" s="300"/>
      <c r="EL31785" s="300"/>
      <c r="EM31785" s="300"/>
      <c r="EN31785" s="300"/>
      <c r="EO31785" s="300"/>
      <c r="EP31785" s="300"/>
      <c r="EQ31785" s="300"/>
      <c r="ER31785" s="300"/>
      <c r="ES31785" s="300"/>
      <c r="ET31785" s="300"/>
      <c r="EU31785" s="300"/>
      <c r="EV31785" s="300"/>
      <c r="EW31785" s="300"/>
      <c r="EX31785" s="300"/>
      <c r="EY31785" s="300"/>
      <c r="EZ31785" s="300"/>
      <c r="FA31785" s="300"/>
      <c r="FB31785" s="300"/>
      <c r="FC31785" s="300"/>
      <c r="FD31785" s="300"/>
      <c r="FE31785" s="300"/>
      <c r="FF31785" s="300"/>
      <c r="FG31785" s="300"/>
      <c r="FH31785" s="300"/>
      <c r="FI31785" s="300"/>
      <c r="FJ31785" s="300"/>
      <c r="FK31785" s="300"/>
      <c r="FL31785" s="300"/>
      <c r="FM31785" s="300"/>
      <c r="FN31785" s="300"/>
      <c r="FO31785" s="300"/>
      <c r="FP31785" s="300"/>
      <c r="FQ31785" s="300"/>
      <c r="FR31785" s="300"/>
      <c r="FS31785" s="300"/>
      <c r="FT31785" s="300"/>
      <c r="FU31785" s="300"/>
      <c r="FV31785" s="300"/>
      <c r="FW31785" s="300"/>
      <c r="FX31785" s="300"/>
      <c r="FY31785" s="300"/>
      <c r="FZ31785" s="300"/>
      <c r="GA31785" s="300"/>
      <c r="GB31785" s="300"/>
      <c r="GC31785" s="300"/>
      <c r="GD31785" s="300"/>
      <c r="GE31785" s="300"/>
      <c r="GF31785" s="300"/>
      <c r="GG31785" s="300"/>
    </row>
    <row r="31786" spans="4:189" x14ac:dyDescent="0.25">
      <c r="D31786" s="300"/>
      <c r="J31786" s="300"/>
      <c r="K31786" s="300"/>
      <c r="L31786" s="300"/>
      <c r="M31786" s="300"/>
      <c r="N31786" s="300"/>
      <c r="O31786" s="300"/>
      <c r="P31786" s="300"/>
      <c r="Q31786" s="300"/>
      <c r="R31786" s="300"/>
      <c r="S31786" s="300"/>
      <c r="T31786" s="300"/>
      <c r="U31786" s="300"/>
      <c r="V31786" s="300"/>
      <c r="W31786" s="300"/>
      <c r="X31786" s="300"/>
      <c r="Y31786" s="300"/>
      <c r="Z31786" s="300"/>
      <c r="AA31786" s="300"/>
      <c r="AB31786" s="300"/>
      <c r="AC31786" s="300"/>
      <c r="AD31786" s="300"/>
      <c r="AE31786" s="300"/>
      <c r="AF31786" s="300"/>
      <c r="AG31786" s="300"/>
      <c r="AH31786" s="300"/>
      <c r="AI31786" s="300"/>
      <c r="AJ31786" s="300"/>
      <c r="AK31786" s="300"/>
      <c r="AL31786" s="300"/>
      <c r="AM31786" s="300"/>
      <c r="AN31786" s="300"/>
      <c r="AO31786" s="300"/>
      <c r="AP31786" s="300"/>
      <c r="AQ31786" s="300"/>
      <c r="AR31786" s="300"/>
      <c r="AS31786" s="300"/>
      <c r="AT31786" s="300"/>
      <c r="AU31786" s="300"/>
      <c r="AV31786" s="300"/>
      <c r="AW31786" s="300"/>
      <c r="AX31786" s="300"/>
      <c r="AY31786" s="300"/>
      <c r="AZ31786" s="300"/>
      <c r="BA31786" s="300"/>
      <c r="BB31786" s="300"/>
      <c r="BC31786" s="300"/>
      <c r="BD31786" s="300"/>
      <c r="BE31786" s="300"/>
      <c r="BF31786" s="300"/>
      <c r="BG31786" s="300"/>
      <c r="BH31786" s="300"/>
      <c r="BI31786" s="300"/>
      <c r="BJ31786" s="300"/>
      <c r="BK31786" s="300"/>
      <c r="BL31786" s="300"/>
      <c r="BM31786" s="300"/>
      <c r="BN31786" s="300"/>
      <c r="BO31786" s="300"/>
      <c r="BP31786" s="300"/>
      <c r="BQ31786" s="300"/>
      <c r="BR31786" s="300"/>
      <c r="BS31786" s="300"/>
      <c r="BT31786" s="300"/>
      <c r="BU31786" s="300"/>
      <c r="BV31786" s="300"/>
      <c r="BW31786" s="300"/>
      <c r="BX31786" s="300"/>
      <c r="BY31786" s="300"/>
      <c r="BZ31786" s="300"/>
      <c r="CA31786" s="300"/>
      <c r="CB31786" s="300"/>
      <c r="CC31786" s="300"/>
      <c r="CD31786" s="300"/>
      <c r="CE31786" s="300"/>
      <c r="CF31786" s="300"/>
      <c r="CG31786" s="300"/>
      <c r="CH31786" s="300"/>
      <c r="CI31786" s="300"/>
      <c r="CJ31786" s="300"/>
      <c r="CK31786" s="300"/>
      <c r="CL31786" s="300"/>
      <c r="CM31786" s="300"/>
      <c r="CN31786" s="300"/>
      <c r="CO31786" s="300"/>
      <c r="CP31786" s="300"/>
      <c r="CQ31786" s="300"/>
      <c r="CR31786" s="300"/>
      <c r="CS31786" s="300"/>
      <c r="CT31786" s="300"/>
      <c r="CU31786" s="300"/>
      <c r="CV31786" s="300"/>
      <c r="CW31786" s="300"/>
      <c r="CX31786" s="300"/>
      <c r="CY31786" s="300"/>
      <c r="CZ31786" s="300"/>
      <c r="DA31786" s="300"/>
      <c r="DB31786" s="300"/>
      <c r="DC31786" s="300"/>
      <c r="DD31786" s="300"/>
      <c r="DE31786" s="300"/>
      <c r="DF31786" s="300"/>
      <c r="DG31786" s="300"/>
      <c r="DH31786" s="300"/>
      <c r="DI31786" s="300"/>
      <c r="DJ31786" s="300"/>
      <c r="DK31786" s="300"/>
      <c r="DL31786" s="300"/>
      <c r="DM31786" s="300"/>
      <c r="DN31786" s="300"/>
      <c r="DO31786" s="300"/>
      <c r="DP31786" s="300"/>
      <c r="DQ31786" s="300"/>
      <c r="DR31786" s="300"/>
      <c r="DS31786" s="300"/>
      <c r="DT31786" s="300"/>
      <c r="DU31786" s="300"/>
      <c r="DV31786" s="300"/>
      <c r="DW31786" s="300"/>
      <c r="DX31786" s="300"/>
      <c r="DY31786" s="300"/>
      <c r="DZ31786" s="300"/>
      <c r="EA31786" s="300"/>
      <c r="EB31786" s="300"/>
      <c r="EC31786" s="300"/>
      <c r="ED31786" s="300"/>
      <c r="EE31786" s="300"/>
      <c r="EF31786" s="300"/>
      <c r="EG31786" s="300"/>
      <c r="EH31786" s="300"/>
      <c r="EI31786" s="300"/>
      <c r="EJ31786" s="300"/>
      <c r="EK31786" s="300"/>
      <c r="EL31786" s="300"/>
      <c r="EM31786" s="300"/>
      <c r="EN31786" s="300"/>
      <c r="EO31786" s="300"/>
      <c r="EP31786" s="300"/>
      <c r="EQ31786" s="300"/>
      <c r="ER31786" s="300"/>
      <c r="ES31786" s="300"/>
      <c r="ET31786" s="300"/>
      <c r="EU31786" s="300"/>
      <c r="EV31786" s="300"/>
      <c r="EW31786" s="300"/>
      <c r="EX31786" s="300"/>
      <c r="EY31786" s="300"/>
      <c r="EZ31786" s="300"/>
      <c r="FA31786" s="300"/>
      <c r="FB31786" s="300"/>
      <c r="FC31786" s="300"/>
      <c r="FD31786" s="300"/>
      <c r="FE31786" s="300"/>
      <c r="FF31786" s="300"/>
      <c r="FG31786" s="300"/>
      <c r="FH31786" s="300"/>
      <c r="FI31786" s="300"/>
      <c r="FJ31786" s="300"/>
      <c r="FK31786" s="300"/>
      <c r="FL31786" s="300"/>
      <c r="FM31786" s="300"/>
      <c r="FN31786" s="300"/>
      <c r="FO31786" s="300"/>
      <c r="FP31786" s="300"/>
      <c r="FQ31786" s="300"/>
      <c r="FR31786" s="300"/>
      <c r="FS31786" s="300"/>
      <c r="FT31786" s="300"/>
      <c r="FU31786" s="300"/>
      <c r="FV31786" s="300"/>
      <c r="FW31786" s="300"/>
      <c r="FX31786" s="300"/>
      <c r="FY31786" s="300"/>
      <c r="FZ31786" s="300"/>
      <c r="GA31786" s="300"/>
      <c r="GB31786" s="300"/>
      <c r="GC31786" s="300"/>
      <c r="GD31786" s="300"/>
      <c r="GE31786" s="300"/>
      <c r="GF31786" s="300"/>
      <c r="GG31786" s="300"/>
    </row>
    <row r="31787" spans="4:189" x14ac:dyDescent="0.25">
      <c r="D31787" s="300"/>
      <c r="J31787" s="300"/>
      <c r="K31787" s="300"/>
      <c r="L31787" s="300"/>
      <c r="M31787" s="300"/>
      <c r="N31787" s="300"/>
      <c r="O31787" s="300"/>
      <c r="P31787" s="300"/>
      <c r="Q31787" s="300"/>
      <c r="R31787" s="300"/>
      <c r="S31787" s="300"/>
      <c r="T31787" s="300"/>
      <c r="U31787" s="300"/>
      <c r="V31787" s="300"/>
      <c r="W31787" s="300"/>
      <c r="X31787" s="300"/>
      <c r="Y31787" s="300"/>
      <c r="Z31787" s="300"/>
      <c r="AA31787" s="300"/>
      <c r="AB31787" s="300"/>
      <c r="AC31787" s="300"/>
      <c r="AD31787" s="300"/>
      <c r="AE31787" s="300"/>
      <c r="AF31787" s="300"/>
      <c r="AG31787" s="300"/>
      <c r="AH31787" s="300"/>
      <c r="AI31787" s="300"/>
      <c r="AJ31787" s="300"/>
      <c r="AK31787" s="300"/>
      <c r="AL31787" s="300"/>
      <c r="AM31787" s="300"/>
      <c r="AN31787" s="300"/>
      <c r="AO31787" s="300"/>
      <c r="AP31787" s="300"/>
      <c r="AQ31787" s="300"/>
      <c r="AR31787" s="300"/>
      <c r="AS31787" s="300"/>
      <c r="AT31787" s="300"/>
      <c r="AU31787" s="300"/>
      <c r="AV31787" s="300"/>
      <c r="AW31787" s="300"/>
      <c r="AX31787" s="300"/>
      <c r="AY31787" s="300"/>
      <c r="AZ31787" s="300"/>
      <c r="BA31787" s="300"/>
      <c r="BB31787" s="300"/>
      <c r="BC31787" s="300"/>
      <c r="BD31787" s="300"/>
      <c r="BE31787" s="300"/>
      <c r="BF31787" s="300"/>
      <c r="BG31787" s="300"/>
      <c r="BH31787" s="300"/>
      <c r="BI31787" s="300"/>
      <c r="BJ31787" s="300"/>
      <c r="BK31787" s="300"/>
      <c r="BL31787" s="300"/>
      <c r="BM31787" s="300"/>
      <c r="BN31787" s="300"/>
      <c r="BO31787" s="300"/>
      <c r="BP31787" s="300"/>
      <c r="BQ31787" s="300"/>
      <c r="BR31787" s="300"/>
      <c r="BS31787" s="300"/>
      <c r="BT31787" s="300"/>
      <c r="BU31787" s="300"/>
      <c r="BV31787" s="300"/>
      <c r="BW31787" s="300"/>
      <c r="BX31787" s="300"/>
      <c r="BY31787" s="300"/>
      <c r="BZ31787" s="300"/>
      <c r="CA31787" s="300"/>
      <c r="CB31787" s="300"/>
      <c r="CC31787" s="300"/>
      <c r="CD31787" s="300"/>
      <c r="CE31787" s="300"/>
      <c r="CF31787" s="300"/>
      <c r="CG31787" s="300"/>
      <c r="CH31787" s="300"/>
      <c r="CI31787" s="300"/>
      <c r="CJ31787" s="300"/>
      <c r="CK31787" s="300"/>
      <c r="CL31787" s="300"/>
      <c r="CM31787" s="300"/>
      <c r="CN31787" s="300"/>
      <c r="CO31787" s="300"/>
      <c r="CP31787" s="300"/>
      <c r="CQ31787" s="300"/>
      <c r="CR31787" s="300"/>
      <c r="CS31787" s="300"/>
      <c r="CT31787" s="300"/>
      <c r="CU31787" s="300"/>
      <c r="CV31787" s="300"/>
      <c r="CW31787" s="300"/>
      <c r="CX31787" s="300"/>
      <c r="CY31787" s="300"/>
      <c r="CZ31787" s="300"/>
      <c r="DA31787" s="300"/>
      <c r="DB31787" s="300"/>
      <c r="DC31787" s="300"/>
      <c r="DD31787" s="300"/>
      <c r="DE31787" s="300"/>
      <c r="DF31787" s="300"/>
      <c r="DG31787" s="300"/>
      <c r="DH31787" s="300"/>
      <c r="DI31787" s="300"/>
      <c r="DJ31787" s="300"/>
      <c r="DK31787" s="300"/>
      <c r="DL31787" s="300"/>
      <c r="DM31787" s="300"/>
      <c r="DN31787" s="300"/>
      <c r="DO31787" s="300"/>
      <c r="DP31787" s="300"/>
      <c r="DQ31787" s="300"/>
      <c r="DR31787" s="300"/>
      <c r="DS31787" s="300"/>
      <c r="DT31787" s="300"/>
      <c r="DU31787" s="300"/>
      <c r="DV31787" s="300"/>
      <c r="DW31787" s="300"/>
      <c r="DX31787" s="300"/>
      <c r="DY31787" s="300"/>
      <c r="DZ31787" s="300"/>
      <c r="EA31787" s="300"/>
      <c r="EB31787" s="300"/>
      <c r="EC31787" s="300"/>
      <c r="ED31787" s="300"/>
      <c r="EE31787" s="300"/>
      <c r="EF31787" s="300"/>
      <c r="EG31787" s="300"/>
      <c r="EH31787" s="300"/>
      <c r="EI31787" s="300"/>
      <c r="EJ31787" s="300"/>
      <c r="EK31787" s="300"/>
      <c r="EL31787" s="300"/>
      <c r="EM31787" s="300"/>
      <c r="EN31787" s="300"/>
      <c r="EO31787" s="300"/>
      <c r="EP31787" s="300"/>
      <c r="EQ31787" s="300"/>
      <c r="ER31787" s="300"/>
      <c r="ES31787" s="300"/>
      <c r="ET31787" s="300"/>
      <c r="EU31787" s="300"/>
      <c r="EV31787" s="300"/>
      <c r="EW31787" s="300"/>
      <c r="EX31787" s="300"/>
      <c r="EY31787" s="300"/>
      <c r="EZ31787" s="300"/>
      <c r="FA31787" s="300"/>
      <c r="FB31787" s="300"/>
      <c r="FC31787" s="300"/>
      <c r="FD31787" s="300"/>
      <c r="FE31787" s="300"/>
      <c r="FF31787" s="300"/>
      <c r="FG31787" s="300"/>
      <c r="FH31787" s="300"/>
      <c r="FI31787" s="300"/>
      <c r="FJ31787" s="300"/>
      <c r="FK31787" s="300"/>
      <c r="FL31787" s="300"/>
      <c r="FM31787" s="300"/>
      <c r="FN31787" s="300"/>
      <c r="FO31787" s="300"/>
      <c r="FP31787" s="300"/>
      <c r="FQ31787" s="300"/>
      <c r="FR31787" s="300"/>
      <c r="FS31787" s="300"/>
      <c r="FT31787" s="300"/>
      <c r="FU31787" s="300"/>
      <c r="FV31787" s="300"/>
      <c r="FW31787" s="300"/>
      <c r="FX31787" s="300"/>
      <c r="FY31787" s="300"/>
      <c r="FZ31787" s="300"/>
      <c r="GA31787" s="300"/>
      <c r="GB31787" s="300"/>
      <c r="GC31787" s="300"/>
      <c r="GD31787" s="300"/>
      <c r="GE31787" s="300"/>
      <c r="GF31787" s="300"/>
      <c r="GG31787" s="300"/>
    </row>
    <row r="31788" spans="4:189" x14ac:dyDescent="0.25">
      <c r="D31788" s="300"/>
      <c r="J31788" s="300"/>
      <c r="K31788" s="300"/>
      <c r="L31788" s="300"/>
      <c r="M31788" s="300"/>
      <c r="N31788" s="300"/>
      <c r="O31788" s="300"/>
      <c r="P31788" s="300"/>
      <c r="Q31788" s="300"/>
      <c r="R31788" s="300"/>
      <c r="S31788" s="300"/>
      <c r="T31788" s="300"/>
      <c r="U31788" s="300"/>
      <c r="V31788" s="300"/>
      <c r="W31788" s="300"/>
      <c r="X31788" s="300"/>
      <c r="Y31788" s="300"/>
      <c r="Z31788" s="300"/>
      <c r="AA31788" s="300"/>
      <c r="AB31788" s="300"/>
      <c r="AC31788" s="300"/>
      <c r="AD31788" s="300"/>
      <c r="AE31788" s="300"/>
      <c r="AF31788" s="300"/>
      <c r="AG31788" s="300"/>
      <c r="AH31788" s="300"/>
      <c r="AI31788" s="300"/>
      <c r="AJ31788" s="300"/>
      <c r="AK31788" s="300"/>
      <c r="AL31788" s="300"/>
      <c r="AM31788" s="300"/>
      <c r="AN31788" s="300"/>
      <c r="AO31788" s="300"/>
      <c r="AP31788" s="300"/>
      <c r="AQ31788" s="300"/>
      <c r="AR31788" s="300"/>
      <c r="AS31788" s="300"/>
      <c r="AT31788" s="300"/>
      <c r="AU31788" s="300"/>
      <c r="AV31788" s="300"/>
      <c r="AW31788" s="300"/>
      <c r="AX31788" s="300"/>
      <c r="AY31788" s="300"/>
      <c r="AZ31788" s="300"/>
      <c r="BA31788" s="300"/>
      <c r="BB31788" s="300"/>
      <c r="BC31788" s="300"/>
      <c r="BD31788" s="300"/>
      <c r="BE31788" s="300"/>
      <c r="BF31788" s="300"/>
      <c r="BG31788" s="300"/>
      <c r="BH31788" s="300"/>
      <c r="BI31788" s="300"/>
      <c r="BJ31788" s="300"/>
      <c r="BK31788" s="300"/>
      <c r="BL31788" s="300"/>
      <c r="BM31788" s="300"/>
      <c r="BN31788" s="300"/>
      <c r="BO31788" s="300"/>
      <c r="BP31788" s="300"/>
      <c r="BQ31788" s="300"/>
      <c r="BR31788" s="300"/>
      <c r="BS31788" s="300"/>
      <c r="BT31788" s="300"/>
      <c r="BU31788" s="300"/>
      <c r="BV31788" s="300"/>
      <c r="BW31788" s="300"/>
      <c r="BX31788" s="300"/>
      <c r="BY31788" s="300"/>
      <c r="BZ31788" s="300"/>
      <c r="CA31788" s="300"/>
      <c r="CB31788" s="300"/>
      <c r="CC31788" s="300"/>
      <c r="CD31788" s="300"/>
      <c r="CE31788" s="300"/>
      <c r="CF31788" s="300"/>
      <c r="CG31788" s="300"/>
      <c r="CH31788" s="300"/>
      <c r="CI31788" s="300"/>
      <c r="CJ31788" s="300"/>
      <c r="CK31788" s="300"/>
      <c r="CL31788" s="300"/>
      <c r="CM31788" s="300"/>
      <c r="CN31788" s="300"/>
      <c r="CO31788" s="300"/>
      <c r="CP31788" s="300"/>
      <c r="CQ31788" s="300"/>
      <c r="CR31788" s="300"/>
      <c r="CS31788" s="300"/>
      <c r="CT31788" s="300"/>
      <c r="CU31788" s="300"/>
      <c r="CV31788" s="300"/>
      <c r="CW31788" s="300"/>
      <c r="CX31788" s="300"/>
      <c r="CY31788" s="300"/>
      <c r="CZ31788" s="300"/>
      <c r="DA31788" s="300"/>
      <c r="DB31788" s="300"/>
      <c r="DC31788" s="300"/>
      <c r="DD31788" s="300"/>
      <c r="DE31788" s="300"/>
      <c r="DF31788" s="300"/>
      <c r="DG31788" s="300"/>
      <c r="DH31788" s="300"/>
      <c r="DI31788" s="300"/>
      <c r="DJ31788" s="300"/>
      <c r="DK31788" s="300"/>
      <c r="DL31788" s="300"/>
      <c r="DM31788" s="300"/>
      <c r="DN31788" s="300"/>
      <c r="DO31788" s="300"/>
      <c r="DP31788" s="300"/>
      <c r="DQ31788" s="300"/>
      <c r="DR31788" s="300"/>
      <c r="DS31788" s="300"/>
      <c r="DT31788" s="300"/>
      <c r="DU31788" s="300"/>
      <c r="DV31788" s="300"/>
      <c r="DW31788" s="300"/>
      <c r="DX31788" s="300"/>
      <c r="DY31788" s="300"/>
      <c r="DZ31788" s="300"/>
      <c r="EA31788" s="300"/>
      <c r="EB31788" s="300"/>
      <c r="EC31788" s="300"/>
      <c r="ED31788" s="300"/>
      <c r="EE31788" s="300"/>
      <c r="EF31788" s="300"/>
      <c r="EG31788" s="300"/>
      <c r="EH31788" s="300"/>
      <c r="EI31788" s="300"/>
      <c r="EJ31788" s="300"/>
      <c r="EK31788" s="300"/>
      <c r="EL31788" s="300"/>
      <c r="EM31788" s="300"/>
      <c r="EN31788" s="300"/>
      <c r="EO31788" s="300"/>
      <c r="EP31788" s="300"/>
      <c r="EQ31788" s="300"/>
      <c r="ER31788" s="300"/>
      <c r="ES31788" s="300"/>
      <c r="ET31788" s="300"/>
      <c r="EU31788" s="300"/>
      <c r="EV31788" s="300"/>
      <c r="EW31788" s="300"/>
      <c r="EX31788" s="300"/>
      <c r="EY31788" s="300"/>
      <c r="EZ31788" s="300"/>
      <c r="FA31788" s="300"/>
      <c r="FB31788" s="300"/>
      <c r="FC31788" s="300"/>
      <c r="FD31788" s="300"/>
      <c r="FE31788" s="300"/>
      <c r="FF31788" s="300"/>
      <c r="FG31788" s="300"/>
      <c r="FH31788" s="300"/>
      <c r="FI31788" s="300"/>
      <c r="FJ31788" s="300"/>
      <c r="FK31788" s="300"/>
      <c r="FL31788" s="300"/>
      <c r="FM31788" s="300"/>
      <c r="FN31788" s="300"/>
      <c r="FO31788" s="300"/>
      <c r="FP31788" s="300"/>
      <c r="FQ31788" s="300"/>
      <c r="FR31788" s="300"/>
      <c r="FS31788" s="300"/>
      <c r="FT31788" s="300"/>
      <c r="FU31788" s="300"/>
      <c r="FV31788" s="300"/>
      <c r="FW31788" s="300"/>
      <c r="FX31788" s="300"/>
      <c r="FY31788" s="300"/>
      <c r="FZ31788" s="300"/>
      <c r="GA31788" s="300"/>
      <c r="GB31788" s="300"/>
      <c r="GC31788" s="300"/>
      <c r="GD31788" s="300"/>
      <c r="GE31788" s="300"/>
      <c r="GF31788" s="300"/>
      <c r="GG31788" s="300"/>
    </row>
    <row r="31789" spans="4:189" x14ac:dyDescent="0.25">
      <c r="D31789" s="300"/>
      <c r="J31789" s="300"/>
      <c r="K31789" s="300"/>
      <c r="L31789" s="300"/>
      <c r="M31789" s="300"/>
      <c r="N31789" s="300"/>
      <c r="O31789" s="300"/>
      <c r="P31789" s="300"/>
      <c r="Q31789" s="300"/>
      <c r="R31789" s="300"/>
      <c r="S31789" s="300"/>
      <c r="T31789" s="300"/>
      <c r="U31789" s="300"/>
      <c r="V31789" s="300"/>
      <c r="W31789" s="300"/>
      <c r="X31789" s="300"/>
      <c r="Y31789" s="300"/>
      <c r="Z31789" s="300"/>
      <c r="AA31789" s="300"/>
      <c r="AB31789" s="300"/>
      <c r="AC31789" s="300"/>
      <c r="AD31789" s="300"/>
      <c r="AE31789" s="300"/>
      <c r="AF31789" s="300"/>
      <c r="AG31789" s="300"/>
      <c r="AH31789" s="300"/>
      <c r="AI31789" s="300"/>
      <c r="AJ31789" s="300"/>
      <c r="AK31789" s="300"/>
      <c r="AL31789" s="300"/>
      <c r="AM31789" s="300"/>
      <c r="AN31789" s="300"/>
      <c r="AO31789" s="300"/>
      <c r="AP31789" s="300"/>
      <c r="AQ31789" s="300"/>
      <c r="AR31789" s="300"/>
      <c r="AS31789" s="300"/>
      <c r="AT31789" s="300"/>
      <c r="AU31789" s="300"/>
      <c r="AV31789" s="300"/>
      <c r="AW31789" s="300"/>
      <c r="AX31789" s="300"/>
      <c r="AY31789" s="300"/>
      <c r="AZ31789" s="300"/>
      <c r="BA31789" s="300"/>
      <c r="BB31789" s="300"/>
      <c r="BC31789" s="300"/>
      <c r="BD31789" s="300"/>
      <c r="BE31789" s="300"/>
      <c r="BF31789" s="300"/>
      <c r="BG31789" s="300"/>
      <c r="BH31789" s="300"/>
      <c r="BI31789" s="300"/>
      <c r="BJ31789" s="300"/>
      <c r="BK31789" s="300"/>
      <c r="BL31789" s="300"/>
      <c r="BM31789" s="300"/>
      <c r="BN31789" s="300"/>
      <c r="BO31789" s="300"/>
      <c r="BP31789" s="300"/>
      <c r="BQ31789" s="300"/>
      <c r="BR31789" s="300"/>
      <c r="BS31789" s="300"/>
      <c r="BT31789" s="300"/>
      <c r="BU31789" s="300"/>
      <c r="BV31789" s="300"/>
      <c r="BW31789" s="300"/>
      <c r="BX31789" s="300"/>
      <c r="BY31789" s="300"/>
      <c r="BZ31789" s="300"/>
      <c r="CA31789" s="300"/>
      <c r="CB31789" s="300"/>
      <c r="CC31789" s="300"/>
      <c r="CD31789" s="300"/>
      <c r="CE31789" s="300"/>
      <c r="CF31789" s="300"/>
      <c r="CG31789" s="300"/>
      <c r="CH31789" s="300"/>
      <c r="CI31789" s="300"/>
      <c r="CJ31789" s="300"/>
      <c r="CK31789" s="300"/>
      <c r="CL31789" s="300"/>
      <c r="CM31789" s="300"/>
      <c r="CN31789" s="300"/>
      <c r="CO31789" s="300"/>
      <c r="CP31789" s="300"/>
      <c r="CQ31789" s="300"/>
      <c r="CR31789" s="300"/>
      <c r="CS31789" s="300"/>
      <c r="CT31789" s="300"/>
      <c r="CU31789" s="300"/>
      <c r="CV31789" s="300"/>
      <c r="CW31789" s="300"/>
      <c r="CX31789" s="300"/>
      <c r="CY31789" s="300"/>
      <c r="CZ31789" s="300"/>
      <c r="DA31789" s="300"/>
      <c r="DB31789" s="300"/>
      <c r="DC31789" s="300"/>
      <c r="DD31789" s="300"/>
      <c r="DE31789" s="300"/>
      <c r="DF31789" s="300"/>
      <c r="DG31789" s="300"/>
      <c r="DH31789" s="300"/>
      <c r="DI31789" s="300"/>
      <c r="DJ31789" s="300"/>
      <c r="DK31789" s="300"/>
      <c r="DL31789" s="300"/>
      <c r="DM31789" s="300"/>
      <c r="DN31789" s="300"/>
      <c r="DO31789" s="300"/>
      <c r="DP31789" s="300"/>
      <c r="DQ31789" s="300"/>
      <c r="DR31789" s="300"/>
      <c r="DS31789" s="300"/>
      <c r="DT31789" s="300"/>
      <c r="DU31789" s="300"/>
      <c r="DV31789" s="300"/>
      <c r="DW31789" s="300"/>
      <c r="DX31789" s="300"/>
      <c r="DY31789" s="300"/>
      <c r="DZ31789" s="300"/>
      <c r="EA31789" s="300"/>
      <c r="EB31789" s="300"/>
      <c r="EC31789" s="300"/>
      <c r="ED31789" s="300"/>
      <c r="EE31789" s="300"/>
      <c r="EF31789" s="300"/>
      <c r="EG31789" s="300"/>
      <c r="EH31789" s="300"/>
      <c r="EI31789" s="300"/>
      <c r="EJ31789" s="300"/>
      <c r="EK31789" s="300"/>
      <c r="EL31789" s="300"/>
      <c r="EM31789" s="300"/>
      <c r="EN31789" s="300"/>
      <c r="EO31789" s="300"/>
      <c r="EP31789" s="300"/>
      <c r="EQ31789" s="300"/>
      <c r="ER31789" s="300"/>
      <c r="ES31789" s="300"/>
      <c r="ET31789" s="300"/>
      <c r="EU31789" s="300"/>
      <c r="EV31789" s="300"/>
      <c r="EW31789" s="300"/>
      <c r="EX31789" s="300"/>
      <c r="EY31789" s="300"/>
      <c r="EZ31789" s="300"/>
      <c r="FA31789" s="300"/>
      <c r="FB31789" s="300"/>
      <c r="FC31789" s="300"/>
      <c r="FD31789" s="300"/>
      <c r="FE31789" s="300"/>
      <c r="FF31789" s="300"/>
      <c r="FG31789" s="300"/>
      <c r="FH31789" s="300"/>
      <c r="FI31789" s="300"/>
      <c r="FJ31789" s="300"/>
      <c r="FK31789" s="300"/>
      <c r="FL31789" s="300"/>
      <c r="FM31789" s="300"/>
      <c r="FN31789" s="300"/>
      <c r="FO31789" s="300"/>
      <c r="FP31789" s="300"/>
      <c r="FQ31789" s="300"/>
      <c r="FR31789" s="300"/>
      <c r="FS31789" s="300"/>
      <c r="FT31789" s="300"/>
      <c r="FU31789" s="300"/>
      <c r="FV31789" s="300"/>
      <c r="FW31789" s="300"/>
      <c r="FX31789" s="300"/>
      <c r="FY31789" s="300"/>
      <c r="FZ31789" s="300"/>
      <c r="GA31789" s="300"/>
      <c r="GB31789" s="300"/>
      <c r="GC31789" s="300"/>
      <c r="GD31789" s="300"/>
      <c r="GE31789" s="300"/>
      <c r="GF31789" s="300"/>
      <c r="GG31789" s="300"/>
    </row>
    <row r="31790" spans="4:189" x14ac:dyDescent="0.25">
      <c r="D31790" s="300"/>
      <c r="J31790" s="300"/>
      <c r="K31790" s="300"/>
      <c r="L31790" s="300"/>
      <c r="M31790" s="300"/>
      <c r="N31790" s="300"/>
      <c r="O31790" s="300"/>
      <c r="P31790" s="300"/>
      <c r="Q31790" s="300"/>
      <c r="R31790" s="300"/>
      <c r="S31790" s="300"/>
      <c r="T31790" s="300"/>
      <c r="U31790" s="300"/>
      <c r="V31790" s="300"/>
      <c r="W31790" s="300"/>
      <c r="X31790" s="300"/>
      <c r="Y31790" s="300"/>
      <c r="Z31790" s="300"/>
      <c r="AA31790" s="300"/>
      <c r="AB31790" s="300"/>
      <c r="AC31790" s="300"/>
      <c r="AD31790" s="300"/>
      <c r="AE31790" s="300"/>
      <c r="AF31790" s="300"/>
      <c r="AG31790" s="300"/>
      <c r="AH31790" s="300"/>
      <c r="AI31790" s="300"/>
      <c r="AJ31790" s="300"/>
      <c r="AK31790" s="300"/>
      <c r="AL31790" s="300"/>
      <c r="AM31790" s="300"/>
      <c r="AN31790" s="300"/>
      <c r="AO31790" s="300"/>
      <c r="AP31790" s="300"/>
      <c r="AQ31790" s="300"/>
      <c r="AR31790" s="300"/>
      <c r="AS31790" s="300"/>
      <c r="AT31790" s="300"/>
      <c r="AU31790" s="300"/>
      <c r="AV31790" s="300"/>
      <c r="AW31790" s="300"/>
      <c r="AX31790" s="300"/>
      <c r="AY31790" s="300"/>
      <c r="AZ31790" s="300"/>
      <c r="BA31790" s="300"/>
      <c r="BB31790" s="300"/>
      <c r="BC31790" s="300"/>
      <c r="BD31790" s="300"/>
      <c r="BE31790" s="300"/>
      <c r="BF31790" s="300"/>
      <c r="BG31790" s="300"/>
      <c r="BH31790" s="300"/>
      <c r="BI31790" s="300"/>
      <c r="BJ31790" s="300"/>
      <c r="BK31790" s="300"/>
      <c r="BL31790" s="300"/>
      <c r="BM31790" s="300"/>
      <c r="BN31790" s="300"/>
      <c r="BO31790" s="300"/>
      <c r="BP31790" s="300"/>
      <c r="BQ31790" s="300"/>
      <c r="BR31790" s="300"/>
      <c r="BS31790" s="300"/>
      <c r="BT31790" s="300"/>
      <c r="BU31790" s="300"/>
      <c r="BV31790" s="300"/>
      <c r="BW31790" s="300"/>
      <c r="BX31790" s="300"/>
      <c r="BY31790" s="300"/>
      <c r="BZ31790" s="300"/>
      <c r="CA31790" s="300"/>
      <c r="CB31790" s="300"/>
      <c r="CC31790" s="300"/>
      <c r="CD31790" s="300"/>
      <c r="CE31790" s="300"/>
      <c r="CF31790" s="300"/>
      <c r="CG31790" s="300"/>
      <c r="CH31790" s="300"/>
      <c r="CI31790" s="300"/>
      <c r="CJ31790" s="300"/>
      <c r="CK31790" s="300"/>
      <c r="CL31790" s="300"/>
      <c r="CM31790" s="300"/>
      <c r="CN31790" s="300"/>
      <c r="CO31790" s="300"/>
      <c r="CP31790" s="300"/>
      <c r="CQ31790" s="300"/>
      <c r="CR31790" s="300"/>
      <c r="CS31790" s="300"/>
      <c r="CT31790" s="300"/>
      <c r="CU31790" s="300"/>
      <c r="CV31790" s="300"/>
      <c r="CW31790" s="300"/>
      <c r="CX31790" s="300"/>
      <c r="CY31790" s="300"/>
      <c r="CZ31790" s="300"/>
      <c r="DA31790" s="300"/>
      <c r="DB31790" s="300"/>
      <c r="DC31790" s="300"/>
      <c r="DD31790" s="300"/>
      <c r="DE31790" s="300"/>
      <c r="DF31790" s="300"/>
      <c r="DG31790" s="300"/>
      <c r="DH31790" s="300"/>
      <c r="DI31790" s="300"/>
      <c r="DJ31790" s="300"/>
      <c r="DK31790" s="300"/>
      <c r="DL31790" s="300"/>
      <c r="DM31790" s="300"/>
      <c r="DN31790" s="300"/>
      <c r="DO31790" s="300"/>
      <c r="DP31790" s="300"/>
      <c r="DQ31790" s="300"/>
      <c r="DR31790" s="300"/>
      <c r="DS31790" s="300"/>
      <c r="DT31790" s="300"/>
      <c r="DU31790" s="300"/>
      <c r="DV31790" s="300"/>
      <c r="DW31790" s="300"/>
      <c r="DX31790" s="300"/>
      <c r="DY31790" s="300"/>
      <c r="DZ31790" s="300"/>
      <c r="EA31790" s="300"/>
      <c r="EB31790" s="300"/>
      <c r="EC31790" s="300"/>
      <c r="ED31790" s="300"/>
      <c r="EE31790" s="300"/>
      <c r="EF31790" s="300"/>
      <c r="EG31790" s="300"/>
      <c r="EH31790" s="300"/>
      <c r="EI31790" s="300"/>
      <c r="EJ31790" s="300"/>
      <c r="EK31790" s="300"/>
      <c r="EL31790" s="300"/>
      <c r="EM31790" s="300"/>
      <c r="EN31790" s="300"/>
      <c r="EO31790" s="300"/>
      <c r="EP31790" s="300"/>
      <c r="EQ31790" s="300"/>
      <c r="ER31790" s="300"/>
      <c r="ES31790" s="300"/>
      <c r="ET31790" s="300"/>
      <c r="EU31790" s="300"/>
      <c r="EV31790" s="300"/>
      <c r="EW31790" s="300"/>
      <c r="EX31790" s="300"/>
      <c r="EY31790" s="300"/>
      <c r="EZ31790" s="300"/>
      <c r="FA31790" s="300"/>
      <c r="FB31790" s="300"/>
      <c r="FC31790" s="300"/>
      <c r="FD31790" s="300"/>
      <c r="FE31790" s="300"/>
      <c r="FF31790" s="300"/>
      <c r="FG31790" s="300"/>
      <c r="FH31790" s="300"/>
      <c r="FI31790" s="300"/>
      <c r="FJ31790" s="300"/>
      <c r="FK31790" s="300"/>
      <c r="FL31790" s="300"/>
      <c r="FM31790" s="300"/>
      <c r="FN31790" s="300"/>
      <c r="FO31790" s="300"/>
      <c r="FP31790" s="300"/>
      <c r="FQ31790" s="300"/>
      <c r="FR31790" s="300"/>
      <c r="FS31790" s="300"/>
      <c r="FT31790" s="300"/>
      <c r="FU31790" s="300"/>
      <c r="FV31790" s="300"/>
      <c r="FW31790" s="300"/>
      <c r="FX31790" s="300"/>
      <c r="FY31790" s="300"/>
      <c r="FZ31790" s="300"/>
      <c r="GA31790" s="300"/>
      <c r="GB31790" s="300"/>
      <c r="GC31790" s="300"/>
      <c r="GD31790" s="300"/>
      <c r="GE31790" s="300"/>
      <c r="GF31790" s="300"/>
      <c r="GG31790" s="300"/>
    </row>
    <row r="31791" spans="4:189" x14ac:dyDescent="0.25">
      <c r="D31791" s="300"/>
      <c r="J31791" s="300"/>
      <c r="K31791" s="300"/>
      <c r="L31791" s="300"/>
      <c r="M31791" s="300"/>
      <c r="N31791" s="300"/>
      <c r="O31791" s="300"/>
      <c r="P31791" s="300"/>
      <c r="Q31791" s="300"/>
      <c r="R31791" s="300"/>
      <c r="S31791" s="300"/>
      <c r="T31791" s="300"/>
      <c r="U31791" s="300"/>
      <c r="V31791" s="300"/>
      <c r="W31791" s="300"/>
      <c r="X31791" s="300"/>
      <c r="Y31791" s="300"/>
      <c r="Z31791" s="300"/>
      <c r="AA31791" s="300"/>
      <c r="AB31791" s="300"/>
      <c r="AC31791" s="300"/>
      <c r="AD31791" s="300"/>
      <c r="AE31791" s="300"/>
      <c r="AF31791" s="300"/>
      <c r="AG31791" s="300"/>
      <c r="AH31791" s="300"/>
      <c r="AI31791" s="300"/>
      <c r="AJ31791" s="300"/>
      <c r="AK31791" s="300"/>
      <c r="AL31791" s="300"/>
      <c r="AM31791" s="300"/>
      <c r="AN31791" s="300"/>
      <c r="AO31791" s="300"/>
      <c r="AP31791" s="300"/>
      <c r="AQ31791" s="300"/>
      <c r="AR31791" s="300"/>
      <c r="AS31791" s="300"/>
      <c r="AT31791" s="300"/>
      <c r="AU31791" s="300"/>
      <c r="AV31791" s="300"/>
      <c r="AW31791" s="300"/>
      <c r="AX31791" s="300"/>
      <c r="AY31791" s="300"/>
      <c r="AZ31791" s="300"/>
      <c r="BA31791" s="300"/>
      <c r="BB31791" s="300"/>
      <c r="BC31791" s="300"/>
      <c r="BD31791" s="300"/>
      <c r="BE31791" s="300"/>
      <c r="BF31791" s="300"/>
      <c r="BG31791" s="300"/>
      <c r="BH31791" s="300"/>
      <c r="BI31791" s="300"/>
      <c r="BJ31791" s="300"/>
      <c r="BK31791" s="300"/>
      <c r="BL31791" s="300"/>
      <c r="BM31791" s="300"/>
      <c r="BN31791" s="300"/>
      <c r="BO31791" s="300"/>
      <c r="BP31791" s="300"/>
      <c r="BQ31791" s="300"/>
      <c r="BR31791" s="300"/>
      <c r="BS31791" s="300"/>
      <c r="BT31791" s="300"/>
      <c r="BU31791" s="300"/>
      <c r="BV31791" s="300"/>
      <c r="BW31791" s="300"/>
      <c r="BX31791" s="300"/>
      <c r="BY31791" s="300"/>
      <c r="BZ31791" s="300"/>
      <c r="CA31791" s="300"/>
      <c r="CB31791" s="300"/>
      <c r="CC31791" s="300"/>
      <c r="CD31791" s="300"/>
      <c r="CE31791" s="300"/>
      <c r="CF31791" s="300"/>
      <c r="CG31791" s="300"/>
      <c r="CH31791" s="300"/>
      <c r="CI31791" s="300"/>
      <c r="CJ31791" s="300"/>
      <c r="CK31791" s="300"/>
      <c r="CL31791" s="300"/>
      <c r="CM31791" s="300"/>
      <c r="CN31791" s="300"/>
      <c r="CO31791" s="300"/>
      <c r="CP31791" s="300"/>
      <c r="CQ31791" s="300"/>
      <c r="CR31791" s="300"/>
      <c r="CS31791" s="300"/>
      <c r="CT31791" s="300"/>
      <c r="CU31791" s="300"/>
      <c r="CV31791" s="300"/>
      <c r="CW31791" s="300"/>
      <c r="CX31791" s="300"/>
      <c r="CY31791" s="300"/>
      <c r="CZ31791" s="300"/>
      <c r="DA31791" s="300"/>
      <c r="DB31791" s="300"/>
      <c r="DC31791" s="300"/>
      <c r="DD31791" s="300"/>
      <c r="DE31791" s="300"/>
      <c r="DF31791" s="300"/>
      <c r="DG31791" s="300"/>
      <c r="DH31791" s="300"/>
      <c r="DI31791" s="300"/>
      <c r="DJ31791" s="300"/>
      <c r="DK31791" s="300"/>
      <c r="DL31791" s="300"/>
      <c r="DM31791" s="300"/>
      <c r="DN31791" s="300"/>
      <c r="DO31791" s="300"/>
      <c r="DP31791" s="300"/>
      <c r="DQ31791" s="300"/>
      <c r="DR31791" s="300"/>
      <c r="DS31791" s="300"/>
      <c r="DT31791" s="300"/>
      <c r="DU31791" s="300"/>
      <c r="DV31791" s="300"/>
      <c r="DW31791" s="300"/>
      <c r="DX31791" s="300"/>
      <c r="DY31791" s="300"/>
      <c r="DZ31791" s="300"/>
      <c r="EA31791" s="300"/>
      <c r="EB31791" s="300"/>
      <c r="EC31791" s="300"/>
      <c r="ED31791" s="300"/>
      <c r="EE31791" s="300"/>
      <c r="EF31791" s="300"/>
      <c r="EG31791" s="300"/>
      <c r="EH31791" s="300"/>
      <c r="EI31791" s="300"/>
      <c r="EJ31791" s="300"/>
      <c r="EK31791" s="300"/>
      <c r="EL31791" s="300"/>
      <c r="EM31791" s="300"/>
      <c r="EN31791" s="300"/>
      <c r="EO31791" s="300"/>
      <c r="EP31791" s="300"/>
      <c r="EQ31791" s="300"/>
      <c r="ER31791" s="300"/>
      <c r="ES31791" s="300"/>
      <c r="ET31791" s="300"/>
      <c r="EU31791" s="300"/>
      <c r="EV31791" s="300"/>
      <c r="EW31791" s="300"/>
      <c r="EX31791" s="300"/>
      <c r="EY31791" s="300"/>
      <c r="EZ31791" s="300"/>
      <c r="FA31791" s="300"/>
      <c r="FB31791" s="300"/>
      <c r="FC31791" s="300"/>
      <c r="FD31791" s="300"/>
      <c r="FE31791" s="300"/>
      <c r="FF31791" s="300"/>
      <c r="FG31791" s="300"/>
      <c r="FH31791" s="300"/>
      <c r="FI31791" s="300"/>
      <c r="FJ31791" s="300"/>
      <c r="FK31791" s="300"/>
      <c r="FL31791" s="300"/>
      <c r="FM31791" s="300"/>
      <c r="FN31791" s="300"/>
      <c r="FO31791" s="300"/>
      <c r="FP31791" s="300"/>
      <c r="FQ31791" s="300"/>
      <c r="FR31791" s="300"/>
      <c r="FS31791" s="300"/>
      <c r="FT31791" s="300"/>
      <c r="FU31791" s="300"/>
      <c r="FV31791" s="300"/>
      <c r="FW31791" s="300"/>
      <c r="FX31791" s="300"/>
      <c r="FY31791" s="300"/>
      <c r="FZ31791" s="300"/>
      <c r="GA31791" s="300"/>
      <c r="GB31791" s="300"/>
      <c r="GC31791" s="300"/>
      <c r="GD31791" s="300"/>
      <c r="GE31791" s="300"/>
      <c r="GF31791" s="300"/>
      <c r="GG31791" s="300"/>
    </row>
    <row r="31792" spans="4:189" x14ac:dyDescent="0.25">
      <c r="D31792" s="300"/>
      <c r="J31792" s="300"/>
      <c r="K31792" s="300"/>
      <c r="L31792" s="300"/>
      <c r="M31792" s="300"/>
      <c r="N31792" s="300"/>
      <c r="O31792" s="300"/>
      <c r="P31792" s="300"/>
      <c r="Q31792" s="300"/>
      <c r="R31792" s="300"/>
      <c r="S31792" s="300"/>
      <c r="T31792" s="300"/>
      <c r="U31792" s="300"/>
      <c r="V31792" s="300"/>
      <c r="W31792" s="300"/>
      <c r="X31792" s="300"/>
      <c r="Y31792" s="300"/>
      <c r="Z31792" s="300"/>
      <c r="AA31792" s="300"/>
      <c r="AB31792" s="300"/>
      <c r="AC31792" s="300"/>
      <c r="AD31792" s="300"/>
      <c r="AE31792" s="300"/>
      <c r="AF31792" s="300"/>
      <c r="AG31792" s="300"/>
      <c r="AH31792" s="300"/>
      <c r="AI31792" s="300"/>
      <c r="AJ31792" s="300"/>
      <c r="AK31792" s="300"/>
      <c r="AL31792" s="300"/>
      <c r="AM31792" s="300"/>
      <c r="AN31792" s="300"/>
      <c r="AO31792" s="300"/>
      <c r="AP31792" s="300"/>
      <c r="AQ31792" s="300"/>
      <c r="AR31792" s="300"/>
      <c r="AS31792" s="300"/>
      <c r="AT31792" s="300"/>
      <c r="AU31792" s="300"/>
      <c r="AV31792" s="300"/>
      <c r="AW31792" s="300"/>
      <c r="AX31792" s="300"/>
      <c r="AY31792" s="300"/>
      <c r="AZ31792" s="300"/>
      <c r="BA31792" s="300"/>
      <c r="BB31792" s="300"/>
      <c r="BC31792" s="300"/>
      <c r="BD31792" s="300"/>
      <c r="BE31792" s="300"/>
      <c r="BF31792" s="300"/>
      <c r="BG31792" s="300"/>
      <c r="BH31792" s="300"/>
      <c r="BI31792" s="300"/>
      <c r="BJ31792" s="300"/>
      <c r="BK31792" s="300"/>
      <c r="BL31792" s="300"/>
      <c r="BM31792" s="300"/>
      <c r="BN31792" s="300"/>
      <c r="BO31792" s="300"/>
      <c r="BP31792" s="300"/>
      <c r="BQ31792" s="300"/>
      <c r="BR31792" s="300"/>
      <c r="BS31792" s="300"/>
      <c r="BT31792" s="300"/>
      <c r="BU31792" s="300"/>
      <c r="BV31792" s="300"/>
      <c r="BW31792" s="300"/>
      <c r="BX31792" s="300"/>
      <c r="BY31792" s="300"/>
      <c r="BZ31792" s="300"/>
      <c r="CA31792" s="300"/>
      <c r="CB31792" s="300"/>
      <c r="CC31792" s="300"/>
      <c r="CD31792" s="300"/>
      <c r="CE31792" s="300"/>
      <c r="CF31792" s="300"/>
      <c r="CG31792" s="300"/>
      <c r="CH31792" s="300"/>
      <c r="CI31792" s="300"/>
      <c r="CJ31792" s="300"/>
      <c r="CK31792" s="300"/>
      <c r="CL31792" s="300"/>
      <c r="CM31792" s="300"/>
      <c r="CN31792" s="300"/>
      <c r="CO31792" s="300"/>
      <c r="CP31792" s="300"/>
      <c r="CQ31792" s="300"/>
      <c r="CR31792" s="300"/>
      <c r="CS31792" s="300"/>
      <c r="CT31792" s="300"/>
      <c r="CU31792" s="300"/>
      <c r="CV31792" s="300"/>
      <c r="CW31792" s="300"/>
      <c r="CX31792" s="300"/>
      <c r="CY31792" s="300"/>
      <c r="CZ31792" s="300"/>
      <c r="DA31792" s="300"/>
      <c r="DB31792" s="300"/>
      <c r="DC31792" s="300"/>
      <c r="DD31792" s="300"/>
      <c r="DE31792" s="300"/>
      <c r="DF31792" s="300"/>
      <c r="DG31792" s="300"/>
      <c r="DH31792" s="300"/>
      <c r="DI31792" s="300"/>
      <c r="DJ31792" s="300"/>
      <c r="DK31792" s="300"/>
      <c r="DL31792" s="300"/>
      <c r="DM31792" s="300"/>
      <c r="DN31792" s="300"/>
      <c r="DO31792" s="300"/>
      <c r="DP31792" s="300"/>
      <c r="DQ31792" s="300"/>
      <c r="DR31792" s="300"/>
      <c r="DS31792" s="300"/>
      <c r="DT31792" s="300"/>
      <c r="DU31792" s="300"/>
      <c r="DV31792" s="300"/>
      <c r="DW31792" s="300"/>
      <c r="DX31792" s="300"/>
      <c r="DY31792" s="300"/>
      <c r="DZ31792" s="300"/>
      <c r="EA31792" s="300"/>
      <c r="EB31792" s="300"/>
      <c r="EC31792" s="300"/>
      <c r="ED31792" s="300"/>
      <c r="EE31792" s="300"/>
      <c r="EF31792" s="300"/>
      <c r="EG31792" s="300"/>
      <c r="EH31792" s="300"/>
      <c r="EI31792" s="300"/>
      <c r="EJ31792" s="300"/>
      <c r="EK31792" s="300"/>
      <c r="EL31792" s="300"/>
      <c r="EM31792" s="300"/>
      <c r="EN31792" s="300"/>
      <c r="EO31792" s="300"/>
      <c r="EP31792" s="300"/>
      <c r="EQ31792" s="300"/>
      <c r="ER31792" s="300"/>
      <c r="ES31792" s="300"/>
      <c r="ET31792" s="300"/>
      <c r="EU31792" s="300"/>
      <c r="EV31792" s="300"/>
      <c r="EW31792" s="300"/>
      <c r="EX31792" s="300"/>
      <c r="EY31792" s="300"/>
      <c r="EZ31792" s="300"/>
      <c r="FA31792" s="300"/>
      <c r="FB31792" s="300"/>
      <c r="FC31792" s="300"/>
      <c r="FD31792" s="300"/>
      <c r="FE31792" s="300"/>
      <c r="FF31792" s="300"/>
      <c r="FG31792" s="300"/>
      <c r="FH31792" s="300"/>
      <c r="FI31792" s="300"/>
      <c r="FJ31792" s="300"/>
      <c r="FK31792" s="300"/>
      <c r="FL31792" s="300"/>
      <c r="FM31792" s="300"/>
      <c r="FN31792" s="300"/>
      <c r="FO31792" s="300"/>
      <c r="FP31792" s="300"/>
      <c r="FQ31792" s="300"/>
      <c r="FR31792" s="300"/>
      <c r="FS31792" s="300"/>
      <c r="FT31792" s="300"/>
      <c r="FU31792" s="300"/>
      <c r="FV31792" s="300"/>
      <c r="FW31792" s="300"/>
      <c r="FX31792" s="300"/>
      <c r="FY31792" s="300"/>
      <c r="FZ31792" s="300"/>
      <c r="GA31792" s="300"/>
      <c r="GB31792" s="300"/>
      <c r="GC31792" s="300"/>
      <c r="GD31792" s="300"/>
      <c r="GE31792" s="300"/>
      <c r="GF31792" s="300"/>
      <c r="GG31792" s="300"/>
    </row>
    <row r="31793" spans="4:189" x14ac:dyDescent="0.25">
      <c r="D31793" s="300"/>
      <c r="J31793" s="300"/>
      <c r="K31793" s="300"/>
      <c r="L31793" s="300"/>
      <c r="M31793" s="300"/>
      <c r="N31793" s="300"/>
      <c r="O31793" s="300"/>
      <c r="P31793" s="300"/>
      <c r="Q31793" s="300"/>
      <c r="R31793" s="300"/>
      <c r="S31793" s="300"/>
      <c r="T31793" s="300"/>
      <c r="U31793" s="300"/>
      <c r="V31793" s="300"/>
      <c r="W31793" s="300"/>
      <c r="X31793" s="300"/>
      <c r="Y31793" s="300"/>
      <c r="Z31793" s="300"/>
      <c r="AA31793" s="300"/>
      <c r="AB31793" s="300"/>
      <c r="AC31793" s="300"/>
      <c r="AD31793" s="300"/>
      <c r="AE31793" s="300"/>
      <c r="AF31793" s="300"/>
      <c r="AG31793" s="300"/>
      <c r="AH31793" s="300"/>
      <c r="AI31793" s="300"/>
      <c r="AJ31793" s="300"/>
      <c r="AK31793" s="300"/>
      <c r="AL31793" s="300"/>
      <c r="AM31793" s="300"/>
      <c r="AN31793" s="300"/>
      <c r="AO31793" s="300"/>
      <c r="AP31793" s="300"/>
      <c r="AQ31793" s="300"/>
      <c r="AR31793" s="300"/>
      <c r="AS31793" s="300"/>
      <c r="AT31793" s="300"/>
      <c r="AU31793" s="300"/>
      <c r="AV31793" s="300"/>
      <c r="AW31793" s="300"/>
      <c r="AX31793" s="300"/>
      <c r="AY31793" s="300"/>
      <c r="AZ31793" s="300"/>
      <c r="BA31793" s="300"/>
      <c r="BB31793" s="300"/>
      <c r="BC31793" s="300"/>
      <c r="BD31793" s="300"/>
      <c r="BE31793" s="300"/>
      <c r="BF31793" s="300"/>
      <c r="BG31793" s="300"/>
      <c r="BH31793" s="300"/>
      <c r="BI31793" s="300"/>
      <c r="BJ31793" s="300"/>
      <c r="BK31793" s="300"/>
      <c r="BL31793" s="300"/>
      <c r="BM31793" s="300"/>
      <c r="BN31793" s="300"/>
      <c r="BO31793" s="300"/>
      <c r="BP31793" s="300"/>
      <c r="BQ31793" s="300"/>
      <c r="BR31793" s="300"/>
      <c r="BS31793" s="300"/>
      <c r="BT31793" s="300"/>
      <c r="BU31793" s="300"/>
      <c r="BV31793" s="300"/>
      <c r="BW31793" s="300"/>
      <c r="BX31793" s="300"/>
      <c r="BY31793" s="300"/>
      <c r="BZ31793" s="300"/>
      <c r="CA31793" s="300"/>
      <c r="CB31793" s="300"/>
      <c r="CC31793" s="300"/>
      <c r="CD31793" s="300"/>
      <c r="CE31793" s="300"/>
      <c r="CF31793" s="300"/>
      <c r="CG31793" s="300"/>
      <c r="CH31793" s="300"/>
      <c r="CI31793" s="300"/>
      <c r="CJ31793" s="300"/>
      <c r="CK31793" s="300"/>
      <c r="CL31793" s="300"/>
      <c r="CM31793" s="300"/>
      <c r="CN31793" s="300"/>
      <c r="CO31793" s="300"/>
      <c r="CP31793" s="300"/>
      <c r="CQ31793" s="300"/>
      <c r="CR31793" s="300"/>
      <c r="CS31793" s="300"/>
      <c r="CT31793" s="300"/>
      <c r="CU31793" s="300"/>
      <c r="CV31793" s="300"/>
      <c r="CW31793" s="300"/>
      <c r="CX31793" s="300"/>
      <c r="CY31793" s="300"/>
      <c r="CZ31793" s="300"/>
      <c r="DA31793" s="300"/>
      <c r="DB31793" s="300"/>
      <c r="DC31793" s="300"/>
      <c r="DD31793" s="300"/>
      <c r="DE31793" s="300"/>
      <c r="DF31793" s="300"/>
      <c r="DG31793" s="300"/>
      <c r="DH31793" s="300"/>
      <c r="DI31793" s="300"/>
      <c r="DJ31793" s="300"/>
      <c r="DK31793" s="300"/>
      <c r="DL31793" s="300"/>
      <c r="DM31793" s="300"/>
      <c r="DN31793" s="300"/>
      <c r="DO31793" s="300"/>
      <c r="DP31793" s="300"/>
      <c r="DQ31793" s="300"/>
      <c r="DR31793" s="300"/>
      <c r="DS31793" s="300"/>
      <c r="DT31793" s="300"/>
      <c r="DU31793" s="300"/>
      <c r="DV31793" s="300"/>
      <c r="DW31793" s="300"/>
      <c r="DX31793" s="300"/>
      <c r="DY31793" s="300"/>
      <c r="DZ31793" s="300"/>
      <c r="EA31793" s="300"/>
      <c r="EB31793" s="300"/>
      <c r="EC31793" s="300"/>
      <c r="ED31793" s="300"/>
      <c r="EE31793" s="300"/>
      <c r="EF31793" s="300"/>
      <c r="EG31793" s="300"/>
      <c r="EH31793" s="300"/>
      <c r="EI31793" s="300"/>
      <c r="EJ31793" s="300"/>
      <c r="EK31793" s="300"/>
      <c r="EL31793" s="300"/>
      <c r="EM31793" s="300"/>
      <c r="EN31793" s="300"/>
      <c r="EO31793" s="300"/>
      <c r="EP31793" s="300"/>
      <c r="EQ31793" s="300"/>
      <c r="ER31793" s="300"/>
      <c r="ES31793" s="300"/>
      <c r="ET31793" s="300"/>
      <c r="EU31793" s="300"/>
      <c r="EV31793" s="300"/>
      <c r="EW31793" s="300"/>
      <c r="EX31793" s="300"/>
      <c r="EY31793" s="300"/>
      <c r="EZ31793" s="300"/>
      <c r="FA31793" s="300"/>
      <c r="FB31793" s="300"/>
      <c r="FC31793" s="300"/>
      <c r="FD31793" s="300"/>
      <c r="FE31793" s="300"/>
      <c r="FF31793" s="300"/>
      <c r="FG31793" s="300"/>
      <c r="FH31793" s="300"/>
      <c r="FI31793" s="300"/>
      <c r="FJ31793" s="300"/>
      <c r="FK31793" s="300"/>
      <c r="FL31793" s="300"/>
      <c r="FM31793" s="300"/>
      <c r="FN31793" s="300"/>
      <c r="FO31793" s="300"/>
      <c r="FP31793" s="300"/>
      <c r="FQ31793" s="300"/>
      <c r="FR31793" s="300"/>
      <c r="FS31793" s="300"/>
      <c r="FT31793" s="300"/>
      <c r="FU31793" s="300"/>
      <c r="FV31793" s="300"/>
      <c r="FW31793" s="300"/>
      <c r="FX31793" s="300"/>
      <c r="FY31793" s="300"/>
      <c r="FZ31793" s="300"/>
      <c r="GA31793" s="300"/>
      <c r="GB31793" s="300"/>
      <c r="GC31793" s="300"/>
      <c r="GD31793" s="300"/>
      <c r="GE31793" s="300"/>
      <c r="GF31793" s="300"/>
      <c r="GG31793" s="300"/>
    </row>
    <row r="31794" spans="4:189" x14ac:dyDescent="0.25">
      <c r="D31794" s="300"/>
      <c r="J31794" s="300"/>
      <c r="K31794" s="300"/>
      <c r="L31794" s="300"/>
      <c r="M31794" s="300"/>
      <c r="N31794" s="300"/>
      <c r="O31794" s="300"/>
      <c r="P31794" s="300"/>
      <c r="Q31794" s="300"/>
      <c r="R31794" s="300"/>
      <c r="S31794" s="300"/>
      <c r="T31794" s="300"/>
      <c r="U31794" s="300"/>
      <c r="V31794" s="300"/>
      <c r="W31794" s="300"/>
      <c r="X31794" s="300"/>
      <c r="Y31794" s="300"/>
      <c r="Z31794" s="300"/>
      <c r="AA31794" s="300"/>
      <c r="AB31794" s="300"/>
      <c r="AC31794" s="300"/>
      <c r="AD31794" s="300"/>
      <c r="AE31794" s="300"/>
      <c r="AF31794" s="300"/>
      <c r="AG31794" s="300"/>
      <c r="AH31794" s="300"/>
      <c r="AI31794" s="300"/>
      <c r="AJ31794" s="300"/>
      <c r="AK31794" s="300"/>
      <c r="AL31794" s="300"/>
      <c r="AM31794" s="300"/>
      <c r="AN31794" s="300"/>
      <c r="AO31794" s="300"/>
      <c r="AP31794" s="300"/>
      <c r="AQ31794" s="300"/>
      <c r="AR31794" s="300"/>
      <c r="AS31794" s="300"/>
      <c r="AT31794" s="300"/>
      <c r="AU31794" s="300"/>
      <c r="AV31794" s="300"/>
      <c r="AW31794" s="300"/>
      <c r="AX31794" s="300"/>
      <c r="AY31794" s="300"/>
      <c r="AZ31794" s="300"/>
      <c r="BA31794" s="300"/>
      <c r="BB31794" s="300"/>
      <c r="BC31794" s="300"/>
      <c r="BD31794" s="300"/>
      <c r="BE31794" s="300"/>
      <c r="BF31794" s="300"/>
      <c r="BG31794" s="300"/>
      <c r="BH31794" s="300"/>
      <c r="BI31794" s="300"/>
      <c r="BJ31794" s="300"/>
      <c r="BK31794" s="300"/>
      <c r="BL31794" s="300"/>
      <c r="BM31794" s="300"/>
      <c r="BN31794" s="300"/>
      <c r="BO31794" s="300"/>
      <c r="BP31794" s="300"/>
      <c r="BQ31794" s="300"/>
      <c r="BR31794" s="300"/>
      <c r="BS31794" s="300"/>
      <c r="BT31794" s="300"/>
      <c r="BU31794" s="300"/>
      <c r="BV31794" s="300"/>
      <c r="BW31794" s="300"/>
      <c r="BX31794" s="300"/>
      <c r="BY31794" s="300"/>
      <c r="BZ31794" s="300"/>
      <c r="CA31794" s="300"/>
      <c r="CB31794" s="300"/>
      <c r="CC31794" s="300"/>
      <c r="CD31794" s="300"/>
      <c r="CE31794" s="300"/>
      <c r="CF31794" s="300"/>
      <c r="CG31794" s="300"/>
      <c r="CH31794" s="300"/>
      <c r="CI31794" s="300"/>
      <c r="CJ31794" s="300"/>
      <c r="CK31794" s="300"/>
      <c r="CL31794" s="300"/>
      <c r="CM31794" s="300"/>
      <c r="CN31794" s="300"/>
      <c r="CO31794" s="300"/>
      <c r="CP31794" s="300"/>
      <c r="CQ31794" s="300"/>
      <c r="CR31794" s="300"/>
      <c r="CS31794" s="300"/>
      <c r="CT31794" s="300"/>
      <c r="CU31794" s="300"/>
      <c r="CV31794" s="300"/>
      <c r="CW31794" s="300"/>
      <c r="CX31794" s="300"/>
      <c r="CY31794" s="300"/>
      <c r="CZ31794" s="300"/>
      <c r="DA31794" s="300"/>
      <c r="DB31794" s="300"/>
      <c r="DC31794" s="300"/>
      <c r="DD31794" s="300"/>
      <c r="DE31794" s="300"/>
      <c r="DF31794" s="300"/>
      <c r="DG31794" s="300"/>
      <c r="DH31794" s="300"/>
      <c r="DI31794" s="300"/>
      <c r="DJ31794" s="300"/>
      <c r="DK31794" s="300"/>
      <c r="DL31794" s="300"/>
      <c r="DM31794" s="300"/>
      <c r="DN31794" s="300"/>
      <c r="DO31794" s="300"/>
      <c r="DP31794" s="300"/>
      <c r="DQ31794" s="300"/>
      <c r="DR31794" s="300"/>
      <c r="DS31794" s="300"/>
      <c r="DT31794" s="300"/>
      <c r="DU31794" s="300"/>
      <c r="DV31794" s="300"/>
      <c r="DW31794" s="300"/>
      <c r="DX31794" s="300"/>
      <c r="DY31794" s="300"/>
      <c r="DZ31794" s="300"/>
      <c r="EA31794" s="300"/>
      <c r="EB31794" s="300"/>
      <c r="EC31794" s="300"/>
      <c r="ED31794" s="300"/>
      <c r="EE31794" s="300"/>
      <c r="EF31794" s="300"/>
      <c r="EG31794" s="300"/>
      <c r="EH31794" s="300"/>
      <c r="EI31794" s="300"/>
      <c r="EJ31794" s="300"/>
      <c r="EK31794" s="300"/>
      <c r="EL31794" s="300"/>
      <c r="EM31794" s="300"/>
      <c r="EN31794" s="300"/>
      <c r="EO31794" s="300"/>
      <c r="EP31794" s="300"/>
      <c r="EQ31794" s="300"/>
      <c r="ER31794" s="300"/>
      <c r="ES31794" s="300"/>
      <c r="ET31794" s="300"/>
      <c r="EU31794" s="300"/>
      <c r="EV31794" s="300"/>
      <c r="EW31794" s="300"/>
      <c r="EX31794" s="300"/>
      <c r="EY31794" s="300"/>
      <c r="EZ31794" s="300"/>
      <c r="FA31794" s="300"/>
      <c r="FB31794" s="300"/>
      <c r="FC31794" s="300"/>
      <c r="FD31794" s="300"/>
      <c r="FE31794" s="300"/>
      <c r="FF31794" s="300"/>
      <c r="FG31794" s="300"/>
      <c r="FH31794" s="300"/>
      <c r="FI31794" s="300"/>
      <c r="FJ31794" s="300"/>
      <c r="FK31794" s="300"/>
      <c r="FL31794" s="300"/>
      <c r="FM31794" s="300"/>
      <c r="FN31794" s="300"/>
      <c r="FO31794" s="300"/>
      <c r="FP31794" s="300"/>
      <c r="FQ31794" s="300"/>
      <c r="FR31794" s="300"/>
      <c r="FS31794" s="300"/>
      <c r="FT31794" s="300"/>
      <c r="FU31794" s="300"/>
      <c r="FV31794" s="300"/>
      <c r="FW31794" s="300"/>
      <c r="FX31794" s="300"/>
      <c r="FY31794" s="300"/>
      <c r="FZ31794" s="300"/>
      <c r="GA31794" s="300"/>
      <c r="GB31794" s="300"/>
      <c r="GC31794" s="300"/>
      <c r="GD31794" s="300"/>
      <c r="GE31794" s="300"/>
      <c r="GF31794" s="300"/>
      <c r="GG31794" s="300"/>
    </row>
    <row r="31795" spans="4:189" x14ac:dyDescent="0.25">
      <c r="D31795" s="300"/>
      <c r="J31795" s="300"/>
      <c r="K31795" s="300"/>
      <c r="L31795" s="300"/>
      <c r="M31795" s="300"/>
      <c r="N31795" s="300"/>
      <c r="O31795" s="300"/>
      <c r="P31795" s="300"/>
      <c r="Q31795" s="300"/>
      <c r="R31795" s="300"/>
      <c r="S31795" s="300"/>
      <c r="T31795" s="300"/>
      <c r="U31795" s="300"/>
      <c r="V31795" s="300"/>
      <c r="W31795" s="300"/>
      <c r="X31795" s="300"/>
      <c r="Y31795" s="300"/>
      <c r="Z31795" s="300"/>
      <c r="AA31795" s="300"/>
      <c r="AB31795" s="300"/>
      <c r="AC31795" s="300"/>
      <c r="AD31795" s="300"/>
      <c r="AE31795" s="300"/>
      <c r="AF31795" s="300"/>
      <c r="AG31795" s="300"/>
      <c r="AH31795" s="300"/>
      <c r="AI31795" s="300"/>
      <c r="AJ31795" s="300"/>
      <c r="AK31795" s="300"/>
      <c r="AL31795" s="300"/>
      <c r="AM31795" s="300"/>
      <c r="AN31795" s="300"/>
      <c r="AO31795" s="300"/>
      <c r="AP31795" s="300"/>
      <c r="AQ31795" s="300"/>
      <c r="AR31795" s="300"/>
      <c r="AS31795" s="300"/>
      <c r="AT31795" s="300"/>
      <c r="AU31795" s="300"/>
      <c r="AV31795" s="300"/>
      <c r="AW31795" s="300"/>
      <c r="AX31795" s="300"/>
      <c r="AY31795" s="300"/>
      <c r="AZ31795" s="300"/>
      <c r="BA31795" s="300"/>
      <c r="BB31795" s="300"/>
      <c r="BC31795" s="300"/>
      <c r="BD31795" s="300"/>
      <c r="BE31795" s="300"/>
      <c r="BF31795" s="300"/>
      <c r="BG31795" s="300"/>
      <c r="BH31795" s="300"/>
      <c r="BI31795" s="300"/>
      <c r="BJ31795" s="300"/>
      <c r="BK31795" s="300"/>
      <c r="BL31795" s="300"/>
      <c r="BM31795" s="300"/>
      <c r="BN31795" s="300"/>
      <c r="BO31795" s="300"/>
      <c r="BP31795" s="300"/>
      <c r="BQ31795" s="300"/>
      <c r="BR31795" s="300"/>
      <c r="BS31795" s="300"/>
      <c r="BT31795" s="300"/>
      <c r="BU31795" s="300"/>
      <c r="BV31795" s="300"/>
      <c r="BW31795" s="300"/>
      <c r="BX31795" s="300"/>
      <c r="BY31795" s="300"/>
      <c r="BZ31795" s="300"/>
      <c r="CA31795" s="300"/>
      <c r="CB31795" s="300"/>
      <c r="CC31795" s="300"/>
      <c r="CD31795" s="300"/>
      <c r="CE31795" s="300"/>
      <c r="CF31795" s="300"/>
      <c r="CG31795" s="300"/>
      <c r="CH31795" s="300"/>
      <c r="CI31795" s="300"/>
      <c r="CJ31795" s="300"/>
      <c r="CK31795" s="300"/>
      <c r="CL31795" s="300"/>
      <c r="CM31795" s="300"/>
      <c r="CN31795" s="300"/>
      <c r="CO31795" s="300"/>
      <c r="CP31795" s="300"/>
      <c r="CQ31795" s="300"/>
      <c r="CR31795" s="300"/>
      <c r="CS31795" s="300"/>
      <c r="CT31795" s="300"/>
      <c r="CU31795" s="300"/>
      <c r="CV31795" s="300"/>
      <c r="CW31795" s="300"/>
      <c r="CX31795" s="300"/>
      <c r="CY31795" s="300"/>
      <c r="CZ31795" s="300"/>
      <c r="DA31795" s="300"/>
      <c r="DB31795" s="300"/>
      <c r="DC31795" s="300"/>
      <c r="DD31795" s="300"/>
      <c r="DE31795" s="300"/>
      <c r="DF31795" s="300"/>
      <c r="DG31795" s="300"/>
      <c r="DH31795" s="300"/>
      <c r="DI31795" s="300"/>
      <c r="DJ31795" s="300"/>
      <c r="DK31795" s="300"/>
      <c r="DL31795" s="300"/>
      <c r="DM31795" s="300"/>
      <c r="DN31795" s="300"/>
      <c r="DO31795" s="300"/>
      <c r="DP31795" s="300"/>
      <c r="DQ31795" s="300"/>
      <c r="DR31795" s="300"/>
      <c r="DS31795" s="300"/>
      <c r="DT31795" s="300"/>
      <c r="DU31795" s="300"/>
      <c r="DV31795" s="300"/>
      <c r="DW31795" s="300"/>
      <c r="DX31795" s="300"/>
      <c r="DY31795" s="300"/>
      <c r="DZ31795" s="300"/>
      <c r="EA31795" s="300"/>
      <c r="EB31795" s="300"/>
      <c r="EC31795" s="300"/>
      <c r="ED31795" s="300"/>
      <c r="EE31795" s="300"/>
      <c r="EF31795" s="300"/>
      <c r="EG31795" s="300"/>
      <c r="EH31795" s="300"/>
      <c r="EI31795" s="300"/>
      <c r="EJ31795" s="300"/>
      <c r="EK31795" s="300"/>
      <c r="EL31795" s="300"/>
      <c r="EM31795" s="300"/>
      <c r="EN31795" s="300"/>
      <c r="EO31795" s="300"/>
      <c r="EP31795" s="300"/>
      <c r="EQ31795" s="300"/>
      <c r="ER31795" s="300"/>
      <c r="ES31795" s="300"/>
      <c r="ET31795" s="300"/>
      <c r="EU31795" s="300"/>
      <c r="EV31795" s="300"/>
      <c r="EW31795" s="300"/>
      <c r="EX31795" s="300"/>
      <c r="EY31795" s="300"/>
      <c r="EZ31795" s="300"/>
      <c r="FA31795" s="300"/>
      <c r="FB31795" s="300"/>
      <c r="FC31795" s="300"/>
      <c r="FD31795" s="300"/>
      <c r="FE31795" s="300"/>
      <c r="FF31795" s="300"/>
      <c r="FG31795" s="300"/>
      <c r="FH31795" s="300"/>
      <c r="FI31795" s="300"/>
      <c r="FJ31795" s="300"/>
      <c r="FK31795" s="300"/>
      <c r="FL31795" s="300"/>
      <c r="FM31795" s="300"/>
      <c r="FN31795" s="300"/>
      <c r="FO31795" s="300"/>
      <c r="FP31795" s="300"/>
      <c r="FQ31795" s="300"/>
      <c r="FR31795" s="300"/>
      <c r="FS31795" s="300"/>
      <c r="FT31795" s="300"/>
      <c r="FU31795" s="300"/>
      <c r="FV31795" s="300"/>
      <c r="FW31795" s="300"/>
      <c r="FX31795" s="300"/>
      <c r="FY31795" s="300"/>
      <c r="FZ31795" s="300"/>
      <c r="GA31795" s="300"/>
      <c r="GB31795" s="300"/>
      <c r="GC31795" s="300"/>
      <c r="GD31795" s="300"/>
      <c r="GE31795" s="300"/>
      <c r="GF31795" s="300"/>
      <c r="GG31795" s="300"/>
    </row>
    <row r="31796" spans="4:189" x14ac:dyDescent="0.25">
      <c r="D31796" s="300"/>
      <c r="J31796" s="300"/>
      <c r="K31796" s="300"/>
      <c r="L31796" s="300"/>
      <c r="M31796" s="300"/>
      <c r="N31796" s="300"/>
      <c r="O31796" s="300"/>
      <c r="P31796" s="300"/>
      <c r="Q31796" s="300"/>
      <c r="R31796" s="300"/>
      <c r="S31796" s="300"/>
      <c r="T31796" s="300"/>
      <c r="U31796" s="300"/>
      <c r="V31796" s="300"/>
      <c r="W31796" s="300"/>
      <c r="X31796" s="300"/>
      <c r="Y31796" s="300"/>
      <c r="Z31796" s="300"/>
      <c r="AA31796" s="300"/>
      <c r="AB31796" s="300"/>
      <c r="AC31796" s="300"/>
      <c r="AD31796" s="300"/>
      <c r="AE31796" s="300"/>
      <c r="AF31796" s="300"/>
      <c r="AG31796" s="300"/>
      <c r="AH31796" s="300"/>
      <c r="AI31796" s="300"/>
      <c r="AJ31796" s="300"/>
      <c r="AK31796" s="300"/>
      <c r="AL31796" s="300"/>
      <c r="AM31796" s="300"/>
      <c r="AN31796" s="300"/>
      <c r="AO31796" s="300"/>
      <c r="AP31796" s="300"/>
      <c r="AQ31796" s="300"/>
      <c r="AR31796" s="300"/>
      <c r="AS31796" s="300"/>
      <c r="AT31796" s="300"/>
      <c r="AU31796" s="300"/>
      <c r="AV31796" s="300"/>
      <c r="AW31796" s="300"/>
      <c r="AX31796" s="300"/>
      <c r="AY31796" s="300"/>
      <c r="AZ31796" s="300"/>
      <c r="BA31796" s="300"/>
      <c r="BB31796" s="300"/>
      <c r="BC31796" s="300"/>
      <c r="BD31796" s="300"/>
      <c r="BE31796" s="300"/>
      <c r="BF31796" s="300"/>
      <c r="BG31796" s="300"/>
      <c r="BH31796" s="300"/>
      <c r="BI31796" s="300"/>
      <c r="BJ31796" s="300"/>
      <c r="BK31796" s="300"/>
      <c r="BL31796" s="300"/>
      <c r="BM31796" s="300"/>
      <c r="BN31796" s="300"/>
      <c r="BO31796" s="300"/>
      <c r="BP31796" s="300"/>
      <c r="BQ31796" s="300"/>
      <c r="BR31796" s="300"/>
      <c r="BS31796" s="300"/>
      <c r="BT31796" s="300"/>
      <c r="BU31796" s="300"/>
      <c r="BV31796" s="300"/>
      <c r="BW31796" s="300"/>
      <c r="BX31796" s="300"/>
      <c r="BY31796" s="300"/>
      <c r="BZ31796" s="300"/>
      <c r="CA31796" s="300"/>
      <c r="CB31796" s="300"/>
      <c r="CC31796" s="300"/>
      <c r="CD31796" s="300"/>
      <c r="CE31796" s="300"/>
      <c r="CF31796" s="300"/>
      <c r="CG31796" s="300"/>
      <c r="CH31796" s="300"/>
      <c r="CI31796" s="300"/>
      <c r="CJ31796" s="300"/>
      <c r="CK31796" s="300"/>
      <c r="CL31796" s="300"/>
      <c r="CM31796" s="300"/>
      <c r="CN31796" s="300"/>
      <c r="CO31796" s="300"/>
      <c r="CP31796" s="300"/>
      <c r="CQ31796" s="300"/>
      <c r="CR31796" s="300"/>
      <c r="CS31796" s="300"/>
      <c r="CT31796" s="300"/>
      <c r="CU31796" s="300"/>
      <c r="CV31796" s="300"/>
      <c r="CW31796" s="300"/>
      <c r="CX31796" s="300"/>
      <c r="CY31796" s="300"/>
      <c r="CZ31796" s="300"/>
      <c r="DA31796" s="300"/>
      <c r="DB31796" s="300"/>
      <c r="DC31796" s="300"/>
      <c r="DD31796" s="300"/>
      <c r="DE31796" s="300"/>
      <c r="DF31796" s="300"/>
      <c r="DG31796" s="300"/>
      <c r="DH31796" s="300"/>
      <c r="DI31796" s="300"/>
      <c r="DJ31796" s="300"/>
      <c r="DK31796" s="300"/>
      <c r="DL31796" s="300"/>
      <c r="DM31796" s="300"/>
      <c r="DN31796" s="300"/>
      <c r="DO31796" s="300"/>
      <c r="DP31796" s="300"/>
      <c r="DQ31796" s="300"/>
      <c r="DR31796" s="300"/>
      <c r="DS31796" s="300"/>
      <c r="DT31796" s="300"/>
      <c r="DU31796" s="300"/>
      <c r="DV31796" s="300"/>
      <c r="DW31796" s="300"/>
      <c r="DX31796" s="300"/>
      <c r="DY31796" s="300"/>
      <c r="DZ31796" s="300"/>
      <c r="EA31796" s="300"/>
      <c r="EB31796" s="300"/>
      <c r="EC31796" s="300"/>
      <c r="ED31796" s="300"/>
      <c r="EE31796" s="300"/>
      <c r="EF31796" s="300"/>
      <c r="EG31796" s="300"/>
      <c r="EH31796" s="300"/>
      <c r="EI31796" s="300"/>
      <c r="EJ31796" s="300"/>
      <c r="EK31796" s="300"/>
      <c r="EL31796" s="300"/>
      <c r="EM31796" s="300"/>
      <c r="EN31796" s="300"/>
      <c r="EO31796" s="300"/>
      <c r="EP31796" s="300"/>
      <c r="EQ31796" s="300"/>
      <c r="ER31796" s="300"/>
      <c r="ES31796" s="300"/>
      <c r="ET31796" s="300"/>
      <c r="EU31796" s="300"/>
      <c r="EV31796" s="300"/>
      <c r="EW31796" s="300"/>
      <c r="EX31796" s="300"/>
      <c r="EY31796" s="300"/>
      <c r="EZ31796" s="300"/>
      <c r="FA31796" s="300"/>
      <c r="FB31796" s="300"/>
      <c r="FC31796" s="300"/>
      <c r="FD31796" s="300"/>
      <c r="FE31796" s="300"/>
      <c r="FF31796" s="300"/>
      <c r="FG31796" s="300"/>
      <c r="FH31796" s="300"/>
      <c r="FI31796" s="300"/>
      <c r="FJ31796" s="300"/>
      <c r="FK31796" s="300"/>
      <c r="FL31796" s="300"/>
      <c r="FM31796" s="300"/>
      <c r="FN31796" s="300"/>
      <c r="FO31796" s="300"/>
      <c r="FP31796" s="300"/>
      <c r="FQ31796" s="300"/>
      <c r="FR31796" s="300"/>
      <c r="FS31796" s="300"/>
      <c r="FT31796" s="300"/>
      <c r="FU31796" s="300"/>
      <c r="FV31796" s="300"/>
      <c r="FW31796" s="300"/>
      <c r="FX31796" s="300"/>
      <c r="FY31796" s="300"/>
      <c r="FZ31796" s="300"/>
      <c r="GA31796" s="300"/>
      <c r="GB31796" s="300"/>
      <c r="GC31796" s="300"/>
      <c r="GD31796" s="300"/>
      <c r="GE31796" s="300"/>
      <c r="GF31796" s="300"/>
      <c r="GG31796" s="300"/>
    </row>
    <row r="31797" spans="4:189" x14ac:dyDescent="0.25">
      <c r="D31797" s="300"/>
      <c r="J31797" s="300"/>
      <c r="K31797" s="300"/>
      <c r="L31797" s="300"/>
      <c r="M31797" s="300"/>
      <c r="N31797" s="300"/>
      <c r="O31797" s="300"/>
      <c r="P31797" s="300"/>
      <c r="Q31797" s="300"/>
      <c r="R31797" s="300"/>
      <c r="S31797" s="300"/>
      <c r="T31797" s="300"/>
      <c r="U31797" s="300"/>
      <c r="V31797" s="300"/>
      <c r="W31797" s="300"/>
      <c r="X31797" s="300"/>
      <c r="Y31797" s="300"/>
      <c r="Z31797" s="300"/>
      <c r="AA31797" s="300"/>
      <c r="AB31797" s="300"/>
      <c r="AC31797" s="300"/>
      <c r="AD31797" s="300"/>
      <c r="AE31797" s="300"/>
      <c r="AF31797" s="300"/>
      <c r="AG31797" s="300"/>
      <c r="AH31797" s="300"/>
      <c r="AI31797" s="300"/>
      <c r="AJ31797" s="300"/>
      <c r="AK31797" s="300"/>
      <c r="AL31797" s="300"/>
      <c r="AM31797" s="300"/>
      <c r="AN31797" s="300"/>
      <c r="AO31797" s="300"/>
      <c r="AP31797" s="300"/>
      <c r="AQ31797" s="300"/>
      <c r="AR31797" s="300"/>
      <c r="AS31797" s="300"/>
      <c r="AT31797" s="300"/>
      <c r="AU31797" s="300"/>
      <c r="AV31797" s="300"/>
      <c r="AW31797" s="300"/>
      <c r="AX31797" s="300"/>
      <c r="AY31797" s="300"/>
      <c r="AZ31797" s="300"/>
      <c r="BA31797" s="300"/>
      <c r="BB31797" s="300"/>
      <c r="BC31797" s="300"/>
      <c r="BD31797" s="300"/>
      <c r="BE31797" s="300"/>
      <c r="BF31797" s="300"/>
      <c r="BG31797" s="300"/>
      <c r="BH31797" s="300"/>
      <c r="BI31797" s="300"/>
      <c r="BJ31797" s="300"/>
      <c r="BK31797" s="300"/>
      <c r="BL31797" s="300"/>
      <c r="BM31797" s="300"/>
      <c r="BN31797" s="300"/>
      <c r="BO31797" s="300"/>
      <c r="BP31797" s="300"/>
      <c r="BQ31797" s="300"/>
      <c r="BR31797" s="300"/>
      <c r="BS31797" s="300"/>
      <c r="BT31797" s="300"/>
      <c r="BU31797" s="300"/>
      <c r="BV31797" s="300"/>
      <c r="BW31797" s="300"/>
      <c r="BX31797" s="300"/>
      <c r="BY31797" s="300"/>
      <c r="BZ31797" s="300"/>
      <c r="CA31797" s="300"/>
      <c r="CB31797" s="300"/>
      <c r="CC31797" s="300"/>
      <c r="CD31797" s="300"/>
      <c r="CE31797" s="300"/>
      <c r="CF31797" s="300"/>
      <c r="CG31797" s="300"/>
      <c r="CH31797" s="300"/>
      <c r="CI31797" s="300"/>
      <c r="CJ31797" s="300"/>
      <c r="CK31797" s="300"/>
      <c r="CL31797" s="300"/>
      <c r="CM31797" s="300"/>
      <c r="CN31797" s="300"/>
      <c r="CO31797" s="300"/>
      <c r="CP31797" s="300"/>
      <c r="CQ31797" s="300"/>
      <c r="CR31797" s="300"/>
      <c r="CS31797" s="300"/>
      <c r="CT31797" s="300"/>
      <c r="CU31797" s="300"/>
      <c r="CV31797" s="300"/>
      <c r="CW31797" s="300"/>
      <c r="CX31797" s="300"/>
      <c r="CY31797" s="300"/>
      <c r="CZ31797" s="300"/>
      <c r="DA31797" s="300"/>
      <c r="DB31797" s="300"/>
      <c r="DC31797" s="300"/>
      <c r="DD31797" s="300"/>
      <c r="DE31797" s="300"/>
      <c r="DF31797" s="300"/>
      <c r="DG31797" s="300"/>
      <c r="DH31797" s="300"/>
      <c r="DI31797" s="300"/>
      <c r="DJ31797" s="300"/>
      <c r="DK31797" s="300"/>
      <c r="DL31797" s="300"/>
      <c r="DM31797" s="300"/>
      <c r="DN31797" s="300"/>
      <c r="DO31797" s="300"/>
      <c r="DP31797" s="300"/>
      <c r="DQ31797" s="300"/>
      <c r="DR31797" s="300"/>
      <c r="DS31797" s="300"/>
      <c r="DT31797" s="300"/>
      <c r="DU31797" s="300"/>
      <c r="DV31797" s="300"/>
      <c r="DW31797" s="300"/>
      <c r="DX31797" s="300"/>
      <c r="DY31797" s="300"/>
      <c r="DZ31797" s="300"/>
      <c r="EA31797" s="300"/>
      <c r="EB31797" s="300"/>
      <c r="EC31797" s="300"/>
      <c r="ED31797" s="300"/>
      <c r="EE31797" s="300"/>
      <c r="EF31797" s="300"/>
      <c r="EG31797" s="300"/>
      <c r="EH31797" s="300"/>
      <c r="EI31797" s="300"/>
      <c r="EJ31797" s="300"/>
      <c r="EK31797" s="300"/>
      <c r="EL31797" s="300"/>
      <c r="EM31797" s="300"/>
      <c r="EN31797" s="300"/>
      <c r="EO31797" s="300"/>
      <c r="EP31797" s="300"/>
      <c r="EQ31797" s="300"/>
      <c r="ER31797" s="300"/>
      <c r="ES31797" s="300"/>
      <c r="ET31797" s="300"/>
      <c r="EU31797" s="300"/>
      <c r="EV31797" s="300"/>
      <c r="EW31797" s="300"/>
      <c r="EX31797" s="300"/>
      <c r="EY31797" s="300"/>
      <c r="EZ31797" s="300"/>
      <c r="FA31797" s="300"/>
      <c r="FB31797" s="300"/>
      <c r="FC31797" s="300"/>
      <c r="FD31797" s="300"/>
      <c r="FE31797" s="300"/>
      <c r="FF31797" s="300"/>
      <c r="FG31797" s="300"/>
      <c r="FH31797" s="300"/>
      <c r="FI31797" s="300"/>
      <c r="FJ31797" s="300"/>
      <c r="FK31797" s="300"/>
      <c r="FL31797" s="300"/>
      <c r="FM31797" s="300"/>
      <c r="FN31797" s="300"/>
      <c r="FO31797" s="300"/>
      <c r="FP31797" s="300"/>
      <c r="FQ31797" s="300"/>
      <c r="FR31797" s="300"/>
      <c r="FS31797" s="300"/>
      <c r="FT31797" s="300"/>
      <c r="FU31797" s="300"/>
      <c r="FV31797" s="300"/>
      <c r="FW31797" s="300"/>
      <c r="FX31797" s="300"/>
      <c r="FY31797" s="300"/>
      <c r="FZ31797" s="300"/>
      <c r="GA31797" s="300"/>
      <c r="GB31797" s="300"/>
      <c r="GC31797" s="300"/>
      <c r="GD31797" s="300"/>
      <c r="GE31797" s="300"/>
      <c r="GF31797" s="300"/>
      <c r="GG31797" s="300"/>
    </row>
    <row r="31798" spans="4:189" x14ac:dyDescent="0.25">
      <c r="D31798" s="300"/>
      <c r="J31798" s="300"/>
      <c r="K31798" s="300"/>
      <c r="L31798" s="300"/>
      <c r="M31798" s="300"/>
      <c r="N31798" s="300"/>
      <c r="O31798" s="300"/>
      <c r="P31798" s="300"/>
      <c r="Q31798" s="300"/>
      <c r="R31798" s="300"/>
      <c r="S31798" s="300"/>
      <c r="T31798" s="300"/>
      <c r="U31798" s="300"/>
      <c r="V31798" s="300"/>
      <c r="W31798" s="300"/>
      <c r="X31798" s="300"/>
      <c r="Y31798" s="300"/>
      <c r="Z31798" s="300"/>
      <c r="AA31798" s="300"/>
      <c r="AB31798" s="300"/>
      <c r="AC31798" s="300"/>
      <c r="AD31798" s="300"/>
      <c r="AE31798" s="300"/>
      <c r="AF31798" s="300"/>
      <c r="AG31798" s="300"/>
      <c r="AH31798" s="300"/>
      <c r="AI31798" s="300"/>
      <c r="AJ31798" s="300"/>
      <c r="AK31798" s="300"/>
      <c r="AL31798" s="300"/>
      <c r="AM31798" s="300"/>
      <c r="AN31798" s="300"/>
      <c r="AO31798" s="300"/>
      <c r="AP31798" s="300"/>
      <c r="AQ31798" s="300"/>
      <c r="AR31798" s="300"/>
      <c r="AS31798" s="300"/>
      <c r="AT31798" s="300"/>
      <c r="AU31798" s="300"/>
      <c r="AV31798" s="300"/>
      <c r="AW31798" s="300"/>
      <c r="AX31798" s="300"/>
      <c r="AY31798" s="300"/>
      <c r="AZ31798" s="300"/>
      <c r="BA31798" s="300"/>
      <c r="BB31798" s="300"/>
      <c r="BC31798" s="300"/>
      <c r="BD31798" s="300"/>
      <c r="BE31798" s="300"/>
      <c r="BF31798" s="300"/>
      <c r="BG31798" s="300"/>
      <c r="BH31798" s="300"/>
      <c r="BI31798" s="300"/>
      <c r="BJ31798" s="300"/>
      <c r="BK31798" s="300"/>
      <c r="BL31798" s="300"/>
      <c r="BM31798" s="300"/>
      <c r="BN31798" s="300"/>
      <c r="BO31798" s="300"/>
      <c r="BP31798" s="300"/>
      <c r="BQ31798" s="300"/>
      <c r="BR31798" s="300"/>
      <c r="BS31798" s="300"/>
      <c r="BT31798" s="300"/>
      <c r="BU31798" s="300"/>
      <c r="BV31798" s="300"/>
      <c r="BW31798" s="300"/>
      <c r="BX31798" s="300"/>
      <c r="BY31798" s="300"/>
      <c r="BZ31798" s="300"/>
      <c r="CA31798" s="300"/>
      <c r="CB31798" s="300"/>
      <c r="CC31798" s="300"/>
      <c r="CD31798" s="300"/>
      <c r="CE31798" s="300"/>
      <c r="CF31798" s="300"/>
      <c r="CG31798" s="300"/>
      <c r="CH31798" s="300"/>
      <c r="CI31798" s="300"/>
      <c r="CJ31798" s="300"/>
      <c r="CK31798" s="300"/>
      <c r="CL31798" s="300"/>
      <c r="CM31798" s="300"/>
      <c r="CN31798" s="300"/>
      <c r="CO31798" s="300"/>
      <c r="CP31798" s="300"/>
      <c r="CQ31798" s="300"/>
      <c r="CR31798" s="300"/>
      <c r="CS31798" s="300"/>
      <c r="CT31798" s="300"/>
      <c r="CU31798" s="300"/>
      <c r="CV31798" s="300"/>
      <c r="CW31798" s="300"/>
      <c r="CX31798" s="300"/>
      <c r="CY31798" s="300"/>
      <c r="CZ31798" s="300"/>
      <c r="DA31798" s="300"/>
      <c r="DB31798" s="300"/>
      <c r="DC31798" s="300"/>
      <c r="DD31798" s="300"/>
      <c r="DE31798" s="300"/>
      <c r="DF31798" s="300"/>
      <c r="DG31798" s="300"/>
      <c r="DH31798" s="300"/>
      <c r="DI31798" s="300"/>
      <c r="DJ31798" s="300"/>
      <c r="DK31798" s="300"/>
      <c r="DL31798" s="300"/>
      <c r="DM31798" s="300"/>
      <c r="DN31798" s="300"/>
      <c r="DO31798" s="300"/>
      <c r="DP31798" s="300"/>
      <c r="DQ31798" s="300"/>
      <c r="DR31798" s="300"/>
      <c r="DS31798" s="300"/>
      <c r="DT31798" s="300"/>
      <c r="DU31798" s="300"/>
      <c r="DV31798" s="300"/>
      <c r="DW31798" s="300"/>
      <c r="DX31798" s="300"/>
      <c r="DY31798" s="300"/>
      <c r="DZ31798" s="300"/>
      <c r="EA31798" s="300"/>
      <c r="EB31798" s="300"/>
      <c r="EC31798" s="300"/>
      <c r="ED31798" s="300"/>
      <c r="EE31798" s="300"/>
      <c r="EF31798" s="300"/>
      <c r="EG31798" s="300"/>
      <c r="EH31798" s="300"/>
      <c r="EI31798" s="300"/>
      <c r="EJ31798" s="300"/>
      <c r="EK31798" s="300"/>
      <c r="EL31798" s="300"/>
      <c r="EM31798" s="300"/>
      <c r="EN31798" s="300"/>
      <c r="EO31798" s="300"/>
      <c r="EP31798" s="300"/>
      <c r="EQ31798" s="300"/>
      <c r="ER31798" s="300"/>
      <c r="ES31798" s="300"/>
      <c r="ET31798" s="300"/>
      <c r="EU31798" s="300"/>
      <c r="EV31798" s="300"/>
      <c r="EW31798" s="300"/>
      <c r="EX31798" s="300"/>
      <c r="EY31798" s="300"/>
      <c r="EZ31798" s="300"/>
      <c r="FA31798" s="300"/>
      <c r="FB31798" s="300"/>
      <c r="FC31798" s="300"/>
      <c r="FD31798" s="300"/>
      <c r="FE31798" s="300"/>
      <c r="FF31798" s="300"/>
      <c r="FG31798" s="300"/>
      <c r="FH31798" s="300"/>
      <c r="FI31798" s="300"/>
      <c r="FJ31798" s="300"/>
      <c r="FK31798" s="300"/>
      <c r="FL31798" s="300"/>
      <c r="FM31798" s="300"/>
      <c r="FN31798" s="300"/>
      <c r="FO31798" s="300"/>
      <c r="FP31798" s="300"/>
      <c r="FQ31798" s="300"/>
      <c r="FR31798" s="300"/>
      <c r="FS31798" s="300"/>
      <c r="FT31798" s="300"/>
      <c r="FU31798" s="300"/>
      <c r="FV31798" s="300"/>
      <c r="FW31798" s="300"/>
      <c r="FX31798" s="300"/>
      <c r="FY31798" s="300"/>
      <c r="FZ31798" s="300"/>
      <c r="GA31798" s="300"/>
      <c r="GB31798" s="300"/>
      <c r="GC31798" s="300"/>
      <c r="GD31798" s="300"/>
      <c r="GE31798" s="300"/>
      <c r="GF31798" s="300"/>
      <c r="GG31798" s="300"/>
    </row>
    <row r="31799" spans="4:189" x14ac:dyDescent="0.25">
      <c r="D31799" s="300"/>
      <c r="J31799" s="300"/>
      <c r="K31799" s="300"/>
      <c r="L31799" s="300"/>
      <c r="M31799" s="300"/>
      <c r="N31799" s="300"/>
      <c r="O31799" s="300"/>
      <c r="P31799" s="300"/>
      <c r="Q31799" s="300"/>
      <c r="R31799" s="300"/>
      <c r="S31799" s="300"/>
      <c r="T31799" s="300"/>
      <c r="U31799" s="300"/>
      <c r="V31799" s="300"/>
      <c r="W31799" s="300"/>
      <c r="X31799" s="300"/>
      <c r="Y31799" s="300"/>
      <c r="Z31799" s="300"/>
      <c r="AA31799" s="300"/>
      <c r="AB31799" s="300"/>
      <c r="AC31799" s="300"/>
      <c r="AD31799" s="300"/>
      <c r="AE31799" s="300"/>
      <c r="AF31799" s="300"/>
      <c r="AG31799" s="300"/>
      <c r="AH31799" s="300"/>
      <c r="AI31799" s="300"/>
      <c r="AJ31799" s="300"/>
      <c r="AK31799" s="300"/>
      <c r="AL31799" s="300"/>
      <c r="AM31799" s="300"/>
      <c r="AN31799" s="300"/>
      <c r="AO31799" s="300"/>
      <c r="AP31799" s="300"/>
      <c r="AQ31799" s="300"/>
      <c r="AR31799" s="300"/>
      <c r="AS31799" s="300"/>
      <c r="AT31799" s="300"/>
      <c r="AU31799" s="300"/>
      <c r="AV31799" s="300"/>
      <c r="AW31799" s="300"/>
      <c r="AX31799" s="300"/>
      <c r="AY31799" s="300"/>
      <c r="AZ31799" s="300"/>
      <c r="BA31799" s="300"/>
      <c r="BB31799" s="300"/>
      <c r="BC31799" s="300"/>
      <c r="BD31799" s="300"/>
      <c r="BE31799" s="300"/>
      <c r="BF31799" s="300"/>
      <c r="BG31799" s="300"/>
      <c r="BH31799" s="300"/>
      <c r="BI31799" s="300"/>
      <c r="BJ31799" s="300"/>
      <c r="BK31799" s="300"/>
      <c r="BL31799" s="300"/>
      <c r="BM31799" s="300"/>
      <c r="BN31799" s="300"/>
      <c r="BO31799" s="300"/>
      <c r="BP31799" s="300"/>
      <c r="BQ31799" s="300"/>
      <c r="BR31799" s="300"/>
      <c r="BS31799" s="300"/>
      <c r="BT31799" s="300"/>
      <c r="BU31799" s="300"/>
      <c r="BV31799" s="300"/>
      <c r="BW31799" s="300"/>
      <c r="BX31799" s="300"/>
      <c r="BY31799" s="300"/>
      <c r="BZ31799" s="300"/>
      <c r="CA31799" s="300"/>
      <c r="CB31799" s="300"/>
      <c r="CC31799" s="300"/>
      <c r="CD31799" s="300"/>
      <c r="CE31799" s="300"/>
      <c r="CF31799" s="300"/>
      <c r="CG31799" s="300"/>
      <c r="CH31799" s="300"/>
      <c r="CI31799" s="300"/>
      <c r="CJ31799" s="300"/>
      <c r="CK31799" s="300"/>
      <c r="CL31799" s="300"/>
      <c r="CM31799" s="300"/>
      <c r="CN31799" s="300"/>
      <c r="CO31799" s="300"/>
      <c r="CP31799" s="300"/>
      <c r="CQ31799" s="300"/>
      <c r="CR31799" s="300"/>
      <c r="CS31799" s="300"/>
      <c r="CT31799" s="300"/>
      <c r="CU31799" s="300"/>
      <c r="CV31799" s="300"/>
      <c r="CW31799" s="300"/>
      <c r="CX31799" s="300"/>
      <c r="CY31799" s="300"/>
      <c r="CZ31799" s="300"/>
      <c r="DA31799" s="300"/>
      <c r="DB31799" s="300"/>
      <c r="DC31799" s="300"/>
      <c r="DD31799" s="300"/>
      <c r="DE31799" s="300"/>
      <c r="DF31799" s="300"/>
      <c r="DG31799" s="300"/>
      <c r="DH31799" s="300"/>
      <c r="DI31799" s="300"/>
      <c r="DJ31799" s="300"/>
      <c r="DK31799" s="300"/>
      <c r="DL31799" s="300"/>
      <c r="DM31799" s="300"/>
      <c r="DN31799" s="300"/>
      <c r="DO31799" s="300"/>
      <c r="DP31799" s="300"/>
      <c r="DQ31799" s="300"/>
      <c r="DR31799" s="300"/>
      <c r="DS31799" s="300"/>
      <c r="DT31799" s="300"/>
      <c r="DU31799" s="300"/>
      <c r="DV31799" s="300"/>
      <c r="DW31799" s="300"/>
      <c r="DX31799" s="300"/>
      <c r="DY31799" s="300"/>
      <c r="DZ31799" s="300"/>
      <c r="EA31799" s="300"/>
      <c r="EB31799" s="300"/>
      <c r="EC31799" s="300"/>
      <c r="ED31799" s="300"/>
      <c r="EE31799" s="300"/>
      <c r="EF31799" s="300"/>
      <c r="EG31799" s="300"/>
      <c r="EH31799" s="300"/>
      <c r="EI31799" s="300"/>
      <c r="EJ31799" s="300"/>
      <c r="EK31799" s="300"/>
      <c r="EL31799" s="300"/>
      <c r="EM31799" s="300"/>
      <c r="EN31799" s="300"/>
      <c r="EO31799" s="300"/>
      <c r="EP31799" s="300"/>
      <c r="EQ31799" s="300"/>
      <c r="ER31799" s="300"/>
      <c r="ES31799" s="300"/>
      <c r="ET31799" s="300"/>
      <c r="EU31799" s="300"/>
      <c r="EV31799" s="300"/>
      <c r="EW31799" s="300"/>
      <c r="EX31799" s="300"/>
      <c r="EY31799" s="300"/>
      <c r="EZ31799" s="300"/>
      <c r="FA31799" s="300"/>
      <c r="FB31799" s="300"/>
      <c r="FC31799" s="300"/>
      <c r="FD31799" s="300"/>
      <c r="FE31799" s="300"/>
      <c r="FF31799" s="300"/>
      <c r="FG31799" s="300"/>
      <c r="FH31799" s="300"/>
      <c r="FI31799" s="300"/>
      <c r="FJ31799" s="300"/>
      <c r="FK31799" s="300"/>
      <c r="FL31799" s="300"/>
      <c r="FM31799" s="300"/>
      <c r="FN31799" s="300"/>
      <c r="FO31799" s="300"/>
      <c r="FP31799" s="300"/>
      <c r="FQ31799" s="300"/>
      <c r="FR31799" s="300"/>
      <c r="FS31799" s="300"/>
      <c r="FT31799" s="300"/>
      <c r="FU31799" s="300"/>
      <c r="FV31799" s="300"/>
      <c r="FW31799" s="300"/>
      <c r="FX31799" s="300"/>
      <c r="FY31799" s="300"/>
      <c r="FZ31799" s="300"/>
      <c r="GA31799" s="300"/>
      <c r="GB31799" s="300"/>
      <c r="GC31799" s="300"/>
      <c r="GD31799" s="300"/>
      <c r="GE31799" s="300"/>
      <c r="GF31799" s="300"/>
      <c r="GG31799" s="300"/>
    </row>
    <row r="31800" spans="4:189" x14ac:dyDescent="0.25">
      <c r="D31800" s="300"/>
      <c r="J31800" s="300"/>
      <c r="K31800" s="300"/>
      <c r="L31800" s="300"/>
      <c r="M31800" s="300"/>
      <c r="N31800" s="300"/>
      <c r="O31800" s="300"/>
      <c r="P31800" s="300"/>
      <c r="Q31800" s="300"/>
      <c r="R31800" s="300"/>
      <c r="S31800" s="300"/>
      <c r="T31800" s="300"/>
      <c r="U31800" s="300"/>
      <c r="V31800" s="300"/>
      <c r="W31800" s="300"/>
      <c r="X31800" s="300"/>
      <c r="Y31800" s="300"/>
      <c r="Z31800" s="300"/>
      <c r="AA31800" s="300"/>
      <c r="AB31800" s="300"/>
      <c r="AC31800" s="300"/>
      <c r="AD31800" s="300"/>
      <c r="AE31800" s="300"/>
      <c r="AF31800" s="300"/>
      <c r="AG31800" s="300"/>
      <c r="AH31800" s="300"/>
      <c r="AI31800" s="300"/>
      <c r="AJ31800" s="300"/>
      <c r="AK31800" s="300"/>
      <c r="AL31800" s="300"/>
      <c r="AM31800" s="300"/>
      <c r="AN31800" s="300"/>
      <c r="AO31800" s="300"/>
      <c r="AP31800" s="300"/>
      <c r="AQ31800" s="300"/>
      <c r="AR31800" s="300"/>
      <c r="AS31800" s="300"/>
      <c r="AT31800" s="300"/>
      <c r="AU31800" s="300"/>
      <c r="AV31800" s="300"/>
      <c r="AW31800" s="300"/>
      <c r="AX31800" s="300"/>
      <c r="AY31800" s="300"/>
      <c r="AZ31800" s="300"/>
      <c r="BA31800" s="300"/>
      <c r="BB31800" s="300"/>
      <c r="BC31800" s="300"/>
      <c r="BD31800" s="300"/>
      <c r="BE31800" s="300"/>
      <c r="BF31800" s="300"/>
      <c r="BG31800" s="300"/>
      <c r="BH31800" s="300"/>
      <c r="BI31800" s="300"/>
      <c r="BJ31800" s="300"/>
      <c r="BK31800" s="300"/>
      <c r="BL31800" s="300"/>
      <c r="BM31800" s="300"/>
      <c r="BN31800" s="300"/>
      <c r="BO31800" s="300"/>
      <c r="BP31800" s="300"/>
      <c r="BQ31800" s="300"/>
      <c r="BR31800" s="300"/>
      <c r="BS31800" s="300"/>
      <c r="BT31800" s="300"/>
      <c r="BU31800" s="300"/>
      <c r="BV31800" s="300"/>
      <c r="BW31800" s="300"/>
      <c r="BX31800" s="300"/>
      <c r="BY31800" s="300"/>
      <c r="BZ31800" s="300"/>
      <c r="CA31800" s="300"/>
      <c r="CB31800" s="300"/>
      <c r="CC31800" s="300"/>
      <c r="CD31800" s="300"/>
      <c r="CE31800" s="300"/>
      <c r="CF31800" s="300"/>
      <c r="CG31800" s="300"/>
      <c r="CH31800" s="300"/>
      <c r="CI31800" s="300"/>
      <c r="CJ31800" s="300"/>
      <c r="CK31800" s="300"/>
      <c r="CL31800" s="300"/>
      <c r="CM31800" s="300"/>
      <c r="CN31800" s="300"/>
      <c r="CO31800" s="300"/>
      <c r="CP31800" s="300"/>
      <c r="CQ31800" s="300"/>
      <c r="CR31800" s="300"/>
      <c r="CS31800" s="300"/>
      <c r="CT31800" s="300"/>
      <c r="CU31800" s="300"/>
      <c r="CV31800" s="300"/>
      <c r="CW31800" s="300"/>
      <c r="CX31800" s="300"/>
      <c r="CY31800" s="300"/>
      <c r="CZ31800" s="300"/>
      <c r="DA31800" s="300"/>
      <c r="DB31800" s="300"/>
      <c r="DC31800" s="300"/>
      <c r="DD31800" s="300"/>
      <c r="DE31800" s="300"/>
      <c r="DF31800" s="300"/>
      <c r="DG31800" s="300"/>
      <c r="DH31800" s="300"/>
      <c r="DI31800" s="300"/>
      <c r="DJ31800" s="300"/>
      <c r="DK31800" s="300"/>
      <c r="DL31800" s="300"/>
      <c r="DM31800" s="300"/>
      <c r="DN31800" s="300"/>
      <c r="DO31800" s="300"/>
      <c r="DP31800" s="300"/>
      <c r="DQ31800" s="300"/>
      <c r="DR31800" s="300"/>
      <c r="DS31800" s="300"/>
      <c r="DT31800" s="300"/>
      <c r="DU31800" s="300"/>
      <c r="DV31800" s="300"/>
      <c r="DW31800" s="300"/>
      <c r="DX31800" s="300"/>
      <c r="DY31800" s="300"/>
      <c r="DZ31800" s="300"/>
      <c r="EA31800" s="300"/>
      <c r="EB31800" s="300"/>
      <c r="EC31800" s="300"/>
      <c r="ED31800" s="300"/>
      <c r="EE31800" s="300"/>
      <c r="EF31800" s="300"/>
      <c r="EG31800" s="300"/>
      <c r="EH31800" s="300"/>
      <c r="EI31800" s="300"/>
      <c r="EJ31800" s="300"/>
      <c r="EK31800" s="300"/>
      <c r="EL31800" s="300"/>
      <c r="EM31800" s="300"/>
      <c r="EN31800" s="300"/>
      <c r="EO31800" s="300"/>
      <c r="EP31800" s="300"/>
      <c r="EQ31800" s="300"/>
      <c r="ER31800" s="300"/>
      <c r="ES31800" s="300"/>
      <c r="ET31800" s="300"/>
      <c r="EU31800" s="300"/>
      <c r="EV31800" s="300"/>
      <c r="EW31800" s="300"/>
      <c r="EX31800" s="300"/>
      <c r="EY31800" s="300"/>
      <c r="EZ31800" s="300"/>
      <c r="FA31800" s="300"/>
      <c r="FB31800" s="300"/>
      <c r="FC31800" s="300"/>
      <c r="FD31800" s="300"/>
      <c r="FE31800" s="300"/>
      <c r="FF31800" s="300"/>
      <c r="FG31800" s="300"/>
      <c r="FH31800" s="300"/>
      <c r="FI31800" s="300"/>
      <c r="FJ31800" s="300"/>
      <c r="FK31800" s="300"/>
      <c r="FL31800" s="300"/>
      <c r="FM31800" s="300"/>
      <c r="FN31800" s="300"/>
      <c r="FO31800" s="300"/>
      <c r="FP31800" s="300"/>
      <c r="FQ31800" s="300"/>
      <c r="FR31800" s="300"/>
      <c r="FS31800" s="300"/>
      <c r="FT31800" s="300"/>
      <c r="FU31800" s="300"/>
      <c r="FV31800" s="300"/>
      <c r="FW31800" s="300"/>
      <c r="FX31800" s="300"/>
      <c r="FY31800" s="300"/>
      <c r="FZ31800" s="300"/>
      <c r="GA31800" s="300"/>
      <c r="GB31800" s="300"/>
      <c r="GC31800" s="300"/>
      <c r="GD31800" s="300"/>
      <c r="GE31800" s="300"/>
      <c r="GF31800" s="300"/>
      <c r="GG31800" s="300"/>
    </row>
    <row r="31801" spans="4:189" x14ac:dyDescent="0.25">
      <c r="D31801" s="300"/>
      <c r="J31801" s="300"/>
      <c r="K31801" s="300"/>
      <c r="L31801" s="300"/>
      <c r="M31801" s="300"/>
      <c r="N31801" s="300"/>
      <c r="O31801" s="300"/>
      <c r="P31801" s="300"/>
      <c r="Q31801" s="300"/>
      <c r="R31801" s="300"/>
      <c r="S31801" s="300"/>
      <c r="T31801" s="300"/>
      <c r="U31801" s="300"/>
      <c r="V31801" s="300"/>
      <c r="W31801" s="300"/>
      <c r="X31801" s="300"/>
      <c r="Y31801" s="300"/>
      <c r="Z31801" s="300"/>
      <c r="AA31801" s="300"/>
      <c r="AB31801" s="300"/>
      <c r="AC31801" s="300"/>
      <c r="AD31801" s="300"/>
      <c r="AE31801" s="300"/>
      <c r="AF31801" s="300"/>
      <c r="AG31801" s="300"/>
      <c r="AH31801" s="300"/>
      <c r="AI31801" s="300"/>
      <c r="AJ31801" s="300"/>
      <c r="AK31801" s="300"/>
      <c r="AL31801" s="300"/>
      <c r="AM31801" s="300"/>
      <c r="AN31801" s="300"/>
      <c r="AO31801" s="300"/>
      <c r="AP31801" s="300"/>
      <c r="AQ31801" s="300"/>
      <c r="AR31801" s="300"/>
      <c r="AS31801" s="300"/>
      <c r="AT31801" s="300"/>
      <c r="AU31801" s="300"/>
      <c r="AV31801" s="300"/>
      <c r="AW31801" s="300"/>
      <c r="AX31801" s="300"/>
      <c r="AY31801" s="300"/>
      <c r="AZ31801" s="300"/>
      <c r="BA31801" s="300"/>
      <c r="BB31801" s="300"/>
      <c r="BC31801" s="300"/>
      <c r="BD31801" s="300"/>
      <c r="BE31801" s="300"/>
      <c r="BF31801" s="300"/>
      <c r="BG31801" s="300"/>
      <c r="BH31801" s="300"/>
      <c r="BI31801" s="300"/>
      <c r="BJ31801" s="300"/>
      <c r="BK31801" s="300"/>
      <c r="BL31801" s="300"/>
      <c r="BM31801" s="300"/>
      <c r="BN31801" s="300"/>
      <c r="BO31801" s="300"/>
      <c r="BP31801" s="300"/>
      <c r="BQ31801" s="300"/>
      <c r="BR31801" s="300"/>
      <c r="BS31801" s="300"/>
      <c r="BT31801" s="300"/>
      <c r="BU31801" s="300"/>
      <c r="BV31801" s="300"/>
      <c r="BW31801" s="300"/>
      <c r="BX31801" s="300"/>
      <c r="BY31801" s="300"/>
      <c r="BZ31801" s="300"/>
      <c r="CA31801" s="300"/>
      <c r="CB31801" s="300"/>
      <c r="CC31801" s="300"/>
      <c r="CD31801" s="300"/>
      <c r="CE31801" s="300"/>
      <c r="CF31801" s="300"/>
      <c r="CG31801" s="300"/>
      <c r="CH31801" s="300"/>
      <c r="CI31801" s="300"/>
      <c r="CJ31801" s="300"/>
      <c r="CK31801" s="300"/>
      <c r="CL31801" s="300"/>
      <c r="CM31801" s="300"/>
      <c r="CN31801" s="300"/>
      <c r="CO31801" s="300"/>
      <c r="CP31801" s="300"/>
      <c r="CQ31801" s="300"/>
      <c r="CR31801" s="300"/>
      <c r="CS31801" s="300"/>
      <c r="CT31801" s="300"/>
      <c r="CU31801" s="300"/>
      <c r="CV31801" s="300"/>
      <c r="CW31801" s="300"/>
      <c r="CX31801" s="300"/>
      <c r="CY31801" s="300"/>
      <c r="CZ31801" s="300"/>
      <c r="DA31801" s="300"/>
      <c r="DB31801" s="300"/>
      <c r="DC31801" s="300"/>
      <c r="DD31801" s="300"/>
      <c r="DE31801" s="300"/>
      <c r="DF31801" s="300"/>
      <c r="DG31801" s="300"/>
      <c r="DH31801" s="300"/>
      <c r="DI31801" s="300"/>
      <c r="DJ31801" s="300"/>
      <c r="DK31801" s="300"/>
      <c r="DL31801" s="300"/>
      <c r="DM31801" s="300"/>
      <c r="DN31801" s="300"/>
      <c r="DO31801" s="300"/>
      <c r="DP31801" s="300"/>
      <c r="DQ31801" s="300"/>
      <c r="DR31801" s="300"/>
      <c r="DS31801" s="300"/>
      <c r="DT31801" s="300"/>
      <c r="DU31801" s="300"/>
      <c r="DV31801" s="300"/>
      <c r="DW31801" s="300"/>
      <c r="DX31801" s="300"/>
      <c r="DY31801" s="300"/>
      <c r="DZ31801" s="300"/>
      <c r="EA31801" s="300"/>
      <c r="EB31801" s="300"/>
      <c r="EC31801" s="300"/>
      <c r="ED31801" s="300"/>
      <c r="EE31801" s="300"/>
      <c r="EF31801" s="300"/>
      <c r="EG31801" s="300"/>
      <c r="EH31801" s="300"/>
      <c r="EI31801" s="300"/>
      <c r="EJ31801" s="300"/>
      <c r="EK31801" s="300"/>
      <c r="EL31801" s="300"/>
      <c r="EM31801" s="300"/>
      <c r="EN31801" s="300"/>
      <c r="EO31801" s="300"/>
      <c r="EP31801" s="300"/>
      <c r="EQ31801" s="300"/>
      <c r="ER31801" s="300"/>
      <c r="ES31801" s="300"/>
      <c r="ET31801" s="300"/>
      <c r="EU31801" s="300"/>
      <c r="EV31801" s="300"/>
      <c r="EW31801" s="300"/>
      <c r="EX31801" s="300"/>
      <c r="EY31801" s="300"/>
      <c r="EZ31801" s="300"/>
      <c r="FA31801" s="300"/>
      <c r="FB31801" s="300"/>
      <c r="FC31801" s="300"/>
      <c r="FD31801" s="300"/>
      <c r="FE31801" s="300"/>
      <c r="FF31801" s="300"/>
      <c r="FG31801" s="300"/>
      <c r="FH31801" s="300"/>
      <c r="FI31801" s="300"/>
      <c r="FJ31801" s="300"/>
      <c r="FK31801" s="300"/>
      <c r="FL31801" s="300"/>
      <c r="FM31801" s="300"/>
      <c r="FN31801" s="300"/>
      <c r="FO31801" s="300"/>
      <c r="FP31801" s="300"/>
      <c r="FQ31801" s="300"/>
      <c r="FR31801" s="300"/>
      <c r="FS31801" s="300"/>
      <c r="FT31801" s="300"/>
      <c r="FU31801" s="300"/>
      <c r="FV31801" s="300"/>
      <c r="FW31801" s="300"/>
      <c r="FX31801" s="300"/>
      <c r="FY31801" s="300"/>
      <c r="FZ31801" s="300"/>
      <c r="GA31801" s="300"/>
      <c r="GB31801" s="300"/>
      <c r="GC31801" s="300"/>
      <c r="GD31801" s="300"/>
      <c r="GE31801" s="300"/>
      <c r="GF31801" s="300"/>
      <c r="GG31801" s="300"/>
    </row>
    <row r="31802" spans="4:189" x14ac:dyDescent="0.25">
      <c r="D31802" s="300"/>
      <c r="J31802" s="300"/>
      <c r="K31802" s="300"/>
      <c r="L31802" s="300"/>
      <c r="M31802" s="300"/>
      <c r="N31802" s="300"/>
      <c r="O31802" s="300"/>
      <c r="P31802" s="300"/>
      <c r="Q31802" s="300"/>
      <c r="R31802" s="300"/>
      <c r="S31802" s="300"/>
      <c r="T31802" s="300"/>
      <c r="U31802" s="300"/>
      <c r="V31802" s="300"/>
      <c r="W31802" s="300"/>
      <c r="X31802" s="300"/>
      <c r="Y31802" s="300"/>
      <c r="Z31802" s="300"/>
      <c r="AA31802" s="300"/>
      <c r="AB31802" s="300"/>
      <c r="AC31802" s="300"/>
      <c r="AD31802" s="300"/>
      <c r="AE31802" s="300"/>
      <c r="AF31802" s="300"/>
      <c r="AG31802" s="300"/>
      <c r="AH31802" s="300"/>
      <c r="AI31802" s="300"/>
      <c r="AJ31802" s="300"/>
      <c r="AK31802" s="300"/>
      <c r="AL31802" s="300"/>
      <c r="AM31802" s="300"/>
      <c r="AN31802" s="300"/>
      <c r="AO31802" s="300"/>
      <c r="AP31802" s="300"/>
      <c r="AQ31802" s="300"/>
      <c r="AR31802" s="300"/>
      <c r="AS31802" s="300"/>
      <c r="AT31802" s="300"/>
      <c r="AU31802" s="300"/>
      <c r="AV31802" s="300"/>
      <c r="AW31802" s="300"/>
      <c r="AX31802" s="300"/>
      <c r="AY31802" s="300"/>
      <c r="AZ31802" s="300"/>
      <c r="BA31802" s="300"/>
      <c r="BB31802" s="300"/>
      <c r="BC31802" s="300"/>
      <c r="BD31802" s="300"/>
      <c r="BE31802" s="300"/>
      <c r="BF31802" s="300"/>
      <c r="BG31802" s="300"/>
      <c r="BH31802" s="300"/>
      <c r="BI31802" s="300"/>
      <c r="BJ31802" s="300"/>
      <c r="BK31802" s="300"/>
      <c r="BL31802" s="300"/>
      <c r="BM31802" s="300"/>
      <c r="BN31802" s="300"/>
      <c r="BO31802" s="300"/>
      <c r="BP31802" s="300"/>
      <c r="BQ31802" s="300"/>
      <c r="BR31802" s="300"/>
      <c r="BS31802" s="300"/>
      <c r="BT31802" s="300"/>
      <c r="BU31802" s="300"/>
      <c r="BV31802" s="300"/>
      <c r="BW31802" s="300"/>
      <c r="BX31802" s="300"/>
      <c r="BY31802" s="300"/>
      <c r="BZ31802" s="300"/>
      <c r="CA31802" s="300"/>
      <c r="CB31802" s="300"/>
      <c r="CC31802" s="300"/>
      <c r="CD31802" s="300"/>
      <c r="CE31802" s="300"/>
      <c r="CF31802" s="300"/>
      <c r="CG31802" s="300"/>
      <c r="CH31802" s="300"/>
      <c r="CI31802" s="300"/>
      <c r="CJ31802" s="300"/>
      <c r="CK31802" s="300"/>
      <c r="CL31802" s="300"/>
      <c r="CM31802" s="300"/>
      <c r="CN31802" s="300"/>
      <c r="CO31802" s="300"/>
      <c r="CP31802" s="300"/>
      <c r="CQ31802" s="300"/>
      <c r="CR31802" s="300"/>
      <c r="CS31802" s="300"/>
      <c r="CT31802" s="300"/>
      <c r="CU31802" s="300"/>
      <c r="CV31802" s="300"/>
      <c r="CW31802" s="300"/>
      <c r="CX31802" s="300"/>
      <c r="CY31802" s="300"/>
      <c r="CZ31802" s="300"/>
      <c r="DA31802" s="300"/>
      <c r="DB31802" s="300"/>
      <c r="DC31802" s="300"/>
      <c r="DD31802" s="300"/>
      <c r="DE31802" s="300"/>
      <c r="DF31802" s="300"/>
      <c r="DG31802" s="300"/>
      <c r="DH31802" s="300"/>
      <c r="DI31802" s="300"/>
      <c r="DJ31802" s="300"/>
      <c r="DK31802" s="300"/>
      <c r="DL31802" s="300"/>
      <c r="DM31802" s="300"/>
      <c r="DN31802" s="300"/>
      <c r="DO31802" s="300"/>
      <c r="DP31802" s="300"/>
      <c r="DQ31802" s="300"/>
      <c r="DR31802" s="300"/>
      <c r="DS31802" s="300"/>
      <c r="DT31802" s="300"/>
      <c r="DU31802" s="300"/>
      <c r="DV31802" s="300"/>
      <c r="DW31802" s="300"/>
      <c r="DX31802" s="300"/>
      <c r="DY31802" s="300"/>
      <c r="DZ31802" s="300"/>
      <c r="EA31802" s="300"/>
      <c r="EB31802" s="300"/>
      <c r="EC31802" s="300"/>
      <c r="ED31802" s="300"/>
      <c r="EE31802" s="300"/>
      <c r="EF31802" s="300"/>
      <c r="EG31802" s="300"/>
      <c r="EH31802" s="300"/>
      <c r="EI31802" s="300"/>
      <c r="EJ31802" s="300"/>
      <c r="EK31802" s="300"/>
      <c r="EL31802" s="300"/>
      <c r="EM31802" s="300"/>
      <c r="EN31802" s="300"/>
      <c r="EO31802" s="300"/>
      <c r="EP31802" s="300"/>
      <c r="EQ31802" s="300"/>
      <c r="ER31802" s="300"/>
      <c r="ES31802" s="300"/>
      <c r="ET31802" s="300"/>
      <c r="EU31802" s="300"/>
      <c r="EV31802" s="300"/>
      <c r="EW31802" s="300"/>
      <c r="EX31802" s="300"/>
      <c r="EY31802" s="300"/>
      <c r="EZ31802" s="300"/>
      <c r="FA31802" s="300"/>
      <c r="FB31802" s="300"/>
      <c r="FC31802" s="300"/>
      <c r="FD31802" s="300"/>
      <c r="FE31802" s="300"/>
      <c r="FF31802" s="300"/>
      <c r="FG31802" s="300"/>
      <c r="FH31802" s="300"/>
      <c r="FI31802" s="300"/>
      <c r="FJ31802" s="300"/>
      <c r="FK31802" s="300"/>
      <c r="FL31802" s="300"/>
      <c r="FM31802" s="300"/>
      <c r="FN31802" s="300"/>
      <c r="FO31802" s="300"/>
      <c r="FP31802" s="300"/>
      <c r="FQ31802" s="300"/>
      <c r="FR31802" s="300"/>
      <c r="FS31802" s="300"/>
      <c r="FT31802" s="300"/>
      <c r="FU31802" s="300"/>
      <c r="FV31802" s="300"/>
      <c r="FW31802" s="300"/>
      <c r="FX31802" s="300"/>
      <c r="FY31802" s="300"/>
      <c r="FZ31802" s="300"/>
      <c r="GA31802" s="300"/>
      <c r="GB31802" s="300"/>
      <c r="GC31802" s="300"/>
      <c r="GD31802" s="300"/>
      <c r="GE31802" s="300"/>
      <c r="GF31802" s="300"/>
      <c r="GG31802" s="300"/>
    </row>
    <row r="31803" spans="4:189" x14ac:dyDescent="0.25">
      <c r="D31803" s="300"/>
      <c r="J31803" s="300"/>
      <c r="K31803" s="300"/>
      <c r="L31803" s="300"/>
      <c r="M31803" s="300"/>
      <c r="N31803" s="300"/>
      <c r="O31803" s="300"/>
      <c r="P31803" s="300"/>
      <c r="Q31803" s="300"/>
      <c r="R31803" s="300"/>
      <c r="S31803" s="300"/>
      <c r="T31803" s="300"/>
      <c r="U31803" s="300"/>
      <c r="V31803" s="300"/>
      <c r="W31803" s="300"/>
      <c r="X31803" s="300"/>
      <c r="Y31803" s="300"/>
      <c r="Z31803" s="300"/>
      <c r="AA31803" s="300"/>
      <c r="AB31803" s="300"/>
      <c r="AC31803" s="300"/>
      <c r="AD31803" s="300"/>
      <c r="AE31803" s="300"/>
      <c r="AF31803" s="300"/>
      <c r="AG31803" s="300"/>
      <c r="AH31803" s="300"/>
      <c r="AI31803" s="300"/>
      <c r="AJ31803" s="300"/>
      <c r="AK31803" s="300"/>
      <c r="AL31803" s="300"/>
      <c r="AM31803" s="300"/>
      <c r="AN31803" s="300"/>
      <c r="AO31803" s="300"/>
      <c r="AP31803" s="300"/>
      <c r="AQ31803" s="300"/>
      <c r="AR31803" s="300"/>
      <c r="AS31803" s="300"/>
      <c r="AT31803" s="300"/>
      <c r="AU31803" s="300"/>
      <c r="AV31803" s="300"/>
      <c r="AW31803" s="300"/>
      <c r="AX31803" s="300"/>
      <c r="AY31803" s="300"/>
      <c r="AZ31803" s="300"/>
      <c r="BA31803" s="300"/>
      <c r="BB31803" s="300"/>
      <c r="BC31803" s="300"/>
      <c r="BD31803" s="300"/>
      <c r="BE31803" s="300"/>
      <c r="BF31803" s="300"/>
      <c r="BG31803" s="300"/>
      <c r="BH31803" s="300"/>
      <c r="BI31803" s="300"/>
      <c r="BJ31803" s="300"/>
      <c r="BK31803" s="300"/>
      <c r="BL31803" s="300"/>
      <c r="BM31803" s="300"/>
      <c r="BN31803" s="300"/>
      <c r="BO31803" s="300"/>
      <c r="BP31803" s="300"/>
      <c r="BQ31803" s="300"/>
      <c r="BR31803" s="300"/>
      <c r="BS31803" s="300"/>
      <c r="BT31803" s="300"/>
      <c r="BU31803" s="300"/>
      <c r="BV31803" s="300"/>
      <c r="BW31803" s="300"/>
      <c r="BX31803" s="300"/>
      <c r="BY31803" s="300"/>
      <c r="BZ31803" s="300"/>
      <c r="CA31803" s="300"/>
      <c r="CB31803" s="300"/>
      <c r="CC31803" s="300"/>
      <c r="CD31803" s="300"/>
      <c r="CE31803" s="300"/>
      <c r="CF31803" s="300"/>
      <c r="CG31803" s="300"/>
      <c r="CH31803" s="300"/>
      <c r="CI31803" s="300"/>
      <c r="CJ31803" s="300"/>
      <c r="CK31803" s="300"/>
      <c r="CL31803" s="300"/>
      <c r="CM31803" s="300"/>
      <c r="CN31803" s="300"/>
      <c r="CO31803" s="300"/>
      <c r="CP31803" s="300"/>
      <c r="CQ31803" s="300"/>
      <c r="CR31803" s="300"/>
      <c r="CS31803" s="300"/>
      <c r="CT31803" s="300"/>
      <c r="CU31803" s="300"/>
      <c r="CV31803" s="300"/>
      <c r="CW31803" s="300"/>
      <c r="CX31803" s="300"/>
      <c r="CY31803" s="300"/>
      <c r="CZ31803" s="300"/>
      <c r="DA31803" s="300"/>
      <c r="DB31803" s="300"/>
      <c r="DC31803" s="300"/>
      <c r="DD31803" s="300"/>
      <c r="DE31803" s="300"/>
      <c r="DF31803" s="300"/>
      <c r="DG31803" s="300"/>
      <c r="DH31803" s="300"/>
      <c r="DI31803" s="300"/>
      <c r="DJ31803" s="300"/>
      <c r="DK31803" s="300"/>
      <c r="DL31803" s="300"/>
      <c r="DM31803" s="300"/>
      <c r="DN31803" s="300"/>
      <c r="DO31803" s="300"/>
      <c r="DP31803" s="300"/>
      <c r="DQ31803" s="300"/>
      <c r="DR31803" s="300"/>
      <c r="DS31803" s="300"/>
      <c r="DT31803" s="300"/>
      <c r="DU31803" s="300"/>
      <c r="DV31803" s="300"/>
      <c r="DW31803" s="300"/>
      <c r="DX31803" s="300"/>
      <c r="DY31803" s="300"/>
      <c r="DZ31803" s="300"/>
      <c r="EA31803" s="300"/>
      <c r="EB31803" s="300"/>
      <c r="EC31803" s="300"/>
      <c r="ED31803" s="300"/>
      <c r="EE31803" s="300"/>
      <c r="EF31803" s="300"/>
      <c r="EG31803" s="300"/>
      <c r="EH31803" s="300"/>
      <c r="EI31803" s="300"/>
      <c r="EJ31803" s="300"/>
      <c r="EK31803" s="300"/>
      <c r="EL31803" s="300"/>
      <c r="EM31803" s="300"/>
      <c r="EN31803" s="300"/>
      <c r="EO31803" s="300"/>
      <c r="EP31803" s="300"/>
      <c r="EQ31803" s="300"/>
      <c r="ER31803" s="300"/>
      <c r="ES31803" s="300"/>
      <c r="ET31803" s="300"/>
      <c r="EU31803" s="300"/>
      <c r="EV31803" s="300"/>
      <c r="EW31803" s="300"/>
      <c r="EX31803" s="300"/>
      <c r="EY31803" s="300"/>
      <c r="EZ31803" s="300"/>
      <c r="FA31803" s="300"/>
      <c r="FB31803" s="300"/>
      <c r="FC31803" s="300"/>
      <c r="FD31803" s="300"/>
      <c r="FE31803" s="300"/>
      <c r="FF31803" s="300"/>
      <c r="FG31803" s="300"/>
      <c r="FH31803" s="300"/>
      <c r="FI31803" s="300"/>
      <c r="FJ31803" s="300"/>
      <c r="FK31803" s="300"/>
      <c r="FL31803" s="300"/>
      <c r="FM31803" s="300"/>
      <c r="FN31803" s="300"/>
      <c r="FO31803" s="300"/>
      <c r="FP31803" s="300"/>
      <c r="FQ31803" s="300"/>
      <c r="FR31803" s="300"/>
      <c r="FS31803" s="300"/>
      <c r="FT31803" s="300"/>
      <c r="FU31803" s="300"/>
      <c r="FV31803" s="300"/>
      <c r="FW31803" s="300"/>
      <c r="FX31803" s="300"/>
      <c r="FY31803" s="300"/>
      <c r="FZ31803" s="300"/>
      <c r="GA31803" s="300"/>
      <c r="GB31803" s="300"/>
      <c r="GC31803" s="300"/>
      <c r="GD31803" s="300"/>
      <c r="GE31803" s="300"/>
      <c r="GF31803" s="300"/>
      <c r="GG31803" s="300"/>
    </row>
    <row r="31804" spans="4:189" x14ac:dyDescent="0.25">
      <c r="D31804" s="300"/>
      <c r="J31804" s="300"/>
      <c r="K31804" s="300"/>
      <c r="L31804" s="300"/>
      <c r="M31804" s="300"/>
      <c r="N31804" s="300"/>
      <c r="O31804" s="300"/>
      <c r="P31804" s="300"/>
      <c r="Q31804" s="300"/>
      <c r="R31804" s="300"/>
      <c r="S31804" s="300"/>
      <c r="T31804" s="300"/>
      <c r="U31804" s="300"/>
      <c r="V31804" s="300"/>
      <c r="W31804" s="300"/>
      <c r="X31804" s="300"/>
      <c r="Y31804" s="300"/>
      <c r="Z31804" s="300"/>
      <c r="AA31804" s="300"/>
      <c r="AB31804" s="300"/>
      <c r="AC31804" s="300"/>
      <c r="AD31804" s="300"/>
      <c r="AE31804" s="300"/>
      <c r="AF31804" s="300"/>
      <c r="AG31804" s="300"/>
      <c r="AH31804" s="300"/>
      <c r="AI31804" s="300"/>
      <c r="AJ31804" s="300"/>
      <c r="AK31804" s="300"/>
      <c r="AL31804" s="300"/>
      <c r="AM31804" s="300"/>
      <c r="AN31804" s="300"/>
      <c r="AO31804" s="300"/>
      <c r="AP31804" s="300"/>
      <c r="AQ31804" s="300"/>
      <c r="AR31804" s="300"/>
      <c r="AS31804" s="300"/>
      <c r="AT31804" s="300"/>
      <c r="AU31804" s="300"/>
      <c r="AV31804" s="300"/>
      <c r="AW31804" s="300"/>
      <c r="AX31804" s="300"/>
      <c r="AY31804" s="300"/>
      <c r="AZ31804" s="300"/>
      <c r="BA31804" s="300"/>
      <c r="BB31804" s="300"/>
      <c r="BC31804" s="300"/>
      <c r="BD31804" s="300"/>
      <c r="BE31804" s="300"/>
      <c r="BF31804" s="300"/>
      <c r="BG31804" s="300"/>
      <c r="BH31804" s="300"/>
      <c r="BI31804" s="300"/>
      <c r="BJ31804" s="300"/>
      <c r="BK31804" s="300"/>
      <c r="BL31804" s="300"/>
      <c r="BM31804" s="300"/>
      <c r="BN31804" s="300"/>
      <c r="BO31804" s="300"/>
      <c r="BP31804" s="300"/>
      <c r="BQ31804" s="300"/>
      <c r="BR31804" s="300"/>
      <c r="BS31804" s="300"/>
      <c r="BT31804" s="300"/>
      <c r="BU31804" s="300"/>
      <c r="BV31804" s="300"/>
      <c r="BW31804" s="300"/>
      <c r="BX31804" s="300"/>
      <c r="BY31804" s="300"/>
      <c r="BZ31804" s="300"/>
      <c r="CA31804" s="300"/>
      <c r="CB31804" s="300"/>
      <c r="CC31804" s="300"/>
      <c r="CD31804" s="300"/>
      <c r="CE31804" s="300"/>
      <c r="CF31804" s="300"/>
      <c r="CG31804" s="300"/>
      <c r="CH31804" s="300"/>
      <c r="CI31804" s="300"/>
      <c r="CJ31804" s="300"/>
      <c r="CK31804" s="300"/>
      <c r="CL31804" s="300"/>
      <c r="CM31804" s="300"/>
      <c r="CN31804" s="300"/>
      <c r="CO31804" s="300"/>
      <c r="CP31804" s="300"/>
      <c r="CQ31804" s="300"/>
      <c r="CR31804" s="300"/>
      <c r="CS31804" s="300"/>
      <c r="CT31804" s="300"/>
      <c r="CU31804" s="300"/>
      <c r="CV31804" s="300"/>
      <c r="CW31804" s="300"/>
      <c r="CX31804" s="300"/>
      <c r="CY31804" s="300"/>
      <c r="CZ31804" s="300"/>
      <c r="DA31804" s="300"/>
      <c r="DB31804" s="300"/>
      <c r="DC31804" s="300"/>
      <c r="DD31804" s="300"/>
      <c r="DE31804" s="300"/>
      <c r="DF31804" s="300"/>
      <c r="DG31804" s="300"/>
      <c r="DH31804" s="300"/>
      <c r="DI31804" s="300"/>
      <c r="DJ31804" s="300"/>
      <c r="DK31804" s="300"/>
      <c r="DL31804" s="300"/>
      <c r="DM31804" s="300"/>
      <c r="DN31804" s="300"/>
      <c r="DO31804" s="300"/>
      <c r="DP31804" s="300"/>
      <c r="DQ31804" s="300"/>
      <c r="DR31804" s="300"/>
      <c r="DS31804" s="300"/>
      <c r="DT31804" s="300"/>
      <c r="DU31804" s="300"/>
      <c r="DV31804" s="300"/>
      <c r="DW31804" s="300"/>
      <c r="DX31804" s="300"/>
      <c r="DY31804" s="300"/>
      <c r="DZ31804" s="300"/>
      <c r="EA31804" s="300"/>
      <c r="EB31804" s="300"/>
      <c r="EC31804" s="300"/>
      <c r="ED31804" s="300"/>
      <c r="EE31804" s="300"/>
      <c r="EF31804" s="300"/>
      <c r="EG31804" s="300"/>
      <c r="EH31804" s="300"/>
      <c r="EI31804" s="300"/>
      <c r="EJ31804" s="300"/>
      <c r="EK31804" s="300"/>
      <c r="EL31804" s="300"/>
      <c r="EM31804" s="300"/>
      <c r="EN31804" s="300"/>
      <c r="EO31804" s="300"/>
      <c r="EP31804" s="300"/>
      <c r="EQ31804" s="300"/>
      <c r="ER31804" s="300"/>
      <c r="ES31804" s="300"/>
      <c r="ET31804" s="300"/>
      <c r="EU31804" s="300"/>
      <c r="EV31804" s="300"/>
      <c r="EW31804" s="300"/>
      <c r="EX31804" s="300"/>
      <c r="EY31804" s="300"/>
      <c r="EZ31804" s="300"/>
      <c r="FA31804" s="300"/>
      <c r="FB31804" s="300"/>
      <c r="FC31804" s="300"/>
      <c r="FD31804" s="300"/>
      <c r="FE31804" s="300"/>
      <c r="FF31804" s="300"/>
      <c r="FG31804" s="300"/>
      <c r="FH31804" s="300"/>
      <c r="FI31804" s="300"/>
      <c r="FJ31804" s="300"/>
      <c r="FK31804" s="300"/>
      <c r="FL31804" s="300"/>
      <c r="FM31804" s="300"/>
      <c r="FN31804" s="300"/>
      <c r="FO31804" s="300"/>
      <c r="FP31804" s="300"/>
      <c r="FQ31804" s="300"/>
      <c r="FR31804" s="300"/>
      <c r="FS31804" s="300"/>
      <c r="FT31804" s="300"/>
      <c r="FU31804" s="300"/>
      <c r="FV31804" s="300"/>
      <c r="FW31804" s="300"/>
      <c r="FX31804" s="300"/>
      <c r="FY31804" s="300"/>
      <c r="FZ31804" s="300"/>
      <c r="GA31804" s="300"/>
      <c r="GB31804" s="300"/>
      <c r="GC31804" s="300"/>
      <c r="GD31804" s="300"/>
      <c r="GE31804" s="300"/>
      <c r="GF31804" s="300"/>
      <c r="GG31804" s="300"/>
    </row>
    <row r="31805" spans="4:189" x14ac:dyDescent="0.25">
      <c r="D31805" s="300"/>
      <c r="J31805" s="300"/>
      <c r="K31805" s="300"/>
      <c r="L31805" s="300"/>
      <c r="M31805" s="300"/>
      <c r="N31805" s="300"/>
      <c r="O31805" s="300"/>
      <c r="P31805" s="300"/>
      <c r="Q31805" s="300"/>
      <c r="R31805" s="300"/>
      <c r="S31805" s="300"/>
      <c r="T31805" s="300"/>
      <c r="U31805" s="300"/>
      <c r="V31805" s="300"/>
      <c r="W31805" s="300"/>
      <c r="X31805" s="300"/>
      <c r="Y31805" s="300"/>
      <c r="Z31805" s="300"/>
      <c r="AA31805" s="300"/>
      <c r="AB31805" s="300"/>
      <c r="AC31805" s="300"/>
      <c r="AD31805" s="300"/>
      <c r="AE31805" s="300"/>
      <c r="AF31805" s="300"/>
      <c r="AG31805" s="300"/>
      <c r="AH31805" s="300"/>
      <c r="AI31805" s="300"/>
      <c r="AJ31805" s="300"/>
      <c r="AK31805" s="300"/>
      <c r="AL31805" s="300"/>
      <c r="AM31805" s="300"/>
      <c r="AN31805" s="300"/>
      <c r="AO31805" s="300"/>
      <c r="AP31805" s="300"/>
      <c r="AQ31805" s="300"/>
      <c r="AR31805" s="300"/>
      <c r="AS31805" s="300"/>
      <c r="AT31805" s="300"/>
      <c r="AU31805" s="300"/>
      <c r="AV31805" s="300"/>
      <c r="AW31805" s="300"/>
      <c r="AX31805" s="300"/>
      <c r="AY31805" s="300"/>
      <c r="AZ31805" s="300"/>
      <c r="BA31805" s="300"/>
      <c r="BB31805" s="300"/>
      <c r="BC31805" s="300"/>
      <c r="BD31805" s="300"/>
      <c r="BE31805" s="300"/>
      <c r="BF31805" s="300"/>
      <c r="BG31805" s="300"/>
      <c r="BH31805" s="300"/>
      <c r="BI31805" s="300"/>
      <c r="BJ31805" s="300"/>
      <c r="BK31805" s="300"/>
      <c r="BL31805" s="300"/>
      <c r="BM31805" s="300"/>
      <c r="BN31805" s="300"/>
      <c r="BO31805" s="300"/>
      <c r="BP31805" s="300"/>
      <c r="BQ31805" s="300"/>
      <c r="BR31805" s="300"/>
      <c r="BS31805" s="300"/>
      <c r="BT31805" s="300"/>
      <c r="BU31805" s="300"/>
      <c r="BV31805" s="300"/>
      <c r="BW31805" s="300"/>
      <c r="BX31805" s="300"/>
      <c r="BY31805" s="300"/>
      <c r="BZ31805" s="300"/>
      <c r="CA31805" s="300"/>
      <c r="CB31805" s="300"/>
      <c r="CC31805" s="300"/>
      <c r="CD31805" s="300"/>
      <c r="CE31805" s="300"/>
      <c r="CF31805" s="300"/>
      <c r="CG31805" s="300"/>
      <c r="CH31805" s="300"/>
      <c r="CI31805" s="300"/>
      <c r="CJ31805" s="300"/>
      <c r="CK31805" s="300"/>
      <c r="CL31805" s="300"/>
      <c r="CM31805" s="300"/>
      <c r="CN31805" s="300"/>
      <c r="CO31805" s="300"/>
      <c r="CP31805" s="300"/>
      <c r="CQ31805" s="300"/>
      <c r="CR31805" s="300"/>
      <c r="CS31805" s="300"/>
      <c r="CT31805" s="300"/>
      <c r="CU31805" s="300"/>
      <c r="CV31805" s="300"/>
      <c r="CW31805" s="300"/>
      <c r="CX31805" s="300"/>
      <c r="CY31805" s="300"/>
      <c r="CZ31805" s="300"/>
      <c r="DA31805" s="300"/>
      <c r="DB31805" s="300"/>
      <c r="DC31805" s="300"/>
      <c r="DD31805" s="300"/>
      <c r="DE31805" s="300"/>
      <c r="DF31805" s="300"/>
      <c r="DG31805" s="300"/>
      <c r="DH31805" s="300"/>
      <c r="DI31805" s="300"/>
      <c r="DJ31805" s="300"/>
      <c r="DK31805" s="300"/>
      <c r="DL31805" s="300"/>
      <c r="DM31805" s="300"/>
      <c r="DN31805" s="300"/>
      <c r="DO31805" s="300"/>
      <c r="DP31805" s="300"/>
      <c r="DQ31805" s="300"/>
      <c r="DR31805" s="300"/>
      <c r="DS31805" s="300"/>
      <c r="DT31805" s="300"/>
      <c r="DU31805" s="300"/>
      <c r="DV31805" s="300"/>
      <c r="DW31805" s="300"/>
      <c r="DX31805" s="300"/>
      <c r="DY31805" s="300"/>
      <c r="DZ31805" s="300"/>
      <c r="EA31805" s="300"/>
      <c r="EB31805" s="300"/>
      <c r="EC31805" s="300"/>
      <c r="ED31805" s="300"/>
      <c r="EE31805" s="300"/>
      <c r="EF31805" s="300"/>
      <c r="EG31805" s="300"/>
      <c r="EH31805" s="300"/>
      <c r="EI31805" s="300"/>
      <c r="EJ31805" s="300"/>
      <c r="EK31805" s="300"/>
      <c r="EL31805" s="300"/>
      <c r="EM31805" s="300"/>
      <c r="EN31805" s="300"/>
      <c r="EO31805" s="300"/>
      <c r="EP31805" s="300"/>
      <c r="EQ31805" s="300"/>
      <c r="ER31805" s="300"/>
      <c r="ES31805" s="300"/>
      <c r="ET31805" s="300"/>
      <c r="EU31805" s="300"/>
      <c r="EV31805" s="300"/>
      <c r="EW31805" s="300"/>
      <c r="EX31805" s="300"/>
      <c r="EY31805" s="300"/>
      <c r="EZ31805" s="300"/>
      <c r="FA31805" s="300"/>
      <c r="FB31805" s="300"/>
      <c r="FC31805" s="300"/>
      <c r="FD31805" s="300"/>
      <c r="FE31805" s="300"/>
      <c r="FF31805" s="300"/>
      <c r="FG31805" s="300"/>
      <c r="FH31805" s="300"/>
      <c r="FI31805" s="300"/>
      <c r="FJ31805" s="300"/>
      <c r="FK31805" s="300"/>
      <c r="FL31805" s="300"/>
      <c r="FM31805" s="300"/>
      <c r="FN31805" s="300"/>
      <c r="FO31805" s="300"/>
      <c r="FP31805" s="300"/>
      <c r="FQ31805" s="300"/>
      <c r="FR31805" s="300"/>
      <c r="FS31805" s="300"/>
      <c r="FT31805" s="300"/>
      <c r="FU31805" s="300"/>
      <c r="FV31805" s="300"/>
      <c r="FW31805" s="300"/>
      <c r="FX31805" s="300"/>
      <c r="FY31805" s="300"/>
      <c r="FZ31805" s="300"/>
      <c r="GA31805" s="300"/>
      <c r="GB31805" s="300"/>
      <c r="GC31805" s="300"/>
      <c r="GD31805" s="300"/>
      <c r="GE31805" s="300"/>
      <c r="GF31805" s="300"/>
      <c r="GG31805" s="300"/>
    </row>
    <row r="31806" spans="4:189" x14ac:dyDescent="0.25">
      <c r="D31806" s="300"/>
      <c r="J31806" s="300"/>
      <c r="K31806" s="300"/>
      <c r="L31806" s="300"/>
      <c r="M31806" s="300"/>
      <c r="N31806" s="300"/>
      <c r="O31806" s="300"/>
      <c r="P31806" s="300"/>
      <c r="Q31806" s="300"/>
      <c r="R31806" s="300"/>
      <c r="S31806" s="300"/>
      <c r="T31806" s="300"/>
      <c r="U31806" s="300"/>
      <c r="V31806" s="300"/>
      <c r="W31806" s="300"/>
      <c r="X31806" s="300"/>
      <c r="Y31806" s="300"/>
      <c r="Z31806" s="300"/>
      <c r="AA31806" s="300"/>
      <c r="AB31806" s="300"/>
      <c r="AC31806" s="300"/>
      <c r="AD31806" s="300"/>
      <c r="AE31806" s="300"/>
      <c r="AF31806" s="300"/>
      <c r="AG31806" s="300"/>
      <c r="AH31806" s="300"/>
      <c r="AI31806" s="300"/>
      <c r="AJ31806" s="300"/>
      <c r="AK31806" s="300"/>
      <c r="AL31806" s="300"/>
      <c r="AM31806" s="300"/>
      <c r="AN31806" s="300"/>
      <c r="AO31806" s="300"/>
      <c r="AP31806" s="300"/>
      <c r="AQ31806" s="300"/>
      <c r="AR31806" s="300"/>
      <c r="AS31806" s="300"/>
      <c r="AT31806" s="300"/>
      <c r="AU31806" s="300"/>
      <c r="AV31806" s="300"/>
      <c r="AW31806" s="300"/>
      <c r="AX31806" s="300"/>
      <c r="AY31806" s="300"/>
      <c r="AZ31806" s="300"/>
      <c r="BA31806" s="300"/>
      <c r="BB31806" s="300"/>
      <c r="BC31806" s="300"/>
      <c r="BD31806" s="300"/>
      <c r="BE31806" s="300"/>
      <c r="BF31806" s="300"/>
      <c r="BG31806" s="300"/>
      <c r="BH31806" s="300"/>
      <c r="BI31806" s="300"/>
      <c r="BJ31806" s="300"/>
      <c r="BK31806" s="300"/>
      <c r="BL31806" s="300"/>
      <c r="BM31806" s="300"/>
      <c r="BN31806" s="300"/>
      <c r="BO31806" s="300"/>
      <c r="BP31806" s="300"/>
      <c r="BQ31806" s="300"/>
      <c r="BR31806" s="300"/>
      <c r="BS31806" s="300"/>
      <c r="BT31806" s="300"/>
      <c r="BU31806" s="300"/>
      <c r="BV31806" s="300"/>
      <c r="BW31806" s="300"/>
      <c r="BX31806" s="300"/>
      <c r="BY31806" s="300"/>
      <c r="BZ31806" s="300"/>
      <c r="CA31806" s="300"/>
      <c r="CB31806" s="300"/>
      <c r="CC31806" s="300"/>
      <c r="CD31806" s="300"/>
      <c r="CE31806" s="300"/>
      <c r="CF31806" s="300"/>
      <c r="CG31806" s="300"/>
      <c r="CH31806" s="300"/>
      <c r="CI31806" s="300"/>
      <c r="CJ31806" s="300"/>
      <c r="CK31806" s="300"/>
      <c r="CL31806" s="300"/>
      <c r="CM31806" s="300"/>
      <c r="CN31806" s="300"/>
      <c r="CO31806" s="300"/>
      <c r="CP31806" s="300"/>
      <c r="CQ31806" s="300"/>
      <c r="CR31806" s="300"/>
      <c r="CS31806" s="300"/>
      <c r="CT31806" s="300"/>
      <c r="CU31806" s="300"/>
      <c r="CV31806" s="300"/>
      <c r="CW31806" s="300"/>
      <c r="CX31806" s="300"/>
      <c r="CY31806" s="300"/>
      <c r="CZ31806" s="300"/>
      <c r="DA31806" s="300"/>
      <c r="DB31806" s="300"/>
      <c r="DC31806" s="300"/>
      <c r="DD31806" s="300"/>
      <c r="DE31806" s="300"/>
      <c r="DF31806" s="300"/>
      <c r="DG31806" s="300"/>
      <c r="DH31806" s="300"/>
      <c r="DI31806" s="300"/>
      <c r="DJ31806" s="300"/>
      <c r="DK31806" s="300"/>
      <c r="DL31806" s="300"/>
      <c r="DM31806" s="300"/>
      <c r="DN31806" s="300"/>
      <c r="DO31806" s="300"/>
      <c r="DP31806" s="300"/>
      <c r="DQ31806" s="300"/>
      <c r="DR31806" s="300"/>
      <c r="DS31806" s="300"/>
      <c r="DT31806" s="300"/>
      <c r="DU31806" s="300"/>
      <c r="DV31806" s="300"/>
      <c r="DW31806" s="300"/>
      <c r="DX31806" s="300"/>
      <c r="DY31806" s="300"/>
      <c r="DZ31806" s="300"/>
      <c r="EA31806" s="300"/>
      <c r="EB31806" s="300"/>
      <c r="EC31806" s="300"/>
      <c r="ED31806" s="300"/>
      <c r="EE31806" s="300"/>
      <c r="EF31806" s="300"/>
      <c r="EG31806" s="300"/>
      <c r="EH31806" s="300"/>
      <c r="EI31806" s="300"/>
      <c r="EJ31806" s="300"/>
      <c r="EK31806" s="300"/>
      <c r="EL31806" s="300"/>
      <c r="EM31806" s="300"/>
      <c r="EN31806" s="300"/>
      <c r="EO31806" s="300"/>
      <c r="EP31806" s="300"/>
      <c r="EQ31806" s="300"/>
      <c r="ER31806" s="300"/>
      <c r="ES31806" s="300"/>
      <c r="ET31806" s="300"/>
      <c r="EU31806" s="300"/>
      <c r="EV31806" s="300"/>
      <c r="EW31806" s="300"/>
      <c r="EX31806" s="300"/>
      <c r="EY31806" s="300"/>
      <c r="EZ31806" s="300"/>
      <c r="FA31806" s="300"/>
      <c r="FB31806" s="300"/>
      <c r="FC31806" s="300"/>
      <c r="FD31806" s="300"/>
      <c r="FE31806" s="300"/>
      <c r="FF31806" s="300"/>
      <c r="FG31806" s="300"/>
      <c r="FH31806" s="300"/>
      <c r="FI31806" s="300"/>
      <c r="FJ31806" s="300"/>
      <c r="FK31806" s="300"/>
      <c r="FL31806" s="300"/>
      <c r="FM31806" s="300"/>
      <c r="FN31806" s="300"/>
      <c r="FO31806" s="300"/>
      <c r="FP31806" s="300"/>
      <c r="FQ31806" s="300"/>
      <c r="FR31806" s="300"/>
      <c r="FS31806" s="300"/>
      <c r="FT31806" s="300"/>
      <c r="FU31806" s="300"/>
      <c r="FV31806" s="300"/>
      <c r="FW31806" s="300"/>
      <c r="FX31806" s="300"/>
      <c r="FY31806" s="300"/>
      <c r="FZ31806" s="300"/>
      <c r="GA31806" s="300"/>
      <c r="GB31806" s="300"/>
      <c r="GC31806" s="300"/>
      <c r="GD31806" s="300"/>
      <c r="GE31806" s="300"/>
      <c r="GF31806" s="300"/>
      <c r="GG31806" s="300"/>
    </row>
    <row r="31807" spans="4:189" x14ac:dyDescent="0.25">
      <c r="D31807" s="300"/>
      <c r="J31807" s="300"/>
      <c r="K31807" s="300"/>
      <c r="L31807" s="300"/>
      <c r="M31807" s="300"/>
      <c r="N31807" s="300"/>
      <c r="O31807" s="300"/>
      <c r="P31807" s="300"/>
      <c r="Q31807" s="300"/>
      <c r="R31807" s="300"/>
      <c r="S31807" s="300"/>
      <c r="T31807" s="300"/>
      <c r="U31807" s="300"/>
      <c r="V31807" s="300"/>
      <c r="W31807" s="300"/>
      <c r="X31807" s="300"/>
      <c r="Y31807" s="300"/>
      <c r="Z31807" s="300"/>
      <c r="AA31807" s="300"/>
      <c r="AB31807" s="300"/>
      <c r="AC31807" s="300"/>
      <c r="AD31807" s="300"/>
      <c r="AE31807" s="300"/>
      <c r="AF31807" s="300"/>
      <c r="AG31807" s="300"/>
      <c r="AH31807" s="300"/>
      <c r="AI31807" s="300"/>
      <c r="AJ31807" s="300"/>
      <c r="AK31807" s="300"/>
      <c r="AL31807" s="300"/>
      <c r="AM31807" s="300"/>
      <c r="AN31807" s="300"/>
      <c r="AO31807" s="300"/>
      <c r="AP31807" s="300"/>
      <c r="AQ31807" s="300"/>
      <c r="AR31807" s="300"/>
      <c r="AS31807" s="300"/>
      <c r="AT31807" s="300"/>
      <c r="AU31807" s="300"/>
      <c r="AV31807" s="300"/>
      <c r="AW31807" s="300"/>
      <c r="AX31807" s="300"/>
      <c r="AY31807" s="300"/>
      <c r="AZ31807" s="300"/>
      <c r="BA31807" s="300"/>
      <c r="BB31807" s="300"/>
      <c r="BC31807" s="300"/>
      <c r="BD31807" s="300"/>
      <c r="BE31807" s="300"/>
      <c r="BF31807" s="300"/>
      <c r="BG31807" s="300"/>
      <c r="BH31807" s="300"/>
      <c r="BI31807" s="300"/>
      <c r="BJ31807" s="300"/>
      <c r="BK31807" s="300"/>
      <c r="BL31807" s="300"/>
      <c r="BM31807" s="300"/>
      <c r="BN31807" s="300"/>
      <c r="BO31807" s="300"/>
      <c r="BP31807" s="300"/>
      <c r="BQ31807" s="300"/>
      <c r="BR31807" s="300"/>
      <c r="BS31807" s="300"/>
      <c r="BT31807" s="300"/>
      <c r="BU31807" s="300"/>
      <c r="BV31807" s="300"/>
      <c r="BW31807" s="300"/>
      <c r="BX31807" s="300"/>
      <c r="BY31807" s="300"/>
      <c r="BZ31807" s="300"/>
      <c r="CA31807" s="300"/>
      <c r="CB31807" s="300"/>
      <c r="CC31807" s="300"/>
      <c r="CD31807" s="300"/>
      <c r="CE31807" s="300"/>
      <c r="CF31807" s="300"/>
      <c r="CG31807" s="300"/>
      <c r="CH31807" s="300"/>
      <c r="CI31807" s="300"/>
      <c r="CJ31807" s="300"/>
      <c r="CK31807" s="300"/>
      <c r="CL31807" s="300"/>
      <c r="CM31807" s="300"/>
      <c r="CN31807" s="300"/>
      <c r="CO31807" s="300"/>
      <c r="CP31807" s="300"/>
      <c r="CQ31807" s="300"/>
      <c r="CR31807" s="300"/>
      <c r="CS31807" s="300"/>
      <c r="CT31807" s="300"/>
      <c r="CU31807" s="300"/>
      <c r="CV31807" s="300"/>
      <c r="CW31807" s="300"/>
      <c r="CX31807" s="300"/>
      <c r="CY31807" s="300"/>
      <c r="CZ31807" s="300"/>
      <c r="DA31807" s="300"/>
      <c r="DB31807" s="300"/>
      <c r="DC31807" s="300"/>
      <c r="DD31807" s="300"/>
      <c r="DE31807" s="300"/>
      <c r="DF31807" s="300"/>
      <c r="DG31807" s="300"/>
      <c r="DH31807" s="300"/>
      <c r="DI31807" s="300"/>
      <c r="DJ31807" s="300"/>
      <c r="DK31807" s="300"/>
      <c r="DL31807" s="300"/>
      <c r="DM31807" s="300"/>
      <c r="DN31807" s="300"/>
      <c r="DO31807" s="300"/>
      <c r="DP31807" s="300"/>
      <c r="DQ31807" s="300"/>
      <c r="DR31807" s="300"/>
      <c r="DS31807" s="300"/>
      <c r="DT31807" s="300"/>
      <c r="DU31807" s="300"/>
      <c r="DV31807" s="300"/>
      <c r="DW31807" s="300"/>
      <c r="DX31807" s="300"/>
      <c r="DY31807" s="300"/>
      <c r="DZ31807" s="300"/>
      <c r="EA31807" s="300"/>
      <c r="EB31807" s="300"/>
      <c r="EC31807" s="300"/>
      <c r="ED31807" s="300"/>
      <c r="EE31807" s="300"/>
      <c r="EF31807" s="300"/>
      <c r="EG31807" s="300"/>
      <c r="EH31807" s="300"/>
      <c r="EI31807" s="300"/>
      <c r="EJ31807" s="300"/>
      <c r="EK31807" s="300"/>
      <c r="EL31807" s="300"/>
      <c r="EM31807" s="300"/>
      <c r="EN31807" s="300"/>
      <c r="EO31807" s="300"/>
      <c r="EP31807" s="300"/>
      <c r="EQ31807" s="300"/>
      <c r="ER31807" s="300"/>
      <c r="ES31807" s="300"/>
      <c r="ET31807" s="300"/>
      <c r="EU31807" s="300"/>
      <c r="EV31807" s="300"/>
      <c r="EW31807" s="300"/>
      <c r="EX31807" s="300"/>
      <c r="EY31807" s="300"/>
      <c r="EZ31807" s="300"/>
      <c r="FA31807" s="300"/>
      <c r="FB31807" s="300"/>
      <c r="FC31807" s="300"/>
      <c r="FD31807" s="300"/>
      <c r="FE31807" s="300"/>
      <c r="FF31807" s="300"/>
      <c r="FG31807" s="300"/>
      <c r="FH31807" s="300"/>
      <c r="FI31807" s="300"/>
      <c r="FJ31807" s="300"/>
      <c r="FK31807" s="300"/>
      <c r="FL31807" s="300"/>
      <c r="FM31807" s="300"/>
      <c r="FN31807" s="300"/>
      <c r="FO31807" s="300"/>
      <c r="FP31807" s="300"/>
      <c r="FQ31807" s="300"/>
      <c r="FR31807" s="300"/>
      <c r="FS31807" s="300"/>
      <c r="FT31807" s="300"/>
      <c r="FU31807" s="300"/>
      <c r="FV31807" s="300"/>
      <c r="FW31807" s="300"/>
      <c r="FX31807" s="300"/>
      <c r="FY31807" s="300"/>
      <c r="FZ31807" s="300"/>
      <c r="GA31807" s="300"/>
      <c r="GB31807" s="300"/>
      <c r="GC31807" s="300"/>
      <c r="GD31807" s="300"/>
      <c r="GE31807" s="300"/>
      <c r="GF31807" s="300"/>
      <c r="GG31807" s="300"/>
    </row>
    <row r="31808" spans="4:189" x14ac:dyDescent="0.25">
      <c r="D31808" s="300"/>
      <c r="J31808" s="300"/>
      <c r="K31808" s="300"/>
      <c r="L31808" s="300"/>
      <c r="M31808" s="300"/>
      <c r="N31808" s="300"/>
      <c r="O31808" s="300"/>
      <c r="P31808" s="300"/>
      <c r="Q31808" s="300"/>
      <c r="R31808" s="300"/>
      <c r="S31808" s="300"/>
      <c r="T31808" s="300"/>
      <c r="U31808" s="300"/>
      <c r="V31808" s="300"/>
      <c r="W31808" s="300"/>
      <c r="X31808" s="300"/>
      <c r="Y31808" s="300"/>
      <c r="Z31808" s="300"/>
      <c r="AA31808" s="300"/>
      <c r="AB31808" s="300"/>
      <c r="AC31808" s="300"/>
      <c r="AD31808" s="300"/>
      <c r="AE31808" s="300"/>
      <c r="AF31808" s="300"/>
      <c r="AG31808" s="300"/>
      <c r="AH31808" s="300"/>
      <c r="AI31808" s="300"/>
      <c r="AJ31808" s="300"/>
      <c r="AK31808" s="300"/>
      <c r="AL31808" s="300"/>
      <c r="AM31808" s="300"/>
      <c r="AN31808" s="300"/>
      <c r="AO31808" s="300"/>
      <c r="AP31808" s="300"/>
      <c r="AQ31808" s="300"/>
      <c r="AR31808" s="300"/>
      <c r="AS31808" s="300"/>
      <c r="AT31808" s="300"/>
      <c r="AU31808" s="300"/>
      <c r="AV31808" s="300"/>
      <c r="AW31808" s="300"/>
      <c r="AX31808" s="300"/>
      <c r="AY31808" s="300"/>
      <c r="AZ31808" s="300"/>
      <c r="BA31808" s="300"/>
      <c r="BB31808" s="300"/>
      <c r="BC31808" s="300"/>
      <c r="BD31808" s="300"/>
      <c r="BE31808" s="300"/>
      <c r="BF31808" s="300"/>
      <c r="BG31808" s="300"/>
      <c r="BH31808" s="300"/>
      <c r="BI31808" s="300"/>
      <c r="BJ31808" s="300"/>
      <c r="BK31808" s="300"/>
      <c r="BL31808" s="300"/>
      <c r="BM31808" s="300"/>
      <c r="BN31808" s="300"/>
      <c r="BO31808" s="300"/>
      <c r="BP31808" s="300"/>
      <c r="BQ31808" s="300"/>
      <c r="BR31808" s="300"/>
      <c r="BS31808" s="300"/>
      <c r="BT31808" s="300"/>
      <c r="BU31808" s="300"/>
      <c r="BV31808" s="300"/>
      <c r="BW31808" s="300"/>
      <c r="BX31808" s="300"/>
      <c r="BY31808" s="300"/>
      <c r="BZ31808" s="300"/>
      <c r="CA31808" s="300"/>
      <c r="CB31808" s="300"/>
      <c r="CC31808" s="300"/>
      <c r="CD31808" s="300"/>
      <c r="CE31808" s="300"/>
      <c r="CF31808" s="300"/>
      <c r="CG31808" s="300"/>
      <c r="CH31808" s="300"/>
      <c r="CI31808" s="300"/>
      <c r="CJ31808" s="300"/>
      <c r="CK31808" s="300"/>
      <c r="CL31808" s="300"/>
      <c r="CM31808" s="300"/>
      <c r="CN31808" s="300"/>
      <c r="CO31808" s="300"/>
      <c r="CP31808" s="300"/>
      <c r="CQ31808" s="300"/>
      <c r="CR31808" s="300"/>
      <c r="CS31808" s="300"/>
      <c r="CT31808" s="300"/>
      <c r="CU31808" s="300"/>
      <c r="CV31808" s="300"/>
      <c r="CW31808" s="300"/>
      <c r="CX31808" s="300"/>
      <c r="CY31808" s="300"/>
      <c r="CZ31808" s="300"/>
      <c r="DA31808" s="300"/>
      <c r="DB31808" s="300"/>
      <c r="DC31808" s="300"/>
      <c r="DD31808" s="300"/>
      <c r="DE31808" s="300"/>
      <c r="DF31808" s="300"/>
      <c r="DG31808" s="300"/>
      <c r="DH31808" s="300"/>
      <c r="DI31808" s="300"/>
      <c r="DJ31808" s="300"/>
      <c r="DK31808" s="300"/>
      <c r="DL31808" s="300"/>
      <c r="DM31808" s="300"/>
      <c r="DN31808" s="300"/>
      <c r="DO31808" s="300"/>
      <c r="DP31808" s="300"/>
      <c r="DQ31808" s="300"/>
      <c r="DR31808" s="300"/>
      <c r="DS31808" s="300"/>
      <c r="DT31808" s="300"/>
      <c r="DU31808" s="300"/>
      <c r="DV31808" s="300"/>
      <c r="DW31808" s="300"/>
      <c r="DX31808" s="300"/>
      <c r="DY31808" s="300"/>
      <c r="DZ31808" s="300"/>
      <c r="EA31808" s="300"/>
      <c r="EB31808" s="300"/>
      <c r="EC31808" s="300"/>
      <c r="ED31808" s="300"/>
      <c r="EE31808" s="300"/>
      <c r="EF31808" s="300"/>
      <c r="EG31808" s="300"/>
      <c r="EH31808" s="300"/>
      <c r="EI31808" s="300"/>
      <c r="EJ31808" s="300"/>
      <c r="EK31808" s="300"/>
      <c r="EL31808" s="300"/>
      <c r="EM31808" s="300"/>
      <c r="EN31808" s="300"/>
      <c r="EO31808" s="300"/>
      <c r="EP31808" s="300"/>
      <c r="EQ31808" s="300"/>
      <c r="ER31808" s="300"/>
      <c r="ES31808" s="300"/>
      <c r="ET31808" s="300"/>
      <c r="EU31808" s="300"/>
      <c r="EV31808" s="300"/>
      <c r="EW31808" s="300"/>
      <c r="EX31808" s="300"/>
      <c r="EY31808" s="300"/>
      <c r="EZ31808" s="300"/>
      <c r="FA31808" s="300"/>
      <c r="FB31808" s="300"/>
      <c r="FC31808" s="300"/>
      <c r="FD31808" s="300"/>
      <c r="FE31808" s="300"/>
      <c r="FF31808" s="300"/>
      <c r="FG31808" s="300"/>
      <c r="FH31808" s="300"/>
      <c r="FI31808" s="300"/>
      <c r="FJ31808" s="300"/>
      <c r="FK31808" s="300"/>
      <c r="FL31808" s="300"/>
      <c r="FM31808" s="300"/>
      <c r="FN31808" s="300"/>
      <c r="FO31808" s="300"/>
      <c r="FP31808" s="300"/>
      <c r="FQ31808" s="300"/>
      <c r="FR31808" s="300"/>
      <c r="FS31808" s="300"/>
      <c r="FT31808" s="300"/>
      <c r="FU31808" s="300"/>
      <c r="FV31808" s="300"/>
      <c r="FW31808" s="300"/>
      <c r="FX31808" s="300"/>
      <c r="FY31808" s="300"/>
      <c r="FZ31808" s="300"/>
      <c r="GA31808" s="300"/>
      <c r="GB31808" s="300"/>
      <c r="GC31808" s="300"/>
      <c r="GD31808" s="300"/>
      <c r="GE31808" s="300"/>
      <c r="GF31808" s="300"/>
      <c r="GG31808" s="300"/>
    </row>
    <row r="31809" spans="4:189" x14ac:dyDescent="0.25">
      <c r="D31809" s="300"/>
      <c r="J31809" s="300"/>
      <c r="K31809" s="300"/>
      <c r="L31809" s="300"/>
      <c r="M31809" s="300"/>
      <c r="N31809" s="300"/>
      <c r="O31809" s="300"/>
      <c r="P31809" s="300"/>
      <c r="Q31809" s="300"/>
      <c r="R31809" s="300"/>
      <c r="S31809" s="300"/>
      <c r="T31809" s="300"/>
      <c r="U31809" s="300"/>
      <c r="V31809" s="300"/>
      <c r="W31809" s="300"/>
      <c r="X31809" s="300"/>
      <c r="Y31809" s="300"/>
      <c r="Z31809" s="300"/>
      <c r="AA31809" s="300"/>
      <c r="AB31809" s="300"/>
      <c r="AC31809" s="300"/>
      <c r="AD31809" s="300"/>
      <c r="AE31809" s="300"/>
      <c r="AF31809" s="300"/>
      <c r="AG31809" s="300"/>
      <c r="AH31809" s="300"/>
      <c r="AI31809" s="300"/>
      <c r="AJ31809" s="300"/>
      <c r="AK31809" s="300"/>
      <c r="AL31809" s="300"/>
      <c r="AM31809" s="300"/>
      <c r="AN31809" s="300"/>
      <c r="AO31809" s="300"/>
      <c r="AP31809" s="300"/>
      <c r="AQ31809" s="300"/>
      <c r="AR31809" s="300"/>
      <c r="AS31809" s="300"/>
      <c r="AT31809" s="300"/>
      <c r="AU31809" s="300"/>
      <c r="AV31809" s="300"/>
      <c r="AW31809" s="300"/>
      <c r="AX31809" s="300"/>
      <c r="AY31809" s="300"/>
      <c r="AZ31809" s="300"/>
      <c r="BA31809" s="300"/>
      <c r="BB31809" s="300"/>
      <c r="BC31809" s="300"/>
      <c r="BD31809" s="300"/>
      <c r="BE31809" s="300"/>
      <c r="BF31809" s="300"/>
      <c r="BG31809" s="300"/>
      <c r="BH31809" s="300"/>
      <c r="BI31809" s="300"/>
      <c r="BJ31809" s="300"/>
      <c r="BK31809" s="300"/>
      <c r="BL31809" s="300"/>
      <c r="BM31809" s="300"/>
      <c r="BN31809" s="300"/>
      <c r="BO31809" s="300"/>
      <c r="BP31809" s="300"/>
      <c r="BQ31809" s="300"/>
      <c r="BR31809" s="300"/>
      <c r="BS31809" s="300"/>
      <c r="BT31809" s="300"/>
      <c r="BU31809" s="300"/>
      <c r="BV31809" s="300"/>
      <c r="BW31809" s="300"/>
      <c r="BX31809" s="300"/>
      <c r="BY31809" s="300"/>
      <c r="BZ31809" s="300"/>
      <c r="CA31809" s="300"/>
      <c r="CB31809" s="300"/>
      <c r="CC31809" s="300"/>
      <c r="CD31809" s="300"/>
      <c r="CE31809" s="300"/>
      <c r="CF31809" s="300"/>
      <c r="CG31809" s="300"/>
      <c r="CH31809" s="300"/>
      <c r="CI31809" s="300"/>
      <c r="CJ31809" s="300"/>
      <c r="CK31809" s="300"/>
      <c r="CL31809" s="300"/>
      <c r="CM31809" s="300"/>
      <c r="CN31809" s="300"/>
      <c r="CO31809" s="300"/>
      <c r="CP31809" s="300"/>
      <c r="CQ31809" s="300"/>
      <c r="CR31809" s="300"/>
      <c r="CS31809" s="300"/>
      <c r="CT31809" s="300"/>
      <c r="CU31809" s="300"/>
      <c r="CV31809" s="300"/>
      <c r="CW31809" s="300"/>
      <c r="CX31809" s="300"/>
      <c r="CY31809" s="300"/>
      <c r="CZ31809" s="300"/>
      <c r="DA31809" s="300"/>
      <c r="DB31809" s="300"/>
      <c r="DC31809" s="300"/>
      <c r="DD31809" s="300"/>
      <c r="DE31809" s="300"/>
      <c r="DF31809" s="300"/>
      <c r="DG31809" s="300"/>
      <c r="DH31809" s="300"/>
      <c r="DI31809" s="300"/>
      <c r="DJ31809" s="300"/>
      <c r="DK31809" s="300"/>
      <c r="DL31809" s="300"/>
      <c r="DM31809" s="300"/>
      <c r="DN31809" s="300"/>
      <c r="DO31809" s="300"/>
      <c r="DP31809" s="300"/>
      <c r="DQ31809" s="300"/>
      <c r="DR31809" s="300"/>
      <c r="DS31809" s="300"/>
      <c r="DT31809" s="300"/>
      <c r="DU31809" s="300"/>
      <c r="DV31809" s="300"/>
      <c r="DW31809" s="300"/>
      <c r="DX31809" s="300"/>
      <c r="DY31809" s="300"/>
      <c r="DZ31809" s="300"/>
      <c r="EA31809" s="300"/>
      <c r="EB31809" s="300"/>
      <c r="EC31809" s="300"/>
      <c r="ED31809" s="300"/>
      <c r="EE31809" s="300"/>
      <c r="EF31809" s="300"/>
      <c r="EG31809" s="300"/>
      <c r="EH31809" s="300"/>
      <c r="EI31809" s="300"/>
      <c r="EJ31809" s="300"/>
      <c r="EK31809" s="300"/>
      <c r="EL31809" s="300"/>
      <c r="EM31809" s="300"/>
      <c r="EN31809" s="300"/>
      <c r="EO31809" s="300"/>
      <c r="EP31809" s="300"/>
      <c r="EQ31809" s="300"/>
      <c r="ER31809" s="300"/>
      <c r="ES31809" s="300"/>
      <c r="ET31809" s="300"/>
      <c r="EU31809" s="300"/>
      <c r="EV31809" s="300"/>
      <c r="EW31809" s="300"/>
      <c r="EX31809" s="300"/>
      <c r="EY31809" s="300"/>
      <c r="EZ31809" s="300"/>
      <c r="FA31809" s="300"/>
      <c r="FB31809" s="300"/>
      <c r="FC31809" s="300"/>
      <c r="FD31809" s="300"/>
      <c r="FE31809" s="300"/>
      <c r="FF31809" s="300"/>
      <c r="FG31809" s="300"/>
      <c r="FH31809" s="300"/>
      <c r="FI31809" s="300"/>
      <c r="FJ31809" s="300"/>
      <c r="FK31809" s="300"/>
      <c r="FL31809" s="300"/>
      <c r="FM31809" s="300"/>
      <c r="FN31809" s="300"/>
      <c r="FO31809" s="300"/>
      <c r="FP31809" s="300"/>
      <c r="FQ31809" s="300"/>
      <c r="FR31809" s="300"/>
      <c r="FS31809" s="300"/>
      <c r="FT31809" s="300"/>
      <c r="FU31809" s="300"/>
      <c r="FV31809" s="300"/>
      <c r="FW31809" s="300"/>
      <c r="FX31809" s="300"/>
      <c r="FY31809" s="300"/>
      <c r="FZ31809" s="300"/>
      <c r="GA31809" s="300"/>
      <c r="GB31809" s="300"/>
      <c r="GC31809" s="300"/>
      <c r="GD31809" s="300"/>
      <c r="GE31809" s="300"/>
      <c r="GF31809" s="300"/>
      <c r="GG31809" s="300"/>
    </row>
    <row r="31810" spans="4:189" x14ac:dyDescent="0.25">
      <c r="D31810" s="300"/>
      <c r="J31810" s="300"/>
      <c r="K31810" s="300"/>
      <c r="L31810" s="300"/>
      <c r="M31810" s="300"/>
      <c r="N31810" s="300"/>
      <c r="O31810" s="300"/>
      <c r="P31810" s="300"/>
      <c r="Q31810" s="300"/>
      <c r="R31810" s="300"/>
      <c r="S31810" s="300"/>
      <c r="T31810" s="300"/>
      <c r="U31810" s="300"/>
      <c r="V31810" s="300"/>
      <c r="W31810" s="300"/>
      <c r="X31810" s="300"/>
      <c r="Y31810" s="300"/>
      <c r="Z31810" s="300"/>
      <c r="AA31810" s="300"/>
      <c r="AB31810" s="300"/>
      <c r="AC31810" s="300"/>
      <c r="AD31810" s="300"/>
      <c r="AE31810" s="300"/>
      <c r="AF31810" s="300"/>
      <c r="AG31810" s="300"/>
      <c r="AH31810" s="300"/>
      <c r="AI31810" s="300"/>
      <c r="AJ31810" s="300"/>
      <c r="AK31810" s="300"/>
      <c r="AL31810" s="300"/>
      <c r="AM31810" s="300"/>
      <c r="AN31810" s="300"/>
      <c r="AO31810" s="300"/>
      <c r="AP31810" s="300"/>
      <c r="AQ31810" s="300"/>
      <c r="AR31810" s="300"/>
      <c r="AS31810" s="300"/>
      <c r="AT31810" s="300"/>
      <c r="AU31810" s="300"/>
      <c r="AV31810" s="300"/>
      <c r="AW31810" s="300"/>
      <c r="AX31810" s="300"/>
      <c r="AY31810" s="300"/>
      <c r="AZ31810" s="300"/>
      <c r="BA31810" s="300"/>
      <c r="BB31810" s="300"/>
      <c r="BC31810" s="300"/>
      <c r="BD31810" s="300"/>
      <c r="BE31810" s="300"/>
      <c r="BF31810" s="300"/>
      <c r="BG31810" s="300"/>
      <c r="BH31810" s="300"/>
      <c r="BI31810" s="300"/>
      <c r="BJ31810" s="300"/>
      <c r="BK31810" s="300"/>
      <c r="BL31810" s="300"/>
      <c r="BM31810" s="300"/>
      <c r="BN31810" s="300"/>
      <c r="BO31810" s="300"/>
      <c r="BP31810" s="300"/>
      <c r="BQ31810" s="300"/>
      <c r="BR31810" s="300"/>
      <c r="BS31810" s="300"/>
      <c r="BT31810" s="300"/>
      <c r="BU31810" s="300"/>
      <c r="BV31810" s="300"/>
      <c r="BW31810" s="300"/>
      <c r="BX31810" s="300"/>
      <c r="BY31810" s="300"/>
      <c r="BZ31810" s="300"/>
      <c r="CA31810" s="300"/>
      <c r="CB31810" s="300"/>
      <c r="CC31810" s="300"/>
      <c r="CD31810" s="300"/>
      <c r="CE31810" s="300"/>
      <c r="CF31810" s="300"/>
      <c r="CG31810" s="300"/>
      <c r="CH31810" s="300"/>
      <c r="CI31810" s="300"/>
      <c r="CJ31810" s="300"/>
      <c r="CK31810" s="300"/>
      <c r="CL31810" s="300"/>
      <c r="CM31810" s="300"/>
      <c r="CN31810" s="300"/>
      <c r="CO31810" s="300"/>
      <c r="CP31810" s="300"/>
      <c r="CQ31810" s="300"/>
      <c r="CR31810" s="300"/>
      <c r="CS31810" s="300"/>
      <c r="CT31810" s="300"/>
      <c r="CU31810" s="300"/>
      <c r="CV31810" s="300"/>
      <c r="CW31810" s="300"/>
      <c r="CX31810" s="300"/>
      <c r="CY31810" s="300"/>
      <c r="CZ31810" s="300"/>
      <c r="DA31810" s="300"/>
      <c r="DB31810" s="300"/>
      <c r="DC31810" s="300"/>
      <c r="DD31810" s="300"/>
      <c r="DE31810" s="300"/>
      <c r="DF31810" s="300"/>
      <c r="DG31810" s="300"/>
      <c r="DH31810" s="300"/>
      <c r="DI31810" s="300"/>
      <c r="DJ31810" s="300"/>
      <c r="DK31810" s="300"/>
      <c r="DL31810" s="300"/>
      <c r="DM31810" s="300"/>
      <c r="DN31810" s="300"/>
      <c r="DO31810" s="300"/>
      <c r="DP31810" s="300"/>
      <c r="DQ31810" s="300"/>
      <c r="DR31810" s="300"/>
      <c r="DS31810" s="300"/>
      <c r="DT31810" s="300"/>
      <c r="DU31810" s="300"/>
      <c r="DV31810" s="300"/>
      <c r="DW31810" s="300"/>
      <c r="DX31810" s="300"/>
      <c r="DY31810" s="300"/>
      <c r="DZ31810" s="300"/>
      <c r="EA31810" s="300"/>
      <c r="EB31810" s="300"/>
      <c r="EC31810" s="300"/>
      <c r="ED31810" s="300"/>
      <c r="EE31810" s="300"/>
      <c r="EF31810" s="300"/>
      <c r="EG31810" s="300"/>
      <c r="EH31810" s="300"/>
      <c r="EI31810" s="300"/>
      <c r="EJ31810" s="300"/>
      <c r="EK31810" s="300"/>
      <c r="EL31810" s="300"/>
      <c r="EM31810" s="300"/>
      <c r="EN31810" s="300"/>
      <c r="EO31810" s="300"/>
      <c r="EP31810" s="300"/>
      <c r="EQ31810" s="300"/>
      <c r="ER31810" s="300"/>
      <c r="ES31810" s="300"/>
      <c r="ET31810" s="300"/>
      <c r="EU31810" s="300"/>
      <c r="EV31810" s="300"/>
      <c r="EW31810" s="300"/>
      <c r="EX31810" s="300"/>
      <c r="EY31810" s="300"/>
      <c r="EZ31810" s="300"/>
      <c r="FA31810" s="300"/>
      <c r="FB31810" s="300"/>
      <c r="FC31810" s="300"/>
      <c r="FD31810" s="300"/>
      <c r="FE31810" s="300"/>
      <c r="FF31810" s="300"/>
      <c r="FG31810" s="300"/>
      <c r="FH31810" s="300"/>
      <c r="FI31810" s="300"/>
      <c r="FJ31810" s="300"/>
      <c r="FK31810" s="300"/>
      <c r="FL31810" s="300"/>
      <c r="FM31810" s="300"/>
      <c r="FN31810" s="300"/>
      <c r="FO31810" s="300"/>
      <c r="FP31810" s="300"/>
      <c r="FQ31810" s="300"/>
      <c r="FR31810" s="300"/>
      <c r="FS31810" s="300"/>
      <c r="FT31810" s="300"/>
      <c r="FU31810" s="300"/>
      <c r="FV31810" s="300"/>
      <c r="FW31810" s="300"/>
      <c r="FX31810" s="300"/>
      <c r="FY31810" s="300"/>
      <c r="FZ31810" s="300"/>
      <c r="GA31810" s="300"/>
      <c r="GB31810" s="300"/>
      <c r="GC31810" s="300"/>
      <c r="GD31810" s="300"/>
      <c r="GE31810" s="300"/>
      <c r="GF31810" s="300"/>
      <c r="GG31810" s="300"/>
    </row>
    <row r="31811" spans="4:189" x14ac:dyDescent="0.25">
      <c r="D31811" s="300"/>
      <c r="J31811" s="300"/>
      <c r="K31811" s="300"/>
      <c r="L31811" s="300"/>
      <c r="M31811" s="300"/>
      <c r="N31811" s="300"/>
      <c r="O31811" s="300"/>
      <c r="P31811" s="300"/>
      <c r="Q31811" s="300"/>
      <c r="R31811" s="300"/>
      <c r="S31811" s="300"/>
      <c r="T31811" s="300"/>
      <c r="U31811" s="300"/>
      <c r="V31811" s="300"/>
      <c r="W31811" s="300"/>
      <c r="X31811" s="300"/>
      <c r="Y31811" s="300"/>
      <c r="Z31811" s="300"/>
      <c r="AA31811" s="300"/>
      <c r="AB31811" s="300"/>
      <c r="AC31811" s="300"/>
      <c r="AD31811" s="300"/>
      <c r="AE31811" s="300"/>
      <c r="AF31811" s="300"/>
      <c r="AG31811" s="300"/>
      <c r="AH31811" s="300"/>
      <c r="AI31811" s="300"/>
      <c r="AJ31811" s="300"/>
      <c r="AK31811" s="300"/>
      <c r="AL31811" s="300"/>
      <c r="AM31811" s="300"/>
      <c r="AN31811" s="300"/>
      <c r="AO31811" s="300"/>
      <c r="AP31811" s="300"/>
      <c r="AQ31811" s="300"/>
      <c r="AR31811" s="300"/>
      <c r="AS31811" s="300"/>
      <c r="AT31811" s="300"/>
      <c r="AU31811" s="300"/>
      <c r="AV31811" s="300"/>
      <c r="AW31811" s="300"/>
      <c r="AX31811" s="300"/>
      <c r="AY31811" s="300"/>
      <c r="AZ31811" s="300"/>
      <c r="BA31811" s="300"/>
      <c r="BB31811" s="300"/>
      <c r="BC31811" s="300"/>
      <c r="BD31811" s="300"/>
      <c r="BE31811" s="300"/>
      <c r="BF31811" s="300"/>
      <c r="BG31811" s="300"/>
      <c r="BH31811" s="300"/>
      <c r="BI31811" s="300"/>
      <c r="BJ31811" s="300"/>
      <c r="BK31811" s="300"/>
      <c r="BL31811" s="300"/>
      <c r="BM31811" s="300"/>
      <c r="BN31811" s="300"/>
      <c r="BO31811" s="300"/>
      <c r="BP31811" s="300"/>
      <c r="BQ31811" s="300"/>
      <c r="BR31811" s="300"/>
      <c r="BS31811" s="300"/>
      <c r="BT31811" s="300"/>
      <c r="BU31811" s="300"/>
      <c r="BV31811" s="300"/>
      <c r="BW31811" s="300"/>
      <c r="BX31811" s="300"/>
      <c r="BY31811" s="300"/>
      <c r="BZ31811" s="300"/>
      <c r="CA31811" s="300"/>
      <c r="CB31811" s="300"/>
      <c r="CC31811" s="300"/>
      <c r="CD31811" s="300"/>
      <c r="CE31811" s="300"/>
      <c r="CF31811" s="300"/>
      <c r="CG31811" s="300"/>
      <c r="CH31811" s="300"/>
      <c r="CI31811" s="300"/>
      <c r="CJ31811" s="300"/>
      <c r="CK31811" s="300"/>
      <c r="CL31811" s="300"/>
      <c r="CM31811" s="300"/>
      <c r="CN31811" s="300"/>
      <c r="CO31811" s="300"/>
      <c r="CP31811" s="300"/>
      <c r="CQ31811" s="300"/>
      <c r="CR31811" s="300"/>
      <c r="CS31811" s="300"/>
      <c r="CT31811" s="300"/>
      <c r="CU31811" s="300"/>
      <c r="CV31811" s="300"/>
      <c r="CW31811" s="300"/>
      <c r="CX31811" s="300"/>
      <c r="CY31811" s="300"/>
      <c r="CZ31811" s="300"/>
      <c r="DA31811" s="300"/>
      <c r="DB31811" s="300"/>
      <c r="DC31811" s="300"/>
      <c r="DD31811" s="300"/>
      <c r="DE31811" s="300"/>
      <c r="DF31811" s="300"/>
      <c r="DG31811" s="300"/>
      <c r="DH31811" s="300"/>
      <c r="DI31811" s="300"/>
      <c r="DJ31811" s="300"/>
      <c r="DK31811" s="300"/>
      <c r="DL31811" s="300"/>
      <c r="DM31811" s="300"/>
      <c r="DN31811" s="300"/>
      <c r="DO31811" s="300"/>
      <c r="DP31811" s="300"/>
      <c r="DQ31811" s="300"/>
      <c r="DR31811" s="300"/>
      <c r="DS31811" s="300"/>
      <c r="DT31811" s="300"/>
      <c r="DU31811" s="300"/>
      <c r="DV31811" s="300"/>
      <c r="DW31811" s="300"/>
      <c r="DX31811" s="300"/>
      <c r="DY31811" s="300"/>
      <c r="DZ31811" s="300"/>
      <c r="EA31811" s="300"/>
      <c r="EB31811" s="300"/>
      <c r="EC31811" s="300"/>
      <c r="ED31811" s="300"/>
      <c r="EE31811" s="300"/>
      <c r="EF31811" s="300"/>
      <c r="EG31811" s="300"/>
      <c r="EH31811" s="300"/>
      <c r="EI31811" s="300"/>
      <c r="EJ31811" s="300"/>
      <c r="EK31811" s="300"/>
      <c r="EL31811" s="300"/>
      <c r="EM31811" s="300"/>
      <c r="EN31811" s="300"/>
      <c r="EO31811" s="300"/>
      <c r="EP31811" s="300"/>
      <c r="EQ31811" s="300"/>
      <c r="ER31811" s="300"/>
      <c r="ES31811" s="300"/>
      <c r="ET31811" s="300"/>
      <c r="EU31811" s="300"/>
      <c r="EV31811" s="300"/>
      <c r="EW31811" s="300"/>
      <c r="EX31811" s="300"/>
      <c r="EY31811" s="300"/>
      <c r="EZ31811" s="300"/>
      <c r="FA31811" s="300"/>
      <c r="FB31811" s="300"/>
      <c r="FC31811" s="300"/>
      <c r="FD31811" s="300"/>
      <c r="FE31811" s="300"/>
      <c r="FF31811" s="300"/>
      <c r="FG31811" s="300"/>
      <c r="FH31811" s="300"/>
      <c r="FI31811" s="300"/>
      <c r="FJ31811" s="300"/>
      <c r="FK31811" s="300"/>
      <c r="FL31811" s="300"/>
      <c r="FM31811" s="300"/>
      <c r="FN31811" s="300"/>
      <c r="FO31811" s="300"/>
      <c r="FP31811" s="300"/>
      <c r="FQ31811" s="300"/>
      <c r="FR31811" s="300"/>
      <c r="FS31811" s="300"/>
      <c r="FT31811" s="300"/>
      <c r="FU31811" s="300"/>
      <c r="FV31811" s="300"/>
      <c r="FW31811" s="300"/>
      <c r="FX31811" s="300"/>
      <c r="FY31811" s="300"/>
      <c r="FZ31811" s="300"/>
      <c r="GA31811" s="300"/>
      <c r="GB31811" s="300"/>
      <c r="GC31811" s="300"/>
      <c r="GD31811" s="300"/>
      <c r="GE31811" s="300"/>
      <c r="GF31811" s="300"/>
      <c r="GG31811" s="300"/>
    </row>
    <row r="31812" spans="4:189" x14ac:dyDescent="0.25">
      <c r="D31812" s="300"/>
      <c r="J31812" s="300"/>
      <c r="K31812" s="300"/>
      <c r="L31812" s="300"/>
      <c r="M31812" s="300"/>
      <c r="N31812" s="300"/>
      <c r="O31812" s="300"/>
      <c r="P31812" s="300"/>
      <c r="Q31812" s="300"/>
      <c r="R31812" s="300"/>
      <c r="S31812" s="300"/>
      <c r="T31812" s="300"/>
      <c r="U31812" s="300"/>
      <c r="V31812" s="300"/>
      <c r="W31812" s="300"/>
      <c r="X31812" s="300"/>
      <c r="Y31812" s="300"/>
      <c r="Z31812" s="300"/>
      <c r="AA31812" s="300"/>
      <c r="AB31812" s="300"/>
      <c r="AC31812" s="300"/>
      <c r="AD31812" s="300"/>
      <c r="AE31812" s="300"/>
      <c r="AF31812" s="300"/>
      <c r="AG31812" s="300"/>
      <c r="AH31812" s="300"/>
      <c r="AI31812" s="300"/>
      <c r="AJ31812" s="300"/>
      <c r="AK31812" s="300"/>
      <c r="AL31812" s="300"/>
      <c r="AM31812" s="300"/>
      <c r="AN31812" s="300"/>
      <c r="AO31812" s="300"/>
      <c r="AP31812" s="300"/>
      <c r="AQ31812" s="300"/>
      <c r="AR31812" s="300"/>
      <c r="AS31812" s="300"/>
      <c r="AT31812" s="300"/>
      <c r="AU31812" s="300"/>
      <c r="AV31812" s="300"/>
      <c r="AW31812" s="300"/>
      <c r="AX31812" s="300"/>
      <c r="AY31812" s="300"/>
      <c r="AZ31812" s="300"/>
      <c r="BA31812" s="300"/>
      <c r="BB31812" s="300"/>
      <c r="BC31812" s="300"/>
      <c r="BD31812" s="300"/>
      <c r="BE31812" s="300"/>
      <c r="BF31812" s="300"/>
      <c r="BG31812" s="300"/>
      <c r="BH31812" s="300"/>
      <c r="BI31812" s="300"/>
      <c r="BJ31812" s="300"/>
      <c r="BK31812" s="300"/>
      <c r="BL31812" s="300"/>
      <c r="BM31812" s="300"/>
      <c r="BN31812" s="300"/>
      <c r="BO31812" s="300"/>
      <c r="BP31812" s="300"/>
      <c r="BQ31812" s="300"/>
      <c r="BR31812" s="300"/>
      <c r="BS31812" s="300"/>
      <c r="BT31812" s="300"/>
      <c r="BU31812" s="300"/>
      <c r="BV31812" s="300"/>
      <c r="BW31812" s="300"/>
      <c r="BX31812" s="300"/>
      <c r="BY31812" s="300"/>
      <c r="BZ31812" s="300"/>
      <c r="CA31812" s="300"/>
      <c r="CB31812" s="300"/>
      <c r="CC31812" s="300"/>
      <c r="CD31812" s="300"/>
      <c r="CE31812" s="300"/>
      <c r="CF31812" s="300"/>
      <c r="CG31812" s="300"/>
      <c r="CH31812" s="300"/>
      <c r="CI31812" s="300"/>
      <c r="CJ31812" s="300"/>
      <c r="CK31812" s="300"/>
      <c r="CL31812" s="300"/>
      <c r="CM31812" s="300"/>
      <c r="CN31812" s="300"/>
      <c r="CO31812" s="300"/>
      <c r="CP31812" s="300"/>
      <c r="CQ31812" s="300"/>
      <c r="CR31812" s="300"/>
      <c r="CS31812" s="300"/>
      <c r="CT31812" s="300"/>
      <c r="CU31812" s="300"/>
      <c r="CV31812" s="300"/>
      <c r="CW31812" s="300"/>
      <c r="CX31812" s="300"/>
      <c r="CY31812" s="300"/>
      <c r="CZ31812" s="300"/>
      <c r="DA31812" s="300"/>
      <c r="DB31812" s="300"/>
      <c r="DC31812" s="300"/>
      <c r="DD31812" s="300"/>
      <c r="DE31812" s="300"/>
      <c r="DF31812" s="300"/>
      <c r="DG31812" s="300"/>
      <c r="DH31812" s="300"/>
      <c r="DI31812" s="300"/>
      <c r="DJ31812" s="300"/>
      <c r="DK31812" s="300"/>
      <c r="DL31812" s="300"/>
      <c r="DM31812" s="300"/>
      <c r="DN31812" s="300"/>
      <c r="DO31812" s="300"/>
      <c r="DP31812" s="300"/>
      <c r="DQ31812" s="300"/>
      <c r="DR31812" s="300"/>
      <c r="DS31812" s="300"/>
      <c r="DT31812" s="300"/>
      <c r="DU31812" s="300"/>
      <c r="DV31812" s="300"/>
      <c r="DW31812" s="300"/>
      <c r="DX31812" s="300"/>
      <c r="DY31812" s="300"/>
      <c r="DZ31812" s="300"/>
      <c r="EA31812" s="300"/>
      <c r="EB31812" s="300"/>
      <c r="EC31812" s="300"/>
      <c r="ED31812" s="300"/>
      <c r="EE31812" s="300"/>
      <c r="EF31812" s="300"/>
      <c r="EG31812" s="300"/>
      <c r="EH31812" s="300"/>
      <c r="EI31812" s="300"/>
      <c r="EJ31812" s="300"/>
      <c r="EK31812" s="300"/>
      <c r="EL31812" s="300"/>
      <c r="EM31812" s="300"/>
      <c r="EN31812" s="300"/>
      <c r="EO31812" s="300"/>
      <c r="EP31812" s="300"/>
      <c r="EQ31812" s="300"/>
      <c r="ER31812" s="300"/>
      <c r="ES31812" s="300"/>
      <c r="ET31812" s="300"/>
      <c r="EU31812" s="300"/>
      <c r="EV31812" s="300"/>
      <c r="EW31812" s="300"/>
      <c r="EX31812" s="300"/>
      <c r="EY31812" s="300"/>
      <c r="EZ31812" s="300"/>
      <c r="FA31812" s="300"/>
      <c r="FB31812" s="300"/>
      <c r="FC31812" s="300"/>
      <c r="FD31812" s="300"/>
      <c r="FE31812" s="300"/>
      <c r="FF31812" s="300"/>
      <c r="FG31812" s="300"/>
      <c r="FH31812" s="300"/>
      <c r="FI31812" s="300"/>
      <c r="FJ31812" s="300"/>
      <c r="FK31812" s="300"/>
      <c r="FL31812" s="300"/>
      <c r="FM31812" s="300"/>
      <c r="FN31812" s="300"/>
      <c r="FO31812" s="300"/>
      <c r="FP31812" s="300"/>
      <c r="FQ31812" s="300"/>
      <c r="FR31812" s="300"/>
      <c r="FS31812" s="300"/>
      <c r="FT31812" s="300"/>
      <c r="FU31812" s="300"/>
      <c r="FV31812" s="300"/>
      <c r="FW31812" s="300"/>
      <c r="FX31812" s="300"/>
      <c r="FY31812" s="300"/>
      <c r="FZ31812" s="300"/>
      <c r="GA31812" s="300"/>
      <c r="GB31812" s="300"/>
      <c r="GC31812" s="300"/>
      <c r="GD31812" s="300"/>
      <c r="GE31812" s="300"/>
      <c r="GF31812" s="300"/>
      <c r="GG31812" s="300"/>
    </row>
    <row r="31813" spans="4:189" x14ac:dyDescent="0.25">
      <c r="D31813" s="300"/>
      <c r="J31813" s="300"/>
      <c r="K31813" s="300"/>
      <c r="L31813" s="300"/>
      <c r="M31813" s="300"/>
      <c r="N31813" s="300"/>
      <c r="O31813" s="300"/>
      <c r="P31813" s="300"/>
      <c r="Q31813" s="300"/>
      <c r="R31813" s="300"/>
      <c r="S31813" s="300"/>
      <c r="T31813" s="300"/>
      <c r="U31813" s="300"/>
      <c r="V31813" s="300"/>
      <c r="W31813" s="300"/>
      <c r="X31813" s="300"/>
      <c r="Y31813" s="300"/>
      <c r="Z31813" s="300"/>
      <c r="AA31813" s="300"/>
      <c r="AB31813" s="300"/>
      <c r="AC31813" s="300"/>
      <c r="AD31813" s="300"/>
      <c r="AE31813" s="300"/>
      <c r="AF31813" s="300"/>
      <c r="AG31813" s="300"/>
      <c r="AH31813" s="300"/>
      <c r="AI31813" s="300"/>
      <c r="AJ31813" s="300"/>
      <c r="AK31813" s="300"/>
      <c r="AL31813" s="300"/>
      <c r="AM31813" s="300"/>
      <c r="AN31813" s="300"/>
      <c r="AO31813" s="300"/>
      <c r="AP31813" s="300"/>
      <c r="AQ31813" s="300"/>
      <c r="AR31813" s="300"/>
      <c r="AS31813" s="300"/>
      <c r="AT31813" s="300"/>
      <c r="AU31813" s="300"/>
      <c r="AV31813" s="300"/>
      <c r="AW31813" s="300"/>
      <c r="AX31813" s="300"/>
      <c r="AY31813" s="300"/>
      <c r="AZ31813" s="300"/>
      <c r="BA31813" s="300"/>
      <c r="BB31813" s="300"/>
      <c r="BC31813" s="300"/>
      <c r="BD31813" s="300"/>
      <c r="BE31813" s="300"/>
      <c r="BF31813" s="300"/>
      <c r="BG31813" s="300"/>
      <c r="BH31813" s="300"/>
      <c r="BI31813" s="300"/>
      <c r="BJ31813" s="300"/>
      <c r="BK31813" s="300"/>
      <c r="BL31813" s="300"/>
      <c r="BM31813" s="300"/>
      <c r="BN31813" s="300"/>
      <c r="BO31813" s="300"/>
      <c r="BP31813" s="300"/>
      <c r="BQ31813" s="300"/>
      <c r="BR31813" s="300"/>
      <c r="BS31813" s="300"/>
      <c r="BT31813" s="300"/>
      <c r="BU31813" s="300"/>
      <c r="BV31813" s="300"/>
      <c r="BW31813" s="300"/>
      <c r="BX31813" s="300"/>
      <c r="BY31813" s="300"/>
      <c r="BZ31813" s="300"/>
      <c r="CA31813" s="300"/>
      <c r="CB31813" s="300"/>
      <c r="CC31813" s="300"/>
      <c r="CD31813" s="300"/>
      <c r="CE31813" s="300"/>
      <c r="CF31813" s="300"/>
      <c r="CG31813" s="300"/>
      <c r="CH31813" s="300"/>
      <c r="CI31813" s="300"/>
      <c r="CJ31813" s="300"/>
      <c r="CK31813" s="300"/>
      <c r="CL31813" s="300"/>
      <c r="CM31813" s="300"/>
      <c r="CN31813" s="300"/>
      <c r="CO31813" s="300"/>
      <c r="CP31813" s="300"/>
      <c r="CQ31813" s="300"/>
      <c r="CR31813" s="300"/>
      <c r="CS31813" s="300"/>
      <c r="CT31813" s="300"/>
      <c r="CU31813" s="300"/>
      <c r="CV31813" s="300"/>
      <c r="CW31813" s="300"/>
      <c r="CX31813" s="300"/>
      <c r="CY31813" s="300"/>
      <c r="CZ31813" s="300"/>
      <c r="DA31813" s="300"/>
      <c r="DB31813" s="300"/>
      <c r="DC31813" s="300"/>
      <c r="DD31813" s="300"/>
      <c r="DE31813" s="300"/>
      <c r="DF31813" s="300"/>
      <c r="DG31813" s="300"/>
      <c r="DH31813" s="300"/>
      <c r="DI31813" s="300"/>
      <c r="DJ31813" s="300"/>
      <c r="DK31813" s="300"/>
      <c r="DL31813" s="300"/>
      <c r="DM31813" s="300"/>
      <c r="DN31813" s="300"/>
      <c r="DO31813" s="300"/>
      <c r="DP31813" s="300"/>
      <c r="DQ31813" s="300"/>
      <c r="DR31813" s="300"/>
      <c r="DS31813" s="300"/>
      <c r="DT31813" s="300"/>
      <c r="DU31813" s="300"/>
      <c r="DV31813" s="300"/>
      <c r="DW31813" s="300"/>
      <c r="DX31813" s="300"/>
      <c r="DY31813" s="300"/>
      <c r="DZ31813" s="300"/>
      <c r="EA31813" s="300"/>
      <c r="EB31813" s="300"/>
      <c r="EC31813" s="300"/>
      <c r="ED31813" s="300"/>
      <c r="EE31813" s="300"/>
      <c r="EF31813" s="300"/>
      <c r="EG31813" s="300"/>
      <c r="EH31813" s="300"/>
      <c r="EI31813" s="300"/>
      <c r="EJ31813" s="300"/>
      <c r="EK31813" s="300"/>
      <c r="EL31813" s="300"/>
      <c r="EM31813" s="300"/>
      <c r="EN31813" s="300"/>
      <c r="EO31813" s="300"/>
      <c r="EP31813" s="300"/>
      <c r="EQ31813" s="300"/>
      <c r="ER31813" s="300"/>
      <c r="ES31813" s="300"/>
      <c r="ET31813" s="300"/>
      <c r="EU31813" s="300"/>
      <c r="EV31813" s="300"/>
      <c r="EW31813" s="300"/>
      <c r="EX31813" s="300"/>
      <c r="EY31813" s="300"/>
      <c r="EZ31813" s="300"/>
      <c r="FA31813" s="300"/>
      <c r="FB31813" s="300"/>
      <c r="FC31813" s="300"/>
      <c r="FD31813" s="300"/>
      <c r="FE31813" s="300"/>
      <c r="FF31813" s="300"/>
      <c r="FG31813" s="300"/>
      <c r="FH31813" s="300"/>
      <c r="FI31813" s="300"/>
      <c r="FJ31813" s="300"/>
      <c r="FK31813" s="300"/>
      <c r="FL31813" s="300"/>
      <c r="FM31813" s="300"/>
      <c r="FN31813" s="300"/>
      <c r="FO31813" s="300"/>
      <c r="FP31813" s="300"/>
      <c r="FQ31813" s="300"/>
      <c r="FR31813" s="300"/>
      <c r="FS31813" s="300"/>
      <c r="FT31813" s="300"/>
      <c r="FU31813" s="300"/>
      <c r="FV31813" s="300"/>
      <c r="FW31813" s="300"/>
      <c r="FX31813" s="300"/>
      <c r="FY31813" s="300"/>
      <c r="FZ31813" s="300"/>
      <c r="GA31813" s="300"/>
      <c r="GB31813" s="300"/>
      <c r="GC31813" s="300"/>
      <c r="GD31813" s="300"/>
      <c r="GE31813" s="300"/>
      <c r="GF31813" s="300"/>
      <c r="GG31813" s="300"/>
    </row>
    <row r="31814" spans="4:189" x14ac:dyDescent="0.25">
      <c r="D31814" s="300"/>
      <c r="J31814" s="300"/>
      <c r="K31814" s="300"/>
      <c r="L31814" s="300"/>
      <c r="M31814" s="300"/>
      <c r="N31814" s="300"/>
      <c r="O31814" s="300"/>
      <c r="P31814" s="300"/>
      <c r="Q31814" s="300"/>
      <c r="R31814" s="300"/>
      <c r="S31814" s="300"/>
      <c r="T31814" s="300"/>
      <c r="U31814" s="300"/>
      <c r="V31814" s="300"/>
      <c r="W31814" s="300"/>
      <c r="X31814" s="300"/>
      <c r="Y31814" s="300"/>
      <c r="Z31814" s="300"/>
      <c r="AA31814" s="300"/>
      <c r="AB31814" s="300"/>
      <c r="AC31814" s="300"/>
      <c r="AD31814" s="300"/>
      <c r="AE31814" s="300"/>
      <c r="AF31814" s="300"/>
      <c r="AG31814" s="300"/>
      <c r="AH31814" s="300"/>
      <c r="AI31814" s="300"/>
      <c r="AJ31814" s="300"/>
      <c r="AK31814" s="300"/>
      <c r="AL31814" s="300"/>
      <c r="AM31814" s="300"/>
      <c r="AN31814" s="300"/>
      <c r="AO31814" s="300"/>
      <c r="AP31814" s="300"/>
      <c r="AQ31814" s="300"/>
      <c r="AR31814" s="300"/>
      <c r="AS31814" s="300"/>
      <c r="AT31814" s="300"/>
      <c r="AU31814" s="300"/>
      <c r="AV31814" s="300"/>
      <c r="AW31814" s="300"/>
      <c r="AX31814" s="300"/>
      <c r="AY31814" s="300"/>
      <c r="AZ31814" s="300"/>
      <c r="BA31814" s="300"/>
      <c r="BB31814" s="300"/>
      <c r="BC31814" s="300"/>
      <c r="BD31814" s="300"/>
      <c r="BE31814" s="300"/>
      <c r="BF31814" s="300"/>
      <c r="BG31814" s="300"/>
      <c r="BH31814" s="300"/>
      <c r="BI31814" s="300"/>
      <c r="BJ31814" s="300"/>
      <c r="BK31814" s="300"/>
      <c r="BL31814" s="300"/>
      <c r="BM31814" s="300"/>
      <c r="BN31814" s="300"/>
      <c r="BO31814" s="300"/>
      <c r="BP31814" s="300"/>
      <c r="BQ31814" s="300"/>
      <c r="BR31814" s="300"/>
      <c r="BS31814" s="300"/>
      <c r="BT31814" s="300"/>
      <c r="BU31814" s="300"/>
      <c r="BV31814" s="300"/>
      <c r="BW31814" s="300"/>
      <c r="BX31814" s="300"/>
      <c r="BY31814" s="300"/>
      <c r="BZ31814" s="300"/>
      <c r="CA31814" s="300"/>
      <c r="CB31814" s="300"/>
      <c r="CC31814" s="300"/>
      <c r="CD31814" s="300"/>
      <c r="CE31814" s="300"/>
      <c r="CF31814" s="300"/>
      <c r="CG31814" s="300"/>
      <c r="CH31814" s="300"/>
      <c r="CI31814" s="300"/>
      <c r="CJ31814" s="300"/>
      <c r="CK31814" s="300"/>
      <c r="CL31814" s="300"/>
      <c r="CM31814" s="300"/>
      <c r="CN31814" s="300"/>
      <c r="CO31814" s="300"/>
      <c r="CP31814" s="300"/>
      <c r="CQ31814" s="300"/>
      <c r="CR31814" s="300"/>
      <c r="CS31814" s="300"/>
      <c r="CT31814" s="300"/>
      <c r="CU31814" s="300"/>
      <c r="CV31814" s="300"/>
      <c r="CW31814" s="300"/>
      <c r="CX31814" s="300"/>
      <c r="CY31814" s="300"/>
      <c r="CZ31814" s="300"/>
      <c r="DA31814" s="300"/>
      <c r="DB31814" s="300"/>
      <c r="DC31814" s="300"/>
      <c r="DD31814" s="300"/>
      <c r="DE31814" s="300"/>
      <c r="DF31814" s="300"/>
      <c r="DG31814" s="300"/>
      <c r="DH31814" s="300"/>
      <c r="DI31814" s="300"/>
      <c r="DJ31814" s="300"/>
      <c r="DK31814" s="300"/>
      <c r="DL31814" s="300"/>
      <c r="DM31814" s="300"/>
      <c r="DN31814" s="300"/>
      <c r="DO31814" s="300"/>
      <c r="DP31814" s="300"/>
      <c r="DQ31814" s="300"/>
      <c r="DR31814" s="300"/>
      <c r="DS31814" s="300"/>
      <c r="DT31814" s="300"/>
      <c r="DU31814" s="300"/>
      <c r="DV31814" s="300"/>
      <c r="DW31814" s="300"/>
      <c r="DX31814" s="300"/>
      <c r="DY31814" s="300"/>
      <c r="DZ31814" s="300"/>
      <c r="EA31814" s="300"/>
      <c r="EB31814" s="300"/>
      <c r="EC31814" s="300"/>
      <c r="ED31814" s="300"/>
      <c r="EE31814" s="300"/>
      <c r="EF31814" s="300"/>
      <c r="EG31814" s="300"/>
      <c r="EH31814" s="300"/>
      <c r="EI31814" s="300"/>
      <c r="EJ31814" s="300"/>
      <c r="EK31814" s="300"/>
      <c r="EL31814" s="300"/>
      <c r="EM31814" s="300"/>
      <c r="EN31814" s="300"/>
      <c r="EO31814" s="300"/>
      <c r="EP31814" s="300"/>
      <c r="EQ31814" s="300"/>
      <c r="ER31814" s="300"/>
      <c r="ES31814" s="300"/>
      <c r="ET31814" s="300"/>
      <c r="EU31814" s="300"/>
      <c r="EV31814" s="300"/>
      <c r="EW31814" s="300"/>
      <c r="EX31814" s="300"/>
      <c r="EY31814" s="300"/>
      <c r="EZ31814" s="300"/>
      <c r="FA31814" s="300"/>
      <c r="FB31814" s="300"/>
      <c r="FC31814" s="300"/>
      <c r="FD31814" s="300"/>
      <c r="FE31814" s="300"/>
      <c r="FF31814" s="300"/>
      <c r="FG31814" s="300"/>
      <c r="FH31814" s="300"/>
      <c r="FI31814" s="300"/>
      <c r="FJ31814" s="300"/>
      <c r="FK31814" s="300"/>
      <c r="FL31814" s="300"/>
      <c r="FM31814" s="300"/>
      <c r="FN31814" s="300"/>
      <c r="FO31814" s="300"/>
      <c r="FP31814" s="300"/>
      <c r="FQ31814" s="300"/>
      <c r="FR31814" s="300"/>
      <c r="FS31814" s="300"/>
      <c r="FT31814" s="300"/>
      <c r="FU31814" s="300"/>
      <c r="FV31814" s="300"/>
      <c r="FW31814" s="300"/>
      <c r="FX31814" s="300"/>
      <c r="FY31814" s="300"/>
      <c r="FZ31814" s="300"/>
      <c r="GA31814" s="300"/>
      <c r="GB31814" s="300"/>
      <c r="GC31814" s="300"/>
      <c r="GD31814" s="300"/>
      <c r="GE31814" s="300"/>
      <c r="GF31814" s="300"/>
      <c r="GG31814" s="300"/>
    </row>
    <row r="31815" spans="4:189" x14ac:dyDescent="0.25">
      <c r="D31815" s="300"/>
      <c r="J31815" s="300"/>
      <c r="K31815" s="300"/>
      <c r="L31815" s="300"/>
      <c r="M31815" s="300"/>
      <c r="N31815" s="300"/>
      <c r="O31815" s="300"/>
      <c r="P31815" s="300"/>
      <c r="Q31815" s="300"/>
      <c r="R31815" s="300"/>
      <c r="S31815" s="300"/>
      <c r="T31815" s="300"/>
      <c r="U31815" s="300"/>
      <c r="V31815" s="300"/>
      <c r="W31815" s="300"/>
      <c r="X31815" s="300"/>
      <c r="Y31815" s="300"/>
      <c r="Z31815" s="300"/>
      <c r="AA31815" s="300"/>
      <c r="AB31815" s="300"/>
      <c r="AC31815" s="300"/>
      <c r="AD31815" s="300"/>
      <c r="AE31815" s="300"/>
      <c r="AF31815" s="300"/>
      <c r="AG31815" s="300"/>
      <c r="AH31815" s="300"/>
      <c r="AI31815" s="300"/>
      <c r="AJ31815" s="300"/>
      <c r="AK31815" s="300"/>
      <c r="AL31815" s="300"/>
      <c r="AM31815" s="300"/>
      <c r="AN31815" s="300"/>
      <c r="AO31815" s="300"/>
      <c r="AP31815" s="300"/>
      <c r="AQ31815" s="300"/>
      <c r="AR31815" s="300"/>
      <c r="AS31815" s="300"/>
      <c r="AT31815" s="300"/>
      <c r="AU31815" s="300"/>
      <c r="AV31815" s="300"/>
      <c r="AW31815" s="300"/>
      <c r="AX31815" s="300"/>
      <c r="AY31815" s="300"/>
      <c r="AZ31815" s="300"/>
      <c r="BA31815" s="300"/>
      <c r="BB31815" s="300"/>
      <c r="BC31815" s="300"/>
      <c r="BD31815" s="300"/>
      <c r="BE31815" s="300"/>
      <c r="BF31815" s="300"/>
      <c r="BG31815" s="300"/>
      <c r="BH31815" s="300"/>
      <c r="BI31815" s="300"/>
      <c r="BJ31815" s="300"/>
      <c r="BK31815" s="300"/>
      <c r="BL31815" s="300"/>
      <c r="BM31815" s="300"/>
      <c r="BN31815" s="300"/>
      <c r="BO31815" s="300"/>
      <c r="BP31815" s="300"/>
      <c r="BQ31815" s="300"/>
      <c r="BR31815" s="300"/>
      <c r="BS31815" s="300"/>
      <c r="BT31815" s="300"/>
      <c r="BU31815" s="300"/>
      <c r="BV31815" s="300"/>
      <c r="BW31815" s="300"/>
      <c r="BX31815" s="300"/>
      <c r="BY31815" s="300"/>
      <c r="BZ31815" s="300"/>
      <c r="CA31815" s="300"/>
      <c r="CB31815" s="300"/>
      <c r="CC31815" s="300"/>
      <c r="CD31815" s="300"/>
      <c r="CE31815" s="300"/>
      <c r="CF31815" s="300"/>
      <c r="CG31815" s="300"/>
      <c r="CH31815" s="300"/>
      <c r="CI31815" s="300"/>
      <c r="CJ31815" s="300"/>
      <c r="CK31815" s="300"/>
      <c r="CL31815" s="300"/>
      <c r="CM31815" s="300"/>
      <c r="CN31815" s="300"/>
      <c r="CO31815" s="300"/>
      <c r="CP31815" s="300"/>
      <c r="CQ31815" s="300"/>
      <c r="CR31815" s="300"/>
      <c r="CS31815" s="300"/>
      <c r="CT31815" s="300"/>
      <c r="CU31815" s="300"/>
      <c r="CV31815" s="300"/>
      <c r="CW31815" s="300"/>
      <c r="CX31815" s="300"/>
      <c r="CY31815" s="300"/>
      <c r="CZ31815" s="300"/>
      <c r="DA31815" s="300"/>
      <c r="DB31815" s="300"/>
      <c r="DC31815" s="300"/>
      <c r="DD31815" s="300"/>
      <c r="DE31815" s="300"/>
      <c r="DF31815" s="300"/>
      <c r="DG31815" s="300"/>
      <c r="DH31815" s="300"/>
      <c r="DI31815" s="300"/>
      <c r="DJ31815" s="300"/>
      <c r="DK31815" s="300"/>
      <c r="DL31815" s="300"/>
      <c r="DM31815" s="300"/>
      <c r="DN31815" s="300"/>
      <c r="DO31815" s="300"/>
      <c r="DP31815" s="300"/>
      <c r="DQ31815" s="300"/>
      <c r="DR31815" s="300"/>
      <c r="DS31815" s="300"/>
      <c r="DT31815" s="300"/>
      <c r="DU31815" s="300"/>
      <c r="DV31815" s="300"/>
      <c r="DW31815" s="300"/>
      <c r="DX31815" s="300"/>
      <c r="DY31815" s="300"/>
      <c r="DZ31815" s="300"/>
      <c r="EA31815" s="300"/>
      <c r="EB31815" s="300"/>
      <c r="EC31815" s="300"/>
      <c r="ED31815" s="300"/>
      <c r="EE31815" s="300"/>
      <c r="EF31815" s="300"/>
      <c r="EG31815" s="300"/>
      <c r="EH31815" s="300"/>
      <c r="EI31815" s="300"/>
      <c r="EJ31815" s="300"/>
      <c r="EK31815" s="300"/>
      <c r="EL31815" s="300"/>
      <c r="EM31815" s="300"/>
      <c r="EN31815" s="300"/>
      <c r="EO31815" s="300"/>
      <c r="EP31815" s="300"/>
      <c r="EQ31815" s="300"/>
      <c r="ER31815" s="300"/>
      <c r="ES31815" s="300"/>
      <c r="ET31815" s="300"/>
      <c r="EU31815" s="300"/>
      <c r="EV31815" s="300"/>
      <c r="EW31815" s="300"/>
      <c r="EX31815" s="300"/>
      <c r="EY31815" s="300"/>
      <c r="EZ31815" s="300"/>
      <c r="FA31815" s="300"/>
      <c r="FB31815" s="300"/>
      <c r="FC31815" s="300"/>
      <c r="FD31815" s="300"/>
      <c r="FE31815" s="300"/>
      <c r="FF31815" s="300"/>
      <c r="FG31815" s="300"/>
      <c r="FH31815" s="300"/>
      <c r="FI31815" s="300"/>
      <c r="FJ31815" s="300"/>
      <c r="FK31815" s="300"/>
      <c r="FL31815" s="300"/>
      <c r="FM31815" s="300"/>
      <c r="FN31815" s="300"/>
      <c r="FO31815" s="300"/>
      <c r="FP31815" s="300"/>
      <c r="FQ31815" s="300"/>
      <c r="FR31815" s="300"/>
      <c r="FS31815" s="300"/>
      <c r="FT31815" s="300"/>
      <c r="FU31815" s="300"/>
      <c r="FV31815" s="300"/>
      <c r="FW31815" s="300"/>
      <c r="FX31815" s="300"/>
      <c r="FY31815" s="300"/>
      <c r="FZ31815" s="300"/>
      <c r="GA31815" s="300"/>
      <c r="GB31815" s="300"/>
      <c r="GC31815" s="300"/>
      <c r="GD31815" s="300"/>
      <c r="GE31815" s="300"/>
      <c r="GF31815" s="300"/>
      <c r="GG31815" s="300"/>
    </row>
    <row r="31816" spans="4:189" x14ac:dyDescent="0.25">
      <c r="D31816" s="300"/>
      <c r="J31816" s="300"/>
      <c r="K31816" s="300"/>
      <c r="L31816" s="300"/>
      <c r="M31816" s="300"/>
      <c r="N31816" s="300"/>
      <c r="O31816" s="300"/>
      <c r="P31816" s="300"/>
      <c r="Q31816" s="300"/>
      <c r="R31816" s="300"/>
      <c r="S31816" s="300"/>
      <c r="T31816" s="300"/>
      <c r="U31816" s="300"/>
      <c r="V31816" s="300"/>
      <c r="W31816" s="300"/>
      <c r="X31816" s="300"/>
      <c r="Y31816" s="300"/>
      <c r="Z31816" s="300"/>
      <c r="AA31816" s="300"/>
      <c r="AB31816" s="300"/>
      <c r="AC31816" s="300"/>
      <c r="AD31816" s="300"/>
      <c r="AE31816" s="300"/>
      <c r="AF31816" s="300"/>
      <c r="AG31816" s="300"/>
      <c r="AH31816" s="300"/>
      <c r="AI31816" s="300"/>
      <c r="AJ31816" s="300"/>
      <c r="AK31816" s="300"/>
      <c r="AL31816" s="300"/>
      <c r="AM31816" s="300"/>
      <c r="AN31816" s="300"/>
      <c r="AO31816" s="300"/>
      <c r="AP31816" s="300"/>
      <c r="AQ31816" s="300"/>
      <c r="AR31816" s="300"/>
      <c r="AS31816" s="300"/>
      <c r="AT31816" s="300"/>
      <c r="AU31816" s="300"/>
      <c r="AV31816" s="300"/>
      <c r="AW31816" s="300"/>
      <c r="AX31816" s="300"/>
      <c r="AY31816" s="300"/>
      <c r="AZ31816" s="300"/>
      <c r="BA31816" s="300"/>
      <c r="BB31816" s="300"/>
      <c r="BC31816" s="300"/>
      <c r="BD31816" s="300"/>
      <c r="BE31816" s="300"/>
      <c r="BF31816" s="300"/>
      <c r="BG31816" s="300"/>
      <c r="BH31816" s="300"/>
      <c r="BI31816" s="300"/>
      <c r="BJ31816" s="300"/>
      <c r="BK31816" s="300"/>
      <c r="BL31816" s="300"/>
      <c r="BM31816" s="300"/>
      <c r="BN31816" s="300"/>
      <c r="BO31816" s="300"/>
      <c r="BP31816" s="300"/>
      <c r="BQ31816" s="300"/>
      <c r="BR31816" s="300"/>
      <c r="BS31816" s="300"/>
      <c r="BT31816" s="300"/>
      <c r="BU31816" s="300"/>
      <c r="BV31816" s="300"/>
      <c r="BW31816" s="300"/>
      <c r="BX31816" s="300"/>
      <c r="BY31816" s="300"/>
      <c r="BZ31816" s="300"/>
      <c r="CA31816" s="300"/>
      <c r="CB31816" s="300"/>
      <c r="CC31816" s="300"/>
      <c r="CD31816" s="300"/>
      <c r="CE31816" s="300"/>
      <c r="CF31816" s="300"/>
      <c r="CG31816" s="300"/>
      <c r="CH31816" s="300"/>
      <c r="CI31816" s="300"/>
      <c r="CJ31816" s="300"/>
      <c r="CK31816" s="300"/>
      <c r="CL31816" s="300"/>
      <c r="CM31816" s="300"/>
      <c r="CN31816" s="300"/>
      <c r="CO31816" s="300"/>
      <c r="CP31816" s="300"/>
      <c r="CQ31816" s="300"/>
      <c r="CR31816" s="300"/>
      <c r="CS31816" s="300"/>
      <c r="CT31816" s="300"/>
      <c r="CU31816" s="300"/>
      <c r="CV31816" s="300"/>
      <c r="CW31816" s="300"/>
      <c r="CX31816" s="300"/>
      <c r="CY31816" s="300"/>
      <c r="CZ31816" s="300"/>
      <c r="DA31816" s="300"/>
      <c r="DB31816" s="300"/>
      <c r="DC31816" s="300"/>
      <c r="DD31816" s="300"/>
      <c r="DE31816" s="300"/>
      <c r="DF31816" s="300"/>
      <c r="DG31816" s="300"/>
      <c r="DH31816" s="300"/>
      <c r="DI31816" s="300"/>
      <c r="DJ31816" s="300"/>
      <c r="DK31816" s="300"/>
      <c r="DL31816" s="300"/>
      <c r="DM31816" s="300"/>
      <c r="DN31816" s="300"/>
      <c r="DO31816" s="300"/>
      <c r="DP31816" s="300"/>
      <c r="DQ31816" s="300"/>
      <c r="DR31816" s="300"/>
      <c r="DS31816" s="300"/>
      <c r="DT31816" s="300"/>
      <c r="DU31816" s="300"/>
      <c r="DV31816" s="300"/>
      <c r="DW31816" s="300"/>
      <c r="DX31816" s="300"/>
      <c r="DY31816" s="300"/>
      <c r="DZ31816" s="300"/>
      <c r="EA31816" s="300"/>
      <c r="EB31816" s="300"/>
      <c r="EC31816" s="300"/>
      <c r="ED31816" s="300"/>
      <c r="EE31816" s="300"/>
      <c r="EF31816" s="300"/>
      <c r="EG31816" s="300"/>
      <c r="EH31816" s="300"/>
      <c r="EI31816" s="300"/>
      <c r="EJ31816" s="300"/>
      <c r="EK31816" s="300"/>
      <c r="EL31816" s="300"/>
      <c r="EM31816" s="300"/>
      <c r="EN31816" s="300"/>
      <c r="EO31816" s="300"/>
      <c r="EP31816" s="300"/>
      <c r="EQ31816" s="300"/>
      <c r="ER31816" s="300"/>
      <c r="ES31816" s="300"/>
      <c r="ET31816" s="300"/>
      <c r="EU31816" s="300"/>
      <c r="EV31816" s="300"/>
      <c r="EW31816" s="300"/>
      <c r="EX31816" s="300"/>
      <c r="EY31816" s="300"/>
      <c r="EZ31816" s="300"/>
      <c r="FA31816" s="300"/>
      <c r="FB31816" s="300"/>
      <c r="FC31816" s="300"/>
      <c r="FD31816" s="300"/>
      <c r="FE31816" s="300"/>
      <c r="FF31816" s="300"/>
      <c r="FG31816" s="300"/>
      <c r="FH31816" s="300"/>
      <c r="FI31816" s="300"/>
      <c r="FJ31816" s="300"/>
      <c r="FK31816" s="300"/>
      <c r="FL31816" s="300"/>
      <c r="FM31816" s="300"/>
      <c r="FN31816" s="300"/>
      <c r="FO31816" s="300"/>
      <c r="FP31816" s="300"/>
      <c r="FQ31816" s="300"/>
      <c r="FR31816" s="300"/>
      <c r="FS31816" s="300"/>
      <c r="FT31816" s="300"/>
      <c r="FU31816" s="300"/>
      <c r="FV31816" s="300"/>
      <c r="FW31816" s="300"/>
      <c r="FX31816" s="300"/>
      <c r="FY31816" s="300"/>
      <c r="FZ31816" s="300"/>
      <c r="GA31816" s="300"/>
      <c r="GB31816" s="300"/>
      <c r="GC31816" s="300"/>
      <c r="GD31816" s="300"/>
      <c r="GE31816" s="300"/>
      <c r="GF31816" s="300"/>
      <c r="GG31816" s="300"/>
    </row>
    <row r="31817" spans="4:189" x14ac:dyDescent="0.25">
      <c r="D31817" s="300"/>
      <c r="J31817" s="300"/>
      <c r="K31817" s="300"/>
      <c r="L31817" s="300"/>
      <c r="M31817" s="300"/>
      <c r="N31817" s="300"/>
      <c r="O31817" s="300"/>
      <c r="P31817" s="300"/>
      <c r="Q31817" s="300"/>
      <c r="R31817" s="300"/>
      <c r="S31817" s="300"/>
      <c r="T31817" s="300"/>
      <c r="U31817" s="300"/>
      <c r="V31817" s="300"/>
      <c r="W31817" s="300"/>
      <c r="X31817" s="300"/>
      <c r="Y31817" s="300"/>
      <c r="Z31817" s="300"/>
      <c r="AA31817" s="300"/>
      <c r="AB31817" s="300"/>
      <c r="AC31817" s="300"/>
      <c r="AD31817" s="300"/>
      <c r="AE31817" s="300"/>
      <c r="AF31817" s="300"/>
      <c r="AG31817" s="300"/>
      <c r="AH31817" s="300"/>
      <c r="AI31817" s="300"/>
      <c r="AJ31817" s="300"/>
      <c r="AK31817" s="300"/>
      <c r="AL31817" s="300"/>
      <c r="AM31817" s="300"/>
      <c r="AN31817" s="300"/>
      <c r="AO31817" s="300"/>
      <c r="AP31817" s="300"/>
      <c r="AQ31817" s="300"/>
      <c r="AR31817" s="300"/>
      <c r="AS31817" s="300"/>
      <c r="AT31817" s="300"/>
      <c r="AU31817" s="300"/>
      <c r="AV31817" s="300"/>
      <c r="AW31817" s="300"/>
      <c r="AX31817" s="300"/>
      <c r="AY31817" s="300"/>
      <c r="AZ31817" s="300"/>
      <c r="BA31817" s="300"/>
      <c r="BB31817" s="300"/>
      <c r="BC31817" s="300"/>
      <c r="BD31817" s="300"/>
      <c r="BE31817" s="300"/>
      <c r="BF31817" s="300"/>
      <c r="BG31817" s="300"/>
      <c r="BH31817" s="300"/>
      <c r="BI31817" s="300"/>
      <c r="BJ31817" s="300"/>
      <c r="BK31817" s="300"/>
      <c r="BL31817" s="300"/>
      <c r="BM31817" s="300"/>
      <c r="BN31817" s="300"/>
      <c r="BO31817" s="300"/>
      <c r="BP31817" s="300"/>
      <c r="BQ31817" s="300"/>
      <c r="BR31817" s="300"/>
      <c r="BS31817" s="300"/>
      <c r="BT31817" s="300"/>
      <c r="BU31817" s="300"/>
      <c r="BV31817" s="300"/>
      <c r="BW31817" s="300"/>
      <c r="BX31817" s="300"/>
      <c r="BY31817" s="300"/>
      <c r="BZ31817" s="300"/>
      <c r="CA31817" s="300"/>
      <c r="CB31817" s="300"/>
      <c r="CC31817" s="300"/>
      <c r="CD31817" s="300"/>
      <c r="CE31817" s="300"/>
      <c r="CF31817" s="300"/>
      <c r="CG31817" s="300"/>
      <c r="CH31817" s="300"/>
      <c r="CI31817" s="300"/>
      <c r="CJ31817" s="300"/>
      <c r="CK31817" s="300"/>
      <c r="CL31817" s="300"/>
      <c r="CM31817" s="300"/>
      <c r="CN31817" s="300"/>
      <c r="CO31817" s="300"/>
      <c r="CP31817" s="300"/>
      <c r="CQ31817" s="300"/>
      <c r="CR31817" s="300"/>
      <c r="CS31817" s="300"/>
      <c r="CT31817" s="300"/>
      <c r="CU31817" s="300"/>
      <c r="CV31817" s="300"/>
      <c r="CW31817" s="300"/>
      <c r="CX31817" s="300"/>
      <c r="CY31817" s="300"/>
      <c r="CZ31817" s="300"/>
      <c r="DA31817" s="300"/>
      <c r="DB31817" s="300"/>
      <c r="DC31817" s="300"/>
      <c r="DD31817" s="300"/>
      <c r="DE31817" s="300"/>
      <c r="DF31817" s="300"/>
      <c r="DG31817" s="300"/>
      <c r="DH31817" s="300"/>
      <c r="DI31817" s="300"/>
      <c r="DJ31817" s="300"/>
      <c r="DK31817" s="300"/>
      <c r="DL31817" s="300"/>
      <c r="DM31817" s="300"/>
      <c r="DN31817" s="300"/>
      <c r="DO31817" s="300"/>
      <c r="DP31817" s="300"/>
      <c r="DQ31817" s="300"/>
      <c r="DR31817" s="300"/>
      <c r="DS31817" s="300"/>
      <c r="DT31817" s="300"/>
      <c r="DU31817" s="300"/>
      <c r="DV31817" s="300"/>
      <c r="DW31817" s="300"/>
      <c r="DX31817" s="300"/>
      <c r="DY31817" s="300"/>
      <c r="DZ31817" s="300"/>
      <c r="EA31817" s="300"/>
      <c r="EB31817" s="300"/>
      <c r="EC31817" s="300"/>
      <c r="ED31817" s="300"/>
      <c r="EE31817" s="300"/>
      <c r="EF31817" s="300"/>
      <c r="EG31817" s="300"/>
      <c r="EH31817" s="300"/>
      <c r="EI31817" s="300"/>
      <c r="EJ31817" s="300"/>
      <c r="EK31817" s="300"/>
      <c r="EL31817" s="300"/>
      <c r="EM31817" s="300"/>
      <c r="EN31817" s="300"/>
      <c r="EO31817" s="300"/>
      <c r="EP31817" s="300"/>
      <c r="EQ31817" s="300"/>
      <c r="ER31817" s="300"/>
      <c r="ES31817" s="300"/>
      <c r="ET31817" s="300"/>
      <c r="EU31817" s="300"/>
      <c r="EV31817" s="300"/>
      <c r="EW31817" s="300"/>
      <c r="EX31817" s="300"/>
      <c r="EY31817" s="300"/>
      <c r="EZ31817" s="300"/>
      <c r="FA31817" s="300"/>
      <c r="FB31817" s="300"/>
      <c r="FC31817" s="300"/>
      <c r="FD31817" s="300"/>
      <c r="FE31817" s="300"/>
      <c r="FF31817" s="300"/>
      <c r="FG31817" s="300"/>
      <c r="FH31817" s="300"/>
      <c r="FI31817" s="300"/>
      <c r="FJ31817" s="300"/>
      <c r="FK31817" s="300"/>
      <c r="FL31817" s="300"/>
      <c r="FM31817" s="300"/>
      <c r="FN31817" s="300"/>
      <c r="FO31817" s="300"/>
      <c r="FP31817" s="300"/>
      <c r="FQ31817" s="300"/>
      <c r="FR31817" s="300"/>
      <c r="FS31817" s="300"/>
      <c r="FT31817" s="300"/>
      <c r="FU31817" s="300"/>
      <c r="FV31817" s="300"/>
      <c r="FW31817" s="300"/>
      <c r="FX31817" s="300"/>
      <c r="FY31817" s="300"/>
      <c r="FZ31817" s="300"/>
      <c r="GA31817" s="300"/>
      <c r="GB31817" s="300"/>
      <c r="GC31817" s="300"/>
      <c r="GD31817" s="300"/>
      <c r="GE31817" s="300"/>
      <c r="GF31817" s="300"/>
      <c r="GG31817" s="300"/>
    </row>
    <row r="31818" spans="4:189" x14ac:dyDescent="0.25">
      <c r="D31818" s="300"/>
      <c r="J31818" s="300"/>
      <c r="K31818" s="300"/>
      <c r="L31818" s="300"/>
      <c r="M31818" s="300"/>
      <c r="N31818" s="300"/>
      <c r="O31818" s="300"/>
      <c r="P31818" s="300"/>
      <c r="Q31818" s="300"/>
      <c r="R31818" s="300"/>
      <c r="S31818" s="300"/>
      <c r="T31818" s="300"/>
      <c r="U31818" s="300"/>
      <c r="V31818" s="300"/>
      <c r="W31818" s="300"/>
      <c r="X31818" s="300"/>
      <c r="Y31818" s="300"/>
      <c r="Z31818" s="300"/>
      <c r="AA31818" s="300"/>
      <c r="AB31818" s="300"/>
      <c r="AC31818" s="300"/>
      <c r="AD31818" s="300"/>
      <c r="AE31818" s="300"/>
      <c r="AF31818" s="300"/>
      <c r="AG31818" s="300"/>
      <c r="AH31818" s="300"/>
      <c r="AI31818" s="300"/>
      <c r="AJ31818" s="300"/>
      <c r="AK31818" s="300"/>
      <c r="AL31818" s="300"/>
      <c r="AM31818" s="300"/>
      <c r="AN31818" s="300"/>
      <c r="AO31818" s="300"/>
      <c r="AP31818" s="300"/>
      <c r="AQ31818" s="300"/>
      <c r="AR31818" s="300"/>
      <c r="AS31818" s="300"/>
      <c r="AT31818" s="300"/>
      <c r="AU31818" s="300"/>
      <c r="AV31818" s="300"/>
      <c r="AW31818" s="300"/>
      <c r="AX31818" s="300"/>
      <c r="AY31818" s="300"/>
      <c r="AZ31818" s="300"/>
      <c r="BA31818" s="300"/>
      <c r="BB31818" s="300"/>
      <c r="BC31818" s="300"/>
      <c r="BD31818" s="300"/>
      <c r="BE31818" s="300"/>
      <c r="BF31818" s="300"/>
      <c r="BG31818" s="300"/>
      <c r="BH31818" s="300"/>
      <c r="BI31818" s="300"/>
      <c r="BJ31818" s="300"/>
      <c r="BK31818" s="300"/>
      <c r="BL31818" s="300"/>
      <c r="BM31818" s="300"/>
      <c r="BN31818" s="300"/>
      <c r="BO31818" s="300"/>
      <c r="BP31818" s="300"/>
      <c r="BQ31818" s="300"/>
      <c r="BR31818" s="300"/>
      <c r="BS31818" s="300"/>
      <c r="BT31818" s="300"/>
      <c r="BU31818" s="300"/>
      <c r="BV31818" s="300"/>
      <c r="BW31818" s="300"/>
      <c r="BX31818" s="300"/>
      <c r="BY31818" s="300"/>
      <c r="BZ31818" s="300"/>
      <c r="CA31818" s="300"/>
      <c r="CB31818" s="300"/>
      <c r="CC31818" s="300"/>
      <c r="CD31818" s="300"/>
      <c r="CE31818" s="300"/>
      <c r="CF31818" s="300"/>
      <c r="CG31818" s="300"/>
      <c r="CH31818" s="300"/>
      <c r="CI31818" s="300"/>
      <c r="CJ31818" s="300"/>
      <c r="CK31818" s="300"/>
      <c r="CL31818" s="300"/>
      <c r="CM31818" s="300"/>
      <c r="CN31818" s="300"/>
      <c r="CO31818" s="300"/>
      <c r="CP31818" s="300"/>
      <c r="CQ31818" s="300"/>
      <c r="CR31818" s="300"/>
      <c r="CS31818" s="300"/>
      <c r="CT31818" s="300"/>
      <c r="CU31818" s="300"/>
      <c r="CV31818" s="300"/>
      <c r="CW31818" s="300"/>
      <c r="CX31818" s="300"/>
      <c r="CY31818" s="300"/>
      <c r="CZ31818" s="300"/>
      <c r="DA31818" s="300"/>
      <c r="DB31818" s="300"/>
      <c r="DC31818" s="300"/>
      <c r="DD31818" s="300"/>
      <c r="DE31818" s="300"/>
      <c r="DF31818" s="300"/>
      <c r="DG31818" s="300"/>
      <c r="DH31818" s="300"/>
      <c r="DI31818" s="300"/>
      <c r="DJ31818" s="300"/>
      <c r="DK31818" s="300"/>
      <c r="DL31818" s="300"/>
      <c r="DM31818" s="300"/>
      <c r="DN31818" s="300"/>
      <c r="DO31818" s="300"/>
      <c r="DP31818" s="300"/>
      <c r="DQ31818" s="300"/>
      <c r="DR31818" s="300"/>
      <c r="DS31818" s="300"/>
      <c r="DT31818" s="300"/>
      <c r="DU31818" s="300"/>
      <c r="DV31818" s="300"/>
      <c r="DW31818" s="300"/>
      <c r="DX31818" s="300"/>
      <c r="DY31818" s="300"/>
      <c r="DZ31818" s="300"/>
      <c r="EA31818" s="300"/>
      <c r="EB31818" s="300"/>
      <c r="EC31818" s="300"/>
      <c r="ED31818" s="300"/>
      <c r="EE31818" s="300"/>
      <c r="EF31818" s="300"/>
      <c r="EG31818" s="300"/>
      <c r="EH31818" s="300"/>
      <c r="EI31818" s="300"/>
      <c r="EJ31818" s="300"/>
      <c r="EK31818" s="300"/>
      <c r="EL31818" s="300"/>
      <c r="EM31818" s="300"/>
      <c r="EN31818" s="300"/>
      <c r="EO31818" s="300"/>
      <c r="EP31818" s="300"/>
      <c r="EQ31818" s="300"/>
      <c r="ER31818" s="300"/>
      <c r="ES31818" s="300"/>
      <c r="ET31818" s="300"/>
      <c r="EU31818" s="300"/>
      <c r="EV31818" s="300"/>
      <c r="EW31818" s="300"/>
      <c r="EX31818" s="300"/>
      <c r="EY31818" s="300"/>
      <c r="EZ31818" s="300"/>
      <c r="FA31818" s="300"/>
      <c r="FB31818" s="300"/>
      <c r="FC31818" s="300"/>
      <c r="FD31818" s="300"/>
      <c r="FE31818" s="300"/>
      <c r="FF31818" s="300"/>
      <c r="FG31818" s="300"/>
      <c r="FH31818" s="300"/>
      <c r="FI31818" s="300"/>
      <c r="FJ31818" s="300"/>
      <c r="FK31818" s="300"/>
      <c r="FL31818" s="300"/>
      <c r="FM31818" s="300"/>
      <c r="FN31818" s="300"/>
      <c r="FO31818" s="300"/>
      <c r="FP31818" s="300"/>
      <c r="FQ31818" s="300"/>
      <c r="FR31818" s="300"/>
      <c r="FS31818" s="300"/>
      <c r="FT31818" s="300"/>
      <c r="FU31818" s="300"/>
      <c r="FV31818" s="300"/>
      <c r="FW31818" s="300"/>
      <c r="FX31818" s="300"/>
      <c r="FY31818" s="300"/>
      <c r="FZ31818" s="300"/>
      <c r="GA31818" s="300"/>
      <c r="GB31818" s="300"/>
      <c r="GC31818" s="300"/>
      <c r="GD31818" s="300"/>
      <c r="GE31818" s="300"/>
      <c r="GF31818" s="300"/>
      <c r="GG31818" s="300"/>
    </row>
    <row r="31819" spans="4:189" x14ac:dyDescent="0.25">
      <c r="D31819" s="300"/>
      <c r="J31819" s="300"/>
      <c r="K31819" s="300"/>
      <c r="L31819" s="300"/>
      <c r="M31819" s="300"/>
      <c r="N31819" s="300"/>
      <c r="O31819" s="300"/>
      <c r="P31819" s="300"/>
      <c r="Q31819" s="300"/>
      <c r="R31819" s="300"/>
      <c r="S31819" s="300"/>
      <c r="T31819" s="300"/>
      <c r="U31819" s="300"/>
      <c r="V31819" s="300"/>
      <c r="W31819" s="300"/>
      <c r="X31819" s="300"/>
      <c r="Y31819" s="300"/>
      <c r="Z31819" s="300"/>
      <c r="AA31819" s="300"/>
      <c r="AB31819" s="300"/>
      <c r="AC31819" s="300"/>
      <c r="AD31819" s="300"/>
      <c r="AE31819" s="300"/>
      <c r="AF31819" s="300"/>
      <c r="AG31819" s="300"/>
      <c r="AH31819" s="300"/>
      <c r="AI31819" s="300"/>
      <c r="AJ31819" s="300"/>
      <c r="AK31819" s="300"/>
      <c r="AL31819" s="300"/>
      <c r="AM31819" s="300"/>
      <c r="AN31819" s="300"/>
      <c r="AO31819" s="300"/>
      <c r="AP31819" s="300"/>
      <c r="AQ31819" s="300"/>
      <c r="AR31819" s="300"/>
      <c r="AS31819" s="300"/>
      <c r="AT31819" s="300"/>
      <c r="AU31819" s="300"/>
      <c r="AV31819" s="300"/>
      <c r="AW31819" s="300"/>
      <c r="AX31819" s="300"/>
      <c r="AY31819" s="300"/>
      <c r="AZ31819" s="300"/>
      <c r="BA31819" s="300"/>
      <c r="BB31819" s="300"/>
      <c r="BC31819" s="300"/>
      <c r="BD31819" s="300"/>
      <c r="BE31819" s="300"/>
      <c r="BF31819" s="300"/>
      <c r="BG31819" s="300"/>
      <c r="BH31819" s="300"/>
      <c r="BI31819" s="300"/>
      <c r="BJ31819" s="300"/>
      <c r="BK31819" s="300"/>
      <c r="BL31819" s="300"/>
      <c r="BM31819" s="300"/>
      <c r="BN31819" s="300"/>
      <c r="BO31819" s="300"/>
      <c r="BP31819" s="300"/>
      <c r="BQ31819" s="300"/>
      <c r="BR31819" s="300"/>
      <c r="BS31819" s="300"/>
      <c r="BT31819" s="300"/>
      <c r="BU31819" s="300"/>
      <c r="BV31819" s="300"/>
      <c r="BW31819" s="300"/>
      <c r="BX31819" s="300"/>
      <c r="BY31819" s="300"/>
      <c r="BZ31819" s="300"/>
      <c r="CA31819" s="300"/>
      <c r="CB31819" s="300"/>
      <c r="CC31819" s="300"/>
      <c r="CD31819" s="300"/>
      <c r="CE31819" s="300"/>
      <c r="CF31819" s="300"/>
      <c r="CG31819" s="300"/>
      <c r="CH31819" s="300"/>
      <c r="CI31819" s="300"/>
      <c r="CJ31819" s="300"/>
      <c r="CK31819" s="300"/>
      <c r="CL31819" s="300"/>
      <c r="CM31819" s="300"/>
      <c r="CN31819" s="300"/>
      <c r="CO31819" s="300"/>
      <c r="CP31819" s="300"/>
      <c r="CQ31819" s="300"/>
      <c r="CR31819" s="300"/>
      <c r="CS31819" s="300"/>
      <c r="CT31819" s="300"/>
      <c r="CU31819" s="300"/>
      <c r="CV31819" s="300"/>
      <c r="CW31819" s="300"/>
      <c r="CX31819" s="300"/>
      <c r="CY31819" s="300"/>
      <c r="CZ31819" s="300"/>
      <c r="DA31819" s="300"/>
      <c r="DB31819" s="300"/>
      <c r="DC31819" s="300"/>
      <c r="DD31819" s="300"/>
      <c r="DE31819" s="300"/>
      <c r="DF31819" s="300"/>
      <c r="DG31819" s="300"/>
      <c r="DH31819" s="300"/>
      <c r="DI31819" s="300"/>
      <c r="DJ31819" s="300"/>
      <c r="DK31819" s="300"/>
      <c r="DL31819" s="300"/>
      <c r="DM31819" s="300"/>
      <c r="DN31819" s="300"/>
      <c r="DO31819" s="300"/>
      <c r="DP31819" s="300"/>
      <c r="DQ31819" s="300"/>
      <c r="DR31819" s="300"/>
      <c r="DS31819" s="300"/>
      <c r="DT31819" s="300"/>
      <c r="DU31819" s="300"/>
      <c r="DV31819" s="300"/>
      <c r="DW31819" s="300"/>
      <c r="DX31819" s="300"/>
      <c r="DY31819" s="300"/>
      <c r="DZ31819" s="300"/>
      <c r="EA31819" s="300"/>
      <c r="EB31819" s="300"/>
      <c r="EC31819" s="300"/>
      <c r="ED31819" s="300"/>
      <c r="EE31819" s="300"/>
      <c r="EF31819" s="300"/>
      <c r="EG31819" s="300"/>
      <c r="EH31819" s="300"/>
      <c r="EI31819" s="300"/>
      <c r="EJ31819" s="300"/>
      <c r="EK31819" s="300"/>
      <c r="EL31819" s="300"/>
      <c r="EM31819" s="300"/>
      <c r="EN31819" s="300"/>
      <c r="EO31819" s="300"/>
      <c r="EP31819" s="300"/>
      <c r="EQ31819" s="300"/>
      <c r="ER31819" s="300"/>
      <c r="ES31819" s="300"/>
      <c r="ET31819" s="300"/>
      <c r="EU31819" s="300"/>
      <c r="EV31819" s="300"/>
      <c r="EW31819" s="300"/>
      <c r="EX31819" s="300"/>
      <c r="EY31819" s="300"/>
      <c r="EZ31819" s="300"/>
      <c r="FA31819" s="300"/>
      <c r="FB31819" s="300"/>
      <c r="FC31819" s="300"/>
      <c r="FD31819" s="300"/>
      <c r="FE31819" s="300"/>
      <c r="FF31819" s="300"/>
      <c r="FG31819" s="300"/>
      <c r="FH31819" s="300"/>
      <c r="FI31819" s="300"/>
      <c r="FJ31819" s="300"/>
      <c r="FK31819" s="300"/>
      <c r="FL31819" s="300"/>
      <c r="FM31819" s="300"/>
      <c r="FN31819" s="300"/>
      <c r="FO31819" s="300"/>
      <c r="FP31819" s="300"/>
      <c r="FQ31819" s="300"/>
      <c r="FR31819" s="300"/>
      <c r="FS31819" s="300"/>
      <c r="FT31819" s="300"/>
      <c r="FU31819" s="300"/>
      <c r="FV31819" s="300"/>
      <c r="FW31819" s="300"/>
      <c r="FX31819" s="300"/>
      <c r="FY31819" s="300"/>
      <c r="FZ31819" s="300"/>
      <c r="GA31819" s="300"/>
      <c r="GB31819" s="300"/>
      <c r="GC31819" s="300"/>
      <c r="GD31819" s="300"/>
      <c r="GE31819" s="300"/>
      <c r="GF31819" s="300"/>
      <c r="GG31819" s="300"/>
    </row>
    <row r="31820" spans="4:189" x14ac:dyDescent="0.25">
      <c r="D31820" s="300"/>
      <c r="J31820" s="300"/>
      <c r="K31820" s="300"/>
      <c r="L31820" s="300"/>
      <c r="M31820" s="300"/>
      <c r="N31820" s="300"/>
      <c r="O31820" s="300"/>
      <c r="P31820" s="300"/>
      <c r="Q31820" s="300"/>
      <c r="R31820" s="300"/>
      <c r="S31820" s="300"/>
      <c r="T31820" s="300"/>
      <c r="U31820" s="300"/>
      <c r="V31820" s="300"/>
      <c r="W31820" s="300"/>
      <c r="X31820" s="300"/>
      <c r="Y31820" s="300"/>
      <c r="Z31820" s="300"/>
      <c r="AA31820" s="300"/>
      <c r="AB31820" s="300"/>
      <c r="AC31820" s="300"/>
      <c r="AD31820" s="300"/>
      <c r="AE31820" s="300"/>
      <c r="AF31820" s="300"/>
      <c r="AG31820" s="300"/>
      <c r="AH31820" s="300"/>
      <c r="AI31820" s="300"/>
      <c r="AJ31820" s="300"/>
      <c r="AK31820" s="300"/>
      <c r="AL31820" s="300"/>
      <c r="AM31820" s="300"/>
      <c r="AN31820" s="300"/>
      <c r="AO31820" s="300"/>
      <c r="AP31820" s="300"/>
      <c r="AQ31820" s="300"/>
      <c r="AR31820" s="300"/>
      <c r="AS31820" s="300"/>
      <c r="AT31820" s="300"/>
      <c r="AU31820" s="300"/>
      <c r="AV31820" s="300"/>
      <c r="AW31820" s="300"/>
      <c r="AX31820" s="300"/>
      <c r="AY31820" s="300"/>
      <c r="AZ31820" s="300"/>
      <c r="BA31820" s="300"/>
      <c r="BB31820" s="300"/>
      <c r="BC31820" s="300"/>
      <c r="BD31820" s="300"/>
      <c r="BE31820" s="300"/>
      <c r="BF31820" s="300"/>
      <c r="BG31820" s="300"/>
      <c r="BH31820" s="300"/>
      <c r="BI31820" s="300"/>
      <c r="BJ31820" s="300"/>
      <c r="BK31820" s="300"/>
      <c r="BL31820" s="300"/>
      <c r="BM31820" s="300"/>
      <c r="BN31820" s="300"/>
      <c r="BO31820" s="300"/>
      <c r="BP31820" s="300"/>
      <c r="BQ31820" s="300"/>
      <c r="BR31820" s="300"/>
      <c r="BS31820" s="300"/>
      <c r="BT31820" s="300"/>
      <c r="BU31820" s="300"/>
      <c r="BV31820" s="300"/>
      <c r="BW31820" s="300"/>
      <c r="BX31820" s="300"/>
      <c r="BY31820" s="300"/>
      <c r="BZ31820" s="300"/>
      <c r="CA31820" s="300"/>
      <c r="CB31820" s="300"/>
      <c r="CC31820" s="300"/>
      <c r="CD31820" s="300"/>
      <c r="CE31820" s="300"/>
      <c r="CF31820" s="300"/>
      <c r="CG31820" s="300"/>
      <c r="CH31820" s="300"/>
      <c r="CI31820" s="300"/>
      <c r="CJ31820" s="300"/>
      <c r="CK31820" s="300"/>
      <c r="CL31820" s="300"/>
      <c r="CM31820" s="300"/>
      <c r="CN31820" s="300"/>
      <c r="CO31820" s="300"/>
      <c r="CP31820" s="300"/>
      <c r="CQ31820" s="300"/>
      <c r="CR31820" s="300"/>
      <c r="CS31820" s="300"/>
      <c r="CT31820" s="300"/>
      <c r="CU31820" s="300"/>
      <c r="CV31820" s="300"/>
      <c r="CW31820" s="300"/>
      <c r="CX31820" s="300"/>
      <c r="CY31820" s="300"/>
      <c r="CZ31820" s="300"/>
      <c r="DA31820" s="300"/>
      <c r="DB31820" s="300"/>
      <c r="DC31820" s="300"/>
      <c r="DD31820" s="300"/>
      <c r="DE31820" s="300"/>
      <c r="DF31820" s="300"/>
      <c r="DG31820" s="300"/>
      <c r="DH31820" s="300"/>
      <c r="DI31820" s="300"/>
      <c r="DJ31820" s="300"/>
      <c r="DK31820" s="300"/>
      <c r="DL31820" s="300"/>
      <c r="DM31820" s="300"/>
      <c r="DN31820" s="300"/>
      <c r="DO31820" s="300"/>
      <c r="DP31820" s="300"/>
      <c r="DQ31820" s="300"/>
      <c r="DR31820" s="300"/>
      <c r="DS31820" s="300"/>
      <c r="DT31820" s="300"/>
      <c r="DU31820" s="300"/>
      <c r="DV31820" s="300"/>
      <c r="DW31820" s="300"/>
      <c r="DX31820" s="300"/>
      <c r="DY31820" s="300"/>
      <c r="DZ31820" s="300"/>
      <c r="EA31820" s="300"/>
      <c r="EB31820" s="300"/>
      <c r="EC31820" s="300"/>
      <c r="ED31820" s="300"/>
      <c r="EE31820" s="300"/>
      <c r="EF31820" s="300"/>
      <c r="EG31820" s="300"/>
      <c r="EH31820" s="300"/>
      <c r="EI31820" s="300"/>
      <c r="EJ31820" s="300"/>
      <c r="EK31820" s="300"/>
      <c r="EL31820" s="300"/>
      <c r="EM31820" s="300"/>
      <c r="EN31820" s="300"/>
      <c r="EO31820" s="300"/>
      <c r="EP31820" s="300"/>
      <c r="EQ31820" s="300"/>
      <c r="ER31820" s="300"/>
      <c r="ES31820" s="300"/>
      <c r="ET31820" s="300"/>
      <c r="EU31820" s="300"/>
      <c r="EV31820" s="300"/>
      <c r="EW31820" s="300"/>
      <c r="EX31820" s="300"/>
      <c r="EY31820" s="300"/>
      <c r="EZ31820" s="300"/>
      <c r="FA31820" s="300"/>
      <c r="FB31820" s="300"/>
      <c r="FC31820" s="300"/>
      <c r="FD31820" s="300"/>
      <c r="FE31820" s="300"/>
      <c r="FF31820" s="300"/>
      <c r="FG31820" s="300"/>
      <c r="FH31820" s="300"/>
      <c r="FI31820" s="300"/>
      <c r="FJ31820" s="300"/>
      <c r="FK31820" s="300"/>
      <c r="FL31820" s="300"/>
      <c r="FM31820" s="300"/>
      <c r="FN31820" s="300"/>
      <c r="FO31820" s="300"/>
      <c r="FP31820" s="300"/>
      <c r="FQ31820" s="300"/>
      <c r="FR31820" s="300"/>
      <c r="FS31820" s="300"/>
      <c r="FT31820" s="300"/>
      <c r="FU31820" s="300"/>
      <c r="FV31820" s="300"/>
      <c r="FW31820" s="300"/>
      <c r="FX31820" s="300"/>
      <c r="FY31820" s="300"/>
      <c r="FZ31820" s="300"/>
      <c r="GA31820" s="300"/>
      <c r="GB31820" s="300"/>
      <c r="GC31820" s="300"/>
      <c r="GD31820" s="300"/>
      <c r="GE31820" s="300"/>
      <c r="GF31820" s="300"/>
      <c r="GG31820" s="300"/>
    </row>
    <row r="31821" spans="4:189" x14ac:dyDescent="0.25">
      <c r="D31821" s="300"/>
      <c r="J31821" s="300"/>
      <c r="K31821" s="300"/>
      <c r="L31821" s="300"/>
      <c r="M31821" s="300"/>
      <c r="N31821" s="300"/>
      <c r="O31821" s="300"/>
      <c r="P31821" s="300"/>
      <c r="Q31821" s="300"/>
      <c r="R31821" s="300"/>
      <c r="S31821" s="300"/>
      <c r="T31821" s="300"/>
      <c r="U31821" s="300"/>
      <c r="V31821" s="300"/>
      <c r="W31821" s="300"/>
      <c r="X31821" s="300"/>
      <c r="Y31821" s="300"/>
      <c r="Z31821" s="300"/>
      <c r="AA31821" s="300"/>
      <c r="AB31821" s="300"/>
      <c r="AC31821" s="300"/>
      <c r="AD31821" s="300"/>
      <c r="AE31821" s="300"/>
      <c r="AF31821" s="300"/>
      <c r="AG31821" s="300"/>
      <c r="AH31821" s="300"/>
      <c r="AI31821" s="300"/>
      <c r="AJ31821" s="300"/>
      <c r="AK31821" s="300"/>
      <c r="AL31821" s="300"/>
      <c r="AM31821" s="300"/>
      <c r="AN31821" s="300"/>
      <c r="AO31821" s="300"/>
      <c r="AP31821" s="300"/>
      <c r="AQ31821" s="300"/>
      <c r="AR31821" s="300"/>
      <c r="AS31821" s="300"/>
      <c r="AT31821" s="300"/>
      <c r="AU31821" s="300"/>
      <c r="AV31821" s="300"/>
      <c r="AW31821" s="300"/>
      <c r="AX31821" s="300"/>
      <c r="AY31821" s="300"/>
      <c r="AZ31821" s="300"/>
      <c r="BA31821" s="300"/>
      <c r="BB31821" s="300"/>
      <c r="BC31821" s="300"/>
      <c r="BD31821" s="300"/>
      <c r="BE31821" s="300"/>
      <c r="BF31821" s="300"/>
      <c r="BG31821" s="300"/>
      <c r="BH31821" s="300"/>
      <c r="BI31821" s="300"/>
      <c r="BJ31821" s="300"/>
      <c r="BK31821" s="300"/>
      <c r="BL31821" s="300"/>
      <c r="BM31821" s="300"/>
      <c r="BN31821" s="300"/>
      <c r="BO31821" s="300"/>
      <c r="BP31821" s="300"/>
      <c r="BQ31821" s="300"/>
      <c r="BR31821" s="300"/>
      <c r="BS31821" s="300"/>
      <c r="BT31821" s="300"/>
      <c r="BU31821" s="300"/>
      <c r="BV31821" s="300"/>
      <c r="BW31821" s="300"/>
      <c r="BX31821" s="300"/>
      <c r="BY31821" s="300"/>
      <c r="BZ31821" s="300"/>
      <c r="CA31821" s="300"/>
      <c r="CB31821" s="300"/>
      <c r="CC31821" s="300"/>
      <c r="CD31821" s="300"/>
      <c r="CE31821" s="300"/>
      <c r="CF31821" s="300"/>
      <c r="CG31821" s="300"/>
      <c r="CH31821" s="300"/>
      <c r="CI31821" s="300"/>
      <c r="CJ31821" s="300"/>
      <c r="CK31821" s="300"/>
      <c r="CL31821" s="300"/>
      <c r="CM31821" s="300"/>
      <c r="CN31821" s="300"/>
      <c r="CO31821" s="300"/>
      <c r="CP31821" s="300"/>
      <c r="CQ31821" s="300"/>
      <c r="CR31821" s="300"/>
      <c r="CS31821" s="300"/>
      <c r="CT31821" s="300"/>
      <c r="CU31821" s="300"/>
      <c r="CV31821" s="300"/>
      <c r="CW31821" s="300"/>
      <c r="CX31821" s="300"/>
      <c r="CY31821" s="300"/>
      <c r="CZ31821" s="300"/>
      <c r="DA31821" s="300"/>
      <c r="DB31821" s="300"/>
      <c r="DC31821" s="300"/>
      <c r="DD31821" s="300"/>
      <c r="DE31821" s="300"/>
      <c r="DF31821" s="300"/>
      <c r="DG31821" s="300"/>
      <c r="DH31821" s="300"/>
      <c r="DI31821" s="300"/>
      <c r="DJ31821" s="300"/>
      <c r="DK31821" s="300"/>
      <c r="DL31821" s="300"/>
      <c r="DM31821" s="300"/>
      <c r="DN31821" s="300"/>
      <c r="DO31821" s="300"/>
      <c r="DP31821" s="300"/>
      <c r="DQ31821" s="300"/>
      <c r="DR31821" s="300"/>
      <c r="DS31821" s="300"/>
      <c r="DT31821" s="300"/>
      <c r="DU31821" s="300"/>
      <c r="DV31821" s="300"/>
      <c r="DW31821" s="300"/>
      <c r="DX31821" s="300"/>
      <c r="DY31821" s="300"/>
      <c r="DZ31821" s="300"/>
      <c r="EA31821" s="300"/>
      <c r="EB31821" s="300"/>
      <c r="EC31821" s="300"/>
      <c r="ED31821" s="300"/>
      <c r="EE31821" s="300"/>
      <c r="EF31821" s="300"/>
      <c r="EG31821" s="300"/>
      <c r="EH31821" s="300"/>
      <c r="EI31821" s="300"/>
      <c r="EJ31821" s="300"/>
      <c r="EK31821" s="300"/>
      <c r="EL31821" s="300"/>
      <c r="EM31821" s="300"/>
      <c r="EN31821" s="300"/>
      <c r="EO31821" s="300"/>
      <c r="EP31821" s="300"/>
      <c r="EQ31821" s="300"/>
      <c r="ER31821" s="300"/>
      <c r="ES31821" s="300"/>
      <c r="ET31821" s="300"/>
      <c r="EU31821" s="300"/>
      <c r="EV31821" s="300"/>
      <c r="EW31821" s="300"/>
      <c r="EX31821" s="300"/>
      <c r="EY31821" s="300"/>
      <c r="EZ31821" s="300"/>
      <c r="FA31821" s="300"/>
      <c r="FB31821" s="300"/>
      <c r="FC31821" s="300"/>
      <c r="FD31821" s="300"/>
      <c r="FE31821" s="300"/>
      <c r="FF31821" s="300"/>
      <c r="FG31821" s="300"/>
      <c r="FH31821" s="300"/>
      <c r="FI31821" s="300"/>
      <c r="FJ31821" s="300"/>
      <c r="FK31821" s="300"/>
      <c r="FL31821" s="300"/>
      <c r="FM31821" s="300"/>
      <c r="FN31821" s="300"/>
      <c r="FO31821" s="300"/>
      <c r="FP31821" s="300"/>
      <c r="FQ31821" s="300"/>
      <c r="FR31821" s="300"/>
      <c r="FS31821" s="300"/>
      <c r="FT31821" s="300"/>
      <c r="FU31821" s="300"/>
      <c r="FV31821" s="300"/>
      <c r="FW31821" s="300"/>
      <c r="FX31821" s="300"/>
      <c r="FY31821" s="300"/>
      <c r="FZ31821" s="300"/>
      <c r="GA31821" s="300"/>
      <c r="GB31821" s="300"/>
      <c r="GC31821" s="300"/>
      <c r="GD31821" s="300"/>
      <c r="GE31821" s="300"/>
      <c r="GF31821" s="300"/>
      <c r="GG31821" s="300"/>
    </row>
    <row r="31822" spans="4:189" x14ac:dyDescent="0.25">
      <c r="D31822" s="300"/>
      <c r="J31822" s="300"/>
      <c r="K31822" s="300"/>
      <c r="L31822" s="300"/>
      <c r="M31822" s="300"/>
      <c r="N31822" s="300"/>
      <c r="O31822" s="300"/>
      <c r="P31822" s="300"/>
      <c r="Q31822" s="300"/>
      <c r="R31822" s="300"/>
      <c r="S31822" s="300"/>
      <c r="T31822" s="300"/>
      <c r="U31822" s="300"/>
      <c r="V31822" s="300"/>
      <c r="W31822" s="300"/>
      <c r="X31822" s="300"/>
      <c r="Y31822" s="300"/>
      <c r="Z31822" s="300"/>
      <c r="AA31822" s="300"/>
      <c r="AB31822" s="300"/>
      <c r="AC31822" s="300"/>
      <c r="AD31822" s="300"/>
      <c r="AE31822" s="300"/>
      <c r="AF31822" s="300"/>
      <c r="AG31822" s="300"/>
      <c r="AH31822" s="300"/>
      <c r="AI31822" s="300"/>
      <c r="AJ31822" s="300"/>
      <c r="AK31822" s="300"/>
      <c r="AL31822" s="300"/>
      <c r="AM31822" s="300"/>
      <c r="AN31822" s="300"/>
      <c r="AO31822" s="300"/>
      <c r="AP31822" s="300"/>
      <c r="AQ31822" s="300"/>
      <c r="AR31822" s="300"/>
      <c r="AS31822" s="300"/>
      <c r="AT31822" s="300"/>
      <c r="AU31822" s="300"/>
      <c r="AV31822" s="300"/>
      <c r="AW31822" s="300"/>
      <c r="AX31822" s="300"/>
      <c r="AY31822" s="300"/>
      <c r="AZ31822" s="300"/>
      <c r="BA31822" s="300"/>
      <c r="BB31822" s="300"/>
      <c r="BC31822" s="300"/>
      <c r="BD31822" s="300"/>
      <c r="BE31822" s="300"/>
      <c r="BF31822" s="300"/>
      <c r="BG31822" s="300"/>
      <c r="BH31822" s="300"/>
      <c r="BI31822" s="300"/>
      <c r="BJ31822" s="300"/>
      <c r="BK31822" s="300"/>
      <c r="BL31822" s="300"/>
      <c r="BM31822" s="300"/>
      <c r="BN31822" s="300"/>
      <c r="BO31822" s="300"/>
      <c r="BP31822" s="300"/>
      <c r="BQ31822" s="300"/>
      <c r="BR31822" s="300"/>
      <c r="BS31822" s="300"/>
      <c r="BT31822" s="300"/>
      <c r="BU31822" s="300"/>
      <c r="BV31822" s="300"/>
      <c r="BW31822" s="300"/>
      <c r="BX31822" s="300"/>
      <c r="BY31822" s="300"/>
      <c r="BZ31822" s="300"/>
      <c r="CA31822" s="300"/>
      <c r="CB31822" s="300"/>
      <c r="CC31822" s="300"/>
      <c r="CD31822" s="300"/>
      <c r="CE31822" s="300"/>
      <c r="CF31822" s="300"/>
      <c r="CG31822" s="300"/>
      <c r="CH31822" s="300"/>
      <c r="CI31822" s="300"/>
      <c r="CJ31822" s="300"/>
      <c r="CK31822" s="300"/>
      <c r="CL31822" s="300"/>
      <c r="CM31822" s="300"/>
      <c r="CN31822" s="300"/>
      <c r="CO31822" s="300"/>
      <c r="CP31822" s="300"/>
      <c r="CQ31822" s="300"/>
      <c r="CR31822" s="300"/>
      <c r="CS31822" s="300"/>
      <c r="CT31822" s="300"/>
      <c r="CU31822" s="300"/>
      <c r="CV31822" s="300"/>
      <c r="CW31822" s="300"/>
      <c r="CX31822" s="300"/>
      <c r="CY31822" s="300"/>
      <c r="CZ31822" s="300"/>
      <c r="DA31822" s="300"/>
      <c r="DB31822" s="300"/>
      <c r="DC31822" s="300"/>
      <c r="DD31822" s="300"/>
      <c r="DE31822" s="300"/>
      <c r="DF31822" s="300"/>
      <c r="DG31822" s="300"/>
      <c r="DH31822" s="300"/>
      <c r="DI31822" s="300"/>
      <c r="DJ31822" s="300"/>
      <c r="DK31822" s="300"/>
      <c r="DL31822" s="300"/>
      <c r="DM31822" s="300"/>
      <c r="DN31822" s="300"/>
      <c r="DO31822" s="300"/>
      <c r="DP31822" s="300"/>
      <c r="DQ31822" s="300"/>
      <c r="DR31822" s="300"/>
      <c r="DS31822" s="300"/>
      <c r="DT31822" s="300"/>
      <c r="DU31822" s="300"/>
      <c r="DV31822" s="300"/>
      <c r="DW31822" s="300"/>
      <c r="DX31822" s="300"/>
      <c r="DY31822" s="300"/>
      <c r="DZ31822" s="300"/>
      <c r="EA31822" s="300"/>
      <c r="EB31822" s="300"/>
      <c r="EC31822" s="300"/>
      <c r="ED31822" s="300"/>
      <c r="EE31822" s="300"/>
      <c r="EF31822" s="300"/>
      <c r="EG31822" s="300"/>
      <c r="EH31822" s="300"/>
      <c r="EI31822" s="300"/>
      <c r="EJ31822" s="300"/>
      <c r="EK31822" s="300"/>
      <c r="EL31822" s="300"/>
      <c r="EM31822" s="300"/>
      <c r="EN31822" s="300"/>
      <c r="EO31822" s="300"/>
      <c r="EP31822" s="300"/>
      <c r="EQ31822" s="300"/>
      <c r="ER31822" s="300"/>
      <c r="ES31822" s="300"/>
      <c r="ET31822" s="300"/>
      <c r="EU31822" s="300"/>
      <c r="EV31822" s="300"/>
      <c r="EW31822" s="300"/>
      <c r="EX31822" s="300"/>
      <c r="EY31822" s="300"/>
      <c r="EZ31822" s="300"/>
      <c r="FA31822" s="300"/>
      <c r="FB31822" s="300"/>
      <c r="FC31822" s="300"/>
      <c r="FD31822" s="300"/>
      <c r="FE31822" s="300"/>
      <c r="FF31822" s="300"/>
      <c r="FG31822" s="300"/>
      <c r="FH31822" s="300"/>
      <c r="FI31822" s="300"/>
      <c r="FJ31822" s="300"/>
      <c r="FK31822" s="300"/>
      <c r="FL31822" s="300"/>
      <c r="FM31822" s="300"/>
      <c r="FN31822" s="300"/>
      <c r="FO31822" s="300"/>
      <c r="FP31822" s="300"/>
      <c r="FQ31822" s="300"/>
      <c r="FR31822" s="300"/>
      <c r="FS31822" s="300"/>
      <c r="FT31822" s="300"/>
      <c r="FU31822" s="300"/>
      <c r="FV31822" s="300"/>
      <c r="FW31822" s="300"/>
      <c r="FX31822" s="300"/>
      <c r="FY31822" s="300"/>
      <c r="FZ31822" s="300"/>
      <c r="GA31822" s="300"/>
      <c r="GB31822" s="300"/>
      <c r="GC31822" s="300"/>
      <c r="GD31822" s="300"/>
      <c r="GE31822" s="300"/>
      <c r="GF31822" s="300"/>
      <c r="GG31822" s="300"/>
    </row>
    <row r="31823" spans="4:189" x14ac:dyDescent="0.25">
      <c r="D31823" s="300"/>
      <c r="J31823" s="300"/>
      <c r="K31823" s="300"/>
      <c r="L31823" s="300"/>
      <c r="M31823" s="300"/>
      <c r="N31823" s="300"/>
      <c r="O31823" s="300"/>
      <c r="P31823" s="300"/>
      <c r="Q31823" s="300"/>
      <c r="R31823" s="300"/>
      <c r="S31823" s="300"/>
      <c r="T31823" s="300"/>
      <c r="U31823" s="300"/>
      <c r="V31823" s="300"/>
      <c r="W31823" s="300"/>
      <c r="X31823" s="300"/>
      <c r="Y31823" s="300"/>
      <c r="Z31823" s="300"/>
      <c r="AA31823" s="300"/>
      <c r="AB31823" s="300"/>
      <c r="AC31823" s="300"/>
      <c r="AD31823" s="300"/>
      <c r="AE31823" s="300"/>
      <c r="AF31823" s="300"/>
      <c r="AG31823" s="300"/>
      <c r="AH31823" s="300"/>
      <c r="AI31823" s="300"/>
      <c r="AJ31823" s="300"/>
      <c r="AK31823" s="300"/>
      <c r="AL31823" s="300"/>
      <c r="AM31823" s="300"/>
      <c r="AN31823" s="300"/>
      <c r="AO31823" s="300"/>
      <c r="AP31823" s="300"/>
      <c r="AQ31823" s="300"/>
      <c r="AR31823" s="300"/>
      <c r="AS31823" s="300"/>
      <c r="AT31823" s="300"/>
      <c r="AU31823" s="300"/>
      <c r="AV31823" s="300"/>
      <c r="AW31823" s="300"/>
      <c r="AX31823" s="300"/>
      <c r="AY31823" s="300"/>
      <c r="AZ31823" s="300"/>
      <c r="BA31823" s="300"/>
      <c r="BB31823" s="300"/>
      <c r="BC31823" s="300"/>
      <c r="BD31823" s="300"/>
      <c r="BE31823" s="300"/>
      <c r="BF31823" s="300"/>
      <c r="BG31823" s="300"/>
      <c r="BH31823" s="300"/>
      <c r="BI31823" s="300"/>
      <c r="BJ31823" s="300"/>
      <c r="BK31823" s="300"/>
      <c r="BL31823" s="300"/>
      <c r="BM31823" s="300"/>
      <c r="BN31823" s="300"/>
      <c r="BO31823" s="300"/>
      <c r="BP31823" s="300"/>
      <c r="BQ31823" s="300"/>
      <c r="BR31823" s="300"/>
      <c r="BS31823" s="300"/>
      <c r="BT31823" s="300"/>
      <c r="BU31823" s="300"/>
      <c r="BV31823" s="300"/>
      <c r="BW31823" s="300"/>
      <c r="BX31823" s="300"/>
      <c r="BY31823" s="300"/>
      <c r="BZ31823" s="300"/>
      <c r="CA31823" s="300"/>
      <c r="CB31823" s="300"/>
      <c r="CC31823" s="300"/>
      <c r="CD31823" s="300"/>
      <c r="CE31823" s="300"/>
      <c r="CF31823" s="300"/>
      <c r="CG31823" s="300"/>
      <c r="CH31823" s="300"/>
      <c r="CI31823" s="300"/>
      <c r="CJ31823" s="300"/>
      <c r="CK31823" s="300"/>
      <c r="CL31823" s="300"/>
      <c r="CM31823" s="300"/>
      <c r="CN31823" s="300"/>
      <c r="CO31823" s="300"/>
      <c r="CP31823" s="300"/>
      <c r="CQ31823" s="300"/>
      <c r="CR31823" s="300"/>
      <c r="CS31823" s="300"/>
      <c r="CT31823" s="300"/>
      <c r="CU31823" s="300"/>
      <c r="CV31823" s="300"/>
      <c r="CW31823" s="300"/>
      <c r="CX31823" s="300"/>
      <c r="CY31823" s="300"/>
      <c r="CZ31823" s="300"/>
      <c r="DA31823" s="300"/>
      <c r="DB31823" s="300"/>
      <c r="DC31823" s="300"/>
      <c r="DD31823" s="300"/>
      <c r="DE31823" s="300"/>
      <c r="DF31823" s="300"/>
      <c r="DG31823" s="300"/>
      <c r="DH31823" s="300"/>
      <c r="DI31823" s="300"/>
      <c r="DJ31823" s="300"/>
      <c r="DK31823" s="300"/>
      <c r="DL31823" s="300"/>
      <c r="DM31823" s="300"/>
      <c r="DN31823" s="300"/>
      <c r="DO31823" s="300"/>
      <c r="DP31823" s="300"/>
      <c r="DQ31823" s="300"/>
      <c r="DR31823" s="300"/>
      <c r="DS31823" s="300"/>
      <c r="DT31823" s="300"/>
      <c r="DU31823" s="300"/>
      <c r="DV31823" s="300"/>
      <c r="DW31823" s="300"/>
      <c r="DX31823" s="300"/>
      <c r="DY31823" s="300"/>
      <c r="DZ31823" s="300"/>
      <c r="EA31823" s="300"/>
      <c r="EB31823" s="300"/>
      <c r="EC31823" s="300"/>
      <c r="ED31823" s="300"/>
      <c r="EE31823" s="300"/>
      <c r="EF31823" s="300"/>
      <c r="EG31823" s="300"/>
      <c r="EH31823" s="300"/>
      <c r="EI31823" s="300"/>
      <c r="EJ31823" s="300"/>
      <c r="EK31823" s="300"/>
      <c r="EL31823" s="300"/>
      <c r="EM31823" s="300"/>
      <c r="EN31823" s="300"/>
      <c r="EO31823" s="300"/>
      <c r="EP31823" s="300"/>
      <c r="EQ31823" s="300"/>
      <c r="ER31823" s="300"/>
      <c r="ES31823" s="300"/>
      <c r="ET31823" s="300"/>
      <c r="EU31823" s="300"/>
      <c r="EV31823" s="300"/>
      <c r="EW31823" s="300"/>
      <c r="EX31823" s="300"/>
      <c r="EY31823" s="300"/>
      <c r="EZ31823" s="300"/>
      <c r="FA31823" s="300"/>
      <c r="FB31823" s="300"/>
      <c r="FC31823" s="300"/>
      <c r="FD31823" s="300"/>
      <c r="FE31823" s="300"/>
      <c r="FF31823" s="300"/>
      <c r="FG31823" s="300"/>
      <c r="FH31823" s="300"/>
      <c r="FI31823" s="300"/>
      <c r="FJ31823" s="300"/>
      <c r="FK31823" s="300"/>
      <c r="FL31823" s="300"/>
      <c r="FM31823" s="300"/>
      <c r="FN31823" s="300"/>
      <c r="FO31823" s="300"/>
      <c r="FP31823" s="300"/>
      <c r="FQ31823" s="300"/>
      <c r="FR31823" s="300"/>
      <c r="FS31823" s="300"/>
      <c r="FT31823" s="300"/>
      <c r="FU31823" s="300"/>
      <c r="FV31823" s="300"/>
      <c r="FW31823" s="300"/>
      <c r="FX31823" s="300"/>
      <c r="FY31823" s="300"/>
      <c r="FZ31823" s="300"/>
      <c r="GA31823" s="300"/>
      <c r="GB31823" s="300"/>
      <c r="GC31823" s="300"/>
      <c r="GD31823" s="300"/>
      <c r="GE31823" s="300"/>
      <c r="GF31823" s="300"/>
      <c r="GG31823" s="300"/>
    </row>
    <row r="31824" spans="4:189" x14ac:dyDescent="0.25">
      <c r="D31824" s="300"/>
      <c r="J31824" s="300"/>
      <c r="K31824" s="300"/>
      <c r="L31824" s="300"/>
      <c r="M31824" s="300"/>
      <c r="N31824" s="300"/>
      <c r="O31824" s="300"/>
      <c r="P31824" s="300"/>
      <c r="Q31824" s="300"/>
      <c r="R31824" s="300"/>
      <c r="S31824" s="300"/>
      <c r="T31824" s="300"/>
      <c r="U31824" s="300"/>
      <c r="V31824" s="300"/>
      <c r="W31824" s="300"/>
      <c r="X31824" s="300"/>
      <c r="Y31824" s="300"/>
      <c r="Z31824" s="300"/>
      <c r="AA31824" s="300"/>
      <c r="AB31824" s="300"/>
      <c r="AC31824" s="300"/>
      <c r="AD31824" s="300"/>
      <c r="AE31824" s="300"/>
      <c r="AF31824" s="300"/>
      <c r="AG31824" s="300"/>
      <c r="AH31824" s="300"/>
      <c r="AI31824" s="300"/>
      <c r="AJ31824" s="300"/>
      <c r="AK31824" s="300"/>
      <c r="AL31824" s="300"/>
      <c r="AM31824" s="300"/>
      <c r="AN31824" s="300"/>
      <c r="AO31824" s="300"/>
      <c r="AP31824" s="300"/>
      <c r="AQ31824" s="300"/>
      <c r="AR31824" s="300"/>
      <c r="AS31824" s="300"/>
      <c r="AT31824" s="300"/>
      <c r="AU31824" s="300"/>
      <c r="AV31824" s="300"/>
      <c r="AW31824" s="300"/>
      <c r="AX31824" s="300"/>
      <c r="AY31824" s="300"/>
      <c r="AZ31824" s="300"/>
      <c r="BA31824" s="300"/>
      <c r="BB31824" s="300"/>
      <c r="BC31824" s="300"/>
      <c r="BD31824" s="300"/>
      <c r="BE31824" s="300"/>
      <c r="BF31824" s="300"/>
      <c r="BG31824" s="300"/>
      <c r="BH31824" s="300"/>
      <c r="BI31824" s="300"/>
      <c r="BJ31824" s="300"/>
      <c r="BK31824" s="300"/>
      <c r="BL31824" s="300"/>
      <c r="BM31824" s="300"/>
      <c r="BN31824" s="300"/>
      <c r="BO31824" s="300"/>
      <c r="BP31824" s="300"/>
      <c r="BQ31824" s="300"/>
      <c r="BR31824" s="300"/>
      <c r="BS31824" s="300"/>
      <c r="BT31824" s="300"/>
      <c r="BU31824" s="300"/>
      <c r="BV31824" s="300"/>
      <c r="BW31824" s="300"/>
      <c r="BX31824" s="300"/>
      <c r="BY31824" s="300"/>
      <c r="BZ31824" s="300"/>
      <c r="CA31824" s="300"/>
      <c r="CB31824" s="300"/>
      <c r="CC31824" s="300"/>
      <c r="CD31824" s="300"/>
      <c r="CE31824" s="300"/>
      <c r="CF31824" s="300"/>
      <c r="CG31824" s="300"/>
      <c r="CH31824" s="300"/>
      <c r="CI31824" s="300"/>
      <c r="CJ31824" s="300"/>
      <c r="CK31824" s="300"/>
      <c r="CL31824" s="300"/>
      <c r="CM31824" s="300"/>
      <c r="CN31824" s="300"/>
      <c r="CO31824" s="300"/>
      <c r="CP31824" s="300"/>
      <c r="CQ31824" s="300"/>
      <c r="CR31824" s="300"/>
      <c r="CS31824" s="300"/>
      <c r="CT31824" s="300"/>
      <c r="CU31824" s="300"/>
      <c r="CV31824" s="300"/>
      <c r="CW31824" s="300"/>
      <c r="CX31824" s="300"/>
      <c r="CY31824" s="300"/>
      <c r="CZ31824" s="300"/>
      <c r="DA31824" s="300"/>
      <c r="DB31824" s="300"/>
      <c r="DC31824" s="300"/>
      <c r="DD31824" s="300"/>
      <c r="DE31824" s="300"/>
      <c r="DF31824" s="300"/>
      <c r="DG31824" s="300"/>
      <c r="DH31824" s="300"/>
      <c r="DI31824" s="300"/>
      <c r="DJ31824" s="300"/>
      <c r="DK31824" s="300"/>
      <c r="DL31824" s="300"/>
      <c r="DM31824" s="300"/>
      <c r="DN31824" s="300"/>
      <c r="DO31824" s="300"/>
      <c r="DP31824" s="300"/>
      <c r="DQ31824" s="300"/>
      <c r="DR31824" s="300"/>
      <c r="DS31824" s="300"/>
      <c r="DT31824" s="300"/>
      <c r="DU31824" s="300"/>
      <c r="DV31824" s="300"/>
      <c r="DW31824" s="300"/>
      <c r="DX31824" s="300"/>
      <c r="DY31824" s="300"/>
      <c r="DZ31824" s="300"/>
      <c r="EA31824" s="300"/>
      <c r="EB31824" s="300"/>
      <c r="EC31824" s="300"/>
      <c r="ED31824" s="300"/>
      <c r="EE31824" s="300"/>
      <c r="EF31824" s="300"/>
      <c r="EG31824" s="300"/>
      <c r="EH31824" s="300"/>
      <c r="EI31824" s="300"/>
      <c r="EJ31824" s="300"/>
      <c r="EK31824" s="300"/>
      <c r="EL31824" s="300"/>
      <c r="EM31824" s="300"/>
      <c r="EN31824" s="300"/>
      <c r="EO31824" s="300"/>
      <c r="EP31824" s="300"/>
      <c r="EQ31824" s="300"/>
      <c r="ER31824" s="300"/>
      <c r="ES31824" s="300"/>
      <c r="ET31824" s="300"/>
      <c r="EU31824" s="300"/>
      <c r="EV31824" s="300"/>
      <c r="EW31824" s="300"/>
      <c r="EX31824" s="300"/>
      <c r="EY31824" s="300"/>
      <c r="EZ31824" s="300"/>
      <c r="FA31824" s="300"/>
      <c r="FB31824" s="300"/>
      <c r="FC31824" s="300"/>
      <c r="FD31824" s="300"/>
      <c r="FE31824" s="300"/>
      <c r="FF31824" s="300"/>
      <c r="FG31824" s="300"/>
      <c r="FH31824" s="300"/>
      <c r="FI31824" s="300"/>
      <c r="FJ31824" s="300"/>
      <c r="FK31824" s="300"/>
      <c r="FL31824" s="300"/>
      <c r="FM31824" s="300"/>
      <c r="FN31824" s="300"/>
      <c r="FO31824" s="300"/>
      <c r="FP31824" s="300"/>
      <c r="FQ31824" s="300"/>
      <c r="FR31824" s="300"/>
      <c r="FS31824" s="300"/>
      <c r="FT31824" s="300"/>
      <c r="FU31824" s="300"/>
      <c r="FV31824" s="300"/>
      <c r="FW31824" s="300"/>
      <c r="FX31824" s="300"/>
      <c r="FY31824" s="300"/>
      <c r="FZ31824" s="300"/>
      <c r="GA31824" s="300"/>
      <c r="GB31824" s="300"/>
      <c r="GC31824" s="300"/>
      <c r="GD31824" s="300"/>
      <c r="GE31824" s="300"/>
      <c r="GF31824" s="300"/>
      <c r="GG31824" s="300"/>
    </row>
    <row r="31825" spans="4:189" x14ac:dyDescent="0.25">
      <c r="D31825" s="300"/>
      <c r="J31825" s="300"/>
      <c r="K31825" s="300"/>
      <c r="L31825" s="300"/>
      <c r="M31825" s="300"/>
      <c r="N31825" s="300"/>
      <c r="O31825" s="300"/>
      <c r="P31825" s="300"/>
      <c r="Q31825" s="300"/>
      <c r="R31825" s="300"/>
      <c r="S31825" s="300"/>
      <c r="T31825" s="300"/>
      <c r="U31825" s="300"/>
      <c r="V31825" s="300"/>
      <c r="W31825" s="300"/>
      <c r="X31825" s="300"/>
      <c r="Y31825" s="300"/>
      <c r="Z31825" s="300"/>
      <c r="AA31825" s="300"/>
      <c r="AB31825" s="300"/>
      <c r="AC31825" s="300"/>
      <c r="AD31825" s="300"/>
      <c r="AE31825" s="300"/>
      <c r="AF31825" s="300"/>
      <c r="AG31825" s="300"/>
      <c r="AH31825" s="300"/>
      <c r="AI31825" s="300"/>
      <c r="AJ31825" s="300"/>
      <c r="AK31825" s="300"/>
      <c r="AL31825" s="300"/>
      <c r="AM31825" s="300"/>
      <c r="AN31825" s="300"/>
      <c r="AO31825" s="300"/>
      <c r="AP31825" s="300"/>
      <c r="AQ31825" s="300"/>
      <c r="AR31825" s="300"/>
      <c r="AS31825" s="300"/>
      <c r="AT31825" s="300"/>
      <c r="AU31825" s="300"/>
      <c r="AV31825" s="300"/>
      <c r="AW31825" s="300"/>
      <c r="AX31825" s="300"/>
      <c r="AY31825" s="300"/>
      <c r="AZ31825" s="300"/>
      <c r="BA31825" s="300"/>
      <c r="BB31825" s="300"/>
      <c r="BC31825" s="300"/>
      <c r="BD31825" s="300"/>
      <c r="BE31825" s="300"/>
      <c r="BF31825" s="300"/>
      <c r="BG31825" s="300"/>
      <c r="BH31825" s="300"/>
      <c r="BI31825" s="300"/>
      <c r="BJ31825" s="300"/>
      <c r="BK31825" s="300"/>
      <c r="BL31825" s="300"/>
      <c r="BM31825" s="300"/>
      <c r="BN31825" s="300"/>
      <c r="BO31825" s="300"/>
      <c r="BP31825" s="300"/>
      <c r="BQ31825" s="300"/>
      <c r="BR31825" s="300"/>
      <c r="BS31825" s="300"/>
      <c r="BT31825" s="300"/>
      <c r="BU31825" s="300"/>
      <c r="BV31825" s="300"/>
      <c r="BW31825" s="300"/>
      <c r="BX31825" s="300"/>
      <c r="BY31825" s="300"/>
      <c r="BZ31825" s="300"/>
      <c r="CA31825" s="300"/>
      <c r="CB31825" s="300"/>
      <c r="CC31825" s="300"/>
      <c r="CD31825" s="300"/>
      <c r="CE31825" s="300"/>
      <c r="CF31825" s="300"/>
      <c r="CG31825" s="300"/>
      <c r="CH31825" s="300"/>
      <c r="CI31825" s="300"/>
      <c r="CJ31825" s="300"/>
      <c r="CK31825" s="300"/>
      <c r="CL31825" s="300"/>
      <c r="CM31825" s="300"/>
      <c r="CN31825" s="300"/>
      <c r="CO31825" s="300"/>
      <c r="CP31825" s="300"/>
      <c r="CQ31825" s="300"/>
      <c r="CR31825" s="300"/>
      <c r="CS31825" s="300"/>
      <c r="CT31825" s="300"/>
      <c r="CU31825" s="300"/>
      <c r="CV31825" s="300"/>
      <c r="CW31825" s="300"/>
      <c r="CX31825" s="300"/>
      <c r="CY31825" s="300"/>
      <c r="CZ31825" s="300"/>
      <c r="DA31825" s="300"/>
      <c r="DB31825" s="300"/>
      <c r="DC31825" s="300"/>
      <c r="DD31825" s="300"/>
      <c r="DE31825" s="300"/>
      <c r="DF31825" s="300"/>
      <c r="DG31825" s="300"/>
      <c r="DH31825" s="300"/>
      <c r="DI31825" s="300"/>
      <c r="DJ31825" s="300"/>
      <c r="DK31825" s="300"/>
      <c r="DL31825" s="300"/>
      <c r="DM31825" s="300"/>
      <c r="DN31825" s="300"/>
      <c r="DO31825" s="300"/>
      <c r="DP31825" s="300"/>
      <c r="DQ31825" s="300"/>
      <c r="DR31825" s="300"/>
      <c r="DS31825" s="300"/>
      <c r="DT31825" s="300"/>
      <c r="DU31825" s="300"/>
      <c r="DV31825" s="300"/>
      <c r="DW31825" s="300"/>
      <c r="DX31825" s="300"/>
      <c r="DY31825" s="300"/>
      <c r="DZ31825" s="300"/>
      <c r="EA31825" s="300"/>
      <c r="EB31825" s="300"/>
      <c r="EC31825" s="300"/>
      <c r="ED31825" s="300"/>
      <c r="EE31825" s="300"/>
      <c r="EF31825" s="300"/>
      <c r="EG31825" s="300"/>
      <c r="EH31825" s="300"/>
      <c r="EI31825" s="300"/>
      <c r="EJ31825" s="300"/>
      <c r="EK31825" s="300"/>
      <c r="EL31825" s="300"/>
      <c r="EM31825" s="300"/>
      <c r="EN31825" s="300"/>
      <c r="EO31825" s="300"/>
      <c r="EP31825" s="300"/>
      <c r="EQ31825" s="300"/>
      <c r="ER31825" s="300"/>
      <c r="ES31825" s="300"/>
      <c r="ET31825" s="300"/>
      <c r="EU31825" s="300"/>
      <c r="EV31825" s="300"/>
      <c r="EW31825" s="300"/>
      <c r="EX31825" s="300"/>
      <c r="EY31825" s="300"/>
      <c r="EZ31825" s="300"/>
      <c r="FA31825" s="300"/>
      <c r="FB31825" s="300"/>
      <c r="FC31825" s="300"/>
      <c r="FD31825" s="300"/>
      <c r="FE31825" s="300"/>
      <c r="FF31825" s="300"/>
      <c r="FG31825" s="300"/>
      <c r="FH31825" s="300"/>
      <c r="FI31825" s="300"/>
      <c r="FJ31825" s="300"/>
      <c r="FK31825" s="300"/>
      <c r="FL31825" s="300"/>
      <c r="FM31825" s="300"/>
      <c r="FN31825" s="300"/>
      <c r="FO31825" s="300"/>
      <c r="FP31825" s="300"/>
      <c r="FQ31825" s="300"/>
      <c r="FR31825" s="300"/>
      <c r="FS31825" s="300"/>
      <c r="FT31825" s="300"/>
      <c r="FU31825" s="300"/>
      <c r="FV31825" s="300"/>
      <c r="FW31825" s="300"/>
      <c r="FX31825" s="300"/>
      <c r="FY31825" s="300"/>
      <c r="FZ31825" s="300"/>
      <c r="GA31825" s="300"/>
      <c r="GB31825" s="300"/>
      <c r="GC31825" s="300"/>
      <c r="GD31825" s="300"/>
      <c r="GE31825" s="300"/>
      <c r="GF31825" s="300"/>
      <c r="GG31825" s="300"/>
    </row>
    <row r="31826" spans="4:189" x14ac:dyDescent="0.25">
      <c r="D31826" s="300"/>
      <c r="J31826" s="300"/>
      <c r="K31826" s="300"/>
      <c r="L31826" s="300"/>
      <c r="M31826" s="300"/>
      <c r="N31826" s="300"/>
      <c r="O31826" s="300"/>
      <c r="P31826" s="300"/>
      <c r="Q31826" s="300"/>
      <c r="R31826" s="300"/>
      <c r="S31826" s="300"/>
      <c r="T31826" s="300"/>
      <c r="U31826" s="300"/>
      <c r="V31826" s="300"/>
      <c r="W31826" s="300"/>
      <c r="X31826" s="300"/>
      <c r="Y31826" s="300"/>
      <c r="Z31826" s="300"/>
      <c r="AA31826" s="300"/>
      <c r="AB31826" s="300"/>
      <c r="AC31826" s="300"/>
      <c r="AD31826" s="300"/>
      <c r="AE31826" s="300"/>
      <c r="AF31826" s="300"/>
      <c r="AG31826" s="300"/>
      <c r="AH31826" s="300"/>
      <c r="AI31826" s="300"/>
      <c r="AJ31826" s="300"/>
      <c r="AK31826" s="300"/>
      <c r="AL31826" s="300"/>
      <c r="AM31826" s="300"/>
      <c r="AN31826" s="300"/>
      <c r="AO31826" s="300"/>
      <c r="AP31826" s="300"/>
      <c r="AQ31826" s="300"/>
      <c r="AR31826" s="300"/>
      <c r="AS31826" s="300"/>
      <c r="AT31826" s="300"/>
      <c r="AU31826" s="300"/>
      <c r="AV31826" s="300"/>
      <c r="AW31826" s="300"/>
      <c r="AX31826" s="300"/>
      <c r="AY31826" s="300"/>
      <c r="AZ31826" s="300"/>
      <c r="BA31826" s="300"/>
      <c r="BB31826" s="300"/>
      <c r="BC31826" s="300"/>
      <c r="BD31826" s="300"/>
      <c r="BE31826" s="300"/>
      <c r="BF31826" s="300"/>
      <c r="BG31826" s="300"/>
      <c r="BH31826" s="300"/>
      <c r="BI31826" s="300"/>
      <c r="BJ31826" s="300"/>
      <c r="BK31826" s="300"/>
      <c r="BL31826" s="300"/>
      <c r="BM31826" s="300"/>
      <c r="BN31826" s="300"/>
      <c r="BO31826" s="300"/>
      <c r="BP31826" s="300"/>
      <c r="BQ31826" s="300"/>
      <c r="BR31826" s="300"/>
      <c r="BS31826" s="300"/>
      <c r="BT31826" s="300"/>
      <c r="BU31826" s="300"/>
      <c r="BV31826" s="300"/>
      <c r="BW31826" s="300"/>
      <c r="BX31826" s="300"/>
      <c r="BY31826" s="300"/>
      <c r="BZ31826" s="300"/>
      <c r="CA31826" s="300"/>
      <c r="CB31826" s="300"/>
      <c r="CC31826" s="300"/>
      <c r="CD31826" s="300"/>
      <c r="CE31826" s="300"/>
      <c r="CF31826" s="300"/>
      <c r="CG31826" s="300"/>
      <c r="CH31826" s="300"/>
      <c r="CI31826" s="300"/>
      <c r="CJ31826" s="300"/>
      <c r="CK31826" s="300"/>
      <c r="CL31826" s="300"/>
      <c r="CM31826" s="300"/>
      <c r="CN31826" s="300"/>
      <c r="CO31826" s="300"/>
      <c r="CP31826" s="300"/>
      <c r="CQ31826" s="300"/>
      <c r="CR31826" s="300"/>
      <c r="CS31826" s="300"/>
      <c r="CT31826" s="300"/>
      <c r="CU31826" s="300"/>
      <c r="CV31826" s="300"/>
      <c r="CW31826" s="300"/>
      <c r="CX31826" s="300"/>
      <c r="CY31826" s="300"/>
      <c r="CZ31826" s="300"/>
      <c r="DA31826" s="300"/>
      <c r="DB31826" s="300"/>
      <c r="DC31826" s="300"/>
      <c r="DD31826" s="300"/>
      <c r="DE31826" s="300"/>
      <c r="DF31826" s="300"/>
      <c r="DG31826" s="300"/>
      <c r="DH31826" s="300"/>
      <c r="DI31826" s="300"/>
      <c r="DJ31826" s="300"/>
      <c r="DK31826" s="300"/>
      <c r="DL31826" s="300"/>
      <c r="DM31826" s="300"/>
      <c r="DN31826" s="300"/>
      <c r="DO31826" s="300"/>
      <c r="DP31826" s="300"/>
      <c r="DQ31826" s="300"/>
      <c r="DR31826" s="300"/>
      <c r="DS31826" s="300"/>
      <c r="DT31826" s="300"/>
      <c r="DU31826" s="300"/>
      <c r="DV31826" s="300"/>
      <c r="DW31826" s="300"/>
      <c r="DX31826" s="300"/>
      <c r="DY31826" s="300"/>
      <c r="DZ31826" s="300"/>
      <c r="EA31826" s="300"/>
      <c r="EB31826" s="300"/>
      <c r="EC31826" s="300"/>
      <c r="ED31826" s="300"/>
      <c r="EE31826" s="300"/>
      <c r="EF31826" s="300"/>
      <c r="EG31826" s="300"/>
      <c r="EH31826" s="300"/>
      <c r="EI31826" s="300"/>
      <c r="EJ31826" s="300"/>
      <c r="EK31826" s="300"/>
      <c r="EL31826" s="300"/>
      <c r="EM31826" s="300"/>
      <c r="EN31826" s="300"/>
      <c r="EO31826" s="300"/>
      <c r="EP31826" s="300"/>
      <c r="EQ31826" s="300"/>
      <c r="ER31826" s="300"/>
      <c r="ES31826" s="300"/>
      <c r="ET31826" s="300"/>
      <c r="EU31826" s="300"/>
      <c r="EV31826" s="300"/>
      <c r="EW31826" s="300"/>
      <c r="EX31826" s="300"/>
      <c r="EY31826" s="300"/>
      <c r="EZ31826" s="300"/>
      <c r="FA31826" s="300"/>
      <c r="FB31826" s="300"/>
      <c r="FC31826" s="300"/>
      <c r="FD31826" s="300"/>
      <c r="FE31826" s="300"/>
      <c r="FF31826" s="300"/>
      <c r="FG31826" s="300"/>
      <c r="FH31826" s="300"/>
      <c r="FI31826" s="300"/>
      <c r="FJ31826" s="300"/>
      <c r="FK31826" s="300"/>
      <c r="FL31826" s="300"/>
      <c r="FM31826" s="300"/>
      <c r="FN31826" s="300"/>
      <c r="FO31826" s="300"/>
      <c r="FP31826" s="300"/>
      <c r="FQ31826" s="300"/>
      <c r="FR31826" s="300"/>
      <c r="FS31826" s="300"/>
      <c r="FT31826" s="300"/>
      <c r="FU31826" s="300"/>
      <c r="FV31826" s="300"/>
      <c r="FW31826" s="300"/>
      <c r="FX31826" s="300"/>
      <c r="FY31826" s="300"/>
      <c r="FZ31826" s="300"/>
      <c r="GA31826" s="300"/>
      <c r="GB31826" s="300"/>
      <c r="GC31826" s="300"/>
      <c r="GD31826" s="300"/>
      <c r="GE31826" s="300"/>
      <c r="GF31826" s="300"/>
      <c r="GG31826" s="300"/>
    </row>
    <row r="31827" spans="4:189" x14ac:dyDescent="0.25">
      <c r="D31827" s="300"/>
      <c r="J31827" s="300"/>
      <c r="K31827" s="300"/>
      <c r="L31827" s="300"/>
      <c r="M31827" s="300"/>
      <c r="N31827" s="300"/>
      <c r="O31827" s="300"/>
      <c r="P31827" s="300"/>
      <c r="Q31827" s="300"/>
      <c r="R31827" s="300"/>
      <c r="S31827" s="300"/>
      <c r="T31827" s="300"/>
      <c r="U31827" s="300"/>
      <c r="V31827" s="300"/>
      <c r="W31827" s="300"/>
      <c r="X31827" s="300"/>
      <c r="Y31827" s="300"/>
      <c r="Z31827" s="300"/>
      <c r="AA31827" s="300"/>
      <c r="AB31827" s="300"/>
      <c r="AC31827" s="300"/>
      <c r="AD31827" s="300"/>
      <c r="AE31827" s="300"/>
      <c r="AF31827" s="300"/>
      <c r="AG31827" s="300"/>
      <c r="AH31827" s="300"/>
      <c r="AI31827" s="300"/>
      <c r="AJ31827" s="300"/>
      <c r="AK31827" s="300"/>
      <c r="AL31827" s="300"/>
      <c r="AM31827" s="300"/>
      <c r="AN31827" s="300"/>
      <c r="AO31827" s="300"/>
      <c r="AP31827" s="300"/>
      <c r="AQ31827" s="300"/>
      <c r="AR31827" s="300"/>
      <c r="AS31827" s="300"/>
      <c r="AT31827" s="300"/>
      <c r="AU31827" s="300"/>
      <c r="AV31827" s="300"/>
      <c r="AW31827" s="300"/>
      <c r="AX31827" s="300"/>
      <c r="AY31827" s="300"/>
      <c r="AZ31827" s="300"/>
      <c r="BA31827" s="300"/>
      <c r="BB31827" s="300"/>
      <c r="BC31827" s="300"/>
      <c r="BD31827" s="300"/>
      <c r="BE31827" s="300"/>
      <c r="BF31827" s="300"/>
      <c r="BG31827" s="300"/>
      <c r="BH31827" s="300"/>
      <c r="BI31827" s="300"/>
      <c r="BJ31827" s="300"/>
      <c r="BK31827" s="300"/>
      <c r="BL31827" s="300"/>
      <c r="BM31827" s="300"/>
      <c r="BN31827" s="300"/>
      <c r="BO31827" s="300"/>
      <c r="BP31827" s="300"/>
      <c r="BQ31827" s="300"/>
      <c r="BR31827" s="300"/>
      <c r="BS31827" s="300"/>
      <c r="BT31827" s="300"/>
      <c r="BU31827" s="300"/>
      <c r="BV31827" s="300"/>
      <c r="BW31827" s="300"/>
      <c r="BX31827" s="300"/>
      <c r="BY31827" s="300"/>
      <c r="BZ31827" s="300"/>
      <c r="CA31827" s="300"/>
      <c r="CB31827" s="300"/>
      <c r="CC31827" s="300"/>
      <c r="CD31827" s="300"/>
      <c r="CE31827" s="300"/>
      <c r="CF31827" s="300"/>
      <c r="CG31827" s="300"/>
      <c r="CH31827" s="300"/>
      <c r="CI31827" s="300"/>
      <c r="CJ31827" s="300"/>
      <c r="CK31827" s="300"/>
      <c r="CL31827" s="300"/>
      <c r="CM31827" s="300"/>
      <c r="CN31827" s="300"/>
      <c r="CO31827" s="300"/>
      <c r="CP31827" s="300"/>
      <c r="CQ31827" s="300"/>
      <c r="CR31827" s="300"/>
      <c r="CS31827" s="300"/>
      <c r="CT31827" s="300"/>
      <c r="CU31827" s="300"/>
      <c r="CV31827" s="300"/>
      <c r="CW31827" s="300"/>
      <c r="CX31827" s="300"/>
      <c r="CY31827" s="300"/>
      <c r="CZ31827" s="300"/>
      <c r="DA31827" s="300"/>
      <c r="DB31827" s="300"/>
      <c r="DC31827" s="300"/>
      <c r="DD31827" s="300"/>
      <c r="DE31827" s="300"/>
      <c r="DF31827" s="300"/>
      <c r="DG31827" s="300"/>
      <c r="DH31827" s="300"/>
      <c r="DI31827" s="300"/>
      <c r="DJ31827" s="300"/>
      <c r="DK31827" s="300"/>
      <c r="DL31827" s="300"/>
      <c r="DM31827" s="300"/>
      <c r="DN31827" s="300"/>
      <c r="DO31827" s="300"/>
      <c r="DP31827" s="300"/>
      <c r="DQ31827" s="300"/>
      <c r="DR31827" s="300"/>
      <c r="DS31827" s="300"/>
      <c r="DT31827" s="300"/>
      <c r="DU31827" s="300"/>
      <c r="DV31827" s="300"/>
      <c r="DW31827" s="300"/>
      <c r="DX31827" s="300"/>
      <c r="DY31827" s="300"/>
      <c r="DZ31827" s="300"/>
      <c r="EA31827" s="300"/>
      <c r="EB31827" s="300"/>
      <c r="EC31827" s="300"/>
      <c r="ED31827" s="300"/>
      <c r="EE31827" s="300"/>
      <c r="EF31827" s="300"/>
      <c r="EG31827" s="300"/>
      <c r="EH31827" s="300"/>
      <c r="EI31827" s="300"/>
      <c r="EJ31827" s="300"/>
      <c r="EK31827" s="300"/>
      <c r="EL31827" s="300"/>
      <c r="EM31827" s="300"/>
      <c r="EN31827" s="300"/>
      <c r="EO31827" s="300"/>
      <c r="EP31827" s="300"/>
      <c r="EQ31827" s="300"/>
      <c r="ER31827" s="300"/>
      <c r="ES31827" s="300"/>
      <c r="ET31827" s="300"/>
      <c r="EU31827" s="300"/>
      <c r="EV31827" s="300"/>
      <c r="EW31827" s="300"/>
      <c r="EX31827" s="300"/>
      <c r="EY31827" s="300"/>
      <c r="EZ31827" s="300"/>
      <c r="FA31827" s="300"/>
      <c r="FB31827" s="300"/>
      <c r="FC31827" s="300"/>
      <c r="FD31827" s="300"/>
      <c r="FE31827" s="300"/>
      <c r="FF31827" s="300"/>
      <c r="FG31827" s="300"/>
      <c r="FH31827" s="300"/>
      <c r="FI31827" s="300"/>
      <c r="FJ31827" s="300"/>
      <c r="FK31827" s="300"/>
      <c r="FL31827" s="300"/>
      <c r="FM31827" s="300"/>
      <c r="FN31827" s="300"/>
      <c r="FO31827" s="300"/>
      <c r="FP31827" s="300"/>
      <c r="FQ31827" s="300"/>
      <c r="FR31827" s="300"/>
      <c r="FS31827" s="300"/>
      <c r="FT31827" s="300"/>
      <c r="FU31827" s="300"/>
      <c r="FV31827" s="300"/>
      <c r="FW31827" s="300"/>
      <c r="FX31827" s="300"/>
      <c r="FY31827" s="300"/>
      <c r="FZ31827" s="300"/>
      <c r="GA31827" s="300"/>
      <c r="GB31827" s="300"/>
      <c r="GC31827" s="300"/>
      <c r="GD31827" s="300"/>
      <c r="GE31827" s="300"/>
      <c r="GF31827" s="300"/>
      <c r="GG31827" s="300"/>
    </row>
    <row r="31828" spans="4:189" x14ac:dyDescent="0.25">
      <c r="D31828" s="300"/>
      <c r="J31828" s="300"/>
      <c r="K31828" s="300"/>
      <c r="L31828" s="300"/>
      <c r="M31828" s="300"/>
      <c r="N31828" s="300"/>
      <c r="O31828" s="300"/>
      <c r="P31828" s="300"/>
      <c r="Q31828" s="300"/>
      <c r="R31828" s="300"/>
      <c r="S31828" s="300"/>
      <c r="T31828" s="300"/>
      <c r="U31828" s="300"/>
      <c r="V31828" s="300"/>
      <c r="W31828" s="300"/>
      <c r="X31828" s="300"/>
      <c r="Y31828" s="300"/>
      <c r="Z31828" s="300"/>
      <c r="AA31828" s="300"/>
      <c r="AB31828" s="300"/>
      <c r="AC31828" s="300"/>
      <c r="AD31828" s="300"/>
      <c r="AE31828" s="300"/>
      <c r="AF31828" s="300"/>
      <c r="AG31828" s="300"/>
      <c r="AH31828" s="300"/>
      <c r="AI31828" s="300"/>
      <c r="AJ31828" s="300"/>
      <c r="AK31828" s="300"/>
      <c r="AL31828" s="300"/>
      <c r="AM31828" s="300"/>
      <c r="AN31828" s="300"/>
      <c r="AO31828" s="300"/>
      <c r="AP31828" s="300"/>
      <c r="AQ31828" s="300"/>
      <c r="AR31828" s="300"/>
      <c r="AS31828" s="300"/>
      <c r="AT31828" s="300"/>
      <c r="AU31828" s="300"/>
      <c r="AV31828" s="300"/>
      <c r="AW31828" s="300"/>
      <c r="AX31828" s="300"/>
      <c r="AY31828" s="300"/>
      <c r="AZ31828" s="300"/>
      <c r="BA31828" s="300"/>
      <c r="BB31828" s="300"/>
      <c r="BC31828" s="300"/>
      <c r="BD31828" s="300"/>
      <c r="BE31828" s="300"/>
      <c r="BF31828" s="300"/>
      <c r="BG31828" s="300"/>
      <c r="BH31828" s="300"/>
      <c r="BI31828" s="300"/>
      <c r="BJ31828" s="300"/>
      <c r="BK31828" s="300"/>
      <c r="BL31828" s="300"/>
      <c r="BM31828" s="300"/>
      <c r="BN31828" s="300"/>
      <c r="BO31828" s="300"/>
      <c r="BP31828" s="300"/>
      <c r="BQ31828" s="300"/>
      <c r="BR31828" s="300"/>
      <c r="BS31828" s="300"/>
      <c r="BT31828" s="300"/>
      <c r="BU31828" s="300"/>
      <c r="BV31828" s="300"/>
      <c r="BW31828" s="300"/>
      <c r="BX31828" s="300"/>
      <c r="BY31828" s="300"/>
      <c r="BZ31828" s="300"/>
      <c r="CA31828" s="300"/>
      <c r="CB31828" s="300"/>
      <c r="CC31828" s="300"/>
      <c r="CD31828" s="300"/>
      <c r="CE31828" s="300"/>
      <c r="CF31828" s="300"/>
      <c r="CG31828" s="300"/>
      <c r="CH31828" s="300"/>
      <c r="CI31828" s="300"/>
      <c r="CJ31828" s="300"/>
      <c r="CK31828" s="300"/>
      <c r="CL31828" s="300"/>
      <c r="CM31828" s="300"/>
      <c r="CN31828" s="300"/>
      <c r="CO31828" s="300"/>
      <c r="CP31828" s="300"/>
      <c r="CQ31828" s="300"/>
      <c r="CR31828" s="300"/>
      <c r="CS31828" s="300"/>
      <c r="CT31828" s="300"/>
      <c r="CU31828" s="300"/>
      <c r="CV31828" s="300"/>
      <c r="CW31828" s="300"/>
      <c r="CX31828" s="300"/>
      <c r="CY31828" s="300"/>
      <c r="CZ31828" s="300"/>
      <c r="DA31828" s="300"/>
      <c r="DB31828" s="300"/>
      <c r="DC31828" s="300"/>
      <c r="DD31828" s="300"/>
      <c r="DE31828" s="300"/>
      <c r="DF31828" s="300"/>
      <c r="DG31828" s="300"/>
      <c r="DH31828" s="300"/>
      <c r="DI31828" s="300"/>
      <c r="DJ31828" s="300"/>
      <c r="DK31828" s="300"/>
      <c r="DL31828" s="300"/>
      <c r="DM31828" s="300"/>
      <c r="DN31828" s="300"/>
      <c r="DO31828" s="300"/>
      <c r="DP31828" s="300"/>
      <c r="DQ31828" s="300"/>
      <c r="DR31828" s="300"/>
      <c r="DS31828" s="300"/>
      <c r="DT31828" s="300"/>
      <c r="DU31828" s="300"/>
      <c r="DV31828" s="300"/>
      <c r="DW31828" s="300"/>
      <c r="DX31828" s="300"/>
      <c r="DY31828" s="300"/>
      <c r="DZ31828" s="300"/>
      <c r="EA31828" s="300"/>
      <c r="EB31828" s="300"/>
      <c r="EC31828" s="300"/>
      <c r="ED31828" s="300"/>
      <c r="EE31828" s="300"/>
      <c r="EF31828" s="300"/>
      <c r="EG31828" s="300"/>
      <c r="EH31828" s="300"/>
      <c r="EI31828" s="300"/>
      <c r="EJ31828" s="300"/>
      <c r="EK31828" s="300"/>
      <c r="EL31828" s="300"/>
      <c r="EM31828" s="300"/>
      <c r="EN31828" s="300"/>
      <c r="EO31828" s="300"/>
      <c r="EP31828" s="300"/>
      <c r="EQ31828" s="300"/>
      <c r="ER31828" s="300"/>
      <c r="ES31828" s="300"/>
      <c r="ET31828" s="300"/>
      <c r="EU31828" s="300"/>
      <c r="EV31828" s="300"/>
      <c r="EW31828" s="300"/>
      <c r="EX31828" s="300"/>
      <c r="EY31828" s="300"/>
      <c r="EZ31828" s="300"/>
      <c r="FA31828" s="300"/>
      <c r="FB31828" s="300"/>
      <c r="FC31828" s="300"/>
      <c r="FD31828" s="300"/>
      <c r="FE31828" s="300"/>
      <c r="FF31828" s="300"/>
      <c r="FG31828" s="300"/>
      <c r="FH31828" s="300"/>
      <c r="FI31828" s="300"/>
      <c r="FJ31828" s="300"/>
      <c r="FK31828" s="300"/>
      <c r="FL31828" s="300"/>
      <c r="FM31828" s="300"/>
      <c r="FN31828" s="300"/>
      <c r="FO31828" s="300"/>
      <c r="FP31828" s="300"/>
      <c r="FQ31828" s="300"/>
      <c r="FR31828" s="300"/>
      <c r="FS31828" s="300"/>
      <c r="FT31828" s="300"/>
      <c r="FU31828" s="300"/>
      <c r="FV31828" s="300"/>
      <c r="FW31828" s="300"/>
      <c r="FX31828" s="300"/>
      <c r="FY31828" s="300"/>
      <c r="FZ31828" s="300"/>
      <c r="GA31828" s="300"/>
      <c r="GB31828" s="300"/>
      <c r="GC31828" s="300"/>
      <c r="GD31828" s="300"/>
      <c r="GE31828" s="300"/>
      <c r="GF31828" s="300"/>
      <c r="GG31828" s="300"/>
    </row>
    <row r="31829" spans="4:189" x14ac:dyDescent="0.25">
      <c r="D31829" s="300"/>
      <c r="J31829" s="300"/>
      <c r="K31829" s="300"/>
      <c r="L31829" s="300"/>
      <c r="M31829" s="300"/>
      <c r="N31829" s="300"/>
      <c r="O31829" s="300"/>
      <c r="P31829" s="300"/>
      <c r="Q31829" s="300"/>
      <c r="R31829" s="300"/>
      <c r="S31829" s="300"/>
      <c r="T31829" s="300"/>
      <c r="U31829" s="300"/>
      <c r="V31829" s="300"/>
      <c r="W31829" s="300"/>
      <c r="X31829" s="300"/>
      <c r="Y31829" s="300"/>
      <c r="Z31829" s="300"/>
      <c r="AA31829" s="300"/>
      <c r="AB31829" s="300"/>
      <c r="AC31829" s="300"/>
      <c r="AD31829" s="300"/>
      <c r="AE31829" s="300"/>
      <c r="AF31829" s="300"/>
      <c r="AG31829" s="300"/>
      <c r="AH31829" s="300"/>
      <c r="AI31829" s="300"/>
      <c r="AJ31829" s="300"/>
      <c r="AK31829" s="300"/>
      <c r="AL31829" s="300"/>
      <c r="AM31829" s="300"/>
      <c r="AN31829" s="300"/>
      <c r="AO31829" s="300"/>
      <c r="AP31829" s="300"/>
      <c r="AQ31829" s="300"/>
      <c r="AR31829" s="300"/>
      <c r="AS31829" s="300"/>
      <c r="AT31829" s="300"/>
      <c r="AU31829" s="300"/>
      <c r="AV31829" s="300"/>
      <c r="AW31829" s="300"/>
      <c r="AX31829" s="300"/>
      <c r="AY31829" s="300"/>
      <c r="AZ31829" s="300"/>
      <c r="BA31829" s="300"/>
      <c r="BB31829" s="300"/>
      <c r="BC31829" s="300"/>
      <c r="BD31829" s="300"/>
      <c r="BE31829" s="300"/>
      <c r="BF31829" s="300"/>
      <c r="BG31829" s="300"/>
      <c r="BH31829" s="300"/>
      <c r="BI31829" s="300"/>
      <c r="BJ31829" s="300"/>
      <c r="BK31829" s="300"/>
      <c r="BL31829" s="300"/>
      <c r="BM31829" s="300"/>
      <c r="BN31829" s="300"/>
      <c r="BO31829" s="300"/>
      <c r="BP31829" s="300"/>
      <c r="BQ31829" s="300"/>
      <c r="BR31829" s="300"/>
      <c r="BS31829" s="300"/>
      <c r="BT31829" s="300"/>
      <c r="BU31829" s="300"/>
      <c r="BV31829" s="300"/>
      <c r="BW31829" s="300"/>
      <c r="BX31829" s="300"/>
      <c r="BY31829" s="300"/>
      <c r="BZ31829" s="300"/>
      <c r="CA31829" s="300"/>
      <c r="CB31829" s="300"/>
      <c r="CC31829" s="300"/>
      <c r="CD31829" s="300"/>
      <c r="CE31829" s="300"/>
      <c r="CF31829" s="300"/>
      <c r="CG31829" s="300"/>
      <c r="CH31829" s="300"/>
      <c r="CI31829" s="300"/>
      <c r="CJ31829" s="300"/>
      <c r="CK31829" s="300"/>
      <c r="CL31829" s="300"/>
      <c r="CM31829" s="300"/>
      <c r="CN31829" s="300"/>
      <c r="CO31829" s="300"/>
      <c r="CP31829" s="300"/>
      <c r="CQ31829" s="300"/>
      <c r="CR31829" s="300"/>
      <c r="CS31829" s="300"/>
      <c r="CT31829" s="300"/>
      <c r="CU31829" s="300"/>
      <c r="CV31829" s="300"/>
      <c r="CW31829" s="300"/>
      <c r="CX31829" s="300"/>
      <c r="CY31829" s="300"/>
      <c r="CZ31829" s="300"/>
      <c r="DA31829" s="300"/>
      <c r="DB31829" s="300"/>
      <c r="DC31829" s="300"/>
      <c r="DD31829" s="300"/>
      <c r="DE31829" s="300"/>
      <c r="DF31829" s="300"/>
      <c r="DG31829" s="300"/>
      <c r="DH31829" s="300"/>
      <c r="DI31829" s="300"/>
      <c r="DJ31829" s="300"/>
      <c r="DK31829" s="300"/>
      <c r="DL31829" s="300"/>
      <c r="DM31829" s="300"/>
      <c r="DN31829" s="300"/>
      <c r="DO31829" s="300"/>
      <c r="DP31829" s="300"/>
      <c r="DQ31829" s="300"/>
      <c r="DR31829" s="300"/>
      <c r="DS31829" s="300"/>
      <c r="DT31829" s="300"/>
      <c r="DU31829" s="300"/>
      <c r="DV31829" s="300"/>
      <c r="DW31829" s="300"/>
      <c r="DX31829" s="300"/>
      <c r="DY31829" s="300"/>
      <c r="DZ31829" s="300"/>
      <c r="EA31829" s="300"/>
      <c r="EB31829" s="300"/>
      <c r="EC31829" s="300"/>
      <c r="ED31829" s="300"/>
      <c r="EE31829" s="300"/>
      <c r="EF31829" s="300"/>
      <c r="EG31829" s="300"/>
      <c r="EH31829" s="300"/>
      <c r="EI31829" s="300"/>
      <c r="EJ31829" s="300"/>
      <c r="EK31829" s="300"/>
      <c r="EL31829" s="300"/>
      <c r="EM31829" s="300"/>
      <c r="EN31829" s="300"/>
      <c r="EO31829" s="300"/>
      <c r="EP31829" s="300"/>
      <c r="EQ31829" s="300"/>
      <c r="ER31829" s="300"/>
      <c r="ES31829" s="300"/>
      <c r="ET31829" s="300"/>
      <c r="EU31829" s="300"/>
      <c r="EV31829" s="300"/>
      <c r="EW31829" s="300"/>
      <c r="EX31829" s="300"/>
      <c r="EY31829" s="300"/>
      <c r="EZ31829" s="300"/>
      <c r="FA31829" s="300"/>
      <c r="FB31829" s="300"/>
      <c r="FC31829" s="300"/>
      <c r="FD31829" s="300"/>
      <c r="FE31829" s="300"/>
      <c r="FF31829" s="300"/>
      <c r="FG31829" s="300"/>
      <c r="FH31829" s="300"/>
      <c r="FI31829" s="300"/>
      <c r="FJ31829" s="300"/>
      <c r="FK31829" s="300"/>
      <c r="FL31829" s="300"/>
      <c r="FM31829" s="300"/>
      <c r="FN31829" s="300"/>
      <c r="FO31829" s="300"/>
      <c r="FP31829" s="300"/>
      <c r="FQ31829" s="300"/>
      <c r="FR31829" s="300"/>
      <c r="FS31829" s="300"/>
      <c r="FT31829" s="300"/>
      <c r="FU31829" s="300"/>
      <c r="FV31829" s="300"/>
      <c r="FW31829" s="300"/>
      <c r="FX31829" s="300"/>
      <c r="FY31829" s="300"/>
      <c r="FZ31829" s="300"/>
      <c r="GA31829" s="300"/>
      <c r="GB31829" s="300"/>
      <c r="GC31829" s="300"/>
      <c r="GD31829" s="300"/>
      <c r="GE31829" s="300"/>
      <c r="GF31829" s="300"/>
      <c r="GG31829" s="300"/>
    </row>
    <row r="31830" spans="4:189" x14ac:dyDescent="0.25">
      <c r="D31830" s="300"/>
      <c r="J31830" s="300"/>
      <c r="K31830" s="300"/>
      <c r="L31830" s="300"/>
      <c r="M31830" s="300"/>
      <c r="N31830" s="300"/>
      <c r="O31830" s="300"/>
      <c r="P31830" s="300"/>
      <c r="Q31830" s="300"/>
      <c r="R31830" s="300"/>
      <c r="S31830" s="300"/>
      <c r="T31830" s="300"/>
      <c r="U31830" s="300"/>
      <c r="V31830" s="300"/>
      <c r="W31830" s="300"/>
      <c r="X31830" s="300"/>
      <c r="Y31830" s="300"/>
      <c r="Z31830" s="300"/>
      <c r="AA31830" s="300"/>
      <c r="AB31830" s="300"/>
      <c r="AC31830" s="300"/>
      <c r="AD31830" s="300"/>
      <c r="AE31830" s="300"/>
      <c r="AF31830" s="300"/>
      <c r="AG31830" s="300"/>
      <c r="AH31830" s="300"/>
      <c r="AI31830" s="300"/>
      <c r="AJ31830" s="300"/>
      <c r="AK31830" s="300"/>
      <c r="AL31830" s="300"/>
      <c r="AM31830" s="300"/>
      <c r="AN31830" s="300"/>
      <c r="AO31830" s="300"/>
      <c r="AP31830" s="300"/>
      <c r="AQ31830" s="300"/>
      <c r="AR31830" s="300"/>
      <c r="AS31830" s="300"/>
      <c r="AT31830" s="300"/>
      <c r="AU31830" s="300"/>
      <c r="AV31830" s="300"/>
      <c r="AW31830" s="300"/>
      <c r="AX31830" s="300"/>
      <c r="AY31830" s="300"/>
      <c r="AZ31830" s="300"/>
      <c r="BA31830" s="300"/>
      <c r="BB31830" s="300"/>
      <c r="BC31830" s="300"/>
      <c r="BD31830" s="300"/>
      <c r="BE31830" s="300"/>
      <c r="BF31830" s="300"/>
      <c r="BG31830" s="300"/>
      <c r="BH31830" s="300"/>
      <c r="BI31830" s="300"/>
      <c r="BJ31830" s="300"/>
      <c r="BK31830" s="300"/>
      <c r="BL31830" s="300"/>
      <c r="BM31830" s="300"/>
      <c r="BN31830" s="300"/>
      <c r="BO31830" s="300"/>
      <c r="BP31830" s="300"/>
      <c r="BQ31830" s="300"/>
      <c r="BR31830" s="300"/>
      <c r="BS31830" s="300"/>
      <c r="BT31830" s="300"/>
      <c r="BU31830" s="300"/>
      <c r="BV31830" s="300"/>
      <c r="BW31830" s="300"/>
      <c r="BX31830" s="300"/>
      <c r="BY31830" s="300"/>
      <c r="BZ31830" s="300"/>
      <c r="CA31830" s="300"/>
      <c r="CB31830" s="300"/>
      <c r="CC31830" s="300"/>
      <c r="CD31830" s="300"/>
      <c r="CE31830" s="300"/>
      <c r="CF31830" s="300"/>
      <c r="CG31830" s="300"/>
      <c r="CH31830" s="300"/>
      <c r="CI31830" s="300"/>
      <c r="CJ31830" s="300"/>
      <c r="CK31830" s="300"/>
      <c r="CL31830" s="300"/>
      <c r="CM31830" s="300"/>
      <c r="CN31830" s="300"/>
      <c r="CO31830" s="300"/>
      <c r="CP31830" s="300"/>
      <c r="CQ31830" s="300"/>
      <c r="CR31830" s="300"/>
      <c r="CS31830" s="300"/>
      <c r="CT31830" s="300"/>
      <c r="CU31830" s="300"/>
      <c r="CV31830" s="300"/>
      <c r="CW31830" s="300"/>
      <c r="CX31830" s="300"/>
      <c r="CY31830" s="300"/>
      <c r="CZ31830" s="300"/>
      <c r="DA31830" s="300"/>
      <c r="DB31830" s="300"/>
      <c r="DC31830" s="300"/>
      <c r="DD31830" s="300"/>
      <c r="DE31830" s="300"/>
      <c r="DF31830" s="300"/>
      <c r="DG31830" s="300"/>
      <c r="DH31830" s="300"/>
      <c r="DI31830" s="300"/>
      <c r="DJ31830" s="300"/>
      <c r="DK31830" s="300"/>
      <c r="DL31830" s="300"/>
      <c r="DM31830" s="300"/>
      <c r="DN31830" s="300"/>
      <c r="DO31830" s="300"/>
      <c r="DP31830" s="300"/>
      <c r="DQ31830" s="300"/>
      <c r="DR31830" s="300"/>
      <c r="DS31830" s="300"/>
      <c r="DT31830" s="300"/>
      <c r="DU31830" s="300"/>
      <c r="DV31830" s="300"/>
      <c r="DW31830" s="300"/>
      <c r="DX31830" s="300"/>
      <c r="DY31830" s="300"/>
      <c r="DZ31830" s="300"/>
      <c r="EA31830" s="300"/>
      <c r="EB31830" s="300"/>
      <c r="EC31830" s="300"/>
      <c r="ED31830" s="300"/>
      <c r="EE31830" s="300"/>
      <c r="EF31830" s="300"/>
      <c r="EG31830" s="300"/>
      <c r="EH31830" s="300"/>
      <c r="EI31830" s="300"/>
      <c r="EJ31830" s="300"/>
      <c r="EK31830" s="300"/>
      <c r="EL31830" s="300"/>
      <c r="EM31830" s="300"/>
      <c r="EN31830" s="300"/>
      <c r="EO31830" s="300"/>
      <c r="EP31830" s="300"/>
      <c r="EQ31830" s="300"/>
      <c r="ER31830" s="300"/>
      <c r="ES31830" s="300"/>
      <c r="ET31830" s="300"/>
      <c r="EU31830" s="300"/>
      <c r="EV31830" s="300"/>
      <c r="EW31830" s="300"/>
      <c r="EX31830" s="300"/>
      <c r="EY31830" s="300"/>
      <c r="EZ31830" s="300"/>
      <c r="FA31830" s="300"/>
      <c r="FB31830" s="300"/>
      <c r="FC31830" s="300"/>
      <c r="FD31830" s="300"/>
      <c r="FE31830" s="300"/>
      <c r="FF31830" s="300"/>
      <c r="FG31830" s="300"/>
      <c r="FH31830" s="300"/>
      <c r="FI31830" s="300"/>
      <c r="FJ31830" s="300"/>
      <c r="FK31830" s="300"/>
      <c r="FL31830" s="300"/>
      <c r="FM31830" s="300"/>
      <c r="FN31830" s="300"/>
      <c r="FO31830" s="300"/>
      <c r="FP31830" s="300"/>
      <c r="FQ31830" s="300"/>
      <c r="FR31830" s="300"/>
      <c r="FS31830" s="300"/>
      <c r="FT31830" s="300"/>
      <c r="FU31830" s="300"/>
      <c r="FV31830" s="300"/>
      <c r="FW31830" s="300"/>
      <c r="FX31830" s="300"/>
      <c r="FY31830" s="300"/>
      <c r="FZ31830" s="300"/>
      <c r="GA31830" s="300"/>
      <c r="GB31830" s="300"/>
      <c r="GC31830" s="300"/>
      <c r="GD31830" s="300"/>
      <c r="GE31830" s="300"/>
      <c r="GF31830" s="300"/>
      <c r="GG31830" s="300"/>
    </row>
    <row r="31831" spans="4:189" x14ac:dyDescent="0.25">
      <c r="D31831" s="300"/>
      <c r="J31831" s="300"/>
      <c r="K31831" s="300"/>
      <c r="L31831" s="300"/>
      <c r="M31831" s="300"/>
      <c r="N31831" s="300"/>
      <c r="O31831" s="300"/>
      <c r="P31831" s="300"/>
      <c r="Q31831" s="300"/>
      <c r="R31831" s="300"/>
      <c r="S31831" s="300"/>
      <c r="T31831" s="300"/>
      <c r="U31831" s="300"/>
      <c r="V31831" s="300"/>
      <c r="W31831" s="300"/>
      <c r="X31831" s="300"/>
      <c r="Y31831" s="300"/>
      <c r="Z31831" s="300"/>
      <c r="AA31831" s="300"/>
      <c r="AB31831" s="300"/>
      <c r="AC31831" s="300"/>
      <c r="AD31831" s="300"/>
      <c r="AE31831" s="300"/>
      <c r="AF31831" s="300"/>
      <c r="AG31831" s="300"/>
      <c r="AH31831" s="300"/>
      <c r="AI31831" s="300"/>
      <c r="AJ31831" s="300"/>
      <c r="AK31831" s="300"/>
      <c r="AL31831" s="300"/>
      <c r="AM31831" s="300"/>
      <c r="AN31831" s="300"/>
      <c r="AO31831" s="300"/>
      <c r="AP31831" s="300"/>
      <c r="AQ31831" s="300"/>
      <c r="AR31831" s="300"/>
      <c r="AS31831" s="300"/>
      <c r="AT31831" s="300"/>
      <c r="AU31831" s="300"/>
      <c r="AV31831" s="300"/>
      <c r="AW31831" s="300"/>
      <c r="AX31831" s="300"/>
      <c r="AY31831" s="300"/>
      <c r="AZ31831" s="300"/>
      <c r="BA31831" s="300"/>
      <c r="BB31831" s="300"/>
      <c r="BC31831" s="300"/>
      <c r="BD31831" s="300"/>
      <c r="BE31831" s="300"/>
      <c r="BF31831" s="300"/>
      <c r="BG31831" s="300"/>
      <c r="BH31831" s="300"/>
      <c r="BI31831" s="300"/>
      <c r="BJ31831" s="300"/>
      <c r="BK31831" s="300"/>
      <c r="BL31831" s="300"/>
      <c r="BM31831" s="300"/>
      <c r="BN31831" s="300"/>
      <c r="BO31831" s="300"/>
      <c r="BP31831" s="300"/>
      <c r="BQ31831" s="300"/>
      <c r="BR31831" s="300"/>
      <c r="BS31831" s="300"/>
      <c r="BT31831" s="300"/>
      <c r="BU31831" s="300"/>
      <c r="BV31831" s="300"/>
      <c r="BW31831" s="300"/>
      <c r="BX31831" s="300"/>
      <c r="BY31831" s="300"/>
      <c r="BZ31831" s="300"/>
      <c r="CA31831" s="300"/>
      <c r="CB31831" s="300"/>
      <c r="CC31831" s="300"/>
      <c r="CD31831" s="300"/>
      <c r="CE31831" s="300"/>
      <c r="CF31831" s="300"/>
      <c r="CG31831" s="300"/>
      <c r="CH31831" s="300"/>
      <c r="CI31831" s="300"/>
      <c r="CJ31831" s="300"/>
      <c r="CK31831" s="300"/>
      <c r="CL31831" s="300"/>
      <c r="CM31831" s="300"/>
      <c r="CN31831" s="300"/>
      <c r="CO31831" s="300"/>
      <c r="CP31831" s="300"/>
      <c r="CQ31831" s="300"/>
      <c r="CR31831" s="300"/>
      <c r="CS31831" s="300"/>
      <c r="CT31831" s="300"/>
      <c r="CU31831" s="300"/>
      <c r="CV31831" s="300"/>
      <c r="CW31831" s="300"/>
      <c r="CX31831" s="300"/>
      <c r="CY31831" s="300"/>
      <c r="CZ31831" s="300"/>
      <c r="DA31831" s="300"/>
      <c r="DB31831" s="300"/>
      <c r="DC31831" s="300"/>
      <c r="DD31831" s="300"/>
      <c r="DE31831" s="300"/>
      <c r="DF31831" s="300"/>
      <c r="DG31831" s="300"/>
      <c r="DH31831" s="300"/>
      <c r="DI31831" s="300"/>
      <c r="DJ31831" s="300"/>
      <c r="DK31831" s="300"/>
      <c r="DL31831" s="300"/>
      <c r="DM31831" s="300"/>
      <c r="DN31831" s="300"/>
      <c r="DO31831" s="300"/>
      <c r="DP31831" s="300"/>
      <c r="DQ31831" s="300"/>
      <c r="DR31831" s="300"/>
      <c r="DS31831" s="300"/>
      <c r="DT31831" s="300"/>
      <c r="DU31831" s="300"/>
      <c r="DV31831" s="300"/>
      <c r="DW31831" s="300"/>
      <c r="DX31831" s="300"/>
      <c r="DY31831" s="300"/>
      <c r="DZ31831" s="300"/>
      <c r="EA31831" s="300"/>
      <c r="EB31831" s="300"/>
      <c r="EC31831" s="300"/>
      <c r="ED31831" s="300"/>
      <c r="EE31831" s="300"/>
      <c r="EF31831" s="300"/>
      <c r="EG31831" s="300"/>
      <c r="EH31831" s="300"/>
      <c r="EI31831" s="300"/>
      <c r="EJ31831" s="300"/>
      <c r="EK31831" s="300"/>
      <c r="EL31831" s="300"/>
      <c r="EM31831" s="300"/>
      <c r="EN31831" s="300"/>
      <c r="EO31831" s="300"/>
      <c r="EP31831" s="300"/>
      <c r="EQ31831" s="300"/>
      <c r="ER31831" s="300"/>
      <c r="ES31831" s="300"/>
      <c r="ET31831" s="300"/>
      <c r="EU31831" s="300"/>
      <c r="EV31831" s="300"/>
      <c r="EW31831" s="300"/>
      <c r="EX31831" s="300"/>
      <c r="EY31831" s="300"/>
      <c r="EZ31831" s="300"/>
      <c r="FA31831" s="300"/>
      <c r="FB31831" s="300"/>
      <c r="FC31831" s="300"/>
      <c r="FD31831" s="300"/>
      <c r="FE31831" s="300"/>
      <c r="FF31831" s="300"/>
      <c r="FG31831" s="300"/>
      <c r="FH31831" s="300"/>
      <c r="FI31831" s="300"/>
      <c r="FJ31831" s="300"/>
      <c r="FK31831" s="300"/>
      <c r="FL31831" s="300"/>
      <c r="FM31831" s="300"/>
      <c r="FN31831" s="300"/>
      <c r="FO31831" s="300"/>
      <c r="FP31831" s="300"/>
      <c r="FQ31831" s="300"/>
      <c r="FR31831" s="300"/>
      <c r="FS31831" s="300"/>
      <c r="FT31831" s="300"/>
      <c r="FU31831" s="300"/>
      <c r="FV31831" s="300"/>
      <c r="FW31831" s="300"/>
      <c r="FX31831" s="300"/>
      <c r="FY31831" s="300"/>
      <c r="FZ31831" s="300"/>
      <c r="GA31831" s="300"/>
      <c r="GB31831" s="300"/>
      <c r="GC31831" s="300"/>
      <c r="GD31831" s="300"/>
      <c r="GE31831" s="300"/>
      <c r="GF31831" s="300"/>
      <c r="GG31831" s="300"/>
    </row>
    <row r="31832" spans="4:189" x14ac:dyDescent="0.25">
      <c r="D31832" s="300"/>
      <c r="J31832" s="300"/>
      <c r="K31832" s="300"/>
      <c r="L31832" s="300"/>
      <c r="M31832" s="300"/>
      <c r="N31832" s="300"/>
      <c r="O31832" s="300"/>
      <c r="P31832" s="300"/>
      <c r="Q31832" s="300"/>
      <c r="R31832" s="300"/>
      <c r="S31832" s="300"/>
      <c r="T31832" s="300"/>
      <c r="U31832" s="300"/>
      <c r="V31832" s="300"/>
      <c r="W31832" s="300"/>
      <c r="X31832" s="300"/>
      <c r="Y31832" s="300"/>
      <c r="Z31832" s="300"/>
      <c r="AA31832" s="300"/>
      <c r="AB31832" s="300"/>
      <c r="AC31832" s="300"/>
      <c r="AD31832" s="300"/>
      <c r="AE31832" s="300"/>
      <c r="AF31832" s="300"/>
      <c r="AG31832" s="300"/>
      <c r="AH31832" s="300"/>
      <c r="AI31832" s="300"/>
      <c r="AJ31832" s="300"/>
      <c r="AK31832" s="300"/>
      <c r="AL31832" s="300"/>
      <c r="AM31832" s="300"/>
      <c r="AN31832" s="300"/>
      <c r="AO31832" s="300"/>
      <c r="AP31832" s="300"/>
      <c r="AQ31832" s="300"/>
      <c r="AR31832" s="300"/>
      <c r="AS31832" s="300"/>
      <c r="AT31832" s="300"/>
      <c r="AU31832" s="300"/>
      <c r="AV31832" s="300"/>
      <c r="AW31832" s="300"/>
      <c r="AX31832" s="300"/>
      <c r="AY31832" s="300"/>
      <c r="AZ31832" s="300"/>
      <c r="BA31832" s="300"/>
      <c r="BB31832" s="300"/>
      <c r="BC31832" s="300"/>
      <c r="BD31832" s="300"/>
      <c r="BE31832" s="300"/>
      <c r="BF31832" s="300"/>
      <c r="BG31832" s="300"/>
      <c r="BH31832" s="300"/>
      <c r="BI31832" s="300"/>
      <c r="BJ31832" s="300"/>
      <c r="BK31832" s="300"/>
      <c r="BL31832" s="300"/>
      <c r="BM31832" s="300"/>
      <c r="BN31832" s="300"/>
      <c r="BO31832" s="300"/>
      <c r="BP31832" s="300"/>
      <c r="BQ31832" s="300"/>
      <c r="BR31832" s="300"/>
      <c r="BS31832" s="300"/>
      <c r="BT31832" s="300"/>
      <c r="BU31832" s="300"/>
      <c r="BV31832" s="300"/>
      <c r="BW31832" s="300"/>
      <c r="BX31832" s="300"/>
      <c r="BY31832" s="300"/>
      <c r="BZ31832" s="300"/>
      <c r="CA31832" s="300"/>
      <c r="CB31832" s="300"/>
      <c r="CC31832" s="300"/>
      <c r="CD31832" s="300"/>
      <c r="CE31832" s="300"/>
      <c r="CF31832" s="300"/>
      <c r="CG31832" s="300"/>
      <c r="CH31832" s="300"/>
      <c r="CI31832" s="300"/>
      <c r="CJ31832" s="300"/>
      <c r="CK31832" s="300"/>
      <c r="CL31832" s="300"/>
      <c r="CM31832" s="300"/>
      <c r="CN31832" s="300"/>
      <c r="CO31832" s="300"/>
      <c r="CP31832" s="300"/>
      <c r="CQ31832" s="300"/>
      <c r="CR31832" s="300"/>
      <c r="CS31832" s="300"/>
      <c r="CT31832" s="300"/>
      <c r="CU31832" s="300"/>
      <c r="CV31832" s="300"/>
      <c r="CW31832" s="300"/>
      <c r="CX31832" s="300"/>
      <c r="CY31832" s="300"/>
      <c r="CZ31832" s="300"/>
      <c r="DA31832" s="300"/>
      <c r="DB31832" s="300"/>
      <c r="DC31832" s="300"/>
      <c r="DD31832" s="300"/>
      <c r="DE31832" s="300"/>
      <c r="DF31832" s="300"/>
      <c r="DG31832" s="300"/>
      <c r="DH31832" s="300"/>
      <c r="DI31832" s="300"/>
      <c r="DJ31832" s="300"/>
      <c r="DK31832" s="300"/>
      <c r="DL31832" s="300"/>
      <c r="DM31832" s="300"/>
      <c r="DN31832" s="300"/>
      <c r="DO31832" s="300"/>
      <c r="DP31832" s="300"/>
      <c r="DQ31832" s="300"/>
      <c r="DR31832" s="300"/>
      <c r="DS31832" s="300"/>
      <c r="DT31832" s="300"/>
      <c r="DU31832" s="300"/>
      <c r="DV31832" s="300"/>
      <c r="DW31832" s="300"/>
      <c r="DX31832" s="300"/>
      <c r="DY31832" s="300"/>
      <c r="DZ31832" s="300"/>
      <c r="EA31832" s="300"/>
      <c r="EB31832" s="300"/>
      <c r="EC31832" s="300"/>
      <c r="ED31832" s="300"/>
      <c r="EE31832" s="300"/>
      <c r="EF31832" s="300"/>
      <c r="EG31832" s="300"/>
      <c r="EH31832" s="300"/>
      <c r="EI31832" s="300"/>
      <c r="EJ31832" s="300"/>
      <c r="EK31832" s="300"/>
      <c r="EL31832" s="300"/>
      <c r="EM31832" s="300"/>
      <c r="EN31832" s="300"/>
      <c r="EO31832" s="300"/>
      <c r="EP31832" s="300"/>
      <c r="EQ31832" s="300"/>
      <c r="ER31832" s="300"/>
      <c r="ES31832" s="300"/>
      <c r="ET31832" s="300"/>
      <c r="EU31832" s="300"/>
      <c r="EV31832" s="300"/>
      <c r="EW31832" s="300"/>
      <c r="EX31832" s="300"/>
      <c r="EY31832" s="300"/>
      <c r="EZ31832" s="300"/>
      <c r="FA31832" s="300"/>
      <c r="FB31832" s="300"/>
      <c r="FC31832" s="300"/>
      <c r="FD31832" s="300"/>
      <c r="FE31832" s="300"/>
      <c r="FF31832" s="300"/>
      <c r="FG31832" s="300"/>
      <c r="FH31832" s="300"/>
      <c r="FI31832" s="300"/>
      <c r="FJ31832" s="300"/>
      <c r="FK31832" s="300"/>
      <c r="FL31832" s="300"/>
      <c r="FM31832" s="300"/>
      <c r="FN31832" s="300"/>
      <c r="FO31832" s="300"/>
      <c r="FP31832" s="300"/>
      <c r="FQ31832" s="300"/>
      <c r="FR31832" s="300"/>
      <c r="FS31832" s="300"/>
      <c r="FT31832" s="300"/>
      <c r="FU31832" s="300"/>
      <c r="FV31832" s="300"/>
      <c r="FW31832" s="300"/>
      <c r="FX31832" s="300"/>
      <c r="FY31832" s="300"/>
      <c r="FZ31832" s="300"/>
      <c r="GA31832" s="300"/>
      <c r="GB31832" s="300"/>
      <c r="GC31832" s="300"/>
      <c r="GD31832" s="300"/>
      <c r="GE31832" s="300"/>
      <c r="GF31832" s="300"/>
      <c r="GG31832" s="300"/>
    </row>
    <row r="31833" spans="4:189" x14ac:dyDescent="0.25">
      <c r="D31833" s="300"/>
      <c r="J31833" s="300"/>
      <c r="K31833" s="300"/>
      <c r="L31833" s="300"/>
      <c r="M31833" s="300"/>
      <c r="N31833" s="300"/>
      <c r="O31833" s="300"/>
      <c r="P31833" s="300"/>
      <c r="Q31833" s="300"/>
      <c r="R31833" s="300"/>
      <c r="S31833" s="300"/>
      <c r="T31833" s="300"/>
      <c r="U31833" s="300"/>
      <c r="V31833" s="300"/>
      <c r="W31833" s="300"/>
      <c r="X31833" s="300"/>
      <c r="Y31833" s="300"/>
      <c r="Z31833" s="300"/>
      <c r="AA31833" s="300"/>
      <c r="AB31833" s="300"/>
      <c r="AC31833" s="300"/>
      <c r="AD31833" s="300"/>
      <c r="AE31833" s="300"/>
      <c r="AF31833" s="300"/>
      <c r="AG31833" s="300"/>
      <c r="AH31833" s="300"/>
      <c r="AI31833" s="300"/>
      <c r="AJ31833" s="300"/>
      <c r="AK31833" s="300"/>
      <c r="AL31833" s="300"/>
      <c r="AM31833" s="300"/>
      <c r="AN31833" s="300"/>
      <c r="AO31833" s="300"/>
      <c r="AP31833" s="300"/>
      <c r="AQ31833" s="300"/>
      <c r="AR31833" s="300"/>
      <c r="AS31833" s="300"/>
      <c r="AT31833" s="300"/>
      <c r="AU31833" s="300"/>
      <c r="AV31833" s="300"/>
      <c r="AW31833" s="300"/>
      <c r="AX31833" s="300"/>
      <c r="AY31833" s="300"/>
      <c r="AZ31833" s="300"/>
      <c r="BA31833" s="300"/>
      <c r="BB31833" s="300"/>
      <c r="BC31833" s="300"/>
      <c r="BD31833" s="300"/>
      <c r="BE31833" s="300"/>
      <c r="BF31833" s="300"/>
      <c r="BG31833" s="300"/>
      <c r="BH31833" s="300"/>
      <c r="BI31833" s="300"/>
      <c r="BJ31833" s="300"/>
      <c r="BK31833" s="300"/>
      <c r="BL31833" s="300"/>
      <c r="BM31833" s="300"/>
      <c r="BN31833" s="300"/>
      <c r="BO31833" s="300"/>
      <c r="BP31833" s="300"/>
      <c r="BQ31833" s="300"/>
      <c r="BR31833" s="300"/>
      <c r="BS31833" s="300"/>
      <c r="BT31833" s="300"/>
      <c r="BU31833" s="300"/>
      <c r="BV31833" s="300"/>
      <c r="BW31833" s="300"/>
      <c r="BX31833" s="300"/>
      <c r="BY31833" s="300"/>
      <c r="BZ31833" s="300"/>
      <c r="CA31833" s="300"/>
      <c r="CB31833" s="300"/>
      <c r="CC31833" s="300"/>
      <c r="CD31833" s="300"/>
      <c r="CE31833" s="300"/>
      <c r="CF31833" s="300"/>
      <c r="CG31833" s="300"/>
      <c r="CH31833" s="300"/>
      <c r="CI31833" s="300"/>
      <c r="CJ31833" s="300"/>
      <c r="CK31833" s="300"/>
      <c r="CL31833" s="300"/>
      <c r="CM31833" s="300"/>
      <c r="CN31833" s="300"/>
      <c r="CO31833" s="300"/>
      <c r="CP31833" s="300"/>
      <c r="CQ31833" s="300"/>
      <c r="CR31833" s="300"/>
      <c r="CS31833" s="300"/>
      <c r="CT31833" s="300"/>
      <c r="CU31833" s="300"/>
      <c r="CV31833" s="300"/>
      <c r="CW31833" s="300"/>
      <c r="CX31833" s="300"/>
      <c r="CY31833" s="300"/>
      <c r="CZ31833" s="300"/>
      <c r="DA31833" s="300"/>
      <c r="DB31833" s="300"/>
      <c r="DC31833" s="300"/>
      <c r="DD31833" s="300"/>
      <c r="DE31833" s="300"/>
      <c r="DF31833" s="300"/>
      <c r="DG31833" s="300"/>
      <c r="DH31833" s="300"/>
      <c r="DI31833" s="300"/>
      <c r="DJ31833" s="300"/>
      <c r="DK31833" s="300"/>
      <c r="DL31833" s="300"/>
      <c r="DM31833" s="300"/>
      <c r="DN31833" s="300"/>
      <c r="DO31833" s="300"/>
      <c r="DP31833" s="300"/>
      <c r="DQ31833" s="300"/>
      <c r="DR31833" s="300"/>
      <c r="DS31833" s="300"/>
      <c r="DT31833" s="300"/>
      <c r="DU31833" s="300"/>
      <c r="DV31833" s="300"/>
      <c r="DW31833" s="300"/>
      <c r="DX31833" s="300"/>
      <c r="DY31833" s="300"/>
      <c r="DZ31833" s="300"/>
      <c r="EA31833" s="300"/>
      <c r="EB31833" s="300"/>
      <c r="EC31833" s="300"/>
      <c r="ED31833" s="300"/>
      <c r="EE31833" s="300"/>
      <c r="EF31833" s="300"/>
      <c r="EG31833" s="300"/>
      <c r="EH31833" s="300"/>
      <c r="EI31833" s="300"/>
      <c r="EJ31833" s="300"/>
      <c r="EK31833" s="300"/>
      <c r="EL31833" s="300"/>
      <c r="EM31833" s="300"/>
      <c r="EN31833" s="300"/>
      <c r="EO31833" s="300"/>
      <c r="EP31833" s="300"/>
      <c r="EQ31833" s="300"/>
      <c r="ER31833" s="300"/>
      <c r="ES31833" s="300"/>
      <c r="ET31833" s="300"/>
      <c r="EU31833" s="300"/>
      <c r="EV31833" s="300"/>
      <c r="EW31833" s="300"/>
      <c r="EX31833" s="300"/>
      <c r="EY31833" s="300"/>
      <c r="EZ31833" s="300"/>
      <c r="FA31833" s="300"/>
      <c r="FB31833" s="300"/>
      <c r="FC31833" s="300"/>
      <c r="FD31833" s="300"/>
      <c r="FE31833" s="300"/>
      <c r="FF31833" s="300"/>
      <c r="FG31833" s="300"/>
      <c r="FH31833" s="300"/>
      <c r="FI31833" s="300"/>
      <c r="FJ31833" s="300"/>
      <c r="FK31833" s="300"/>
      <c r="FL31833" s="300"/>
      <c r="FM31833" s="300"/>
      <c r="FN31833" s="300"/>
      <c r="FO31833" s="300"/>
      <c r="FP31833" s="300"/>
      <c r="FQ31833" s="300"/>
      <c r="FR31833" s="300"/>
      <c r="FS31833" s="300"/>
      <c r="FT31833" s="300"/>
      <c r="FU31833" s="300"/>
      <c r="FV31833" s="300"/>
      <c r="FW31833" s="300"/>
      <c r="FX31833" s="300"/>
      <c r="FY31833" s="300"/>
      <c r="FZ31833" s="300"/>
      <c r="GA31833" s="300"/>
      <c r="GB31833" s="300"/>
      <c r="GC31833" s="300"/>
      <c r="GD31833" s="300"/>
      <c r="GE31833" s="300"/>
      <c r="GF31833" s="300"/>
      <c r="GG31833" s="300"/>
    </row>
    <row r="31834" spans="4:189" x14ac:dyDescent="0.25">
      <c r="D31834" s="300"/>
      <c r="J31834" s="300"/>
      <c r="K31834" s="300"/>
      <c r="L31834" s="300"/>
      <c r="M31834" s="300"/>
      <c r="N31834" s="300"/>
      <c r="O31834" s="300"/>
      <c r="P31834" s="300"/>
      <c r="Q31834" s="300"/>
      <c r="R31834" s="300"/>
      <c r="S31834" s="300"/>
      <c r="T31834" s="300"/>
      <c r="U31834" s="300"/>
      <c r="V31834" s="300"/>
      <c r="W31834" s="300"/>
      <c r="X31834" s="300"/>
      <c r="Y31834" s="300"/>
      <c r="Z31834" s="300"/>
      <c r="AA31834" s="300"/>
      <c r="AB31834" s="300"/>
      <c r="AC31834" s="300"/>
      <c r="AD31834" s="300"/>
      <c r="AE31834" s="300"/>
      <c r="AF31834" s="300"/>
      <c r="AG31834" s="300"/>
      <c r="AH31834" s="300"/>
      <c r="AI31834" s="300"/>
      <c r="AJ31834" s="300"/>
      <c r="AK31834" s="300"/>
      <c r="AL31834" s="300"/>
      <c r="AM31834" s="300"/>
      <c r="AN31834" s="300"/>
      <c r="AO31834" s="300"/>
      <c r="AP31834" s="300"/>
      <c r="AQ31834" s="300"/>
      <c r="AR31834" s="300"/>
      <c r="AS31834" s="300"/>
      <c r="AT31834" s="300"/>
      <c r="AU31834" s="300"/>
      <c r="AV31834" s="300"/>
      <c r="AW31834" s="300"/>
      <c r="AX31834" s="300"/>
      <c r="AY31834" s="300"/>
      <c r="AZ31834" s="300"/>
      <c r="BA31834" s="300"/>
      <c r="BB31834" s="300"/>
      <c r="BC31834" s="300"/>
      <c r="BD31834" s="300"/>
      <c r="BE31834" s="300"/>
      <c r="BF31834" s="300"/>
      <c r="BG31834" s="300"/>
      <c r="BH31834" s="300"/>
      <c r="BI31834" s="300"/>
      <c r="BJ31834" s="300"/>
      <c r="BK31834" s="300"/>
      <c r="BL31834" s="300"/>
      <c r="BM31834" s="300"/>
      <c r="BN31834" s="300"/>
      <c r="BO31834" s="300"/>
      <c r="BP31834" s="300"/>
      <c r="BQ31834" s="300"/>
      <c r="BR31834" s="300"/>
      <c r="BS31834" s="300"/>
      <c r="BT31834" s="300"/>
      <c r="BU31834" s="300"/>
      <c r="BV31834" s="300"/>
      <c r="BW31834" s="300"/>
      <c r="BX31834" s="300"/>
      <c r="BY31834" s="300"/>
      <c r="BZ31834" s="300"/>
      <c r="CA31834" s="300"/>
      <c r="CB31834" s="300"/>
      <c r="CC31834" s="300"/>
      <c r="CD31834" s="300"/>
      <c r="CE31834" s="300"/>
      <c r="CF31834" s="300"/>
      <c r="CG31834" s="300"/>
      <c r="CH31834" s="300"/>
      <c r="CI31834" s="300"/>
      <c r="CJ31834" s="300"/>
      <c r="CK31834" s="300"/>
      <c r="CL31834" s="300"/>
      <c r="CM31834" s="300"/>
      <c r="CN31834" s="300"/>
      <c r="CO31834" s="300"/>
      <c r="CP31834" s="300"/>
      <c r="CQ31834" s="300"/>
      <c r="CR31834" s="300"/>
      <c r="CS31834" s="300"/>
      <c r="CT31834" s="300"/>
      <c r="CU31834" s="300"/>
      <c r="CV31834" s="300"/>
      <c r="CW31834" s="300"/>
      <c r="CX31834" s="300"/>
      <c r="CY31834" s="300"/>
      <c r="CZ31834" s="300"/>
      <c r="DA31834" s="300"/>
      <c r="DB31834" s="300"/>
      <c r="DC31834" s="300"/>
      <c r="DD31834" s="300"/>
      <c r="DE31834" s="300"/>
      <c r="DF31834" s="300"/>
      <c r="DG31834" s="300"/>
      <c r="DH31834" s="300"/>
      <c r="DI31834" s="300"/>
      <c r="DJ31834" s="300"/>
      <c r="DK31834" s="300"/>
      <c r="DL31834" s="300"/>
      <c r="DM31834" s="300"/>
      <c r="DN31834" s="300"/>
      <c r="DO31834" s="300"/>
      <c r="DP31834" s="300"/>
      <c r="DQ31834" s="300"/>
      <c r="DR31834" s="300"/>
      <c r="DS31834" s="300"/>
      <c r="DT31834" s="300"/>
      <c r="DU31834" s="300"/>
      <c r="DV31834" s="300"/>
      <c r="DW31834" s="300"/>
      <c r="DX31834" s="300"/>
      <c r="DY31834" s="300"/>
      <c r="DZ31834" s="300"/>
      <c r="EA31834" s="300"/>
      <c r="EB31834" s="300"/>
      <c r="EC31834" s="300"/>
      <c r="ED31834" s="300"/>
      <c r="EE31834" s="300"/>
      <c r="EF31834" s="300"/>
      <c r="EG31834" s="300"/>
      <c r="EH31834" s="300"/>
      <c r="EI31834" s="300"/>
      <c r="EJ31834" s="300"/>
      <c r="EK31834" s="300"/>
      <c r="EL31834" s="300"/>
      <c r="EM31834" s="300"/>
      <c r="EN31834" s="300"/>
      <c r="EO31834" s="300"/>
      <c r="EP31834" s="300"/>
      <c r="EQ31834" s="300"/>
      <c r="ER31834" s="300"/>
      <c r="ES31834" s="300"/>
      <c r="ET31834" s="300"/>
      <c r="EU31834" s="300"/>
      <c r="EV31834" s="300"/>
      <c r="EW31834" s="300"/>
      <c r="EX31834" s="300"/>
      <c r="EY31834" s="300"/>
      <c r="EZ31834" s="300"/>
      <c r="FA31834" s="300"/>
      <c r="FB31834" s="300"/>
      <c r="FC31834" s="300"/>
      <c r="FD31834" s="300"/>
      <c r="FE31834" s="300"/>
      <c r="FF31834" s="300"/>
      <c r="FG31834" s="300"/>
      <c r="FH31834" s="300"/>
      <c r="FI31834" s="300"/>
      <c r="FJ31834" s="300"/>
      <c r="FK31834" s="300"/>
      <c r="FL31834" s="300"/>
      <c r="FM31834" s="300"/>
      <c r="FN31834" s="300"/>
      <c r="FO31834" s="300"/>
      <c r="FP31834" s="300"/>
      <c r="FQ31834" s="300"/>
      <c r="FR31834" s="300"/>
      <c r="FS31834" s="300"/>
      <c r="FT31834" s="300"/>
      <c r="FU31834" s="300"/>
      <c r="FV31834" s="300"/>
      <c r="FW31834" s="300"/>
      <c r="FX31834" s="300"/>
      <c r="FY31834" s="300"/>
      <c r="FZ31834" s="300"/>
      <c r="GA31834" s="300"/>
      <c r="GB31834" s="300"/>
      <c r="GC31834" s="300"/>
      <c r="GD31834" s="300"/>
      <c r="GE31834" s="300"/>
      <c r="GF31834" s="300"/>
      <c r="GG31834" s="300"/>
    </row>
    <row r="31835" spans="4:189" x14ac:dyDescent="0.25">
      <c r="D31835" s="300"/>
      <c r="J31835" s="300"/>
      <c r="K31835" s="300"/>
      <c r="L31835" s="300"/>
      <c r="M31835" s="300"/>
      <c r="N31835" s="300"/>
      <c r="O31835" s="300"/>
      <c r="P31835" s="300"/>
      <c r="Q31835" s="300"/>
      <c r="R31835" s="300"/>
      <c r="S31835" s="300"/>
      <c r="T31835" s="300"/>
      <c r="U31835" s="300"/>
      <c r="V31835" s="300"/>
      <c r="W31835" s="300"/>
      <c r="X31835" s="300"/>
      <c r="Y31835" s="300"/>
      <c r="Z31835" s="300"/>
      <c r="AA31835" s="300"/>
      <c r="AB31835" s="300"/>
      <c r="AC31835" s="300"/>
      <c r="AD31835" s="300"/>
      <c r="AE31835" s="300"/>
      <c r="AF31835" s="300"/>
      <c r="AG31835" s="300"/>
      <c r="AH31835" s="300"/>
      <c r="AI31835" s="300"/>
      <c r="AJ31835" s="300"/>
      <c r="AK31835" s="300"/>
      <c r="AL31835" s="300"/>
      <c r="AM31835" s="300"/>
      <c r="AN31835" s="300"/>
      <c r="AO31835" s="300"/>
      <c r="AP31835" s="300"/>
      <c r="AQ31835" s="300"/>
      <c r="AR31835" s="300"/>
      <c r="AS31835" s="300"/>
      <c r="AT31835" s="300"/>
      <c r="AU31835" s="300"/>
      <c r="AV31835" s="300"/>
      <c r="AW31835" s="300"/>
      <c r="AX31835" s="300"/>
      <c r="AY31835" s="300"/>
      <c r="AZ31835" s="300"/>
      <c r="BA31835" s="300"/>
      <c r="BB31835" s="300"/>
      <c r="BC31835" s="300"/>
      <c r="BD31835" s="300"/>
      <c r="BE31835" s="300"/>
      <c r="BF31835" s="300"/>
      <c r="BG31835" s="300"/>
      <c r="BH31835" s="300"/>
      <c r="BI31835" s="300"/>
      <c r="BJ31835" s="300"/>
      <c r="BK31835" s="300"/>
      <c r="BL31835" s="300"/>
      <c r="BM31835" s="300"/>
      <c r="BN31835" s="300"/>
      <c r="BO31835" s="300"/>
      <c r="BP31835" s="300"/>
      <c r="BQ31835" s="300"/>
      <c r="BR31835" s="300"/>
      <c r="BS31835" s="300"/>
      <c r="BT31835" s="300"/>
      <c r="BU31835" s="300"/>
      <c r="BV31835" s="300"/>
      <c r="BW31835" s="300"/>
      <c r="BX31835" s="300"/>
      <c r="BY31835" s="300"/>
      <c r="BZ31835" s="300"/>
      <c r="CA31835" s="300"/>
      <c r="CB31835" s="300"/>
      <c r="CC31835" s="300"/>
      <c r="CD31835" s="300"/>
      <c r="CE31835" s="300"/>
      <c r="CF31835" s="300"/>
      <c r="CG31835" s="300"/>
      <c r="CH31835" s="300"/>
      <c r="CI31835" s="300"/>
      <c r="CJ31835" s="300"/>
      <c r="CK31835" s="300"/>
      <c r="CL31835" s="300"/>
      <c r="CM31835" s="300"/>
      <c r="CN31835" s="300"/>
      <c r="CO31835" s="300"/>
      <c r="CP31835" s="300"/>
      <c r="CQ31835" s="300"/>
      <c r="CR31835" s="300"/>
      <c r="CS31835" s="300"/>
      <c r="CT31835" s="300"/>
      <c r="CU31835" s="300"/>
      <c r="CV31835" s="300"/>
      <c r="CW31835" s="300"/>
      <c r="CX31835" s="300"/>
      <c r="CY31835" s="300"/>
      <c r="CZ31835" s="300"/>
      <c r="DA31835" s="300"/>
      <c r="DB31835" s="300"/>
      <c r="DC31835" s="300"/>
      <c r="DD31835" s="300"/>
      <c r="DE31835" s="300"/>
      <c r="DF31835" s="300"/>
      <c r="DG31835" s="300"/>
      <c r="DH31835" s="300"/>
      <c r="DI31835" s="300"/>
      <c r="DJ31835" s="300"/>
      <c r="DK31835" s="300"/>
      <c r="DL31835" s="300"/>
      <c r="DM31835" s="300"/>
      <c r="DN31835" s="300"/>
      <c r="DO31835" s="300"/>
      <c r="DP31835" s="300"/>
      <c r="DQ31835" s="300"/>
      <c r="DR31835" s="300"/>
      <c r="DS31835" s="300"/>
      <c r="DT31835" s="300"/>
      <c r="DU31835" s="300"/>
      <c r="DV31835" s="300"/>
      <c r="DW31835" s="300"/>
      <c r="DX31835" s="300"/>
      <c r="DY31835" s="300"/>
      <c r="DZ31835" s="300"/>
      <c r="EA31835" s="300"/>
      <c r="EB31835" s="300"/>
      <c r="EC31835" s="300"/>
      <c r="ED31835" s="300"/>
      <c r="EE31835" s="300"/>
      <c r="EF31835" s="300"/>
      <c r="EG31835" s="300"/>
      <c r="EH31835" s="300"/>
      <c r="EI31835" s="300"/>
      <c r="EJ31835" s="300"/>
      <c r="EK31835" s="300"/>
      <c r="EL31835" s="300"/>
      <c r="EM31835" s="300"/>
      <c r="EN31835" s="300"/>
      <c r="EO31835" s="300"/>
      <c r="EP31835" s="300"/>
      <c r="EQ31835" s="300"/>
      <c r="ER31835" s="300"/>
      <c r="ES31835" s="300"/>
      <c r="ET31835" s="300"/>
      <c r="EU31835" s="300"/>
      <c r="EV31835" s="300"/>
      <c r="EW31835" s="300"/>
      <c r="EX31835" s="300"/>
      <c r="EY31835" s="300"/>
      <c r="EZ31835" s="300"/>
      <c r="FA31835" s="300"/>
      <c r="FB31835" s="300"/>
      <c r="FC31835" s="300"/>
      <c r="FD31835" s="300"/>
      <c r="FE31835" s="300"/>
      <c r="FF31835" s="300"/>
      <c r="FG31835" s="300"/>
      <c r="FH31835" s="300"/>
      <c r="FI31835" s="300"/>
      <c r="FJ31835" s="300"/>
      <c r="FK31835" s="300"/>
      <c r="FL31835" s="300"/>
      <c r="FM31835" s="300"/>
      <c r="FN31835" s="300"/>
      <c r="FO31835" s="300"/>
      <c r="FP31835" s="300"/>
      <c r="FQ31835" s="300"/>
      <c r="FR31835" s="300"/>
      <c r="FS31835" s="300"/>
      <c r="FT31835" s="300"/>
      <c r="FU31835" s="300"/>
      <c r="FV31835" s="300"/>
      <c r="FW31835" s="300"/>
      <c r="FX31835" s="300"/>
      <c r="FY31835" s="300"/>
      <c r="FZ31835" s="300"/>
      <c r="GA31835" s="300"/>
      <c r="GB31835" s="300"/>
      <c r="GC31835" s="300"/>
      <c r="GD31835" s="300"/>
      <c r="GE31835" s="300"/>
      <c r="GF31835" s="300"/>
      <c r="GG31835" s="300"/>
    </row>
    <row r="31836" spans="4:189" x14ac:dyDescent="0.25">
      <c r="D31836" s="300"/>
      <c r="J31836" s="300"/>
      <c r="K31836" s="300"/>
      <c r="L31836" s="300"/>
      <c r="M31836" s="300"/>
      <c r="N31836" s="300"/>
      <c r="O31836" s="300"/>
      <c r="P31836" s="300"/>
      <c r="Q31836" s="300"/>
      <c r="R31836" s="300"/>
      <c r="S31836" s="300"/>
      <c r="T31836" s="300"/>
      <c r="U31836" s="300"/>
      <c r="V31836" s="300"/>
      <c r="W31836" s="300"/>
      <c r="X31836" s="300"/>
      <c r="Y31836" s="300"/>
      <c r="Z31836" s="300"/>
      <c r="AA31836" s="300"/>
      <c r="AB31836" s="300"/>
      <c r="AC31836" s="300"/>
      <c r="AD31836" s="300"/>
      <c r="AE31836" s="300"/>
      <c r="AF31836" s="300"/>
      <c r="AG31836" s="300"/>
      <c r="AH31836" s="300"/>
      <c r="AI31836" s="300"/>
      <c r="AJ31836" s="300"/>
      <c r="AK31836" s="300"/>
      <c r="AL31836" s="300"/>
      <c r="AM31836" s="300"/>
      <c r="AN31836" s="300"/>
      <c r="AO31836" s="300"/>
      <c r="AP31836" s="300"/>
      <c r="AQ31836" s="300"/>
      <c r="AR31836" s="300"/>
      <c r="AS31836" s="300"/>
      <c r="AT31836" s="300"/>
      <c r="AU31836" s="300"/>
      <c r="AV31836" s="300"/>
      <c r="AW31836" s="300"/>
      <c r="AX31836" s="300"/>
      <c r="AY31836" s="300"/>
      <c r="AZ31836" s="300"/>
      <c r="BA31836" s="300"/>
      <c r="BB31836" s="300"/>
      <c r="BC31836" s="300"/>
      <c r="BD31836" s="300"/>
      <c r="BE31836" s="300"/>
      <c r="BF31836" s="300"/>
      <c r="BG31836" s="300"/>
      <c r="BH31836" s="300"/>
      <c r="BI31836" s="300"/>
      <c r="BJ31836" s="300"/>
      <c r="BK31836" s="300"/>
      <c r="BL31836" s="300"/>
      <c r="BM31836" s="300"/>
      <c r="BN31836" s="300"/>
      <c r="BO31836" s="300"/>
      <c r="BP31836" s="300"/>
      <c r="BQ31836" s="300"/>
      <c r="BR31836" s="300"/>
      <c r="BS31836" s="300"/>
      <c r="BT31836" s="300"/>
      <c r="BU31836" s="300"/>
      <c r="BV31836" s="300"/>
      <c r="BW31836" s="300"/>
      <c r="BX31836" s="300"/>
      <c r="BY31836" s="300"/>
      <c r="BZ31836" s="300"/>
      <c r="CA31836" s="300"/>
      <c r="CB31836" s="300"/>
      <c r="CC31836" s="300"/>
      <c r="CD31836" s="300"/>
      <c r="CE31836" s="300"/>
      <c r="CF31836" s="300"/>
      <c r="CG31836" s="300"/>
      <c r="CH31836" s="300"/>
      <c r="CI31836" s="300"/>
      <c r="CJ31836" s="300"/>
      <c r="CK31836" s="300"/>
      <c r="CL31836" s="300"/>
      <c r="CM31836" s="300"/>
      <c r="CN31836" s="300"/>
      <c r="CO31836" s="300"/>
      <c r="CP31836" s="300"/>
      <c r="CQ31836" s="300"/>
      <c r="CR31836" s="300"/>
      <c r="CS31836" s="300"/>
      <c r="CT31836" s="300"/>
      <c r="CU31836" s="300"/>
      <c r="CV31836" s="300"/>
      <c r="CW31836" s="300"/>
      <c r="CX31836" s="300"/>
      <c r="CY31836" s="300"/>
      <c r="CZ31836" s="300"/>
      <c r="DA31836" s="300"/>
      <c r="DB31836" s="300"/>
      <c r="DC31836" s="300"/>
      <c r="DD31836" s="300"/>
      <c r="DE31836" s="300"/>
      <c r="DF31836" s="300"/>
      <c r="DG31836" s="300"/>
      <c r="DH31836" s="300"/>
      <c r="DI31836" s="300"/>
      <c r="DJ31836" s="300"/>
      <c r="DK31836" s="300"/>
      <c r="DL31836" s="300"/>
      <c r="DM31836" s="300"/>
      <c r="DN31836" s="300"/>
      <c r="DO31836" s="300"/>
      <c r="DP31836" s="300"/>
      <c r="DQ31836" s="300"/>
      <c r="DR31836" s="300"/>
      <c r="DS31836" s="300"/>
      <c r="DT31836" s="300"/>
      <c r="DU31836" s="300"/>
      <c r="DV31836" s="300"/>
      <c r="DW31836" s="300"/>
      <c r="DX31836" s="300"/>
      <c r="DY31836" s="300"/>
      <c r="DZ31836" s="300"/>
      <c r="EA31836" s="300"/>
      <c r="EB31836" s="300"/>
      <c r="EC31836" s="300"/>
      <c r="ED31836" s="300"/>
      <c r="EE31836" s="300"/>
      <c r="EF31836" s="300"/>
      <c r="EG31836" s="300"/>
      <c r="EH31836" s="300"/>
      <c r="EI31836" s="300"/>
      <c r="EJ31836" s="300"/>
      <c r="EK31836" s="300"/>
      <c r="EL31836" s="300"/>
      <c r="EM31836" s="300"/>
      <c r="EN31836" s="300"/>
      <c r="EO31836" s="300"/>
      <c r="EP31836" s="300"/>
      <c r="EQ31836" s="300"/>
      <c r="ER31836" s="300"/>
      <c r="ES31836" s="300"/>
      <c r="ET31836" s="300"/>
      <c r="EU31836" s="300"/>
      <c r="EV31836" s="300"/>
      <c r="EW31836" s="300"/>
      <c r="EX31836" s="300"/>
      <c r="EY31836" s="300"/>
      <c r="EZ31836" s="300"/>
      <c r="FA31836" s="300"/>
      <c r="FB31836" s="300"/>
      <c r="FC31836" s="300"/>
      <c r="FD31836" s="300"/>
      <c r="FE31836" s="300"/>
      <c r="FF31836" s="300"/>
      <c r="FG31836" s="300"/>
      <c r="FH31836" s="300"/>
      <c r="FI31836" s="300"/>
      <c r="FJ31836" s="300"/>
      <c r="FK31836" s="300"/>
      <c r="FL31836" s="300"/>
      <c r="FM31836" s="300"/>
      <c r="FN31836" s="300"/>
      <c r="FO31836" s="300"/>
      <c r="FP31836" s="300"/>
      <c r="FQ31836" s="300"/>
      <c r="FR31836" s="300"/>
      <c r="FS31836" s="300"/>
      <c r="FT31836" s="300"/>
      <c r="FU31836" s="300"/>
      <c r="FV31836" s="300"/>
      <c r="FW31836" s="300"/>
      <c r="FX31836" s="300"/>
      <c r="FY31836" s="300"/>
      <c r="FZ31836" s="300"/>
      <c r="GA31836" s="300"/>
      <c r="GB31836" s="300"/>
      <c r="GC31836" s="300"/>
      <c r="GD31836" s="300"/>
      <c r="GE31836" s="300"/>
      <c r="GF31836" s="300"/>
      <c r="GG31836" s="300"/>
    </row>
    <row r="31837" spans="4:189" x14ac:dyDescent="0.25">
      <c r="D31837" s="300"/>
      <c r="J31837" s="300"/>
      <c r="K31837" s="300"/>
      <c r="L31837" s="300"/>
      <c r="M31837" s="300"/>
      <c r="N31837" s="300"/>
      <c r="O31837" s="300"/>
      <c r="P31837" s="300"/>
      <c r="Q31837" s="300"/>
      <c r="R31837" s="300"/>
      <c r="S31837" s="300"/>
      <c r="T31837" s="300"/>
      <c r="U31837" s="300"/>
      <c r="V31837" s="300"/>
      <c r="W31837" s="300"/>
      <c r="X31837" s="300"/>
      <c r="Y31837" s="300"/>
      <c r="Z31837" s="300"/>
      <c r="AA31837" s="300"/>
      <c r="AB31837" s="300"/>
      <c r="AC31837" s="300"/>
      <c r="AD31837" s="300"/>
      <c r="AE31837" s="300"/>
      <c r="AF31837" s="300"/>
      <c r="AG31837" s="300"/>
      <c r="AH31837" s="300"/>
      <c r="AI31837" s="300"/>
      <c r="AJ31837" s="300"/>
      <c r="AK31837" s="300"/>
      <c r="AL31837" s="300"/>
      <c r="AM31837" s="300"/>
      <c r="AN31837" s="300"/>
      <c r="AO31837" s="300"/>
      <c r="AP31837" s="300"/>
      <c r="AQ31837" s="300"/>
      <c r="AR31837" s="300"/>
      <c r="AS31837" s="300"/>
      <c r="AT31837" s="300"/>
      <c r="AU31837" s="300"/>
      <c r="AV31837" s="300"/>
      <c r="AW31837" s="300"/>
      <c r="AX31837" s="300"/>
      <c r="AY31837" s="300"/>
      <c r="AZ31837" s="300"/>
      <c r="BA31837" s="300"/>
      <c r="BB31837" s="300"/>
      <c r="BC31837" s="300"/>
      <c r="BD31837" s="300"/>
      <c r="BE31837" s="300"/>
      <c r="BF31837" s="300"/>
      <c r="BG31837" s="300"/>
      <c r="BH31837" s="300"/>
      <c r="BI31837" s="300"/>
      <c r="BJ31837" s="300"/>
      <c r="BK31837" s="300"/>
      <c r="BL31837" s="300"/>
      <c r="BM31837" s="300"/>
      <c r="BN31837" s="300"/>
      <c r="BO31837" s="300"/>
      <c r="BP31837" s="300"/>
      <c r="BQ31837" s="300"/>
      <c r="BR31837" s="300"/>
      <c r="BS31837" s="300"/>
      <c r="BT31837" s="300"/>
      <c r="BU31837" s="300"/>
      <c r="BV31837" s="300"/>
      <c r="BW31837" s="300"/>
      <c r="BX31837" s="300"/>
      <c r="BY31837" s="300"/>
      <c r="BZ31837" s="300"/>
      <c r="CA31837" s="300"/>
      <c r="CB31837" s="300"/>
      <c r="CC31837" s="300"/>
      <c r="CD31837" s="300"/>
      <c r="CE31837" s="300"/>
      <c r="CF31837" s="300"/>
      <c r="CG31837" s="300"/>
      <c r="CH31837" s="300"/>
      <c r="CI31837" s="300"/>
      <c r="CJ31837" s="300"/>
      <c r="CK31837" s="300"/>
      <c r="CL31837" s="300"/>
      <c r="CM31837" s="300"/>
      <c r="CN31837" s="300"/>
      <c r="CO31837" s="300"/>
      <c r="CP31837" s="300"/>
      <c r="CQ31837" s="300"/>
      <c r="CR31837" s="300"/>
      <c r="CS31837" s="300"/>
      <c r="CT31837" s="300"/>
      <c r="CU31837" s="300"/>
      <c r="CV31837" s="300"/>
      <c r="CW31837" s="300"/>
      <c r="CX31837" s="300"/>
      <c r="CY31837" s="300"/>
      <c r="CZ31837" s="300"/>
      <c r="DA31837" s="300"/>
      <c r="DB31837" s="300"/>
      <c r="DC31837" s="300"/>
      <c r="DD31837" s="300"/>
      <c r="DE31837" s="300"/>
      <c r="DF31837" s="300"/>
      <c r="DG31837" s="300"/>
      <c r="DH31837" s="300"/>
      <c r="DI31837" s="300"/>
      <c r="DJ31837" s="300"/>
      <c r="DK31837" s="300"/>
      <c r="DL31837" s="300"/>
      <c r="DM31837" s="300"/>
      <c r="DN31837" s="300"/>
      <c r="DO31837" s="300"/>
      <c r="DP31837" s="300"/>
      <c r="DQ31837" s="300"/>
      <c r="DR31837" s="300"/>
      <c r="DS31837" s="300"/>
      <c r="DT31837" s="300"/>
      <c r="DU31837" s="300"/>
      <c r="DV31837" s="300"/>
      <c r="DW31837" s="300"/>
      <c r="DX31837" s="300"/>
      <c r="DY31837" s="300"/>
      <c r="DZ31837" s="300"/>
      <c r="EA31837" s="300"/>
      <c r="EB31837" s="300"/>
      <c r="EC31837" s="300"/>
      <c r="ED31837" s="300"/>
      <c r="EE31837" s="300"/>
      <c r="EF31837" s="300"/>
      <c r="EG31837" s="300"/>
      <c r="EH31837" s="300"/>
      <c r="EI31837" s="300"/>
      <c r="EJ31837" s="300"/>
      <c r="EK31837" s="300"/>
      <c r="EL31837" s="300"/>
      <c r="EM31837" s="300"/>
      <c r="EN31837" s="300"/>
      <c r="EO31837" s="300"/>
      <c r="EP31837" s="300"/>
      <c r="EQ31837" s="300"/>
      <c r="ER31837" s="300"/>
      <c r="ES31837" s="300"/>
      <c r="ET31837" s="300"/>
      <c r="EU31837" s="300"/>
      <c r="EV31837" s="300"/>
      <c r="EW31837" s="300"/>
      <c r="EX31837" s="300"/>
      <c r="EY31837" s="300"/>
      <c r="EZ31837" s="300"/>
      <c r="FA31837" s="300"/>
      <c r="FB31837" s="300"/>
      <c r="FC31837" s="300"/>
      <c r="FD31837" s="300"/>
      <c r="FE31837" s="300"/>
      <c r="FF31837" s="300"/>
      <c r="FG31837" s="300"/>
      <c r="FH31837" s="300"/>
      <c r="FI31837" s="300"/>
      <c r="FJ31837" s="300"/>
      <c r="FK31837" s="300"/>
      <c r="FL31837" s="300"/>
      <c r="FM31837" s="300"/>
      <c r="FN31837" s="300"/>
      <c r="FO31837" s="300"/>
      <c r="FP31837" s="300"/>
      <c r="FQ31837" s="300"/>
      <c r="FR31837" s="300"/>
      <c r="FS31837" s="300"/>
      <c r="FT31837" s="300"/>
      <c r="FU31837" s="300"/>
      <c r="FV31837" s="300"/>
      <c r="FW31837" s="300"/>
      <c r="FX31837" s="300"/>
      <c r="FY31837" s="300"/>
      <c r="FZ31837" s="300"/>
      <c r="GA31837" s="300"/>
      <c r="GB31837" s="300"/>
      <c r="GC31837" s="300"/>
      <c r="GD31837" s="300"/>
      <c r="GE31837" s="300"/>
      <c r="GF31837" s="300"/>
      <c r="GG31837" s="300"/>
    </row>
    <row r="31838" spans="4:189" x14ac:dyDescent="0.25">
      <c r="D31838" s="300"/>
      <c r="J31838" s="300"/>
      <c r="K31838" s="300"/>
      <c r="L31838" s="300"/>
      <c r="M31838" s="300"/>
      <c r="N31838" s="300"/>
      <c r="O31838" s="300"/>
      <c r="P31838" s="300"/>
      <c r="Q31838" s="300"/>
      <c r="R31838" s="300"/>
      <c r="S31838" s="300"/>
      <c r="T31838" s="300"/>
      <c r="U31838" s="300"/>
      <c r="V31838" s="300"/>
      <c r="W31838" s="300"/>
      <c r="X31838" s="300"/>
      <c r="Y31838" s="300"/>
      <c r="Z31838" s="300"/>
      <c r="AA31838" s="300"/>
      <c r="AB31838" s="300"/>
      <c r="AC31838" s="300"/>
      <c r="AD31838" s="300"/>
      <c r="AE31838" s="300"/>
      <c r="AF31838" s="300"/>
      <c r="AG31838" s="300"/>
      <c r="AH31838" s="300"/>
      <c r="AI31838" s="300"/>
      <c r="AJ31838" s="300"/>
      <c r="AK31838" s="300"/>
      <c r="AL31838" s="300"/>
      <c r="AM31838" s="300"/>
      <c r="AN31838" s="300"/>
      <c r="AO31838" s="300"/>
      <c r="AP31838" s="300"/>
      <c r="AQ31838" s="300"/>
      <c r="AR31838" s="300"/>
      <c r="AS31838" s="300"/>
      <c r="AT31838" s="300"/>
      <c r="AU31838" s="300"/>
      <c r="AV31838" s="300"/>
      <c r="AW31838" s="300"/>
      <c r="AX31838" s="300"/>
      <c r="AY31838" s="300"/>
      <c r="AZ31838" s="300"/>
      <c r="BA31838" s="300"/>
      <c r="BB31838" s="300"/>
      <c r="BC31838" s="300"/>
      <c r="BD31838" s="300"/>
      <c r="BE31838" s="300"/>
      <c r="BF31838" s="300"/>
      <c r="BG31838" s="300"/>
      <c r="BH31838" s="300"/>
      <c r="BI31838" s="300"/>
      <c r="BJ31838" s="300"/>
      <c r="BK31838" s="300"/>
      <c r="BL31838" s="300"/>
      <c r="BM31838" s="300"/>
      <c r="BN31838" s="300"/>
      <c r="BO31838" s="300"/>
      <c r="BP31838" s="300"/>
      <c r="BQ31838" s="300"/>
      <c r="BR31838" s="300"/>
      <c r="BS31838" s="300"/>
      <c r="BT31838" s="300"/>
      <c r="BU31838" s="300"/>
      <c r="BV31838" s="300"/>
      <c r="BW31838" s="300"/>
      <c r="BX31838" s="300"/>
      <c r="BY31838" s="300"/>
      <c r="BZ31838" s="300"/>
      <c r="CA31838" s="300"/>
      <c r="CB31838" s="300"/>
      <c r="CC31838" s="300"/>
      <c r="CD31838" s="300"/>
      <c r="CE31838" s="300"/>
      <c r="CF31838" s="300"/>
      <c r="CG31838" s="300"/>
      <c r="CH31838" s="300"/>
      <c r="CI31838" s="300"/>
      <c r="CJ31838" s="300"/>
      <c r="CK31838" s="300"/>
      <c r="CL31838" s="300"/>
      <c r="CM31838" s="300"/>
      <c r="CN31838" s="300"/>
      <c r="CO31838" s="300"/>
      <c r="CP31838" s="300"/>
      <c r="CQ31838" s="300"/>
      <c r="CR31838" s="300"/>
      <c r="CS31838" s="300"/>
      <c r="CT31838" s="300"/>
      <c r="CU31838" s="300"/>
      <c r="CV31838" s="300"/>
      <c r="CW31838" s="300"/>
      <c r="CX31838" s="300"/>
      <c r="CY31838" s="300"/>
      <c r="CZ31838" s="300"/>
      <c r="DA31838" s="300"/>
      <c r="DB31838" s="300"/>
      <c r="DC31838" s="300"/>
      <c r="DD31838" s="300"/>
      <c r="DE31838" s="300"/>
      <c r="DF31838" s="300"/>
      <c r="DG31838" s="300"/>
      <c r="DH31838" s="300"/>
      <c r="DI31838" s="300"/>
      <c r="DJ31838" s="300"/>
      <c r="DK31838" s="300"/>
      <c r="DL31838" s="300"/>
      <c r="DM31838" s="300"/>
      <c r="DN31838" s="300"/>
      <c r="DO31838" s="300"/>
      <c r="DP31838" s="300"/>
      <c r="DQ31838" s="300"/>
      <c r="DR31838" s="300"/>
      <c r="DS31838" s="300"/>
      <c r="DT31838" s="300"/>
      <c r="DU31838" s="300"/>
      <c r="DV31838" s="300"/>
      <c r="DW31838" s="300"/>
      <c r="DX31838" s="300"/>
      <c r="DY31838" s="300"/>
      <c r="DZ31838" s="300"/>
      <c r="EA31838" s="300"/>
      <c r="EB31838" s="300"/>
      <c r="EC31838" s="300"/>
      <c r="ED31838" s="300"/>
      <c r="EE31838" s="300"/>
      <c r="EF31838" s="300"/>
      <c r="EG31838" s="300"/>
      <c r="EH31838" s="300"/>
      <c r="EI31838" s="300"/>
      <c r="EJ31838" s="300"/>
      <c r="EK31838" s="300"/>
      <c r="EL31838" s="300"/>
      <c r="EM31838" s="300"/>
      <c r="EN31838" s="300"/>
      <c r="EO31838" s="300"/>
      <c r="EP31838" s="300"/>
      <c r="EQ31838" s="300"/>
      <c r="ER31838" s="300"/>
      <c r="ES31838" s="300"/>
      <c r="ET31838" s="300"/>
      <c r="EU31838" s="300"/>
      <c r="EV31838" s="300"/>
      <c r="EW31838" s="300"/>
      <c r="EX31838" s="300"/>
      <c r="EY31838" s="300"/>
      <c r="EZ31838" s="300"/>
      <c r="FA31838" s="300"/>
      <c r="FB31838" s="300"/>
      <c r="FC31838" s="300"/>
      <c r="FD31838" s="300"/>
      <c r="FE31838" s="300"/>
      <c r="FF31838" s="300"/>
      <c r="FG31838" s="300"/>
      <c r="FH31838" s="300"/>
      <c r="FI31838" s="300"/>
      <c r="FJ31838" s="300"/>
      <c r="FK31838" s="300"/>
      <c r="FL31838" s="300"/>
      <c r="FM31838" s="300"/>
      <c r="FN31838" s="300"/>
      <c r="FO31838" s="300"/>
      <c r="FP31838" s="300"/>
      <c r="FQ31838" s="300"/>
      <c r="FR31838" s="300"/>
      <c r="FS31838" s="300"/>
      <c r="FT31838" s="300"/>
      <c r="FU31838" s="300"/>
      <c r="FV31838" s="300"/>
      <c r="FW31838" s="300"/>
      <c r="FX31838" s="300"/>
      <c r="FY31838" s="300"/>
      <c r="FZ31838" s="300"/>
      <c r="GA31838" s="300"/>
      <c r="GB31838" s="300"/>
      <c r="GC31838" s="300"/>
      <c r="GD31838" s="300"/>
      <c r="GE31838" s="300"/>
      <c r="GF31838" s="300"/>
      <c r="GG31838" s="300"/>
    </row>
    <row r="31839" spans="4:189" x14ac:dyDescent="0.25">
      <c r="D31839" s="300"/>
      <c r="J31839" s="300"/>
      <c r="K31839" s="300"/>
      <c r="L31839" s="300"/>
      <c r="M31839" s="300"/>
      <c r="N31839" s="300"/>
      <c r="O31839" s="300"/>
      <c r="P31839" s="300"/>
      <c r="Q31839" s="300"/>
      <c r="R31839" s="300"/>
      <c r="S31839" s="300"/>
      <c r="T31839" s="300"/>
      <c r="U31839" s="300"/>
      <c r="V31839" s="300"/>
      <c r="W31839" s="300"/>
      <c r="X31839" s="300"/>
      <c r="Y31839" s="300"/>
      <c r="Z31839" s="300"/>
      <c r="AA31839" s="300"/>
      <c r="AB31839" s="300"/>
      <c r="AC31839" s="300"/>
      <c r="AD31839" s="300"/>
      <c r="AE31839" s="300"/>
      <c r="AF31839" s="300"/>
      <c r="AG31839" s="300"/>
      <c r="AH31839" s="300"/>
      <c r="AI31839" s="300"/>
      <c r="AJ31839" s="300"/>
      <c r="AK31839" s="300"/>
      <c r="AL31839" s="300"/>
      <c r="AM31839" s="300"/>
      <c r="AN31839" s="300"/>
      <c r="AO31839" s="300"/>
      <c r="AP31839" s="300"/>
      <c r="AQ31839" s="300"/>
      <c r="AR31839" s="300"/>
      <c r="AS31839" s="300"/>
      <c r="AT31839" s="300"/>
      <c r="AU31839" s="300"/>
      <c r="AV31839" s="300"/>
      <c r="AW31839" s="300"/>
      <c r="AX31839" s="300"/>
      <c r="AY31839" s="300"/>
      <c r="AZ31839" s="300"/>
      <c r="BA31839" s="300"/>
      <c r="BB31839" s="300"/>
      <c r="BC31839" s="300"/>
      <c r="BD31839" s="300"/>
      <c r="BE31839" s="300"/>
      <c r="BF31839" s="300"/>
      <c r="BG31839" s="300"/>
      <c r="BH31839" s="300"/>
      <c r="BI31839" s="300"/>
      <c r="BJ31839" s="300"/>
      <c r="BK31839" s="300"/>
      <c r="BL31839" s="300"/>
      <c r="BM31839" s="300"/>
      <c r="BN31839" s="300"/>
      <c r="BO31839" s="300"/>
      <c r="BP31839" s="300"/>
      <c r="BQ31839" s="300"/>
      <c r="BR31839" s="300"/>
      <c r="BS31839" s="300"/>
      <c r="BT31839" s="300"/>
      <c r="BU31839" s="300"/>
      <c r="BV31839" s="300"/>
      <c r="BW31839" s="300"/>
      <c r="BX31839" s="300"/>
      <c r="BY31839" s="300"/>
      <c r="BZ31839" s="300"/>
      <c r="CA31839" s="300"/>
      <c r="CB31839" s="300"/>
      <c r="CC31839" s="300"/>
      <c r="CD31839" s="300"/>
      <c r="CE31839" s="300"/>
      <c r="CF31839" s="300"/>
      <c r="CG31839" s="300"/>
      <c r="CH31839" s="300"/>
      <c r="CI31839" s="300"/>
      <c r="CJ31839" s="300"/>
      <c r="CK31839" s="300"/>
      <c r="CL31839" s="300"/>
      <c r="CM31839" s="300"/>
      <c r="CN31839" s="300"/>
      <c r="CO31839" s="300"/>
      <c r="CP31839" s="300"/>
      <c r="CQ31839" s="300"/>
      <c r="CR31839" s="300"/>
      <c r="CS31839" s="300"/>
      <c r="CT31839" s="300"/>
      <c r="CU31839" s="300"/>
      <c r="CV31839" s="300"/>
      <c r="CW31839" s="300"/>
      <c r="CX31839" s="300"/>
      <c r="CY31839" s="300"/>
      <c r="CZ31839" s="300"/>
      <c r="DA31839" s="300"/>
      <c r="DB31839" s="300"/>
      <c r="DC31839" s="300"/>
      <c r="DD31839" s="300"/>
      <c r="DE31839" s="300"/>
      <c r="DF31839" s="300"/>
      <c r="DG31839" s="300"/>
      <c r="DH31839" s="300"/>
      <c r="DI31839" s="300"/>
      <c r="DJ31839" s="300"/>
      <c r="DK31839" s="300"/>
      <c r="DL31839" s="300"/>
      <c r="DM31839" s="300"/>
      <c r="DN31839" s="300"/>
      <c r="DO31839" s="300"/>
      <c r="DP31839" s="300"/>
      <c r="DQ31839" s="300"/>
      <c r="DR31839" s="300"/>
      <c r="DS31839" s="300"/>
      <c r="DT31839" s="300"/>
      <c r="DU31839" s="300"/>
      <c r="DV31839" s="300"/>
      <c r="DW31839" s="300"/>
      <c r="DX31839" s="300"/>
      <c r="DY31839" s="300"/>
      <c r="DZ31839" s="300"/>
      <c r="EA31839" s="300"/>
      <c r="EB31839" s="300"/>
      <c r="EC31839" s="300"/>
      <c r="ED31839" s="300"/>
      <c r="EE31839" s="300"/>
      <c r="EF31839" s="300"/>
      <c r="EG31839" s="300"/>
      <c r="EH31839" s="300"/>
      <c r="EI31839" s="300"/>
      <c r="EJ31839" s="300"/>
      <c r="EK31839" s="300"/>
      <c r="EL31839" s="300"/>
      <c r="EM31839" s="300"/>
      <c r="EN31839" s="300"/>
      <c r="EO31839" s="300"/>
      <c r="EP31839" s="300"/>
      <c r="EQ31839" s="300"/>
      <c r="ER31839" s="300"/>
      <c r="ES31839" s="300"/>
      <c r="ET31839" s="300"/>
      <c r="EU31839" s="300"/>
      <c r="EV31839" s="300"/>
      <c r="EW31839" s="300"/>
      <c r="EX31839" s="300"/>
      <c r="EY31839" s="300"/>
      <c r="EZ31839" s="300"/>
      <c r="FA31839" s="300"/>
      <c r="FB31839" s="300"/>
      <c r="FC31839" s="300"/>
      <c r="FD31839" s="300"/>
      <c r="FE31839" s="300"/>
      <c r="FF31839" s="300"/>
      <c r="FG31839" s="300"/>
      <c r="FH31839" s="300"/>
      <c r="FI31839" s="300"/>
      <c r="FJ31839" s="300"/>
      <c r="FK31839" s="300"/>
      <c r="FL31839" s="300"/>
      <c r="FM31839" s="300"/>
      <c r="FN31839" s="300"/>
      <c r="FO31839" s="300"/>
      <c r="FP31839" s="300"/>
      <c r="FQ31839" s="300"/>
      <c r="FR31839" s="300"/>
      <c r="FS31839" s="300"/>
      <c r="FT31839" s="300"/>
      <c r="FU31839" s="300"/>
      <c r="FV31839" s="300"/>
      <c r="FW31839" s="300"/>
      <c r="FX31839" s="300"/>
      <c r="FY31839" s="300"/>
      <c r="FZ31839" s="300"/>
      <c r="GA31839" s="300"/>
      <c r="GB31839" s="300"/>
      <c r="GC31839" s="300"/>
      <c r="GD31839" s="300"/>
      <c r="GE31839" s="300"/>
      <c r="GF31839" s="300"/>
      <c r="GG31839" s="300"/>
    </row>
    <row r="31840" spans="4:189" x14ac:dyDescent="0.25">
      <c r="D31840" s="300"/>
      <c r="J31840" s="300"/>
      <c r="K31840" s="300"/>
      <c r="L31840" s="300"/>
      <c r="M31840" s="300"/>
      <c r="N31840" s="300"/>
      <c r="O31840" s="300"/>
      <c r="P31840" s="300"/>
      <c r="Q31840" s="300"/>
      <c r="R31840" s="300"/>
      <c r="S31840" s="300"/>
      <c r="T31840" s="300"/>
      <c r="U31840" s="300"/>
      <c r="V31840" s="300"/>
      <c r="W31840" s="300"/>
      <c r="X31840" s="300"/>
      <c r="Y31840" s="300"/>
      <c r="Z31840" s="300"/>
      <c r="AA31840" s="300"/>
      <c r="AB31840" s="300"/>
      <c r="AC31840" s="300"/>
      <c r="AD31840" s="300"/>
      <c r="AE31840" s="300"/>
      <c r="AF31840" s="300"/>
      <c r="AG31840" s="300"/>
      <c r="AH31840" s="300"/>
      <c r="AI31840" s="300"/>
      <c r="AJ31840" s="300"/>
      <c r="AK31840" s="300"/>
      <c r="AL31840" s="300"/>
      <c r="AM31840" s="300"/>
      <c r="AN31840" s="300"/>
      <c r="AO31840" s="300"/>
      <c r="AP31840" s="300"/>
      <c r="AQ31840" s="300"/>
      <c r="AR31840" s="300"/>
      <c r="AS31840" s="300"/>
      <c r="AT31840" s="300"/>
      <c r="AU31840" s="300"/>
      <c r="AV31840" s="300"/>
      <c r="AW31840" s="300"/>
      <c r="AX31840" s="300"/>
      <c r="AY31840" s="300"/>
      <c r="AZ31840" s="300"/>
      <c r="BA31840" s="300"/>
      <c r="BB31840" s="300"/>
      <c r="BC31840" s="300"/>
      <c r="BD31840" s="300"/>
      <c r="BE31840" s="300"/>
      <c r="BF31840" s="300"/>
      <c r="BG31840" s="300"/>
      <c r="BH31840" s="300"/>
      <c r="BI31840" s="300"/>
      <c r="BJ31840" s="300"/>
      <c r="BK31840" s="300"/>
      <c r="BL31840" s="300"/>
      <c r="BM31840" s="300"/>
      <c r="BN31840" s="300"/>
      <c r="BO31840" s="300"/>
      <c r="BP31840" s="300"/>
      <c r="BQ31840" s="300"/>
      <c r="BR31840" s="300"/>
      <c r="BS31840" s="300"/>
      <c r="BT31840" s="300"/>
      <c r="BU31840" s="300"/>
      <c r="BV31840" s="300"/>
      <c r="BW31840" s="300"/>
      <c r="BX31840" s="300"/>
      <c r="BY31840" s="300"/>
      <c r="BZ31840" s="300"/>
      <c r="CA31840" s="300"/>
      <c r="CB31840" s="300"/>
      <c r="CC31840" s="300"/>
      <c r="CD31840" s="300"/>
      <c r="CE31840" s="300"/>
      <c r="CF31840" s="300"/>
      <c r="CG31840" s="300"/>
      <c r="CH31840" s="300"/>
      <c r="CI31840" s="300"/>
      <c r="CJ31840" s="300"/>
      <c r="CK31840" s="300"/>
      <c r="CL31840" s="300"/>
      <c r="CM31840" s="300"/>
      <c r="CN31840" s="300"/>
      <c r="CO31840" s="300"/>
      <c r="CP31840" s="300"/>
      <c r="CQ31840" s="300"/>
      <c r="CR31840" s="300"/>
      <c r="CS31840" s="300"/>
      <c r="CT31840" s="300"/>
      <c r="CU31840" s="300"/>
      <c r="CV31840" s="300"/>
      <c r="CW31840" s="300"/>
      <c r="CX31840" s="300"/>
      <c r="CY31840" s="300"/>
      <c r="CZ31840" s="300"/>
      <c r="DA31840" s="300"/>
      <c r="DB31840" s="300"/>
      <c r="DC31840" s="300"/>
      <c r="DD31840" s="300"/>
      <c r="DE31840" s="300"/>
      <c r="DF31840" s="300"/>
      <c r="DG31840" s="300"/>
      <c r="DH31840" s="300"/>
      <c r="DI31840" s="300"/>
      <c r="DJ31840" s="300"/>
      <c r="DK31840" s="300"/>
      <c r="DL31840" s="300"/>
      <c r="DM31840" s="300"/>
      <c r="DN31840" s="300"/>
      <c r="DO31840" s="300"/>
      <c r="DP31840" s="300"/>
      <c r="DQ31840" s="300"/>
      <c r="DR31840" s="300"/>
      <c r="DS31840" s="300"/>
      <c r="DT31840" s="300"/>
      <c r="DU31840" s="300"/>
      <c r="DV31840" s="300"/>
      <c r="DW31840" s="300"/>
      <c r="DX31840" s="300"/>
      <c r="DY31840" s="300"/>
      <c r="DZ31840" s="300"/>
      <c r="EA31840" s="300"/>
      <c r="EB31840" s="300"/>
      <c r="EC31840" s="300"/>
      <c r="ED31840" s="300"/>
      <c r="EE31840" s="300"/>
      <c r="EF31840" s="300"/>
      <c r="EG31840" s="300"/>
      <c r="EH31840" s="300"/>
      <c r="EI31840" s="300"/>
      <c r="EJ31840" s="300"/>
      <c r="EK31840" s="300"/>
      <c r="EL31840" s="300"/>
      <c r="EM31840" s="300"/>
      <c r="EN31840" s="300"/>
      <c r="EO31840" s="300"/>
      <c r="EP31840" s="300"/>
      <c r="EQ31840" s="300"/>
      <c r="ER31840" s="300"/>
      <c r="ES31840" s="300"/>
      <c r="ET31840" s="300"/>
      <c r="EU31840" s="300"/>
      <c r="EV31840" s="300"/>
      <c r="EW31840" s="300"/>
      <c r="EX31840" s="300"/>
      <c r="EY31840" s="300"/>
      <c r="EZ31840" s="300"/>
      <c r="FA31840" s="300"/>
      <c r="FB31840" s="300"/>
      <c r="FC31840" s="300"/>
      <c r="FD31840" s="300"/>
      <c r="FE31840" s="300"/>
      <c r="FF31840" s="300"/>
      <c r="FG31840" s="300"/>
      <c r="FH31840" s="300"/>
      <c r="FI31840" s="300"/>
      <c r="FJ31840" s="300"/>
      <c r="FK31840" s="300"/>
      <c r="FL31840" s="300"/>
      <c r="FM31840" s="300"/>
      <c r="FN31840" s="300"/>
      <c r="FO31840" s="300"/>
      <c r="FP31840" s="300"/>
      <c r="FQ31840" s="300"/>
      <c r="FR31840" s="300"/>
      <c r="FS31840" s="300"/>
      <c r="FT31840" s="300"/>
      <c r="FU31840" s="300"/>
      <c r="FV31840" s="300"/>
      <c r="FW31840" s="300"/>
      <c r="FX31840" s="300"/>
      <c r="FY31840" s="300"/>
      <c r="FZ31840" s="300"/>
      <c r="GA31840" s="300"/>
      <c r="GB31840" s="300"/>
      <c r="GC31840" s="300"/>
      <c r="GD31840" s="300"/>
      <c r="GE31840" s="300"/>
      <c r="GF31840" s="300"/>
      <c r="GG31840" s="300"/>
    </row>
    <row r="31841" spans="4:193" x14ac:dyDescent="0.25">
      <c r="D31841" s="300"/>
      <c r="J31841" s="300"/>
      <c r="K31841" s="300"/>
      <c r="L31841" s="300"/>
      <c r="M31841" s="300"/>
      <c r="N31841" s="300"/>
      <c r="O31841" s="300"/>
      <c r="P31841" s="300"/>
      <c r="Q31841" s="300"/>
      <c r="R31841" s="300"/>
      <c r="S31841" s="300"/>
      <c r="T31841" s="300"/>
      <c r="U31841" s="300"/>
      <c r="V31841" s="300"/>
      <c r="W31841" s="300"/>
      <c r="X31841" s="300"/>
      <c r="Y31841" s="300"/>
      <c r="Z31841" s="300"/>
      <c r="AA31841" s="300"/>
      <c r="AB31841" s="300"/>
      <c r="AC31841" s="300"/>
      <c r="AD31841" s="300"/>
      <c r="AE31841" s="300"/>
      <c r="AF31841" s="300"/>
      <c r="AG31841" s="300"/>
      <c r="AH31841" s="300"/>
      <c r="AI31841" s="300"/>
      <c r="AJ31841" s="300"/>
      <c r="AK31841" s="300"/>
      <c r="AL31841" s="300"/>
      <c r="AM31841" s="300"/>
      <c r="AN31841" s="300"/>
      <c r="AO31841" s="300"/>
      <c r="AP31841" s="300"/>
      <c r="AQ31841" s="300"/>
      <c r="AR31841" s="300"/>
      <c r="AS31841" s="300"/>
      <c r="AT31841" s="300"/>
      <c r="AU31841" s="300"/>
      <c r="AV31841" s="300"/>
      <c r="AW31841" s="300"/>
      <c r="AX31841" s="300"/>
      <c r="AY31841" s="300"/>
      <c r="AZ31841" s="300"/>
      <c r="BA31841" s="300"/>
      <c r="BB31841" s="300"/>
      <c r="BC31841" s="300"/>
      <c r="BD31841" s="300"/>
      <c r="BE31841" s="300"/>
      <c r="BF31841" s="300"/>
      <c r="BG31841" s="300"/>
      <c r="BH31841" s="300"/>
      <c r="BI31841" s="300"/>
      <c r="BJ31841" s="300"/>
      <c r="BK31841" s="300"/>
      <c r="BL31841" s="300"/>
      <c r="BM31841" s="300"/>
      <c r="BN31841" s="300"/>
      <c r="BO31841" s="300"/>
      <c r="BP31841" s="300"/>
      <c r="BQ31841" s="300"/>
      <c r="BR31841" s="300"/>
      <c r="BS31841" s="300"/>
      <c r="BT31841" s="300"/>
      <c r="BU31841" s="300"/>
      <c r="BV31841" s="300"/>
      <c r="BW31841" s="300"/>
      <c r="BX31841" s="300"/>
      <c r="BY31841" s="300"/>
      <c r="BZ31841" s="300"/>
      <c r="CA31841" s="300"/>
      <c r="CB31841" s="300"/>
      <c r="CC31841" s="300"/>
      <c r="CD31841" s="300"/>
      <c r="CE31841" s="300"/>
      <c r="CF31841" s="300"/>
      <c r="CG31841" s="300"/>
      <c r="CH31841" s="300"/>
      <c r="CI31841" s="300"/>
      <c r="CJ31841" s="300"/>
      <c r="CK31841" s="300"/>
      <c r="CL31841" s="300"/>
      <c r="CM31841" s="300"/>
      <c r="CN31841" s="300"/>
      <c r="CO31841" s="300"/>
      <c r="CP31841" s="300"/>
      <c r="CQ31841" s="300"/>
      <c r="CR31841" s="300"/>
      <c r="CS31841" s="300"/>
      <c r="CT31841" s="300"/>
      <c r="CU31841" s="300"/>
      <c r="CV31841" s="300"/>
      <c r="CW31841" s="300"/>
      <c r="CX31841" s="300"/>
      <c r="CY31841" s="300"/>
      <c r="CZ31841" s="300"/>
      <c r="DA31841" s="300"/>
      <c r="DB31841" s="300"/>
      <c r="DC31841" s="300"/>
      <c r="DD31841" s="300"/>
      <c r="DE31841" s="300"/>
      <c r="DF31841" s="300"/>
      <c r="DG31841" s="300"/>
      <c r="DH31841" s="300"/>
      <c r="DI31841" s="300"/>
      <c r="DJ31841" s="300"/>
      <c r="DK31841" s="300"/>
      <c r="DL31841" s="300"/>
      <c r="DM31841" s="300"/>
      <c r="DN31841" s="300"/>
      <c r="DO31841" s="300"/>
      <c r="DP31841" s="300"/>
      <c r="DQ31841" s="300"/>
      <c r="DR31841" s="300"/>
      <c r="DS31841" s="300"/>
      <c r="DT31841" s="300"/>
      <c r="DU31841" s="300"/>
      <c r="DV31841" s="300"/>
      <c r="DW31841" s="300"/>
      <c r="DX31841" s="300"/>
      <c r="DY31841" s="300"/>
      <c r="DZ31841" s="300"/>
      <c r="EA31841" s="300"/>
      <c r="EB31841" s="300"/>
      <c r="EC31841" s="300"/>
      <c r="ED31841" s="300"/>
      <c r="EE31841" s="300"/>
      <c r="EF31841" s="300"/>
      <c r="EG31841" s="300"/>
      <c r="EH31841" s="300"/>
      <c r="EI31841" s="300"/>
      <c r="EJ31841" s="300"/>
      <c r="EK31841" s="300"/>
      <c r="EL31841" s="300"/>
      <c r="EM31841" s="300"/>
      <c r="EN31841" s="300"/>
      <c r="EO31841" s="300"/>
      <c r="EP31841" s="300"/>
      <c r="EQ31841" s="300"/>
      <c r="ER31841" s="300"/>
      <c r="ES31841" s="300"/>
      <c r="ET31841" s="300"/>
      <c r="EU31841" s="300"/>
      <c r="EV31841" s="300"/>
      <c r="EW31841" s="300"/>
      <c r="EX31841" s="300"/>
      <c r="EY31841" s="300"/>
      <c r="EZ31841" s="300"/>
      <c r="FA31841" s="300"/>
      <c r="FB31841" s="300"/>
      <c r="FC31841" s="300"/>
      <c r="FD31841" s="300"/>
      <c r="FE31841" s="300"/>
      <c r="FF31841" s="300"/>
      <c r="FG31841" s="300"/>
      <c r="FH31841" s="300"/>
      <c r="FI31841" s="300"/>
      <c r="FJ31841" s="300"/>
      <c r="FK31841" s="300"/>
      <c r="FL31841" s="300"/>
      <c r="FM31841" s="300"/>
      <c r="FN31841" s="300"/>
      <c r="FO31841" s="300"/>
      <c r="FP31841" s="300"/>
      <c r="FQ31841" s="300"/>
      <c r="FR31841" s="300"/>
      <c r="FS31841" s="300"/>
      <c r="FT31841" s="300"/>
      <c r="FU31841" s="300"/>
      <c r="FV31841" s="300"/>
      <c r="FW31841" s="300"/>
      <c r="FX31841" s="300"/>
      <c r="FY31841" s="300"/>
      <c r="FZ31841" s="300"/>
      <c r="GA31841" s="300"/>
      <c r="GB31841" s="300"/>
      <c r="GC31841" s="300"/>
      <c r="GD31841" s="300"/>
      <c r="GE31841" s="300"/>
      <c r="GF31841" s="300"/>
      <c r="GG31841" s="300"/>
    </row>
    <row r="31842" spans="4:193" x14ac:dyDescent="0.25">
      <c r="D31842" s="300"/>
      <c r="J31842" s="300"/>
      <c r="K31842" s="300"/>
      <c r="L31842" s="300"/>
      <c r="M31842" s="300"/>
      <c r="N31842" s="300"/>
      <c r="O31842" s="300"/>
      <c r="P31842" s="300"/>
      <c r="Q31842" s="300"/>
      <c r="R31842" s="300"/>
      <c r="S31842" s="300"/>
      <c r="T31842" s="300"/>
      <c r="U31842" s="300"/>
      <c r="V31842" s="300"/>
      <c r="W31842" s="300"/>
      <c r="X31842" s="300"/>
      <c r="Y31842" s="300"/>
      <c r="Z31842" s="300"/>
      <c r="AA31842" s="300"/>
      <c r="AB31842" s="300"/>
      <c r="AC31842" s="300"/>
      <c r="AD31842" s="300"/>
      <c r="AE31842" s="300"/>
      <c r="AF31842" s="300"/>
      <c r="AG31842" s="300"/>
      <c r="AH31842" s="300"/>
      <c r="AI31842" s="300"/>
      <c r="AJ31842" s="300"/>
      <c r="AK31842" s="300"/>
      <c r="AL31842" s="300"/>
      <c r="AM31842" s="300"/>
      <c r="AN31842" s="300"/>
      <c r="AO31842" s="300"/>
      <c r="AP31842" s="300"/>
      <c r="AQ31842" s="300"/>
      <c r="AR31842" s="300"/>
      <c r="AS31842" s="300"/>
      <c r="AT31842" s="300"/>
      <c r="AU31842" s="300"/>
      <c r="AV31842" s="300"/>
      <c r="AW31842" s="300"/>
      <c r="AX31842" s="300"/>
      <c r="AY31842" s="300"/>
      <c r="AZ31842" s="300"/>
      <c r="BA31842" s="300"/>
      <c r="BB31842" s="300"/>
      <c r="BC31842" s="300"/>
      <c r="BD31842" s="300"/>
      <c r="BE31842" s="300"/>
      <c r="BF31842" s="300"/>
      <c r="BG31842" s="300"/>
      <c r="BH31842" s="300"/>
      <c r="BI31842" s="300"/>
      <c r="BJ31842" s="300"/>
      <c r="BK31842" s="300"/>
      <c r="BL31842" s="300"/>
      <c r="BM31842" s="300"/>
      <c r="BN31842" s="300"/>
      <c r="BO31842" s="300"/>
      <c r="BP31842" s="300"/>
      <c r="BQ31842" s="300"/>
      <c r="BR31842" s="300"/>
      <c r="BS31842" s="300"/>
      <c r="BT31842" s="300"/>
      <c r="BU31842" s="300"/>
      <c r="BV31842" s="300"/>
      <c r="BW31842" s="300"/>
      <c r="BX31842" s="300"/>
      <c r="BY31842" s="300"/>
      <c r="BZ31842" s="300"/>
      <c r="CA31842" s="300"/>
      <c r="CB31842" s="300"/>
      <c r="CC31842" s="300"/>
      <c r="CD31842" s="300"/>
      <c r="CE31842" s="300"/>
      <c r="CF31842" s="300"/>
      <c r="CG31842" s="300"/>
      <c r="CH31842" s="300"/>
      <c r="CI31842" s="300"/>
      <c r="CJ31842" s="300"/>
      <c r="CK31842" s="300"/>
      <c r="CL31842" s="300"/>
      <c r="CM31842" s="300"/>
      <c r="CN31842" s="300"/>
      <c r="CO31842" s="300"/>
      <c r="CP31842" s="300"/>
      <c r="CQ31842" s="300"/>
      <c r="CR31842" s="300"/>
      <c r="CS31842" s="300"/>
      <c r="CT31842" s="300"/>
      <c r="CU31842" s="300"/>
      <c r="CV31842" s="300"/>
      <c r="CW31842" s="300"/>
      <c r="CX31842" s="300"/>
      <c r="CY31842" s="300"/>
      <c r="CZ31842" s="300"/>
      <c r="DA31842" s="300"/>
      <c r="DB31842" s="300"/>
      <c r="DC31842" s="300"/>
      <c r="DD31842" s="300"/>
      <c r="DE31842" s="300"/>
      <c r="DF31842" s="300"/>
      <c r="DG31842" s="300"/>
      <c r="DH31842" s="300"/>
      <c r="DI31842" s="300"/>
      <c r="DJ31842" s="300"/>
      <c r="DK31842" s="300"/>
      <c r="DL31842" s="300"/>
      <c r="DM31842" s="300"/>
      <c r="DN31842" s="300"/>
      <c r="DO31842" s="300"/>
      <c r="DP31842" s="300"/>
      <c r="DQ31842" s="300"/>
      <c r="DR31842" s="300"/>
      <c r="DS31842" s="300"/>
      <c r="DT31842" s="300"/>
      <c r="DU31842" s="300"/>
      <c r="DV31842" s="300"/>
      <c r="DW31842" s="300"/>
      <c r="DX31842" s="300"/>
      <c r="DY31842" s="300"/>
      <c r="DZ31842" s="300"/>
      <c r="EA31842" s="300"/>
      <c r="EB31842" s="300"/>
      <c r="EC31842" s="300"/>
      <c r="ED31842" s="300"/>
      <c r="EE31842" s="300"/>
      <c r="EF31842" s="300"/>
      <c r="EG31842" s="300"/>
      <c r="EH31842" s="300"/>
      <c r="EI31842" s="300"/>
      <c r="EJ31842" s="300"/>
      <c r="EK31842" s="300"/>
      <c r="EL31842" s="300"/>
      <c r="EM31842" s="300"/>
      <c r="EN31842" s="300"/>
      <c r="EO31842" s="300"/>
      <c r="EP31842" s="300"/>
      <c r="EQ31842" s="300"/>
      <c r="ER31842" s="300"/>
      <c r="ES31842" s="300"/>
      <c r="ET31842" s="300"/>
      <c r="EU31842" s="300"/>
      <c r="EV31842" s="300"/>
      <c r="EW31842" s="300"/>
      <c r="EX31842" s="300"/>
      <c r="EY31842" s="300"/>
      <c r="EZ31842" s="300"/>
      <c r="FA31842" s="300"/>
      <c r="FB31842" s="300"/>
      <c r="FC31842" s="300"/>
      <c r="FD31842" s="300"/>
      <c r="FE31842" s="300"/>
      <c r="FF31842" s="300"/>
      <c r="FG31842" s="300"/>
      <c r="FH31842" s="300"/>
      <c r="FI31842" s="300"/>
      <c r="FJ31842" s="300"/>
      <c r="FK31842" s="300"/>
      <c r="FL31842" s="300"/>
      <c r="FM31842" s="300"/>
      <c r="FN31842" s="300"/>
      <c r="FO31842" s="300"/>
      <c r="FP31842" s="300"/>
      <c r="FQ31842" s="300"/>
      <c r="FR31842" s="300"/>
      <c r="FS31842" s="300"/>
      <c r="FT31842" s="300"/>
      <c r="FU31842" s="300"/>
      <c r="FV31842" s="300"/>
      <c r="FW31842" s="300"/>
      <c r="FX31842" s="300"/>
      <c r="FY31842" s="300"/>
      <c r="FZ31842" s="300"/>
      <c r="GA31842" s="300"/>
      <c r="GB31842" s="300"/>
      <c r="GC31842" s="300"/>
      <c r="GD31842" s="300"/>
      <c r="GE31842" s="300"/>
      <c r="GF31842" s="300"/>
      <c r="GG31842" s="300"/>
    </row>
    <row r="31843" spans="4:193" x14ac:dyDescent="0.25">
      <c r="D31843" s="300"/>
      <c r="J31843" s="300"/>
      <c r="K31843" s="300"/>
      <c r="L31843" s="300"/>
      <c r="M31843" s="300"/>
      <c r="N31843" s="300"/>
      <c r="O31843" s="300"/>
      <c r="P31843" s="300"/>
      <c r="Q31843" s="300"/>
      <c r="R31843" s="300"/>
      <c r="S31843" s="300"/>
      <c r="T31843" s="300"/>
      <c r="U31843" s="300"/>
      <c r="V31843" s="300"/>
      <c r="W31843" s="300"/>
      <c r="X31843" s="300"/>
      <c r="Y31843" s="300"/>
      <c r="Z31843" s="300"/>
      <c r="AA31843" s="300"/>
      <c r="AB31843" s="300"/>
      <c r="AC31843" s="300"/>
      <c r="AD31843" s="300"/>
      <c r="AE31843" s="300"/>
      <c r="AF31843" s="300"/>
      <c r="AG31843" s="300"/>
      <c r="AH31843" s="300"/>
      <c r="AI31843" s="300"/>
      <c r="AJ31843" s="300"/>
      <c r="AK31843" s="300"/>
      <c r="AL31843" s="300"/>
      <c r="AM31843" s="300"/>
      <c r="AN31843" s="300"/>
      <c r="AO31843" s="300"/>
      <c r="AP31843" s="300"/>
      <c r="AQ31843" s="300"/>
      <c r="AR31843" s="300"/>
      <c r="AS31843" s="300"/>
      <c r="AT31843" s="300"/>
      <c r="AU31843" s="300"/>
      <c r="AV31843" s="300"/>
      <c r="AW31843" s="300"/>
      <c r="AX31843" s="300"/>
      <c r="AY31843" s="300"/>
      <c r="AZ31843" s="300"/>
      <c r="BA31843" s="300"/>
      <c r="BB31843" s="300"/>
      <c r="BC31843" s="300"/>
      <c r="BD31843" s="300"/>
      <c r="BE31843" s="300"/>
      <c r="BF31843" s="300"/>
      <c r="BG31843" s="300"/>
      <c r="BH31843" s="300"/>
      <c r="BI31843" s="300"/>
      <c r="BJ31843" s="300"/>
      <c r="BK31843" s="300"/>
      <c r="BL31843" s="300"/>
      <c r="BM31843" s="300"/>
      <c r="BN31843" s="300"/>
      <c r="BO31843" s="300"/>
      <c r="BP31843" s="300"/>
      <c r="BQ31843" s="300"/>
      <c r="BR31843" s="300"/>
      <c r="BS31843" s="300"/>
      <c r="BT31843" s="300"/>
      <c r="BU31843" s="300"/>
      <c r="BV31843" s="300"/>
      <c r="BW31843" s="300"/>
      <c r="BX31843" s="300"/>
      <c r="BY31843" s="300"/>
      <c r="BZ31843" s="300"/>
      <c r="CA31843" s="300"/>
      <c r="CB31843" s="300"/>
      <c r="CC31843" s="300"/>
      <c r="CD31843" s="300"/>
      <c r="CE31843" s="300"/>
      <c r="CF31843" s="300"/>
      <c r="CG31843" s="300"/>
      <c r="CH31843" s="300"/>
      <c r="CI31843" s="300"/>
      <c r="CJ31843" s="300"/>
      <c r="CK31843" s="300"/>
      <c r="CL31843" s="300"/>
      <c r="CM31843" s="300"/>
      <c r="CN31843" s="300"/>
      <c r="CO31843" s="300"/>
      <c r="CP31843" s="300"/>
      <c r="CQ31843" s="300"/>
      <c r="CR31843" s="300"/>
      <c r="CS31843" s="300"/>
      <c r="CT31843" s="300"/>
      <c r="CU31843" s="300"/>
      <c r="CV31843" s="300"/>
      <c r="CW31843" s="300"/>
      <c r="CX31843" s="300"/>
      <c r="CY31843" s="300"/>
      <c r="CZ31843" s="300"/>
      <c r="DA31843" s="300"/>
      <c r="DB31843" s="300"/>
      <c r="DC31843" s="300"/>
      <c r="DD31843" s="300"/>
      <c r="DE31843" s="300"/>
      <c r="DF31843" s="300"/>
      <c r="DG31843" s="300"/>
      <c r="DH31843" s="300"/>
      <c r="DI31843" s="300"/>
      <c r="DJ31843" s="300"/>
      <c r="DK31843" s="300"/>
      <c r="DL31843" s="300"/>
      <c r="DM31843" s="300"/>
      <c r="DN31843" s="300"/>
      <c r="DO31843" s="300"/>
      <c r="DP31843" s="300"/>
      <c r="DQ31843" s="300"/>
      <c r="DR31843" s="300"/>
      <c r="DS31843" s="300"/>
      <c r="DT31843" s="300"/>
      <c r="DU31843" s="300"/>
      <c r="DV31843" s="300"/>
      <c r="DW31843" s="300"/>
      <c r="DX31843" s="300"/>
      <c r="DY31843" s="300"/>
      <c r="DZ31843" s="300"/>
      <c r="EA31843" s="300"/>
      <c r="EB31843" s="300"/>
      <c r="EC31843" s="300"/>
      <c r="ED31843" s="300"/>
      <c r="EE31843" s="300"/>
      <c r="EF31843" s="300"/>
      <c r="EG31843" s="300"/>
      <c r="EH31843" s="300"/>
      <c r="EI31843" s="300"/>
      <c r="EJ31843" s="300"/>
      <c r="EK31843" s="300"/>
      <c r="EL31843" s="300"/>
      <c r="EM31843" s="300"/>
      <c r="EN31843" s="300"/>
      <c r="EO31843" s="300"/>
      <c r="EP31843" s="300"/>
      <c r="EQ31843" s="300"/>
      <c r="ER31843" s="300"/>
      <c r="ES31843" s="300"/>
      <c r="ET31843" s="300"/>
      <c r="EU31843" s="300"/>
      <c r="EV31843" s="300"/>
      <c r="EW31843" s="300"/>
      <c r="EX31843" s="300"/>
      <c r="EY31843" s="300"/>
      <c r="EZ31843" s="300"/>
      <c r="FA31843" s="300"/>
      <c r="FB31843" s="300"/>
      <c r="FC31843" s="300"/>
      <c r="FD31843" s="300"/>
      <c r="FE31843" s="300"/>
      <c r="FF31843" s="300"/>
      <c r="FG31843" s="300"/>
      <c r="FH31843" s="300"/>
      <c r="FI31843" s="300"/>
      <c r="FJ31843" s="300"/>
      <c r="FK31843" s="300"/>
      <c r="FL31843" s="300"/>
      <c r="FM31843" s="300"/>
      <c r="FN31843" s="300"/>
      <c r="FO31843" s="300"/>
      <c r="FP31843" s="300"/>
      <c r="FQ31843" s="300"/>
      <c r="FR31843" s="300"/>
      <c r="FS31843" s="300"/>
      <c r="FT31843" s="300"/>
      <c r="FU31843" s="300"/>
      <c r="FV31843" s="300"/>
      <c r="FW31843" s="300"/>
      <c r="FX31843" s="300"/>
      <c r="FY31843" s="300"/>
      <c r="FZ31843" s="300"/>
      <c r="GA31843" s="300"/>
      <c r="GB31843" s="300"/>
      <c r="GC31843" s="300"/>
      <c r="GD31843" s="300"/>
      <c r="GE31843" s="300"/>
      <c r="GF31843" s="300"/>
      <c r="GG31843" s="300"/>
    </row>
    <row r="31844" spans="4:193" x14ac:dyDescent="0.25">
      <c r="D31844" s="300"/>
      <c r="J31844" s="300"/>
      <c r="K31844" s="300"/>
      <c r="L31844" s="300"/>
      <c r="M31844" s="300"/>
      <c r="N31844" s="300"/>
      <c r="O31844" s="300"/>
      <c r="P31844" s="300"/>
      <c r="Q31844" s="300"/>
      <c r="R31844" s="300"/>
      <c r="S31844" s="300"/>
      <c r="T31844" s="300"/>
      <c r="U31844" s="300"/>
      <c r="V31844" s="300"/>
      <c r="W31844" s="300"/>
      <c r="X31844" s="300"/>
      <c r="Y31844" s="300"/>
      <c r="Z31844" s="300"/>
      <c r="AA31844" s="300"/>
      <c r="AB31844" s="300"/>
      <c r="AC31844" s="300"/>
      <c r="AD31844" s="300"/>
      <c r="AE31844" s="300"/>
      <c r="AF31844" s="300"/>
      <c r="AG31844" s="300"/>
      <c r="AH31844" s="300"/>
      <c r="AI31844" s="300"/>
      <c r="AJ31844" s="300"/>
      <c r="AK31844" s="300"/>
      <c r="AL31844" s="300"/>
      <c r="AM31844" s="300"/>
      <c r="AN31844" s="300"/>
      <c r="AO31844" s="300"/>
      <c r="AP31844" s="300"/>
      <c r="AQ31844" s="300"/>
      <c r="AR31844" s="300"/>
      <c r="AS31844" s="300"/>
      <c r="AT31844" s="300"/>
      <c r="AU31844" s="300"/>
      <c r="AV31844" s="300"/>
      <c r="AW31844" s="300"/>
      <c r="AX31844" s="300"/>
      <c r="AY31844" s="300"/>
      <c r="AZ31844" s="300"/>
      <c r="BA31844" s="300"/>
      <c r="BB31844" s="300"/>
      <c r="BC31844" s="300"/>
      <c r="BD31844" s="300"/>
      <c r="BE31844" s="300"/>
      <c r="BF31844" s="300"/>
      <c r="BG31844" s="300"/>
      <c r="BH31844" s="300"/>
      <c r="BI31844" s="300"/>
      <c r="BJ31844" s="300"/>
      <c r="BK31844" s="300"/>
      <c r="BL31844" s="300"/>
      <c r="BM31844" s="300"/>
      <c r="BN31844" s="300"/>
      <c r="BO31844" s="300"/>
      <c r="BP31844" s="300"/>
      <c r="BQ31844" s="300"/>
      <c r="BR31844" s="300"/>
      <c r="BS31844" s="300"/>
      <c r="BT31844" s="300"/>
      <c r="BU31844" s="300"/>
      <c r="BV31844" s="300"/>
      <c r="BW31844" s="300"/>
      <c r="BX31844" s="300"/>
      <c r="BY31844" s="300"/>
      <c r="BZ31844" s="300"/>
      <c r="CA31844" s="300"/>
      <c r="CB31844" s="300"/>
      <c r="CC31844" s="300"/>
      <c r="CD31844" s="300"/>
      <c r="CE31844" s="300"/>
      <c r="CF31844" s="300"/>
      <c r="CG31844" s="300"/>
      <c r="CH31844" s="300"/>
      <c r="CI31844" s="300"/>
      <c r="CJ31844" s="300"/>
      <c r="CK31844" s="300"/>
      <c r="CL31844" s="300"/>
      <c r="CM31844" s="300"/>
      <c r="CN31844" s="300"/>
      <c r="CO31844" s="300"/>
      <c r="CP31844" s="300"/>
      <c r="CQ31844" s="300"/>
      <c r="CR31844" s="300"/>
      <c r="CS31844" s="300"/>
      <c r="CT31844" s="300"/>
      <c r="CU31844" s="300"/>
      <c r="CV31844" s="300"/>
      <c r="CW31844" s="300"/>
      <c r="CX31844" s="300"/>
      <c r="CY31844" s="300"/>
      <c r="CZ31844" s="300"/>
      <c r="DA31844" s="300"/>
      <c r="DB31844" s="300"/>
      <c r="DC31844" s="300"/>
      <c r="DD31844" s="300"/>
      <c r="DE31844" s="300"/>
      <c r="DF31844" s="300"/>
      <c r="DG31844" s="300"/>
      <c r="DH31844" s="300"/>
      <c r="DI31844" s="300"/>
      <c r="DJ31844" s="300"/>
      <c r="DK31844" s="300"/>
      <c r="DL31844" s="300"/>
      <c r="DM31844" s="300"/>
      <c r="DN31844" s="300"/>
      <c r="DO31844" s="300"/>
      <c r="DP31844" s="300"/>
      <c r="DQ31844" s="300"/>
      <c r="DR31844" s="300"/>
      <c r="DS31844" s="300"/>
      <c r="DT31844" s="300"/>
      <c r="DU31844" s="300"/>
      <c r="DV31844" s="300"/>
      <c r="DW31844" s="300"/>
      <c r="DX31844" s="300"/>
      <c r="DY31844" s="300"/>
      <c r="DZ31844" s="300"/>
      <c r="EA31844" s="300"/>
      <c r="EB31844" s="300"/>
      <c r="EC31844" s="300"/>
      <c r="ED31844" s="300"/>
      <c r="EE31844" s="300"/>
      <c r="EF31844" s="300"/>
      <c r="EG31844" s="300"/>
      <c r="EH31844" s="300"/>
      <c r="EI31844" s="300"/>
      <c r="EJ31844" s="300"/>
      <c r="EK31844" s="300"/>
      <c r="EL31844" s="300"/>
      <c r="EM31844" s="300"/>
      <c r="EN31844" s="300"/>
      <c r="EO31844" s="300"/>
      <c r="EP31844" s="300"/>
      <c r="EQ31844" s="300"/>
      <c r="ER31844" s="300"/>
      <c r="ES31844" s="300"/>
      <c r="ET31844" s="300"/>
      <c r="EU31844" s="300"/>
      <c r="EV31844" s="300"/>
      <c r="EW31844" s="300"/>
      <c r="EX31844" s="300"/>
      <c r="EY31844" s="300"/>
      <c r="EZ31844" s="300"/>
      <c r="FA31844" s="300"/>
      <c r="FB31844" s="300"/>
      <c r="FC31844" s="300"/>
      <c r="FD31844" s="300"/>
      <c r="FE31844" s="300"/>
      <c r="FF31844" s="300"/>
      <c r="FG31844" s="300"/>
      <c r="FH31844" s="300"/>
      <c r="FI31844" s="300"/>
      <c r="FJ31844" s="300"/>
      <c r="FK31844" s="300"/>
      <c r="FL31844" s="300"/>
      <c r="FM31844" s="300"/>
      <c r="FN31844" s="300"/>
      <c r="FO31844" s="300"/>
      <c r="FP31844" s="300"/>
      <c r="FQ31844" s="300"/>
      <c r="FR31844" s="300"/>
      <c r="FS31844" s="300"/>
      <c r="FT31844" s="300"/>
      <c r="FU31844" s="300"/>
      <c r="FV31844" s="300"/>
      <c r="FW31844" s="300"/>
      <c r="FX31844" s="300"/>
      <c r="FY31844" s="300"/>
      <c r="FZ31844" s="300"/>
      <c r="GA31844" s="300"/>
      <c r="GB31844" s="300"/>
      <c r="GC31844" s="300"/>
      <c r="GD31844" s="300"/>
      <c r="GE31844" s="300"/>
      <c r="GF31844" s="300"/>
      <c r="GG31844" s="300"/>
    </row>
    <row r="31845" spans="4:193" x14ac:dyDescent="0.25">
      <c r="D31845" s="300"/>
      <c r="J31845" s="300"/>
      <c r="K31845" s="300"/>
      <c r="L31845" s="300"/>
      <c r="M31845" s="300"/>
      <c r="N31845" s="300"/>
      <c r="O31845" s="300"/>
      <c r="P31845" s="300"/>
      <c r="Q31845" s="300"/>
      <c r="R31845" s="300"/>
      <c r="S31845" s="300"/>
      <c r="T31845" s="300"/>
      <c r="U31845" s="300"/>
      <c r="V31845" s="300"/>
      <c r="W31845" s="300"/>
      <c r="X31845" s="300"/>
      <c r="Y31845" s="300"/>
      <c r="Z31845" s="300"/>
      <c r="AA31845" s="300"/>
      <c r="AB31845" s="300"/>
      <c r="AC31845" s="300"/>
      <c r="AD31845" s="300"/>
      <c r="AE31845" s="300"/>
      <c r="AF31845" s="300"/>
      <c r="AG31845" s="300"/>
      <c r="AH31845" s="300"/>
      <c r="AI31845" s="300"/>
      <c r="AJ31845" s="300"/>
      <c r="AK31845" s="300"/>
      <c r="AL31845" s="300"/>
      <c r="AM31845" s="300"/>
      <c r="AN31845" s="300"/>
      <c r="AO31845" s="300"/>
      <c r="AP31845" s="300"/>
      <c r="AQ31845" s="300"/>
      <c r="AR31845" s="300"/>
      <c r="AS31845" s="300"/>
      <c r="AT31845" s="300"/>
      <c r="AU31845" s="300"/>
      <c r="AV31845" s="300"/>
      <c r="AW31845" s="300"/>
      <c r="AX31845" s="300"/>
      <c r="AY31845" s="300"/>
      <c r="AZ31845" s="300"/>
      <c r="BA31845" s="300"/>
      <c r="BB31845" s="300"/>
      <c r="BC31845" s="300"/>
      <c r="BD31845" s="300"/>
      <c r="BE31845" s="300"/>
      <c r="BF31845" s="300"/>
      <c r="BG31845" s="300"/>
      <c r="BH31845" s="300"/>
      <c r="BI31845" s="300"/>
      <c r="BJ31845" s="300"/>
      <c r="BK31845" s="300"/>
      <c r="BL31845" s="300"/>
      <c r="BM31845" s="300"/>
      <c r="BN31845" s="300"/>
      <c r="BO31845" s="300"/>
      <c r="BP31845" s="300"/>
      <c r="BQ31845" s="300"/>
      <c r="BR31845" s="300"/>
      <c r="BS31845" s="300"/>
      <c r="BT31845" s="300"/>
      <c r="BU31845" s="300"/>
      <c r="BV31845" s="300"/>
      <c r="BW31845" s="300"/>
      <c r="BX31845" s="300"/>
      <c r="BY31845" s="300"/>
      <c r="BZ31845" s="300"/>
      <c r="CA31845" s="300"/>
      <c r="CB31845" s="300"/>
      <c r="CC31845" s="300"/>
      <c r="CD31845" s="300"/>
      <c r="CE31845" s="300"/>
      <c r="CF31845" s="300"/>
      <c r="CG31845" s="300"/>
      <c r="CH31845" s="300"/>
      <c r="CI31845" s="300"/>
      <c r="CJ31845" s="300"/>
      <c r="CK31845" s="300"/>
      <c r="CL31845" s="300"/>
      <c r="CM31845" s="300"/>
      <c r="CN31845" s="300"/>
      <c r="CO31845" s="300"/>
      <c r="CP31845" s="300"/>
      <c r="CQ31845" s="300"/>
      <c r="CR31845" s="300"/>
      <c r="CS31845" s="300"/>
      <c r="CT31845" s="300"/>
      <c r="CU31845" s="300"/>
      <c r="CV31845" s="300"/>
      <c r="CW31845" s="300"/>
      <c r="CX31845" s="300"/>
      <c r="CY31845" s="300"/>
      <c r="CZ31845" s="300"/>
      <c r="DA31845" s="300"/>
      <c r="DB31845" s="300"/>
      <c r="DC31845" s="300"/>
      <c r="DD31845" s="300"/>
      <c r="DE31845" s="300"/>
      <c r="DF31845" s="300"/>
      <c r="DG31845" s="300"/>
      <c r="DH31845" s="300"/>
      <c r="DI31845" s="300"/>
      <c r="DJ31845" s="300"/>
      <c r="DK31845" s="300"/>
      <c r="DL31845" s="300"/>
      <c r="DM31845" s="300"/>
      <c r="DN31845" s="300"/>
      <c r="DO31845" s="300"/>
      <c r="DP31845" s="300"/>
      <c r="DQ31845" s="300"/>
      <c r="DR31845" s="300"/>
      <c r="DS31845" s="300"/>
      <c r="DT31845" s="300"/>
      <c r="DU31845" s="300"/>
      <c r="DV31845" s="300"/>
      <c r="DW31845" s="300"/>
      <c r="DX31845" s="300"/>
      <c r="DY31845" s="300"/>
      <c r="DZ31845" s="300"/>
      <c r="EA31845" s="300"/>
      <c r="EB31845" s="300"/>
      <c r="EC31845" s="300"/>
      <c r="ED31845" s="300"/>
      <c r="EE31845" s="300"/>
      <c r="EF31845" s="300"/>
      <c r="EG31845" s="300"/>
      <c r="EH31845" s="300"/>
      <c r="EI31845" s="300"/>
      <c r="EJ31845" s="300"/>
      <c r="EK31845" s="300"/>
      <c r="EL31845" s="300"/>
      <c r="EM31845" s="300"/>
      <c r="EN31845" s="300"/>
      <c r="EO31845" s="300"/>
      <c r="EP31845" s="300"/>
      <c r="EQ31845" s="300"/>
      <c r="ER31845" s="300"/>
      <c r="ES31845" s="300"/>
      <c r="ET31845" s="300"/>
      <c r="EU31845" s="300"/>
      <c r="EV31845" s="300"/>
      <c r="EW31845" s="300"/>
      <c r="EX31845" s="300"/>
      <c r="EY31845" s="300"/>
      <c r="EZ31845" s="300"/>
      <c r="FA31845" s="300"/>
      <c r="FB31845" s="300"/>
      <c r="FC31845" s="300"/>
      <c r="FD31845" s="300"/>
      <c r="FE31845" s="300"/>
      <c r="FF31845" s="300"/>
      <c r="FG31845" s="300"/>
      <c r="FH31845" s="300"/>
      <c r="FI31845" s="300"/>
      <c r="FJ31845" s="300"/>
      <c r="FK31845" s="300"/>
      <c r="FL31845" s="300"/>
      <c r="FM31845" s="300"/>
      <c r="FN31845" s="300"/>
      <c r="FO31845" s="300"/>
      <c r="FP31845" s="300"/>
      <c r="FQ31845" s="300"/>
      <c r="FR31845" s="300"/>
      <c r="FS31845" s="300"/>
      <c r="FT31845" s="300"/>
      <c r="FU31845" s="300"/>
      <c r="FV31845" s="300"/>
      <c r="FW31845" s="300"/>
      <c r="FX31845" s="300"/>
      <c r="FY31845" s="300"/>
      <c r="FZ31845" s="300"/>
      <c r="GA31845" s="300"/>
      <c r="GB31845" s="300"/>
      <c r="GC31845" s="300"/>
      <c r="GD31845" s="300"/>
      <c r="GE31845" s="300"/>
      <c r="GF31845" s="300"/>
      <c r="GG31845" s="300"/>
    </row>
    <row r="31846" spans="4:193" x14ac:dyDescent="0.25">
      <c r="D31846" s="300"/>
      <c r="J31846" s="300"/>
      <c r="K31846" s="300"/>
      <c r="L31846" s="300"/>
      <c r="M31846" s="300"/>
      <c r="N31846" s="300"/>
      <c r="O31846" s="300"/>
      <c r="P31846" s="300"/>
      <c r="Q31846" s="300"/>
      <c r="R31846" s="300"/>
      <c r="S31846" s="300"/>
      <c r="T31846" s="300"/>
      <c r="U31846" s="300"/>
      <c r="V31846" s="300"/>
      <c r="W31846" s="300"/>
      <c r="X31846" s="300"/>
      <c r="Y31846" s="300"/>
      <c r="Z31846" s="300"/>
      <c r="AA31846" s="300"/>
      <c r="AB31846" s="300"/>
      <c r="AC31846" s="300"/>
      <c r="AD31846" s="300"/>
      <c r="AE31846" s="300"/>
      <c r="AF31846" s="300"/>
      <c r="AG31846" s="300"/>
      <c r="AH31846" s="300"/>
      <c r="AI31846" s="300"/>
      <c r="AJ31846" s="300"/>
      <c r="AK31846" s="300"/>
      <c r="AL31846" s="300"/>
      <c r="AM31846" s="300"/>
      <c r="AN31846" s="300"/>
      <c r="AO31846" s="300"/>
      <c r="AP31846" s="300"/>
      <c r="AQ31846" s="300"/>
      <c r="AR31846" s="300"/>
      <c r="AS31846" s="300"/>
      <c r="AT31846" s="300"/>
      <c r="AU31846" s="300"/>
      <c r="AV31846" s="300"/>
      <c r="AW31846" s="300"/>
      <c r="AX31846" s="300"/>
      <c r="AY31846" s="300"/>
      <c r="AZ31846" s="300"/>
      <c r="BA31846" s="300"/>
      <c r="BB31846" s="300"/>
      <c r="BC31846" s="300"/>
      <c r="BD31846" s="300"/>
      <c r="BE31846" s="300"/>
      <c r="BF31846" s="300"/>
      <c r="BG31846" s="300"/>
      <c r="BH31846" s="300"/>
      <c r="BI31846" s="300"/>
      <c r="BJ31846" s="300"/>
      <c r="BK31846" s="300"/>
      <c r="BL31846" s="300"/>
      <c r="BM31846" s="300"/>
      <c r="BN31846" s="300"/>
      <c r="BO31846" s="300"/>
      <c r="BP31846" s="300"/>
      <c r="BQ31846" s="300"/>
      <c r="BR31846" s="300"/>
      <c r="BS31846" s="300"/>
      <c r="BT31846" s="300"/>
      <c r="BU31846" s="300"/>
      <c r="BV31846" s="300"/>
      <c r="BW31846" s="300"/>
      <c r="BX31846" s="300"/>
      <c r="BY31846" s="300"/>
      <c r="BZ31846" s="300"/>
      <c r="CA31846" s="300"/>
      <c r="CB31846" s="300"/>
      <c r="CC31846" s="300"/>
      <c r="CD31846" s="300"/>
      <c r="CE31846" s="300"/>
      <c r="CF31846" s="300"/>
      <c r="CG31846" s="300"/>
      <c r="CH31846" s="300"/>
      <c r="CI31846" s="300"/>
      <c r="CJ31846" s="300"/>
      <c r="CK31846" s="300"/>
      <c r="CL31846" s="300"/>
      <c r="CM31846" s="300"/>
      <c r="CN31846" s="300"/>
      <c r="CO31846" s="300"/>
      <c r="CP31846" s="300"/>
      <c r="CQ31846" s="300"/>
      <c r="CR31846" s="300"/>
      <c r="CS31846" s="300"/>
      <c r="CT31846" s="300"/>
      <c r="CU31846" s="300"/>
      <c r="CV31846" s="300"/>
      <c r="CW31846" s="300"/>
      <c r="CX31846" s="300"/>
      <c r="CY31846" s="300"/>
      <c r="CZ31846" s="300"/>
      <c r="DA31846" s="300"/>
      <c r="DB31846" s="300"/>
      <c r="DC31846" s="300"/>
      <c r="DD31846" s="300"/>
      <c r="DE31846" s="300"/>
      <c r="DF31846" s="300"/>
      <c r="DG31846" s="300"/>
      <c r="DH31846" s="300"/>
      <c r="DI31846" s="300"/>
      <c r="DJ31846" s="300"/>
      <c r="DK31846" s="300"/>
      <c r="DL31846" s="300"/>
      <c r="DM31846" s="300"/>
      <c r="DN31846" s="300"/>
      <c r="DO31846" s="300"/>
      <c r="DP31846" s="300"/>
      <c r="DQ31846" s="300"/>
      <c r="DR31846" s="300"/>
      <c r="DS31846" s="300"/>
      <c r="DT31846" s="300"/>
      <c r="DU31846" s="300"/>
      <c r="DV31846" s="300"/>
      <c r="DW31846" s="300"/>
      <c r="DX31846" s="300"/>
      <c r="DY31846" s="300"/>
      <c r="DZ31846" s="300"/>
      <c r="EA31846" s="300"/>
      <c r="EB31846" s="300"/>
      <c r="EC31846" s="300"/>
      <c r="ED31846" s="300"/>
      <c r="EE31846" s="300"/>
      <c r="EF31846" s="300"/>
      <c r="EG31846" s="300"/>
      <c r="EH31846" s="300"/>
      <c r="EI31846" s="300"/>
      <c r="EJ31846" s="300"/>
      <c r="EK31846" s="300"/>
      <c r="EL31846" s="300"/>
      <c r="EM31846" s="300"/>
      <c r="EN31846" s="300"/>
      <c r="EO31846" s="300"/>
      <c r="EP31846" s="300"/>
      <c r="EQ31846" s="300"/>
      <c r="ER31846" s="300"/>
      <c r="ES31846" s="300"/>
      <c r="ET31846" s="300"/>
      <c r="EU31846" s="300"/>
      <c r="EV31846" s="300"/>
      <c r="EW31846" s="300"/>
      <c r="EX31846" s="300"/>
      <c r="EY31846" s="300"/>
      <c r="EZ31846" s="300"/>
      <c r="FA31846" s="300"/>
      <c r="FB31846" s="300"/>
      <c r="FC31846" s="300"/>
      <c r="FD31846" s="300"/>
      <c r="FE31846" s="300"/>
      <c r="FF31846" s="300"/>
      <c r="FG31846" s="300"/>
      <c r="FH31846" s="300"/>
      <c r="FI31846" s="300"/>
      <c r="FJ31846" s="300"/>
      <c r="FK31846" s="300"/>
      <c r="FL31846" s="300"/>
      <c r="FM31846" s="300"/>
      <c r="FN31846" s="300"/>
      <c r="FO31846" s="300"/>
      <c r="FP31846" s="300"/>
      <c r="FQ31846" s="300"/>
      <c r="FR31846" s="300"/>
      <c r="FS31846" s="300"/>
      <c r="FT31846" s="300"/>
      <c r="FU31846" s="300"/>
      <c r="FV31846" s="300"/>
      <c r="FW31846" s="300"/>
      <c r="FX31846" s="300"/>
      <c r="FY31846" s="300"/>
      <c r="FZ31846" s="300"/>
      <c r="GA31846" s="300"/>
      <c r="GB31846" s="300"/>
      <c r="GC31846" s="300"/>
      <c r="GD31846" s="300"/>
      <c r="GE31846" s="300"/>
      <c r="GF31846" s="300"/>
      <c r="GG31846" s="300"/>
    </row>
    <row r="31847" spans="4:193" x14ac:dyDescent="0.25">
      <c r="D31847" s="300"/>
      <c r="J31847" s="300"/>
      <c r="K31847" s="300"/>
      <c r="L31847" s="300"/>
      <c r="M31847" s="300"/>
      <c r="N31847" s="300"/>
      <c r="O31847" s="300"/>
      <c r="P31847" s="300"/>
      <c r="Q31847" s="300"/>
      <c r="R31847" s="300"/>
      <c r="S31847" s="300"/>
      <c r="T31847" s="300"/>
      <c r="U31847" s="300"/>
      <c r="V31847" s="300"/>
      <c r="W31847" s="300"/>
      <c r="X31847" s="300"/>
      <c r="Y31847" s="300"/>
      <c r="Z31847" s="300"/>
      <c r="AA31847" s="300"/>
      <c r="AB31847" s="300"/>
      <c r="AC31847" s="300"/>
      <c r="AD31847" s="300"/>
      <c r="AE31847" s="300"/>
      <c r="AF31847" s="300"/>
      <c r="AG31847" s="300"/>
      <c r="AH31847" s="300"/>
      <c r="AI31847" s="300"/>
      <c r="AJ31847" s="300"/>
      <c r="AK31847" s="300"/>
      <c r="AL31847" s="300"/>
      <c r="AM31847" s="300"/>
      <c r="AN31847" s="300"/>
      <c r="AO31847" s="300"/>
      <c r="AP31847" s="300"/>
      <c r="AQ31847" s="300"/>
      <c r="AR31847" s="300"/>
      <c r="AS31847" s="300"/>
      <c r="AT31847" s="300"/>
      <c r="AU31847" s="300"/>
      <c r="AV31847" s="300"/>
      <c r="AW31847" s="300"/>
      <c r="AX31847" s="300"/>
      <c r="AY31847" s="300"/>
      <c r="AZ31847" s="300"/>
      <c r="BA31847" s="300"/>
      <c r="BB31847" s="300"/>
      <c r="BC31847" s="300"/>
      <c r="BD31847" s="300"/>
      <c r="BE31847" s="300"/>
      <c r="BF31847" s="300"/>
      <c r="BG31847" s="300"/>
      <c r="BH31847" s="300"/>
      <c r="BI31847" s="300"/>
      <c r="BJ31847" s="300"/>
      <c r="BK31847" s="300"/>
      <c r="BL31847" s="300"/>
      <c r="BM31847" s="300"/>
      <c r="BN31847" s="300"/>
      <c r="BO31847" s="300"/>
      <c r="BP31847" s="300"/>
      <c r="BQ31847" s="300"/>
      <c r="BR31847" s="300"/>
      <c r="BS31847" s="300"/>
      <c r="BT31847" s="300"/>
      <c r="BU31847" s="300"/>
      <c r="BV31847" s="300"/>
      <c r="BW31847" s="300"/>
      <c r="BX31847" s="300"/>
      <c r="BY31847" s="300"/>
      <c r="BZ31847" s="300"/>
      <c r="CA31847" s="300"/>
      <c r="CB31847" s="300"/>
      <c r="CC31847" s="300"/>
      <c r="CD31847" s="300"/>
      <c r="CE31847" s="300"/>
      <c r="CF31847" s="300"/>
      <c r="CG31847" s="300"/>
      <c r="CH31847" s="300"/>
      <c r="CI31847" s="300"/>
      <c r="CJ31847" s="300"/>
      <c r="CK31847" s="300"/>
      <c r="CL31847" s="300"/>
      <c r="CM31847" s="300"/>
      <c r="CN31847" s="300"/>
      <c r="CO31847" s="300"/>
      <c r="CP31847" s="300"/>
      <c r="CQ31847" s="300"/>
      <c r="CR31847" s="300"/>
      <c r="CS31847" s="300"/>
      <c r="CT31847" s="300"/>
      <c r="CU31847" s="300"/>
      <c r="CV31847" s="300"/>
      <c r="CW31847" s="300"/>
      <c r="CX31847" s="300"/>
      <c r="CY31847" s="300"/>
      <c r="CZ31847" s="300"/>
      <c r="DA31847" s="300"/>
      <c r="DB31847" s="300"/>
      <c r="DC31847" s="300"/>
      <c r="DD31847" s="300"/>
      <c r="DE31847" s="300"/>
      <c r="DF31847" s="300"/>
      <c r="DG31847" s="300"/>
      <c r="DH31847" s="300"/>
      <c r="DI31847" s="300"/>
      <c r="DJ31847" s="300"/>
      <c r="DK31847" s="300"/>
      <c r="DL31847" s="300"/>
      <c r="DM31847" s="300"/>
      <c r="DN31847" s="300"/>
      <c r="DO31847" s="300"/>
      <c r="DP31847" s="300"/>
      <c r="DQ31847" s="300"/>
      <c r="DR31847" s="300"/>
      <c r="DS31847" s="300"/>
      <c r="DT31847" s="300"/>
      <c r="DU31847" s="300"/>
      <c r="DV31847" s="300"/>
      <c r="DW31847" s="300"/>
      <c r="DX31847" s="300"/>
      <c r="DY31847" s="300"/>
      <c r="DZ31847" s="300"/>
      <c r="EA31847" s="300"/>
      <c r="EB31847" s="300"/>
      <c r="EC31847" s="300"/>
      <c r="ED31847" s="300"/>
      <c r="EE31847" s="300"/>
      <c r="EF31847" s="300"/>
      <c r="EG31847" s="300"/>
      <c r="EH31847" s="300"/>
      <c r="EI31847" s="300"/>
      <c r="EJ31847" s="300"/>
      <c r="EK31847" s="300"/>
      <c r="EL31847" s="300"/>
      <c r="EM31847" s="300"/>
      <c r="EN31847" s="300"/>
      <c r="EO31847" s="300"/>
      <c r="EP31847" s="300"/>
      <c r="EQ31847" s="300"/>
      <c r="ER31847" s="300"/>
      <c r="ES31847" s="300"/>
      <c r="ET31847" s="300"/>
      <c r="EU31847" s="300"/>
      <c r="EV31847" s="300"/>
      <c r="EW31847" s="300"/>
      <c r="EX31847" s="300"/>
      <c r="EY31847" s="300"/>
      <c r="EZ31847" s="300"/>
      <c r="FA31847" s="300"/>
      <c r="FB31847" s="300"/>
      <c r="FC31847" s="300"/>
      <c r="FD31847" s="300"/>
      <c r="FE31847" s="300"/>
      <c r="FF31847" s="300"/>
      <c r="FG31847" s="300"/>
      <c r="FH31847" s="300"/>
      <c r="FI31847" s="300"/>
      <c r="FJ31847" s="300"/>
      <c r="FK31847" s="300"/>
      <c r="FL31847" s="300"/>
      <c r="FM31847" s="300"/>
      <c r="FN31847" s="300"/>
      <c r="FO31847" s="300"/>
      <c r="FP31847" s="300"/>
      <c r="FQ31847" s="300"/>
      <c r="FR31847" s="300"/>
      <c r="FS31847" s="300"/>
      <c r="FT31847" s="300"/>
      <c r="FU31847" s="300"/>
      <c r="FV31847" s="300"/>
      <c r="FW31847" s="300"/>
      <c r="FX31847" s="300"/>
      <c r="FY31847" s="300"/>
      <c r="FZ31847" s="300"/>
      <c r="GA31847" s="300"/>
      <c r="GB31847" s="300"/>
      <c r="GC31847" s="300"/>
      <c r="GD31847" s="300"/>
      <c r="GE31847" s="300"/>
      <c r="GF31847" s="300"/>
      <c r="GG31847" s="300"/>
    </row>
    <row r="31848" spans="4:193" x14ac:dyDescent="0.25">
      <c r="D31848" s="300"/>
      <c r="J31848" s="300"/>
      <c r="K31848" s="300"/>
      <c r="L31848" s="300"/>
      <c r="M31848" s="300"/>
      <c r="N31848" s="300"/>
      <c r="O31848" s="300"/>
      <c r="P31848" s="300"/>
      <c r="Q31848" s="300"/>
      <c r="R31848" s="300"/>
      <c r="S31848" s="300"/>
      <c r="T31848" s="300"/>
      <c r="U31848" s="300"/>
      <c r="V31848" s="300"/>
      <c r="W31848" s="300"/>
      <c r="X31848" s="300"/>
      <c r="Y31848" s="300"/>
      <c r="Z31848" s="300"/>
      <c r="AA31848" s="300"/>
      <c r="AB31848" s="300"/>
      <c r="AC31848" s="300"/>
      <c r="AD31848" s="300"/>
      <c r="AE31848" s="300"/>
      <c r="AF31848" s="300"/>
      <c r="AG31848" s="300"/>
      <c r="AH31848" s="300"/>
      <c r="AI31848" s="300"/>
      <c r="AJ31848" s="300"/>
      <c r="AK31848" s="300"/>
      <c r="AL31848" s="300"/>
      <c r="AM31848" s="300"/>
      <c r="AN31848" s="300"/>
      <c r="AO31848" s="300"/>
      <c r="AP31848" s="300"/>
      <c r="AQ31848" s="300"/>
      <c r="AR31848" s="300"/>
      <c r="AS31848" s="300"/>
      <c r="AT31848" s="300"/>
      <c r="AU31848" s="300"/>
      <c r="AV31848" s="300"/>
      <c r="AW31848" s="300"/>
      <c r="AX31848" s="300"/>
      <c r="AY31848" s="300"/>
      <c r="AZ31848" s="300"/>
      <c r="BA31848" s="300"/>
      <c r="BB31848" s="300"/>
      <c r="BC31848" s="300"/>
      <c r="BD31848" s="300"/>
      <c r="BE31848" s="300"/>
      <c r="BF31848" s="300"/>
      <c r="BG31848" s="300"/>
      <c r="BH31848" s="300"/>
      <c r="BI31848" s="300"/>
      <c r="BJ31848" s="300"/>
      <c r="BK31848" s="300"/>
      <c r="BL31848" s="300"/>
      <c r="BM31848" s="300"/>
      <c r="BN31848" s="300"/>
      <c r="BO31848" s="300"/>
      <c r="BP31848" s="300"/>
      <c r="BQ31848" s="300"/>
      <c r="BR31848" s="300"/>
      <c r="BS31848" s="300"/>
      <c r="BT31848" s="300"/>
      <c r="BU31848" s="300"/>
      <c r="BV31848" s="300"/>
      <c r="BW31848" s="300"/>
      <c r="BX31848" s="300"/>
      <c r="BY31848" s="300"/>
      <c r="BZ31848" s="300"/>
      <c r="CA31848" s="300"/>
      <c r="CB31848" s="300"/>
      <c r="CC31848" s="300"/>
      <c r="CD31848" s="300"/>
      <c r="CE31848" s="300"/>
      <c r="CF31848" s="300"/>
      <c r="CG31848" s="300"/>
      <c r="CH31848" s="300"/>
      <c r="CI31848" s="300"/>
      <c r="CJ31848" s="300"/>
      <c r="CK31848" s="300"/>
      <c r="CL31848" s="300"/>
      <c r="CM31848" s="300"/>
      <c r="CN31848" s="300"/>
      <c r="CO31848" s="300"/>
      <c r="CP31848" s="300"/>
      <c r="CQ31848" s="300"/>
      <c r="CR31848" s="300"/>
      <c r="CS31848" s="300"/>
      <c r="CT31848" s="300"/>
      <c r="CU31848" s="300"/>
      <c r="CV31848" s="300"/>
      <c r="CW31848" s="300"/>
      <c r="CX31848" s="300"/>
      <c r="CY31848" s="300"/>
      <c r="CZ31848" s="300"/>
      <c r="DA31848" s="300"/>
      <c r="DB31848" s="300"/>
      <c r="DC31848" s="300"/>
      <c r="DD31848" s="300"/>
      <c r="DE31848" s="300"/>
      <c r="DF31848" s="300"/>
      <c r="DG31848" s="300"/>
      <c r="DH31848" s="300"/>
      <c r="DI31848" s="300"/>
      <c r="DJ31848" s="300"/>
      <c r="DK31848" s="300"/>
      <c r="DL31848" s="300"/>
      <c r="DM31848" s="300"/>
      <c r="DN31848" s="300"/>
      <c r="DO31848" s="300"/>
      <c r="DP31848" s="300"/>
      <c r="DQ31848" s="300"/>
      <c r="DR31848" s="300"/>
      <c r="DS31848" s="300"/>
      <c r="DT31848" s="300"/>
      <c r="DU31848" s="300"/>
      <c r="DV31848" s="300"/>
      <c r="DW31848" s="300"/>
      <c r="DX31848" s="300"/>
      <c r="DY31848" s="300"/>
      <c r="DZ31848" s="300"/>
      <c r="EA31848" s="300"/>
      <c r="EB31848" s="300"/>
      <c r="EC31848" s="300"/>
      <c r="ED31848" s="300"/>
      <c r="EE31848" s="300"/>
      <c r="EF31848" s="300"/>
      <c r="EG31848" s="300"/>
      <c r="EH31848" s="300"/>
      <c r="EI31848" s="300"/>
      <c r="EJ31848" s="300"/>
      <c r="EK31848" s="300"/>
      <c r="EL31848" s="300"/>
      <c r="EM31848" s="300"/>
      <c r="EN31848" s="300"/>
      <c r="EO31848" s="300"/>
      <c r="EP31848" s="300"/>
      <c r="EQ31848" s="300"/>
      <c r="ER31848" s="300"/>
      <c r="ES31848" s="300"/>
      <c r="ET31848" s="300"/>
      <c r="EU31848" s="300"/>
      <c r="EV31848" s="300"/>
      <c r="EW31848" s="300"/>
      <c r="EX31848" s="300"/>
      <c r="EY31848" s="300"/>
      <c r="EZ31848" s="300"/>
      <c r="FA31848" s="300"/>
      <c r="FB31848" s="300"/>
      <c r="FC31848" s="300"/>
      <c r="FD31848" s="300"/>
      <c r="FE31848" s="300"/>
      <c r="FF31848" s="300"/>
      <c r="FG31848" s="300"/>
      <c r="FH31848" s="300"/>
      <c r="FI31848" s="300"/>
      <c r="FJ31848" s="300"/>
      <c r="FK31848" s="300"/>
      <c r="FL31848" s="300"/>
      <c r="FM31848" s="300"/>
      <c r="FN31848" s="300"/>
      <c r="FO31848" s="300"/>
      <c r="FP31848" s="300"/>
      <c r="FQ31848" s="300"/>
      <c r="FR31848" s="300"/>
      <c r="FS31848" s="300"/>
      <c r="FT31848" s="300"/>
      <c r="FU31848" s="300"/>
      <c r="FV31848" s="300"/>
      <c r="FW31848" s="300"/>
      <c r="FX31848" s="300"/>
      <c r="FY31848" s="300"/>
      <c r="FZ31848" s="300"/>
      <c r="GA31848" s="300"/>
      <c r="GB31848" s="300"/>
      <c r="GC31848" s="300"/>
      <c r="GD31848" s="300"/>
      <c r="GE31848" s="300"/>
      <c r="GF31848" s="300"/>
      <c r="GG31848" s="300"/>
    </row>
    <row r="31849" spans="4:193" x14ac:dyDescent="0.25">
      <c r="D31849" s="300"/>
      <c r="J31849" s="300"/>
      <c r="K31849" s="300"/>
      <c r="L31849" s="300"/>
      <c r="M31849" s="300"/>
      <c r="N31849" s="300"/>
      <c r="O31849" s="300"/>
      <c r="P31849" s="300"/>
      <c r="Q31849" s="300"/>
      <c r="R31849" s="300"/>
      <c r="S31849" s="300"/>
      <c r="T31849" s="300"/>
      <c r="U31849" s="300"/>
      <c r="V31849" s="300"/>
      <c r="W31849" s="300"/>
      <c r="X31849" s="300"/>
      <c r="Y31849" s="300"/>
      <c r="Z31849" s="300"/>
      <c r="AA31849" s="300"/>
      <c r="AB31849" s="300"/>
      <c r="AC31849" s="300"/>
      <c r="AD31849" s="300"/>
      <c r="AE31849" s="300"/>
      <c r="AF31849" s="300"/>
      <c r="AG31849" s="300"/>
      <c r="AH31849" s="300"/>
      <c r="AI31849" s="300"/>
      <c r="AJ31849" s="300"/>
      <c r="AK31849" s="300"/>
      <c r="AL31849" s="300"/>
      <c r="AM31849" s="300"/>
      <c r="AN31849" s="300"/>
      <c r="AO31849" s="300"/>
      <c r="AP31849" s="300"/>
      <c r="AQ31849" s="300"/>
      <c r="AR31849" s="300"/>
      <c r="AS31849" s="300"/>
      <c r="AT31849" s="300"/>
      <c r="AU31849" s="300"/>
      <c r="AV31849" s="300"/>
      <c r="AW31849" s="300"/>
      <c r="AX31849" s="300"/>
      <c r="AY31849" s="300"/>
      <c r="AZ31849" s="300"/>
      <c r="BA31849" s="300"/>
      <c r="BB31849" s="300"/>
      <c r="BC31849" s="300"/>
      <c r="BD31849" s="300"/>
      <c r="BE31849" s="300"/>
      <c r="BF31849" s="300"/>
      <c r="BG31849" s="300"/>
      <c r="BH31849" s="300"/>
      <c r="BI31849" s="300"/>
      <c r="BJ31849" s="300"/>
      <c r="BK31849" s="300"/>
      <c r="BL31849" s="300"/>
      <c r="BM31849" s="300"/>
      <c r="BN31849" s="300"/>
      <c r="BO31849" s="300"/>
      <c r="BP31849" s="300"/>
      <c r="BQ31849" s="300"/>
      <c r="BR31849" s="300"/>
      <c r="BS31849" s="300"/>
      <c r="BT31849" s="300"/>
      <c r="BU31849" s="300"/>
      <c r="BV31849" s="300"/>
      <c r="BW31849" s="300"/>
      <c r="BX31849" s="300"/>
      <c r="BY31849" s="300"/>
      <c r="BZ31849" s="300"/>
      <c r="CA31849" s="300"/>
      <c r="CB31849" s="300"/>
      <c r="CC31849" s="300"/>
      <c r="CD31849" s="300"/>
      <c r="CE31849" s="300"/>
      <c r="CF31849" s="300"/>
      <c r="CG31849" s="300"/>
      <c r="CH31849" s="300"/>
      <c r="CI31849" s="300"/>
      <c r="CJ31849" s="300"/>
      <c r="CK31849" s="300"/>
      <c r="CL31849" s="300"/>
      <c r="CM31849" s="300"/>
      <c r="CN31849" s="300"/>
      <c r="CO31849" s="300"/>
      <c r="CP31849" s="300"/>
      <c r="CQ31849" s="300"/>
      <c r="CR31849" s="300"/>
      <c r="CS31849" s="300"/>
      <c r="CT31849" s="300"/>
      <c r="CU31849" s="300"/>
      <c r="CV31849" s="300"/>
      <c r="CW31849" s="300"/>
      <c r="CX31849" s="300"/>
      <c r="CY31849" s="300"/>
      <c r="CZ31849" s="300"/>
      <c r="DA31849" s="300"/>
      <c r="DB31849" s="300"/>
      <c r="DC31849" s="300"/>
      <c r="DD31849" s="300"/>
      <c r="DE31849" s="300"/>
      <c r="DF31849" s="300"/>
      <c r="DG31849" s="300"/>
      <c r="DH31849" s="300"/>
      <c r="DI31849" s="300"/>
      <c r="DJ31849" s="300"/>
      <c r="DK31849" s="300"/>
      <c r="DL31849" s="300"/>
      <c r="DM31849" s="300"/>
      <c r="DN31849" s="300"/>
      <c r="DO31849" s="300"/>
      <c r="DP31849" s="300"/>
      <c r="DQ31849" s="300"/>
      <c r="DR31849" s="300"/>
      <c r="DS31849" s="300"/>
      <c r="DT31849" s="300"/>
      <c r="DU31849" s="300"/>
      <c r="DV31849" s="300"/>
      <c r="DW31849" s="300"/>
      <c r="DX31849" s="300"/>
      <c r="DY31849" s="300"/>
      <c r="DZ31849" s="300"/>
      <c r="EA31849" s="300"/>
      <c r="EB31849" s="300"/>
      <c r="EC31849" s="300"/>
      <c r="ED31849" s="300"/>
      <c r="EE31849" s="300"/>
      <c r="EF31849" s="300"/>
      <c r="EG31849" s="300"/>
      <c r="EH31849" s="300"/>
      <c r="EI31849" s="300"/>
      <c r="EJ31849" s="300"/>
      <c r="EK31849" s="300"/>
      <c r="EL31849" s="300"/>
      <c r="EM31849" s="300"/>
      <c r="EN31849" s="300"/>
      <c r="EO31849" s="300"/>
      <c r="EP31849" s="300"/>
      <c r="EQ31849" s="300"/>
      <c r="ER31849" s="300"/>
      <c r="ES31849" s="300"/>
      <c r="ET31849" s="300"/>
      <c r="EU31849" s="300"/>
      <c r="EV31849" s="300"/>
      <c r="EW31849" s="300"/>
      <c r="EX31849" s="300"/>
      <c r="EY31849" s="300"/>
      <c r="EZ31849" s="300"/>
      <c r="FA31849" s="300"/>
      <c r="FB31849" s="300"/>
      <c r="FC31849" s="300"/>
      <c r="FD31849" s="300"/>
      <c r="FE31849" s="300"/>
      <c r="FF31849" s="300"/>
      <c r="FG31849" s="300"/>
      <c r="FH31849" s="300"/>
      <c r="FI31849" s="300"/>
      <c r="FJ31849" s="300"/>
      <c r="FK31849" s="300"/>
      <c r="FL31849" s="300"/>
      <c r="FM31849" s="300"/>
      <c r="FN31849" s="300"/>
      <c r="FO31849" s="300"/>
      <c r="FP31849" s="300"/>
      <c r="FQ31849" s="300"/>
      <c r="FR31849" s="300"/>
      <c r="FS31849" s="300"/>
      <c r="FT31849" s="300"/>
      <c r="FU31849" s="300"/>
      <c r="FV31849" s="300"/>
      <c r="FW31849" s="300"/>
      <c r="FX31849" s="300"/>
      <c r="FY31849" s="300"/>
      <c r="FZ31849" s="300"/>
      <c r="GA31849" s="300"/>
      <c r="GB31849" s="300"/>
      <c r="GC31849" s="300"/>
      <c r="GD31849" s="300"/>
      <c r="GE31849" s="300"/>
      <c r="GF31849" s="300"/>
      <c r="GG31849" s="300"/>
    </row>
    <row r="31850" spans="4:193" x14ac:dyDescent="0.25">
      <c r="D31850" s="300"/>
      <c r="J31850" s="300"/>
      <c r="K31850" s="300"/>
      <c r="L31850" s="300"/>
      <c r="M31850" s="300"/>
      <c r="N31850" s="300"/>
      <c r="O31850" s="300"/>
      <c r="P31850" s="300"/>
      <c r="Q31850" s="300"/>
      <c r="R31850" s="300"/>
      <c r="S31850" s="300"/>
      <c r="T31850" s="300"/>
      <c r="U31850" s="300"/>
      <c r="V31850" s="300"/>
      <c r="W31850" s="300"/>
      <c r="X31850" s="300"/>
      <c r="Y31850" s="300"/>
      <c r="Z31850" s="300"/>
      <c r="AA31850" s="300"/>
      <c r="AB31850" s="300"/>
      <c r="AC31850" s="300"/>
      <c r="AD31850" s="300"/>
      <c r="AE31850" s="300"/>
      <c r="AF31850" s="300"/>
      <c r="AG31850" s="300"/>
      <c r="AH31850" s="300"/>
      <c r="AI31850" s="300"/>
      <c r="AJ31850" s="300"/>
      <c r="AK31850" s="300"/>
      <c r="AL31850" s="300"/>
      <c r="AM31850" s="300"/>
      <c r="AN31850" s="300"/>
      <c r="AO31850" s="300"/>
      <c r="AP31850" s="300"/>
      <c r="AQ31850" s="300"/>
      <c r="AR31850" s="300"/>
      <c r="AS31850" s="300"/>
      <c r="AT31850" s="300"/>
      <c r="AU31850" s="300"/>
      <c r="AV31850" s="300"/>
      <c r="AW31850" s="300"/>
      <c r="AX31850" s="300"/>
      <c r="AY31850" s="300"/>
      <c r="AZ31850" s="300"/>
      <c r="BA31850" s="300"/>
      <c r="BB31850" s="300"/>
      <c r="BC31850" s="300"/>
      <c r="BD31850" s="300"/>
      <c r="BE31850" s="300"/>
      <c r="BF31850" s="300"/>
      <c r="BG31850" s="300"/>
      <c r="BH31850" s="300"/>
      <c r="BI31850" s="300"/>
      <c r="BJ31850" s="300"/>
      <c r="BK31850" s="300"/>
      <c r="BL31850" s="300"/>
      <c r="BM31850" s="300"/>
      <c r="BN31850" s="300"/>
      <c r="BO31850" s="300"/>
      <c r="BP31850" s="300"/>
      <c r="BQ31850" s="300"/>
      <c r="BR31850" s="300"/>
      <c r="BS31850" s="300"/>
      <c r="BT31850" s="300"/>
      <c r="BU31850" s="300"/>
      <c r="BV31850" s="300"/>
      <c r="BW31850" s="300"/>
      <c r="BX31850" s="300"/>
      <c r="BY31850" s="300"/>
      <c r="BZ31850" s="300"/>
      <c r="CA31850" s="300"/>
      <c r="CB31850" s="300"/>
      <c r="CC31850" s="300"/>
      <c r="CD31850" s="300"/>
      <c r="CE31850" s="300"/>
      <c r="CF31850" s="300"/>
      <c r="CG31850" s="300"/>
      <c r="CH31850" s="300"/>
      <c r="CI31850" s="300"/>
      <c r="CJ31850" s="300"/>
      <c r="CK31850" s="300"/>
      <c r="CL31850" s="300"/>
      <c r="CM31850" s="300"/>
      <c r="CN31850" s="300"/>
      <c r="CO31850" s="300"/>
      <c r="CP31850" s="300"/>
      <c r="CQ31850" s="300"/>
      <c r="CR31850" s="300"/>
      <c r="CS31850" s="300"/>
      <c r="CT31850" s="300"/>
      <c r="CU31850" s="300"/>
      <c r="CV31850" s="300"/>
      <c r="CW31850" s="300"/>
      <c r="CX31850" s="300"/>
      <c r="CY31850" s="300"/>
      <c r="CZ31850" s="300"/>
      <c r="DA31850" s="300"/>
      <c r="DB31850" s="300"/>
      <c r="DC31850" s="300"/>
      <c r="DD31850" s="300"/>
      <c r="DE31850" s="300"/>
      <c r="DF31850" s="300"/>
      <c r="DG31850" s="300"/>
      <c r="DH31850" s="300"/>
      <c r="DI31850" s="300"/>
      <c r="DJ31850" s="300"/>
      <c r="DK31850" s="300"/>
      <c r="DL31850" s="300"/>
      <c r="DM31850" s="300"/>
      <c r="DN31850" s="300"/>
      <c r="DO31850" s="300"/>
      <c r="DP31850" s="300"/>
      <c r="DQ31850" s="300"/>
      <c r="DR31850" s="300"/>
      <c r="DS31850" s="300"/>
      <c r="DT31850" s="300"/>
      <c r="DU31850" s="300"/>
      <c r="DV31850" s="300"/>
      <c r="DW31850" s="300"/>
      <c r="DX31850" s="300"/>
      <c r="DY31850" s="300"/>
      <c r="DZ31850" s="300"/>
      <c r="EA31850" s="300"/>
      <c r="EB31850" s="300"/>
      <c r="EC31850" s="300"/>
      <c r="ED31850" s="300"/>
      <c r="EE31850" s="300"/>
      <c r="EF31850" s="300"/>
      <c r="EG31850" s="300"/>
      <c r="EH31850" s="300"/>
      <c r="EI31850" s="300"/>
      <c r="EJ31850" s="300"/>
      <c r="EK31850" s="300"/>
      <c r="EL31850" s="300"/>
      <c r="EM31850" s="300"/>
      <c r="EN31850" s="300"/>
      <c r="EO31850" s="300"/>
      <c r="EP31850" s="300"/>
      <c r="EQ31850" s="300"/>
      <c r="ER31850" s="300"/>
      <c r="ES31850" s="300"/>
      <c r="ET31850" s="300"/>
      <c r="EU31850" s="300"/>
      <c r="EV31850" s="300"/>
      <c r="EW31850" s="300"/>
      <c r="EX31850" s="300"/>
      <c r="EY31850" s="300"/>
      <c r="EZ31850" s="300"/>
      <c r="FA31850" s="300"/>
      <c r="FB31850" s="300"/>
      <c r="FC31850" s="300"/>
      <c r="FD31850" s="300"/>
      <c r="FE31850" s="300"/>
      <c r="FF31850" s="300"/>
      <c r="FG31850" s="300"/>
      <c r="FH31850" s="300"/>
      <c r="FI31850" s="300"/>
      <c r="FJ31850" s="300"/>
      <c r="FK31850" s="300"/>
      <c r="FL31850" s="300"/>
      <c r="FM31850" s="300"/>
      <c r="FN31850" s="300"/>
      <c r="FO31850" s="300"/>
      <c r="FP31850" s="300"/>
      <c r="FQ31850" s="300"/>
      <c r="FR31850" s="300"/>
      <c r="FS31850" s="300"/>
      <c r="FT31850" s="300"/>
      <c r="FU31850" s="300"/>
      <c r="FV31850" s="300"/>
      <c r="FW31850" s="300"/>
      <c r="FX31850" s="300"/>
      <c r="FY31850" s="300"/>
      <c r="FZ31850" s="300"/>
      <c r="GA31850" s="300"/>
      <c r="GB31850" s="300"/>
      <c r="GC31850" s="300"/>
      <c r="GD31850" s="300"/>
      <c r="GE31850" s="300"/>
      <c r="GF31850" s="300"/>
      <c r="GG31850" s="300"/>
      <c r="GH31850" s="300"/>
      <c r="GI31850" s="300"/>
      <c r="GJ31850" s="300"/>
      <c r="GK31850" s="300"/>
    </row>
    <row r="31851" spans="4:193" x14ac:dyDescent="0.25">
      <c r="D31851" s="300"/>
      <c r="J31851" s="300"/>
      <c r="K31851" s="300"/>
      <c r="L31851" s="300"/>
      <c r="M31851" s="300"/>
      <c r="N31851" s="300"/>
      <c r="O31851" s="300"/>
      <c r="P31851" s="300"/>
      <c r="Q31851" s="300"/>
      <c r="R31851" s="300"/>
      <c r="S31851" s="300"/>
      <c r="T31851" s="300"/>
      <c r="U31851" s="300"/>
      <c r="V31851" s="300"/>
      <c r="W31851" s="300"/>
      <c r="X31851" s="300"/>
      <c r="Y31851" s="300"/>
      <c r="Z31851" s="300"/>
      <c r="AA31851" s="300"/>
      <c r="AB31851" s="300"/>
      <c r="AC31851" s="300"/>
      <c r="AD31851" s="300"/>
      <c r="AE31851" s="300"/>
      <c r="AF31851" s="300"/>
      <c r="AG31851" s="300"/>
      <c r="AH31851" s="300"/>
      <c r="AI31851" s="300"/>
      <c r="AJ31851" s="300"/>
      <c r="AK31851" s="300"/>
      <c r="AL31851" s="300"/>
      <c r="AM31851" s="300"/>
      <c r="AN31851" s="300"/>
      <c r="AO31851" s="300"/>
      <c r="AP31851" s="300"/>
      <c r="AQ31851" s="300"/>
      <c r="AR31851" s="300"/>
      <c r="AS31851" s="300"/>
      <c r="AT31851" s="300"/>
      <c r="AU31851" s="300"/>
      <c r="AV31851" s="300"/>
      <c r="AW31851" s="300"/>
      <c r="AX31851" s="300"/>
      <c r="AY31851" s="300"/>
      <c r="AZ31851" s="300"/>
      <c r="BA31851" s="300"/>
      <c r="BB31851" s="300"/>
      <c r="BC31851" s="300"/>
      <c r="BD31851" s="300"/>
      <c r="BE31851" s="300"/>
      <c r="BF31851" s="300"/>
      <c r="BG31851" s="300"/>
      <c r="BH31851" s="300"/>
      <c r="BI31851" s="300"/>
      <c r="BJ31851" s="300"/>
      <c r="BK31851" s="300"/>
      <c r="BL31851" s="300"/>
      <c r="BM31851" s="300"/>
      <c r="BN31851" s="300"/>
      <c r="BO31851" s="300"/>
      <c r="BP31851" s="300"/>
      <c r="BQ31851" s="300"/>
      <c r="BR31851" s="300"/>
      <c r="BS31851" s="300"/>
      <c r="BT31851" s="300"/>
      <c r="BU31851" s="300"/>
      <c r="BV31851" s="300"/>
      <c r="BW31851" s="300"/>
      <c r="BX31851" s="300"/>
      <c r="BY31851" s="300"/>
      <c r="BZ31851" s="300"/>
      <c r="CA31851" s="300"/>
      <c r="CB31851" s="300"/>
      <c r="CC31851" s="300"/>
      <c r="CD31851" s="300"/>
      <c r="CE31851" s="300"/>
      <c r="CF31851" s="300"/>
      <c r="CG31851" s="300"/>
      <c r="CH31851" s="300"/>
      <c r="CI31851" s="300"/>
      <c r="CJ31851" s="300"/>
      <c r="CK31851" s="300"/>
      <c r="CL31851" s="300"/>
      <c r="CM31851" s="300"/>
      <c r="CN31851" s="300"/>
      <c r="CO31851" s="300"/>
      <c r="CP31851" s="300"/>
      <c r="CQ31851" s="300"/>
      <c r="CR31851" s="300"/>
      <c r="CS31851" s="300"/>
      <c r="CT31851" s="300"/>
      <c r="CU31851" s="300"/>
      <c r="CV31851" s="300"/>
      <c r="CW31851" s="300"/>
      <c r="CX31851" s="300"/>
      <c r="CY31851" s="300"/>
      <c r="CZ31851" s="300"/>
      <c r="DA31851" s="300"/>
      <c r="DB31851" s="300"/>
      <c r="DC31851" s="300"/>
      <c r="DD31851" s="300"/>
      <c r="DE31851" s="300"/>
      <c r="DF31851" s="300"/>
      <c r="DG31851" s="300"/>
      <c r="DH31851" s="300"/>
      <c r="DI31851" s="300"/>
      <c r="DJ31851" s="300"/>
      <c r="DK31851" s="300"/>
      <c r="DL31851" s="300"/>
      <c r="DM31851" s="300"/>
      <c r="DN31851" s="300"/>
      <c r="DO31851" s="300"/>
      <c r="DP31851" s="300"/>
      <c r="DQ31851" s="300"/>
      <c r="DR31851" s="300"/>
      <c r="DS31851" s="300"/>
      <c r="DT31851" s="300"/>
      <c r="DU31851" s="300"/>
      <c r="DV31851" s="300"/>
      <c r="DW31851" s="300"/>
      <c r="DX31851" s="300"/>
      <c r="DY31851" s="300"/>
      <c r="DZ31851" s="300"/>
      <c r="EA31851" s="300"/>
      <c r="EB31851" s="300"/>
      <c r="EC31851" s="300"/>
      <c r="ED31851" s="300"/>
      <c r="EE31851" s="300"/>
      <c r="EF31851" s="300"/>
      <c r="EG31851" s="300"/>
      <c r="EH31851" s="300"/>
      <c r="EI31851" s="300"/>
      <c r="EJ31851" s="300"/>
      <c r="EK31851" s="300"/>
      <c r="EL31851" s="300"/>
      <c r="EM31851" s="300"/>
      <c r="EN31851" s="300"/>
      <c r="EO31851" s="300"/>
      <c r="EP31851" s="300"/>
      <c r="EQ31851" s="300"/>
      <c r="ER31851" s="300"/>
      <c r="ES31851" s="300"/>
      <c r="ET31851" s="300"/>
      <c r="EU31851" s="300"/>
      <c r="EV31851" s="300"/>
      <c r="EW31851" s="300"/>
      <c r="EX31851" s="300"/>
      <c r="EY31851" s="300"/>
      <c r="EZ31851" s="300"/>
      <c r="FA31851" s="300"/>
      <c r="FB31851" s="300"/>
      <c r="FC31851" s="300"/>
      <c r="FD31851" s="300"/>
      <c r="FE31851" s="300"/>
      <c r="FF31851" s="300"/>
      <c r="FG31851" s="300"/>
      <c r="FH31851" s="300"/>
      <c r="FI31851" s="300"/>
      <c r="FJ31851" s="300"/>
      <c r="FK31851" s="300"/>
      <c r="FL31851" s="300"/>
      <c r="FM31851" s="300"/>
      <c r="FN31851" s="300"/>
      <c r="FO31851" s="300"/>
      <c r="FP31851" s="300"/>
      <c r="FQ31851" s="300"/>
      <c r="FR31851" s="300"/>
      <c r="FS31851" s="300"/>
      <c r="FT31851" s="300"/>
      <c r="FU31851" s="300"/>
      <c r="FV31851" s="300"/>
      <c r="FW31851" s="300"/>
      <c r="FX31851" s="300"/>
      <c r="FY31851" s="300"/>
      <c r="FZ31851" s="300"/>
      <c r="GA31851" s="300"/>
      <c r="GB31851" s="300"/>
      <c r="GC31851" s="300"/>
      <c r="GD31851" s="300"/>
      <c r="GE31851" s="300"/>
      <c r="GF31851" s="300"/>
      <c r="GG31851" s="300"/>
      <c r="GH31851" s="300"/>
      <c r="GI31851" s="300"/>
      <c r="GJ31851" s="300"/>
      <c r="GK31851" s="300"/>
    </row>
    <row r="31852" spans="4:193" x14ac:dyDescent="0.25">
      <c r="D31852" s="300"/>
      <c r="J31852" s="300"/>
      <c r="K31852" s="300"/>
      <c r="L31852" s="300"/>
      <c r="M31852" s="300"/>
      <c r="N31852" s="300"/>
      <c r="O31852" s="300"/>
      <c r="P31852" s="300"/>
      <c r="Q31852" s="300"/>
      <c r="R31852" s="300"/>
      <c r="S31852" s="300"/>
      <c r="T31852" s="300"/>
      <c r="U31852" s="300"/>
      <c r="V31852" s="300"/>
      <c r="W31852" s="300"/>
      <c r="X31852" s="300"/>
      <c r="Y31852" s="300"/>
      <c r="Z31852" s="300"/>
      <c r="AA31852" s="300"/>
      <c r="AB31852" s="300"/>
      <c r="AC31852" s="300"/>
      <c r="AD31852" s="300"/>
      <c r="AE31852" s="300"/>
      <c r="AF31852" s="300"/>
      <c r="AG31852" s="300"/>
      <c r="AH31852" s="300"/>
      <c r="AI31852" s="300"/>
      <c r="AJ31852" s="300"/>
      <c r="AK31852" s="300"/>
      <c r="AL31852" s="300"/>
      <c r="AM31852" s="300"/>
      <c r="AN31852" s="300"/>
      <c r="AO31852" s="300"/>
      <c r="AP31852" s="300"/>
      <c r="AQ31852" s="300"/>
      <c r="AR31852" s="300"/>
      <c r="AS31852" s="300"/>
      <c r="AT31852" s="300"/>
      <c r="AU31852" s="300"/>
      <c r="AV31852" s="300"/>
      <c r="AW31852" s="300"/>
      <c r="AX31852" s="300"/>
      <c r="AY31852" s="300"/>
      <c r="AZ31852" s="300"/>
      <c r="BA31852" s="300"/>
      <c r="BB31852" s="300"/>
      <c r="BC31852" s="300"/>
      <c r="BD31852" s="300"/>
      <c r="BE31852" s="300"/>
      <c r="BF31852" s="300"/>
      <c r="BG31852" s="300"/>
      <c r="BH31852" s="300"/>
      <c r="BI31852" s="300"/>
      <c r="BJ31852" s="300"/>
      <c r="BK31852" s="300"/>
      <c r="BL31852" s="300"/>
      <c r="BM31852" s="300"/>
      <c r="BN31852" s="300"/>
      <c r="BO31852" s="300"/>
      <c r="BP31852" s="300"/>
      <c r="BQ31852" s="300"/>
      <c r="BR31852" s="300"/>
      <c r="BS31852" s="300"/>
      <c r="BT31852" s="300"/>
      <c r="BU31852" s="300"/>
      <c r="BV31852" s="300"/>
      <c r="BW31852" s="300"/>
      <c r="BX31852" s="300"/>
      <c r="BY31852" s="300"/>
      <c r="BZ31852" s="300"/>
      <c r="CA31852" s="300"/>
      <c r="CB31852" s="300"/>
      <c r="CC31852" s="300"/>
      <c r="CD31852" s="300"/>
      <c r="CE31852" s="300"/>
      <c r="CF31852" s="300"/>
      <c r="CG31852" s="300"/>
      <c r="CH31852" s="300"/>
      <c r="CI31852" s="300"/>
      <c r="CJ31852" s="300"/>
      <c r="CK31852" s="300"/>
      <c r="CL31852" s="300"/>
      <c r="CM31852" s="300"/>
      <c r="CN31852" s="300"/>
      <c r="CO31852" s="300"/>
      <c r="CP31852" s="300"/>
      <c r="CQ31852" s="300"/>
      <c r="CR31852" s="300"/>
      <c r="CS31852" s="300"/>
      <c r="CT31852" s="300"/>
      <c r="CU31852" s="300"/>
      <c r="CV31852" s="300"/>
      <c r="CW31852" s="300"/>
      <c r="CX31852" s="300"/>
      <c r="CY31852" s="300"/>
      <c r="CZ31852" s="300"/>
      <c r="DA31852" s="300"/>
      <c r="DB31852" s="300"/>
      <c r="DC31852" s="300"/>
      <c r="DD31852" s="300"/>
      <c r="DE31852" s="300"/>
      <c r="DF31852" s="300"/>
      <c r="DG31852" s="300"/>
      <c r="DH31852" s="300"/>
      <c r="DI31852" s="300"/>
      <c r="DJ31852" s="300"/>
      <c r="DK31852" s="300"/>
      <c r="DL31852" s="300"/>
      <c r="DM31852" s="300"/>
      <c r="DN31852" s="300"/>
      <c r="DO31852" s="300"/>
      <c r="DP31852" s="300"/>
      <c r="DQ31852" s="300"/>
      <c r="DR31852" s="300"/>
      <c r="DS31852" s="300"/>
      <c r="DT31852" s="300"/>
      <c r="DU31852" s="300"/>
      <c r="DV31852" s="300"/>
      <c r="DW31852" s="300"/>
      <c r="DX31852" s="300"/>
      <c r="DY31852" s="300"/>
      <c r="DZ31852" s="300"/>
      <c r="EA31852" s="300"/>
      <c r="EB31852" s="300"/>
      <c r="EC31852" s="300"/>
      <c r="ED31852" s="300"/>
      <c r="EE31852" s="300"/>
      <c r="EF31852" s="300"/>
      <c r="EG31852" s="300"/>
      <c r="EH31852" s="300"/>
      <c r="EI31852" s="300"/>
      <c r="EJ31852" s="300"/>
      <c r="EK31852" s="300"/>
      <c r="EL31852" s="300"/>
      <c r="EM31852" s="300"/>
      <c r="EN31852" s="300"/>
      <c r="EO31852" s="300"/>
      <c r="EP31852" s="300"/>
      <c r="EQ31852" s="300"/>
      <c r="ER31852" s="300"/>
      <c r="ES31852" s="300"/>
      <c r="ET31852" s="300"/>
      <c r="EU31852" s="300"/>
      <c r="EV31852" s="300"/>
      <c r="EW31852" s="300"/>
      <c r="EX31852" s="300"/>
      <c r="EY31852" s="300"/>
      <c r="EZ31852" s="300"/>
      <c r="FA31852" s="300"/>
      <c r="FB31852" s="300"/>
      <c r="FC31852" s="300"/>
      <c r="FD31852" s="300"/>
      <c r="FE31852" s="300"/>
      <c r="FF31852" s="300"/>
      <c r="FG31852" s="300"/>
      <c r="FH31852" s="300"/>
      <c r="FI31852" s="300"/>
      <c r="FJ31852" s="300"/>
      <c r="FK31852" s="300"/>
      <c r="FL31852" s="300"/>
      <c r="FM31852" s="300"/>
      <c r="FN31852" s="300"/>
      <c r="FO31852" s="300"/>
      <c r="FP31852" s="300"/>
      <c r="FQ31852" s="300"/>
      <c r="FR31852" s="300"/>
      <c r="FS31852" s="300"/>
      <c r="FT31852" s="300"/>
      <c r="FU31852" s="300"/>
      <c r="FV31852" s="300"/>
      <c r="FW31852" s="300"/>
      <c r="FX31852" s="300"/>
      <c r="FY31852" s="300"/>
      <c r="FZ31852" s="300"/>
      <c r="GA31852" s="300"/>
      <c r="GB31852" s="300"/>
      <c r="GC31852" s="300"/>
      <c r="GD31852" s="300"/>
      <c r="GE31852" s="300"/>
      <c r="GF31852" s="300"/>
      <c r="GG31852" s="300"/>
      <c r="GH31852" s="300"/>
      <c r="GI31852" s="300"/>
      <c r="GJ31852" s="300"/>
      <c r="GK31852" s="300"/>
    </row>
    <row r="31853" spans="4:193" x14ac:dyDescent="0.25">
      <c r="D31853" s="300"/>
      <c r="J31853" s="300"/>
      <c r="K31853" s="300"/>
      <c r="L31853" s="300"/>
      <c r="M31853" s="300"/>
      <c r="N31853" s="300"/>
      <c r="O31853" s="300"/>
      <c r="P31853" s="300"/>
      <c r="Q31853" s="300"/>
      <c r="R31853" s="300"/>
      <c r="S31853" s="300"/>
      <c r="T31853" s="300"/>
      <c r="U31853" s="300"/>
      <c r="V31853" s="300"/>
      <c r="W31853" s="300"/>
      <c r="X31853" s="300"/>
      <c r="Y31853" s="300"/>
      <c r="Z31853" s="300"/>
      <c r="AA31853" s="300"/>
      <c r="AB31853" s="300"/>
      <c r="AC31853" s="300"/>
      <c r="AD31853" s="300"/>
      <c r="AE31853" s="300"/>
      <c r="AF31853" s="300"/>
      <c r="AG31853" s="300"/>
      <c r="AH31853" s="300"/>
      <c r="AI31853" s="300"/>
      <c r="AJ31853" s="300"/>
      <c r="AK31853" s="300"/>
      <c r="AL31853" s="300"/>
      <c r="AM31853" s="300"/>
      <c r="AN31853" s="300"/>
      <c r="AO31853" s="300"/>
      <c r="AP31853" s="300"/>
      <c r="AQ31853" s="300"/>
      <c r="AR31853" s="300"/>
      <c r="AS31853" s="300"/>
      <c r="AT31853" s="300"/>
      <c r="AU31853" s="300"/>
      <c r="AV31853" s="300"/>
      <c r="AW31853" s="300"/>
      <c r="AX31853" s="300"/>
      <c r="AY31853" s="300"/>
      <c r="AZ31853" s="300"/>
      <c r="BA31853" s="300"/>
      <c r="BB31853" s="300"/>
      <c r="BC31853" s="300"/>
      <c r="BD31853" s="300"/>
      <c r="BE31853" s="300"/>
      <c r="BF31853" s="300"/>
      <c r="BG31853" s="300"/>
      <c r="BH31853" s="300"/>
      <c r="BI31853" s="300"/>
      <c r="BJ31853" s="300"/>
      <c r="BK31853" s="300"/>
      <c r="BL31853" s="300"/>
      <c r="BM31853" s="300"/>
      <c r="BN31853" s="300"/>
      <c r="BO31853" s="300"/>
      <c r="BP31853" s="300"/>
      <c r="BQ31853" s="300"/>
      <c r="BR31853" s="300"/>
      <c r="BS31853" s="300"/>
      <c r="BT31853" s="300"/>
      <c r="BU31853" s="300"/>
      <c r="BV31853" s="300"/>
      <c r="BW31853" s="300"/>
      <c r="BX31853" s="300"/>
      <c r="BY31853" s="300"/>
      <c r="BZ31853" s="300"/>
      <c r="CA31853" s="300"/>
      <c r="CB31853" s="300"/>
      <c r="CC31853" s="300"/>
      <c r="CD31853" s="300"/>
      <c r="CE31853" s="300"/>
      <c r="CF31853" s="300"/>
      <c r="CG31853" s="300"/>
      <c r="CH31853" s="300"/>
      <c r="CI31853" s="300"/>
      <c r="CJ31853" s="300"/>
      <c r="CK31853" s="300"/>
      <c r="CL31853" s="300"/>
      <c r="CM31853" s="300"/>
      <c r="CN31853" s="300"/>
      <c r="CO31853" s="300"/>
      <c r="CP31853" s="300"/>
      <c r="CQ31853" s="300"/>
      <c r="CR31853" s="300"/>
      <c r="CS31853" s="300"/>
      <c r="CT31853" s="300"/>
      <c r="CU31853" s="300"/>
      <c r="CV31853" s="300"/>
      <c r="CW31853" s="300"/>
      <c r="CX31853" s="300"/>
      <c r="CY31853" s="300"/>
      <c r="CZ31853" s="300"/>
      <c r="DA31853" s="300"/>
      <c r="DB31853" s="300"/>
      <c r="DC31853" s="300"/>
      <c r="DD31853" s="300"/>
      <c r="DE31853" s="300"/>
      <c r="DF31853" s="300"/>
      <c r="DG31853" s="300"/>
      <c r="DH31853" s="300"/>
      <c r="DI31853" s="300"/>
      <c r="DJ31853" s="300"/>
      <c r="DK31853" s="300"/>
      <c r="DL31853" s="300"/>
      <c r="DM31853" s="300"/>
      <c r="DN31853" s="300"/>
      <c r="DO31853" s="300"/>
      <c r="DP31853" s="300"/>
      <c r="DQ31853" s="300"/>
      <c r="DR31853" s="300"/>
      <c r="DS31853" s="300"/>
      <c r="DT31853" s="300"/>
      <c r="DU31853" s="300"/>
      <c r="DV31853" s="300"/>
      <c r="DW31853" s="300"/>
      <c r="DX31853" s="300"/>
      <c r="DY31853" s="300"/>
      <c r="DZ31853" s="300"/>
      <c r="EA31853" s="300"/>
      <c r="EB31853" s="300"/>
      <c r="EC31853" s="300"/>
      <c r="ED31853" s="300"/>
      <c r="EE31853" s="300"/>
      <c r="EF31853" s="300"/>
      <c r="EG31853" s="300"/>
      <c r="EH31853" s="300"/>
      <c r="EI31853" s="300"/>
      <c r="EJ31853" s="300"/>
      <c r="EK31853" s="300"/>
      <c r="EL31853" s="300"/>
      <c r="EM31853" s="300"/>
      <c r="EN31853" s="300"/>
      <c r="EO31853" s="300"/>
      <c r="EP31853" s="300"/>
      <c r="EQ31853" s="300"/>
      <c r="ER31853" s="300"/>
      <c r="ES31853" s="300"/>
      <c r="ET31853" s="300"/>
      <c r="EU31853" s="300"/>
      <c r="EV31853" s="300"/>
      <c r="EW31853" s="300"/>
      <c r="EX31853" s="300"/>
      <c r="EY31853" s="300"/>
      <c r="EZ31853" s="300"/>
      <c r="FA31853" s="300"/>
      <c r="FB31853" s="300"/>
      <c r="FC31853" s="300"/>
      <c r="FD31853" s="300"/>
      <c r="FE31853" s="300"/>
      <c r="FF31853" s="300"/>
      <c r="FG31853" s="300"/>
      <c r="FH31853" s="300"/>
      <c r="FI31853" s="300"/>
      <c r="FJ31853" s="300"/>
      <c r="FK31853" s="300"/>
      <c r="FL31853" s="300"/>
      <c r="FM31853" s="300"/>
      <c r="FN31853" s="300"/>
      <c r="FO31853" s="300"/>
      <c r="FP31853" s="300"/>
      <c r="FQ31853" s="300"/>
      <c r="FR31853" s="300"/>
      <c r="FS31853" s="300"/>
      <c r="FT31853" s="300"/>
      <c r="FU31853" s="300"/>
      <c r="FV31853" s="300"/>
      <c r="FW31853" s="300"/>
      <c r="FX31853" s="300"/>
      <c r="FY31853" s="300"/>
      <c r="FZ31853" s="300"/>
      <c r="GA31853" s="300"/>
      <c r="GB31853" s="300"/>
      <c r="GC31853" s="300"/>
      <c r="GD31853" s="300"/>
      <c r="GE31853" s="300"/>
      <c r="GF31853" s="300"/>
      <c r="GG31853" s="300"/>
      <c r="GH31853" s="300"/>
      <c r="GI31853" s="300"/>
      <c r="GJ31853" s="300"/>
      <c r="GK31853" s="300"/>
    </row>
    <row r="31854" spans="4:193" x14ac:dyDescent="0.25">
      <c r="D31854" s="300"/>
      <c r="J31854" s="300"/>
      <c r="K31854" s="300"/>
      <c r="L31854" s="300"/>
      <c r="M31854" s="300"/>
      <c r="N31854" s="300"/>
      <c r="O31854" s="300"/>
      <c r="P31854" s="300"/>
      <c r="Q31854" s="300"/>
      <c r="R31854" s="300"/>
      <c r="S31854" s="300"/>
      <c r="T31854" s="300"/>
      <c r="U31854" s="300"/>
      <c r="V31854" s="300"/>
      <c r="W31854" s="300"/>
      <c r="X31854" s="300"/>
      <c r="Y31854" s="300"/>
      <c r="Z31854" s="300"/>
      <c r="AA31854" s="300"/>
      <c r="AB31854" s="300"/>
      <c r="AC31854" s="300"/>
      <c r="AD31854" s="300"/>
      <c r="AE31854" s="300"/>
      <c r="AF31854" s="300"/>
      <c r="AG31854" s="300"/>
      <c r="AH31854" s="300"/>
      <c r="AI31854" s="300"/>
      <c r="AJ31854" s="300"/>
      <c r="AK31854" s="300"/>
      <c r="AL31854" s="300"/>
      <c r="AM31854" s="300"/>
      <c r="AN31854" s="300"/>
      <c r="AO31854" s="300"/>
      <c r="AP31854" s="300"/>
      <c r="AQ31854" s="300"/>
      <c r="AR31854" s="300"/>
      <c r="AS31854" s="300"/>
      <c r="AT31854" s="300"/>
      <c r="AU31854" s="300"/>
      <c r="AV31854" s="300"/>
      <c r="AW31854" s="300"/>
      <c r="AX31854" s="300"/>
      <c r="AY31854" s="300"/>
      <c r="AZ31854" s="300"/>
      <c r="BA31854" s="300"/>
      <c r="BB31854" s="300"/>
      <c r="BC31854" s="300"/>
      <c r="BD31854" s="300"/>
      <c r="BE31854" s="300"/>
      <c r="BF31854" s="300"/>
      <c r="BG31854" s="300"/>
      <c r="BH31854" s="300"/>
      <c r="BI31854" s="300"/>
      <c r="BJ31854" s="300"/>
      <c r="BK31854" s="300"/>
      <c r="BL31854" s="300"/>
      <c r="BM31854" s="300"/>
      <c r="BN31854" s="300"/>
      <c r="BO31854" s="300"/>
      <c r="BP31854" s="300"/>
      <c r="BQ31854" s="300"/>
      <c r="BR31854" s="300"/>
      <c r="BS31854" s="300"/>
      <c r="BT31854" s="300"/>
      <c r="BU31854" s="300"/>
      <c r="BV31854" s="300"/>
      <c r="BW31854" s="300"/>
      <c r="BX31854" s="300"/>
      <c r="BY31854" s="300"/>
      <c r="BZ31854" s="300"/>
      <c r="CA31854" s="300"/>
      <c r="CB31854" s="300"/>
      <c r="CC31854" s="300"/>
      <c r="CD31854" s="300"/>
      <c r="CE31854" s="300"/>
      <c r="CF31854" s="300"/>
      <c r="CG31854" s="300"/>
      <c r="CH31854" s="300"/>
      <c r="CI31854" s="300"/>
      <c r="CJ31854" s="300"/>
      <c r="CK31854" s="300"/>
      <c r="CL31854" s="300"/>
      <c r="CM31854" s="300"/>
      <c r="CN31854" s="300"/>
      <c r="CO31854" s="300"/>
      <c r="CP31854" s="300"/>
      <c r="CQ31854" s="300"/>
      <c r="CR31854" s="300"/>
      <c r="CS31854" s="300"/>
      <c r="CT31854" s="300"/>
      <c r="CU31854" s="300"/>
      <c r="CV31854" s="300"/>
      <c r="CW31854" s="300"/>
      <c r="CX31854" s="300"/>
      <c r="CY31854" s="300"/>
      <c r="CZ31854" s="300"/>
      <c r="DA31854" s="300"/>
      <c r="DB31854" s="300"/>
      <c r="DC31854" s="300"/>
      <c r="DD31854" s="300"/>
      <c r="DE31854" s="300"/>
      <c r="DF31854" s="300"/>
      <c r="DG31854" s="300"/>
      <c r="DH31854" s="300"/>
      <c r="DI31854" s="300"/>
      <c r="DJ31854" s="300"/>
      <c r="DK31854" s="300"/>
      <c r="DL31854" s="300"/>
      <c r="DM31854" s="300"/>
      <c r="DN31854" s="300"/>
      <c r="DO31854" s="300"/>
      <c r="DP31854" s="300"/>
      <c r="DQ31854" s="300"/>
      <c r="DR31854" s="300"/>
      <c r="DS31854" s="300"/>
      <c r="DT31854" s="300"/>
      <c r="DU31854" s="300"/>
      <c r="DV31854" s="300"/>
      <c r="DW31854" s="300"/>
      <c r="DX31854" s="300"/>
      <c r="DY31854" s="300"/>
      <c r="DZ31854" s="300"/>
      <c r="EA31854" s="300"/>
      <c r="EB31854" s="300"/>
      <c r="EC31854" s="300"/>
      <c r="ED31854" s="300"/>
      <c r="EE31854" s="300"/>
      <c r="EF31854" s="300"/>
      <c r="EG31854" s="300"/>
      <c r="EH31854" s="300"/>
      <c r="EI31854" s="300"/>
      <c r="EJ31854" s="300"/>
      <c r="EK31854" s="300"/>
      <c r="EL31854" s="300"/>
      <c r="EM31854" s="300"/>
      <c r="EN31854" s="300"/>
      <c r="EO31854" s="300"/>
      <c r="EP31854" s="300"/>
      <c r="EQ31854" s="300"/>
      <c r="ER31854" s="300"/>
      <c r="ES31854" s="300"/>
      <c r="ET31854" s="300"/>
      <c r="EU31854" s="300"/>
      <c r="EV31854" s="300"/>
      <c r="EW31854" s="300"/>
      <c r="EX31854" s="300"/>
      <c r="EY31854" s="300"/>
      <c r="EZ31854" s="300"/>
      <c r="FA31854" s="300"/>
      <c r="FB31854" s="300"/>
      <c r="FC31854" s="300"/>
      <c r="FD31854" s="300"/>
      <c r="FE31854" s="300"/>
      <c r="FF31854" s="300"/>
      <c r="FG31854" s="300"/>
      <c r="FH31854" s="300"/>
      <c r="FI31854" s="300"/>
      <c r="FJ31854" s="300"/>
      <c r="FK31854" s="300"/>
      <c r="FL31854" s="300"/>
      <c r="FM31854" s="300"/>
      <c r="FN31854" s="300"/>
      <c r="FO31854" s="300"/>
      <c r="FP31854" s="300"/>
      <c r="FQ31854" s="300"/>
      <c r="FR31854" s="300"/>
      <c r="FS31854" s="300"/>
      <c r="FT31854" s="300"/>
      <c r="FU31854" s="300"/>
      <c r="FV31854" s="300"/>
      <c r="FW31854" s="300"/>
      <c r="FX31854" s="300"/>
      <c r="FY31854" s="300"/>
      <c r="FZ31854" s="300"/>
      <c r="GA31854" s="300"/>
      <c r="GB31854" s="300"/>
      <c r="GC31854" s="300"/>
      <c r="GD31854" s="300"/>
      <c r="GE31854" s="300"/>
      <c r="GF31854" s="300"/>
      <c r="GG31854" s="300"/>
      <c r="GH31854" s="300"/>
      <c r="GI31854" s="300"/>
      <c r="GJ31854" s="300"/>
      <c r="GK31854" s="300"/>
    </row>
    <row r="31855" spans="4:193" x14ac:dyDescent="0.25">
      <c r="D31855" s="300"/>
      <c r="J31855" s="300"/>
      <c r="K31855" s="300"/>
      <c r="L31855" s="300"/>
      <c r="M31855" s="300"/>
      <c r="N31855" s="300"/>
      <c r="O31855" s="300"/>
      <c r="P31855" s="300"/>
      <c r="Q31855" s="300"/>
      <c r="R31855" s="300"/>
      <c r="S31855" s="300"/>
      <c r="T31855" s="300"/>
      <c r="U31855" s="300"/>
      <c r="V31855" s="300"/>
      <c r="W31855" s="300"/>
      <c r="X31855" s="300"/>
      <c r="Y31855" s="300"/>
      <c r="Z31855" s="300"/>
      <c r="AA31855" s="300"/>
      <c r="AB31855" s="300"/>
      <c r="AC31855" s="300"/>
      <c r="AD31855" s="300"/>
      <c r="AE31855" s="300"/>
      <c r="AF31855" s="300"/>
      <c r="AG31855" s="300"/>
      <c r="AH31855" s="300"/>
      <c r="AI31855" s="300"/>
      <c r="AJ31855" s="300"/>
      <c r="AK31855" s="300"/>
      <c r="AL31855" s="300"/>
      <c r="AM31855" s="300"/>
      <c r="AN31855" s="300"/>
      <c r="AO31855" s="300"/>
      <c r="AP31855" s="300"/>
      <c r="AQ31855" s="300"/>
      <c r="AR31855" s="300"/>
      <c r="AS31855" s="300"/>
      <c r="AT31855" s="300"/>
      <c r="AU31855" s="300"/>
      <c r="AV31855" s="300"/>
      <c r="AW31855" s="300"/>
      <c r="AX31855" s="300"/>
      <c r="AY31855" s="300"/>
      <c r="AZ31855" s="300"/>
      <c r="BA31855" s="300"/>
      <c r="BB31855" s="300"/>
      <c r="BC31855" s="300"/>
      <c r="BD31855" s="300"/>
      <c r="BE31855" s="300"/>
      <c r="BF31855" s="300"/>
      <c r="BG31855" s="300"/>
      <c r="BH31855" s="300"/>
      <c r="BI31855" s="300"/>
      <c r="BJ31855" s="300"/>
      <c r="BK31855" s="300"/>
      <c r="BL31855" s="300"/>
      <c r="BM31855" s="300"/>
      <c r="BN31855" s="300"/>
      <c r="BO31855" s="300"/>
      <c r="BP31855" s="300"/>
      <c r="BQ31855" s="300"/>
      <c r="BR31855" s="300"/>
      <c r="BS31855" s="300"/>
      <c r="BT31855" s="300"/>
      <c r="BU31855" s="300"/>
      <c r="BV31855" s="300"/>
      <c r="BW31855" s="300"/>
      <c r="BX31855" s="300"/>
      <c r="BY31855" s="300"/>
      <c r="BZ31855" s="300"/>
      <c r="CA31855" s="300"/>
      <c r="CB31855" s="300"/>
      <c r="CC31855" s="300"/>
      <c r="CD31855" s="300"/>
      <c r="CE31855" s="300"/>
      <c r="CF31855" s="300"/>
      <c r="CG31855" s="300"/>
      <c r="CH31855" s="300"/>
      <c r="CI31855" s="300"/>
      <c r="CJ31855" s="300"/>
      <c r="CK31855" s="300"/>
      <c r="CL31855" s="300"/>
      <c r="CM31855" s="300"/>
      <c r="CN31855" s="300"/>
      <c r="CO31855" s="300"/>
      <c r="CP31855" s="300"/>
      <c r="CQ31855" s="300"/>
      <c r="CR31855" s="300"/>
      <c r="CS31855" s="300"/>
      <c r="CT31855" s="300"/>
      <c r="CU31855" s="300"/>
      <c r="CV31855" s="300"/>
      <c r="CW31855" s="300"/>
      <c r="CX31855" s="300"/>
      <c r="CY31855" s="300"/>
      <c r="CZ31855" s="300"/>
      <c r="DA31855" s="300"/>
      <c r="DB31855" s="300"/>
      <c r="DC31855" s="300"/>
      <c r="DD31855" s="300"/>
      <c r="DE31855" s="300"/>
      <c r="DF31855" s="300"/>
      <c r="DG31855" s="300"/>
      <c r="DH31855" s="300"/>
      <c r="DI31855" s="300"/>
      <c r="DJ31855" s="300"/>
      <c r="DK31855" s="300"/>
      <c r="DL31855" s="300"/>
      <c r="DM31855" s="300"/>
      <c r="DN31855" s="300"/>
      <c r="DO31855" s="300"/>
      <c r="DP31855" s="300"/>
      <c r="DQ31855" s="300"/>
      <c r="DR31855" s="300"/>
      <c r="DS31855" s="300"/>
      <c r="DT31855" s="300"/>
      <c r="DU31855" s="300"/>
      <c r="DV31855" s="300"/>
      <c r="DW31855" s="300"/>
      <c r="DX31855" s="300"/>
      <c r="DY31855" s="300"/>
      <c r="DZ31855" s="300"/>
      <c r="EA31855" s="300"/>
      <c r="EB31855" s="300"/>
      <c r="EC31855" s="300"/>
      <c r="ED31855" s="300"/>
      <c r="EE31855" s="300"/>
      <c r="EF31855" s="300"/>
      <c r="EG31855" s="300"/>
      <c r="EH31855" s="300"/>
      <c r="EI31855" s="300"/>
      <c r="EJ31855" s="300"/>
      <c r="EK31855" s="300"/>
      <c r="EL31855" s="300"/>
      <c r="EM31855" s="300"/>
      <c r="EN31855" s="300"/>
      <c r="EO31855" s="300"/>
      <c r="EP31855" s="300"/>
      <c r="EQ31855" s="300"/>
      <c r="ER31855" s="300"/>
      <c r="ES31855" s="300"/>
      <c r="ET31855" s="300"/>
      <c r="EU31855" s="300"/>
      <c r="EV31855" s="300"/>
      <c r="EW31855" s="300"/>
      <c r="EX31855" s="300"/>
      <c r="EY31855" s="300"/>
      <c r="EZ31855" s="300"/>
      <c r="FA31855" s="300"/>
      <c r="FB31855" s="300"/>
      <c r="FC31855" s="300"/>
      <c r="FD31855" s="300"/>
      <c r="FE31855" s="300"/>
      <c r="FF31855" s="300"/>
      <c r="FG31855" s="300"/>
      <c r="FH31855" s="300"/>
      <c r="FI31855" s="300"/>
      <c r="FJ31855" s="300"/>
      <c r="FK31855" s="300"/>
      <c r="FL31855" s="300"/>
      <c r="FM31855" s="300"/>
      <c r="FN31855" s="300"/>
      <c r="FO31855" s="300"/>
      <c r="FP31855" s="300"/>
      <c r="FQ31855" s="300"/>
      <c r="FR31855" s="300"/>
      <c r="FS31855" s="300"/>
      <c r="FT31855" s="300"/>
      <c r="FU31855" s="300"/>
      <c r="FV31855" s="300"/>
      <c r="FW31855" s="300"/>
      <c r="FX31855" s="300"/>
      <c r="FY31855" s="300"/>
      <c r="FZ31855" s="300"/>
      <c r="GA31855" s="300"/>
      <c r="GB31855" s="300"/>
      <c r="GC31855" s="300"/>
      <c r="GD31855" s="300"/>
      <c r="GE31855" s="300"/>
      <c r="GF31855" s="300"/>
      <c r="GG31855" s="300"/>
      <c r="GH31855" s="300"/>
      <c r="GI31855" s="300"/>
      <c r="GJ31855" s="300"/>
      <c r="GK31855" s="300"/>
    </row>
    <row r="31856" spans="4:193" x14ac:dyDescent="0.25">
      <c r="D31856" s="300"/>
      <c r="J31856" s="300"/>
      <c r="K31856" s="300"/>
      <c r="L31856" s="300"/>
      <c r="M31856" s="300"/>
      <c r="N31856" s="300"/>
      <c r="O31856" s="300"/>
      <c r="P31856" s="300"/>
      <c r="Q31856" s="300"/>
      <c r="R31856" s="300"/>
      <c r="S31856" s="300"/>
      <c r="T31856" s="300"/>
      <c r="U31856" s="300"/>
      <c r="V31856" s="300"/>
      <c r="W31856" s="300"/>
      <c r="X31856" s="300"/>
      <c r="Y31856" s="300"/>
      <c r="Z31856" s="300"/>
      <c r="AA31856" s="300"/>
      <c r="AB31856" s="300"/>
      <c r="AC31856" s="300"/>
      <c r="AD31856" s="300"/>
      <c r="AE31856" s="300"/>
      <c r="AF31856" s="300"/>
      <c r="AG31856" s="300"/>
      <c r="AH31856" s="300"/>
      <c r="AI31856" s="300"/>
      <c r="AJ31856" s="300"/>
      <c r="AK31856" s="300"/>
      <c r="AL31856" s="300"/>
      <c r="AM31856" s="300"/>
      <c r="AN31856" s="300"/>
      <c r="AO31856" s="300"/>
      <c r="AP31856" s="300"/>
      <c r="AQ31856" s="300"/>
      <c r="AR31856" s="300"/>
      <c r="AS31856" s="300"/>
      <c r="AT31856" s="300"/>
      <c r="AU31856" s="300"/>
      <c r="AV31856" s="300"/>
      <c r="AW31856" s="300"/>
      <c r="AX31856" s="300"/>
      <c r="AY31856" s="300"/>
      <c r="AZ31856" s="300"/>
      <c r="BA31856" s="300"/>
      <c r="BB31856" s="300"/>
      <c r="BC31856" s="300"/>
      <c r="BD31856" s="300"/>
      <c r="BE31856" s="300"/>
      <c r="BF31856" s="300"/>
      <c r="BG31856" s="300"/>
      <c r="BH31856" s="300"/>
      <c r="BI31856" s="300"/>
      <c r="BJ31856" s="300"/>
      <c r="BK31856" s="300"/>
      <c r="BL31856" s="300"/>
      <c r="BM31856" s="300"/>
      <c r="BN31856" s="300"/>
      <c r="BO31856" s="300"/>
      <c r="BP31856" s="300"/>
      <c r="BQ31856" s="300"/>
      <c r="BR31856" s="300"/>
      <c r="BS31856" s="300"/>
      <c r="BT31856" s="300"/>
      <c r="BU31856" s="300"/>
      <c r="BV31856" s="300"/>
      <c r="BW31856" s="300"/>
      <c r="BX31856" s="300"/>
      <c r="BY31856" s="300"/>
      <c r="BZ31856" s="300"/>
      <c r="CA31856" s="300"/>
      <c r="CB31856" s="300"/>
      <c r="CC31856" s="300"/>
      <c r="CD31856" s="300"/>
      <c r="CE31856" s="300"/>
      <c r="CF31856" s="300"/>
      <c r="CG31856" s="300"/>
      <c r="CH31856" s="300"/>
      <c r="CI31856" s="300"/>
      <c r="CJ31856" s="300"/>
      <c r="CK31856" s="300"/>
      <c r="CL31856" s="300"/>
      <c r="CM31856" s="300"/>
      <c r="CN31856" s="300"/>
      <c r="CO31856" s="300"/>
      <c r="CP31856" s="300"/>
      <c r="CQ31856" s="300"/>
      <c r="CR31856" s="300"/>
      <c r="CS31856" s="300"/>
      <c r="CT31856" s="300"/>
      <c r="CU31856" s="300"/>
      <c r="CV31856" s="300"/>
      <c r="CW31856" s="300"/>
      <c r="CX31856" s="300"/>
      <c r="CY31856" s="300"/>
      <c r="CZ31856" s="300"/>
      <c r="DA31856" s="300"/>
      <c r="DB31856" s="300"/>
      <c r="DC31856" s="300"/>
      <c r="DD31856" s="300"/>
      <c r="DE31856" s="300"/>
      <c r="DF31856" s="300"/>
      <c r="DG31856" s="300"/>
      <c r="DH31856" s="300"/>
      <c r="DI31856" s="300"/>
      <c r="DJ31856" s="300"/>
      <c r="DK31856" s="300"/>
      <c r="DL31856" s="300"/>
      <c r="DM31856" s="300"/>
      <c r="DN31856" s="300"/>
      <c r="DO31856" s="300"/>
      <c r="DP31856" s="300"/>
      <c r="DQ31856" s="300"/>
      <c r="DR31856" s="300"/>
      <c r="DS31856" s="300"/>
      <c r="DT31856" s="300"/>
      <c r="DU31856" s="300"/>
      <c r="DV31856" s="300"/>
      <c r="DW31856" s="300"/>
      <c r="DX31856" s="300"/>
      <c r="DY31856" s="300"/>
      <c r="DZ31856" s="300"/>
      <c r="EA31856" s="300"/>
      <c r="EB31856" s="300"/>
      <c r="EC31856" s="300"/>
      <c r="ED31856" s="300"/>
      <c r="EE31856" s="300"/>
      <c r="EF31856" s="300"/>
      <c r="EG31856" s="300"/>
      <c r="EH31856" s="300"/>
      <c r="EI31856" s="300"/>
      <c r="EJ31856" s="300"/>
      <c r="EK31856" s="300"/>
      <c r="EL31856" s="300"/>
      <c r="EM31856" s="300"/>
      <c r="EN31856" s="300"/>
      <c r="EO31856" s="300"/>
      <c r="EP31856" s="300"/>
      <c r="EQ31856" s="300"/>
      <c r="ER31856" s="300"/>
      <c r="ES31856" s="300"/>
      <c r="ET31856" s="300"/>
      <c r="EU31856" s="300"/>
      <c r="EV31856" s="300"/>
      <c r="EW31856" s="300"/>
      <c r="EX31856" s="300"/>
      <c r="EY31856" s="300"/>
      <c r="EZ31856" s="300"/>
      <c r="FA31856" s="300"/>
      <c r="FB31856" s="300"/>
      <c r="FC31856" s="300"/>
      <c r="FD31856" s="300"/>
      <c r="FE31856" s="300"/>
      <c r="FF31856" s="300"/>
      <c r="FG31856" s="300"/>
      <c r="FH31856" s="300"/>
      <c r="FI31856" s="300"/>
      <c r="FJ31856" s="300"/>
      <c r="FK31856" s="300"/>
      <c r="FL31856" s="300"/>
      <c r="FM31856" s="300"/>
      <c r="FN31856" s="300"/>
      <c r="FO31856" s="300"/>
      <c r="FP31856" s="300"/>
      <c r="FQ31856" s="300"/>
      <c r="FR31856" s="300"/>
      <c r="FS31856" s="300"/>
      <c r="FT31856" s="300"/>
      <c r="FU31856" s="300"/>
      <c r="FV31856" s="300"/>
      <c r="FW31856" s="300"/>
      <c r="FX31856" s="300"/>
      <c r="FY31856" s="300"/>
      <c r="FZ31856" s="300"/>
      <c r="GA31856" s="300"/>
      <c r="GB31856" s="300"/>
      <c r="GC31856" s="300"/>
      <c r="GD31856" s="300"/>
      <c r="GE31856" s="300"/>
      <c r="GF31856" s="300"/>
      <c r="GG31856" s="300"/>
      <c r="GH31856" s="300"/>
      <c r="GI31856" s="300"/>
      <c r="GJ31856" s="300"/>
      <c r="GK31856" s="300"/>
    </row>
    <row r="31857" spans="4:193" x14ac:dyDescent="0.25">
      <c r="D31857" s="300"/>
      <c r="J31857" s="300"/>
      <c r="K31857" s="300"/>
      <c r="L31857" s="300"/>
      <c r="M31857" s="300"/>
      <c r="N31857" s="300"/>
      <c r="O31857" s="300"/>
      <c r="P31857" s="300"/>
      <c r="Q31857" s="300"/>
      <c r="R31857" s="300"/>
      <c r="S31857" s="300"/>
      <c r="T31857" s="300"/>
      <c r="U31857" s="300"/>
      <c r="V31857" s="300"/>
      <c r="W31857" s="300"/>
      <c r="X31857" s="300"/>
      <c r="Y31857" s="300"/>
      <c r="Z31857" s="300"/>
      <c r="AA31857" s="300"/>
      <c r="AB31857" s="300"/>
      <c r="AC31857" s="300"/>
      <c r="AD31857" s="300"/>
      <c r="AE31857" s="300"/>
      <c r="AF31857" s="300"/>
      <c r="AG31857" s="300"/>
      <c r="AH31857" s="300"/>
      <c r="AI31857" s="300"/>
      <c r="AJ31857" s="300"/>
      <c r="AK31857" s="300"/>
      <c r="AL31857" s="300"/>
      <c r="AM31857" s="300"/>
      <c r="AN31857" s="300"/>
      <c r="AO31857" s="300"/>
      <c r="AP31857" s="300"/>
      <c r="AQ31857" s="300"/>
      <c r="AR31857" s="300"/>
      <c r="AS31857" s="300"/>
      <c r="AT31857" s="300"/>
      <c r="AU31857" s="300"/>
      <c r="AV31857" s="300"/>
      <c r="AW31857" s="300"/>
      <c r="AX31857" s="300"/>
      <c r="AY31857" s="300"/>
      <c r="AZ31857" s="300"/>
      <c r="BA31857" s="300"/>
      <c r="BB31857" s="300"/>
      <c r="BC31857" s="300"/>
      <c r="BD31857" s="300"/>
      <c r="BE31857" s="300"/>
      <c r="BF31857" s="300"/>
      <c r="BG31857" s="300"/>
      <c r="BH31857" s="300"/>
      <c r="BI31857" s="300"/>
      <c r="BJ31857" s="300"/>
      <c r="BK31857" s="300"/>
      <c r="BL31857" s="300"/>
      <c r="BM31857" s="300"/>
      <c r="BN31857" s="300"/>
      <c r="BO31857" s="300"/>
      <c r="BP31857" s="300"/>
      <c r="BQ31857" s="300"/>
      <c r="BR31857" s="300"/>
      <c r="BS31857" s="300"/>
      <c r="BT31857" s="300"/>
      <c r="BU31857" s="300"/>
      <c r="BV31857" s="300"/>
      <c r="BW31857" s="300"/>
      <c r="BX31857" s="300"/>
      <c r="BY31857" s="300"/>
      <c r="BZ31857" s="300"/>
      <c r="CA31857" s="300"/>
      <c r="CB31857" s="300"/>
      <c r="CC31857" s="300"/>
      <c r="CD31857" s="300"/>
      <c r="CE31857" s="300"/>
      <c r="CF31857" s="300"/>
      <c r="CG31857" s="300"/>
      <c r="CH31857" s="300"/>
      <c r="CI31857" s="300"/>
      <c r="CJ31857" s="300"/>
      <c r="CK31857" s="300"/>
      <c r="CL31857" s="300"/>
      <c r="CM31857" s="300"/>
      <c r="CN31857" s="300"/>
      <c r="CO31857" s="300"/>
      <c r="CP31857" s="300"/>
      <c r="CQ31857" s="300"/>
      <c r="CR31857" s="300"/>
      <c r="CS31857" s="300"/>
      <c r="CT31857" s="300"/>
      <c r="CU31857" s="300"/>
      <c r="CV31857" s="300"/>
      <c r="CW31857" s="300"/>
      <c r="CX31857" s="300"/>
      <c r="CY31857" s="300"/>
      <c r="CZ31857" s="300"/>
      <c r="DA31857" s="300"/>
      <c r="DB31857" s="300"/>
      <c r="DC31857" s="300"/>
      <c r="DD31857" s="300"/>
      <c r="DE31857" s="300"/>
      <c r="DF31857" s="300"/>
      <c r="DG31857" s="300"/>
      <c r="DH31857" s="300"/>
      <c r="DI31857" s="300"/>
      <c r="DJ31857" s="300"/>
      <c r="DK31857" s="300"/>
      <c r="DL31857" s="300"/>
      <c r="DM31857" s="300"/>
      <c r="DN31857" s="300"/>
      <c r="DO31857" s="300"/>
      <c r="DP31857" s="300"/>
      <c r="DQ31857" s="300"/>
      <c r="DR31857" s="300"/>
      <c r="DS31857" s="300"/>
      <c r="DT31857" s="300"/>
      <c r="DU31857" s="300"/>
      <c r="DV31857" s="300"/>
      <c r="DW31857" s="300"/>
      <c r="DX31857" s="300"/>
      <c r="DY31857" s="300"/>
      <c r="DZ31857" s="300"/>
      <c r="EA31857" s="300"/>
      <c r="EB31857" s="300"/>
      <c r="EC31857" s="300"/>
      <c r="ED31857" s="300"/>
      <c r="EE31857" s="300"/>
      <c r="EF31857" s="300"/>
      <c r="EG31857" s="300"/>
      <c r="EH31857" s="300"/>
      <c r="EI31857" s="300"/>
      <c r="EJ31857" s="300"/>
      <c r="EK31857" s="300"/>
      <c r="EL31857" s="300"/>
      <c r="EM31857" s="300"/>
      <c r="EN31857" s="300"/>
      <c r="EO31857" s="300"/>
      <c r="EP31857" s="300"/>
      <c r="EQ31857" s="300"/>
      <c r="ER31857" s="300"/>
      <c r="ES31857" s="300"/>
      <c r="ET31857" s="300"/>
      <c r="EU31857" s="300"/>
      <c r="EV31857" s="300"/>
      <c r="EW31857" s="300"/>
      <c r="EX31857" s="300"/>
      <c r="EY31857" s="300"/>
      <c r="EZ31857" s="300"/>
      <c r="FA31857" s="300"/>
      <c r="FB31857" s="300"/>
      <c r="FC31857" s="300"/>
      <c r="FD31857" s="300"/>
      <c r="FE31857" s="300"/>
      <c r="FF31857" s="300"/>
      <c r="FG31857" s="300"/>
      <c r="FH31857" s="300"/>
      <c r="FI31857" s="300"/>
      <c r="FJ31857" s="300"/>
      <c r="FK31857" s="300"/>
      <c r="FL31857" s="300"/>
      <c r="FM31857" s="300"/>
      <c r="FN31857" s="300"/>
      <c r="FO31857" s="300"/>
      <c r="FP31857" s="300"/>
      <c r="FQ31857" s="300"/>
      <c r="FR31857" s="300"/>
      <c r="FS31857" s="300"/>
      <c r="FT31857" s="300"/>
      <c r="FU31857" s="300"/>
      <c r="FV31857" s="300"/>
      <c r="FW31857" s="300"/>
      <c r="FX31857" s="300"/>
      <c r="FY31857" s="300"/>
      <c r="FZ31857" s="300"/>
      <c r="GA31857" s="300"/>
      <c r="GB31857" s="300"/>
      <c r="GC31857" s="300"/>
      <c r="GD31857" s="300"/>
      <c r="GE31857" s="300"/>
      <c r="GF31857" s="300"/>
      <c r="GG31857" s="300"/>
      <c r="GH31857" s="300"/>
      <c r="GI31857" s="300"/>
      <c r="GJ31857" s="300"/>
      <c r="GK31857" s="300"/>
    </row>
    <row r="31858" spans="4:193" x14ac:dyDescent="0.25">
      <c r="D31858" s="300"/>
      <c r="J31858" s="300"/>
      <c r="K31858" s="300"/>
      <c r="L31858" s="300"/>
      <c r="M31858" s="300"/>
      <c r="N31858" s="300"/>
      <c r="O31858" s="300"/>
      <c r="P31858" s="300"/>
      <c r="Q31858" s="300"/>
      <c r="R31858" s="300"/>
      <c r="S31858" s="300"/>
      <c r="T31858" s="300"/>
      <c r="U31858" s="300"/>
      <c r="V31858" s="300"/>
      <c r="W31858" s="300"/>
      <c r="X31858" s="300"/>
      <c r="Y31858" s="300"/>
      <c r="Z31858" s="300"/>
      <c r="AA31858" s="300"/>
      <c r="AB31858" s="300"/>
      <c r="AC31858" s="300"/>
      <c r="AD31858" s="300"/>
      <c r="AE31858" s="300"/>
      <c r="AF31858" s="300"/>
      <c r="AG31858" s="300"/>
      <c r="AH31858" s="300"/>
      <c r="AI31858" s="300"/>
      <c r="AJ31858" s="300"/>
      <c r="AK31858" s="300"/>
      <c r="AL31858" s="300"/>
      <c r="AM31858" s="300"/>
      <c r="AN31858" s="300"/>
      <c r="AO31858" s="300"/>
      <c r="AP31858" s="300"/>
      <c r="AQ31858" s="300"/>
      <c r="AR31858" s="300"/>
      <c r="AS31858" s="300"/>
      <c r="AT31858" s="300"/>
      <c r="AU31858" s="300"/>
      <c r="AV31858" s="300"/>
      <c r="AW31858" s="300"/>
      <c r="AX31858" s="300"/>
      <c r="AY31858" s="300"/>
      <c r="AZ31858" s="300"/>
      <c r="BA31858" s="300"/>
      <c r="BB31858" s="300"/>
      <c r="BC31858" s="300"/>
      <c r="BD31858" s="300"/>
      <c r="BE31858" s="300"/>
      <c r="BF31858" s="300"/>
      <c r="BG31858" s="300"/>
      <c r="BH31858" s="300"/>
      <c r="BI31858" s="300"/>
      <c r="BJ31858" s="300"/>
      <c r="BK31858" s="300"/>
      <c r="BL31858" s="300"/>
      <c r="BM31858" s="300"/>
      <c r="BN31858" s="300"/>
      <c r="BO31858" s="300"/>
      <c r="BP31858" s="300"/>
      <c r="BQ31858" s="300"/>
      <c r="BR31858" s="300"/>
      <c r="BS31858" s="300"/>
      <c r="BT31858" s="300"/>
      <c r="BU31858" s="300"/>
      <c r="BV31858" s="300"/>
      <c r="BW31858" s="300"/>
      <c r="BX31858" s="300"/>
      <c r="BY31858" s="300"/>
      <c r="BZ31858" s="300"/>
      <c r="CA31858" s="300"/>
      <c r="CB31858" s="300"/>
      <c r="CC31858" s="300"/>
      <c r="CD31858" s="300"/>
      <c r="CE31858" s="300"/>
      <c r="CF31858" s="300"/>
      <c r="CG31858" s="300"/>
      <c r="CH31858" s="300"/>
      <c r="CI31858" s="300"/>
      <c r="CJ31858" s="300"/>
      <c r="CK31858" s="300"/>
      <c r="CL31858" s="300"/>
      <c r="CM31858" s="300"/>
      <c r="CN31858" s="300"/>
      <c r="CO31858" s="300"/>
      <c r="CP31858" s="300"/>
      <c r="CQ31858" s="300"/>
      <c r="CR31858" s="300"/>
      <c r="CS31858" s="300"/>
      <c r="CT31858" s="300"/>
      <c r="CU31858" s="300"/>
      <c r="CV31858" s="300"/>
      <c r="CW31858" s="300"/>
      <c r="CX31858" s="300"/>
      <c r="CY31858" s="300"/>
      <c r="CZ31858" s="300"/>
      <c r="DA31858" s="300"/>
      <c r="DB31858" s="300"/>
      <c r="DC31858" s="300"/>
      <c r="DD31858" s="300"/>
      <c r="DE31858" s="300"/>
      <c r="DF31858" s="300"/>
      <c r="DG31858" s="300"/>
      <c r="DH31858" s="300"/>
      <c r="DI31858" s="300"/>
      <c r="DJ31858" s="300"/>
      <c r="DK31858" s="300"/>
      <c r="DL31858" s="300"/>
      <c r="DM31858" s="300"/>
      <c r="DN31858" s="300"/>
      <c r="DO31858" s="300"/>
      <c r="DP31858" s="300"/>
      <c r="DQ31858" s="300"/>
      <c r="DR31858" s="300"/>
      <c r="DS31858" s="300"/>
      <c r="DT31858" s="300"/>
      <c r="DU31858" s="300"/>
      <c r="DV31858" s="300"/>
      <c r="DW31858" s="300"/>
      <c r="DX31858" s="300"/>
      <c r="DY31858" s="300"/>
      <c r="DZ31858" s="300"/>
      <c r="EA31858" s="300"/>
      <c r="EB31858" s="300"/>
      <c r="EC31858" s="300"/>
      <c r="ED31858" s="300"/>
      <c r="EE31858" s="300"/>
      <c r="EF31858" s="300"/>
      <c r="EG31858" s="300"/>
      <c r="EH31858" s="300"/>
      <c r="EI31858" s="300"/>
      <c r="EJ31858" s="300"/>
      <c r="EK31858" s="300"/>
      <c r="EL31858" s="300"/>
      <c r="EM31858" s="300"/>
      <c r="EN31858" s="300"/>
      <c r="EO31858" s="300"/>
      <c r="EP31858" s="300"/>
      <c r="EQ31858" s="300"/>
      <c r="ER31858" s="300"/>
      <c r="ES31858" s="300"/>
      <c r="ET31858" s="300"/>
      <c r="EU31858" s="300"/>
      <c r="EV31858" s="300"/>
      <c r="EW31858" s="300"/>
      <c r="EX31858" s="300"/>
      <c r="EY31858" s="300"/>
      <c r="EZ31858" s="300"/>
      <c r="FA31858" s="300"/>
      <c r="FB31858" s="300"/>
      <c r="FC31858" s="300"/>
      <c r="FD31858" s="300"/>
      <c r="FE31858" s="300"/>
      <c r="FF31858" s="300"/>
      <c r="FG31858" s="300"/>
      <c r="FH31858" s="300"/>
      <c r="FI31858" s="300"/>
      <c r="FJ31858" s="300"/>
      <c r="FK31858" s="300"/>
      <c r="FL31858" s="300"/>
      <c r="FM31858" s="300"/>
      <c r="FN31858" s="300"/>
      <c r="FO31858" s="300"/>
      <c r="FP31858" s="300"/>
      <c r="FQ31858" s="300"/>
      <c r="FR31858" s="300"/>
      <c r="FS31858" s="300"/>
      <c r="FT31858" s="300"/>
      <c r="FU31858" s="300"/>
      <c r="FV31858" s="300"/>
      <c r="FW31858" s="300"/>
      <c r="FX31858" s="300"/>
      <c r="FY31858" s="300"/>
      <c r="FZ31858" s="300"/>
      <c r="GA31858" s="300"/>
      <c r="GB31858" s="300"/>
      <c r="GC31858" s="300"/>
      <c r="GD31858" s="300"/>
      <c r="GE31858" s="300"/>
      <c r="GF31858" s="300"/>
      <c r="GG31858" s="300"/>
      <c r="GH31858" s="300"/>
      <c r="GI31858" s="300"/>
      <c r="GJ31858" s="300"/>
      <c r="GK31858" s="300"/>
    </row>
    <row r="31859" spans="4:193" x14ac:dyDescent="0.25">
      <c r="D31859" s="300"/>
      <c r="J31859" s="300"/>
      <c r="K31859" s="300"/>
      <c r="L31859" s="300"/>
      <c r="M31859" s="300"/>
      <c r="N31859" s="300"/>
      <c r="O31859" s="300"/>
      <c r="P31859" s="300"/>
      <c r="Q31859" s="300"/>
      <c r="R31859" s="300"/>
      <c r="S31859" s="300"/>
      <c r="T31859" s="300"/>
      <c r="U31859" s="300"/>
      <c r="V31859" s="300"/>
      <c r="W31859" s="300"/>
      <c r="X31859" s="300"/>
      <c r="Y31859" s="300"/>
      <c r="Z31859" s="300"/>
      <c r="AA31859" s="300"/>
      <c r="AB31859" s="300"/>
      <c r="AC31859" s="300"/>
      <c r="AD31859" s="300"/>
      <c r="AE31859" s="300"/>
      <c r="AF31859" s="300"/>
      <c r="AG31859" s="300"/>
      <c r="AH31859" s="300"/>
      <c r="AI31859" s="300"/>
      <c r="AJ31859" s="300"/>
      <c r="AK31859" s="300"/>
      <c r="AL31859" s="300"/>
      <c r="AM31859" s="300"/>
      <c r="AN31859" s="300"/>
      <c r="AO31859" s="300"/>
      <c r="AP31859" s="300"/>
      <c r="AQ31859" s="300"/>
      <c r="AR31859" s="300"/>
      <c r="AS31859" s="300"/>
      <c r="AT31859" s="300"/>
      <c r="AU31859" s="300"/>
      <c r="AV31859" s="300"/>
      <c r="AW31859" s="300"/>
      <c r="AX31859" s="300"/>
      <c r="AY31859" s="300"/>
      <c r="AZ31859" s="300"/>
      <c r="BA31859" s="300"/>
      <c r="BB31859" s="300"/>
      <c r="BC31859" s="300"/>
      <c r="BD31859" s="300"/>
      <c r="BE31859" s="300"/>
      <c r="BF31859" s="300"/>
      <c r="BG31859" s="300"/>
      <c r="BH31859" s="300"/>
      <c r="BI31859" s="300"/>
      <c r="BJ31859" s="300"/>
      <c r="BK31859" s="300"/>
      <c r="BL31859" s="300"/>
      <c r="BM31859" s="300"/>
      <c r="BN31859" s="300"/>
      <c r="BO31859" s="300"/>
      <c r="BP31859" s="300"/>
      <c r="BQ31859" s="300"/>
      <c r="BR31859" s="300"/>
      <c r="BS31859" s="300"/>
      <c r="BT31859" s="300"/>
      <c r="BU31859" s="300"/>
      <c r="BV31859" s="300"/>
      <c r="BW31859" s="300"/>
      <c r="BX31859" s="300"/>
      <c r="BY31859" s="300"/>
      <c r="BZ31859" s="300"/>
      <c r="CA31859" s="300"/>
      <c r="CB31859" s="300"/>
      <c r="CC31859" s="300"/>
      <c r="CD31859" s="300"/>
      <c r="CE31859" s="300"/>
      <c r="CF31859" s="300"/>
      <c r="CG31859" s="300"/>
      <c r="CH31859" s="300"/>
      <c r="CI31859" s="300"/>
      <c r="CJ31859" s="300"/>
      <c r="CK31859" s="300"/>
      <c r="CL31859" s="300"/>
      <c r="CM31859" s="300"/>
      <c r="CN31859" s="300"/>
      <c r="CO31859" s="300"/>
      <c r="CP31859" s="300"/>
      <c r="CQ31859" s="300"/>
      <c r="CR31859" s="300"/>
      <c r="CS31859" s="300"/>
      <c r="CT31859" s="300"/>
      <c r="CU31859" s="300"/>
      <c r="CV31859" s="300"/>
      <c r="CW31859" s="300"/>
      <c r="CX31859" s="300"/>
      <c r="CY31859" s="300"/>
      <c r="CZ31859" s="300"/>
      <c r="DA31859" s="300"/>
      <c r="DB31859" s="300"/>
      <c r="DC31859" s="300"/>
      <c r="DD31859" s="300"/>
      <c r="DE31859" s="300"/>
      <c r="DF31859" s="300"/>
      <c r="DG31859" s="300"/>
      <c r="DH31859" s="300"/>
      <c r="DI31859" s="300"/>
      <c r="DJ31859" s="300"/>
      <c r="DK31859" s="300"/>
      <c r="DL31859" s="300"/>
      <c r="DM31859" s="300"/>
      <c r="DN31859" s="300"/>
      <c r="DO31859" s="300"/>
      <c r="DP31859" s="300"/>
      <c r="DQ31859" s="300"/>
      <c r="DR31859" s="300"/>
      <c r="DS31859" s="300"/>
      <c r="DT31859" s="300"/>
      <c r="DU31859" s="300"/>
      <c r="DV31859" s="300"/>
      <c r="DW31859" s="300"/>
      <c r="DX31859" s="300"/>
      <c r="DY31859" s="300"/>
      <c r="DZ31859" s="300"/>
      <c r="EA31859" s="300"/>
      <c r="EB31859" s="300"/>
      <c r="EC31859" s="300"/>
      <c r="ED31859" s="300"/>
      <c r="EE31859" s="300"/>
      <c r="EF31859" s="300"/>
      <c r="EG31859" s="300"/>
      <c r="EH31859" s="300"/>
      <c r="EI31859" s="300"/>
      <c r="EJ31859" s="300"/>
      <c r="EK31859" s="300"/>
      <c r="EL31859" s="300"/>
      <c r="EM31859" s="300"/>
      <c r="EN31859" s="300"/>
      <c r="EO31859" s="300"/>
      <c r="EP31859" s="300"/>
      <c r="EQ31859" s="300"/>
      <c r="ER31859" s="300"/>
      <c r="ES31859" s="300"/>
      <c r="ET31859" s="300"/>
      <c r="EU31859" s="300"/>
      <c r="EV31859" s="300"/>
      <c r="EW31859" s="300"/>
      <c r="EX31859" s="300"/>
      <c r="EY31859" s="300"/>
      <c r="EZ31859" s="300"/>
      <c r="FA31859" s="300"/>
      <c r="FB31859" s="300"/>
      <c r="FC31859" s="300"/>
      <c r="FD31859" s="300"/>
      <c r="FE31859" s="300"/>
      <c r="FF31859" s="300"/>
      <c r="FG31859" s="300"/>
      <c r="FH31859" s="300"/>
      <c r="FI31859" s="300"/>
      <c r="FJ31859" s="300"/>
      <c r="FK31859" s="300"/>
      <c r="FL31859" s="300"/>
      <c r="FM31859" s="300"/>
      <c r="FN31859" s="300"/>
      <c r="FO31859" s="300"/>
      <c r="FP31859" s="300"/>
      <c r="FQ31859" s="300"/>
      <c r="FR31859" s="300"/>
      <c r="FS31859" s="300"/>
      <c r="FT31859" s="300"/>
      <c r="FU31859" s="300"/>
      <c r="FV31859" s="300"/>
      <c r="FW31859" s="300"/>
      <c r="FX31859" s="300"/>
      <c r="FY31859" s="300"/>
      <c r="FZ31859" s="300"/>
      <c r="GA31859" s="300"/>
      <c r="GB31859" s="300"/>
      <c r="GC31859" s="300"/>
      <c r="GD31859" s="300"/>
      <c r="GE31859" s="300"/>
      <c r="GF31859" s="300"/>
      <c r="GG31859" s="300"/>
      <c r="GH31859" s="300"/>
      <c r="GI31859" s="300"/>
      <c r="GJ31859" s="300"/>
      <c r="GK31859" s="300"/>
    </row>
    <row r="31860" spans="4:193" x14ac:dyDescent="0.25">
      <c r="D31860" s="300"/>
      <c r="J31860" s="300"/>
      <c r="K31860" s="300"/>
      <c r="L31860" s="300"/>
      <c r="M31860" s="300"/>
      <c r="N31860" s="300"/>
      <c r="O31860" s="300"/>
      <c r="P31860" s="300"/>
      <c r="Q31860" s="300"/>
      <c r="R31860" s="300"/>
      <c r="S31860" s="300"/>
      <c r="T31860" s="300"/>
      <c r="U31860" s="300"/>
      <c r="V31860" s="300"/>
      <c r="W31860" s="300"/>
      <c r="X31860" s="300"/>
      <c r="Y31860" s="300"/>
      <c r="Z31860" s="300"/>
      <c r="AA31860" s="300"/>
      <c r="AB31860" s="300"/>
      <c r="AC31860" s="300"/>
      <c r="AD31860" s="300"/>
      <c r="AE31860" s="300"/>
      <c r="AF31860" s="300"/>
      <c r="AG31860" s="300"/>
      <c r="AH31860" s="300"/>
      <c r="AI31860" s="300"/>
      <c r="AJ31860" s="300"/>
      <c r="AK31860" s="300"/>
      <c r="AL31860" s="300"/>
      <c r="AM31860" s="300"/>
      <c r="AN31860" s="300"/>
      <c r="AO31860" s="300"/>
      <c r="AP31860" s="300"/>
      <c r="AQ31860" s="300"/>
      <c r="AR31860" s="300"/>
      <c r="AS31860" s="300"/>
      <c r="AT31860" s="300"/>
      <c r="AU31860" s="300"/>
      <c r="AV31860" s="300"/>
      <c r="AW31860" s="300"/>
      <c r="AX31860" s="300"/>
      <c r="AY31860" s="300"/>
      <c r="AZ31860" s="300"/>
      <c r="BA31860" s="300"/>
      <c r="BB31860" s="300"/>
      <c r="BC31860" s="300"/>
      <c r="BD31860" s="300"/>
      <c r="BE31860" s="300"/>
      <c r="BF31860" s="300"/>
      <c r="BG31860" s="300"/>
      <c r="BH31860" s="300"/>
      <c r="BI31860" s="300"/>
      <c r="BJ31860" s="300"/>
      <c r="BK31860" s="300"/>
      <c r="BL31860" s="300"/>
      <c r="BM31860" s="300"/>
      <c r="BN31860" s="300"/>
      <c r="BO31860" s="300"/>
      <c r="BP31860" s="300"/>
      <c r="BQ31860" s="300"/>
      <c r="BR31860" s="300"/>
      <c r="BS31860" s="300"/>
      <c r="BT31860" s="300"/>
      <c r="BU31860" s="300"/>
      <c r="BV31860" s="300"/>
      <c r="BW31860" s="300"/>
      <c r="BX31860" s="300"/>
      <c r="BY31860" s="300"/>
      <c r="BZ31860" s="300"/>
      <c r="CA31860" s="300"/>
      <c r="CB31860" s="300"/>
      <c r="CC31860" s="300"/>
      <c r="CD31860" s="300"/>
      <c r="CE31860" s="300"/>
      <c r="CF31860" s="300"/>
      <c r="CG31860" s="300"/>
      <c r="CH31860" s="300"/>
      <c r="CI31860" s="300"/>
      <c r="CJ31860" s="300"/>
      <c r="CK31860" s="300"/>
      <c r="CL31860" s="300"/>
      <c r="CM31860" s="300"/>
      <c r="CN31860" s="300"/>
      <c r="CO31860" s="300"/>
      <c r="CP31860" s="300"/>
      <c r="CQ31860" s="300"/>
      <c r="CR31860" s="300"/>
      <c r="CS31860" s="300"/>
      <c r="CT31860" s="300"/>
      <c r="CU31860" s="300"/>
      <c r="CV31860" s="300"/>
      <c r="CW31860" s="300"/>
      <c r="CX31860" s="300"/>
      <c r="CY31860" s="300"/>
      <c r="CZ31860" s="300"/>
      <c r="DA31860" s="300"/>
      <c r="DB31860" s="300"/>
      <c r="DC31860" s="300"/>
      <c r="DD31860" s="300"/>
      <c r="DE31860" s="300"/>
      <c r="DF31860" s="300"/>
      <c r="DG31860" s="300"/>
      <c r="DH31860" s="300"/>
      <c r="DI31860" s="300"/>
      <c r="DJ31860" s="300"/>
      <c r="DK31860" s="300"/>
      <c r="DL31860" s="300"/>
      <c r="DM31860" s="300"/>
      <c r="DN31860" s="300"/>
      <c r="DO31860" s="300"/>
      <c r="DP31860" s="300"/>
      <c r="DQ31860" s="300"/>
      <c r="DR31860" s="300"/>
      <c r="DS31860" s="300"/>
      <c r="DT31860" s="300"/>
      <c r="DU31860" s="300"/>
      <c r="DV31860" s="300"/>
      <c r="DW31860" s="300"/>
      <c r="DX31860" s="300"/>
      <c r="DY31860" s="300"/>
      <c r="DZ31860" s="300"/>
      <c r="EA31860" s="300"/>
      <c r="EB31860" s="300"/>
      <c r="EC31860" s="300"/>
      <c r="ED31860" s="300"/>
      <c r="EE31860" s="300"/>
      <c r="EF31860" s="300"/>
      <c r="EG31860" s="300"/>
      <c r="EH31860" s="300"/>
      <c r="EI31860" s="300"/>
      <c r="EJ31860" s="300"/>
      <c r="EK31860" s="300"/>
      <c r="EL31860" s="300"/>
      <c r="EM31860" s="300"/>
      <c r="EN31860" s="300"/>
      <c r="EO31860" s="300"/>
      <c r="EP31860" s="300"/>
      <c r="EQ31860" s="300"/>
      <c r="ER31860" s="300"/>
      <c r="ES31860" s="300"/>
      <c r="ET31860" s="300"/>
      <c r="EU31860" s="300"/>
      <c r="EV31860" s="300"/>
      <c r="EW31860" s="300"/>
      <c r="EX31860" s="300"/>
      <c r="EY31860" s="300"/>
      <c r="EZ31860" s="300"/>
      <c r="FA31860" s="300"/>
      <c r="FB31860" s="300"/>
      <c r="FC31860" s="300"/>
      <c r="FD31860" s="300"/>
      <c r="FE31860" s="300"/>
      <c r="FF31860" s="300"/>
      <c r="FG31860" s="300"/>
      <c r="FH31860" s="300"/>
      <c r="FI31860" s="300"/>
      <c r="FJ31860" s="300"/>
      <c r="FK31860" s="300"/>
      <c r="FL31860" s="300"/>
      <c r="FM31860" s="300"/>
      <c r="FN31860" s="300"/>
      <c r="FO31860" s="300"/>
      <c r="FP31860" s="300"/>
      <c r="FQ31860" s="300"/>
      <c r="FR31860" s="300"/>
      <c r="FS31860" s="300"/>
      <c r="FT31860" s="300"/>
      <c r="FU31860" s="300"/>
      <c r="FV31860" s="300"/>
      <c r="FW31860" s="300"/>
      <c r="FX31860" s="300"/>
      <c r="FY31860" s="300"/>
      <c r="FZ31860" s="300"/>
      <c r="GA31860" s="300"/>
      <c r="GB31860" s="300"/>
      <c r="GC31860" s="300"/>
      <c r="GD31860" s="300"/>
      <c r="GE31860" s="300"/>
      <c r="GF31860" s="300"/>
      <c r="GG31860" s="300"/>
      <c r="GH31860" s="300"/>
      <c r="GI31860" s="300"/>
      <c r="GJ31860" s="300"/>
      <c r="GK31860" s="300"/>
    </row>
    <row r="31861" spans="4:193" x14ac:dyDescent="0.25">
      <c r="D31861" s="300"/>
      <c r="J31861" s="300"/>
      <c r="K31861" s="300"/>
      <c r="L31861" s="300"/>
      <c r="M31861" s="300"/>
      <c r="N31861" s="300"/>
      <c r="O31861" s="300"/>
      <c r="P31861" s="300"/>
      <c r="Q31861" s="300"/>
      <c r="R31861" s="300"/>
      <c r="S31861" s="300"/>
      <c r="T31861" s="300"/>
      <c r="U31861" s="300"/>
      <c r="V31861" s="300"/>
      <c r="W31861" s="300"/>
      <c r="X31861" s="300"/>
      <c r="Y31861" s="300"/>
      <c r="Z31861" s="300"/>
      <c r="AA31861" s="300"/>
      <c r="AB31861" s="300"/>
      <c r="AC31861" s="300"/>
      <c r="AD31861" s="300"/>
      <c r="AE31861" s="300"/>
      <c r="AF31861" s="300"/>
      <c r="AG31861" s="300"/>
      <c r="AH31861" s="300"/>
      <c r="AI31861" s="300"/>
      <c r="AJ31861" s="300"/>
      <c r="AK31861" s="300"/>
      <c r="AL31861" s="300"/>
      <c r="AM31861" s="300"/>
      <c r="AN31861" s="300"/>
      <c r="AO31861" s="300"/>
      <c r="AP31861" s="300"/>
      <c r="AQ31861" s="300"/>
      <c r="AR31861" s="300"/>
      <c r="AS31861" s="300"/>
      <c r="AT31861" s="300"/>
      <c r="AU31861" s="300"/>
      <c r="AV31861" s="300"/>
      <c r="AW31861" s="300"/>
      <c r="AX31861" s="300"/>
      <c r="AY31861" s="300"/>
      <c r="AZ31861" s="300"/>
      <c r="BA31861" s="300"/>
      <c r="BB31861" s="300"/>
      <c r="BC31861" s="300"/>
      <c r="BD31861" s="300"/>
      <c r="BE31861" s="300"/>
      <c r="BF31861" s="300"/>
      <c r="BG31861" s="300"/>
      <c r="BH31861" s="300"/>
      <c r="BI31861" s="300"/>
      <c r="BJ31861" s="300"/>
      <c r="BK31861" s="300"/>
      <c r="BL31861" s="300"/>
      <c r="BM31861" s="300"/>
      <c r="BN31861" s="300"/>
      <c r="BO31861" s="300"/>
      <c r="BP31861" s="300"/>
      <c r="BQ31861" s="300"/>
      <c r="BR31861" s="300"/>
      <c r="BS31861" s="300"/>
      <c r="BT31861" s="300"/>
      <c r="BU31861" s="300"/>
      <c r="BV31861" s="300"/>
      <c r="BW31861" s="300"/>
      <c r="BX31861" s="300"/>
      <c r="BY31861" s="300"/>
      <c r="BZ31861" s="300"/>
      <c r="CA31861" s="300"/>
      <c r="CB31861" s="300"/>
      <c r="CC31861" s="300"/>
      <c r="CD31861" s="300"/>
      <c r="CE31861" s="300"/>
      <c r="CF31861" s="300"/>
      <c r="CG31861" s="300"/>
      <c r="CH31861" s="300"/>
      <c r="CI31861" s="300"/>
      <c r="CJ31861" s="300"/>
      <c r="CK31861" s="300"/>
      <c r="CL31861" s="300"/>
      <c r="CM31861" s="300"/>
      <c r="CN31861" s="300"/>
      <c r="CO31861" s="300"/>
      <c r="CP31861" s="300"/>
      <c r="CQ31861" s="300"/>
      <c r="CR31861" s="300"/>
      <c r="CS31861" s="300"/>
      <c r="CT31861" s="300"/>
      <c r="CU31861" s="300"/>
      <c r="CV31861" s="300"/>
      <c r="CW31861" s="300"/>
      <c r="CX31861" s="300"/>
      <c r="CY31861" s="300"/>
      <c r="CZ31861" s="300"/>
      <c r="DA31861" s="300"/>
      <c r="DB31861" s="300"/>
      <c r="DC31861" s="300"/>
      <c r="DD31861" s="300"/>
      <c r="DE31861" s="300"/>
      <c r="DF31861" s="300"/>
      <c r="DG31861" s="300"/>
      <c r="DH31861" s="300"/>
      <c r="DI31861" s="300"/>
      <c r="DJ31861" s="300"/>
      <c r="DK31861" s="300"/>
      <c r="DL31861" s="300"/>
      <c r="DM31861" s="300"/>
      <c r="DN31861" s="300"/>
      <c r="DO31861" s="300"/>
      <c r="DP31861" s="300"/>
      <c r="DQ31861" s="300"/>
      <c r="DR31861" s="300"/>
      <c r="DS31861" s="300"/>
      <c r="DT31861" s="300"/>
      <c r="DU31861" s="300"/>
      <c r="DV31861" s="300"/>
      <c r="DW31861" s="300"/>
      <c r="DX31861" s="300"/>
      <c r="DY31861" s="300"/>
      <c r="DZ31861" s="300"/>
      <c r="EA31861" s="300"/>
      <c r="EB31861" s="300"/>
      <c r="EC31861" s="300"/>
      <c r="ED31861" s="300"/>
      <c r="EE31861" s="300"/>
      <c r="EF31861" s="300"/>
      <c r="EG31861" s="300"/>
      <c r="EH31861" s="300"/>
      <c r="EI31861" s="300"/>
      <c r="EJ31861" s="300"/>
      <c r="EK31861" s="300"/>
      <c r="EL31861" s="300"/>
      <c r="EM31861" s="300"/>
      <c r="EN31861" s="300"/>
      <c r="EO31861" s="300"/>
      <c r="EP31861" s="300"/>
      <c r="EQ31861" s="300"/>
      <c r="ER31861" s="300"/>
      <c r="ES31861" s="300"/>
      <c r="ET31861" s="300"/>
      <c r="EU31861" s="300"/>
      <c r="EV31861" s="300"/>
      <c r="EW31861" s="300"/>
      <c r="EX31861" s="300"/>
      <c r="EY31861" s="300"/>
      <c r="EZ31861" s="300"/>
      <c r="FA31861" s="300"/>
      <c r="FB31861" s="300"/>
      <c r="FC31861" s="300"/>
      <c r="FD31861" s="300"/>
      <c r="FE31861" s="300"/>
      <c r="FF31861" s="300"/>
      <c r="FG31861" s="300"/>
      <c r="FH31861" s="300"/>
      <c r="FI31861" s="300"/>
      <c r="FJ31861" s="300"/>
      <c r="FK31861" s="300"/>
      <c r="FL31861" s="300"/>
      <c r="FM31861" s="300"/>
      <c r="FN31861" s="300"/>
      <c r="FO31861" s="300"/>
      <c r="FP31861" s="300"/>
      <c r="FQ31861" s="300"/>
      <c r="FR31861" s="300"/>
      <c r="FS31861" s="300"/>
      <c r="FT31861" s="300"/>
      <c r="FU31861" s="300"/>
      <c r="FV31861" s="300"/>
      <c r="FW31861" s="300"/>
      <c r="FX31861" s="300"/>
      <c r="FY31861" s="300"/>
      <c r="FZ31861" s="300"/>
      <c r="GA31861" s="300"/>
      <c r="GB31861" s="300"/>
      <c r="GC31861" s="300"/>
      <c r="GD31861" s="300"/>
      <c r="GE31861" s="300"/>
      <c r="GF31861" s="300"/>
      <c r="GG31861" s="300"/>
      <c r="GH31861" s="300"/>
      <c r="GI31861" s="300"/>
      <c r="GJ31861" s="300"/>
      <c r="GK31861" s="300"/>
    </row>
    <row r="31862" spans="4:193" x14ac:dyDescent="0.25">
      <c r="D31862" s="300"/>
      <c r="J31862" s="300"/>
      <c r="K31862" s="300"/>
      <c r="L31862" s="300"/>
      <c r="M31862" s="300"/>
      <c r="N31862" s="300"/>
      <c r="O31862" s="300"/>
      <c r="P31862" s="300"/>
      <c r="Q31862" s="300"/>
      <c r="R31862" s="300"/>
      <c r="S31862" s="300"/>
      <c r="T31862" s="300"/>
      <c r="U31862" s="300"/>
      <c r="V31862" s="300"/>
      <c r="W31862" s="300"/>
      <c r="X31862" s="300"/>
      <c r="Y31862" s="300"/>
      <c r="Z31862" s="300"/>
      <c r="AA31862" s="300"/>
      <c r="AB31862" s="300"/>
      <c r="AC31862" s="300"/>
      <c r="AD31862" s="300"/>
      <c r="AE31862" s="300"/>
      <c r="AF31862" s="300"/>
      <c r="AG31862" s="300"/>
      <c r="AH31862" s="300"/>
      <c r="AI31862" s="300"/>
      <c r="AJ31862" s="300"/>
      <c r="AK31862" s="300"/>
      <c r="AL31862" s="300"/>
      <c r="AM31862" s="300"/>
      <c r="AN31862" s="300"/>
      <c r="AO31862" s="300"/>
      <c r="AP31862" s="300"/>
      <c r="AQ31862" s="300"/>
      <c r="AR31862" s="300"/>
      <c r="AS31862" s="300"/>
      <c r="AT31862" s="300"/>
      <c r="AU31862" s="300"/>
      <c r="AV31862" s="300"/>
      <c r="AW31862" s="300"/>
      <c r="AX31862" s="300"/>
      <c r="AY31862" s="300"/>
      <c r="AZ31862" s="300"/>
      <c r="BA31862" s="300"/>
      <c r="BB31862" s="300"/>
      <c r="BC31862" s="300"/>
      <c r="BD31862" s="300"/>
      <c r="BE31862" s="300"/>
      <c r="BF31862" s="300"/>
      <c r="BG31862" s="300"/>
      <c r="BH31862" s="300"/>
      <c r="BI31862" s="300"/>
      <c r="BJ31862" s="300"/>
      <c r="BK31862" s="300"/>
      <c r="BL31862" s="300"/>
      <c r="BM31862" s="300"/>
      <c r="BN31862" s="300"/>
      <c r="BO31862" s="300"/>
      <c r="BP31862" s="300"/>
      <c r="BQ31862" s="300"/>
      <c r="BR31862" s="300"/>
      <c r="BS31862" s="300"/>
      <c r="BT31862" s="300"/>
      <c r="BU31862" s="300"/>
      <c r="BV31862" s="300"/>
      <c r="BW31862" s="300"/>
      <c r="BX31862" s="300"/>
      <c r="BY31862" s="300"/>
      <c r="BZ31862" s="300"/>
      <c r="CA31862" s="300"/>
      <c r="CB31862" s="300"/>
      <c r="CC31862" s="300"/>
      <c r="CD31862" s="300"/>
      <c r="CE31862" s="300"/>
      <c r="CF31862" s="300"/>
      <c r="CG31862" s="300"/>
      <c r="CH31862" s="300"/>
      <c r="CI31862" s="300"/>
      <c r="CJ31862" s="300"/>
      <c r="CK31862" s="300"/>
      <c r="CL31862" s="300"/>
      <c r="CM31862" s="300"/>
      <c r="CN31862" s="300"/>
      <c r="CO31862" s="300"/>
      <c r="CP31862" s="300"/>
      <c r="CQ31862" s="300"/>
      <c r="CR31862" s="300"/>
      <c r="CS31862" s="300"/>
      <c r="CT31862" s="300"/>
      <c r="CU31862" s="300"/>
      <c r="CV31862" s="300"/>
      <c r="CW31862" s="300"/>
      <c r="CX31862" s="300"/>
      <c r="CY31862" s="300"/>
      <c r="CZ31862" s="300"/>
      <c r="DA31862" s="300"/>
      <c r="DB31862" s="300"/>
      <c r="DC31862" s="300"/>
      <c r="DD31862" s="300"/>
      <c r="DE31862" s="300"/>
      <c r="DF31862" s="300"/>
      <c r="DG31862" s="300"/>
      <c r="DH31862" s="300"/>
      <c r="DI31862" s="300"/>
      <c r="DJ31862" s="300"/>
      <c r="DK31862" s="300"/>
      <c r="DL31862" s="300"/>
      <c r="DM31862" s="300"/>
      <c r="DN31862" s="300"/>
      <c r="DO31862" s="300"/>
      <c r="DP31862" s="300"/>
      <c r="DQ31862" s="300"/>
      <c r="DR31862" s="300"/>
      <c r="DS31862" s="300"/>
      <c r="DT31862" s="300"/>
      <c r="DU31862" s="300"/>
      <c r="DV31862" s="300"/>
      <c r="DW31862" s="300"/>
      <c r="DX31862" s="300"/>
      <c r="DY31862" s="300"/>
      <c r="DZ31862" s="300"/>
      <c r="EA31862" s="300"/>
      <c r="EB31862" s="300"/>
      <c r="EC31862" s="300"/>
      <c r="ED31862" s="300"/>
      <c r="EE31862" s="300"/>
      <c r="EF31862" s="300"/>
      <c r="EG31862" s="300"/>
      <c r="EH31862" s="300"/>
      <c r="EI31862" s="300"/>
      <c r="EJ31862" s="300"/>
      <c r="EK31862" s="300"/>
      <c r="EL31862" s="300"/>
      <c r="EM31862" s="300"/>
      <c r="EN31862" s="300"/>
      <c r="EO31862" s="300"/>
      <c r="EP31862" s="300"/>
      <c r="EQ31862" s="300"/>
      <c r="ER31862" s="300"/>
      <c r="ES31862" s="300"/>
      <c r="ET31862" s="300"/>
      <c r="EU31862" s="300"/>
      <c r="EV31862" s="300"/>
      <c r="EW31862" s="300"/>
      <c r="EX31862" s="300"/>
      <c r="EY31862" s="300"/>
      <c r="EZ31862" s="300"/>
      <c r="FA31862" s="300"/>
      <c r="FB31862" s="300"/>
      <c r="FC31862" s="300"/>
      <c r="FD31862" s="300"/>
      <c r="FE31862" s="300"/>
      <c r="FF31862" s="300"/>
      <c r="FG31862" s="300"/>
      <c r="FH31862" s="300"/>
      <c r="FI31862" s="300"/>
      <c r="FJ31862" s="300"/>
      <c r="FK31862" s="300"/>
      <c r="FL31862" s="300"/>
      <c r="FM31862" s="300"/>
      <c r="FN31862" s="300"/>
      <c r="FO31862" s="300"/>
      <c r="FP31862" s="300"/>
      <c r="FQ31862" s="300"/>
      <c r="FR31862" s="300"/>
      <c r="FS31862" s="300"/>
      <c r="FT31862" s="300"/>
      <c r="FU31862" s="300"/>
      <c r="FV31862" s="300"/>
      <c r="FW31862" s="300"/>
      <c r="FX31862" s="300"/>
      <c r="FY31862" s="300"/>
      <c r="FZ31862" s="300"/>
      <c r="GA31862" s="300"/>
      <c r="GB31862" s="300"/>
      <c r="GC31862" s="300"/>
      <c r="GD31862" s="300"/>
      <c r="GE31862" s="300"/>
      <c r="GF31862" s="300"/>
      <c r="GG31862" s="300"/>
      <c r="GH31862" s="300"/>
      <c r="GI31862" s="300"/>
      <c r="GJ31862" s="300"/>
      <c r="GK31862" s="300"/>
    </row>
    <row r="31863" spans="4:193" x14ac:dyDescent="0.25">
      <c r="D31863" s="300"/>
      <c r="J31863" s="300"/>
      <c r="K31863" s="300"/>
      <c r="L31863" s="300"/>
      <c r="M31863" s="300"/>
      <c r="N31863" s="300"/>
      <c r="O31863" s="300"/>
      <c r="P31863" s="300"/>
      <c r="Q31863" s="300"/>
      <c r="R31863" s="300"/>
      <c r="S31863" s="300"/>
      <c r="T31863" s="300"/>
      <c r="U31863" s="300"/>
      <c r="V31863" s="300"/>
      <c r="W31863" s="300"/>
      <c r="X31863" s="300"/>
      <c r="Y31863" s="300"/>
      <c r="Z31863" s="300"/>
      <c r="AA31863" s="300"/>
      <c r="AB31863" s="300"/>
      <c r="AC31863" s="300"/>
      <c r="AD31863" s="300"/>
      <c r="AE31863" s="300"/>
      <c r="AF31863" s="300"/>
      <c r="AG31863" s="300"/>
      <c r="AH31863" s="300"/>
      <c r="AI31863" s="300"/>
      <c r="AJ31863" s="300"/>
      <c r="AK31863" s="300"/>
      <c r="AL31863" s="300"/>
      <c r="AM31863" s="300"/>
      <c r="AN31863" s="300"/>
      <c r="AO31863" s="300"/>
      <c r="AP31863" s="300"/>
      <c r="AQ31863" s="300"/>
      <c r="AR31863" s="300"/>
      <c r="AS31863" s="300"/>
      <c r="AT31863" s="300"/>
      <c r="AU31863" s="300"/>
      <c r="AV31863" s="300"/>
      <c r="AW31863" s="300"/>
      <c r="AX31863" s="300"/>
      <c r="AY31863" s="300"/>
      <c r="AZ31863" s="300"/>
      <c r="BA31863" s="300"/>
      <c r="BB31863" s="300"/>
      <c r="BC31863" s="300"/>
      <c r="BD31863" s="300"/>
      <c r="BE31863" s="300"/>
      <c r="BF31863" s="300"/>
      <c r="BG31863" s="300"/>
      <c r="BH31863" s="300"/>
      <c r="BI31863" s="300"/>
      <c r="BJ31863" s="300"/>
      <c r="BK31863" s="300"/>
      <c r="BL31863" s="300"/>
      <c r="BM31863" s="300"/>
      <c r="BN31863" s="300"/>
      <c r="BO31863" s="300"/>
      <c r="BP31863" s="300"/>
      <c r="BQ31863" s="300"/>
      <c r="BR31863" s="300"/>
      <c r="BS31863" s="300"/>
      <c r="BT31863" s="300"/>
      <c r="BU31863" s="300"/>
      <c r="BV31863" s="300"/>
      <c r="BW31863" s="300"/>
      <c r="BX31863" s="300"/>
      <c r="BY31863" s="300"/>
      <c r="BZ31863" s="300"/>
      <c r="CA31863" s="300"/>
      <c r="CB31863" s="300"/>
      <c r="CC31863" s="300"/>
      <c r="CD31863" s="300"/>
      <c r="CE31863" s="300"/>
      <c r="CF31863" s="300"/>
      <c r="CG31863" s="300"/>
      <c r="CH31863" s="300"/>
      <c r="CI31863" s="300"/>
      <c r="CJ31863" s="300"/>
      <c r="CK31863" s="300"/>
      <c r="CL31863" s="300"/>
      <c r="CM31863" s="300"/>
      <c r="CN31863" s="300"/>
      <c r="CO31863" s="300"/>
      <c r="CP31863" s="300"/>
      <c r="CQ31863" s="300"/>
      <c r="CR31863" s="300"/>
      <c r="CS31863" s="300"/>
      <c r="CT31863" s="300"/>
      <c r="CU31863" s="300"/>
      <c r="CV31863" s="300"/>
      <c r="CW31863" s="300"/>
      <c r="CX31863" s="300"/>
      <c r="CY31863" s="300"/>
      <c r="CZ31863" s="300"/>
      <c r="DA31863" s="300"/>
      <c r="DB31863" s="300"/>
      <c r="DC31863" s="300"/>
      <c r="DD31863" s="300"/>
      <c r="DE31863" s="300"/>
      <c r="DF31863" s="300"/>
      <c r="DG31863" s="300"/>
      <c r="DH31863" s="300"/>
      <c r="DI31863" s="300"/>
      <c r="DJ31863" s="300"/>
      <c r="DK31863" s="300"/>
      <c r="DL31863" s="300"/>
      <c r="DM31863" s="300"/>
      <c r="DN31863" s="300"/>
      <c r="DO31863" s="300"/>
      <c r="DP31863" s="300"/>
      <c r="DQ31863" s="300"/>
      <c r="DR31863" s="300"/>
      <c r="DS31863" s="300"/>
      <c r="DT31863" s="300"/>
      <c r="DU31863" s="300"/>
      <c r="DV31863" s="300"/>
      <c r="DW31863" s="300"/>
      <c r="DX31863" s="300"/>
      <c r="DY31863" s="300"/>
      <c r="DZ31863" s="300"/>
      <c r="EA31863" s="300"/>
      <c r="EB31863" s="300"/>
      <c r="EC31863" s="300"/>
      <c r="ED31863" s="300"/>
      <c r="EE31863" s="300"/>
      <c r="EF31863" s="300"/>
      <c r="EG31863" s="300"/>
      <c r="EH31863" s="300"/>
      <c r="EI31863" s="300"/>
      <c r="EJ31863" s="300"/>
      <c r="EK31863" s="300"/>
      <c r="EL31863" s="300"/>
      <c r="EM31863" s="300"/>
      <c r="EN31863" s="300"/>
      <c r="EO31863" s="300"/>
      <c r="EP31863" s="300"/>
      <c r="EQ31863" s="300"/>
      <c r="ER31863" s="300"/>
      <c r="ES31863" s="300"/>
      <c r="ET31863" s="300"/>
      <c r="EU31863" s="300"/>
      <c r="EV31863" s="300"/>
      <c r="EW31863" s="300"/>
      <c r="EX31863" s="300"/>
      <c r="EY31863" s="300"/>
      <c r="EZ31863" s="300"/>
      <c r="FA31863" s="300"/>
      <c r="FB31863" s="300"/>
      <c r="FC31863" s="300"/>
      <c r="FD31863" s="300"/>
      <c r="FE31863" s="300"/>
      <c r="FF31863" s="300"/>
      <c r="FG31863" s="300"/>
      <c r="FH31863" s="300"/>
      <c r="FI31863" s="300"/>
      <c r="FJ31863" s="300"/>
      <c r="FK31863" s="300"/>
      <c r="FL31863" s="300"/>
      <c r="FM31863" s="300"/>
      <c r="FN31863" s="300"/>
      <c r="FO31863" s="300"/>
      <c r="FP31863" s="300"/>
      <c r="FQ31863" s="300"/>
      <c r="FR31863" s="300"/>
      <c r="FS31863" s="300"/>
      <c r="FT31863" s="300"/>
      <c r="FU31863" s="300"/>
      <c r="FV31863" s="300"/>
      <c r="FW31863" s="300"/>
      <c r="FX31863" s="300"/>
      <c r="FY31863" s="300"/>
      <c r="FZ31863" s="300"/>
      <c r="GA31863" s="300"/>
      <c r="GB31863" s="300"/>
      <c r="GC31863" s="300"/>
      <c r="GD31863" s="300"/>
      <c r="GE31863" s="300"/>
      <c r="GF31863" s="300"/>
      <c r="GG31863" s="300"/>
      <c r="GH31863" s="300"/>
      <c r="GI31863" s="300"/>
      <c r="GJ31863" s="300"/>
      <c r="GK31863" s="300"/>
    </row>
    <row r="31864" spans="4:193" x14ac:dyDescent="0.25">
      <c r="D31864" s="300"/>
      <c r="J31864" s="300"/>
      <c r="K31864" s="300"/>
      <c r="L31864" s="300"/>
      <c r="M31864" s="300"/>
      <c r="N31864" s="300"/>
      <c r="O31864" s="300"/>
      <c r="P31864" s="300"/>
      <c r="Q31864" s="300"/>
      <c r="R31864" s="300"/>
      <c r="S31864" s="300"/>
      <c r="T31864" s="300"/>
      <c r="U31864" s="300"/>
      <c r="V31864" s="300"/>
      <c r="W31864" s="300"/>
      <c r="X31864" s="300"/>
      <c r="Y31864" s="300"/>
      <c r="Z31864" s="300"/>
      <c r="AA31864" s="300"/>
      <c r="AB31864" s="300"/>
      <c r="AC31864" s="300"/>
      <c r="AD31864" s="300"/>
      <c r="AE31864" s="300"/>
      <c r="AF31864" s="300"/>
      <c r="AG31864" s="300"/>
      <c r="AH31864" s="300"/>
      <c r="AI31864" s="300"/>
      <c r="AJ31864" s="300"/>
      <c r="AK31864" s="300"/>
      <c r="AL31864" s="300"/>
      <c r="AM31864" s="300"/>
      <c r="AN31864" s="300"/>
      <c r="AO31864" s="300"/>
      <c r="AP31864" s="300"/>
      <c r="AQ31864" s="300"/>
      <c r="AR31864" s="300"/>
      <c r="AS31864" s="300"/>
      <c r="AT31864" s="300"/>
      <c r="AU31864" s="300"/>
      <c r="AV31864" s="300"/>
      <c r="AW31864" s="300"/>
      <c r="AX31864" s="300"/>
      <c r="AY31864" s="300"/>
      <c r="AZ31864" s="300"/>
      <c r="BA31864" s="300"/>
      <c r="BB31864" s="300"/>
      <c r="BC31864" s="300"/>
      <c r="BD31864" s="300"/>
      <c r="BE31864" s="300"/>
      <c r="BF31864" s="300"/>
      <c r="BG31864" s="300"/>
      <c r="BH31864" s="300"/>
      <c r="BI31864" s="300"/>
      <c r="BJ31864" s="300"/>
      <c r="BK31864" s="300"/>
      <c r="BL31864" s="300"/>
      <c r="BM31864" s="300"/>
      <c r="BN31864" s="300"/>
      <c r="BO31864" s="300"/>
      <c r="BP31864" s="300"/>
      <c r="BQ31864" s="300"/>
      <c r="BR31864" s="300"/>
      <c r="BS31864" s="300"/>
      <c r="BT31864" s="300"/>
      <c r="BU31864" s="300"/>
      <c r="BV31864" s="300"/>
      <c r="BW31864" s="300"/>
      <c r="BX31864" s="300"/>
      <c r="BY31864" s="300"/>
      <c r="BZ31864" s="300"/>
      <c r="CA31864" s="300"/>
      <c r="CB31864" s="300"/>
      <c r="CC31864" s="300"/>
      <c r="CD31864" s="300"/>
      <c r="CE31864" s="300"/>
      <c r="CF31864" s="300"/>
      <c r="CG31864" s="300"/>
      <c r="CH31864" s="300"/>
      <c r="CI31864" s="300"/>
      <c r="CJ31864" s="300"/>
      <c r="CK31864" s="300"/>
      <c r="CL31864" s="300"/>
      <c r="CM31864" s="300"/>
      <c r="CN31864" s="300"/>
      <c r="CO31864" s="300"/>
      <c r="CP31864" s="300"/>
      <c r="CQ31864" s="300"/>
      <c r="CR31864" s="300"/>
      <c r="CS31864" s="300"/>
      <c r="CT31864" s="300"/>
      <c r="CU31864" s="300"/>
      <c r="CV31864" s="300"/>
      <c r="CW31864" s="300"/>
      <c r="CX31864" s="300"/>
      <c r="CY31864" s="300"/>
      <c r="CZ31864" s="300"/>
      <c r="DA31864" s="300"/>
      <c r="DB31864" s="300"/>
      <c r="DC31864" s="300"/>
      <c r="DD31864" s="300"/>
      <c r="DE31864" s="300"/>
      <c r="DF31864" s="300"/>
      <c r="DG31864" s="300"/>
      <c r="DH31864" s="300"/>
      <c r="DI31864" s="300"/>
      <c r="DJ31864" s="300"/>
      <c r="DK31864" s="300"/>
      <c r="DL31864" s="300"/>
      <c r="DM31864" s="300"/>
      <c r="DN31864" s="300"/>
      <c r="DO31864" s="300"/>
      <c r="DP31864" s="300"/>
      <c r="DQ31864" s="300"/>
      <c r="DR31864" s="300"/>
      <c r="DS31864" s="300"/>
      <c r="DT31864" s="300"/>
      <c r="DU31864" s="300"/>
      <c r="DV31864" s="300"/>
      <c r="DW31864" s="300"/>
      <c r="DX31864" s="300"/>
      <c r="DY31864" s="300"/>
      <c r="DZ31864" s="300"/>
      <c r="EA31864" s="300"/>
      <c r="EB31864" s="300"/>
      <c r="EC31864" s="300"/>
      <c r="ED31864" s="300"/>
      <c r="EE31864" s="300"/>
      <c r="EF31864" s="300"/>
      <c r="EG31864" s="300"/>
      <c r="EH31864" s="300"/>
      <c r="EI31864" s="300"/>
      <c r="EJ31864" s="300"/>
      <c r="EK31864" s="300"/>
      <c r="EL31864" s="300"/>
      <c r="EM31864" s="300"/>
      <c r="EN31864" s="300"/>
      <c r="EO31864" s="300"/>
      <c r="EP31864" s="300"/>
      <c r="EQ31864" s="300"/>
      <c r="ER31864" s="300"/>
      <c r="ES31864" s="300"/>
      <c r="ET31864" s="300"/>
      <c r="EU31864" s="300"/>
      <c r="EV31864" s="300"/>
      <c r="EW31864" s="300"/>
      <c r="EX31864" s="300"/>
      <c r="EY31864" s="300"/>
      <c r="EZ31864" s="300"/>
      <c r="FA31864" s="300"/>
      <c r="FB31864" s="300"/>
      <c r="FC31864" s="300"/>
      <c r="FD31864" s="300"/>
      <c r="FE31864" s="300"/>
      <c r="FF31864" s="300"/>
      <c r="FG31864" s="300"/>
      <c r="FH31864" s="300"/>
      <c r="FI31864" s="300"/>
      <c r="FJ31864" s="300"/>
      <c r="FK31864" s="300"/>
      <c r="FL31864" s="300"/>
      <c r="FM31864" s="300"/>
      <c r="FN31864" s="300"/>
      <c r="FO31864" s="300"/>
      <c r="FP31864" s="300"/>
      <c r="FQ31864" s="300"/>
      <c r="FR31864" s="300"/>
      <c r="FS31864" s="300"/>
      <c r="FT31864" s="300"/>
      <c r="FU31864" s="300"/>
      <c r="FV31864" s="300"/>
      <c r="FW31864" s="300"/>
      <c r="FX31864" s="300"/>
      <c r="FY31864" s="300"/>
      <c r="FZ31864" s="300"/>
      <c r="GA31864" s="300"/>
      <c r="GB31864" s="300"/>
      <c r="GC31864" s="300"/>
      <c r="GD31864" s="300"/>
      <c r="GE31864" s="300"/>
      <c r="GF31864" s="300"/>
      <c r="GG31864" s="300"/>
      <c r="GH31864" s="300"/>
      <c r="GI31864" s="300"/>
      <c r="GJ31864" s="300"/>
      <c r="GK31864" s="300"/>
    </row>
    <row r="31865" spans="4:193" x14ac:dyDescent="0.25">
      <c r="D31865" s="300"/>
      <c r="J31865" s="300"/>
      <c r="K31865" s="300"/>
      <c r="L31865" s="300"/>
      <c r="M31865" s="300"/>
      <c r="N31865" s="300"/>
      <c r="O31865" s="300"/>
      <c r="P31865" s="300"/>
      <c r="Q31865" s="300"/>
      <c r="R31865" s="300"/>
      <c r="S31865" s="300"/>
      <c r="T31865" s="300"/>
      <c r="U31865" s="300"/>
      <c r="V31865" s="300"/>
      <c r="W31865" s="300"/>
      <c r="X31865" s="300"/>
      <c r="Y31865" s="300"/>
      <c r="Z31865" s="300"/>
      <c r="AA31865" s="300"/>
      <c r="AB31865" s="300"/>
      <c r="AC31865" s="300"/>
      <c r="AD31865" s="300"/>
      <c r="AE31865" s="300"/>
      <c r="AF31865" s="300"/>
      <c r="AG31865" s="300"/>
      <c r="AH31865" s="300"/>
      <c r="AI31865" s="300"/>
      <c r="AJ31865" s="300"/>
      <c r="AK31865" s="300"/>
      <c r="AL31865" s="300"/>
      <c r="AM31865" s="300"/>
      <c r="AN31865" s="300"/>
      <c r="AO31865" s="300"/>
      <c r="AP31865" s="300"/>
      <c r="AQ31865" s="300"/>
      <c r="AR31865" s="300"/>
      <c r="AS31865" s="300"/>
      <c r="AT31865" s="300"/>
      <c r="AU31865" s="300"/>
      <c r="AV31865" s="300"/>
      <c r="AW31865" s="300"/>
      <c r="AX31865" s="300"/>
      <c r="AY31865" s="300"/>
      <c r="AZ31865" s="300"/>
      <c r="BA31865" s="300"/>
      <c r="BB31865" s="300"/>
      <c r="BC31865" s="300"/>
      <c r="BD31865" s="300"/>
      <c r="BE31865" s="300"/>
      <c r="BF31865" s="300"/>
      <c r="BG31865" s="300"/>
      <c r="BH31865" s="300"/>
      <c r="BI31865" s="300"/>
      <c r="BJ31865" s="300"/>
      <c r="BK31865" s="300"/>
      <c r="BL31865" s="300"/>
      <c r="BM31865" s="300"/>
      <c r="BN31865" s="300"/>
      <c r="BO31865" s="300"/>
      <c r="BP31865" s="300"/>
      <c r="BQ31865" s="300"/>
      <c r="BR31865" s="300"/>
      <c r="BS31865" s="300"/>
      <c r="BT31865" s="300"/>
      <c r="BU31865" s="300"/>
      <c r="BV31865" s="300"/>
      <c r="BW31865" s="300"/>
      <c r="BX31865" s="300"/>
      <c r="BY31865" s="300"/>
      <c r="BZ31865" s="300"/>
      <c r="CA31865" s="300"/>
      <c r="CB31865" s="300"/>
      <c r="CC31865" s="300"/>
      <c r="CD31865" s="300"/>
      <c r="CE31865" s="300"/>
      <c r="CF31865" s="300"/>
      <c r="CG31865" s="300"/>
      <c r="CH31865" s="300"/>
      <c r="CI31865" s="300"/>
      <c r="CJ31865" s="300"/>
      <c r="CK31865" s="300"/>
      <c r="CL31865" s="300"/>
      <c r="CM31865" s="300"/>
      <c r="CN31865" s="300"/>
      <c r="CO31865" s="300"/>
      <c r="CP31865" s="300"/>
      <c r="CQ31865" s="300"/>
      <c r="CR31865" s="300"/>
      <c r="CS31865" s="300"/>
      <c r="CT31865" s="300"/>
      <c r="CU31865" s="300"/>
      <c r="CV31865" s="300"/>
      <c r="CW31865" s="300"/>
      <c r="CX31865" s="300"/>
      <c r="CY31865" s="300"/>
      <c r="CZ31865" s="300"/>
      <c r="DA31865" s="300"/>
      <c r="DB31865" s="300"/>
      <c r="DC31865" s="300"/>
      <c r="DD31865" s="300"/>
      <c r="DE31865" s="300"/>
      <c r="DF31865" s="300"/>
      <c r="DG31865" s="300"/>
      <c r="DH31865" s="300"/>
      <c r="DI31865" s="300"/>
      <c r="DJ31865" s="300"/>
      <c r="DK31865" s="300"/>
      <c r="DL31865" s="300"/>
      <c r="DM31865" s="300"/>
      <c r="DN31865" s="300"/>
      <c r="DO31865" s="300"/>
      <c r="DP31865" s="300"/>
      <c r="DQ31865" s="300"/>
      <c r="DR31865" s="300"/>
      <c r="DS31865" s="300"/>
      <c r="DT31865" s="300"/>
      <c r="DU31865" s="300"/>
      <c r="DV31865" s="300"/>
      <c r="DW31865" s="300"/>
      <c r="DX31865" s="300"/>
      <c r="DY31865" s="300"/>
      <c r="DZ31865" s="300"/>
      <c r="EA31865" s="300"/>
      <c r="EB31865" s="300"/>
      <c r="EC31865" s="300"/>
      <c r="ED31865" s="300"/>
      <c r="EE31865" s="300"/>
      <c r="EF31865" s="300"/>
      <c r="EG31865" s="300"/>
      <c r="EH31865" s="300"/>
      <c r="EI31865" s="300"/>
      <c r="EJ31865" s="300"/>
      <c r="EK31865" s="300"/>
      <c r="EL31865" s="300"/>
      <c r="EM31865" s="300"/>
      <c r="EN31865" s="300"/>
      <c r="EO31865" s="300"/>
      <c r="EP31865" s="300"/>
      <c r="EQ31865" s="300"/>
      <c r="ER31865" s="300"/>
      <c r="ES31865" s="300"/>
      <c r="ET31865" s="300"/>
      <c r="EU31865" s="300"/>
      <c r="EV31865" s="300"/>
      <c r="EW31865" s="300"/>
      <c r="EX31865" s="300"/>
      <c r="EY31865" s="300"/>
      <c r="EZ31865" s="300"/>
      <c r="FA31865" s="300"/>
      <c r="FB31865" s="300"/>
      <c r="FC31865" s="300"/>
      <c r="FD31865" s="300"/>
      <c r="FE31865" s="300"/>
      <c r="FF31865" s="300"/>
      <c r="FG31865" s="300"/>
      <c r="FH31865" s="300"/>
      <c r="FI31865" s="300"/>
      <c r="FJ31865" s="300"/>
      <c r="FK31865" s="300"/>
      <c r="FL31865" s="300"/>
      <c r="FM31865" s="300"/>
      <c r="FN31865" s="300"/>
      <c r="FO31865" s="300"/>
      <c r="FP31865" s="300"/>
      <c r="FQ31865" s="300"/>
      <c r="FR31865" s="300"/>
      <c r="FS31865" s="300"/>
      <c r="FT31865" s="300"/>
      <c r="FU31865" s="300"/>
      <c r="FV31865" s="300"/>
      <c r="FW31865" s="300"/>
      <c r="FX31865" s="300"/>
      <c r="FY31865" s="300"/>
      <c r="FZ31865" s="300"/>
      <c r="GA31865" s="300"/>
      <c r="GB31865" s="300"/>
      <c r="GC31865" s="300"/>
      <c r="GD31865" s="300"/>
      <c r="GE31865" s="300"/>
      <c r="GF31865" s="300"/>
      <c r="GG31865" s="300"/>
      <c r="GH31865" s="300"/>
      <c r="GI31865" s="300"/>
      <c r="GJ31865" s="300"/>
      <c r="GK31865" s="300"/>
    </row>
    <row r="31866" spans="4:193" x14ac:dyDescent="0.25">
      <c r="D31866" s="300"/>
      <c r="J31866" s="300"/>
      <c r="K31866" s="300"/>
      <c r="L31866" s="300"/>
      <c r="M31866" s="300"/>
      <c r="N31866" s="300"/>
      <c r="O31866" s="300"/>
      <c r="P31866" s="300"/>
      <c r="Q31866" s="300"/>
      <c r="R31866" s="300"/>
      <c r="S31866" s="300"/>
      <c r="T31866" s="300"/>
      <c r="U31866" s="300"/>
      <c r="V31866" s="300"/>
      <c r="W31866" s="300"/>
      <c r="X31866" s="300"/>
      <c r="Y31866" s="300"/>
      <c r="Z31866" s="300"/>
      <c r="AA31866" s="300"/>
      <c r="AB31866" s="300"/>
      <c r="AC31866" s="300"/>
      <c r="AD31866" s="300"/>
      <c r="AE31866" s="300"/>
      <c r="AF31866" s="300"/>
      <c r="AG31866" s="300"/>
      <c r="AH31866" s="300"/>
      <c r="AI31866" s="300"/>
      <c r="AJ31866" s="300"/>
      <c r="AK31866" s="300"/>
      <c r="AL31866" s="300"/>
      <c r="AM31866" s="300"/>
      <c r="AN31866" s="300"/>
      <c r="AO31866" s="300"/>
      <c r="AP31866" s="300"/>
      <c r="AQ31866" s="300"/>
      <c r="AR31866" s="300"/>
      <c r="AS31866" s="300"/>
      <c r="AT31866" s="300"/>
      <c r="AU31866" s="300"/>
      <c r="AV31866" s="300"/>
      <c r="AW31866" s="300"/>
      <c r="AX31866" s="300"/>
      <c r="AY31866" s="300"/>
      <c r="AZ31866" s="300"/>
      <c r="BA31866" s="300"/>
      <c r="BB31866" s="300"/>
      <c r="BC31866" s="300"/>
      <c r="BD31866" s="300"/>
      <c r="BE31866" s="300"/>
      <c r="BF31866" s="300"/>
      <c r="BG31866" s="300"/>
      <c r="BH31866" s="300"/>
      <c r="BI31866" s="300"/>
      <c r="BJ31866" s="300"/>
      <c r="BK31866" s="300"/>
      <c r="BL31866" s="300"/>
      <c r="BM31866" s="300"/>
      <c r="BN31866" s="300"/>
      <c r="BO31866" s="300"/>
      <c r="BP31866" s="300"/>
      <c r="BQ31866" s="300"/>
      <c r="BR31866" s="300"/>
      <c r="BS31866" s="300"/>
      <c r="BT31866" s="300"/>
      <c r="BU31866" s="300"/>
      <c r="BV31866" s="300"/>
      <c r="BW31866" s="300"/>
      <c r="BX31866" s="300"/>
      <c r="BY31866" s="300"/>
      <c r="BZ31866" s="300"/>
      <c r="CA31866" s="300"/>
      <c r="CB31866" s="300"/>
      <c r="CC31866" s="300"/>
      <c r="CD31866" s="300"/>
      <c r="CE31866" s="300"/>
      <c r="CF31866" s="300"/>
      <c r="CG31866" s="300"/>
      <c r="CH31866" s="300"/>
      <c r="CI31866" s="300"/>
      <c r="CJ31866" s="300"/>
      <c r="CK31866" s="300"/>
      <c r="CL31866" s="300"/>
      <c r="CM31866" s="300"/>
      <c r="CN31866" s="300"/>
      <c r="CO31866" s="300"/>
      <c r="CP31866" s="300"/>
      <c r="CQ31866" s="300"/>
      <c r="CR31866" s="300"/>
      <c r="CS31866" s="300"/>
      <c r="CT31866" s="300"/>
      <c r="CU31866" s="300"/>
      <c r="CV31866" s="300"/>
      <c r="CW31866" s="300"/>
      <c r="CX31866" s="300"/>
      <c r="CY31866" s="300"/>
      <c r="CZ31866" s="300"/>
      <c r="DA31866" s="300"/>
      <c r="DB31866" s="300"/>
      <c r="DC31866" s="300"/>
      <c r="DD31866" s="300"/>
      <c r="DE31866" s="300"/>
      <c r="DF31866" s="300"/>
      <c r="DG31866" s="300"/>
      <c r="DH31866" s="300"/>
      <c r="DI31866" s="300"/>
      <c r="DJ31866" s="300"/>
      <c r="DK31866" s="300"/>
      <c r="DL31866" s="300"/>
      <c r="DM31866" s="300"/>
      <c r="DN31866" s="300"/>
      <c r="DO31866" s="300"/>
      <c r="DP31866" s="300"/>
      <c r="DQ31866" s="300"/>
      <c r="DR31866" s="300"/>
      <c r="DS31866" s="300"/>
      <c r="DT31866" s="300"/>
      <c r="DU31866" s="300"/>
      <c r="DV31866" s="300"/>
      <c r="DW31866" s="300"/>
      <c r="DX31866" s="300"/>
      <c r="DY31866" s="300"/>
      <c r="DZ31866" s="300"/>
      <c r="EA31866" s="300"/>
      <c r="EB31866" s="300"/>
      <c r="EC31866" s="300"/>
      <c r="ED31866" s="300"/>
      <c r="EE31866" s="300"/>
      <c r="EF31866" s="300"/>
      <c r="EG31866" s="300"/>
      <c r="EH31866" s="300"/>
      <c r="EI31866" s="300"/>
      <c r="EJ31866" s="300"/>
      <c r="EK31866" s="300"/>
      <c r="EL31866" s="300"/>
      <c r="EM31866" s="300"/>
      <c r="EN31866" s="300"/>
      <c r="EO31866" s="300"/>
      <c r="EP31866" s="300"/>
      <c r="EQ31866" s="300"/>
      <c r="ER31866" s="300"/>
      <c r="ES31866" s="300"/>
      <c r="ET31866" s="300"/>
      <c r="EU31866" s="300"/>
      <c r="EV31866" s="300"/>
      <c r="EW31866" s="300"/>
      <c r="EX31866" s="300"/>
      <c r="EY31866" s="300"/>
      <c r="EZ31866" s="300"/>
      <c r="FA31866" s="300"/>
      <c r="FB31866" s="300"/>
      <c r="FC31866" s="300"/>
      <c r="FD31866" s="300"/>
      <c r="FE31866" s="300"/>
      <c r="FF31866" s="300"/>
      <c r="FG31866" s="300"/>
      <c r="FH31866" s="300"/>
      <c r="FI31866" s="300"/>
      <c r="FJ31866" s="300"/>
      <c r="FK31866" s="300"/>
      <c r="FL31866" s="300"/>
      <c r="FM31866" s="300"/>
      <c r="FN31866" s="300"/>
      <c r="FO31866" s="300"/>
      <c r="FP31866" s="300"/>
      <c r="FQ31866" s="300"/>
      <c r="FR31866" s="300"/>
      <c r="FS31866" s="300"/>
      <c r="FT31866" s="300"/>
      <c r="FU31866" s="300"/>
      <c r="FV31866" s="300"/>
      <c r="FW31866" s="300"/>
      <c r="FX31866" s="300"/>
      <c r="FY31866" s="300"/>
      <c r="FZ31866" s="300"/>
      <c r="GA31866" s="300"/>
      <c r="GB31866" s="300"/>
      <c r="GC31866" s="300"/>
      <c r="GD31866" s="300"/>
      <c r="GE31866" s="300"/>
      <c r="GF31866" s="300"/>
      <c r="GG31866" s="300"/>
      <c r="GH31866" s="300"/>
      <c r="GI31866" s="300"/>
      <c r="GJ31866" s="300"/>
      <c r="GK31866" s="300"/>
    </row>
    <row r="31867" spans="4:193" x14ac:dyDescent="0.25">
      <c r="D31867" s="300"/>
      <c r="J31867" s="300"/>
      <c r="K31867" s="300"/>
      <c r="L31867" s="300"/>
      <c r="M31867" s="300"/>
      <c r="N31867" s="300"/>
      <c r="O31867" s="300"/>
      <c r="P31867" s="300"/>
      <c r="Q31867" s="300"/>
      <c r="R31867" s="300"/>
      <c r="S31867" s="300"/>
      <c r="T31867" s="300"/>
      <c r="U31867" s="300"/>
      <c r="V31867" s="300"/>
      <c r="W31867" s="300"/>
      <c r="X31867" s="300"/>
      <c r="Y31867" s="300"/>
      <c r="Z31867" s="300"/>
      <c r="AA31867" s="300"/>
      <c r="AB31867" s="300"/>
      <c r="AC31867" s="300"/>
      <c r="AD31867" s="300"/>
      <c r="AE31867" s="300"/>
      <c r="AF31867" s="300"/>
      <c r="AG31867" s="300"/>
      <c r="AH31867" s="300"/>
      <c r="AI31867" s="300"/>
      <c r="AJ31867" s="300"/>
      <c r="AK31867" s="300"/>
      <c r="AL31867" s="300"/>
      <c r="AM31867" s="300"/>
      <c r="AN31867" s="300"/>
      <c r="AO31867" s="300"/>
      <c r="AP31867" s="300"/>
      <c r="AQ31867" s="300"/>
      <c r="AR31867" s="300"/>
      <c r="AS31867" s="300"/>
      <c r="AT31867" s="300"/>
      <c r="AU31867" s="300"/>
      <c r="AV31867" s="300"/>
      <c r="AW31867" s="300"/>
      <c r="AX31867" s="300"/>
      <c r="AY31867" s="300"/>
      <c r="AZ31867" s="300"/>
      <c r="BA31867" s="300"/>
      <c r="BB31867" s="300"/>
      <c r="BC31867" s="300"/>
      <c r="BD31867" s="300"/>
      <c r="BE31867" s="300"/>
      <c r="BF31867" s="300"/>
      <c r="BG31867" s="300"/>
      <c r="BH31867" s="300"/>
      <c r="BI31867" s="300"/>
      <c r="BJ31867" s="300"/>
      <c r="BK31867" s="300"/>
      <c r="BL31867" s="300"/>
      <c r="BM31867" s="300"/>
      <c r="BN31867" s="300"/>
      <c r="BO31867" s="300"/>
      <c r="BP31867" s="300"/>
      <c r="BQ31867" s="300"/>
      <c r="BR31867" s="300"/>
      <c r="BS31867" s="300"/>
      <c r="BT31867" s="300"/>
      <c r="BU31867" s="300"/>
      <c r="BV31867" s="300"/>
      <c r="BW31867" s="300"/>
      <c r="BX31867" s="300"/>
      <c r="BY31867" s="300"/>
      <c r="BZ31867" s="300"/>
      <c r="CA31867" s="300"/>
      <c r="CB31867" s="300"/>
      <c r="CC31867" s="300"/>
      <c r="CD31867" s="300"/>
      <c r="CE31867" s="300"/>
      <c r="CF31867" s="300"/>
      <c r="CG31867" s="300"/>
      <c r="CH31867" s="300"/>
      <c r="CI31867" s="300"/>
      <c r="CJ31867" s="300"/>
      <c r="CK31867" s="300"/>
      <c r="CL31867" s="300"/>
      <c r="CM31867" s="300"/>
      <c r="CN31867" s="300"/>
      <c r="CO31867" s="300"/>
      <c r="CP31867" s="300"/>
      <c r="CQ31867" s="300"/>
      <c r="CR31867" s="300"/>
      <c r="CS31867" s="300"/>
      <c r="CT31867" s="300"/>
      <c r="CU31867" s="300"/>
      <c r="CV31867" s="300"/>
      <c r="CW31867" s="300"/>
      <c r="CX31867" s="300"/>
      <c r="CY31867" s="300"/>
      <c r="CZ31867" s="300"/>
      <c r="DA31867" s="300"/>
      <c r="DB31867" s="300"/>
      <c r="DC31867" s="300"/>
      <c r="DD31867" s="300"/>
      <c r="DE31867" s="300"/>
      <c r="DF31867" s="300"/>
      <c r="DG31867" s="300"/>
      <c r="DH31867" s="300"/>
      <c r="DI31867" s="300"/>
      <c r="DJ31867" s="300"/>
      <c r="DK31867" s="300"/>
      <c r="DL31867" s="300"/>
      <c r="DM31867" s="300"/>
      <c r="DN31867" s="300"/>
      <c r="DO31867" s="300"/>
      <c r="DP31867" s="300"/>
      <c r="DQ31867" s="300"/>
      <c r="DR31867" s="300"/>
      <c r="DS31867" s="300"/>
      <c r="DT31867" s="300"/>
      <c r="DU31867" s="300"/>
      <c r="DV31867" s="300"/>
      <c r="DW31867" s="300"/>
      <c r="DX31867" s="300"/>
      <c r="DY31867" s="300"/>
      <c r="DZ31867" s="300"/>
      <c r="EA31867" s="300"/>
      <c r="EB31867" s="300"/>
      <c r="EC31867" s="300"/>
      <c r="ED31867" s="300"/>
      <c r="EE31867" s="300"/>
      <c r="EF31867" s="300"/>
      <c r="EG31867" s="300"/>
      <c r="EH31867" s="300"/>
      <c r="EI31867" s="300"/>
      <c r="EJ31867" s="300"/>
      <c r="EK31867" s="300"/>
      <c r="EL31867" s="300"/>
      <c r="EM31867" s="300"/>
      <c r="EN31867" s="300"/>
      <c r="EO31867" s="300"/>
      <c r="EP31867" s="300"/>
      <c r="EQ31867" s="300"/>
      <c r="ER31867" s="300"/>
      <c r="ES31867" s="300"/>
      <c r="ET31867" s="300"/>
      <c r="EU31867" s="300"/>
      <c r="EV31867" s="300"/>
      <c r="EW31867" s="300"/>
      <c r="EX31867" s="300"/>
      <c r="EY31867" s="300"/>
      <c r="EZ31867" s="300"/>
      <c r="FA31867" s="300"/>
      <c r="FB31867" s="300"/>
      <c r="FC31867" s="300"/>
      <c r="FD31867" s="300"/>
      <c r="FE31867" s="300"/>
      <c r="FF31867" s="300"/>
      <c r="FG31867" s="300"/>
      <c r="FH31867" s="300"/>
      <c r="FI31867" s="300"/>
      <c r="FJ31867" s="300"/>
      <c r="FK31867" s="300"/>
      <c r="FL31867" s="300"/>
      <c r="FM31867" s="300"/>
      <c r="FN31867" s="300"/>
      <c r="FO31867" s="300"/>
      <c r="FP31867" s="300"/>
      <c r="FQ31867" s="300"/>
      <c r="FR31867" s="300"/>
      <c r="FS31867" s="300"/>
      <c r="FT31867" s="300"/>
      <c r="FU31867" s="300"/>
      <c r="FV31867" s="300"/>
      <c r="FW31867" s="300"/>
      <c r="FX31867" s="300"/>
      <c r="FY31867" s="300"/>
      <c r="FZ31867" s="300"/>
      <c r="GA31867" s="300"/>
      <c r="GB31867" s="300"/>
      <c r="GC31867" s="300"/>
      <c r="GD31867" s="300"/>
      <c r="GE31867" s="300"/>
      <c r="GF31867" s="300"/>
      <c r="GG31867" s="300"/>
      <c r="GH31867" s="300"/>
      <c r="GI31867" s="300"/>
      <c r="GJ31867" s="300"/>
      <c r="GK31867" s="300"/>
    </row>
    <row r="31868" spans="4:193" x14ac:dyDescent="0.25">
      <c r="D31868" s="300"/>
      <c r="J31868" s="300"/>
      <c r="K31868" s="300"/>
      <c r="L31868" s="300"/>
      <c r="M31868" s="300"/>
      <c r="N31868" s="300"/>
      <c r="O31868" s="300"/>
      <c r="P31868" s="300"/>
      <c r="Q31868" s="300"/>
      <c r="R31868" s="300"/>
      <c r="S31868" s="300"/>
      <c r="T31868" s="300"/>
      <c r="U31868" s="300"/>
      <c r="V31868" s="300"/>
      <c r="W31868" s="300"/>
      <c r="X31868" s="300"/>
      <c r="Y31868" s="300"/>
      <c r="Z31868" s="300"/>
      <c r="AA31868" s="300"/>
      <c r="AB31868" s="300"/>
      <c r="AC31868" s="300"/>
      <c r="AD31868" s="300"/>
      <c r="AE31868" s="300"/>
      <c r="AF31868" s="300"/>
      <c r="AG31868" s="300"/>
      <c r="AH31868" s="300"/>
      <c r="AI31868" s="300"/>
      <c r="AJ31868" s="300"/>
      <c r="AK31868" s="300"/>
      <c r="AL31868" s="300"/>
      <c r="AM31868" s="300"/>
      <c r="AN31868" s="300"/>
      <c r="AO31868" s="300"/>
      <c r="AP31868" s="300"/>
      <c r="AQ31868" s="300"/>
      <c r="AR31868" s="300"/>
      <c r="AS31868" s="300"/>
      <c r="AT31868" s="300"/>
      <c r="AU31868" s="300"/>
      <c r="AV31868" s="300"/>
      <c r="AW31868" s="300"/>
      <c r="AX31868" s="300"/>
      <c r="AY31868" s="300"/>
      <c r="AZ31868" s="300"/>
      <c r="BA31868" s="300"/>
      <c r="BB31868" s="300"/>
      <c r="BC31868" s="300"/>
      <c r="BD31868" s="300"/>
      <c r="BE31868" s="300"/>
      <c r="BF31868" s="300"/>
      <c r="BG31868" s="300"/>
      <c r="BH31868" s="300"/>
      <c r="BI31868" s="300"/>
      <c r="BJ31868" s="300"/>
      <c r="BK31868" s="300"/>
      <c r="BL31868" s="300"/>
      <c r="BM31868" s="300"/>
      <c r="BN31868" s="300"/>
      <c r="BO31868" s="300"/>
      <c r="BP31868" s="300"/>
      <c r="BQ31868" s="300"/>
      <c r="BR31868" s="300"/>
      <c r="BS31868" s="300"/>
      <c r="BT31868" s="300"/>
      <c r="BU31868" s="300"/>
      <c r="BV31868" s="300"/>
      <c r="BW31868" s="300"/>
      <c r="BX31868" s="300"/>
      <c r="BY31868" s="300"/>
      <c r="BZ31868" s="300"/>
      <c r="CA31868" s="300"/>
      <c r="CB31868" s="300"/>
      <c r="CC31868" s="300"/>
      <c r="CD31868" s="300"/>
      <c r="CE31868" s="300"/>
      <c r="CF31868" s="300"/>
      <c r="CG31868" s="300"/>
      <c r="CH31868" s="300"/>
      <c r="CI31868" s="300"/>
      <c r="CJ31868" s="300"/>
      <c r="CK31868" s="300"/>
      <c r="CL31868" s="300"/>
      <c r="CM31868" s="300"/>
      <c r="CN31868" s="300"/>
      <c r="CO31868" s="300"/>
      <c r="CP31868" s="300"/>
      <c r="CQ31868" s="300"/>
      <c r="CR31868" s="300"/>
      <c r="CS31868" s="300"/>
      <c r="CT31868" s="300"/>
      <c r="CU31868" s="300"/>
      <c r="CV31868" s="300"/>
      <c r="CW31868" s="300"/>
      <c r="CX31868" s="300"/>
      <c r="CY31868" s="300"/>
      <c r="CZ31868" s="300"/>
      <c r="DA31868" s="300"/>
      <c r="DB31868" s="300"/>
      <c r="DC31868" s="300"/>
      <c r="DD31868" s="300"/>
      <c r="DE31868" s="300"/>
      <c r="DF31868" s="300"/>
      <c r="DG31868" s="300"/>
      <c r="DH31868" s="300"/>
      <c r="DI31868" s="300"/>
      <c r="DJ31868" s="300"/>
      <c r="DK31868" s="300"/>
      <c r="DL31868" s="300"/>
      <c r="DM31868" s="300"/>
      <c r="DN31868" s="300"/>
      <c r="DO31868" s="300"/>
      <c r="DP31868" s="300"/>
      <c r="DQ31868" s="300"/>
      <c r="DR31868" s="300"/>
      <c r="DS31868" s="300"/>
      <c r="DT31868" s="300"/>
      <c r="DU31868" s="300"/>
      <c r="DV31868" s="300"/>
      <c r="DW31868" s="300"/>
      <c r="DX31868" s="300"/>
      <c r="DY31868" s="300"/>
      <c r="DZ31868" s="300"/>
      <c r="EA31868" s="300"/>
      <c r="EB31868" s="300"/>
      <c r="EC31868" s="300"/>
      <c r="ED31868" s="300"/>
      <c r="EE31868" s="300"/>
      <c r="EF31868" s="300"/>
      <c r="EG31868" s="300"/>
      <c r="EH31868" s="300"/>
      <c r="EI31868" s="300"/>
      <c r="EJ31868" s="300"/>
      <c r="EK31868" s="300"/>
      <c r="EL31868" s="300"/>
      <c r="EM31868" s="300"/>
      <c r="EN31868" s="300"/>
      <c r="EO31868" s="300"/>
      <c r="EP31868" s="300"/>
      <c r="EQ31868" s="300"/>
      <c r="ER31868" s="300"/>
      <c r="ES31868" s="300"/>
      <c r="ET31868" s="300"/>
      <c r="EU31868" s="300"/>
      <c r="EV31868" s="300"/>
      <c r="EW31868" s="300"/>
      <c r="EX31868" s="300"/>
      <c r="EY31868" s="300"/>
      <c r="EZ31868" s="300"/>
      <c r="FA31868" s="300"/>
      <c r="FB31868" s="300"/>
      <c r="FC31868" s="300"/>
      <c r="FD31868" s="300"/>
      <c r="FE31868" s="300"/>
      <c r="FF31868" s="300"/>
      <c r="FG31868" s="300"/>
      <c r="FH31868" s="300"/>
      <c r="FI31868" s="300"/>
      <c r="FJ31868" s="300"/>
      <c r="FK31868" s="300"/>
      <c r="FL31868" s="300"/>
      <c r="FM31868" s="300"/>
      <c r="FN31868" s="300"/>
      <c r="FO31868" s="300"/>
      <c r="FP31868" s="300"/>
      <c r="FQ31868" s="300"/>
      <c r="FR31868" s="300"/>
      <c r="FS31868" s="300"/>
      <c r="FT31868" s="300"/>
      <c r="FU31868" s="300"/>
      <c r="FV31868" s="300"/>
      <c r="FW31868" s="300"/>
      <c r="FX31868" s="300"/>
      <c r="FY31868" s="300"/>
      <c r="FZ31868" s="300"/>
      <c r="GA31868" s="300"/>
      <c r="GB31868" s="300"/>
      <c r="GC31868" s="300"/>
      <c r="GD31868" s="300"/>
      <c r="GE31868" s="300"/>
      <c r="GF31868" s="300"/>
      <c r="GG31868" s="300"/>
      <c r="GH31868" s="300"/>
      <c r="GI31868" s="300"/>
      <c r="GJ31868" s="300"/>
      <c r="GK31868" s="300"/>
    </row>
    <row r="31869" spans="4:193" x14ac:dyDescent="0.25">
      <c r="D31869" s="300"/>
      <c r="J31869" s="300"/>
      <c r="K31869" s="300"/>
      <c r="L31869" s="300"/>
      <c r="M31869" s="300"/>
      <c r="N31869" s="300"/>
      <c r="O31869" s="300"/>
      <c r="P31869" s="300"/>
      <c r="Q31869" s="300"/>
      <c r="R31869" s="300"/>
      <c r="S31869" s="300"/>
      <c r="T31869" s="300"/>
      <c r="U31869" s="300"/>
      <c r="V31869" s="300"/>
      <c r="W31869" s="300"/>
      <c r="X31869" s="300"/>
      <c r="Y31869" s="300"/>
      <c r="Z31869" s="300"/>
      <c r="AA31869" s="300"/>
      <c r="AB31869" s="300"/>
      <c r="AC31869" s="300"/>
      <c r="AD31869" s="300"/>
      <c r="AE31869" s="300"/>
      <c r="AF31869" s="300"/>
      <c r="AG31869" s="300"/>
      <c r="AH31869" s="300"/>
      <c r="AI31869" s="300"/>
      <c r="AJ31869" s="300"/>
      <c r="AK31869" s="300"/>
      <c r="AL31869" s="300"/>
      <c r="AM31869" s="300"/>
      <c r="AN31869" s="300"/>
      <c r="AO31869" s="300"/>
      <c r="AP31869" s="300"/>
      <c r="AQ31869" s="300"/>
      <c r="AR31869" s="300"/>
      <c r="AS31869" s="300"/>
      <c r="AT31869" s="300"/>
      <c r="AU31869" s="300"/>
      <c r="AV31869" s="300"/>
      <c r="AW31869" s="300"/>
      <c r="AX31869" s="300"/>
      <c r="AY31869" s="300"/>
      <c r="AZ31869" s="300"/>
      <c r="BA31869" s="300"/>
      <c r="BB31869" s="300"/>
      <c r="BC31869" s="300"/>
      <c r="BD31869" s="300"/>
      <c r="BE31869" s="300"/>
      <c r="BF31869" s="300"/>
      <c r="BG31869" s="300"/>
      <c r="BH31869" s="300"/>
      <c r="BI31869" s="300"/>
      <c r="BJ31869" s="300"/>
      <c r="BK31869" s="300"/>
      <c r="BL31869" s="300"/>
      <c r="BM31869" s="300"/>
      <c r="BN31869" s="300"/>
      <c r="BO31869" s="300"/>
      <c r="BP31869" s="300"/>
      <c r="BQ31869" s="300"/>
      <c r="BR31869" s="300"/>
      <c r="BS31869" s="300"/>
      <c r="BT31869" s="300"/>
      <c r="BU31869" s="300"/>
      <c r="BV31869" s="300"/>
      <c r="BW31869" s="300"/>
      <c r="BX31869" s="300"/>
      <c r="BY31869" s="300"/>
      <c r="BZ31869" s="300"/>
      <c r="CA31869" s="300"/>
      <c r="CB31869" s="300"/>
      <c r="CC31869" s="300"/>
      <c r="CD31869" s="300"/>
      <c r="CE31869" s="300"/>
      <c r="CF31869" s="300"/>
      <c r="CG31869" s="300"/>
      <c r="CH31869" s="300"/>
      <c r="CI31869" s="300"/>
      <c r="CJ31869" s="300"/>
      <c r="CK31869" s="300"/>
      <c r="CL31869" s="300"/>
      <c r="CM31869" s="300"/>
      <c r="CN31869" s="300"/>
      <c r="CO31869" s="300"/>
      <c r="CP31869" s="300"/>
      <c r="CQ31869" s="300"/>
      <c r="CR31869" s="300"/>
      <c r="CS31869" s="300"/>
      <c r="CT31869" s="300"/>
      <c r="CU31869" s="300"/>
      <c r="CV31869" s="300"/>
      <c r="CW31869" s="300"/>
      <c r="CX31869" s="300"/>
      <c r="CY31869" s="300"/>
      <c r="CZ31869" s="300"/>
      <c r="DA31869" s="300"/>
      <c r="DB31869" s="300"/>
      <c r="DC31869" s="300"/>
      <c r="DD31869" s="300"/>
      <c r="DE31869" s="300"/>
      <c r="DF31869" s="300"/>
      <c r="DG31869" s="300"/>
      <c r="DH31869" s="300"/>
      <c r="DI31869" s="300"/>
      <c r="DJ31869" s="300"/>
      <c r="DK31869" s="300"/>
      <c r="DL31869" s="300"/>
      <c r="DM31869" s="300"/>
      <c r="DN31869" s="300"/>
      <c r="DO31869" s="300"/>
      <c r="DP31869" s="300"/>
      <c r="DQ31869" s="300"/>
      <c r="DR31869" s="300"/>
      <c r="DS31869" s="300"/>
      <c r="DT31869" s="300"/>
      <c r="DU31869" s="300"/>
      <c r="DV31869" s="300"/>
      <c r="DW31869" s="300"/>
      <c r="DX31869" s="300"/>
      <c r="DY31869" s="300"/>
      <c r="DZ31869" s="300"/>
      <c r="EA31869" s="300"/>
      <c r="EB31869" s="300"/>
      <c r="EC31869" s="300"/>
      <c r="ED31869" s="300"/>
      <c r="EE31869" s="300"/>
      <c r="EF31869" s="300"/>
      <c r="EG31869" s="300"/>
      <c r="EH31869" s="300"/>
      <c r="EI31869" s="300"/>
      <c r="EJ31869" s="300"/>
      <c r="EK31869" s="300"/>
      <c r="EL31869" s="300"/>
      <c r="EM31869" s="300"/>
      <c r="EN31869" s="300"/>
      <c r="EO31869" s="300"/>
      <c r="EP31869" s="300"/>
      <c r="EQ31869" s="300"/>
      <c r="ER31869" s="300"/>
      <c r="ES31869" s="300"/>
      <c r="ET31869" s="300"/>
      <c r="EU31869" s="300"/>
      <c r="EV31869" s="300"/>
      <c r="EW31869" s="300"/>
      <c r="EX31869" s="300"/>
      <c r="EY31869" s="300"/>
      <c r="EZ31869" s="300"/>
      <c r="FA31869" s="300"/>
      <c r="FB31869" s="300"/>
      <c r="FC31869" s="300"/>
      <c r="FD31869" s="300"/>
      <c r="FE31869" s="300"/>
      <c r="FF31869" s="300"/>
      <c r="FG31869" s="300"/>
      <c r="FH31869" s="300"/>
      <c r="FI31869" s="300"/>
      <c r="FJ31869" s="300"/>
      <c r="FK31869" s="300"/>
      <c r="FL31869" s="300"/>
      <c r="FM31869" s="300"/>
      <c r="FN31869" s="300"/>
      <c r="FO31869" s="300"/>
      <c r="FP31869" s="300"/>
      <c r="FQ31869" s="300"/>
      <c r="FR31869" s="300"/>
      <c r="FS31869" s="300"/>
      <c r="FT31869" s="300"/>
      <c r="FU31869" s="300"/>
      <c r="FV31869" s="300"/>
      <c r="FW31869" s="300"/>
      <c r="FX31869" s="300"/>
      <c r="FY31869" s="300"/>
      <c r="FZ31869" s="300"/>
      <c r="GA31869" s="300"/>
      <c r="GB31869" s="300"/>
      <c r="GC31869" s="300"/>
      <c r="GD31869" s="300"/>
      <c r="GE31869" s="300"/>
      <c r="GF31869" s="300"/>
      <c r="GG31869" s="300"/>
      <c r="GH31869" s="300"/>
      <c r="GI31869" s="300"/>
      <c r="GJ31869" s="300"/>
      <c r="GK31869" s="300"/>
    </row>
    <row r="31870" spans="4:193" x14ac:dyDescent="0.25">
      <c r="D31870" s="300"/>
      <c r="J31870" s="300"/>
      <c r="K31870" s="300"/>
      <c r="L31870" s="300"/>
      <c r="M31870" s="300"/>
      <c r="N31870" s="300"/>
      <c r="O31870" s="300"/>
      <c r="P31870" s="300"/>
      <c r="Q31870" s="300"/>
      <c r="R31870" s="300"/>
      <c r="S31870" s="300"/>
      <c r="T31870" s="300"/>
      <c r="U31870" s="300"/>
      <c r="V31870" s="300"/>
      <c r="W31870" s="300"/>
      <c r="X31870" s="300"/>
      <c r="Y31870" s="300"/>
      <c r="Z31870" s="300"/>
      <c r="AA31870" s="300"/>
      <c r="AB31870" s="300"/>
      <c r="AC31870" s="300"/>
      <c r="AD31870" s="300"/>
      <c r="AE31870" s="300"/>
      <c r="AF31870" s="300"/>
      <c r="AG31870" s="300"/>
      <c r="AH31870" s="300"/>
      <c r="AI31870" s="300"/>
      <c r="AJ31870" s="300"/>
      <c r="AK31870" s="300"/>
      <c r="AL31870" s="300"/>
      <c r="AM31870" s="300"/>
      <c r="AN31870" s="300"/>
      <c r="AO31870" s="300"/>
      <c r="AP31870" s="300"/>
      <c r="AQ31870" s="300"/>
      <c r="AR31870" s="300"/>
      <c r="AS31870" s="300"/>
      <c r="AT31870" s="300"/>
      <c r="AU31870" s="300"/>
      <c r="AV31870" s="300"/>
      <c r="AW31870" s="300"/>
      <c r="AX31870" s="300"/>
      <c r="AY31870" s="300"/>
      <c r="AZ31870" s="300"/>
      <c r="BA31870" s="300"/>
      <c r="BB31870" s="300"/>
      <c r="BC31870" s="300"/>
      <c r="BD31870" s="300"/>
      <c r="BE31870" s="300"/>
      <c r="BF31870" s="300"/>
      <c r="BG31870" s="300"/>
      <c r="BH31870" s="300"/>
      <c r="BI31870" s="300"/>
      <c r="BJ31870" s="300"/>
      <c r="BK31870" s="300"/>
      <c r="BL31870" s="300"/>
      <c r="BM31870" s="300"/>
      <c r="BN31870" s="300"/>
      <c r="BO31870" s="300"/>
      <c r="BP31870" s="300"/>
      <c r="BQ31870" s="300"/>
      <c r="BR31870" s="300"/>
      <c r="BS31870" s="300"/>
      <c r="BT31870" s="300"/>
      <c r="BU31870" s="300"/>
      <c r="BV31870" s="300"/>
      <c r="BW31870" s="300"/>
      <c r="BX31870" s="300"/>
      <c r="BY31870" s="300"/>
      <c r="BZ31870" s="300"/>
      <c r="CA31870" s="300"/>
      <c r="CB31870" s="300"/>
      <c r="CC31870" s="300"/>
      <c r="CD31870" s="300"/>
      <c r="CE31870" s="300"/>
      <c r="CF31870" s="300"/>
      <c r="CG31870" s="300"/>
      <c r="CH31870" s="300"/>
      <c r="CI31870" s="300"/>
      <c r="CJ31870" s="300"/>
      <c r="CK31870" s="300"/>
      <c r="CL31870" s="300"/>
      <c r="CM31870" s="300"/>
      <c r="CN31870" s="300"/>
      <c r="CO31870" s="300"/>
      <c r="CP31870" s="300"/>
      <c r="CQ31870" s="300"/>
      <c r="CR31870" s="300"/>
      <c r="CS31870" s="300"/>
      <c r="CT31870" s="300"/>
      <c r="CU31870" s="300"/>
      <c r="CV31870" s="300"/>
      <c r="CW31870" s="300"/>
      <c r="CX31870" s="300"/>
      <c r="CY31870" s="300"/>
      <c r="CZ31870" s="300"/>
      <c r="DA31870" s="300"/>
      <c r="DB31870" s="300"/>
      <c r="DC31870" s="300"/>
      <c r="DD31870" s="300"/>
      <c r="DE31870" s="300"/>
      <c r="DF31870" s="300"/>
      <c r="DG31870" s="300"/>
      <c r="DH31870" s="300"/>
      <c r="DI31870" s="300"/>
      <c r="DJ31870" s="300"/>
      <c r="DK31870" s="300"/>
      <c r="DL31870" s="300"/>
      <c r="DM31870" s="300"/>
      <c r="DN31870" s="300"/>
      <c r="DO31870" s="300"/>
      <c r="DP31870" s="300"/>
      <c r="DQ31870" s="300"/>
      <c r="DR31870" s="300"/>
      <c r="DS31870" s="300"/>
      <c r="DT31870" s="300"/>
      <c r="DU31870" s="300"/>
      <c r="DV31870" s="300"/>
      <c r="DW31870" s="300"/>
      <c r="DX31870" s="300"/>
      <c r="DY31870" s="300"/>
      <c r="DZ31870" s="300"/>
      <c r="EA31870" s="300"/>
      <c r="EB31870" s="300"/>
      <c r="EC31870" s="300"/>
      <c r="ED31870" s="300"/>
      <c r="EE31870" s="300"/>
      <c r="EF31870" s="300"/>
      <c r="EG31870" s="300"/>
      <c r="EH31870" s="300"/>
      <c r="EI31870" s="300"/>
      <c r="EJ31870" s="300"/>
      <c r="EK31870" s="300"/>
      <c r="EL31870" s="300"/>
      <c r="EM31870" s="300"/>
      <c r="EN31870" s="300"/>
      <c r="EO31870" s="300"/>
      <c r="EP31870" s="300"/>
      <c r="EQ31870" s="300"/>
      <c r="ER31870" s="300"/>
      <c r="ES31870" s="300"/>
      <c r="ET31870" s="300"/>
      <c r="EU31870" s="300"/>
      <c r="EV31870" s="300"/>
      <c r="EW31870" s="300"/>
      <c r="EX31870" s="300"/>
      <c r="EY31870" s="300"/>
      <c r="EZ31870" s="300"/>
      <c r="FA31870" s="300"/>
      <c r="FB31870" s="300"/>
      <c r="FC31870" s="300"/>
      <c r="FD31870" s="300"/>
      <c r="FE31870" s="300"/>
      <c r="FF31870" s="300"/>
      <c r="FG31870" s="300"/>
      <c r="FH31870" s="300"/>
      <c r="FI31870" s="300"/>
      <c r="FJ31870" s="300"/>
      <c r="FK31870" s="300"/>
      <c r="FL31870" s="300"/>
      <c r="FM31870" s="300"/>
      <c r="FN31870" s="300"/>
      <c r="FO31870" s="300"/>
      <c r="FP31870" s="300"/>
      <c r="FQ31870" s="300"/>
      <c r="FR31870" s="300"/>
      <c r="FS31870" s="300"/>
      <c r="FT31870" s="300"/>
      <c r="FU31870" s="300"/>
      <c r="FV31870" s="300"/>
      <c r="FW31870" s="300"/>
      <c r="FX31870" s="300"/>
      <c r="FY31870" s="300"/>
      <c r="FZ31870" s="300"/>
      <c r="GA31870" s="300"/>
      <c r="GB31870" s="300"/>
      <c r="GC31870" s="300"/>
      <c r="GD31870" s="300"/>
      <c r="GE31870" s="300"/>
      <c r="GF31870" s="300"/>
      <c r="GG31870" s="300"/>
      <c r="GH31870" s="300"/>
      <c r="GI31870" s="300"/>
      <c r="GJ31870" s="300"/>
      <c r="GK31870" s="300"/>
    </row>
    <row r="31871" spans="4:193" x14ac:dyDescent="0.25">
      <c r="D31871" s="300"/>
      <c r="J31871" s="300"/>
      <c r="K31871" s="300"/>
      <c r="L31871" s="300"/>
      <c r="M31871" s="300"/>
      <c r="N31871" s="300"/>
      <c r="O31871" s="300"/>
      <c r="P31871" s="300"/>
      <c r="Q31871" s="300"/>
      <c r="R31871" s="300"/>
      <c r="S31871" s="300"/>
      <c r="T31871" s="300"/>
      <c r="U31871" s="300"/>
      <c r="V31871" s="300"/>
      <c r="W31871" s="300"/>
      <c r="X31871" s="300"/>
      <c r="Y31871" s="300"/>
      <c r="Z31871" s="300"/>
      <c r="AA31871" s="300"/>
      <c r="AB31871" s="300"/>
      <c r="AC31871" s="300"/>
      <c r="AD31871" s="300"/>
      <c r="AE31871" s="300"/>
      <c r="AF31871" s="300"/>
      <c r="AG31871" s="300"/>
      <c r="AH31871" s="300"/>
      <c r="AI31871" s="300"/>
      <c r="AJ31871" s="300"/>
      <c r="AK31871" s="300"/>
      <c r="AL31871" s="300"/>
      <c r="AM31871" s="300"/>
      <c r="AN31871" s="300"/>
      <c r="AO31871" s="300"/>
      <c r="AP31871" s="300"/>
      <c r="AQ31871" s="300"/>
      <c r="AR31871" s="300"/>
      <c r="AS31871" s="300"/>
      <c r="AT31871" s="300"/>
      <c r="AU31871" s="300"/>
      <c r="AV31871" s="300"/>
      <c r="AW31871" s="300"/>
      <c r="AX31871" s="300"/>
      <c r="AY31871" s="300"/>
      <c r="AZ31871" s="300"/>
      <c r="BA31871" s="300"/>
      <c r="BB31871" s="300"/>
      <c r="BC31871" s="300"/>
      <c r="BD31871" s="300"/>
      <c r="BE31871" s="300"/>
      <c r="BF31871" s="300"/>
      <c r="BG31871" s="300"/>
      <c r="BH31871" s="300"/>
      <c r="BI31871" s="300"/>
      <c r="BJ31871" s="300"/>
      <c r="BK31871" s="300"/>
      <c r="BL31871" s="300"/>
      <c r="BM31871" s="300"/>
      <c r="BN31871" s="300"/>
      <c r="BO31871" s="300"/>
      <c r="BP31871" s="300"/>
      <c r="BQ31871" s="300"/>
      <c r="BR31871" s="300"/>
      <c r="BS31871" s="300"/>
      <c r="BT31871" s="300"/>
      <c r="BU31871" s="300"/>
      <c r="BV31871" s="300"/>
      <c r="BW31871" s="300"/>
      <c r="BX31871" s="300"/>
      <c r="BY31871" s="300"/>
      <c r="BZ31871" s="300"/>
      <c r="CA31871" s="300"/>
      <c r="CB31871" s="300"/>
      <c r="CC31871" s="300"/>
      <c r="CD31871" s="300"/>
      <c r="CE31871" s="300"/>
      <c r="CF31871" s="300"/>
      <c r="CG31871" s="300"/>
      <c r="CH31871" s="300"/>
      <c r="CI31871" s="300"/>
      <c r="CJ31871" s="300"/>
      <c r="CK31871" s="300"/>
      <c r="CL31871" s="300"/>
      <c r="CM31871" s="300"/>
      <c r="CN31871" s="300"/>
      <c r="CO31871" s="300"/>
      <c r="CP31871" s="300"/>
      <c r="CQ31871" s="300"/>
      <c r="CR31871" s="300"/>
      <c r="CS31871" s="300"/>
      <c r="CT31871" s="300"/>
      <c r="CU31871" s="300"/>
      <c r="CV31871" s="300"/>
      <c r="CW31871" s="300"/>
      <c r="CX31871" s="300"/>
      <c r="CY31871" s="300"/>
      <c r="CZ31871" s="300"/>
      <c r="DA31871" s="300"/>
      <c r="DB31871" s="300"/>
      <c r="DC31871" s="300"/>
      <c r="DD31871" s="300"/>
      <c r="DE31871" s="300"/>
      <c r="DF31871" s="300"/>
      <c r="DG31871" s="300"/>
      <c r="DH31871" s="300"/>
      <c r="DI31871" s="300"/>
      <c r="DJ31871" s="300"/>
      <c r="DK31871" s="300"/>
      <c r="DL31871" s="300"/>
      <c r="DM31871" s="300"/>
      <c r="DN31871" s="300"/>
      <c r="DO31871" s="300"/>
      <c r="DP31871" s="300"/>
      <c r="DQ31871" s="300"/>
      <c r="DR31871" s="300"/>
      <c r="DS31871" s="300"/>
      <c r="DT31871" s="300"/>
      <c r="DU31871" s="300"/>
      <c r="DV31871" s="300"/>
      <c r="DW31871" s="300"/>
      <c r="DX31871" s="300"/>
      <c r="DY31871" s="300"/>
      <c r="DZ31871" s="300"/>
      <c r="EA31871" s="300"/>
      <c r="EB31871" s="300"/>
      <c r="EC31871" s="300"/>
      <c r="ED31871" s="300"/>
      <c r="EE31871" s="300"/>
      <c r="EF31871" s="300"/>
      <c r="EG31871" s="300"/>
      <c r="EH31871" s="300"/>
      <c r="EI31871" s="300"/>
      <c r="EJ31871" s="300"/>
      <c r="EK31871" s="300"/>
      <c r="EL31871" s="300"/>
      <c r="EM31871" s="300"/>
      <c r="EN31871" s="300"/>
      <c r="EO31871" s="300"/>
      <c r="EP31871" s="300"/>
      <c r="EQ31871" s="300"/>
      <c r="ER31871" s="300"/>
      <c r="ES31871" s="300"/>
      <c r="ET31871" s="300"/>
      <c r="EU31871" s="300"/>
      <c r="EV31871" s="300"/>
      <c r="EW31871" s="300"/>
      <c r="EX31871" s="300"/>
      <c r="EY31871" s="300"/>
      <c r="EZ31871" s="300"/>
      <c r="FA31871" s="300"/>
      <c r="FB31871" s="300"/>
      <c r="FC31871" s="300"/>
      <c r="FD31871" s="300"/>
      <c r="FE31871" s="300"/>
      <c r="FF31871" s="300"/>
      <c r="FG31871" s="300"/>
      <c r="FH31871" s="300"/>
      <c r="FI31871" s="300"/>
      <c r="FJ31871" s="300"/>
      <c r="FK31871" s="300"/>
      <c r="FL31871" s="300"/>
      <c r="FM31871" s="300"/>
      <c r="FN31871" s="300"/>
      <c r="FO31871" s="300"/>
      <c r="FP31871" s="300"/>
      <c r="FQ31871" s="300"/>
      <c r="FR31871" s="300"/>
      <c r="FS31871" s="300"/>
      <c r="FT31871" s="300"/>
      <c r="FU31871" s="300"/>
      <c r="FV31871" s="300"/>
      <c r="FW31871" s="300"/>
      <c r="FX31871" s="300"/>
      <c r="FY31871" s="300"/>
      <c r="FZ31871" s="300"/>
      <c r="GA31871" s="300"/>
      <c r="GB31871" s="300"/>
      <c r="GC31871" s="300"/>
      <c r="GD31871" s="300"/>
      <c r="GE31871" s="300"/>
      <c r="GF31871" s="300"/>
      <c r="GG31871" s="300"/>
      <c r="GH31871" s="300"/>
      <c r="GI31871" s="300"/>
      <c r="GJ31871" s="300"/>
      <c r="GK31871" s="300"/>
    </row>
    <row r="31872" spans="4:193" x14ac:dyDescent="0.25">
      <c r="D31872" s="300"/>
      <c r="J31872" s="300"/>
      <c r="K31872" s="300"/>
      <c r="L31872" s="300"/>
      <c r="M31872" s="300"/>
      <c r="N31872" s="300"/>
      <c r="O31872" s="300"/>
      <c r="P31872" s="300"/>
      <c r="Q31872" s="300"/>
      <c r="R31872" s="300"/>
      <c r="S31872" s="300"/>
      <c r="T31872" s="300"/>
      <c r="U31872" s="300"/>
      <c r="V31872" s="300"/>
      <c r="W31872" s="300"/>
      <c r="X31872" s="300"/>
      <c r="Y31872" s="300"/>
      <c r="Z31872" s="300"/>
      <c r="AA31872" s="300"/>
      <c r="AB31872" s="300"/>
      <c r="AC31872" s="300"/>
      <c r="AD31872" s="300"/>
      <c r="AE31872" s="300"/>
      <c r="AF31872" s="300"/>
      <c r="AG31872" s="300"/>
      <c r="AH31872" s="300"/>
      <c r="AI31872" s="300"/>
      <c r="AJ31872" s="300"/>
      <c r="AK31872" s="300"/>
      <c r="AL31872" s="300"/>
      <c r="AM31872" s="300"/>
      <c r="AN31872" s="300"/>
      <c r="AO31872" s="300"/>
      <c r="AP31872" s="300"/>
      <c r="AQ31872" s="300"/>
      <c r="AR31872" s="300"/>
      <c r="AS31872" s="300"/>
      <c r="AT31872" s="300"/>
      <c r="AU31872" s="300"/>
      <c r="AV31872" s="300"/>
      <c r="AW31872" s="300"/>
      <c r="AX31872" s="300"/>
      <c r="AY31872" s="300"/>
      <c r="AZ31872" s="300"/>
      <c r="BA31872" s="300"/>
      <c r="BB31872" s="300"/>
      <c r="BC31872" s="300"/>
      <c r="BD31872" s="300"/>
      <c r="BE31872" s="300"/>
      <c r="BF31872" s="300"/>
      <c r="BG31872" s="300"/>
      <c r="BH31872" s="300"/>
      <c r="BI31872" s="300"/>
      <c r="BJ31872" s="300"/>
      <c r="BK31872" s="300"/>
      <c r="BL31872" s="300"/>
      <c r="BM31872" s="300"/>
      <c r="BN31872" s="300"/>
      <c r="BO31872" s="300"/>
      <c r="BP31872" s="300"/>
      <c r="BQ31872" s="300"/>
      <c r="BR31872" s="300"/>
      <c r="BS31872" s="300"/>
      <c r="BT31872" s="300"/>
      <c r="BU31872" s="300"/>
      <c r="BV31872" s="300"/>
      <c r="BW31872" s="300"/>
      <c r="BX31872" s="300"/>
      <c r="BY31872" s="300"/>
      <c r="BZ31872" s="300"/>
      <c r="CA31872" s="300"/>
      <c r="CB31872" s="300"/>
      <c r="CC31872" s="300"/>
      <c r="CD31872" s="300"/>
      <c r="CE31872" s="300"/>
      <c r="CF31872" s="300"/>
      <c r="CG31872" s="300"/>
      <c r="CH31872" s="300"/>
      <c r="CI31872" s="300"/>
      <c r="CJ31872" s="300"/>
      <c r="CK31872" s="300"/>
      <c r="CL31872" s="300"/>
      <c r="CM31872" s="300"/>
      <c r="CN31872" s="300"/>
      <c r="CO31872" s="300"/>
      <c r="CP31872" s="300"/>
      <c r="CQ31872" s="300"/>
      <c r="CR31872" s="300"/>
      <c r="CS31872" s="300"/>
      <c r="CT31872" s="300"/>
      <c r="CU31872" s="300"/>
      <c r="CV31872" s="300"/>
      <c r="CW31872" s="300"/>
      <c r="CX31872" s="300"/>
      <c r="CY31872" s="300"/>
      <c r="CZ31872" s="300"/>
      <c r="DA31872" s="300"/>
      <c r="DB31872" s="300"/>
      <c r="DC31872" s="300"/>
      <c r="DD31872" s="300"/>
      <c r="DE31872" s="300"/>
      <c r="DF31872" s="300"/>
      <c r="DG31872" s="300"/>
      <c r="DH31872" s="300"/>
      <c r="DI31872" s="300"/>
      <c r="DJ31872" s="300"/>
      <c r="DK31872" s="300"/>
      <c r="DL31872" s="300"/>
      <c r="DM31872" s="300"/>
      <c r="DN31872" s="300"/>
      <c r="DO31872" s="300"/>
      <c r="DP31872" s="300"/>
      <c r="DQ31872" s="300"/>
      <c r="DR31872" s="300"/>
      <c r="DS31872" s="300"/>
      <c r="DT31872" s="300"/>
      <c r="DU31872" s="300"/>
      <c r="DV31872" s="300"/>
      <c r="DW31872" s="300"/>
      <c r="DX31872" s="300"/>
      <c r="DY31872" s="300"/>
      <c r="DZ31872" s="300"/>
      <c r="EA31872" s="300"/>
      <c r="EB31872" s="300"/>
      <c r="EC31872" s="300"/>
      <c r="ED31872" s="300"/>
      <c r="EE31872" s="300"/>
      <c r="EF31872" s="300"/>
      <c r="EG31872" s="300"/>
      <c r="EH31872" s="300"/>
      <c r="EI31872" s="300"/>
      <c r="EJ31872" s="300"/>
      <c r="EK31872" s="300"/>
      <c r="EL31872" s="300"/>
      <c r="EM31872" s="300"/>
      <c r="EN31872" s="300"/>
      <c r="EO31872" s="300"/>
      <c r="EP31872" s="300"/>
      <c r="EQ31872" s="300"/>
      <c r="ER31872" s="300"/>
      <c r="ES31872" s="300"/>
      <c r="ET31872" s="300"/>
      <c r="EU31872" s="300"/>
      <c r="EV31872" s="300"/>
      <c r="EW31872" s="300"/>
      <c r="EX31872" s="300"/>
      <c r="EY31872" s="300"/>
      <c r="EZ31872" s="300"/>
      <c r="FA31872" s="300"/>
      <c r="FB31872" s="300"/>
      <c r="FC31872" s="300"/>
      <c r="FD31872" s="300"/>
      <c r="FE31872" s="300"/>
      <c r="FF31872" s="300"/>
      <c r="FG31872" s="300"/>
      <c r="FH31872" s="300"/>
      <c r="FI31872" s="300"/>
      <c r="FJ31872" s="300"/>
      <c r="FK31872" s="300"/>
      <c r="FL31872" s="300"/>
      <c r="FM31872" s="300"/>
      <c r="FN31872" s="300"/>
      <c r="FO31872" s="300"/>
      <c r="FP31872" s="300"/>
      <c r="FQ31872" s="300"/>
      <c r="FR31872" s="300"/>
      <c r="FS31872" s="300"/>
      <c r="FT31872" s="300"/>
      <c r="FU31872" s="300"/>
      <c r="FV31872" s="300"/>
      <c r="FW31872" s="300"/>
      <c r="FX31872" s="300"/>
      <c r="FY31872" s="300"/>
      <c r="FZ31872" s="300"/>
      <c r="GA31872" s="300"/>
      <c r="GB31872" s="300"/>
      <c r="GC31872" s="300"/>
      <c r="GD31872" s="300"/>
      <c r="GE31872" s="300"/>
      <c r="GF31872" s="300"/>
      <c r="GG31872" s="300"/>
      <c r="GH31872" s="300"/>
      <c r="GI31872" s="300"/>
      <c r="GJ31872" s="300"/>
      <c r="GK31872" s="300"/>
    </row>
    <row r="31873" spans="4:193" x14ac:dyDescent="0.25">
      <c r="D31873" s="300"/>
      <c r="J31873" s="300"/>
      <c r="K31873" s="300"/>
      <c r="L31873" s="300"/>
      <c r="M31873" s="300"/>
      <c r="N31873" s="300"/>
      <c r="O31873" s="300"/>
      <c r="P31873" s="300"/>
      <c r="Q31873" s="300"/>
      <c r="R31873" s="300"/>
      <c r="S31873" s="300"/>
      <c r="T31873" s="300"/>
      <c r="U31873" s="300"/>
      <c r="V31873" s="300"/>
      <c r="W31873" s="300"/>
      <c r="X31873" s="300"/>
      <c r="Y31873" s="300"/>
      <c r="Z31873" s="300"/>
      <c r="AA31873" s="300"/>
      <c r="AB31873" s="300"/>
      <c r="AC31873" s="300"/>
      <c r="AD31873" s="300"/>
      <c r="AE31873" s="300"/>
      <c r="AF31873" s="300"/>
      <c r="AG31873" s="300"/>
      <c r="AH31873" s="300"/>
      <c r="AI31873" s="300"/>
      <c r="AJ31873" s="300"/>
      <c r="AK31873" s="300"/>
      <c r="AL31873" s="300"/>
      <c r="AM31873" s="300"/>
      <c r="AN31873" s="300"/>
      <c r="AO31873" s="300"/>
      <c r="AP31873" s="300"/>
      <c r="AQ31873" s="300"/>
      <c r="AR31873" s="300"/>
      <c r="AS31873" s="300"/>
      <c r="AT31873" s="300"/>
      <c r="AU31873" s="300"/>
      <c r="AV31873" s="300"/>
      <c r="AW31873" s="300"/>
      <c r="AX31873" s="300"/>
      <c r="AY31873" s="300"/>
      <c r="AZ31873" s="300"/>
      <c r="BA31873" s="300"/>
      <c r="BB31873" s="300"/>
      <c r="BC31873" s="300"/>
      <c r="BD31873" s="300"/>
      <c r="BE31873" s="300"/>
      <c r="BF31873" s="300"/>
      <c r="BG31873" s="300"/>
      <c r="BH31873" s="300"/>
      <c r="BI31873" s="300"/>
      <c r="BJ31873" s="300"/>
      <c r="BK31873" s="300"/>
      <c r="BL31873" s="300"/>
      <c r="BM31873" s="300"/>
      <c r="BN31873" s="300"/>
      <c r="BO31873" s="300"/>
      <c r="BP31873" s="300"/>
      <c r="BQ31873" s="300"/>
      <c r="BR31873" s="300"/>
      <c r="BS31873" s="300"/>
      <c r="BT31873" s="300"/>
      <c r="BU31873" s="300"/>
      <c r="BV31873" s="300"/>
      <c r="BW31873" s="300"/>
      <c r="BX31873" s="300"/>
      <c r="BY31873" s="300"/>
      <c r="BZ31873" s="300"/>
      <c r="CA31873" s="300"/>
      <c r="CB31873" s="300"/>
      <c r="CC31873" s="300"/>
      <c r="CD31873" s="300"/>
      <c r="CE31873" s="300"/>
      <c r="CF31873" s="300"/>
      <c r="CG31873" s="300"/>
      <c r="CH31873" s="300"/>
      <c r="CI31873" s="300"/>
      <c r="CJ31873" s="300"/>
      <c r="CK31873" s="300"/>
      <c r="CL31873" s="300"/>
      <c r="CM31873" s="300"/>
      <c r="CN31873" s="300"/>
      <c r="CO31873" s="300"/>
      <c r="CP31873" s="300"/>
      <c r="CQ31873" s="300"/>
      <c r="CR31873" s="300"/>
      <c r="CS31873" s="300"/>
      <c r="CT31873" s="300"/>
      <c r="CU31873" s="300"/>
      <c r="CV31873" s="300"/>
      <c r="CW31873" s="300"/>
      <c r="CX31873" s="300"/>
      <c r="CY31873" s="300"/>
      <c r="CZ31873" s="300"/>
      <c r="DA31873" s="300"/>
      <c r="DB31873" s="300"/>
      <c r="DC31873" s="300"/>
      <c r="DD31873" s="300"/>
      <c r="DE31873" s="300"/>
      <c r="DF31873" s="300"/>
      <c r="DG31873" s="300"/>
      <c r="DH31873" s="300"/>
      <c r="DI31873" s="300"/>
      <c r="DJ31873" s="300"/>
      <c r="DK31873" s="300"/>
      <c r="DL31873" s="300"/>
      <c r="DM31873" s="300"/>
      <c r="DN31873" s="300"/>
      <c r="DO31873" s="300"/>
      <c r="DP31873" s="300"/>
      <c r="DQ31873" s="300"/>
      <c r="DR31873" s="300"/>
      <c r="DS31873" s="300"/>
      <c r="DT31873" s="300"/>
      <c r="DU31873" s="300"/>
      <c r="DV31873" s="300"/>
      <c r="DW31873" s="300"/>
      <c r="DX31873" s="300"/>
      <c r="DY31873" s="300"/>
      <c r="DZ31873" s="300"/>
      <c r="EA31873" s="300"/>
      <c r="EB31873" s="300"/>
      <c r="EC31873" s="300"/>
      <c r="ED31873" s="300"/>
      <c r="EE31873" s="300"/>
      <c r="EF31873" s="300"/>
      <c r="EG31873" s="300"/>
      <c r="EH31873" s="300"/>
      <c r="EI31873" s="300"/>
      <c r="EJ31873" s="300"/>
      <c r="EK31873" s="300"/>
      <c r="EL31873" s="300"/>
      <c r="EM31873" s="300"/>
      <c r="EN31873" s="300"/>
      <c r="EO31873" s="300"/>
      <c r="EP31873" s="300"/>
      <c r="EQ31873" s="300"/>
      <c r="ER31873" s="300"/>
      <c r="ES31873" s="300"/>
      <c r="ET31873" s="300"/>
      <c r="EU31873" s="300"/>
      <c r="EV31873" s="300"/>
      <c r="EW31873" s="300"/>
      <c r="EX31873" s="300"/>
      <c r="EY31873" s="300"/>
      <c r="EZ31873" s="300"/>
      <c r="FA31873" s="300"/>
      <c r="FB31873" s="300"/>
      <c r="FC31873" s="300"/>
      <c r="FD31873" s="300"/>
      <c r="FE31873" s="300"/>
      <c r="FF31873" s="300"/>
      <c r="FG31873" s="300"/>
      <c r="FH31873" s="300"/>
      <c r="FI31873" s="300"/>
      <c r="FJ31873" s="300"/>
      <c r="FK31873" s="300"/>
      <c r="FL31873" s="300"/>
      <c r="FM31873" s="300"/>
      <c r="FN31873" s="300"/>
      <c r="FO31873" s="300"/>
      <c r="FP31873" s="300"/>
      <c r="FQ31873" s="300"/>
      <c r="FR31873" s="300"/>
      <c r="FS31873" s="300"/>
      <c r="FT31873" s="300"/>
      <c r="FU31873" s="300"/>
      <c r="FV31873" s="300"/>
      <c r="FW31873" s="300"/>
      <c r="FX31873" s="300"/>
      <c r="FY31873" s="300"/>
      <c r="FZ31873" s="300"/>
      <c r="GA31873" s="300"/>
      <c r="GB31873" s="300"/>
      <c r="GC31873" s="300"/>
      <c r="GD31873" s="300"/>
      <c r="GE31873" s="300"/>
      <c r="GF31873" s="300"/>
      <c r="GG31873" s="300"/>
      <c r="GH31873" s="300"/>
      <c r="GI31873" s="300"/>
      <c r="GJ31873" s="300"/>
      <c r="GK31873" s="300"/>
    </row>
    <row r="31874" spans="4:193" x14ac:dyDescent="0.25">
      <c r="D31874" s="300"/>
      <c r="J31874" s="300"/>
      <c r="K31874" s="300"/>
      <c r="L31874" s="300"/>
      <c r="M31874" s="300"/>
      <c r="N31874" s="300"/>
      <c r="O31874" s="300"/>
      <c r="P31874" s="300"/>
      <c r="Q31874" s="300"/>
      <c r="R31874" s="300"/>
      <c r="S31874" s="300"/>
      <c r="T31874" s="300"/>
      <c r="U31874" s="300"/>
      <c r="V31874" s="300"/>
      <c r="W31874" s="300"/>
      <c r="X31874" s="300"/>
      <c r="Y31874" s="300"/>
      <c r="Z31874" s="300"/>
      <c r="AA31874" s="300"/>
      <c r="AB31874" s="300"/>
      <c r="AC31874" s="300"/>
      <c r="AD31874" s="300"/>
      <c r="AE31874" s="300"/>
      <c r="AF31874" s="300"/>
      <c r="AG31874" s="300"/>
      <c r="AH31874" s="300"/>
      <c r="AI31874" s="300"/>
      <c r="AJ31874" s="300"/>
      <c r="AK31874" s="300"/>
      <c r="AL31874" s="300"/>
      <c r="AM31874" s="300"/>
      <c r="AN31874" s="300"/>
      <c r="AO31874" s="300"/>
      <c r="AP31874" s="300"/>
      <c r="AQ31874" s="300"/>
      <c r="AR31874" s="300"/>
      <c r="AS31874" s="300"/>
      <c r="AT31874" s="300"/>
      <c r="AU31874" s="300"/>
      <c r="AV31874" s="300"/>
      <c r="AW31874" s="300"/>
      <c r="AX31874" s="300"/>
      <c r="AY31874" s="300"/>
      <c r="AZ31874" s="300"/>
      <c r="BA31874" s="300"/>
      <c r="BB31874" s="300"/>
      <c r="BC31874" s="300"/>
      <c r="BD31874" s="300"/>
      <c r="BE31874" s="300"/>
      <c r="BF31874" s="300"/>
      <c r="BG31874" s="300"/>
      <c r="BH31874" s="300"/>
      <c r="BI31874" s="300"/>
      <c r="BJ31874" s="300"/>
      <c r="BK31874" s="300"/>
      <c r="BL31874" s="300"/>
      <c r="BM31874" s="300"/>
      <c r="BN31874" s="300"/>
      <c r="BO31874" s="300"/>
      <c r="BP31874" s="300"/>
      <c r="BQ31874" s="300"/>
      <c r="BR31874" s="300"/>
      <c r="BS31874" s="300"/>
      <c r="BT31874" s="300"/>
      <c r="BU31874" s="300"/>
      <c r="BV31874" s="300"/>
      <c r="BW31874" s="300"/>
      <c r="BX31874" s="300"/>
      <c r="BY31874" s="300"/>
      <c r="BZ31874" s="300"/>
      <c r="CA31874" s="300"/>
      <c r="CB31874" s="300"/>
      <c r="CC31874" s="300"/>
      <c r="CD31874" s="300"/>
      <c r="CE31874" s="300"/>
      <c r="CF31874" s="300"/>
      <c r="CG31874" s="300"/>
      <c r="CH31874" s="300"/>
      <c r="CI31874" s="300"/>
      <c r="CJ31874" s="300"/>
      <c r="CK31874" s="300"/>
      <c r="CL31874" s="300"/>
      <c r="CM31874" s="300"/>
      <c r="CN31874" s="300"/>
      <c r="CO31874" s="300"/>
      <c r="CP31874" s="300"/>
      <c r="CQ31874" s="300"/>
      <c r="CR31874" s="300"/>
      <c r="CS31874" s="300"/>
      <c r="CT31874" s="300"/>
      <c r="CU31874" s="300"/>
      <c r="CV31874" s="300"/>
      <c r="CW31874" s="300"/>
      <c r="CX31874" s="300"/>
      <c r="CY31874" s="300"/>
      <c r="CZ31874" s="300"/>
      <c r="DA31874" s="300"/>
      <c r="DB31874" s="300"/>
      <c r="DC31874" s="300"/>
      <c r="DD31874" s="300"/>
      <c r="DE31874" s="300"/>
      <c r="DF31874" s="300"/>
      <c r="DG31874" s="300"/>
      <c r="DH31874" s="300"/>
      <c r="DI31874" s="300"/>
      <c r="DJ31874" s="300"/>
      <c r="DK31874" s="300"/>
      <c r="DL31874" s="300"/>
      <c r="DM31874" s="300"/>
      <c r="DN31874" s="300"/>
      <c r="DO31874" s="300"/>
      <c r="DP31874" s="300"/>
      <c r="DQ31874" s="300"/>
      <c r="DR31874" s="300"/>
      <c r="DS31874" s="300"/>
      <c r="DT31874" s="300"/>
      <c r="DU31874" s="300"/>
      <c r="DV31874" s="300"/>
      <c r="DW31874" s="300"/>
      <c r="DX31874" s="300"/>
      <c r="DY31874" s="300"/>
      <c r="DZ31874" s="300"/>
      <c r="EA31874" s="300"/>
      <c r="EB31874" s="300"/>
      <c r="EC31874" s="300"/>
      <c r="ED31874" s="300"/>
      <c r="EE31874" s="300"/>
      <c r="EF31874" s="300"/>
      <c r="EG31874" s="300"/>
      <c r="EH31874" s="300"/>
      <c r="EI31874" s="300"/>
      <c r="EJ31874" s="300"/>
      <c r="EK31874" s="300"/>
      <c r="EL31874" s="300"/>
      <c r="EM31874" s="300"/>
      <c r="EN31874" s="300"/>
      <c r="EO31874" s="300"/>
      <c r="EP31874" s="300"/>
      <c r="EQ31874" s="300"/>
      <c r="ER31874" s="300"/>
      <c r="ES31874" s="300"/>
      <c r="ET31874" s="300"/>
      <c r="EU31874" s="300"/>
      <c r="EV31874" s="300"/>
      <c r="EW31874" s="300"/>
      <c r="EX31874" s="300"/>
      <c r="EY31874" s="300"/>
      <c r="EZ31874" s="300"/>
      <c r="FA31874" s="300"/>
      <c r="FB31874" s="300"/>
      <c r="FC31874" s="300"/>
      <c r="FD31874" s="300"/>
      <c r="FE31874" s="300"/>
      <c r="FF31874" s="300"/>
      <c r="FG31874" s="300"/>
      <c r="FH31874" s="300"/>
      <c r="FI31874" s="300"/>
      <c r="FJ31874" s="300"/>
      <c r="FK31874" s="300"/>
      <c r="FL31874" s="300"/>
      <c r="FM31874" s="300"/>
      <c r="FN31874" s="300"/>
      <c r="FO31874" s="300"/>
      <c r="FP31874" s="300"/>
      <c r="FQ31874" s="300"/>
      <c r="FR31874" s="300"/>
      <c r="FS31874" s="300"/>
      <c r="FT31874" s="300"/>
      <c r="FU31874" s="300"/>
      <c r="FV31874" s="300"/>
      <c r="FW31874" s="300"/>
      <c r="FX31874" s="300"/>
      <c r="FY31874" s="300"/>
      <c r="FZ31874" s="300"/>
      <c r="GA31874" s="300"/>
      <c r="GB31874" s="300"/>
      <c r="GC31874" s="300"/>
      <c r="GD31874" s="300"/>
      <c r="GE31874" s="300"/>
      <c r="GF31874" s="300"/>
      <c r="GG31874" s="300"/>
      <c r="GH31874" s="300"/>
      <c r="GI31874" s="300"/>
      <c r="GJ31874" s="300"/>
      <c r="GK31874" s="300"/>
    </row>
    <row r="31875" spans="4:193" x14ac:dyDescent="0.25">
      <c r="D31875" s="300"/>
      <c r="J31875" s="300"/>
      <c r="K31875" s="300"/>
      <c r="L31875" s="300"/>
      <c r="M31875" s="300"/>
      <c r="N31875" s="300"/>
      <c r="O31875" s="300"/>
      <c r="P31875" s="300"/>
      <c r="Q31875" s="300"/>
      <c r="R31875" s="300"/>
      <c r="S31875" s="300"/>
      <c r="T31875" s="300"/>
      <c r="U31875" s="300"/>
      <c r="V31875" s="300"/>
      <c r="W31875" s="300"/>
      <c r="X31875" s="300"/>
      <c r="Y31875" s="300"/>
      <c r="Z31875" s="300"/>
      <c r="AA31875" s="300"/>
      <c r="AB31875" s="300"/>
      <c r="AC31875" s="300"/>
      <c r="AD31875" s="300"/>
      <c r="AE31875" s="300"/>
      <c r="AF31875" s="300"/>
      <c r="AG31875" s="300"/>
      <c r="AH31875" s="300"/>
      <c r="AI31875" s="300"/>
      <c r="AJ31875" s="300"/>
      <c r="AK31875" s="300"/>
      <c r="AL31875" s="300"/>
      <c r="AM31875" s="300"/>
      <c r="AN31875" s="300"/>
      <c r="AO31875" s="300"/>
      <c r="AP31875" s="300"/>
      <c r="AQ31875" s="300"/>
      <c r="AR31875" s="300"/>
      <c r="AS31875" s="300"/>
      <c r="AT31875" s="300"/>
      <c r="AU31875" s="300"/>
      <c r="AV31875" s="300"/>
      <c r="AW31875" s="300"/>
      <c r="AX31875" s="300"/>
      <c r="AY31875" s="300"/>
      <c r="AZ31875" s="300"/>
      <c r="BA31875" s="300"/>
      <c r="BB31875" s="300"/>
      <c r="BC31875" s="300"/>
      <c r="BD31875" s="300"/>
      <c r="BE31875" s="300"/>
      <c r="BF31875" s="300"/>
      <c r="BG31875" s="300"/>
      <c r="BH31875" s="300"/>
      <c r="BI31875" s="300"/>
      <c r="BJ31875" s="300"/>
      <c r="BK31875" s="300"/>
      <c r="BL31875" s="300"/>
      <c r="BM31875" s="300"/>
      <c r="BN31875" s="300"/>
      <c r="BO31875" s="300"/>
      <c r="BP31875" s="300"/>
      <c r="BQ31875" s="300"/>
      <c r="BR31875" s="300"/>
      <c r="BS31875" s="300"/>
      <c r="BT31875" s="300"/>
      <c r="BU31875" s="300"/>
      <c r="BV31875" s="300"/>
      <c r="BW31875" s="300"/>
      <c r="BX31875" s="300"/>
      <c r="BY31875" s="300"/>
      <c r="BZ31875" s="300"/>
      <c r="CA31875" s="300"/>
      <c r="CB31875" s="300"/>
      <c r="CC31875" s="300"/>
      <c r="CD31875" s="300"/>
      <c r="CE31875" s="300"/>
      <c r="CF31875" s="300"/>
      <c r="CG31875" s="300"/>
      <c r="CH31875" s="300"/>
      <c r="CI31875" s="300"/>
      <c r="CJ31875" s="300"/>
      <c r="CK31875" s="300"/>
      <c r="CL31875" s="300"/>
      <c r="CM31875" s="300"/>
      <c r="CN31875" s="300"/>
      <c r="CO31875" s="300"/>
      <c r="CP31875" s="300"/>
      <c r="CQ31875" s="300"/>
      <c r="CR31875" s="300"/>
      <c r="CS31875" s="300"/>
      <c r="CT31875" s="300"/>
      <c r="CU31875" s="300"/>
      <c r="CV31875" s="300"/>
      <c r="CW31875" s="300"/>
      <c r="CX31875" s="300"/>
      <c r="CY31875" s="300"/>
      <c r="CZ31875" s="300"/>
      <c r="DA31875" s="300"/>
      <c r="DB31875" s="300"/>
      <c r="DC31875" s="300"/>
      <c r="DD31875" s="300"/>
      <c r="DE31875" s="300"/>
      <c r="DF31875" s="300"/>
      <c r="DG31875" s="300"/>
      <c r="DH31875" s="300"/>
      <c r="DI31875" s="300"/>
      <c r="DJ31875" s="300"/>
      <c r="DK31875" s="300"/>
      <c r="DL31875" s="300"/>
      <c r="DM31875" s="300"/>
      <c r="DN31875" s="300"/>
      <c r="DO31875" s="300"/>
      <c r="DP31875" s="300"/>
      <c r="DQ31875" s="300"/>
      <c r="DR31875" s="300"/>
      <c r="DS31875" s="300"/>
      <c r="DT31875" s="300"/>
      <c r="DU31875" s="300"/>
      <c r="DV31875" s="300"/>
      <c r="DW31875" s="300"/>
      <c r="DX31875" s="300"/>
      <c r="DY31875" s="300"/>
      <c r="DZ31875" s="300"/>
      <c r="EA31875" s="300"/>
      <c r="EB31875" s="300"/>
      <c r="EC31875" s="300"/>
      <c r="ED31875" s="300"/>
      <c r="EE31875" s="300"/>
      <c r="EF31875" s="300"/>
      <c r="EG31875" s="300"/>
      <c r="EH31875" s="300"/>
      <c r="EI31875" s="300"/>
      <c r="EJ31875" s="300"/>
      <c r="EK31875" s="300"/>
      <c r="EL31875" s="300"/>
      <c r="EM31875" s="300"/>
      <c r="EN31875" s="300"/>
      <c r="EO31875" s="300"/>
      <c r="EP31875" s="300"/>
      <c r="EQ31875" s="300"/>
      <c r="ER31875" s="300"/>
      <c r="ES31875" s="300"/>
      <c r="ET31875" s="300"/>
      <c r="EU31875" s="300"/>
      <c r="EV31875" s="300"/>
      <c r="EW31875" s="300"/>
      <c r="EX31875" s="300"/>
      <c r="EY31875" s="300"/>
      <c r="EZ31875" s="300"/>
      <c r="FA31875" s="300"/>
      <c r="FB31875" s="300"/>
      <c r="FC31875" s="300"/>
      <c r="FD31875" s="300"/>
      <c r="FE31875" s="300"/>
      <c r="FF31875" s="300"/>
      <c r="FG31875" s="300"/>
      <c r="FH31875" s="300"/>
      <c r="FI31875" s="300"/>
      <c r="FJ31875" s="300"/>
      <c r="FK31875" s="300"/>
      <c r="FL31875" s="300"/>
      <c r="FM31875" s="300"/>
      <c r="FN31875" s="300"/>
      <c r="FO31875" s="300"/>
      <c r="FP31875" s="300"/>
      <c r="FQ31875" s="300"/>
      <c r="FR31875" s="300"/>
      <c r="FS31875" s="300"/>
      <c r="FT31875" s="300"/>
      <c r="FU31875" s="300"/>
      <c r="FV31875" s="300"/>
      <c r="FW31875" s="300"/>
      <c r="FX31875" s="300"/>
      <c r="FY31875" s="300"/>
      <c r="FZ31875" s="300"/>
      <c r="GA31875" s="300"/>
      <c r="GB31875" s="300"/>
      <c r="GC31875" s="300"/>
      <c r="GD31875" s="300"/>
      <c r="GE31875" s="300"/>
      <c r="GF31875" s="300"/>
      <c r="GG31875" s="300"/>
      <c r="GH31875" s="300"/>
      <c r="GI31875" s="300"/>
      <c r="GJ31875" s="300"/>
      <c r="GK31875" s="300"/>
    </row>
    <row r="31876" spans="4:193" x14ac:dyDescent="0.25">
      <c r="D31876" s="300"/>
      <c r="J31876" s="300"/>
      <c r="K31876" s="300"/>
      <c r="L31876" s="300"/>
      <c r="M31876" s="300"/>
      <c r="N31876" s="300"/>
      <c r="O31876" s="300"/>
      <c r="P31876" s="300"/>
      <c r="Q31876" s="300"/>
      <c r="R31876" s="300"/>
      <c r="S31876" s="300"/>
      <c r="T31876" s="300"/>
      <c r="U31876" s="300"/>
      <c r="V31876" s="300"/>
      <c r="W31876" s="300"/>
      <c r="X31876" s="300"/>
      <c r="Y31876" s="300"/>
      <c r="Z31876" s="300"/>
      <c r="AA31876" s="300"/>
      <c r="AB31876" s="300"/>
      <c r="AC31876" s="300"/>
      <c r="AD31876" s="300"/>
      <c r="AE31876" s="300"/>
      <c r="AF31876" s="300"/>
      <c r="AG31876" s="300"/>
      <c r="AH31876" s="300"/>
      <c r="AI31876" s="300"/>
      <c r="AJ31876" s="300"/>
      <c r="AK31876" s="300"/>
      <c r="AL31876" s="300"/>
      <c r="AM31876" s="300"/>
      <c r="AN31876" s="300"/>
      <c r="AO31876" s="300"/>
      <c r="AP31876" s="300"/>
      <c r="AQ31876" s="300"/>
      <c r="AR31876" s="300"/>
      <c r="AS31876" s="300"/>
      <c r="AT31876" s="300"/>
      <c r="AU31876" s="300"/>
      <c r="AV31876" s="300"/>
      <c r="AW31876" s="300"/>
      <c r="AX31876" s="300"/>
      <c r="AY31876" s="300"/>
      <c r="AZ31876" s="300"/>
      <c r="BA31876" s="300"/>
      <c r="BB31876" s="300"/>
      <c r="BC31876" s="300"/>
      <c r="BD31876" s="300"/>
      <c r="BE31876" s="300"/>
      <c r="BF31876" s="300"/>
      <c r="BG31876" s="300"/>
      <c r="BH31876" s="300"/>
      <c r="BI31876" s="300"/>
      <c r="BJ31876" s="300"/>
      <c r="BK31876" s="300"/>
      <c r="BL31876" s="300"/>
      <c r="BM31876" s="300"/>
      <c r="BN31876" s="300"/>
      <c r="BO31876" s="300"/>
      <c r="BP31876" s="300"/>
      <c r="BQ31876" s="300"/>
      <c r="BR31876" s="300"/>
      <c r="BS31876" s="300"/>
      <c r="BT31876" s="300"/>
      <c r="BU31876" s="300"/>
      <c r="BV31876" s="300"/>
      <c r="BW31876" s="300"/>
      <c r="BX31876" s="300"/>
      <c r="BY31876" s="300"/>
      <c r="BZ31876" s="300"/>
      <c r="CA31876" s="300"/>
      <c r="CB31876" s="300"/>
      <c r="CC31876" s="300"/>
      <c r="CD31876" s="300"/>
      <c r="CE31876" s="300"/>
      <c r="CF31876" s="300"/>
      <c r="CG31876" s="300"/>
      <c r="CH31876" s="300"/>
      <c r="CI31876" s="300"/>
      <c r="CJ31876" s="300"/>
      <c r="CK31876" s="300"/>
      <c r="CL31876" s="300"/>
      <c r="CM31876" s="300"/>
      <c r="CN31876" s="300"/>
      <c r="CO31876" s="300"/>
      <c r="CP31876" s="300"/>
      <c r="CQ31876" s="300"/>
      <c r="CR31876" s="300"/>
      <c r="CS31876" s="300"/>
      <c r="CT31876" s="300"/>
      <c r="CU31876" s="300"/>
      <c r="CV31876" s="300"/>
      <c r="CW31876" s="300"/>
      <c r="CX31876" s="300"/>
      <c r="CY31876" s="300"/>
      <c r="CZ31876" s="300"/>
      <c r="DA31876" s="300"/>
      <c r="DB31876" s="300"/>
      <c r="DC31876" s="300"/>
      <c r="DD31876" s="300"/>
      <c r="DE31876" s="300"/>
      <c r="DF31876" s="300"/>
      <c r="DG31876" s="300"/>
      <c r="DH31876" s="300"/>
      <c r="DI31876" s="300"/>
      <c r="DJ31876" s="300"/>
      <c r="DK31876" s="300"/>
      <c r="DL31876" s="300"/>
      <c r="DM31876" s="300"/>
      <c r="DN31876" s="300"/>
      <c r="DO31876" s="300"/>
      <c r="DP31876" s="300"/>
      <c r="DQ31876" s="300"/>
      <c r="DR31876" s="300"/>
      <c r="DS31876" s="300"/>
      <c r="DT31876" s="300"/>
      <c r="DU31876" s="300"/>
      <c r="DV31876" s="300"/>
      <c r="DW31876" s="300"/>
      <c r="DX31876" s="300"/>
      <c r="DY31876" s="300"/>
      <c r="DZ31876" s="300"/>
      <c r="EA31876" s="300"/>
      <c r="EB31876" s="300"/>
      <c r="EC31876" s="300"/>
      <c r="ED31876" s="300"/>
      <c r="EE31876" s="300"/>
      <c r="EF31876" s="300"/>
      <c r="EG31876" s="300"/>
      <c r="EH31876" s="300"/>
      <c r="EI31876" s="300"/>
      <c r="EJ31876" s="300"/>
      <c r="EK31876" s="300"/>
      <c r="EL31876" s="300"/>
      <c r="EM31876" s="300"/>
      <c r="EN31876" s="300"/>
      <c r="EO31876" s="300"/>
      <c r="EP31876" s="300"/>
      <c r="EQ31876" s="300"/>
      <c r="ER31876" s="300"/>
      <c r="ES31876" s="300"/>
      <c r="ET31876" s="300"/>
      <c r="EU31876" s="300"/>
      <c r="EV31876" s="300"/>
      <c r="EW31876" s="300"/>
      <c r="EX31876" s="300"/>
      <c r="EY31876" s="300"/>
      <c r="EZ31876" s="300"/>
      <c r="FA31876" s="300"/>
      <c r="FB31876" s="300"/>
      <c r="FC31876" s="300"/>
      <c r="FD31876" s="300"/>
      <c r="FE31876" s="300"/>
      <c r="FF31876" s="300"/>
      <c r="FG31876" s="300"/>
      <c r="FH31876" s="300"/>
      <c r="FI31876" s="300"/>
      <c r="FJ31876" s="300"/>
      <c r="FK31876" s="300"/>
      <c r="FL31876" s="300"/>
      <c r="FM31876" s="300"/>
      <c r="FN31876" s="300"/>
      <c r="FO31876" s="300"/>
      <c r="FP31876" s="300"/>
      <c r="FQ31876" s="300"/>
      <c r="FR31876" s="300"/>
      <c r="FS31876" s="300"/>
      <c r="FT31876" s="300"/>
      <c r="FU31876" s="300"/>
      <c r="FV31876" s="300"/>
      <c r="FW31876" s="300"/>
      <c r="FX31876" s="300"/>
      <c r="FY31876" s="300"/>
      <c r="FZ31876" s="300"/>
      <c r="GA31876" s="300"/>
      <c r="GB31876" s="300"/>
      <c r="GC31876" s="300"/>
      <c r="GD31876" s="300"/>
      <c r="GE31876" s="300"/>
      <c r="GF31876" s="300"/>
      <c r="GG31876" s="300"/>
      <c r="GH31876" s="300"/>
      <c r="GI31876" s="300"/>
      <c r="GJ31876" s="300"/>
      <c r="GK31876" s="300"/>
    </row>
    <row r="31877" spans="4:193" x14ac:dyDescent="0.25">
      <c r="D31877" s="300"/>
      <c r="J31877" s="300"/>
      <c r="K31877" s="300"/>
      <c r="L31877" s="300"/>
      <c r="M31877" s="300"/>
      <c r="N31877" s="300"/>
      <c r="O31877" s="300"/>
      <c r="P31877" s="300"/>
      <c r="Q31877" s="300"/>
      <c r="R31877" s="300"/>
      <c r="S31877" s="300"/>
      <c r="T31877" s="300"/>
      <c r="U31877" s="300"/>
      <c r="V31877" s="300"/>
      <c r="W31877" s="300"/>
      <c r="X31877" s="300"/>
      <c r="Y31877" s="300"/>
      <c r="Z31877" s="300"/>
      <c r="AA31877" s="300"/>
      <c r="AB31877" s="300"/>
      <c r="AC31877" s="300"/>
      <c r="AD31877" s="300"/>
      <c r="AE31877" s="300"/>
      <c r="AF31877" s="300"/>
      <c r="AG31877" s="300"/>
      <c r="AH31877" s="300"/>
      <c r="AI31877" s="300"/>
      <c r="AJ31877" s="300"/>
      <c r="AK31877" s="300"/>
      <c r="AL31877" s="300"/>
      <c r="AM31877" s="300"/>
      <c r="AN31877" s="300"/>
      <c r="AO31877" s="300"/>
      <c r="AP31877" s="300"/>
      <c r="AQ31877" s="300"/>
      <c r="AR31877" s="300"/>
      <c r="AS31877" s="300"/>
      <c r="AT31877" s="300"/>
      <c r="AU31877" s="300"/>
      <c r="AV31877" s="300"/>
      <c r="AW31877" s="300"/>
      <c r="AX31877" s="300"/>
      <c r="AY31877" s="300"/>
      <c r="AZ31877" s="300"/>
      <c r="BA31877" s="300"/>
      <c r="BB31877" s="300"/>
      <c r="BC31877" s="300"/>
      <c r="BD31877" s="300"/>
      <c r="BE31877" s="300"/>
      <c r="BF31877" s="300"/>
      <c r="BG31877" s="300"/>
      <c r="BH31877" s="300"/>
      <c r="BI31877" s="300"/>
      <c r="BJ31877" s="300"/>
      <c r="BK31877" s="300"/>
      <c r="BL31877" s="300"/>
      <c r="BM31877" s="300"/>
      <c r="BN31877" s="300"/>
      <c r="BO31877" s="300"/>
      <c r="BP31877" s="300"/>
      <c r="BQ31877" s="300"/>
      <c r="BR31877" s="300"/>
      <c r="BS31877" s="300"/>
      <c r="BT31877" s="300"/>
      <c r="BU31877" s="300"/>
      <c r="BV31877" s="300"/>
      <c r="BW31877" s="300"/>
      <c r="BX31877" s="300"/>
      <c r="BY31877" s="300"/>
      <c r="BZ31877" s="300"/>
      <c r="CA31877" s="300"/>
      <c r="CB31877" s="300"/>
      <c r="CC31877" s="300"/>
      <c r="CD31877" s="300"/>
      <c r="CE31877" s="300"/>
      <c r="CF31877" s="300"/>
      <c r="CG31877" s="300"/>
      <c r="CH31877" s="300"/>
      <c r="CI31877" s="300"/>
      <c r="CJ31877" s="300"/>
      <c r="CK31877" s="300"/>
      <c r="CL31877" s="300"/>
      <c r="CM31877" s="300"/>
      <c r="CN31877" s="300"/>
      <c r="CO31877" s="300"/>
      <c r="CP31877" s="300"/>
      <c r="CQ31877" s="300"/>
      <c r="CR31877" s="300"/>
      <c r="CS31877" s="300"/>
      <c r="CT31877" s="300"/>
      <c r="CU31877" s="300"/>
      <c r="CV31877" s="300"/>
      <c r="CW31877" s="300"/>
      <c r="CX31877" s="300"/>
      <c r="CY31877" s="300"/>
      <c r="CZ31877" s="300"/>
      <c r="DA31877" s="300"/>
      <c r="DB31877" s="300"/>
      <c r="DC31877" s="300"/>
      <c r="DD31877" s="300"/>
      <c r="DE31877" s="300"/>
      <c r="DF31877" s="300"/>
      <c r="DG31877" s="300"/>
      <c r="DH31877" s="300"/>
      <c r="DI31877" s="300"/>
      <c r="DJ31877" s="300"/>
      <c r="DK31877" s="300"/>
      <c r="DL31877" s="300"/>
      <c r="DM31877" s="300"/>
      <c r="DN31877" s="300"/>
      <c r="DO31877" s="300"/>
      <c r="DP31877" s="300"/>
      <c r="DQ31877" s="300"/>
      <c r="DR31877" s="300"/>
      <c r="DS31877" s="300"/>
      <c r="DT31877" s="300"/>
      <c r="DU31877" s="300"/>
      <c r="DV31877" s="300"/>
      <c r="DW31877" s="300"/>
      <c r="DX31877" s="300"/>
      <c r="DY31877" s="300"/>
      <c r="DZ31877" s="300"/>
      <c r="EA31877" s="300"/>
      <c r="EB31877" s="300"/>
      <c r="EC31877" s="300"/>
      <c r="ED31877" s="300"/>
      <c r="EE31877" s="300"/>
      <c r="EF31877" s="300"/>
      <c r="EG31877" s="300"/>
      <c r="EH31877" s="300"/>
      <c r="EI31877" s="300"/>
      <c r="EJ31877" s="300"/>
      <c r="EK31877" s="300"/>
      <c r="EL31877" s="300"/>
      <c r="EM31877" s="300"/>
      <c r="EN31877" s="300"/>
      <c r="EO31877" s="300"/>
      <c r="EP31877" s="300"/>
      <c r="EQ31877" s="300"/>
      <c r="ER31877" s="300"/>
      <c r="ES31877" s="300"/>
      <c r="ET31877" s="300"/>
      <c r="EU31877" s="300"/>
      <c r="EV31877" s="300"/>
      <c r="EW31877" s="300"/>
      <c r="EX31877" s="300"/>
      <c r="EY31877" s="300"/>
      <c r="EZ31877" s="300"/>
      <c r="FA31877" s="300"/>
      <c r="FB31877" s="300"/>
      <c r="FC31877" s="300"/>
      <c r="FD31877" s="300"/>
      <c r="FE31877" s="300"/>
      <c r="FF31877" s="300"/>
      <c r="FG31877" s="300"/>
      <c r="FH31877" s="300"/>
      <c r="FI31877" s="300"/>
      <c r="FJ31877" s="300"/>
      <c r="FK31877" s="300"/>
      <c r="FL31877" s="300"/>
      <c r="FM31877" s="300"/>
      <c r="FN31877" s="300"/>
      <c r="FO31877" s="300"/>
      <c r="FP31877" s="300"/>
      <c r="FQ31877" s="300"/>
      <c r="FR31877" s="300"/>
      <c r="FS31877" s="300"/>
      <c r="FT31877" s="300"/>
      <c r="FU31877" s="300"/>
      <c r="FV31877" s="300"/>
      <c r="FW31877" s="300"/>
      <c r="FX31877" s="300"/>
      <c r="FY31877" s="300"/>
      <c r="FZ31877" s="300"/>
      <c r="GA31877" s="300"/>
      <c r="GB31877" s="300"/>
      <c r="GC31877" s="300"/>
      <c r="GD31877" s="300"/>
      <c r="GE31877" s="300"/>
      <c r="GF31877" s="300"/>
      <c r="GG31877" s="300"/>
      <c r="GH31877" s="300"/>
      <c r="GI31877" s="300"/>
      <c r="GJ31877" s="300"/>
      <c r="GK31877" s="300"/>
    </row>
    <row r="31878" spans="4:193" x14ac:dyDescent="0.25">
      <c r="D31878" s="300"/>
      <c r="J31878" s="300"/>
      <c r="K31878" s="300"/>
      <c r="L31878" s="300"/>
      <c r="M31878" s="300"/>
      <c r="N31878" s="300"/>
      <c r="O31878" s="300"/>
      <c r="P31878" s="300"/>
      <c r="Q31878" s="300"/>
      <c r="R31878" s="300"/>
      <c r="S31878" s="300"/>
      <c r="T31878" s="300"/>
      <c r="U31878" s="300"/>
      <c r="V31878" s="300"/>
      <c r="W31878" s="300"/>
      <c r="X31878" s="300"/>
      <c r="Y31878" s="300"/>
      <c r="Z31878" s="300"/>
      <c r="AA31878" s="300"/>
      <c r="AB31878" s="300"/>
      <c r="AC31878" s="300"/>
      <c r="AD31878" s="300"/>
      <c r="AE31878" s="300"/>
      <c r="AF31878" s="300"/>
      <c r="AG31878" s="300"/>
      <c r="AH31878" s="300"/>
      <c r="AI31878" s="300"/>
      <c r="AJ31878" s="300"/>
      <c r="AK31878" s="300"/>
      <c r="AL31878" s="300"/>
      <c r="AM31878" s="300"/>
      <c r="AN31878" s="300"/>
      <c r="AO31878" s="300"/>
      <c r="AP31878" s="300"/>
      <c r="AQ31878" s="300"/>
      <c r="AR31878" s="300"/>
      <c r="AS31878" s="300"/>
      <c r="AT31878" s="300"/>
      <c r="AU31878" s="300"/>
      <c r="AV31878" s="300"/>
      <c r="AW31878" s="300"/>
      <c r="AX31878" s="300"/>
      <c r="AY31878" s="300"/>
      <c r="AZ31878" s="300"/>
      <c r="BA31878" s="300"/>
      <c r="BB31878" s="300"/>
      <c r="BC31878" s="300"/>
      <c r="BD31878" s="300"/>
      <c r="BE31878" s="300"/>
      <c r="BF31878" s="300"/>
      <c r="BG31878" s="300"/>
      <c r="BH31878" s="300"/>
      <c r="BI31878" s="300"/>
      <c r="BJ31878" s="300"/>
      <c r="BK31878" s="300"/>
      <c r="BL31878" s="300"/>
      <c r="BM31878" s="300"/>
      <c r="BN31878" s="300"/>
      <c r="BO31878" s="300"/>
      <c r="BP31878" s="300"/>
      <c r="BQ31878" s="300"/>
      <c r="BR31878" s="300"/>
      <c r="BS31878" s="300"/>
      <c r="BT31878" s="300"/>
      <c r="BU31878" s="300"/>
      <c r="BV31878" s="300"/>
      <c r="BW31878" s="300"/>
      <c r="BX31878" s="300"/>
      <c r="BY31878" s="300"/>
      <c r="BZ31878" s="300"/>
      <c r="CA31878" s="300"/>
      <c r="CB31878" s="300"/>
      <c r="CC31878" s="300"/>
      <c r="CD31878" s="300"/>
      <c r="CE31878" s="300"/>
      <c r="CF31878" s="300"/>
      <c r="CG31878" s="300"/>
      <c r="CH31878" s="300"/>
      <c r="CI31878" s="300"/>
      <c r="CJ31878" s="300"/>
      <c r="CK31878" s="300"/>
      <c r="CL31878" s="300"/>
      <c r="CM31878" s="300"/>
      <c r="CN31878" s="300"/>
      <c r="CO31878" s="300"/>
      <c r="CP31878" s="300"/>
      <c r="CQ31878" s="300"/>
      <c r="CR31878" s="300"/>
      <c r="CS31878" s="300"/>
      <c r="CT31878" s="300"/>
      <c r="CU31878" s="300"/>
      <c r="CV31878" s="300"/>
      <c r="CW31878" s="300"/>
      <c r="CX31878" s="300"/>
      <c r="CY31878" s="300"/>
      <c r="CZ31878" s="300"/>
      <c r="DA31878" s="300"/>
      <c r="DB31878" s="300"/>
      <c r="DC31878" s="300"/>
      <c r="DD31878" s="300"/>
      <c r="DE31878" s="300"/>
      <c r="DF31878" s="300"/>
      <c r="DG31878" s="300"/>
      <c r="DH31878" s="300"/>
      <c r="DI31878" s="300"/>
      <c r="DJ31878" s="300"/>
      <c r="DK31878" s="300"/>
      <c r="DL31878" s="300"/>
      <c r="DM31878" s="300"/>
      <c r="DN31878" s="300"/>
      <c r="DO31878" s="300"/>
      <c r="DP31878" s="300"/>
      <c r="DQ31878" s="300"/>
      <c r="DR31878" s="300"/>
      <c r="DS31878" s="300"/>
      <c r="DT31878" s="300"/>
      <c r="DU31878" s="300"/>
      <c r="DV31878" s="300"/>
      <c r="DW31878" s="300"/>
      <c r="DX31878" s="300"/>
      <c r="DY31878" s="300"/>
      <c r="DZ31878" s="300"/>
      <c r="EA31878" s="300"/>
      <c r="EB31878" s="300"/>
      <c r="EC31878" s="300"/>
      <c r="ED31878" s="300"/>
      <c r="EE31878" s="300"/>
      <c r="EF31878" s="300"/>
      <c r="EG31878" s="300"/>
      <c r="EH31878" s="300"/>
      <c r="EI31878" s="300"/>
      <c r="EJ31878" s="300"/>
      <c r="EK31878" s="300"/>
      <c r="EL31878" s="300"/>
      <c r="EM31878" s="300"/>
      <c r="EN31878" s="300"/>
      <c r="EO31878" s="300"/>
      <c r="EP31878" s="300"/>
      <c r="EQ31878" s="300"/>
      <c r="ER31878" s="300"/>
      <c r="ES31878" s="300"/>
      <c r="ET31878" s="300"/>
      <c r="EU31878" s="300"/>
      <c r="EV31878" s="300"/>
      <c r="EW31878" s="300"/>
      <c r="EX31878" s="300"/>
      <c r="EY31878" s="300"/>
      <c r="EZ31878" s="300"/>
      <c r="FA31878" s="300"/>
      <c r="FB31878" s="300"/>
      <c r="FC31878" s="300"/>
      <c r="FD31878" s="300"/>
      <c r="FE31878" s="300"/>
      <c r="FF31878" s="300"/>
      <c r="FG31878" s="300"/>
      <c r="FH31878" s="300"/>
      <c r="FI31878" s="300"/>
      <c r="FJ31878" s="300"/>
      <c r="FK31878" s="300"/>
      <c r="FL31878" s="300"/>
      <c r="FM31878" s="300"/>
      <c r="FN31878" s="300"/>
      <c r="FO31878" s="300"/>
      <c r="FP31878" s="300"/>
      <c r="FQ31878" s="300"/>
      <c r="FR31878" s="300"/>
      <c r="FS31878" s="300"/>
      <c r="FT31878" s="300"/>
      <c r="FU31878" s="300"/>
      <c r="FV31878" s="300"/>
      <c r="FW31878" s="300"/>
      <c r="FX31878" s="300"/>
      <c r="FY31878" s="300"/>
      <c r="FZ31878" s="300"/>
      <c r="GA31878" s="300"/>
      <c r="GB31878" s="300"/>
      <c r="GC31878" s="300"/>
      <c r="GD31878" s="300"/>
      <c r="GE31878" s="300"/>
      <c r="GF31878" s="300"/>
      <c r="GG31878" s="300"/>
      <c r="GH31878" s="300"/>
      <c r="GI31878" s="300"/>
      <c r="GJ31878" s="300"/>
      <c r="GK31878" s="300"/>
    </row>
    <row r="31879" spans="4:193" x14ac:dyDescent="0.25">
      <c r="D31879" s="300"/>
      <c r="J31879" s="300"/>
      <c r="K31879" s="300"/>
      <c r="L31879" s="300"/>
      <c r="M31879" s="300"/>
      <c r="N31879" s="300"/>
      <c r="O31879" s="300"/>
      <c r="P31879" s="300"/>
      <c r="Q31879" s="300"/>
      <c r="R31879" s="300"/>
      <c r="S31879" s="300"/>
      <c r="T31879" s="300"/>
      <c r="U31879" s="300"/>
      <c r="V31879" s="300"/>
      <c r="W31879" s="300"/>
      <c r="X31879" s="300"/>
      <c r="Y31879" s="300"/>
      <c r="Z31879" s="300"/>
      <c r="AA31879" s="300"/>
      <c r="AB31879" s="300"/>
      <c r="AC31879" s="300"/>
      <c r="AD31879" s="300"/>
      <c r="AE31879" s="300"/>
      <c r="AF31879" s="300"/>
      <c r="AG31879" s="300"/>
      <c r="AH31879" s="300"/>
      <c r="AI31879" s="300"/>
      <c r="AJ31879" s="300"/>
      <c r="AK31879" s="300"/>
      <c r="AL31879" s="300"/>
      <c r="AM31879" s="300"/>
      <c r="AN31879" s="300"/>
      <c r="AO31879" s="300"/>
      <c r="AP31879" s="300"/>
      <c r="AQ31879" s="300"/>
      <c r="AR31879" s="300"/>
      <c r="AS31879" s="300"/>
      <c r="AT31879" s="300"/>
      <c r="AU31879" s="300"/>
      <c r="AV31879" s="300"/>
      <c r="AW31879" s="300"/>
      <c r="AX31879" s="300"/>
      <c r="AY31879" s="300"/>
      <c r="AZ31879" s="300"/>
      <c r="BA31879" s="300"/>
      <c r="BB31879" s="300"/>
      <c r="BC31879" s="300"/>
      <c r="BD31879" s="300"/>
      <c r="BE31879" s="300"/>
      <c r="BF31879" s="300"/>
      <c r="BG31879" s="300"/>
      <c r="BH31879" s="300"/>
      <c r="BI31879" s="300"/>
      <c r="BJ31879" s="300"/>
      <c r="BK31879" s="300"/>
      <c r="BL31879" s="300"/>
      <c r="BM31879" s="300"/>
      <c r="BN31879" s="300"/>
      <c r="BO31879" s="300"/>
      <c r="BP31879" s="300"/>
      <c r="BQ31879" s="300"/>
      <c r="BR31879" s="300"/>
      <c r="BS31879" s="300"/>
      <c r="BT31879" s="300"/>
      <c r="BU31879" s="300"/>
      <c r="BV31879" s="300"/>
      <c r="BW31879" s="300"/>
      <c r="BX31879" s="300"/>
      <c r="BY31879" s="300"/>
      <c r="BZ31879" s="300"/>
      <c r="CA31879" s="300"/>
      <c r="CB31879" s="300"/>
      <c r="CC31879" s="300"/>
      <c r="CD31879" s="300"/>
      <c r="CE31879" s="300"/>
      <c r="CF31879" s="300"/>
      <c r="CG31879" s="300"/>
      <c r="CH31879" s="300"/>
      <c r="CI31879" s="300"/>
      <c r="CJ31879" s="300"/>
      <c r="CK31879" s="300"/>
      <c r="CL31879" s="300"/>
      <c r="CM31879" s="300"/>
      <c r="CN31879" s="300"/>
      <c r="CO31879" s="300"/>
      <c r="CP31879" s="300"/>
      <c r="CQ31879" s="300"/>
      <c r="CR31879" s="300"/>
      <c r="CS31879" s="300"/>
      <c r="CT31879" s="300"/>
      <c r="CU31879" s="300"/>
      <c r="CV31879" s="300"/>
      <c r="CW31879" s="300"/>
      <c r="CX31879" s="300"/>
      <c r="CY31879" s="300"/>
      <c r="CZ31879" s="300"/>
      <c r="DA31879" s="300"/>
      <c r="DB31879" s="300"/>
      <c r="DC31879" s="300"/>
      <c r="DD31879" s="300"/>
      <c r="DE31879" s="300"/>
      <c r="DF31879" s="300"/>
      <c r="DG31879" s="300"/>
      <c r="DH31879" s="300"/>
      <c r="DI31879" s="300"/>
      <c r="DJ31879" s="300"/>
      <c r="DK31879" s="300"/>
      <c r="DL31879" s="300"/>
      <c r="DM31879" s="300"/>
      <c r="DN31879" s="300"/>
      <c r="DO31879" s="300"/>
      <c r="DP31879" s="300"/>
      <c r="DQ31879" s="300"/>
      <c r="DR31879" s="300"/>
      <c r="DS31879" s="300"/>
      <c r="DT31879" s="300"/>
      <c r="DU31879" s="300"/>
      <c r="DV31879" s="300"/>
      <c r="DW31879" s="300"/>
      <c r="DX31879" s="300"/>
      <c r="DY31879" s="300"/>
      <c r="DZ31879" s="300"/>
      <c r="EA31879" s="300"/>
      <c r="EB31879" s="300"/>
      <c r="EC31879" s="300"/>
      <c r="ED31879" s="300"/>
      <c r="EE31879" s="300"/>
      <c r="EF31879" s="300"/>
      <c r="EG31879" s="300"/>
      <c r="EH31879" s="300"/>
      <c r="EI31879" s="300"/>
      <c r="EJ31879" s="300"/>
      <c r="EK31879" s="300"/>
      <c r="EL31879" s="300"/>
      <c r="EM31879" s="300"/>
      <c r="EN31879" s="300"/>
      <c r="EO31879" s="300"/>
      <c r="EP31879" s="300"/>
      <c r="EQ31879" s="300"/>
      <c r="ER31879" s="300"/>
      <c r="ES31879" s="300"/>
      <c r="ET31879" s="300"/>
      <c r="EU31879" s="300"/>
      <c r="EV31879" s="300"/>
      <c r="EW31879" s="300"/>
      <c r="EX31879" s="300"/>
      <c r="EY31879" s="300"/>
      <c r="EZ31879" s="300"/>
      <c r="FA31879" s="300"/>
      <c r="FB31879" s="300"/>
      <c r="FC31879" s="300"/>
      <c r="FD31879" s="300"/>
      <c r="FE31879" s="300"/>
      <c r="FF31879" s="300"/>
      <c r="FG31879" s="300"/>
      <c r="FH31879" s="300"/>
      <c r="FI31879" s="300"/>
      <c r="FJ31879" s="300"/>
      <c r="FK31879" s="300"/>
      <c r="FL31879" s="300"/>
      <c r="FM31879" s="300"/>
      <c r="FN31879" s="300"/>
      <c r="FO31879" s="300"/>
      <c r="FP31879" s="300"/>
      <c r="FQ31879" s="300"/>
      <c r="FR31879" s="300"/>
      <c r="FS31879" s="300"/>
      <c r="FT31879" s="300"/>
      <c r="FU31879" s="300"/>
      <c r="FV31879" s="300"/>
      <c r="FW31879" s="300"/>
      <c r="FX31879" s="300"/>
      <c r="FY31879" s="300"/>
      <c r="FZ31879" s="300"/>
      <c r="GA31879" s="300"/>
      <c r="GB31879" s="300"/>
      <c r="GC31879" s="300"/>
      <c r="GD31879" s="300"/>
      <c r="GE31879" s="300"/>
      <c r="GF31879" s="300"/>
      <c r="GG31879" s="300"/>
      <c r="GH31879" s="300"/>
      <c r="GI31879" s="300"/>
      <c r="GJ31879" s="300"/>
      <c r="GK31879" s="300"/>
    </row>
    <row r="31880" spans="4:193" x14ac:dyDescent="0.25">
      <c r="D31880" s="300"/>
      <c r="J31880" s="300"/>
      <c r="K31880" s="300"/>
      <c r="L31880" s="300"/>
      <c r="M31880" s="300"/>
      <c r="N31880" s="300"/>
      <c r="O31880" s="300"/>
      <c r="P31880" s="300"/>
      <c r="Q31880" s="300"/>
      <c r="R31880" s="300"/>
      <c r="S31880" s="300"/>
      <c r="T31880" s="300"/>
      <c r="U31880" s="300"/>
      <c r="V31880" s="300"/>
      <c r="W31880" s="300"/>
      <c r="X31880" s="300"/>
      <c r="Y31880" s="300"/>
      <c r="Z31880" s="300"/>
      <c r="AA31880" s="300"/>
      <c r="AB31880" s="300"/>
      <c r="AC31880" s="300"/>
      <c r="AD31880" s="300"/>
      <c r="AE31880" s="300"/>
      <c r="AF31880" s="300"/>
      <c r="AG31880" s="300"/>
      <c r="AH31880" s="300"/>
      <c r="AI31880" s="300"/>
      <c r="AJ31880" s="300"/>
      <c r="AK31880" s="300"/>
      <c r="AL31880" s="300"/>
      <c r="AM31880" s="300"/>
      <c r="AN31880" s="300"/>
      <c r="AO31880" s="300"/>
      <c r="AP31880" s="300"/>
      <c r="AQ31880" s="300"/>
      <c r="AR31880" s="300"/>
      <c r="AS31880" s="300"/>
      <c r="AT31880" s="300"/>
      <c r="AU31880" s="300"/>
      <c r="AV31880" s="300"/>
      <c r="AW31880" s="300"/>
      <c r="AX31880" s="300"/>
      <c r="AY31880" s="300"/>
      <c r="AZ31880" s="300"/>
      <c r="BA31880" s="300"/>
      <c r="BB31880" s="300"/>
      <c r="BC31880" s="300"/>
      <c r="BD31880" s="300"/>
      <c r="BE31880" s="300"/>
      <c r="BF31880" s="300"/>
      <c r="BG31880" s="300"/>
      <c r="BH31880" s="300"/>
      <c r="BI31880" s="300"/>
      <c r="BJ31880" s="300"/>
      <c r="BK31880" s="300"/>
      <c r="BL31880" s="300"/>
      <c r="BM31880" s="300"/>
      <c r="BN31880" s="300"/>
      <c r="BO31880" s="300"/>
      <c r="BP31880" s="300"/>
      <c r="BQ31880" s="300"/>
      <c r="BR31880" s="300"/>
      <c r="BS31880" s="300"/>
      <c r="BT31880" s="300"/>
      <c r="BU31880" s="300"/>
      <c r="BV31880" s="300"/>
      <c r="BW31880" s="300"/>
      <c r="BX31880" s="300"/>
      <c r="BY31880" s="300"/>
      <c r="BZ31880" s="300"/>
      <c r="CA31880" s="300"/>
      <c r="CB31880" s="300"/>
      <c r="CC31880" s="300"/>
      <c r="CD31880" s="300"/>
      <c r="CE31880" s="300"/>
      <c r="CF31880" s="300"/>
      <c r="CG31880" s="300"/>
      <c r="CH31880" s="300"/>
      <c r="CI31880" s="300"/>
      <c r="CJ31880" s="300"/>
      <c r="CK31880" s="300"/>
      <c r="CL31880" s="300"/>
      <c r="CM31880" s="300"/>
      <c r="CN31880" s="300"/>
      <c r="CO31880" s="300"/>
      <c r="CP31880" s="300"/>
      <c r="CQ31880" s="300"/>
      <c r="CR31880" s="300"/>
      <c r="CS31880" s="300"/>
      <c r="CT31880" s="300"/>
      <c r="CU31880" s="300"/>
      <c r="CV31880" s="300"/>
      <c r="CW31880" s="300"/>
      <c r="CX31880" s="300"/>
      <c r="CY31880" s="300"/>
      <c r="CZ31880" s="300"/>
      <c r="DA31880" s="300"/>
      <c r="DB31880" s="300"/>
      <c r="DC31880" s="300"/>
      <c r="DD31880" s="300"/>
      <c r="DE31880" s="300"/>
      <c r="DF31880" s="300"/>
      <c r="DG31880" s="300"/>
      <c r="DH31880" s="300"/>
      <c r="DI31880" s="300"/>
      <c r="DJ31880" s="300"/>
      <c r="DK31880" s="300"/>
      <c r="DL31880" s="300"/>
      <c r="DM31880" s="300"/>
      <c r="DN31880" s="300"/>
      <c r="DO31880" s="300"/>
      <c r="DP31880" s="300"/>
      <c r="DQ31880" s="300"/>
      <c r="DR31880" s="300"/>
      <c r="DS31880" s="300"/>
      <c r="DT31880" s="300"/>
      <c r="DU31880" s="300"/>
      <c r="DV31880" s="300"/>
      <c r="DW31880" s="300"/>
      <c r="DX31880" s="300"/>
      <c r="DY31880" s="300"/>
      <c r="DZ31880" s="300"/>
      <c r="EA31880" s="300"/>
      <c r="EB31880" s="300"/>
      <c r="EC31880" s="300"/>
      <c r="ED31880" s="300"/>
      <c r="EE31880" s="300"/>
      <c r="EF31880" s="300"/>
      <c r="EG31880" s="300"/>
      <c r="EH31880" s="300"/>
      <c r="EI31880" s="300"/>
      <c r="EJ31880" s="300"/>
      <c r="EK31880" s="300"/>
      <c r="EL31880" s="300"/>
      <c r="EM31880" s="300"/>
      <c r="EN31880" s="300"/>
      <c r="EO31880" s="300"/>
      <c r="EP31880" s="300"/>
      <c r="EQ31880" s="300"/>
      <c r="ER31880" s="300"/>
      <c r="ES31880" s="300"/>
      <c r="ET31880" s="300"/>
      <c r="EU31880" s="300"/>
      <c r="EV31880" s="300"/>
      <c r="EW31880" s="300"/>
      <c r="EX31880" s="300"/>
      <c r="EY31880" s="300"/>
      <c r="EZ31880" s="300"/>
      <c r="FA31880" s="300"/>
      <c r="FB31880" s="300"/>
      <c r="FC31880" s="300"/>
      <c r="FD31880" s="300"/>
      <c r="FE31880" s="300"/>
      <c r="FF31880" s="300"/>
      <c r="FG31880" s="300"/>
      <c r="FH31880" s="300"/>
      <c r="FI31880" s="300"/>
      <c r="FJ31880" s="300"/>
      <c r="FK31880" s="300"/>
      <c r="FL31880" s="300"/>
      <c r="FM31880" s="300"/>
      <c r="FN31880" s="300"/>
      <c r="FO31880" s="300"/>
      <c r="FP31880" s="300"/>
      <c r="FQ31880" s="300"/>
      <c r="FR31880" s="300"/>
      <c r="FS31880" s="300"/>
      <c r="FT31880" s="300"/>
      <c r="FU31880" s="300"/>
      <c r="FV31880" s="300"/>
      <c r="FW31880" s="300"/>
      <c r="FX31880" s="300"/>
      <c r="FY31880" s="300"/>
      <c r="FZ31880" s="300"/>
      <c r="GA31880" s="300"/>
      <c r="GB31880" s="300"/>
      <c r="GC31880" s="300"/>
      <c r="GD31880" s="300"/>
      <c r="GE31880" s="300"/>
      <c r="GF31880" s="300"/>
      <c r="GG31880" s="300"/>
      <c r="GH31880" s="300"/>
      <c r="GI31880" s="300"/>
      <c r="GJ31880" s="300"/>
      <c r="GK31880" s="300"/>
    </row>
    <row r="31881" spans="4:193" x14ac:dyDescent="0.25">
      <c r="D31881" s="300"/>
      <c r="J31881" s="300"/>
      <c r="K31881" s="300"/>
      <c r="L31881" s="300"/>
      <c r="M31881" s="300"/>
      <c r="N31881" s="300"/>
      <c r="O31881" s="300"/>
      <c r="P31881" s="300"/>
      <c r="Q31881" s="300"/>
      <c r="R31881" s="300"/>
      <c r="S31881" s="300"/>
      <c r="T31881" s="300"/>
      <c r="U31881" s="300"/>
      <c r="V31881" s="300"/>
      <c r="W31881" s="300"/>
      <c r="X31881" s="300"/>
      <c r="Y31881" s="300"/>
      <c r="Z31881" s="300"/>
      <c r="AA31881" s="300"/>
      <c r="AB31881" s="300"/>
      <c r="AC31881" s="300"/>
      <c r="AD31881" s="300"/>
      <c r="AE31881" s="300"/>
      <c r="AF31881" s="300"/>
      <c r="AG31881" s="300"/>
      <c r="AH31881" s="300"/>
      <c r="AI31881" s="300"/>
      <c r="AJ31881" s="300"/>
      <c r="AK31881" s="300"/>
      <c r="AL31881" s="300"/>
      <c r="AM31881" s="300"/>
      <c r="AN31881" s="300"/>
      <c r="AO31881" s="300"/>
      <c r="AP31881" s="300"/>
      <c r="AQ31881" s="300"/>
      <c r="AR31881" s="300"/>
      <c r="AS31881" s="300"/>
      <c r="AT31881" s="300"/>
      <c r="AU31881" s="300"/>
      <c r="AV31881" s="300"/>
      <c r="AW31881" s="300"/>
      <c r="AX31881" s="300"/>
      <c r="AY31881" s="300"/>
      <c r="AZ31881" s="300"/>
      <c r="BA31881" s="300"/>
      <c r="BB31881" s="300"/>
      <c r="BC31881" s="300"/>
      <c r="BD31881" s="300"/>
      <c r="BE31881" s="300"/>
      <c r="BF31881" s="300"/>
      <c r="BG31881" s="300"/>
      <c r="BH31881" s="300"/>
      <c r="BI31881" s="300"/>
      <c r="BJ31881" s="300"/>
      <c r="BK31881" s="300"/>
      <c r="BL31881" s="300"/>
      <c r="BM31881" s="300"/>
      <c r="BN31881" s="300"/>
      <c r="BO31881" s="300"/>
      <c r="BP31881" s="300"/>
      <c r="BQ31881" s="300"/>
      <c r="BR31881" s="300"/>
      <c r="BS31881" s="300"/>
      <c r="BT31881" s="300"/>
      <c r="BU31881" s="300"/>
      <c r="BV31881" s="300"/>
      <c r="BW31881" s="300"/>
      <c r="BX31881" s="300"/>
      <c r="BY31881" s="300"/>
      <c r="BZ31881" s="300"/>
      <c r="CA31881" s="300"/>
      <c r="CB31881" s="300"/>
      <c r="CC31881" s="300"/>
      <c r="CD31881" s="300"/>
      <c r="CE31881" s="300"/>
      <c r="CF31881" s="300"/>
      <c r="CG31881" s="300"/>
      <c r="CH31881" s="300"/>
      <c r="CI31881" s="300"/>
      <c r="CJ31881" s="300"/>
      <c r="CK31881" s="300"/>
      <c r="CL31881" s="300"/>
      <c r="CM31881" s="300"/>
      <c r="CN31881" s="300"/>
      <c r="CO31881" s="300"/>
      <c r="CP31881" s="300"/>
      <c r="CQ31881" s="300"/>
      <c r="CR31881" s="300"/>
      <c r="CS31881" s="300"/>
      <c r="CT31881" s="300"/>
      <c r="CU31881" s="300"/>
      <c r="CV31881" s="300"/>
      <c r="CW31881" s="300"/>
      <c r="CX31881" s="300"/>
      <c r="CY31881" s="300"/>
      <c r="CZ31881" s="300"/>
      <c r="DA31881" s="300"/>
      <c r="DB31881" s="300"/>
      <c r="DC31881" s="300"/>
      <c r="DD31881" s="300"/>
      <c r="DE31881" s="300"/>
      <c r="DF31881" s="300"/>
      <c r="DG31881" s="300"/>
      <c r="DH31881" s="300"/>
      <c r="DI31881" s="300"/>
      <c r="DJ31881" s="300"/>
      <c r="DK31881" s="300"/>
      <c r="DL31881" s="300"/>
      <c r="DM31881" s="300"/>
      <c r="DN31881" s="300"/>
      <c r="DO31881" s="300"/>
      <c r="DP31881" s="300"/>
      <c r="DQ31881" s="300"/>
      <c r="DR31881" s="300"/>
      <c r="DS31881" s="300"/>
      <c r="DT31881" s="300"/>
      <c r="DU31881" s="300"/>
      <c r="DV31881" s="300"/>
      <c r="DW31881" s="300"/>
      <c r="DX31881" s="300"/>
      <c r="DY31881" s="300"/>
      <c r="DZ31881" s="300"/>
      <c r="EA31881" s="300"/>
      <c r="EB31881" s="300"/>
      <c r="EC31881" s="300"/>
      <c r="ED31881" s="300"/>
      <c r="EE31881" s="300"/>
      <c r="EF31881" s="300"/>
      <c r="EG31881" s="300"/>
      <c r="EH31881" s="300"/>
      <c r="EI31881" s="300"/>
      <c r="EJ31881" s="300"/>
      <c r="EK31881" s="300"/>
      <c r="EL31881" s="300"/>
      <c r="EM31881" s="300"/>
      <c r="EN31881" s="300"/>
      <c r="EO31881" s="300"/>
      <c r="EP31881" s="300"/>
      <c r="EQ31881" s="300"/>
      <c r="ER31881" s="300"/>
      <c r="ES31881" s="300"/>
      <c r="ET31881" s="300"/>
      <c r="EU31881" s="300"/>
      <c r="EV31881" s="300"/>
      <c r="EW31881" s="300"/>
      <c r="EX31881" s="300"/>
      <c r="EY31881" s="300"/>
      <c r="EZ31881" s="300"/>
      <c r="FA31881" s="300"/>
      <c r="FB31881" s="300"/>
      <c r="FC31881" s="300"/>
      <c r="FD31881" s="300"/>
      <c r="FE31881" s="300"/>
      <c r="FF31881" s="300"/>
      <c r="FG31881" s="300"/>
      <c r="FH31881" s="300"/>
      <c r="FI31881" s="300"/>
      <c r="FJ31881" s="300"/>
      <c r="FK31881" s="300"/>
      <c r="FL31881" s="300"/>
      <c r="FM31881" s="300"/>
      <c r="FN31881" s="300"/>
      <c r="FO31881" s="300"/>
      <c r="FP31881" s="300"/>
      <c r="FQ31881" s="300"/>
      <c r="FR31881" s="300"/>
      <c r="FS31881" s="300"/>
      <c r="FT31881" s="300"/>
      <c r="FU31881" s="300"/>
      <c r="FV31881" s="300"/>
      <c r="FW31881" s="300"/>
      <c r="FX31881" s="300"/>
      <c r="FY31881" s="300"/>
      <c r="FZ31881" s="300"/>
      <c r="GA31881" s="300"/>
      <c r="GB31881" s="300"/>
      <c r="GC31881" s="300"/>
      <c r="GD31881" s="300"/>
      <c r="GE31881" s="300"/>
      <c r="GF31881" s="300"/>
      <c r="GG31881" s="300"/>
      <c r="GH31881" s="300"/>
      <c r="GI31881" s="300"/>
      <c r="GJ31881" s="300"/>
      <c r="GK31881" s="300"/>
    </row>
    <row r="31882" spans="4:193" x14ac:dyDescent="0.25">
      <c r="D31882" s="300"/>
      <c r="J31882" s="300"/>
      <c r="K31882" s="300"/>
      <c r="L31882" s="300"/>
      <c r="M31882" s="300"/>
      <c r="N31882" s="300"/>
      <c r="O31882" s="300"/>
      <c r="P31882" s="300"/>
      <c r="Q31882" s="300"/>
      <c r="R31882" s="300"/>
      <c r="S31882" s="300"/>
      <c r="T31882" s="300"/>
      <c r="U31882" s="300"/>
      <c r="V31882" s="300"/>
      <c r="W31882" s="300"/>
      <c r="X31882" s="300"/>
      <c r="Y31882" s="300"/>
      <c r="Z31882" s="300"/>
      <c r="AA31882" s="300"/>
      <c r="AB31882" s="300"/>
      <c r="AC31882" s="300"/>
      <c r="AD31882" s="300"/>
      <c r="AE31882" s="300"/>
      <c r="AF31882" s="300"/>
      <c r="AG31882" s="300"/>
      <c r="AH31882" s="300"/>
      <c r="AI31882" s="300"/>
      <c r="AJ31882" s="300"/>
      <c r="AK31882" s="300"/>
      <c r="AL31882" s="300"/>
      <c r="AM31882" s="300"/>
      <c r="AN31882" s="300"/>
      <c r="AO31882" s="300"/>
      <c r="AP31882" s="300"/>
      <c r="AQ31882" s="300"/>
      <c r="AR31882" s="300"/>
      <c r="AS31882" s="300"/>
      <c r="AT31882" s="300"/>
      <c r="AU31882" s="300"/>
      <c r="AV31882" s="300"/>
      <c r="AW31882" s="300"/>
      <c r="AX31882" s="300"/>
      <c r="AY31882" s="300"/>
      <c r="AZ31882" s="300"/>
      <c r="BA31882" s="300"/>
      <c r="BB31882" s="300"/>
      <c r="BC31882" s="300"/>
      <c r="BD31882" s="300"/>
      <c r="BE31882" s="300"/>
      <c r="BF31882" s="300"/>
      <c r="BG31882" s="300"/>
      <c r="BH31882" s="300"/>
      <c r="BI31882" s="300"/>
      <c r="BJ31882" s="300"/>
      <c r="BK31882" s="300"/>
      <c r="BL31882" s="300"/>
      <c r="BM31882" s="300"/>
      <c r="BN31882" s="300"/>
      <c r="BO31882" s="300"/>
      <c r="BP31882" s="300"/>
      <c r="BQ31882" s="300"/>
      <c r="BR31882" s="300"/>
      <c r="BS31882" s="300"/>
      <c r="BT31882" s="300"/>
      <c r="BU31882" s="300"/>
      <c r="BV31882" s="300"/>
      <c r="BW31882" s="300"/>
      <c r="BX31882" s="300"/>
      <c r="BY31882" s="300"/>
      <c r="BZ31882" s="300"/>
      <c r="CA31882" s="300"/>
      <c r="CB31882" s="300"/>
      <c r="CC31882" s="300"/>
      <c r="CD31882" s="300"/>
      <c r="CE31882" s="300"/>
      <c r="CF31882" s="300"/>
      <c r="CG31882" s="300"/>
      <c r="CH31882" s="300"/>
      <c r="CI31882" s="300"/>
      <c r="CJ31882" s="300"/>
      <c r="CK31882" s="300"/>
      <c r="CL31882" s="300"/>
      <c r="CM31882" s="300"/>
      <c r="CN31882" s="300"/>
      <c r="CO31882" s="300"/>
      <c r="CP31882" s="300"/>
      <c r="CQ31882" s="300"/>
      <c r="CR31882" s="300"/>
      <c r="CS31882" s="300"/>
      <c r="CT31882" s="300"/>
      <c r="CU31882" s="300"/>
      <c r="CV31882" s="300"/>
      <c r="CW31882" s="300"/>
      <c r="CX31882" s="300"/>
      <c r="CY31882" s="300"/>
      <c r="CZ31882" s="300"/>
      <c r="DA31882" s="300"/>
      <c r="DB31882" s="300"/>
      <c r="DC31882" s="300"/>
      <c r="DD31882" s="300"/>
      <c r="DE31882" s="300"/>
      <c r="DF31882" s="300"/>
      <c r="DG31882" s="300"/>
      <c r="DH31882" s="300"/>
      <c r="DI31882" s="300"/>
      <c r="DJ31882" s="300"/>
      <c r="DK31882" s="300"/>
      <c r="DL31882" s="300"/>
      <c r="DM31882" s="300"/>
      <c r="DN31882" s="300"/>
      <c r="DO31882" s="300"/>
      <c r="DP31882" s="300"/>
      <c r="DQ31882" s="300"/>
      <c r="DR31882" s="300"/>
      <c r="DS31882" s="300"/>
      <c r="DT31882" s="300"/>
      <c r="DU31882" s="300"/>
      <c r="DV31882" s="300"/>
      <c r="DW31882" s="300"/>
      <c r="DX31882" s="300"/>
      <c r="DY31882" s="300"/>
      <c r="DZ31882" s="300"/>
      <c r="EA31882" s="300"/>
      <c r="EB31882" s="300"/>
      <c r="EC31882" s="300"/>
      <c r="ED31882" s="300"/>
      <c r="EE31882" s="300"/>
      <c r="EF31882" s="300"/>
      <c r="EG31882" s="300"/>
      <c r="EH31882" s="300"/>
      <c r="EI31882" s="300"/>
      <c r="EJ31882" s="300"/>
      <c r="EK31882" s="300"/>
      <c r="EL31882" s="300"/>
      <c r="EM31882" s="300"/>
      <c r="EN31882" s="300"/>
      <c r="EO31882" s="300"/>
      <c r="EP31882" s="300"/>
      <c r="EQ31882" s="300"/>
      <c r="ER31882" s="300"/>
      <c r="ES31882" s="300"/>
      <c r="ET31882" s="300"/>
      <c r="EU31882" s="300"/>
      <c r="EV31882" s="300"/>
      <c r="EW31882" s="300"/>
      <c r="EX31882" s="300"/>
      <c r="EY31882" s="300"/>
      <c r="EZ31882" s="300"/>
      <c r="FA31882" s="300"/>
      <c r="FB31882" s="300"/>
      <c r="FC31882" s="300"/>
      <c r="FD31882" s="300"/>
      <c r="FE31882" s="300"/>
      <c r="FF31882" s="300"/>
      <c r="FG31882" s="300"/>
      <c r="FH31882" s="300"/>
      <c r="FI31882" s="300"/>
      <c r="FJ31882" s="300"/>
      <c r="FK31882" s="300"/>
      <c r="FL31882" s="300"/>
      <c r="FM31882" s="300"/>
      <c r="FN31882" s="300"/>
      <c r="FO31882" s="300"/>
      <c r="FP31882" s="300"/>
      <c r="FQ31882" s="300"/>
      <c r="FR31882" s="300"/>
      <c r="FS31882" s="300"/>
      <c r="FT31882" s="300"/>
      <c r="FU31882" s="300"/>
      <c r="FV31882" s="300"/>
      <c r="FW31882" s="300"/>
      <c r="FX31882" s="300"/>
      <c r="FY31882" s="300"/>
      <c r="FZ31882" s="300"/>
      <c r="GA31882" s="300"/>
      <c r="GB31882" s="300"/>
      <c r="GC31882" s="300"/>
      <c r="GD31882" s="300"/>
      <c r="GE31882" s="300"/>
      <c r="GF31882" s="300"/>
      <c r="GG31882" s="300"/>
      <c r="GH31882" s="300"/>
      <c r="GI31882" s="300"/>
      <c r="GJ31882" s="300"/>
      <c r="GK31882" s="300"/>
    </row>
    <row r="31883" spans="4:193" x14ac:dyDescent="0.25">
      <c r="D31883" s="300"/>
      <c r="J31883" s="300"/>
      <c r="K31883" s="300"/>
      <c r="L31883" s="300"/>
      <c r="M31883" s="300"/>
      <c r="N31883" s="300"/>
      <c r="O31883" s="300"/>
      <c r="P31883" s="300"/>
      <c r="Q31883" s="300"/>
      <c r="R31883" s="300"/>
      <c r="S31883" s="300"/>
      <c r="T31883" s="300"/>
      <c r="U31883" s="300"/>
      <c r="V31883" s="300"/>
      <c r="W31883" s="300"/>
      <c r="X31883" s="300"/>
      <c r="Y31883" s="300"/>
      <c r="Z31883" s="300"/>
      <c r="AA31883" s="300"/>
      <c r="AB31883" s="300"/>
      <c r="AC31883" s="300"/>
      <c r="AD31883" s="300"/>
      <c r="AE31883" s="300"/>
      <c r="AF31883" s="300"/>
      <c r="AG31883" s="300"/>
      <c r="AH31883" s="300"/>
      <c r="AI31883" s="300"/>
      <c r="AJ31883" s="300"/>
      <c r="AK31883" s="300"/>
      <c r="AL31883" s="300"/>
      <c r="AM31883" s="300"/>
      <c r="AN31883" s="300"/>
      <c r="AO31883" s="300"/>
      <c r="AP31883" s="300"/>
      <c r="AQ31883" s="300"/>
      <c r="AR31883" s="300"/>
      <c r="AS31883" s="300"/>
      <c r="AT31883" s="300"/>
      <c r="AU31883" s="300"/>
      <c r="AV31883" s="300"/>
      <c r="AW31883" s="300"/>
      <c r="AX31883" s="300"/>
      <c r="AY31883" s="300"/>
      <c r="AZ31883" s="300"/>
      <c r="BA31883" s="300"/>
      <c r="BB31883" s="300"/>
      <c r="BC31883" s="300"/>
      <c r="BD31883" s="300"/>
      <c r="BE31883" s="300"/>
      <c r="BF31883" s="300"/>
      <c r="BG31883" s="300"/>
      <c r="BH31883" s="300"/>
      <c r="BI31883" s="300"/>
      <c r="BJ31883" s="300"/>
      <c r="BK31883" s="300"/>
      <c r="BL31883" s="300"/>
      <c r="BM31883" s="300"/>
      <c r="BN31883" s="300"/>
      <c r="BO31883" s="300"/>
      <c r="BP31883" s="300"/>
      <c r="BQ31883" s="300"/>
      <c r="BR31883" s="300"/>
      <c r="BS31883" s="300"/>
      <c r="BT31883" s="300"/>
      <c r="BU31883" s="300"/>
      <c r="BV31883" s="300"/>
      <c r="BW31883" s="300"/>
      <c r="BX31883" s="300"/>
      <c r="BY31883" s="300"/>
      <c r="BZ31883" s="300"/>
      <c r="CA31883" s="300"/>
      <c r="CB31883" s="300"/>
      <c r="CC31883" s="300"/>
      <c r="CD31883" s="300"/>
      <c r="CE31883" s="300"/>
      <c r="CF31883" s="300"/>
      <c r="CG31883" s="300"/>
      <c r="CH31883" s="300"/>
      <c r="CI31883" s="300"/>
      <c r="CJ31883" s="300"/>
      <c r="CK31883" s="300"/>
      <c r="CL31883" s="300"/>
      <c r="CM31883" s="300"/>
      <c r="CN31883" s="300"/>
      <c r="CO31883" s="300"/>
      <c r="CP31883" s="300"/>
      <c r="CQ31883" s="300"/>
      <c r="CR31883" s="300"/>
      <c r="CS31883" s="300"/>
      <c r="CT31883" s="300"/>
      <c r="CU31883" s="300"/>
      <c r="CV31883" s="300"/>
      <c r="CW31883" s="300"/>
      <c r="CX31883" s="300"/>
      <c r="CY31883" s="300"/>
      <c r="CZ31883" s="300"/>
      <c r="DA31883" s="300"/>
      <c r="DB31883" s="300"/>
      <c r="DC31883" s="300"/>
      <c r="DD31883" s="300"/>
      <c r="DE31883" s="300"/>
      <c r="DF31883" s="300"/>
      <c r="DG31883" s="300"/>
      <c r="DH31883" s="300"/>
      <c r="DI31883" s="300"/>
      <c r="DJ31883" s="300"/>
      <c r="DK31883" s="300"/>
      <c r="DL31883" s="300"/>
      <c r="DM31883" s="300"/>
      <c r="DN31883" s="300"/>
      <c r="DO31883" s="300"/>
      <c r="DP31883" s="300"/>
      <c r="DQ31883" s="300"/>
      <c r="DR31883" s="300"/>
      <c r="DS31883" s="300"/>
      <c r="DT31883" s="300"/>
      <c r="DU31883" s="300"/>
      <c r="DV31883" s="300"/>
      <c r="DW31883" s="300"/>
      <c r="DX31883" s="300"/>
      <c r="DY31883" s="300"/>
      <c r="DZ31883" s="300"/>
      <c r="EA31883" s="300"/>
      <c r="EB31883" s="300"/>
      <c r="EC31883" s="300"/>
      <c r="ED31883" s="300"/>
      <c r="EE31883" s="300"/>
      <c r="EF31883" s="300"/>
      <c r="EG31883" s="300"/>
      <c r="EH31883" s="300"/>
      <c r="EI31883" s="300"/>
      <c r="EJ31883" s="300"/>
      <c r="EK31883" s="300"/>
      <c r="EL31883" s="300"/>
      <c r="EM31883" s="300"/>
      <c r="EN31883" s="300"/>
      <c r="EO31883" s="300"/>
      <c r="EP31883" s="300"/>
      <c r="EQ31883" s="300"/>
      <c r="ER31883" s="300"/>
      <c r="ES31883" s="300"/>
      <c r="ET31883" s="300"/>
      <c r="EU31883" s="300"/>
      <c r="EV31883" s="300"/>
      <c r="EW31883" s="300"/>
      <c r="EX31883" s="300"/>
      <c r="EY31883" s="300"/>
      <c r="EZ31883" s="300"/>
      <c r="FA31883" s="300"/>
      <c r="FB31883" s="300"/>
      <c r="FC31883" s="300"/>
      <c r="FD31883" s="300"/>
      <c r="FE31883" s="300"/>
      <c r="FF31883" s="300"/>
      <c r="FG31883" s="300"/>
      <c r="FH31883" s="300"/>
      <c r="FI31883" s="300"/>
      <c r="FJ31883" s="300"/>
      <c r="FK31883" s="300"/>
      <c r="FL31883" s="300"/>
      <c r="FM31883" s="300"/>
      <c r="FN31883" s="300"/>
      <c r="FO31883" s="300"/>
      <c r="FP31883" s="300"/>
      <c r="FQ31883" s="300"/>
      <c r="FR31883" s="300"/>
      <c r="FS31883" s="300"/>
      <c r="FT31883" s="300"/>
      <c r="FU31883" s="300"/>
      <c r="FV31883" s="300"/>
      <c r="FW31883" s="300"/>
      <c r="FX31883" s="300"/>
      <c r="FY31883" s="300"/>
      <c r="FZ31883" s="300"/>
      <c r="GA31883" s="300"/>
      <c r="GB31883" s="300"/>
      <c r="GC31883" s="300"/>
      <c r="GD31883" s="300"/>
      <c r="GE31883" s="300"/>
      <c r="GF31883" s="300"/>
      <c r="GG31883" s="300"/>
      <c r="GH31883" s="300"/>
      <c r="GI31883" s="300"/>
      <c r="GJ31883" s="300"/>
      <c r="GK31883" s="300"/>
    </row>
    <row r="31884" spans="4:193" x14ac:dyDescent="0.25">
      <c r="D31884" s="300"/>
      <c r="J31884" s="300"/>
      <c r="K31884" s="300"/>
      <c r="L31884" s="300"/>
      <c r="M31884" s="300"/>
      <c r="N31884" s="300"/>
      <c r="O31884" s="300"/>
      <c r="P31884" s="300"/>
      <c r="Q31884" s="300"/>
      <c r="R31884" s="300"/>
      <c r="S31884" s="300"/>
      <c r="T31884" s="300"/>
      <c r="U31884" s="300"/>
      <c r="V31884" s="300"/>
      <c r="W31884" s="300"/>
      <c r="X31884" s="300"/>
      <c r="Y31884" s="300"/>
      <c r="Z31884" s="300"/>
      <c r="AA31884" s="300"/>
      <c r="AB31884" s="300"/>
      <c r="AC31884" s="300"/>
      <c r="AD31884" s="300"/>
      <c r="AE31884" s="300"/>
      <c r="AF31884" s="300"/>
      <c r="AG31884" s="300"/>
      <c r="AH31884" s="300"/>
      <c r="AI31884" s="300"/>
      <c r="AJ31884" s="300"/>
      <c r="AK31884" s="300"/>
      <c r="AL31884" s="300"/>
      <c r="AM31884" s="300"/>
      <c r="AN31884" s="300"/>
      <c r="AO31884" s="300"/>
      <c r="AP31884" s="300"/>
      <c r="AQ31884" s="300"/>
      <c r="AR31884" s="300"/>
      <c r="AS31884" s="300"/>
      <c r="AT31884" s="300"/>
      <c r="AU31884" s="300"/>
      <c r="AV31884" s="300"/>
      <c r="AW31884" s="300"/>
      <c r="AX31884" s="300"/>
      <c r="AY31884" s="300"/>
      <c r="AZ31884" s="300"/>
      <c r="BA31884" s="300"/>
      <c r="BB31884" s="300"/>
      <c r="BC31884" s="300"/>
      <c r="BD31884" s="300"/>
      <c r="BE31884" s="300"/>
      <c r="BF31884" s="300"/>
      <c r="BG31884" s="300"/>
      <c r="BH31884" s="300"/>
      <c r="BI31884" s="300"/>
      <c r="BJ31884" s="300"/>
      <c r="BK31884" s="300"/>
      <c r="BL31884" s="300"/>
      <c r="BM31884" s="300"/>
      <c r="BN31884" s="300"/>
      <c r="BO31884" s="300"/>
      <c r="BP31884" s="300"/>
      <c r="BQ31884" s="300"/>
      <c r="BR31884" s="300"/>
      <c r="BS31884" s="300"/>
      <c r="BT31884" s="300"/>
      <c r="BU31884" s="300"/>
      <c r="BV31884" s="300"/>
      <c r="BW31884" s="300"/>
      <c r="BX31884" s="300"/>
      <c r="BY31884" s="300"/>
      <c r="BZ31884" s="300"/>
      <c r="CA31884" s="300"/>
      <c r="CB31884" s="300"/>
      <c r="CC31884" s="300"/>
      <c r="CD31884" s="300"/>
      <c r="CE31884" s="300"/>
      <c r="CF31884" s="300"/>
      <c r="CG31884" s="300"/>
      <c r="CH31884" s="300"/>
      <c r="CI31884" s="300"/>
      <c r="CJ31884" s="300"/>
      <c r="CK31884" s="300"/>
      <c r="CL31884" s="300"/>
      <c r="CM31884" s="300"/>
      <c r="CN31884" s="300"/>
      <c r="CO31884" s="300"/>
      <c r="CP31884" s="300"/>
      <c r="CQ31884" s="300"/>
      <c r="CR31884" s="300"/>
      <c r="CS31884" s="300"/>
      <c r="CT31884" s="300"/>
      <c r="CU31884" s="300"/>
      <c r="CV31884" s="300"/>
      <c r="CW31884" s="300"/>
      <c r="CX31884" s="300"/>
      <c r="CY31884" s="300"/>
      <c r="CZ31884" s="300"/>
      <c r="DA31884" s="300"/>
      <c r="DB31884" s="300"/>
      <c r="DC31884" s="300"/>
      <c r="DD31884" s="300"/>
      <c r="DE31884" s="300"/>
      <c r="DF31884" s="300"/>
      <c r="DG31884" s="300"/>
      <c r="DH31884" s="300"/>
      <c r="DI31884" s="300"/>
      <c r="DJ31884" s="300"/>
      <c r="DK31884" s="300"/>
      <c r="DL31884" s="300"/>
      <c r="DM31884" s="300"/>
      <c r="DN31884" s="300"/>
      <c r="DO31884" s="300"/>
      <c r="DP31884" s="300"/>
      <c r="DQ31884" s="300"/>
      <c r="DR31884" s="300"/>
      <c r="DS31884" s="300"/>
      <c r="DT31884" s="300"/>
      <c r="DU31884" s="300"/>
      <c r="DV31884" s="300"/>
      <c r="DW31884" s="300"/>
      <c r="DX31884" s="300"/>
      <c r="DY31884" s="300"/>
      <c r="DZ31884" s="300"/>
      <c r="EA31884" s="300"/>
      <c r="EB31884" s="300"/>
      <c r="EC31884" s="300"/>
      <c r="ED31884" s="300"/>
      <c r="EE31884" s="300"/>
      <c r="EF31884" s="300"/>
      <c r="EG31884" s="300"/>
      <c r="EH31884" s="300"/>
      <c r="EI31884" s="300"/>
      <c r="EJ31884" s="300"/>
      <c r="EK31884" s="300"/>
      <c r="EL31884" s="300"/>
      <c r="EM31884" s="300"/>
      <c r="EN31884" s="300"/>
      <c r="EO31884" s="300"/>
      <c r="EP31884" s="300"/>
      <c r="EQ31884" s="300"/>
      <c r="ER31884" s="300"/>
      <c r="ES31884" s="300"/>
      <c r="ET31884" s="300"/>
      <c r="EU31884" s="300"/>
      <c r="EV31884" s="300"/>
      <c r="EW31884" s="300"/>
      <c r="EX31884" s="300"/>
      <c r="EY31884" s="300"/>
      <c r="EZ31884" s="300"/>
      <c r="FA31884" s="300"/>
      <c r="FB31884" s="300"/>
      <c r="FC31884" s="300"/>
      <c r="FD31884" s="300"/>
      <c r="FE31884" s="300"/>
      <c r="FF31884" s="300"/>
      <c r="FG31884" s="300"/>
      <c r="FH31884" s="300"/>
      <c r="FI31884" s="300"/>
      <c r="FJ31884" s="300"/>
      <c r="FK31884" s="300"/>
      <c r="FL31884" s="300"/>
      <c r="FM31884" s="300"/>
      <c r="FN31884" s="300"/>
      <c r="FO31884" s="300"/>
      <c r="FP31884" s="300"/>
      <c r="FQ31884" s="300"/>
      <c r="FR31884" s="300"/>
      <c r="FS31884" s="300"/>
      <c r="FT31884" s="300"/>
      <c r="FU31884" s="300"/>
      <c r="FV31884" s="300"/>
      <c r="FW31884" s="300"/>
      <c r="FX31884" s="300"/>
      <c r="FY31884" s="300"/>
      <c r="FZ31884" s="300"/>
      <c r="GA31884" s="300"/>
      <c r="GB31884" s="300"/>
      <c r="GC31884" s="300"/>
      <c r="GD31884" s="300"/>
      <c r="GE31884" s="300"/>
      <c r="GF31884" s="300"/>
      <c r="GG31884" s="300"/>
      <c r="GH31884" s="300"/>
      <c r="GI31884" s="300"/>
      <c r="GJ31884" s="300"/>
      <c r="GK31884" s="300"/>
    </row>
    <row r="31885" spans="4:193" x14ac:dyDescent="0.25">
      <c r="D31885" s="300"/>
      <c r="J31885" s="300"/>
      <c r="K31885" s="300"/>
      <c r="L31885" s="300"/>
      <c r="M31885" s="300"/>
      <c r="N31885" s="300"/>
      <c r="O31885" s="300"/>
      <c r="P31885" s="300"/>
      <c r="Q31885" s="300"/>
      <c r="R31885" s="300"/>
      <c r="S31885" s="300"/>
      <c r="T31885" s="300"/>
      <c r="U31885" s="300"/>
      <c r="V31885" s="300"/>
      <c r="W31885" s="300"/>
      <c r="X31885" s="300"/>
      <c r="Y31885" s="300"/>
      <c r="Z31885" s="300"/>
      <c r="AA31885" s="300"/>
      <c r="AB31885" s="300"/>
      <c r="AC31885" s="300"/>
      <c r="AD31885" s="300"/>
      <c r="AE31885" s="300"/>
      <c r="AF31885" s="300"/>
      <c r="AG31885" s="300"/>
      <c r="AH31885" s="300"/>
      <c r="AI31885" s="300"/>
      <c r="AJ31885" s="300"/>
      <c r="AK31885" s="300"/>
      <c r="AL31885" s="300"/>
      <c r="AM31885" s="300"/>
      <c r="AN31885" s="300"/>
      <c r="AO31885" s="300"/>
      <c r="AP31885" s="300"/>
      <c r="AQ31885" s="300"/>
      <c r="AR31885" s="300"/>
      <c r="AS31885" s="300"/>
      <c r="AT31885" s="300"/>
      <c r="AU31885" s="300"/>
      <c r="AV31885" s="300"/>
      <c r="AW31885" s="300"/>
      <c r="AX31885" s="300"/>
      <c r="AY31885" s="300"/>
      <c r="AZ31885" s="300"/>
      <c r="BA31885" s="300"/>
      <c r="BB31885" s="300"/>
      <c r="BC31885" s="300"/>
      <c r="BD31885" s="300"/>
      <c r="BE31885" s="300"/>
      <c r="BF31885" s="300"/>
      <c r="BG31885" s="300"/>
      <c r="BH31885" s="300"/>
      <c r="BI31885" s="300"/>
      <c r="BJ31885" s="300"/>
      <c r="BK31885" s="300"/>
      <c r="BL31885" s="300"/>
      <c r="BM31885" s="300"/>
      <c r="BN31885" s="300"/>
      <c r="BO31885" s="300"/>
      <c r="BP31885" s="300"/>
      <c r="BQ31885" s="300"/>
      <c r="BR31885" s="300"/>
      <c r="BS31885" s="300"/>
      <c r="BT31885" s="300"/>
      <c r="BU31885" s="300"/>
      <c r="BV31885" s="300"/>
      <c r="BW31885" s="300"/>
      <c r="BX31885" s="300"/>
      <c r="BY31885" s="300"/>
      <c r="BZ31885" s="300"/>
      <c r="CA31885" s="300"/>
      <c r="CB31885" s="300"/>
      <c r="CC31885" s="300"/>
      <c r="CD31885" s="300"/>
      <c r="CE31885" s="300"/>
      <c r="CF31885" s="300"/>
      <c r="CG31885" s="300"/>
      <c r="CH31885" s="300"/>
      <c r="CI31885" s="300"/>
      <c r="CJ31885" s="300"/>
      <c r="CK31885" s="300"/>
      <c r="CL31885" s="300"/>
      <c r="CM31885" s="300"/>
      <c r="CN31885" s="300"/>
      <c r="CO31885" s="300"/>
      <c r="CP31885" s="300"/>
      <c r="CQ31885" s="300"/>
      <c r="CR31885" s="300"/>
      <c r="CS31885" s="300"/>
      <c r="CT31885" s="300"/>
      <c r="CU31885" s="300"/>
      <c r="CV31885" s="300"/>
      <c r="CW31885" s="300"/>
      <c r="CX31885" s="300"/>
      <c r="CY31885" s="300"/>
      <c r="CZ31885" s="300"/>
      <c r="DA31885" s="300"/>
      <c r="DB31885" s="300"/>
      <c r="DC31885" s="300"/>
      <c r="DD31885" s="300"/>
      <c r="DE31885" s="300"/>
      <c r="DF31885" s="300"/>
      <c r="DG31885" s="300"/>
      <c r="DH31885" s="300"/>
      <c r="DI31885" s="300"/>
      <c r="DJ31885" s="300"/>
      <c r="DK31885" s="300"/>
      <c r="DL31885" s="300"/>
      <c r="DM31885" s="300"/>
      <c r="DN31885" s="300"/>
      <c r="DO31885" s="300"/>
      <c r="DP31885" s="300"/>
      <c r="DQ31885" s="300"/>
      <c r="DR31885" s="300"/>
      <c r="DS31885" s="300"/>
      <c r="DT31885" s="300"/>
      <c r="DU31885" s="300"/>
      <c r="DV31885" s="300"/>
      <c r="DW31885" s="300"/>
      <c r="DX31885" s="300"/>
      <c r="DY31885" s="300"/>
      <c r="DZ31885" s="300"/>
      <c r="EA31885" s="300"/>
      <c r="EB31885" s="300"/>
      <c r="EC31885" s="300"/>
      <c r="ED31885" s="300"/>
      <c r="EE31885" s="300"/>
      <c r="EF31885" s="300"/>
      <c r="EG31885" s="300"/>
      <c r="EH31885" s="300"/>
      <c r="EI31885" s="300"/>
      <c r="EJ31885" s="300"/>
      <c r="EK31885" s="300"/>
      <c r="EL31885" s="300"/>
      <c r="EM31885" s="300"/>
      <c r="EN31885" s="300"/>
      <c r="EO31885" s="300"/>
      <c r="EP31885" s="300"/>
      <c r="EQ31885" s="300"/>
      <c r="ER31885" s="300"/>
      <c r="ES31885" s="300"/>
      <c r="ET31885" s="300"/>
      <c r="EU31885" s="300"/>
      <c r="EV31885" s="300"/>
      <c r="EW31885" s="300"/>
      <c r="EX31885" s="300"/>
      <c r="EY31885" s="300"/>
      <c r="EZ31885" s="300"/>
      <c r="FA31885" s="300"/>
      <c r="FB31885" s="300"/>
      <c r="FC31885" s="300"/>
      <c r="FD31885" s="300"/>
      <c r="FE31885" s="300"/>
      <c r="FF31885" s="300"/>
      <c r="FG31885" s="300"/>
      <c r="FH31885" s="300"/>
      <c r="FI31885" s="300"/>
      <c r="FJ31885" s="300"/>
      <c r="FK31885" s="300"/>
      <c r="FL31885" s="300"/>
      <c r="FM31885" s="300"/>
      <c r="FN31885" s="300"/>
      <c r="FO31885" s="300"/>
      <c r="FP31885" s="300"/>
      <c r="FQ31885" s="300"/>
      <c r="FR31885" s="300"/>
      <c r="FS31885" s="300"/>
      <c r="FT31885" s="300"/>
      <c r="FU31885" s="300"/>
      <c r="FV31885" s="300"/>
      <c r="FW31885" s="300"/>
      <c r="FX31885" s="300"/>
      <c r="FY31885" s="300"/>
      <c r="FZ31885" s="300"/>
      <c r="GA31885" s="300"/>
      <c r="GB31885" s="300"/>
      <c r="GC31885" s="300"/>
      <c r="GD31885" s="300"/>
      <c r="GE31885" s="300"/>
      <c r="GF31885" s="300"/>
      <c r="GG31885" s="300"/>
      <c r="GH31885" s="300"/>
      <c r="GI31885" s="300"/>
      <c r="GJ31885" s="300"/>
      <c r="GK31885" s="300"/>
    </row>
    <row r="31886" spans="4:193" x14ac:dyDescent="0.25">
      <c r="D31886" s="300"/>
      <c r="J31886" s="300"/>
      <c r="K31886" s="300"/>
      <c r="L31886" s="300"/>
      <c r="M31886" s="300"/>
      <c r="N31886" s="300"/>
      <c r="O31886" s="300"/>
      <c r="P31886" s="300"/>
      <c r="Q31886" s="300"/>
      <c r="R31886" s="300"/>
      <c r="S31886" s="300"/>
      <c r="T31886" s="300"/>
      <c r="U31886" s="300"/>
      <c r="V31886" s="300"/>
      <c r="W31886" s="300"/>
      <c r="X31886" s="300"/>
      <c r="Y31886" s="300"/>
      <c r="Z31886" s="300"/>
      <c r="AA31886" s="300"/>
      <c r="AB31886" s="300"/>
      <c r="AC31886" s="300"/>
      <c r="AD31886" s="300"/>
      <c r="AE31886" s="300"/>
      <c r="AF31886" s="300"/>
      <c r="AG31886" s="300"/>
      <c r="AH31886" s="300"/>
      <c r="AI31886" s="300"/>
      <c r="AJ31886" s="300"/>
      <c r="AK31886" s="300"/>
      <c r="AL31886" s="300"/>
      <c r="AM31886" s="300"/>
      <c r="AN31886" s="300"/>
      <c r="AO31886" s="300"/>
      <c r="AP31886" s="300"/>
      <c r="AQ31886" s="300"/>
      <c r="AR31886" s="300"/>
      <c r="AS31886" s="300"/>
      <c r="AT31886" s="300"/>
      <c r="AU31886" s="300"/>
      <c r="AV31886" s="300"/>
      <c r="AW31886" s="300"/>
      <c r="AX31886" s="300"/>
      <c r="AY31886" s="300"/>
      <c r="AZ31886" s="300"/>
      <c r="BA31886" s="300"/>
      <c r="BB31886" s="300"/>
      <c r="BC31886" s="300"/>
      <c r="BD31886" s="300"/>
      <c r="BE31886" s="300"/>
      <c r="BF31886" s="300"/>
      <c r="BG31886" s="300"/>
      <c r="BH31886" s="300"/>
      <c r="BI31886" s="300"/>
      <c r="BJ31886" s="300"/>
      <c r="BK31886" s="300"/>
      <c r="BL31886" s="300"/>
      <c r="BM31886" s="300"/>
      <c r="BN31886" s="300"/>
      <c r="BO31886" s="300"/>
      <c r="BP31886" s="300"/>
      <c r="BQ31886" s="300"/>
      <c r="BR31886" s="300"/>
      <c r="BS31886" s="300"/>
      <c r="BT31886" s="300"/>
      <c r="BU31886" s="300"/>
      <c r="BV31886" s="300"/>
      <c r="BW31886" s="300"/>
      <c r="BX31886" s="300"/>
      <c r="BY31886" s="300"/>
      <c r="BZ31886" s="300"/>
      <c r="CA31886" s="300"/>
      <c r="CB31886" s="300"/>
      <c r="CC31886" s="300"/>
      <c r="CD31886" s="300"/>
      <c r="CE31886" s="300"/>
      <c r="CF31886" s="300"/>
      <c r="CG31886" s="300"/>
      <c r="CH31886" s="300"/>
      <c r="CI31886" s="300"/>
      <c r="CJ31886" s="300"/>
      <c r="CK31886" s="300"/>
      <c r="CL31886" s="300"/>
      <c r="CM31886" s="300"/>
      <c r="CN31886" s="300"/>
      <c r="CO31886" s="300"/>
      <c r="CP31886" s="300"/>
      <c r="CQ31886" s="300"/>
      <c r="CR31886" s="300"/>
      <c r="CS31886" s="300"/>
      <c r="CT31886" s="300"/>
      <c r="CU31886" s="300"/>
      <c r="CV31886" s="300"/>
      <c r="CW31886" s="300"/>
      <c r="CX31886" s="300"/>
      <c r="CY31886" s="300"/>
      <c r="CZ31886" s="300"/>
      <c r="DA31886" s="300"/>
      <c r="DB31886" s="300"/>
      <c r="DC31886" s="300"/>
      <c r="DD31886" s="300"/>
      <c r="DE31886" s="300"/>
      <c r="DF31886" s="300"/>
      <c r="DG31886" s="300"/>
      <c r="DH31886" s="300"/>
      <c r="DI31886" s="300"/>
      <c r="DJ31886" s="300"/>
      <c r="DK31886" s="300"/>
      <c r="DL31886" s="300"/>
      <c r="DM31886" s="300"/>
      <c r="DN31886" s="300"/>
      <c r="DO31886" s="300"/>
      <c r="DP31886" s="300"/>
      <c r="DQ31886" s="300"/>
      <c r="DR31886" s="300"/>
      <c r="DS31886" s="300"/>
      <c r="DT31886" s="300"/>
      <c r="DU31886" s="300"/>
      <c r="DV31886" s="300"/>
      <c r="DW31886" s="300"/>
      <c r="DX31886" s="300"/>
      <c r="DY31886" s="300"/>
      <c r="DZ31886" s="300"/>
      <c r="EA31886" s="300"/>
      <c r="EB31886" s="300"/>
      <c r="EC31886" s="300"/>
      <c r="ED31886" s="300"/>
      <c r="EE31886" s="300"/>
      <c r="EF31886" s="300"/>
      <c r="EG31886" s="300"/>
      <c r="EH31886" s="300"/>
      <c r="EI31886" s="300"/>
      <c r="EJ31886" s="300"/>
      <c r="EK31886" s="300"/>
      <c r="EL31886" s="300"/>
      <c r="EM31886" s="300"/>
      <c r="EN31886" s="300"/>
      <c r="EO31886" s="300"/>
      <c r="EP31886" s="300"/>
      <c r="EQ31886" s="300"/>
      <c r="ER31886" s="300"/>
      <c r="ES31886" s="300"/>
      <c r="ET31886" s="300"/>
      <c r="EU31886" s="300"/>
      <c r="EV31886" s="300"/>
      <c r="EW31886" s="300"/>
      <c r="EX31886" s="300"/>
      <c r="EY31886" s="300"/>
      <c r="EZ31886" s="300"/>
      <c r="FA31886" s="300"/>
      <c r="FB31886" s="300"/>
      <c r="FC31886" s="300"/>
      <c r="FD31886" s="300"/>
      <c r="FE31886" s="300"/>
      <c r="FF31886" s="300"/>
      <c r="FG31886" s="300"/>
      <c r="FH31886" s="300"/>
      <c r="FI31886" s="300"/>
      <c r="FJ31886" s="300"/>
      <c r="FK31886" s="300"/>
      <c r="FL31886" s="300"/>
      <c r="FM31886" s="300"/>
      <c r="FN31886" s="300"/>
      <c r="FO31886" s="300"/>
      <c r="FP31886" s="300"/>
      <c r="FQ31886" s="300"/>
      <c r="FR31886" s="300"/>
      <c r="FS31886" s="300"/>
      <c r="FT31886" s="300"/>
      <c r="FU31886" s="300"/>
      <c r="FV31886" s="300"/>
      <c r="FW31886" s="300"/>
      <c r="FX31886" s="300"/>
      <c r="FY31886" s="300"/>
      <c r="FZ31886" s="300"/>
      <c r="GA31886" s="300"/>
      <c r="GB31886" s="300"/>
      <c r="GC31886" s="300"/>
      <c r="GD31886" s="300"/>
      <c r="GE31886" s="300"/>
      <c r="GF31886" s="300"/>
      <c r="GG31886" s="300"/>
      <c r="GH31886" s="300"/>
      <c r="GI31886" s="300"/>
      <c r="GJ31886" s="300"/>
      <c r="GK31886" s="300"/>
    </row>
    <row r="31887" spans="4:193" x14ac:dyDescent="0.25">
      <c r="D31887" s="300"/>
      <c r="J31887" s="300"/>
      <c r="K31887" s="300"/>
      <c r="L31887" s="300"/>
      <c r="M31887" s="300"/>
      <c r="N31887" s="300"/>
      <c r="O31887" s="300"/>
      <c r="P31887" s="300"/>
      <c r="Q31887" s="300"/>
      <c r="R31887" s="300"/>
      <c r="S31887" s="300"/>
      <c r="T31887" s="300"/>
      <c r="U31887" s="300"/>
      <c r="V31887" s="300"/>
      <c r="W31887" s="300"/>
      <c r="X31887" s="300"/>
      <c r="Y31887" s="300"/>
      <c r="Z31887" s="300"/>
      <c r="AA31887" s="300"/>
      <c r="AB31887" s="300"/>
      <c r="AC31887" s="300"/>
      <c r="AD31887" s="300"/>
      <c r="AE31887" s="300"/>
      <c r="AF31887" s="300"/>
      <c r="AG31887" s="300"/>
      <c r="AH31887" s="300"/>
      <c r="AI31887" s="300"/>
      <c r="AJ31887" s="300"/>
      <c r="AK31887" s="300"/>
      <c r="AL31887" s="300"/>
      <c r="AM31887" s="300"/>
      <c r="AN31887" s="300"/>
      <c r="AO31887" s="300"/>
      <c r="AP31887" s="300"/>
      <c r="AQ31887" s="300"/>
      <c r="AR31887" s="300"/>
      <c r="AS31887" s="300"/>
      <c r="AT31887" s="300"/>
      <c r="AU31887" s="300"/>
      <c r="AV31887" s="300"/>
      <c r="AW31887" s="300"/>
      <c r="AX31887" s="300"/>
      <c r="AY31887" s="300"/>
      <c r="AZ31887" s="300"/>
      <c r="BA31887" s="300"/>
      <c r="BB31887" s="300"/>
      <c r="BC31887" s="300"/>
      <c r="BD31887" s="300"/>
      <c r="BE31887" s="300"/>
      <c r="BF31887" s="300"/>
      <c r="BG31887" s="300"/>
      <c r="BH31887" s="300"/>
      <c r="BI31887" s="300"/>
      <c r="BJ31887" s="300"/>
      <c r="BK31887" s="300"/>
      <c r="BL31887" s="300"/>
      <c r="BM31887" s="300"/>
      <c r="BN31887" s="300"/>
      <c r="BO31887" s="300"/>
      <c r="BP31887" s="300"/>
      <c r="BQ31887" s="300"/>
      <c r="BR31887" s="300"/>
      <c r="BS31887" s="300"/>
      <c r="BT31887" s="300"/>
      <c r="BU31887" s="300"/>
      <c r="BV31887" s="300"/>
      <c r="BW31887" s="300"/>
      <c r="BX31887" s="300"/>
      <c r="BY31887" s="300"/>
      <c r="BZ31887" s="300"/>
      <c r="CA31887" s="300"/>
      <c r="CB31887" s="300"/>
      <c r="CC31887" s="300"/>
      <c r="CD31887" s="300"/>
      <c r="CE31887" s="300"/>
      <c r="CF31887" s="300"/>
      <c r="CG31887" s="300"/>
      <c r="CH31887" s="300"/>
      <c r="CI31887" s="300"/>
      <c r="CJ31887" s="300"/>
      <c r="CK31887" s="300"/>
      <c r="CL31887" s="300"/>
      <c r="CM31887" s="300"/>
      <c r="CN31887" s="300"/>
      <c r="CO31887" s="300"/>
      <c r="CP31887" s="300"/>
      <c r="CQ31887" s="300"/>
      <c r="CR31887" s="300"/>
      <c r="CS31887" s="300"/>
      <c r="CT31887" s="300"/>
      <c r="CU31887" s="300"/>
      <c r="CV31887" s="300"/>
      <c r="CW31887" s="300"/>
      <c r="CX31887" s="300"/>
      <c r="CY31887" s="300"/>
      <c r="CZ31887" s="300"/>
      <c r="DA31887" s="300"/>
      <c r="DB31887" s="300"/>
      <c r="DC31887" s="300"/>
      <c r="DD31887" s="300"/>
      <c r="DE31887" s="300"/>
      <c r="DF31887" s="300"/>
      <c r="DG31887" s="300"/>
      <c r="DH31887" s="300"/>
      <c r="DI31887" s="300"/>
      <c r="DJ31887" s="300"/>
      <c r="DK31887" s="300"/>
      <c r="DL31887" s="300"/>
      <c r="DM31887" s="300"/>
      <c r="DN31887" s="300"/>
      <c r="DO31887" s="300"/>
      <c r="DP31887" s="300"/>
      <c r="DQ31887" s="300"/>
      <c r="DR31887" s="300"/>
      <c r="DS31887" s="300"/>
      <c r="DT31887" s="300"/>
      <c r="DU31887" s="300"/>
      <c r="DV31887" s="300"/>
      <c r="DW31887" s="300"/>
      <c r="DX31887" s="300"/>
      <c r="DY31887" s="300"/>
      <c r="DZ31887" s="300"/>
      <c r="EA31887" s="300"/>
      <c r="EB31887" s="300"/>
      <c r="EC31887" s="300"/>
      <c r="ED31887" s="300"/>
      <c r="EE31887" s="300"/>
      <c r="EF31887" s="300"/>
      <c r="EG31887" s="300"/>
      <c r="EH31887" s="300"/>
      <c r="EI31887" s="300"/>
      <c r="EJ31887" s="300"/>
      <c r="EK31887" s="300"/>
      <c r="EL31887" s="300"/>
      <c r="EM31887" s="300"/>
      <c r="EN31887" s="300"/>
      <c r="EO31887" s="300"/>
      <c r="EP31887" s="300"/>
      <c r="EQ31887" s="300"/>
      <c r="ER31887" s="300"/>
      <c r="ES31887" s="300"/>
      <c r="ET31887" s="300"/>
      <c r="EU31887" s="300"/>
      <c r="EV31887" s="300"/>
      <c r="EW31887" s="300"/>
      <c r="EX31887" s="300"/>
      <c r="EY31887" s="300"/>
      <c r="EZ31887" s="300"/>
      <c r="FA31887" s="300"/>
      <c r="FB31887" s="300"/>
      <c r="FC31887" s="300"/>
      <c r="FD31887" s="300"/>
      <c r="FE31887" s="300"/>
      <c r="FF31887" s="300"/>
      <c r="FG31887" s="300"/>
      <c r="FH31887" s="300"/>
      <c r="FI31887" s="300"/>
      <c r="FJ31887" s="300"/>
      <c r="FK31887" s="300"/>
      <c r="FL31887" s="300"/>
      <c r="FM31887" s="300"/>
      <c r="FN31887" s="300"/>
      <c r="FO31887" s="300"/>
      <c r="FP31887" s="300"/>
      <c r="FQ31887" s="300"/>
      <c r="FR31887" s="300"/>
      <c r="FS31887" s="300"/>
      <c r="FT31887" s="300"/>
      <c r="FU31887" s="300"/>
      <c r="FV31887" s="300"/>
      <c r="FW31887" s="300"/>
      <c r="FX31887" s="300"/>
      <c r="FY31887" s="300"/>
      <c r="FZ31887" s="300"/>
      <c r="GA31887" s="300"/>
      <c r="GB31887" s="300"/>
      <c r="GC31887" s="300"/>
      <c r="GD31887" s="300"/>
      <c r="GE31887" s="300"/>
      <c r="GF31887" s="300"/>
      <c r="GG31887" s="300"/>
      <c r="GH31887" s="300"/>
      <c r="GI31887" s="300"/>
      <c r="GJ31887" s="300"/>
      <c r="GK31887" s="300"/>
    </row>
    <row r="31888" spans="4:193" x14ac:dyDescent="0.25">
      <c r="D31888" s="300"/>
      <c r="J31888" s="300"/>
      <c r="K31888" s="300"/>
      <c r="L31888" s="300"/>
      <c r="M31888" s="300"/>
      <c r="N31888" s="300"/>
      <c r="O31888" s="300"/>
      <c r="P31888" s="300"/>
      <c r="Q31888" s="300"/>
      <c r="R31888" s="300"/>
      <c r="S31888" s="300"/>
      <c r="T31888" s="300"/>
      <c r="U31888" s="300"/>
      <c r="V31888" s="300"/>
      <c r="W31888" s="300"/>
      <c r="X31888" s="300"/>
      <c r="Y31888" s="300"/>
      <c r="Z31888" s="300"/>
      <c r="AA31888" s="300"/>
      <c r="AB31888" s="300"/>
      <c r="AC31888" s="300"/>
      <c r="AD31888" s="300"/>
      <c r="AE31888" s="300"/>
      <c r="AF31888" s="300"/>
      <c r="AG31888" s="300"/>
      <c r="AH31888" s="300"/>
      <c r="AI31888" s="300"/>
      <c r="AJ31888" s="300"/>
      <c r="AK31888" s="300"/>
      <c r="AL31888" s="300"/>
      <c r="AM31888" s="300"/>
      <c r="AN31888" s="300"/>
      <c r="AO31888" s="300"/>
      <c r="AP31888" s="300"/>
      <c r="AQ31888" s="300"/>
      <c r="AR31888" s="300"/>
      <c r="AS31888" s="300"/>
      <c r="AT31888" s="300"/>
      <c r="AU31888" s="300"/>
      <c r="AV31888" s="300"/>
      <c r="AW31888" s="300"/>
      <c r="AX31888" s="300"/>
      <c r="AY31888" s="300"/>
      <c r="AZ31888" s="300"/>
      <c r="BA31888" s="300"/>
      <c r="BB31888" s="300"/>
      <c r="BC31888" s="300"/>
      <c r="BD31888" s="300"/>
      <c r="BE31888" s="300"/>
      <c r="BF31888" s="300"/>
      <c r="BG31888" s="300"/>
      <c r="BH31888" s="300"/>
      <c r="BI31888" s="300"/>
      <c r="BJ31888" s="300"/>
      <c r="BK31888" s="300"/>
      <c r="BL31888" s="300"/>
      <c r="BM31888" s="300"/>
      <c r="BN31888" s="300"/>
      <c r="BO31888" s="300"/>
      <c r="BP31888" s="300"/>
      <c r="BQ31888" s="300"/>
      <c r="BR31888" s="300"/>
      <c r="BS31888" s="300"/>
      <c r="BT31888" s="300"/>
      <c r="BU31888" s="300"/>
      <c r="BV31888" s="300"/>
      <c r="BW31888" s="300"/>
      <c r="BX31888" s="300"/>
      <c r="BY31888" s="300"/>
      <c r="BZ31888" s="300"/>
      <c r="CA31888" s="300"/>
      <c r="CB31888" s="300"/>
      <c r="CC31888" s="300"/>
      <c r="CD31888" s="300"/>
      <c r="CE31888" s="300"/>
      <c r="CF31888" s="300"/>
      <c r="CG31888" s="300"/>
      <c r="CH31888" s="300"/>
      <c r="CI31888" s="300"/>
      <c r="CJ31888" s="300"/>
      <c r="CK31888" s="300"/>
      <c r="CL31888" s="300"/>
      <c r="CM31888" s="300"/>
      <c r="CN31888" s="300"/>
      <c r="CO31888" s="300"/>
      <c r="CP31888" s="300"/>
      <c r="CQ31888" s="300"/>
      <c r="CR31888" s="300"/>
      <c r="CS31888" s="300"/>
      <c r="CT31888" s="300"/>
      <c r="CU31888" s="300"/>
      <c r="CV31888" s="300"/>
      <c r="CW31888" s="300"/>
      <c r="CX31888" s="300"/>
      <c r="CY31888" s="300"/>
      <c r="CZ31888" s="300"/>
      <c r="DA31888" s="300"/>
      <c r="DB31888" s="300"/>
      <c r="DC31888" s="300"/>
      <c r="DD31888" s="300"/>
      <c r="DE31888" s="300"/>
      <c r="DF31888" s="300"/>
      <c r="DG31888" s="300"/>
      <c r="DH31888" s="300"/>
      <c r="DI31888" s="300"/>
      <c r="DJ31888" s="300"/>
      <c r="DK31888" s="300"/>
      <c r="DL31888" s="300"/>
      <c r="DM31888" s="300"/>
      <c r="DN31888" s="300"/>
      <c r="DO31888" s="300"/>
      <c r="DP31888" s="300"/>
      <c r="DQ31888" s="300"/>
      <c r="DR31888" s="300"/>
      <c r="DS31888" s="300"/>
      <c r="DT31888" s="300"/>
      <c r="DU31888" s="300"/>
      <c r="DV31888" s="300"/>
      <c r="DW31888" s="300"/>
      <c r="DX31888" s="300"/>
      <c r="DY31888" s="300"/>
      <c r="DZ31888" s="300"/>
      <c r="EA31888" s="300"/>
      <c r="EB31888" s="300"/>
      <c r="EC31888" s="300"/>
      <c r="ED31888" s="300"/>
      <c r="EE31888" s="300"/>
      <c r="EF31888" s="300"/>
      <c r="EG31888" s="300"/>
      <c r="EH31888" s="300"/>
      <c r="EI31888" s="300"/>
      <c r="EJ31888" s="300"/>
      <c r="EK31888" s="300"/>
      <c r="EL31888" s="300"/>
      <c r="EM31888" s="300"/>
      <c r="EN31888" s="300"/>
      <c r="EO31888" s="300"/>
      <c r="EP31888" s="300"/>
      <c r="EQ31888" s="300"/>
      <c r="ER31888" s="300"/>
      <c r="ES31888" s="300"/>
      <c r="ET31888" s="300"/>
      <c r="EU31888" s="300"/>
      <c r="EV31888" s="300"/>
      <c r="EW31888" s="300"/>
      <c r="EX31888" s="300"/>
      <c r="EY31888" s="300"/>
      <c r="EZ31888" s="300"/>
      <c r="FA31888" s="300"/>
      <c r="FB31888" s="300"/>
      <c r="FC31888" s="300"/>
      <c r="FD31888" s="300"/>
      <c r="FE31888" s="300"/>
      <c r="FF31888" s="300"/>
      <c r="FG31888" s="300"/>
      <c r="FH31888" s="300"/>
      <c r="FI31888" s="300"/>
      <c r="FJ31888" s="300"/>
      <c r="FK31888" s="300"/>
      <c r="FL31888" s="300"/>
      <c r="FM31888" s="300"/>
      <c r="FN31888" s="300"/>
      <c r="FO31888" s="300"/>
      <c r="FP31888" s="300"/>
      <c r="FQ31888" s="300"/>
      <c r="FR31888" s="300"/>
      <c r="FS31888" s="300"/>
      <c r="FT31888" s="300"/>
      <c r="FU31888" s="300"/>
      <c r="FV31888" s="300"/>
      <c r="FW31888" s="300"/>
      <c r="FX31888" s="300"/>
      <c r="FY31888" s="300"/>
      <c r="FZ31888" s="300"/>
      <c r="GA31888" s="300"/>
      <c r="GB31888" s="300"/>
      <c r="GC31888" s="300"/>
      <c r="GD31888" s="300"/>
      <c r="GE31888" s="300"/>
      <c r="GF31888" s="300"/>
      <c r="GG31888" s="300"/>
      <c r="GH31888" s="300"/>
      <c r="GI31888" s="300"/>
      <c r="GJ31888" s="300"/>
      <c r="GK31888" s="300"/>
    </row>
    <row r="31889" spans="4:193" x14ac:dyDescent="0.25">
      <c r="D31889" s="300"/>
      <c r="J31889" s="300"/>
      <c r="K31889" s="300"/>
      <c r="L31889" s="300"/>
      <c r="M31889" s="300"/>
      <c r="N31889" s="300"/>
      <c r="O31889" s="300"/>
      <c r="P31889" s="300"/>
      <c r="Q31889" s="300"/>
      <c r="R31889" s="300"/>
      <c r="S31889" s="300"/>
      <c r="T31889" s="300"/>
      <c r="U31889" s="300"/>
      <c r="V31889" s="300"/>
      <c r="W31889" s="300"/>
      <c r="X31889" s="300"/>
      <c r="Y31889" s="300"/>
      <c r="Z31889" s="300"/>
      <c r="AA31889" s="300"/>
      <c r="AB31889" s="300"/>
      <c r="AC31889" s="300"/>
      <c r="AD31889" s="300"/>
      <c r="AE31889" s="300"/>
      <c r="AF31889" s="300"/>
      <c r="AG31889" s="300"/>
      <c r="AH31889" s="300"/>
      <c r="AI31889" s="300"/>
      <c r="AJ31889" s="300"/>
      <c r="AK31889" s="300"/>
      <c r="AL31889" s="300"/>
      <c r="AM31889" s="300"/>
      <c r="AN31889" s="300"/>
      <c r="AO31889" s="300"/>
      <c r="AP31889" s="300"/>
      <c r="AQ31889" s="300"/>
      <c r="AR31889" s="300"/>
      <c r="AS31889" s="300"/>
      <c r="AT31889" s="300"/>
      <c r="AU31889" s="300"/>
      <c r="AV31889" s="300"/>
      <c r="AW31889" s="300"/>
      <c r="AX31889" s="300"/>
      <c r="AY31889" s="300"/>
      <c r="AZ31889" s="300"/>
      <c r="BA31889" s="300"/>
      <c r="BB31889" s="300"/>
      <c r="BC31889" s="300"/>
      <c r="BD31889" s="300"/>
      <c r="BE31889" s="300"/>
      <c r="BF31889" s="300"/>
      <c r="BG31889" s="300"/>
      <c r="BH31889" s="300"/>
      <c r="BI31889" s="300"/>
      <c r="BJ31889" s="300"/>
      <c r="BK31889" s="300"/>
      <c r="BL31889" s="300"/>
      <c r="BM31889" s="300"/>
      <c r="BN31889" s="300"/>
      <c r="BO31889" s="300"/>
      <c r="BP31889" s="300"/>
      <c r="BQ31889" s="300"/>
      <c r="BR31889" s="300"/>
      <c r="BS31889" s="300"/>
      <c r="BT31889" s="300"/>
      <c r="BU31889" s="300"/>
      <c r="BV31889" s="300"/>
      <c r="BW31889" s="300"/>
      <c r="BX31889" s="300"/>
      <c r="BY31889" s="300"/>
      <c r="BZ31889" s="300"/>
      <c r="CA31889" s="300"/>
      <c r="CB31889" s="300"/>
      <c r="CC31889" s="300"/>
      <c r="CD31889" s="300"/>
      <c r="CE31889" s="300"/>
      <c r="CF31889" s="300"/>
      <c r="CG31889" s="300"/>
      <c r="CH31889" s="300"/>
      <c r="CI31889" s="300"/>
      <c r="CJ31889" s="300"/>
      <c r="CK31889" s="300"/>
      <c r="CL31889" s="300"/>
      <c r="CM31889" s="300"/>
      <c r="CN31889" s="300"/>
      <c r="CO31889" s="300"/>
      <c r="CP31889" s="300"/>
      <c r="CQ31889" s="300"/>
      <c r="CR31889" s="300"/>
      <c r="CS31889" s="300"/>
      <c r="CT31889" s="300"/>
      <c r="CU31889" s="300"/>
      <c r="CV31889" s="300"/>
      <c r="CW31889" s="300"/>
      <c r="CX31889" s="300"/>
      <c r="CY31889" s="300"/>
      <c r="CZ31889" s="300"/>
      <c r="DA31889" s="300"/>
      <c r="DB31889" s="300"/>
      <c r="DC31889" s="300"/>
      <c r="DD31889" s="300"/>
      <c r="DE31889" s="300"/>
      <c r="DF31889" s="300"/>
      <c r="DG31889" s="300"/>
      <c r="DH31889" s="300"/>
      <c r="DI31889" s="300"/>
      <c r="DJ31889" s="300"/>
      <c r="DK31889" s="300"/>
      <c r="DL31889" s="300"/>
      <c r="DM31889" s="300"/>
      <c r="DN31889" s="300"/>
      <c r="DO31889" s="300"/>
      <c r="DP31889" s="300"/>
      <c r="DQ31889" s="300"/>
      <c r="DR31889" s="300"/>
      <c r="DS31889" s="300"/>
      <c r="DT31889" s="300"/>
      <c r="DU31889" s="300"/>
      <c r="DV31889" s="300"/>
      <c r="DW31889" s="300"/>
      <c r="DX31889" s="300"/>
      <c r="DY31889" s="300"/>
      <c r="DZ31889" s="300"/>
      <c r="EA31889" s="300"/>
      <c r="EB31889" s="300"/>
      <c r="EC31889" s="300"/>
      <c r="ED31889" s="300"/>
      <c r="EE31889" s="300"/>
      <c r="EF31889" s="300"/>
      <c r="EG31889" s="300"/>
      <c r="EH31889" s="300"/>
      <c r="EI31889" s="300"/>
      <c r="EJ31889" s="300"/>
      <c r="EK31889" s="300"/>
      <c r="EL31889" s="300"/>
      <c r="EM31889" s="300"/>
      <c r="EN31889" s="300"/>
      <c r="EO31889" s="300"/>
      <c r="EP31889" s="300"/>
      <c r="EQ31889" s="300"/>
      <c r="ER31889" s="300"/>
      <c r="ES31889" s="300"/>
      <c r="ET31889" s="300"/>
      <c r="EU31889" s="300"/>
      <c r="EV31889" s="300"/>
      <c r="EW31889" s="300"/>
      <c r="EX31889" s="300"/>
      <c r="EY31889" s="300"/>
      <c r="EZ31889" s="300"/>
      <c r="FA31889" s="300"/>
      <c r="FB31889" s="300"/>
      <c r="FC31889" s="300"/>
      <c r="FD31889" s="300"/>
      <c r="FE31889" s="300"/>
      <c r="FF31889" s="300"/>
      <c r="FG31889" s="300"/>
      <c r="FH31889" s="300"/>
      <c r="FI31889" s="300"/>
      <c r="FJ31889" s="300"/>
      <c r="FK31889" s="300"/>
      <c r="FL31889" s="300"/>
      <c r="FM31889" s="300"/>
      <c r="FN31889" s="300"/>
      <c r="FO31889" s="300"/>
      <c r="FP31889" s="300"/>
      <c r="FQ31889" s="300"/>
      <c r="FR31889" s="300"/>
      <c r="FS31889" s="300"/>
      <c r="FT31889" s="300"/>
      <c r="FU31889" s="300"/>
      <c r="FV31889" s="300"/>
      <c r="FW31889" s="300"/>
      <c r="FX31889" s="300"/>
      <c r="FY31889" s="300"/>
      <c r="FZ31889" s="300"/>
      <c r="GA31889" s="300"/>
      <c r="GB31889" s="300"/>
      <c r="GC31889" s="300"/>
      <c r="GD31889" s="300"/>
      <c r="GE31889" s="300"/>
      <c r="GF31889" s="300"/>
      <c r="GG31889" s="300"/>
      <c r="GH31889" s="300"/>
      <c r="GI31889" s="300"/>
      <c r="GJ31889" s="300"/>
      <c r="GK31889" s="300"/>
    </row>
    <row r="31890" spans="4:193" x14ac:dyDescent="0.25">
      <c r="D31890" s="300"/>
      <c r="J31890" s="300"/>
      <c r="K31890" s="300"/>
      <c r="L31890" s="300"/>
      <c r="M31890" s="300"/>
      <c r="N31890" s="300"/>
      <c r="O31890" s="300"/>
      <c r="P31890" s="300"/>
      <c r="Q31890" s="300"/>
      <c r="R31890" s="300"/>
      <c r="S31890" s="300"/>
      <c r="T31890" s="300"/>
      <c r="U31890" s="300"/>
      <c r="V31890" s="300"/>
      <c r="W31890" s="300"/>
      <c r="X31890" s="300"/>
      <c r="Y31890" s="300"/>
      <c r="Z31890" s="300"/>
      <c r="AA31890" s="300"/>
      <c r="AB31890" s="300"/>
      <c r="AC31890" s="300"/>
      <c r="AD31890" s="300"/>
      <c r="AE31890" s="300"/>
      <c r="AF31890" s="300"/>
      <c r="AG31890" s="300"/>
      <c r="AH31890" s="300"/>
      <c r="AI31890" s="300"/>
      <c r="AJ31890" s="300"/>
      <c r="AK31890" s="300"/>
      <c r="AL31890" s="300"/>
      <c r="AM31890" s="300"/>
      <c r="AN31890" s="300"/>
      <c r="AO31890" s="300"/>
      <c r="AP31890" s="300"/>
      <c r="AQ31890" s="300"/>
      <c r="AR31890" s="300"/>
      <c r="AS31890" s="300"/>
      <c r="AT31890" s="300"/>
      <c r="AU31890" s="300"/>
      <c r="AV31890" s="300"/>
      <c r="AW31890" s="300"/>
      <c r="AX31890" s="300"/>
      <c r="AY31890" s="300"/>
      <c r="AZ31890" s="300"/>
      <c r="BA31890" s="300"/>
      <c r="BB31890" s="300"/>
      <c r="BC31890" s="300"/>
      <c r="BD31890" s="300"/>
      <c r="BE31890" s="300"/>
      <c r="BF31890" s="300"/>
      <c r="BG31890" s="300"/>
      <c r="BH31890" s="300"/>
      <c r="BI31890" s="300"/>
      <c r="BJ31890" s="300"/>
      <c r="BK31890" s="300"/>
      <c r="BL31890" s="300"/>
      <c r="BM31890" s="300"/>
      <c r="BN31890" s="300"/>
      <c r="BO31890" s="300"/>
      <c r="BP31890" s="300"/>
      <c r="BQ31890" s="300"/>
      <c r="BR31890" s="300"/>
      <c r="BS31890" s="300"/>
      <c r="BT31890" s="300"/>
      <c r="BU31890" s="300"/>
      <c r="BV31890" s="300"/>
      <c r="BW31890" s="300"/>
      <c r="BX31890" s="300"/>
      <c r="BY31890" s="300"/>
      <c r="BZ31890" s="300"/>
      <c r="CA31890" s="300"/>
      <c r="CB31890" s="300"/>
      <c r="CC31890" s="300"/>
      <c r="CD31890" s="300"/>
      <c r="CE31890" s="300"/>
      <c r="CF31890" s="300"/>
      <c r="CG31890" s="300"/>
      <c r="CH31890" s="300"/>
      <c r="CI31890" s="300"/>
      <c r="CJ31890" s="300"/>
      <c r="CK31890" s="300"/>
      <c r="CL31890" s="300"/>
      <c r="CM31890" s="300"/>
      <c r="CN31890" s="300"/>
      <c r="CO31890" s="300"/>
      <c r="CP31890" s="300"/>
      <c r="CQ31890" s="300"/>
      <c r="CR31890" s="300"/>
      <c r="CS31890" s="300"/>
      <c r="CT31890" s="300"/>
      <c r="CU31890" s="300"/>
      <c r="CV31890" s="300"/>
      <c r="CW31890" s="300"/>
      <c r="CX31890" s="300"/>
      <c r="CY31890" s="300"/>
      <c r="CZ31890" s="300"/>
      <c r="DA31890" s="300"/>
      <c r="DB31890" s="300"/>
      <c r="DC31890" s="300"/>
      <c r="DD31890" s="300"/>
      <c r="DE31890" s="300"/>
      <c r="DF31890" s="300"/>
      <c r="DG31890" s="300"/>
      <c r="DH31890" s="300"/>
      <c r="DI31890" s="300"/>
      <c r="DJ31890" s="300"/>
      <c r="DK31890" s="300"/>
      <c r="DL31890" s="300"/>
      <c r="DM31890" s="300"/>
      <c r="DN31890" s="300"/>
      <c r="DO31890" s="300"/>
      <c r="DP31890" s="300"/>
      <c r="DQ31890" s="300"/>
      <c r="DR31890" s="300"/>
      <c r="DS31890" s="300"/>
      <c r="DT31890" s="300"/>
      <c r="DU31890" s="300"/>
      <c r="DV31890" s="300"/>
      <c r="DW31890" s="300"/>
      <c r="DX31890" s="300"/>
      <c r="DY31890" s="300"/>
      <c r="DZ31890" s="300"/>
      <c r="EA31890" s="300"/>
      <c r="EB31890" s="300"/>
      <c r="EC31890" s="300"/>
      <c r="ED31890" s="300"/>
      <c r="EE31890" s="300"/>
      <c r="EF31890" s="300"/>
      <c r="EG31890" s="300"/>
      <c r="EH31890" s="300"/>
      <c r="EI31890" s="300"/>
      <c r="EJ31890" s="300"/>
      <c r="EK31890" s="300"/>
      <c r="EL31890" s="300"/>
      <c r="EM31890" s="300"/>
      <c r="EN31890" s="300"/>
      <c r="EO31890" s="300"/>
      <c r="EP31890" s="300"/>
      <c r="EQ31890" s="300"/>
      <c r="ER31890" s="300"/>
      <c r="ES31890" s="300"/>
      <c r="ET31890" s="300"/>
      <c r="EU31890" s="300"/>
      <c r="EV31890" s="300"/>
      <c r="EW31890" s="300"/>
      <c r="EX31890" s="300"/>
      <c r="EY31890" s="300"/>
      <c r="EZ31890" s="300"/>
      <c r="FA31890" s="300"/>
      <c r="FB31890" s="300"/>
      <c r="FC31890" s="300"/>
      <c r="FD31890" s="300"/>
      <c r="FE31890" s="300"/>
      <c r="FF31890" s="300"/>
      <c r="FG31890" s="300"/>
      <c r="FH31890" s="300"/>
      <c r="FI31890" s="300"/>
      <c r="FJ31890" s="300"/>
      <c r="FK31890" s="300"/>
      <c r="FL31890" s="300"/>
      <c r="FM31890" s="300"/>
      <c r="FN31890" s="300"/>
      <c r="FO31890" s="300"/>
      <c r="FP31890" s="300"/>
      <c r="FQ31890" s="300"/>
      <c r="FR31890" s="300"/>
      <c r="FS31890" s="300"/>
      <c r="FT31890" s="300"/>
      <c r="FU31890" s="300"/>
      <c r="FV31890" s="300"/>
      <c r="FW31890" s="300"/>
      <c r="FX31890" s="300"/>
      <c r="FY31890" s="300"/>
      <c r="FZ31890" s="300"/>
      <c r="GA31890" s="300"/>
      <c r="GB31890" s="300"/>
      <c r="GC31890" s="300"/>
      <c r="GD31890" s="300"/>
      <c r="GE31890" s="300"/>
      <c r="GF31890" s="300"/>
      <c r="GG31890" s="300"/>
      <c r="GH31890" s="300"/>
      <c r="GI31890" s="300"/>
      <c r="GJ31890" s="300"/>
      <c r="GK31890" s="300"/>
    </row>
    <row r="31891" spans="4:193" x14ac:dyDescent="0.25">
      <c r="D31891" s="300"/>
      <c r="J31891" s="300"/>
      <c r="K31891" s="300"/>
      <c r="L31891" s="300"/>
      <c r="M31891" s="300"/>
      <c r="N31891" s="300"/>
      <c r="O31891" s="300"/>
      <c r="P31891" s="300"/>
      <c r="Q31891" s="300"/>
      <c r="R31891" s="300"/>
      <c r="S31891" s="300"/>
      <c r="T31891" s="300"/>
      <c r="U31891" s="300"/>
      <c r="V31891" s="300"/>
      <c r="W31891" s="300"/>
      <c r="X31891" s="300"/>
      <c r="Y31891" s="300"/>
      <c r="Z31891" s="300"/>
      <c r="AA31891" s="300"/>
      <c r="AB31891" s="300"/>
      <c r="AC31891" s="300"/>
      <c r="AD31891" s="300"/>
      <c r="AE31891" s="300"/>
      <c r="AF31891" s="300"/>
      <c r="AG31891" s="300"/>
      <c r="AH31891" s="300"/>
      <c r="AI31891" s="300"/>
      <c r="AJ31891" s="300"/>
      <c r="AK31891" s="300"/>
      <c r="AL31891" s="300"/>
      <c r="AM31891" s="300"/>
      <c r="AN31891" s="300"/>
      <c r="AO31891" s="300"/>
      <c r="AP31891" s="300"/>
      <c r="AQ31891" s="300"/>
      <c r="AR31891" s="300"/>
      <c r="AS31891" s="300"/>
      <c r="AT31891" s="300"/>
      <c r="AU31891" s="300"/>
      <c r="AV31891" s="300"/>
      <c r="AW31891" s="300"/>
      <c r="AX31891" s="300"/>
      <c r="AY31891" s="300"/>
      <c r="AZ31891" s="300"/>
      <c r="BA31891" s="300"/>
      <c r="BB31891" s="300"/>
      <c r="BC31891" s="300"/>
      <c r="BD31891" s="300"/>
      <c r="BE31891" s="300"/>
      <c r="BF31891" s="300"/>
      <c r="BG31891" s="300"/>
      <c r="BH31891" s="300"/>
      <c r="BI31891" s="300"/>
      <c r="BJ31891" s="300"/>
      <c r="BK31891" s="300"/>
      <c r="BL31891" s="300"/>
      <c r="BM31891" s="300"/>
      <c r="BN31891" s="300"/>
      <c r="BO31891" s="300"/>
      <c r="BP31891" s="300"/>
      <c r="BQ31891" s="300"/>
      <c r="BR31891" s="300"/>
      <c r="BS31891" s="300"/>
      <c r="BT31891" s="300"/>
      <c r="BU31891" s="300"/>
      <c r="BV31891" s="300"/>
      <c r="BW31891" s="300"/>
      <c r="BX31891" s="300"/>
      <c r="BY31891" s="300"/>
      <c r="BZ31891" s="300"/>
      <c r="CA31891" s="300"/>
      <c r="CB31891" s="300"/>
      <c r="CC31891" s="300"/>
      <c r="CD31891" s="300"/>
      <c r="CE31891" s="300"/>
      <c r="CF31891" s="300"/>
      <c r="CG31891" s="300"/>
      <c r="CH31891" s="300"/>
      <c r="CI31891" s="300"/>
      <c r="CJ31891" s="300"/>
      <c r="CK31891" s="300"/>
      <c r="CL31891" s="300"/>
      <c r="CM31891" s="300"/>
      <c r="CN31891" s="300"/>
      <c r="CO31891" s="300"/>
      <c r="CP31891" s="300"/>
      <c r="CQ31891" s="300"/>
      <c r="CR31891" s="300"/>
      <c r="CS31891" s="300"/>
      <c r="CT31891" s="300"/>
      <c r="CU31891" s="300"/>
      <c r="CV31891" s="300"/>
      <c r="CW31891" s="300"/>
      <c r="CX31891" s="300"/>
      <c r="CY31891" s="300"/>
      <c r="CZ31891" s="300"/>
      <c r="DA31891" s="300"/>
      <c r="DB31891" s="300"/>
      <c r="DC31891" s="300"/>
      <c r="DD31891" s="300"/>
      <c r="DE31891" s="300"/>
      <c r="DF31891" s="300"/>
      <c r="DG31891" s="300"/>
      <c r="DH31891" s="300"/>
      <c r="DI31891" s="300"/>
      <c r="DJ31891" s="300"/>
      <c r="DK31891" s="300"/>
      <c r="DL31891" s="300"/>
      <c r="DM31891" s="300"/>
      <c r="DN31891" s="300"/>
      <c r="DO31891" s="300"/>
      <c r="DP31891" s="300"/>
      <c r="DQ31891" s="300"/>
      <c r="DR31891" s="300"/>
      <c r="DS31891" s="300"/>
      <c r="DT31891" s="300"/>
      <c r="DU31891" s="300"/>
      <c r="DV31891" s="300"/>
      <c r="DW31891" s="300"/>
      <c r="DX31891" s="300"/>
      <c r="DY31891" s="300"/>
      <c r="DZ31891" s="300"/>
      <c r="EA31891" s="300"/>
      <c r="EB31891" s="300"/>
      <c r="EC31891" s="300"/>
      <c r="ED31891" s="300"/>
      <c r="EE31891" s="300"/>
      <c r="EF31891" s="300"/>
      <c r="EG31891" s="300"/>
      <c r="EH31891" s="300"/>
      <c r="EI31891" s="300"/>
      <c r="EJ31891" s="300"/>
      <c r="EK31891" s="300"/>
      <c r="EL31891" s="300"/>
      <c r="EM31891" s="300"/>
      <c r="EN31891" s="300"/>
      <c r="EO31891" s="300"/>
      <c r="EP31891" s="300"/>
      <c r="EQ31891" s="300"/>
      <c r="ER31891" s="300"/>
      <c r="ES31891" s="300"/>
      <c r="ET31891" s="300"/>
      <c r="EU31891" s="300"/>
      <c r="EV31891" s="300"/>
      <c r="EW31891" s="300"/>
      <c r="EX31891" s="300"/>
      <c r="EY31891" s="300"/>
      <c r="EZ31891" s="300"/>
      <c r="FA31891" s="300"/>
      <c r="FB31891" s="300"/>
      <c r="FC31891" s="300"/>
      <c r="FD31891" s="300"/>
      <c r="FE31891" s="300"/>
      <c r="FF31891" s="300"/>
      <c r="FG31891" s="300"/>
      <c r="FH31891" s="300"/>
      <c r="FI31891" s="300"/>
      <c r="FJ31891" s="300"/>
      <c r="FK31891" s="300"/>
      <c r="FL31891" s="300"/>
      <c r="FM31891" s="300"/>
      <c r="FN31891" s="300"/>
      <c r="FO31891" s="300"/>
      <c r="FP31891" s="300"/>
      <c r="FQ31891" s="300"/>
      <c r="FR31891" s="300"/>
      <c r="FS31891" s="300"/>
      <c r="FT31891" s="300"/>
      <c r="FU31891" s="300"/>
      <c r="FV31891" s="300"/>
      <c r="FW31891" s="300"/>
      <c r="FX31891" s="300"/>
      <c r="FY31891" s="300"/>
      <c r="FZ31891" s="300"/>
      <c r="GA31891" s="300"/>
      <c r="GB31891" s="300"/>
      <c r="GC31891" s="300"/>
      <c r="GD31891" s="300"/>
      <c r="GE31891" s="300"/>
      <c r="GF31891" s="300"/>
      <c r="GG31891" s="300"/>
      <c r="GH31891" s="300"/>
      <c r="GI31891" s="300"/>
      <c r="GJ31891" s="300"/>
      <c r="GK31891" s="300"/>
    </row>
    <row r="31892" spans="4:193" x14ac:dyDescent="0.25">
      <c r="D31892" s="300"/>
      <c r="J31892" s="300"/>
      <c r="K31892" s="300"/>
      <c r="L31892" s="300"/>
      <c r="M31892" s="300"/>
      <c r="N31892" s="300"/>
      <c r="O31892" s="300"/>
      <c r="P31892" s="300"/>
      <c r="Q31892" s="300"/>
      <c r="R31892" s="300"/>
      <c r="S31892" s="300"/>
      <c r="T31892" s="300"/>
      <c r="U31892" s="300"/>
      <c r="V31892" s="300"/>
      <c r="W31892" s="300"/>
      <c r="X31892" s="300"/>
      <c r="Y31892" s="300"/>
      <c r="Z31892" s="300"/>
      <c r="AA31892" s="300"/>
      <c r="AB31892" s="300"/>
      <c r="AC31892" s="300"/>
      <c r="AD31892" s="300"/>
      <c r="AE31892" s="300"/>
      <c r="AF31892" s="300"/>
      <c r="AG31892" s="300"/>
      <c r="AH31892" s="300"/>
      <c r="AI31892" s="300"/>
      <c r="AJ31892" s="300"/>
      <c r="AK31892" s="300"/>
      <c r="AL31892" s="300"/>
      <c r="AM31892" s="300"/>
      <c r="AN31892" s="300"/>
      <c r="AO31892" s="300"/>
      <c r="AP31892" s="300"/>
      <c r="AQ31892" s="300"/>
      <c r="AR31892" s="300"/>
      <c r="AS31892" s="300"/>
      <c r="AT31892" s="300"/>
      <c r="AU31892" s="300"/>
      <c r="AV31892" s="300"/>
      <c r="AW31892" s="300"/>
      <c r="AX31892" s="300"/>
      <c r="AY31892" s="300"/>
      <c r="AZ31892" s="300"/>
      <c r="BA31892" s="300"/>
      <c r="BB31892" s="300"/>
      <c r="BC31892" s="300"/>
      <c r="BD31892" s="300"/>
      <c r="BE31892" s="300"/>
      <c r="BF31892" s="300"/>
      <c r="BG31892" s="300"/>
      <c r="BH31892" s="300"/>
      <c r="BI31892" s="300"/>
      <c r="BJ31892" s="300"/>
      <c r="BK31892" s="300"/>
      <c r="BL31892" s="300"/>
      <c r="BM31892" s="300"/>
      <c r="BN31892" s="300"/>
      <c r="BO31892" s="300"/>
      <c r="BP31892" s="300"/>
      <c r="BQ31892" s="300"/>
      <c r="BR31892" s="300"/>
      <c r="BS31892" s="300"/>
      <c r="BT31892" s="300"/>
      <c r="BU31892" s="300"/>
      <c r="BV31892" s="300"/>
      <c r="BW31892" s="300"/>
      <c r="BX31892" s="300"/>
      <c r="BY31892" s="300"/>
      <c r="BZ31892" s="300"/>
      <c r="CA31892" s="300"/>
      <c r="CB31892" s="300"/>
      <c r="CC31892" s="300"/>
      <c r="CD31892" s="300"/>
      <c r="CE31892" s="300"/>
      <c r="CF31892" s="300"/>
      <c r="CG31892" s="300"/>
      <c r="CH31892" s="300"/>
      <c r="CI31892" s="300"/>
      <c r="CJ31892" s="300"/>
      <c r="CK31892" s="300"/>
      <c r="CL31892" s="300"/>
      <c r="CM31892" s="300"/>
      <c r="CN31892" s="300"/>
      <c r="CO31892" s="300"/>
      <c r="CP31892" s="300"/>
      <c r="CQ31892" s="300"/>
      <c r="CR31892" s="300"/>
      <c r="CS31892" s="300"/>
      <c r="CT31892" s="300"/>
      <c r="CU31892" s="300"/>
      <c r="CV31892" s="300"/>
      <c r="CW31892" s="300"/>
      <c r="CX31892" s="300"/>
      <c r="CY31892" s="300"/>
      <c r="CZ31892" s="300"/>
      <c r="DA31892" s="300"/>
      <c r="DB31892" s="300"/>
      <c r="DC31892" s="300"/>
      <c r="DD31892" s="300"/>
      <c r="DE31892" s="300"/>
      <c r="DF31892" s="300"/>
      <c r="DG31892" s="300"/>
      <c r="DH31892" s="300"/>
      <c r="DI31892" s="300"/>
      <c r="DJ31892" s="300"/>
      <c r="DK31892" s="300"/>
      <c r="DL31892" s="300"/>
      <c r="DM31892" s="300"/>
      <c r="DN31892" s="300"/>
      <c r="DO31892" s="300"/>
      <c r="DP31892" s="300"/>
      <c r="DQ31892" s="300"/>
      <c r="DR31892" s="300"/>
      <c r="DS31892" s="300"/>
      <c r="DT31892" s="300"/>
      <c r="DU31892" s="300"/>
      <c r="DV31892" s="300"/>
      <c r="DW31892" s="300"/>
      <c r="DX31892" s="300"/>
      <c r="DY31892" s="300"/>
      <c r="DZ31892" s="300"/>
      <c r="EA31892" s="300"/>
      <c r="EB31892" s="300"/>
      <c r="EC31892" s="300"/>
      <c r="ED31892" s="300"/>
      <c r="EE31892" s="300"/>
      <c r="EF31892" s="300"/>
      <c r="EG31892" s="300"/>
      <c r="EH31892" s="300"/>
      <c r="EI31892" s="300"/>
      <c r="EJ31892" s="300"/>
      <c r="EK31892" s="300"/>
      <c r="EL31892" s="300"/>
      <c r="EM31892" s="300"/>
      <c r="EN31892" s="300"/>
      <c r="EO31892" s="300"/>
      <c r="EP31892" s="300"/>
      <c r="EQ31892" s="300"/>
      <c r="ER31892" s="300"/>
      <c r="ES31892" s="300"/>
      <c r="ET31892" s="300"/>
      <c r="EU31892" s="300"/>
      <c r="EV31892" s="300"/>
      <c r="EW31892" s="300"/>
      <c r="EX31892" s="300"/>
      <c r="EY31892" s="300"/>
      <c r="EZ31892" s="300"/>
      <c r="FA31892" s="300"/>
      <c r="FB31892" s="300"/>
      <c r="FC31892" s="300"/>
      <c r="FD31892" s="300"/>
      <c r="FE31892" s="300"/>
      <c r="FF31892" s="300"/>
      <c r="FG31892" s="300"/>
      <c r="FH31892" s="300"/>
      <c r="FI31892" s="300"/>
      <c r="FJ31892" s="300"/>
      <c r="FK31892" s="300"/>
      <c r="FL31892" s="300"/>
      <c r="FM31892" s="300"/>
      <c r="FN31892" s="300"/>
      <c r="FO31892" s="300"/>
      <c r="FP31892" s="300"/>
      <c r="FQ31892" s="300"/>
      <c r="FR31892" s="300"/>
      <c r="FS31892" s="300"/>
      <c r="FT31892" s="300"/>
      <c r="FU31892" s="300"/>
      <c r="FV31892" s="300"/>
      <c r="FW31892" s="300"/>
      <c r="FX31892" s="300"/>
      <c r="FY31892" s="300"/>
      <c r="FZ31892" s="300"/>
      <c r="GA31892" s="300"/>
      <c r="GB31892" s="300"/>
      <c r="GC31892" s="300"/>
      <c r="GD31892" s="300"/>
      <c r="GE31892" s="300"/>
      <c r="GF31892" s="300"/>
      <c r="GG31892" s="300"/>
      <c r="GH31892" s="300"/>
      <c r="GI31892" s="300"/>
      <c r="GJ31892" s="300"/>
      <c r="GK31892" s="300"/>
    </row>
    <row r="31893" spans="4:193" x14ac:dyDescent="0.25">
      <c r="D31893" s="300"/>
      <c r="J31893" s="300"/>
      <c r="K31893" s="300"/>
      <c r="L31893" s="300"/>
      <c r="M31893" s="300"/>
      <c r="N31893" s="300"/>
      <c r="O31893" s="300"/>
      <c r="P31893" s="300"/>
      <c r="Q31893" s="300"/>
      <c r="R31893" s="300"/>
      <c r="S31893" s="300"/>
      <c r="T31893" s="300"/>
      <c r="U31893" s="300"/>
      <c r="V31893" s="300"/>
      <c r="W31893" s="300"/>
      <c r="X31893" s="300"/>
      <c r="Y31893" s="300"/>
      <c r="Z31893" s="300"/>
      <c r="AA31893" s="300"/>
      <c r="AB31893" s="300"/>
      <c r="AC31893" s="300"/>
      <c r="AD31893" s="300"/>
      <c r="AE31893" s="300"/>
      <c r="AF31893" s="300"/>
      <c r="AG31893" s="300"/>
      <c r="AH31893" s="300"/>
      <c r="AI31893" s="300"/>
      <c r="AJ31893" s="300"/>
      <c r="AK31893" s="300"/>
      <c r="AL31893" s="300"/>
      <c r="AM31893" s="300"/>
      <c r="AN31893" s="300"/>
      <c r="AO31893" s="300"/>
      <c r="AP31893" s="300"/>
      <c r="AQ31893" s="300"/>
      <c r="AR31893" s="300"/>
      <c r="AS31893" s="300"/>
      <c r="AT31893" s="300"/>
      <c r="AU31893" s="300"/>
      <c r="AV31893" s="300"/>
      <c r="AW31893" s="300"/>
      <c r="AX31893" s="300"/>
      <c r="AY31893" s="300"/>
      <c r="AZ31893" s="300"/>
      <c r="BA31893" s="300"/>
      <c r="BB31893" s="300"/>
      <c r="BC31893" s="300"/>
      <c r="BD31893" s="300"/>
      <c r="BE31893" s="300"/>
      <c r="BF31893" s="300"/>
      <c r="BG31893" s="300"/>
      <c r="BH31893" s="300"/>
      <c r="BI31893" s="300"/>
      <c r="BJ31893" s="300"/>
      <c r="BK31893" s="300"/>
      <c r="BL31893" s="300"/>
      <c r="BM31893" s="300"/>
      <c r="BN31893" s="300"/>
      <c r="BO31893" s="300"/>
      <c r="BP31893" s="300"/>
      <c r="BQ31893" s="300"/>
      <c r="BR31893" s="300"/>
      <c r="BS31893" s="300"/>
      <c r="BT31893" s="300"/>
      <c r="BU31893" s="300"/>
      <c r="BV31893" s="300"/>
      <c r="BW31893" s="300"/>
      <c r="BX31893" s="300"/>
      <c r="BY31893" s="300"/>
      <c r="BZ31893" s="300"/>
      <c r="CA31893" s="300"/>
      <c r="CB31893" s="300"/>
      <c r="CC31893" s="300"/>
      <c r="CD31893" s="300"/>
      <c r="CE31893" s="300"/>
      <c r="CF31893" s="300"/>
      <c r="CG31893" s="300"/>
      <c r="CH31893" s="300"/>
      <c r="CI31893" s="300"/>
      <c r="CJ31893" s="300"/>
      <c r="CK31893" s="300"/>
      <c r="CL31893" s="300"/>
      <c r="CM31893" s="300"/>
      <c r="CN31893" s="300"/>
      <c r="CO31893" s="300"/>
      <c r="CP31893" s="300"/>
      <c r="CQ31893" s="300"/>
      <c r="CR31893" s="300"/>
      <c r="CS31893" s="300"/>
      <c r="CT31893" s="300"/>
      <c r="CU31893" s="300"/>
      <c r="CV31893" s="300"/>
      <c r="CW31893" s="300"/>
      <c r="CX31893" s="300"/>
      <c r="CY31893" s="300"/>
      <c r="CZ31893" s="300"/>
      <c r="DA31893" s="300"/>
      <c r="DB31893" s="300"/>
      <c r="DC31893" s="300"/>
      <c r="DD31893" s="300"/>
      <c r="DE31893" s="300"/>
      <c r="DF31893" s="300"/>
      <c r="DG31893" s="300"/>
      <c r="DH31893" s="300"/>
      <c r="DI31893" s="300"/>
      <c r="DJ31893" s="300"/>
      <c r="DK31893" s="300"/>
      <c r="DL31893" s="300"/>
      <c r="DM31893" s="300"/>
      <c r="DN31893" s="300"/>
      <c r="DO31893" s="300"/>
      <c r="DP31893" s="300"/>
      <c r="DQ31893" s="300"/>
      <c r="DR31893" s="300"/>
      <c r="DS31893" s="300"/>
      <c r="DT31893" s="300"/>
      <c r="DU31893" s="300"/>
      <c r="DV31893" s="300"/>
      <c r="DW31893" s="300"/>
      <c r="DX31893" s="300"/>
      <c r="DY31893" s="300"/>
      <c r="DZ31893" s="300"/>
      <c r="EA31893" s="300"/>
      <c r="EB31893" s="300"/>
      <c r="EC31893" s="300"/>
      <c r="ED31893" s="300"/>
      <c r="EE31893" s="300"/>
      <c r="EF31893" s="300"/>
      <c r="EG31893" s="300"/>
      <c r="EH31893" s="300"/>
      <c r="EI31893" s="300"/>
      <c r="EJ31893" s="300"/>
      <c r="EK31893" s="300"/>
      <c r="EL31893" s="300"/>
      <c r="EM31893" s="300"/>
      <c r="EN31893" s="300"/>
      <c r="EO31893" s="300"/>
      <c r="EP31893" s="300"/>
      <c r="EQ31893" s="300"/>
      <c r="ER31893" s="300"/>
      <c r="ES31893" s="300"/>
      <c r="ET31893" s="300"/>
      <c r="EU31893" s="300"/>
      <c r="EV31893" s="300"/>
      <c r="EW31893" s="300"/>
      <c r="EX31893" s="300"/>
      <c r="EY31893" s="300"/>
      <c r="EZ31893" s="300"/>
      <c r="FA31893" s="300"/>
      <c r="FB31893" s="300"/>
      <c r="FC31893" s="300"/>
      <c r="FD31893" s="300"/>
      <c r="FE31893" s="300"/>
      <c r="FF31893" s="300"/>
      <c r="FG31893" s="300"/>
      <c r="FH31893" s="300"/>
      <c r="FI31893" s="300"/>
      <c r="FJ31893" s="300"/>
      <c r="FK31893" s="300"/>
      <c r="FL31893" s="300"/>
      <c r="FM31893" s="300"/>
      <c r="FN31893" s="300"/>
      <c r="FO31893" s="300"/>
      <c r="FP31893" s="300"/>
      <c r="FQ31893" s="300"/>
      <c r="FR31893" s="300"/>
      <c r="FS31893" s="300"/>
      <c r="FT31893" s="300"/>
      <c r="FU31893" s="300"/>
      <c r="FV31893" s="300"/>
      <c r="FW31893" s="300"/>
      <c r="FX31893" s="300"/>
      <c r="FY31893" s="300"/>
      <c r="FZ31893" s="300"/>
      <c r="GA31893" s="300"/>
      <c r="GB31893" s="300"/>
      <c r="GC31893" s="300"/>
      <c r="GD31893" s="300"/>
      <c r="GE31893" s="300"/>
      <c r="GF31893" s="300"/>
      <c r="GG31893" s="300"/>
      <c r="GH31893" s="300"/>
      <c r="GI31893" s="300"/>
      <c r="GJ31893" s="300"/>
      <c r="GK31893" s="300"/>
    </row>
    <row r="31894" spans="4:193" x14ac:dyDescent="0.25">
      <c r="D31894" s="300"/>
      <c r="J31894" s="300"/>
      <c r="K31894" s="300"/>
      <c r="L31894" s="300"/>
      <c r="M31894" s="300"/>
      <c r="N31894" s="300"/>
      <c r="O31894" s="300"/>
      <c r="P31894" s="300"/>
      <c r="Q31894" s="300"/>
      <c r="R31894" s="300"/>
      <c r="S31894" s="300"/>
      <c r="T31894" s="300"/>
      <c r="U31894" s="300"/>
      <c r="V31894" s="300"/>
      <c r="W31894" s="300"/>
      <c r="X31894" s="300"/>
      <c r="Y31894" s="300"/>
      <c r="Z31894" s="300"/>
      <c r="AA31894" s="300"/>
      <c r="AB31894" s="300"/>
      <c r="AC31894" s="300"/>
      <c r="AD31894" s="300"/>
      <c r="AE31894" s="300"/>
      <c r="AF31894" s="300"/>
      <c r="AG31894" s="300"/>
      <c r="AH31894" s="300"/>
      <c r="AI31894" s="300"/>
      <c r="AJ31894" s="300"/>
      <c r="AK31894" s="300"/>
      <c r="AL31894" s="300"/>
      <c r="AM31894" s="300"/>
      <c r="AN31894" s="300"/>
      <c r="AO31894" s="300"/>
      <c r="AP31894" s="300"/>
      <c r="AQ31894" s="300"/>
      <c r="AR31894" s="300"/>
      <c r="AS31894" s="300"/>
      <c r="AT31894" s="300"/>
      <c r="AU31894" s="300"/>
      <c r="AV31894" s="300"/>
      <c r="AW31894" s="300"/>
      <c r="AX31894" s="300"/>
      <c r="AY31894" s="300"/>
      <c r="AZ31894" s="300"/>
      <c r="BA31894" s="300"/>
      <c r="BB31894" s="300"/>
      <c r="BC31894" s="300"/>
      <c r="BD31894" s="300"/>
      <c r="BE31894" s="300"/>
      <c r="BF31894" s="300"/>
      <c r="BG31894" s="300"/>
      <c r="BH31894" s="300"/>
      <c r="BI31894" s="300"/>
      <c r="BJ31894" s="300"/>
      <c r="BK31894" s="300"/>
      <c r="BL31894" s="300"/>
      <c r="BM31894" s="300"/>
      <c r="BN31894" s="300"/>
      <c r="BO31894" s="300"/>
      <c r="BP31894" s="300"/>
      <c r="BQ31894" s="300"/>
      <c r="BR31894" s="300"/>
      <c r="BS31894" s="300"/>
      <c r="BT31894" s="300"/>
      <c r="BU31894" s="300"/>
      <c r="BV31894" s="300"/>
      <c r="BW31894" s="300"/>
      <c r="BX31894" s="300"/>
      <c r="BY31894" s="300"/>
      <c r="BZ31894" s="300"/>
      <c r="CA31894" s="300"/>
      <c r="CB31894" s="300"/>
      <c r="CC31894" s="300"/>
      <c r="CD31894" s="300"/>
      <c r="CE31894" s="300"/>
      <c r="CF31894" s="300"/>
      <c r="CG31894" s="300"/>
      <c r="CH31894" s="300"/>
      <c r="CI31894" s="300"/>
      <c r="CJ31894" s="300"/>
      <c r="CK31894" s="300"/>
      <c r="CL31894" s="300"/>
      <c r="CM31894" s="300"/>
      <c r="CN31894" s="300"/>
      <c r="CO31894" s="300"/>
      <c r="CP31894" s="300"/>
      <c r="CQ31894" s="300"/>
      <c r="CR31894" s="300"/>
      <c r="CS31894" s="300"/>
      <c r="CT31894" s="300"/>
      <c r="CU31894" s="300"/>
      <c r="CV31894" s="300"/>
      <c r="CW31894" s="300"/>
      <c r="CX31894" s="300"/>
      <c r="CY31894" s="300"/>
      <c r="CZ31894" s="300"/>
      <c r="DA31894" s="300"/>
      <c r="DB31894" s="300"/>
      <c r="DC31894" s="300"/>
      <c r="DD31894" s="300"/>
      <c r="DE31894" s="300"/>
      <c r="DF31894" s="300"/>
      <c r="DG31894" s="300"/>
      <c r="DH31894" s="300"/>
      <c r="DI31894" s="300"/>
      <c r="DJ31894" s="300"/>
      <c r="DK31894" s="300"/>
      <c r="DL31894" s="300"/>
      <c r="DM31894" s="300"/>
      <c r="DN31894" s="300"/>
      <c r="DO31894" s="300"/>
      <c r="DP31894" s="300"/>
      <c r="DQ31894" s="300"/>
      <c r="DR31894" s="300"/>
      <c r="DS31894" s="300"/>
      <c r="DT31894" s="300"/>
      <c r="DU31894" s="300"/>
      <c r="DV31894" s="300"/>
      <c r="DW31894" s="300"/>
      <c r="DX31894" s="300"/>
      <c r="DY31894" s="300"/>
      <c r="DZ31894" s="300"/>
      <c r="EA31894" s="300"/>
      <c r="EB31894" s="300"/>
      <c r="EC31894" s="300"/>
      <c r="ED31894" s="300"/>
      <c r="EE31894" s="300"/>
      <c r="EF31894" s="300"/>
      <c r="EG31894" s="300"/>
      <c r="EH31894" s="300"/>
      <c r="EI31894" s="300"/>
      <c r="EJ31894" s="300"/>
      <c r="EK31894" s="300"/>
      <c r="EL31894" s="300"/>
      <c r="EM31894" s="300"/>
      <c r="EN31894" s="300"/>
      <c r="EO31894" s="300"/>
      <c r="EP31894" s="300"/>
      <c r="EQ31894" s="300"/>
      <c r="ER31894" s="300"/>
      <c r="ES31894" s="300"/>
      <c r="ET31894" s="300"/>
      <c r="EU31894" s="300"/>
      <c r="EV31894" s="300"/>
      <c r="EW31894" s="300"/>
      <c r="EX31894" s="300"/>
      <c r="EY31894" s="300"/>
      <c r="EZ31894" s="300"/>
      <c r="FA31894" s="300"/>
      <c r="FB31894" s="300"/>
      <c r="FC31894" s="300"/>
      <c r="FD31894" s="300"/>
      <c r="FE31894" s="300"/>
      <c r="FF31894" s="300"/>
      <c r="FG31894" s="300"/>
      <c r="FH31894" s="300"/>
      <c r="FI31894" s="300"/>
      <c r="FJ31894" s="300"/>
      <c r="FK31894" s="300"/>
      <c r="FL31894" s="300"/>
      <c r="FM31894" s="300"/>
      <c r="FN31894" s="300"/>
      <c r="FO31894" s="300"/>
      <c r="FP31894" s="300"/>
      <c r="FQ31894" s="300"/>
      <c r="FR31894" s="300"/>
      <c r="FS31894" s="300"/>
      <c r="FT31894" s="300"/>
      <c r="FU31894" s="300"/>
      <c r="FV31894" s="300"/>
      <c r="FW31894" s="300"/>
      <c r="FX31894" s="300"/>
      <c r="FY31894" s="300"/>
      <c r="FZ31894" s="300"/>
      <c r="GA31894" s="300"/>
      <c r="GB31894" s="300"/>
      <c r="GC31894" s="300"/>
      <c r="GD31894" s="300"/>
      <c r="GE31894" s="300"/>
      <c r="GF31894" s="300"/>
      <c r="GG31894" s="300"/>
      <c r="GH31894" s="300"/>
      <c r="GI31894" s="300"/>
      <c r="GJ31894" s="300"/>
      <c r="GK31894" s="300"/>
    </row>
    <row r="31895" spans="4:193" x14ac:dyDescent="0.25">
      <c r="D31895" s="300"/>
      <c r="J31895" s="300"/>
      <c r="K31895" s="300"/>
      <c r="L31895" s="300"/>
      <c r="M31895" s="300"/>
      <c r="N31895" s="300"/>
      <c r="O31895" s="300"/>
      <c r="P31895" s="300"/>
      <c r="Q31895" s="300"/>
      <c r="R31895" s="300"/>
      <c r="S31895" s="300"/>
      <c r="T31895" s="300"/>
      <c r="U31895" s="300"/>
      <c r="V31895" s="300"/>
      <c r="W31895" s="300"/>
      <c r="X31895" s="300"/>
      <c r="Y31895" s="300"/>
      <c r="Z31895" s="300"/>
      <c r="AA31895" s="300"/>
      <c r="AB31895" s="300"/>
      <c r="AC31895" s="300"/>
      <c r="AD31895" s="300"/>
      <c r="AE31895" s="300"/>
      <c r="AF31895" s="300"/>
      <c r="AG31895" s="300"/>
      <c r="AH31895" s="300"/>
      <c r="AI31895" s="300"/>
      <c r="AJ31895" s="300"/>
      <c r="AK31895" s="300"/>
      <c r="AL31895" s="300"/>
      <c r="AM31895" s="300"/>
      <c r="AN31895" s="300"/>
      <c r="AO31895" s="300"/>
      <c r="AP31895" s="300"/>
      <c r="AQ31895" s="300"/>
      <c r="AR31895" s="300"/>
      <c r="AS31895" s="300"/>
      <c r="AT31895" s="300"/>
      <c r="AU31895" s="300"/>
      <c r="AV31895" s="300"/>
      <c r="AW31895" s="300"/>
      <c r="AX31895" s="300"/>
      <c r="AY31895" s="300"/>
      <c r="AZ31895" s="300"/>
      <c r="BA31895" s="300"/>
      <c r="BB31895" s="300"/>
      <c r="BC31895" s="300"/>
      <c r="BD31895" s="300"/>
      <c r="BE31895" s="300"/>
      <c r="BF31895" s="300"/>
      <c r="BG31895" s="300"/>
      <c r="BH31895" s="300"/>
      <c r="BI31895" s="300"/>
      <c r="BJ31895" s="300"/>
      <c r="BK31895" s="300"/>
      <c r="BL31895" s="300"/>
      <c r="BM31895" s="300"/>
      <c r="BN31895" s="300"/>
      <c r="BO31895" s="300"/>
      <c r="BP31895" s="300"/>
      <c r="BQ31895" s="300"/>
      <c r="BR31895" s="300"/>
      <c r="BS31895" s="300"/>
      <c r="BT31895" s="300"/>
      <c r="BU31895" s="300"/>
      <c r="BV31895" s="300"/>
      <c r="BW31895" s="300"/>
      <c r="BX31895" s="300"/>
      <c r="BY31895" s="300"/>
      <c r="BZ31895" s="300"/>
      <c r="CA31895" s="300"/>
      <c r="CB31895" s="300"/>
      <c r="CC31895" s="300"/>
      <c r="CD31895" s="300"/>
      <c r="CE31895" s="300"/>
      <c r="CF31895" s="300"/>
      <c r="CG31895" s="300"/>
      <c r="CH31895" s="300"/>
      <c r="CI31895" s="300"/>
      <c r="CJ31895" s="300"/>
      <c r="CK31895" s="300"/>
      <c r="CL31895" s="300"/>
      <c r="CM31895" s="300"/>
      <c r="CN31895" s="300"/>
      <c r="CO31895" s="300"/>
      <c r="CP31895" s="300"/>
      <c r="CQ31895" s="300"/>
      <c r="CR31895" s="300"/>
      <c r="CS31895" s="300"/>
      <c r="CT31895" s="300"/>
      <c r="CU31895" s="300"/>
      <c r="CV31895" s="300"/>
      <c r="CW31895" s="300"/>
      <c r="CX31895" s="300"/>
      <c r="CY31895" s="300"/>
      <c r="CZ31895" s="300"/>
      <c r="DA31895" s="300"/>
      <c r="DB31895" s="300"/>
      <c r="DC31895" s="300"/>
      <c r="DD31895" s="300"/>
      <c r="DE31895" s="300"/>
      <c r="DF31895" s="300"/>
      <c r="DG31895" s="300"/>
      <c r="DH31895" s="300"/>
      <c r="DI31895" s="300"/>
      <c r="DJ31895" s="300"/>
      <c r="DK31895" s="300"/>
      <c r="DL31895" s="300"/>
      <c r="DM31895" s="300"/>
      <c r="DN31895" s="300"/>
      <c r="DO31895" s="300"/>
      <c r="DP31895" s="300"/>
      <c r="DQ31895" s="300"/>
      <c r="DR31895" s="300"/>
      <c r="DS31895" s="300"/>
      <c r="DT31895" s="300"/>
      <c r="DU31895" s="300"/>
      <c r="DV31895" s="300"/>
      <c r="DW31895" s="300"/>
      <c r="DX31895" s="300"/>
      <c r="DY31895" s="300"/>
      <c r="DZ31895" s="300"/>
      <c r="EA31895" s="300"/>
      <c r="EB31895" s="300"/>
      <c r="EC31895" s="300"/>
      <c r="ED31895" s="300"/>
      <c r="EE31895" s="300"/>
      <c r="EF31895" s="300"/>
      <c r="EG31895" s="300"/>
      <c r="EH31895" s="300"/>
      <c r="EI31895" s="300"/>
      <c r="EJ31895" s="300"/>
      <c r="EK31895" s="300"/>
      <c r="EL31895" s="300"/>
      <c r="EM31895" s="300"/>
      <c r="EN31895" s="300"/>
      <c r="EO31895" s="300"/>
      <c r="EP31895" s="300"/>
      <c r="EQ31895" s="300"/>
      <c r="ER31895" s="300"/>
      <c r="ES31895" s="300"/>
      <c r="ET31895" s="300"/>
      <c r="EU31895" s="300"/>
      <c r="EV31895" s="300"/>
      <c r="EW31895" s="300"/>
      <c r="EX31895" s="300"/>
      <c r="EY31895" s="300"/>
      <c r="EZ31895" s="300"/>
      <c r="FA31895" s="300"/>
      <c r="FB31895" s="300"/>
      <c r="FC31895" s="300"/>
      <c r="FD31895" s="300"/>
      <c r="FE31895" s="300"/>
      <c r="FF31895" s="300"/>
      <c r="FG31895" s="300"/>
      <c r="FH31895" s="300"/>
      <c r="FI31895" s="300"/>
      <c r="FJ31895" s="300"/>
      <c r="FK31895" s="300"/>
      <c r="FL31895" s="300"/>
      <c r="FM31895" s="300"/>
      <c r="FN31895" s="300"/>
      <c r="FO31895" s="300"/>
      <c r="FP31895" s="300"/>
      <c r="FQ31895" s="300"/>
      <c r="FR31895" s="300"/>
      <c r="FS31895" s="300"/>
      <c r="FT31895" s="300"/>
      <c r="FU31895" s="300"/>
      <c r="FV31895" s="300"/>
      <c r="FW31895" s="300"/>
      <c r="FX31895" s="300"/>
      <c r="FY31895" s="300"/>
      <c r="FZ31895" s="300"/>
      <c r="GA31895" s="300"/>
      <c r="GB31895" s="300"/>
      <c r="GC31895" s="300"/>
      <c r="GD31895" s="300"/>
      <c r="GE31895" s="300"/>
      <c r="GF31895" s="300"/>
      <c r="GG31895" s="300"/>
      <c r="GH31895" s="300"/>
      <c r="GI31895" s="300"/>
      <c r="GJ31895" s="300"/>
      <c r="GK31895" s="300"/>
    </row>
    <row r="31896" spans="4:193" x14ac:dyDescent="0.25">
      <c r="D31896" s="300"/>
      <c r="J31896" s="300"/>
      <c r="K31896" s="300"/>
      <c r="L31896" s="300"/>
      <c r="M31896" s="300"/>
      <c r="N31896" s="300"/>
      <c r="O31896" s="300"/>
      <c r="P31896" s="300"/>
      <c r="Q31896" s="300"/>
      <c r="R31896" s="300"/>
      <c r="S31896" s="300"/>
      <c r="T31896" s="300"/>
      <c r="U31896" s="300"/>
      <c r="V31896" s="300"/>
      <c r="W31896" s="300"/>
      <c r="X31896" s="300"/>
      <c r="Y31896" s="300"/>
      <c r="Z31896" s="300"/>
      <c r="AA31896" s="300"/>
      <c r="AB31896" s="300"/>
      <c r="AC31896" s="300"/>
      <c r="AD31896" s="300"/>
      <c r="AE31896" s="300"/>
      <c r="AF31896" s="300"/>
      <c r="AG31896" s="300"/>
      <c r="AH31896" s="300"/>
      <c r="AI31896" s="300"/>
      <c r="AJ31896" s="300"/>
      <c r="AK31896" s="300"/>
      <c r="AL31896" s="300"/>
      <c r="AM31896" s="300"/>
      <c r="AN31896" s="300"/>
      <c r="AO31896" s="300"/>
      <c r="AP31896" s="300"/>
      <c r="AQ31896" s="300"/>
      <c r="AR31896" s="300"/>
      <c r="AS31896" s="300"/>
      <c r="AT31896" s="300"/>
      <c r="AU31896" s="300"/>
      <c r="AV31896" s="300"/>
      <c r="AW31896" s="300"/>
      <c r="AX31896" s="300"/>
      <c r="AY31896" s="300"/>
      <c r="AZ31896" s="300"/>
      <c r="BA31896" s="300"/>
      <c r="BB31896" s="300"/>
      <c r="BC31896" s="300"/>
      <c r="BD31896" s="300"/>
      <c r="BE31896" s="300"/>
      <c r="BF31896" s="300"/>
      <c r="BG31896" s="300"/>
      <c r="BH31896" s="300"/>
      <c r="BI31896" s="300"/>
      <c r="BJ31896" s="300"/>
      <c r="BK31896" s="300"/>
      <c r="BL31896" s="300"/>
      <c r="BM31896" s="300"/>
      <c r="BN31896" s="300"/>
      <c r="BO31896" s="300"/>
      <c r="BP31896" s="300"/>
      <c r="BQ31896" s="300"/>
      <c r="BR31896" s="300"/>
      <c r="BS31896" s="300"/>
      <c r="BT31896" s="300"/>
      <c r="BU31896" s="300"/>
      <c r="BV31896" s="300"/>
      <c r="BW31896" s="300"/>
      <c r="BX31896" s="300"/>
      <c r="BY31896" s="300"/>
      <c r="BZ31896" s="300"/>
      <c r="CA31896" s="300"/>
      <c r="CB31896" s="300"/>
      <c r="CC31896" s="300"/>
      <c r="CD31896" s="300"/>
      <c r="CE31896" s="300"/>
      <c r="CF31896" s="300"/>
      <c r="CG31896" s="300"/>
      <c r="CH31896" s="300"/>
      <c r="CI31896" s="300"/>
      <c r="CJ31896" s="300"/>
      <c r="CK31896" s="300"/>
      <c r="CL31896" s="300"/>
      <c r="CM31896" s="300"/>
      <c r="CN31896" s="300"/>
      <c r="CO31896" s="300"/>
      <c r="CP31896" s="300"/>
      <c r="CQ31896" s="300"/>
      <c r="CR31896" s="300"/>
      <c r="CS31896" s="300"/>
      <c r="CT31896" s="300"/>
      <c r="CU31896" s="300"/>
      <c r="CV31896" s="300"/>
      <c r="CW31896" s="300"/>
      <c r="CX31896" s="300"/>
      <c r="CY31896" s="300"/>
      <c r="CZ31896" s="300"/>
      <c r="DA31896" s="300"/>
      <c r="DB31896" s="300"/>
      <c r="DC31896" s="300"/>
      <c r="DD31896" s="300"/>
      <c r="DE31896" s="300"/>
      <c r="DF31896" s="300"/>
      <c r="DG31896" s="300"/>
      <c r="DH31896" s="300"/>
      <c r="DI31896" s="300"/>
      <c r="DJ31896" s="300"/>
      <c r="DK31896" s="300"/>
      <c r="DL31896" s="300"/>
      <c r="DM31896" s="300"/>
      <c r="DN31896" s="300"/>
      <c r="DO31896" s="300"/>
      <c r="DP31896" s="300"/>
      <c r="DQ31896" s="300"/>
      <c r="DR31896" s="300"/>
      <c r="DS31896" s="300"/>
      <c r="DT31896" s="300"/>
      <c r="DU31896" s="300"/>
      <c r="DV31896" s="300"/>
      <c r="DW31896" s="300"/>
      <c r="DX31896" s="300"/>
      <c r="DY31896" s="300"/>
      <c r="DZ31896" s="300"/>
      <c r="EA31896" s="300"/>
      <c r="EB31896" s="300"/>
      <c r="EC31896" s="300"/>
      <c r="ED31896" s="300"/>
      <c r="EE31896" s="300"/>
      <c r="EF31896" s="300"/>
      <c r="EG31896" s="300"/>
      <c r="EH31896" s="300"/>
      <c r="EI31896" s="300"/>
      <c r="EJ31896" s="300"/>
      <c r="EK31896" s="300"/>
      <c r="EL31896" s="300"/>
      <c r="EM31896" s="300"/>
      <c r="EN31896" s="300"/>
      <c r="EO31896" s="300"/>
      <c r="EP31896" s="300"/>
      <c r="EQ31896" s="300"/>
      <c r="ER31896" s="300"/>
      <c r="ES31896" s="300"/>
      <c r="ET31896" s="300"/>
      <c r="EU31896" s="300"/>
      <c r="EV31896" s="300"/>
      <c r="EW31896" s="300"/>
      <c r="EX31896" s="300"/>
      <c r="EY31896" s="300"/>
      <c r="EZ31896" s="300"/>
      <c r="FA31896" s="300"/>
      <c r="FB31896" s="300"/>
      <c r="FC31896" s="300"/>
      <c r="FD31896" s="300"/>
      <c r="FE31896" s="300"/>
      <c r="FF31896" s="300"/>
      <c r="FG31896" s="300"/>
      <c r="FH31896" s="300"/>
      <c r="FI31896" s="300"/>
      <c r="FJ31896" s="300"/>
      <c r="FK31896" s="300"/>
      <c r="FL31896" s="300"/>
      <c r="FM31896" s="300"/>
      <c r="FN31896" s="300"/>
      <c r="FO31896" s="300"/>
      <c r="FP31896" s="300"/>
      <c r="FQ31896" s="300"/>
      <c r="FR31896" s="300"/>
      <c r="FS31896" s="300"/>
      <c r="FT31896" s="300"/>
      <c r="FU31896" s="300"/>
      <c r="FV31896" s="300"/>
      <c r="FW31896" s="300"/>
      <c r="FX31896" s="300"/>
      <c r="FY31896" s="300"/>
      <c r="FZ31896" s="300"/>
      <c r="GA31896" s="300"/>
      <c r="GB31896" s="300"/>
      <c r="GC31896" s="300"/>
      <c r="GD31896" s="300"/>
      <c r="GE31896" s="300"/>
      <c r="GF31896" s="300"/>
      <c r="GG31896" s="300"/>
      <c r="GH31896" s="300"/>
      <c r="GI31896" s="300"/>
      <c r="GJ31896" s="300"/>
      <c r="GK31896" s="300"/>
    </row>
    <row r="31897" spans="4:193" x14ac:dyDescent="0.25">
      <c r="D31897" s="300"/>
      <c r="J31897" s="300"/>
      <c r="K31897" s="300"/>
      <c r="L31897" s="300"/>
      <c r="M31897" s="300"/>
      <c r="N31897" s="300"/>
      <c r="O31897" s="300"/>
      <c r="P31897" s="300"/>
      <c r="Q31897" s="300"/>
      <c r="R31897" s="300"/>
      <c r="S31897" s="300"/>
      <c r="T31897" s="300"/>
      <c r="U31897" s="300"/>
      <c r="V31897" s="300"/>
      <c r="W31897" s="300"/>
      <c r="X31897" s="300"/>
      <c r="Y31897" s="300"/>
      <c r="Z31897" s="300"/>
      <c r="AA31897" s="300"/>
      <c r="AB31897" s="300"/>
      <c r="AC31897" s="300"/>
      <c r="AD31897" s="300"/>
      <c r="AE31897" s="300"/>
      <c r="AF31897" s="300"/>
      <c r="AG31897" s="300"/>
      <c r="AH31897" s="300"/>
      <c r="AI31897" s="300"/>
      <c r="AJ31897" s="300"/>
      <c r="AK31897" s="300"/>
      <c r="AL31897" s="300"/>
      <c r="AM31897" s="300"/>
      <c r="AN31897" s="300"/>
      <c r="AO31897" s="300"/>
      <c r="AP31897" s="300"/>
      <c r="AQ31897" s="300"/>
      <c r="AR31897" s="300"/>
      <c r="AS31897" s="300"/>
      <c r="AT31897" s="300"/>
      <c r="AU31897" s="300"/>
      <c r="AV31897" s="300"/>
      <c r="AW31897" s="300"/>
      <c r="AX31897" s="300"/>
      <c r="AY31897" s="300"/>
      <c r="AZ31897" s="300"/>
      <c r="BA31897" s="300"/>
      <c r="BB31897" s="300"/>
      <c r="BC31897" s="300"/>
      <c r="BD31897" s="300"/>
      <c r="BE31897" s="300"/>
      <c r="BF31897" s="300"/>
      <c r="BG31897" s="300"/>
      <c r="BH31897" s="300"/>
      <c r="BI31897" s="300"/>
      <c r="BJ31897" s="300"/>
      <c r="BK31897" s="300"/>
      <c r="BL31897" s="300"/>
      <c r="BM31897" s="300"/>
      <c r="BN31897" s="300"/>
      <c r="BO31897" s="300"/>
      <c r="BP31897" s="300"/>
      <c r="BQ31897" s="300"/>
      <c r="BR31897" s="300"/>
      <c r="BS31897" s="300"/>
      <c r="BT31897" s="300"/>
      <c r="BU31897" s="300"/>
      <c r="BV31897" s="300"/>
      <c r="BW31897" s="300"/>
      <c r="BX31897" s="300"/>
      <c r="BY31897" s="300"/>
      <c r="BZ31897" s="300"/>
      <c r="CA31897" s="300"/>
      <c r="CB31897" s="300"/>
      <c r="CC31897" s="300"/>
      <c r="CD31897" s="300"/>
      <c r="CE31897" s="300"/>
      <c r="CF31897" s="300"/>
      <c r="CG31897" s="300"/>
      <c r="CH31897" s="300"/>
      <c r="CI31897" s="300"/>
      <c r="CJ31897" s="300"/>
      <c r="CK31897" s="300"/>
      <c r="CL31897" s="300"/>
      <c r="CM31897" s="300"/>
      <c r="CN31897" s="300"/>
      <c r="CO31897" s="300"/>
      <c r="CP31897" s="300"/>
      <c r="CQ31897" s="300"/>
      <c r="CR31897" s="300"/>
      <c r="CS31897" s="300"/>
      <c r="CT31897" s="300"/>
      <c r="CU31897" s="300"/>
      <c r="CV31897" s="300"/>
      <c r="CW31897" s="300"/>
      <c r="CX31897" s="300"/>
      <c r="CY31897" s="300"/>
      <c r="CZ31897" s="300"/>
      <c r="DA31897" s="300"/>
      <c r="DB31897" s="300"/>
      <c r="DC31897" s="300"/>
      <c r="DD31897" s="300"/>
      <c r="DE31897" s="300"/>
      <c r="DF31897" s="300"/>
      <c r="DG31897" s="300"/>
      <c r="DH31897" s="300"/>
      <c r="DI31897" s="300"/>
      <c r="DJ31897" s="300"/>
      <c r="DK31897" s="300"/>
      <c r="DL31897" s="300"/>
      <c r="DM31897" s="300"/>
      <c r="DN31897" s="300"/>
      <c r="DO31897" s="300"/>
      <c r="DP31897" s="300"/>
      <c r="DQ31897" s="300"/>
      <c r="DR31897" s="300"/>
      <c r="DS31897" s="300"/>
      <c r="DT31897" s="300"/>
      <c r="DU31897" s="300"/>
      <c r="DV31897" s="300"/>
      <c r="DW31897" s="300"/>
      <c r="DX31897" s="300"/>
      <c r="DY31897" s="300"/>
      <c r="DZ31897" s="300"/>
      <c r="EA31897" s="300"/>
      <c r="EB31897" s="300"/>
      <c r="EC31897" s="300"/>
      <c r="ED31897" s="300"/>
      <c r="EE31897" s="300"/>
      <c r="EF31897" s="300"/>
      <c r="EG31897" s="300"/>
      <c r="EH31897" s="300"/>
      <c r="EI31897" s="300"/>
      <c r="EJ31897" s="300"/>
      <c r="EK31897" s="300"/>
      <c r="EL31897" s="300"/>
      <c r="EM31897" s="300"/>
      <c r="EN31897" s="300"/>
      <c r="EO31897" s="300"/>
      <c r="EP31897" s="300"/>
      <c r="EQ31897" s="300"/>
      <c r="ER31897" s="300"/>
      <c r="ES31897" s="300"/>
      <c r="ET31897" s="300"/>
      <c r="EU31897" s="300"/>
      <c r="EV31897" s="300"/>
      <c r="EW31897" s="300"/>
      <c r="EX31897" s="300"/>
      <c r="EY31897" s="300"/>
      <c r="EZ31897" s="300"/>
      <c r="FA31897" s="300"/>
      <c r="FB31897" s="300"/>
      <c r="FC31897" s="300"/>
      <c r="FD31897" s="300"/>
      <c r="FE31897" s="300"/>
      <c r="FF31897" s="300"/>
      <c r="FG31897" s="300"/>
      <c r="FH31897" s="300"/>
      <c r="FI31897" s="300"/>
      <c r="FJ31897" s="300"/>
      <c r="FK31897" s="300"/>
      <c r="FL31897" s="300"/>
      <c r="FM31897" s="300"/>
      <c r="FN31897" s="300"/>
      <c r="FO31897" s="300"/>
      <c r="FP31897" s="300"/>
      <c r="FQ31897" s="300"/>
      <c r="FR31897" s="300"/>
      <c r="FS31897" s="300"/>
      <c r="FT31897" s="300"/>
      <c r="FU31897" s="300"/>
      <c r="FV31897" s="300"/>
      <c r="FW31897" s="300"/>
      <c r="FX31897" s="300"/>
      <c r="FY31897" s="300"/>
      <c r="FZ31897" s="300"/>
      <c r="GA31897" s="300"/>
      <c r="GB31897" s="300"/>
      <c r="GC31897" s="300"/>
      <c r="GD31897" s="300"/>
      <c r="GE31897" s="300"/>
      <c r="GF31897" s="300"/>
      <c r="GG31897" s="300"/>
      <c r="GH31897" s="300"/>
      <c r="GI31897" s="300"/>
      <c r="GJ31897" s="300"/>
      <c r="GK31897" s="300"/>
    </row>
    <row r="31898" spans="4:193" x14ac:dyDescent="0.25">
      <c r="D31898" s="300"/>
      <c r="J31898" s="300"/>
      <c r="K31898" s="300"/>
      <c r="L31898" s="300"/>
      <c r="M31898" s="300"/>
      <c r="N31898" s="300"/>
      <c r="O31898" s="300"/>
      <c r="P31898" s="300"/>
      <c r="Q31898" s="300"/>
      <c r="R31898" s="300"/>
      <c r="S31898" s="300"/>
      <c r="T31898" s="300"/>
      <c r="U31898" s="300"/>
      <c r="V31898" s="300"/>
      <c r="W31898" s="300"/>
      <c r="X31898" s="300"/>
      <c r="Y31898" s="300"/>
      <c r="Z31898" s="300"/>
      <c r="AA31898" s="300"/>
      <c r="AB31898" s="300"/>
      <c r="AC31898" s="300"/>
      <c r="AD31898" s="300"/>
      <c r="AE31898" s="300"/>
      <c r="AF31898" s="300"/>
      <c r="AG31898" s="300"/>
      <c r="AH31898" s="300"/>
      <c r="AI31898" s="300"/>
      <c r="AJ31898" s="300"/>
      <c r="AK31898" s="300"/>
      <c r="AL31898" s="300"/>
      <c r="AM31898" s="300"/>
      <c r="AN31898" s="300"/>
      <c r="AO31898" s="300"/>
      <c r="AP31898" s="300"/>
      <c r="AQ31898" s="300"/>
      <c r="AR31898" s="300"/>
      <c r="AS31898" s="300"/>
      <c r="AT31898" s="300"/>
      <c r="AU31898" s="300"/>
      <c r="AV31898" s="300"/>
      <c r="AW31898" s="300"/>
      <c r="AX31898" s="300"/>
      <c r="AY31898" s="300"/>
      <c r="AZ31898" s="300"/>
      <c r="BA31898" s="300"/>
      <c r="BB31898" s="300"/>
      <c r="BC31898" s="300"/>
      <c r="BD31898" s="300"/>
      <c r="BE31898" s="300"/>
      <c r="BF31898" s="300"/>
      <c r="BG31898" s="300"/>
      <c r="BH31898" s="300"/>
      <c r="BI31898" s="300"/>
      <c r="BJ31898" s="300"/>
      <c r="BK31898" s="300"/>
      <c r="BL31898" s="300"/>
      <c r="BM31898" s="300"/>
      <c r="BN31898" s="300"/>
      <c r="BO31898" s="300"/>
      <c r="BP31898" s="300"/>
      <c r="BQ31898" s="300"/>
      <c r="BR31898" s="300"/>
      <c r="BS31898" s="300"/>
      <c r="BT31898" s="300"/>
      <c r="BU31898" s="300"/>
      <c r="BV31898" s="300"/>
      <c r="BW31898" s="300"/>
      <c r="BX31898" s="300"/>
      <c r="BY31898" s="300"/>
      <c r="BZ31898" s="300"/>
      <c r="CA31898" s="300"/>
      <c r="CB31898" s="300"/>
      <c r="CC31898" s="300"/>
      <c r="CD31898" s="300"/>
      <c r="CE31898" s="300"/>
      <c r="CF31898" s="300"/>
      <c r="CG31898" s="300"/>
      <c r="CH31898" s="300"/>
      <c r="CI31898" s="300"/>
      <c r="CJ31898" s="300"/>
      <c r="CK31898" s="300"/>
      <c r="CL31898" s="300"/>
      <c r="CM31898" s="300"/>
      <c r="CN31898" s="300"/>
      <c r="CO31898" s="300"/>
      <c r="CP31898" s="300"/>
      <c r="CQ31898" s="300"/>
      <c r="CR31898" s="300"/>
      <c r="CS31898" s="300"/>
      <c r="CT31898" s="300"/>
      <c r="CU31898" s="300"/>
      <c r="CV31898" s="300"/>
      <c r="CW31898" s="300"/>
      <c r="CX31898" s="300"/>
      <c r="CY31898" s="300"/>
      <c r="CZ31898" s="300"/>
      <c r="DA31898" s="300"/>
      <c r="DB31898" s="300"/>
      <c r="DC31898" s="300"/>
      <c r="DD31898" s="300"/>
      <c r="DE31898" s="300"/>
      <c r="DF31898" s="300"/>
      <c r="DG31898" s="300"/>
      <c r="DH31898" s="300"/>
      <c r="DI31898" s="300"/>
      <c r="DJ31898" s="300"/>
      <c r="DK31898" s="300"/>
      <c r="DL31898" s="300"/>
      <c r="DM31898" s="300"/>
      <c r="DN31898" s="300"/>
      <c r="DO31898" s="300"/>
      <c r="DP31898" s="300"/>
      <c r="DQ31898" s="300"/>
      <c r="DR31898" s="300"/>
      <c r="DS31898" s="300"/>
      <c r="DT31898" s="300"/>
      <c r="DU31898" s="300"/>
      <c r="DV31898" s="300"/>
      <c r="DW31898" s="300"/>
      <c r="DX31898" s="300"/>
      <c r="DY31898" s="300"/>
      <c r="DZ31898" s="300"/>
      <c r="EA31898" s="300"/>
      <c r="EB31898" s="300"/>
      <c r="EC31898" s="300"/>
      <c r="ED31898" s="300"/>
      <c r="EE31898" s="300"/>
      <c r="EF31898" s="300"/>
      <c r="EG31898" s="300"/>
      <c r="EH31898" s="300"/>
      <c r="EI31898" s="300"/>
      <c r="EJ31898" s="300"/>
      <c r="EK31898" s="300"/>
      <c r="EL31898" s="300"/>
      <c r="EM31898" s="300"/>
      <c r="EN31898" s="300"/>
      <c r="EO31898" s="300"/>
      <c r="EP31898" s="300"/>
      <c r="EQ31898" s="300"/>
      <c r="ER31898" s="300"/>
      <c r="ES31898" s="300"/>
      <c r="ET31898" s="300"/>
      <c r="EU31898" s="300"/>
      <c r="EV31898" s="300"/>
      <c r="EW31898" s="300"/>
      <c r="EX31898" s="300"/>
      <c r="EY31898" s="300"/>
      <c r="EZ31898" s="300"/>
      <c r="FA31898" s="300"/>
      <c r="FB31898" s="300"/>
      <c r="FC31898" s="300"/>
      <c r="FD31898" s="300"/>
      <c r="FE31898" s="300"/>
      <c r="FF31898" s="300"/>
      <c r="FG31898" s="300"/>
      <c r="FH31898" s="300"/>
      <c r="FI31898" s="300"/>
      <c r="FJ31898" s="300"/>
      <c r="FK31898" s="300"/>
      <c r="FL31898" s="300"/>
      <c r="FM31898" s="300"/>
      <c r="FN31898" s="300"/>
      <c r="FO31898" s="300"/>
      <c r="FP31898" s="300"/>
      <c r="FQ31898" s="300"/>
      <c r="FR31898" s="300"/>
      <c r="FS31898" s="300"/>
      <c r="FT31898" s="300"/>
      <c r="FU31898" s="300"/>
      <c r="FV31898" s="300"/>
      <c r="FW31898" s="300"/>
      <c r="FX31898" s="300"/>
      <c r="FY31898" s="300"/>
      <c r="FZ31898" s="300"/>
      <c r="GA31898" s="300"/>
      <c r="GB31898" s="300"/>
      <c r="GC31898" s="300"/>
      <c r="GD31898" s="300"/>
      <c r="GE31898" s="300"/>
      <c r="GF31898" s="300"/>
      <c r="GG31898" s="300"/>
      <c r="GH31898" s="300"/>
      <c r="GI31898" s="300"/>
      <c r="GJ31898" s="300"/>
      <c r="GK31898" s="300"/>
    </row>
    <row r="31899" spans="4:193" x14ac:dyDescent="0.25">
      <c r="D31899" s="300"/>
      <c r="J31899" s="300"/>
      <c r="K31899" s="300"/>
      <c r="L31899" s="300"/>
      <c r="M31899" s="300"/>
      <c r="N31899" s="300"/>
      <c r="O31899" s="300"/>
      <c r="P31899" s="300"/>
      <c r="Q31899" s="300"/>
      <c r="R31899" s="300"/>
      <c r="S31899" s="300"/>
      <c r="T31899" s="300"/>
      <c r="U31899" s="300"/>
      <c r="V31899" s="300"/>
      <c r="W31899" s="300"/>
      <c r="X31899" s="300"/>
      <c r="Y31899" s="300"/>
      <c r="Z31899" s="300"/>
      <c r="AA31899" s="300"/>
      <c r="AB31899" s="300"/>
      <c r="AC31899" s="300"/>
      <c r="AD31899" s="300"/>
      <c r="AE31899" s="300"/>
      <c r="AF31899" s="300"/>
      <c r="AG31899" s="300"/>
      <c r="AH31899" s="300"/>
      <c r="AI31899" s="300"/>
      <c r="AJ31899" s="300"/>
      <c r="AK31899" s="300"/>
      <c r="AL31899" s="300"/>
      <c r="AM31899" s="300"/>
      <c r="AN31899" s="300"/>
      <c r="AO31899" s="300"/>
      <c r="AP31899" s="300"/>
      <c r="AQ31899" s="300"/>
      <c r="AR31899" s="300"/>
      <c r="AS31899" s="300"/>
      <c r="AT31899" s="300"/>
      <c r="AU31899" s="300"/>
      <c r="AV31899" s="300"/>
      <c r="AW31899" s="300"/>
      <c r="AX31899" s="300"/>
      <c r="AY31899" s="300"/>
      <c r="AZ31899" s="300"/>
      <c r="BA31899" s="300"/>
      <c r="BB31899" s="300"/>
      <c r="BC31899" s="300"/>
      <c r="BD31899" s="300"/>
      <c r="BE31899" s="300"/>
      <c r="BF31899" s="300"/>
      <c r="BG31899" s="300"/>
      <c r="BH31899" s="300"/>
      <c r="BI31899" s="300"/>
      <c r="BJ31899" s="300"/>
      <c r="BK31899" s="300"/>
      <c r="BL31899" s="300"/>
      <c r="BM31899" s="300"/>
      <c r="BN31899" s="300"/>
      <c r="BO31899" s="300"/>
      <c r="BP31899" s="300"/>
      <c r="BQ31899" s="300"/>
      <c r="BR31899" s="300"/>
      <c r="BS31899" s="300"/>
      <c r="BT31899" s="300"/>
      <c r="BU31899" s="300"/>
      <c r="BV31899" s="300"/>
      <c r="BW31899" s="300"/>
      <c r="BX31899" s="300"/>
      <c r="BY31899" s="300"/>
      <c r="BZ31899" s="300"/>
      <c r="CA31899" s="300"/>
      <c r="CB31899" s="300"/>
      <c r="CC31899" s="300"/>
      <c r="CD31899" s="300"/>
      <c r="CE31899" s="300"/>
      <c r="CF31899" s="300"/>
      <c r="CG31899" s="300"/>
      <c r="CH31899" s="300"/>
      <c r="CI31899" s="300"/>
      <c r="CJ31899" s="300"/>
      <c r="CK31899" s="300"/>
      <c r="CL31899" s="300"/>
      <c r="CM31899" s="300"/>
      <c r="CN31899" s="300"/>
      <c r="CO31899" s="300"/>
      <c r="CP31899" s="300"/>
      <c r="CQ31899" s="300"/>
      <c r="CR31899" s="300"/>
      <c r="CS31899" s="300"/>
      <c r="CT31899" s="300"/>
      <c r="CU31899" s="300"/>
      <c r="CV31899" s="300"/>
      <c r="CW31899" s="300"/>
      <c r="CX31899" s="300"/>
      <c r="CY31899" s="300"/>
      <c r="CZ31899" s="300"/>
      <c r="DA31899" s="300"/>
      <c r="DB31899" s="300"/>
      <c r="DC31899" s="300"/>
      <c r="DD31899" s="300"/>
      <c r="DE31899" s="300"/>
      <c r="DF31899" s="300"/>
      <c r="DG31899" s="300"/>
      <c r="DH31899" s="300"/>
      <c r="DI31899" s="300"/>
      <c r="DJ31899" s="300"/>
      <c r="DK31899" s="300"/>
      <c r="DL31899" s="300"/>
      <c r="DM31899" s="300"/>
      <c r="DN31899" s="300"/>
      <c r="DO31899" s="300"/>
      <c r="DP31899" s="300"/>
      <c r="DQ31899" s="300"/>
      <c r="DR31899" s="300"/>
      <c r="DS31899" s="300"/>
      <c r="DT31899" s="300"/>
      <c r="DU31899" s="300"/>
      <c r="DV31899" s="300"/>
      <c r="DW31899" s="300"/>
      <c r="DX31899" s="300"/>
      <c r="DY31899" s="300"/>
      <c r="DZ31899" s="300"/>
      <c r="EA31899" s="300"/>
      <c r="EB31899" s="300"/>
      <c r="EC31899" s="300"/>
      <c r="ED31899" s="300"/>
      <c r="EE31899" s="300"/>
      <c r="EF31899" s="300"/>
      <c r="EG31899" s="300"/>
      <c r="EH31899" s="300"/>
      <c r="EI31899" s="300"/>
      <c r="EJ31899" s="300"/>
      <c r="EK31899" s="300"/>
      <c r="EL31899" s="300"/>
      <c r="EM31899" s="300"/>
      <c r="EN31899" s="300"/>
      <c r="EO31899" s="300"/>
      <c r="EP31899" s="300"/>
      <c r="EQ31899" s="300"/>
      <c r="ER31899" s="300"/>
      <c r="ES31899" s="300"/>
      <c r="ET31899" s="300"/>
      <c r="EU31899" s="300"/>
      <c r="EV31899" s="300"/>
      <c r="EW31899" s="300"/>
      <c r="EX31899" s="300"/>
      <c r="EY31899" s="300"/>
      <c r="EZ31899" s="300"/>
      <c r="FA31899" s="300"/>
      <c r="FB31899" s="300"/>
      <c r="FC31899" s="300"/>
      <c r="FD31899" s="300"/>
      <c r="FE31899" s="300"/>
      <c r="FF31899" s="300"/>
      <c r="FG31899" s="300"/>
      <c r="FH31899" s="300"/>
      <c r="FI31899" s="300"/>
      <c r="FJ31899" s="300"/>
      <c r="FK31899" s="300"/>
      <c r="FL31899" s="300"/>
      <c r="FM31899" s="300"/>
      <c r="FN31899" s="300"/>
      <c r="FO31899" s="300"/>
      <c r="FP31899" s="300"/>
      <c r="FQ31899" s="300"/>
      <c r="FR31899" s="300"/>
      <c r="FS31899" s="300"/>
      <c r="FT31899" s="300"/>
      <c r="FU31899" s="300"/>
      <c r="FV31899" s="300"/>
      <c r="FW31899" s="300"/>
      <c r="FX31899" s="300"/>
      <c r="FY31899" s="300"/>
      <c r="FZ31899" s="300"/>
      <c r="GA31899" s="300"/>
      <c r="GB31899" s="300"/>
      <c r="GC31899" s="300"/>
      <c r="GD31899" s="300"/>
      <c r="GE31899" s="300"/>
      <c r="GF31899" s="300"/>
      <c r="GG31899" s="300"/>
      <c r="GH31899" s="300"/>
      <c r="GI31899" s="300"/>
      <c r="GJ31899" s="300"/>
      <c r="GK31899" s="300"/>
    </row>
    <row r="31900" spans="4:193" x14ac:dyDescent="0.25">
      <c r="D31900" s="300"/>
      <c r="J31900" s="300"/>
      <c r="K31900" s="300"/>
      <c r="L31900" s="300"/>
      <c r="M31900" s="300"/>
      <c r="N31900" s="300"/>
      <c r="O31900" s="300"/>
      <c r="P31900" s="300"/>
      <c r="Q31900" s="300"/>
      <c r="R31900" s="300"/>
      <c r="S31900" s="300"/>
      <c r="T31900" s="300"/>
      <c r="U31900" s="300"/>
      <c r="V31900" s="300"/>
      <c r="W31900" s="300"/>
      <c r="X31900" s="300"/>
      <c r="Y31900" s="300"/>
      <c r="Z31900" s="300"/>
      <c r="AA31900" s="300"/>
      <c r="AB31900" s="300"/>
      <c r="AC31900" s="300"/>
      <c r="AD31900" s="300"/>
      <c r="AE31900" s="300"/>
      <c r="AF31900" s="300"/>
      <c r="AG31900" s="300"/>
      <c r="AH31900" s="300"/>
      <c r="AI31900" s="300"/>
      <c r="AJ31900" s="300"/>
      <c r="AK31900" s="300"/>
      <c r="AL31900" s="300"/>
      <c r="AM31900" s="300"/>
      <c r="AN31900" s="300"/>
      <c r="AO31900" s="300"/>
      <c r="AP31900" s="300"/>
      <c r="AQ31900" s="300"/>
      <c r="AR31900" s="300"/>
      <c r="AS31900" s="300"/>
      <c r="AT31900" s="300"/>
      <c r="AU31900" s="300"/>
      <c r="AV31900" s="300"/>
      <c r="AW31900" s="300"/>
      <c r="AX31900" s="300"/>
      <c r="AY31900" s="300"/>
      <c r="AZ31900" s="300"/>
      <c r="BA31900" s="300"/>
      <c r="BB31900" s="300"/>
      <c r="BC31900" s="300"/>
      <c r="BD31900" s="300"/>
      <c r="BE31900" s="300"/>
      <c r="BF31900" s="300"/>
      <c r="BG31900" s="300"/>
      <c r="BH31900" s="300"/>
      <c r="BI31900" s="300"/>
      <c r="BJ31900" s="300"/>
      <c r="BK31900" s="300"/>
      <c r="BL31900" s="300"/>
      <c r="BM31900" s="300"/>
      <c r="BN31900" s="300"/>
      <c r="BO31900" s="300"/>
      <c r="BP31900" s="300"/>
      <c r="BQ31900" s="300"/>
      <c r="BR31900" s="300"/>
      <c r="BS31900" s="300"/>
      <c r="BT31900" s="300"/>
      <c r="BU31900" s="300"/>
      <c r="BV31900" s="300"/>
      <c r="BW31900" s="300"/>
      <c r="BX31900" s="300"/>
      <c r="BY31900" s="300"/>
      <c r="BZ31900" s="300"/>
      <c r="CA31900" s="300"/>
      <c r="CB31900" s="300"/>
      <c r="CC31900" s="300"/>
      <c r="CD31900" s="300"/>
      <c r="CE31900" s="300"/>
      <c r="CF31900" s="300"/>
      <c r="CG31900" s="300"/>
      <c r="CH31900" s="300"/>
      <c r="CI31900" s="300"/>
      <c r="CJ31900" s="300"/>
      <c r="CK31900" s="300"/>
      <c r="CL31900" s="300"/>
      <c r="CM31900" s="300"/>
      <c r="CN31900" s="300"/>
      <c r="CO31900" s="300"/>
      <c r="CP31900" s="300"/>
      <c r="CQ31900" s="300"/>
      <c r="CR31900" s="300"/>
      <c r="CS31900" s="300"/>
      <c r="CT31900" s="300"/>
      <c r="CU31900" s="300"/>
      <c r="CV31900" s="300"/>
      <c r="CW31900" s="300"/>
      <c r="CX31900" s="300"/>
      <c r="CY31900" s="300"/>
      <c r="CZ31900" s="300"/>
      <c r="DA31900" s="300"/>
      <c r="DB31900" s="300"/>
      <c r="DC31900" s="300"/>
      <c r="DD31900" s="300"/>
      <c r="DE31900" s="300"/>
      <c r="DF31900" s="300"/>
      <c r="DG31900" s="300"/>
      <c r="DH31900" s="300"/>
      <c r="DI31900" s="300"/>
      <c r="DJ31900" s="300"/>
      <c r="DK31900" s="300"/>
      <c r="DL31900" s="300"/>
      <c r="DM31900" s="300"/>
      <c r="DN31900" s="300"/>
      <c r="DO31900" s="300"/>
      <c r="DP31900" s="300"/>
      <c r="DQ31900" s="300"/>
      <c r="DR31900" s="300"/>
      <c r="DS31900" s="300"/>
      <c r="DT31900" s="300"/>
      <c r="DU31900" s="300"/>
      <c r="DV31900" s="300"/>
      <c r="DW31900" s="300"/>
      <c r="DX31900" s="300"/>
      <c r="DY31900" s="300"/>
      <c r="DZ31900" s="300"/>
      <c r="EA31900" s="300"/>
      <c r="EB31900" s="300"/>
      <c r="EC31900" s="300"/>
      <c r="ED31900" s="300"/>
      <c r="EE31900" s="300"/>
      <c r="EF31900" s="300"/>
      <c r="EG31900" s="300"/>
      <c r="EH31900" s="300"/>
      <c r="EI31900" s="300"/>
      <c r="EJ31900" s="300"/>
      <c r="EK31900" s="300"/>
      <c r="EL31900" s="300"/>
      <c r="EM31900" s="300"/>
      <c r="EN31900" s="300"/>
      <c r="EO31900" s="300"/>
      <c r="EP31900" s="300"/>
      <c r="EQ31900" s="300"/>
      <c r="ER31900" s="300"/>
      <c r="ES31900" s="300"/>
      <c r="ET31900" s="300"/>
      <c r="EU31900" s="300"/>
      <c r="EV31900" s="300"/>
      <c r="EW31900" s="300"/>
      <c r="EX31900" s="300"/>
      <c r="EY31900" s="300"/>
      <c r="EZ31900" s="300"/>
      <c r="FA31900" s="300"/>
      <c r="FB31900" s="300"/>
      <c r="FC31900" s="300"/>
      <c r="FD31900" s="300"/>
      <c r="FE31900" s="300"/>
      <c r="FF31900" s="300"/>
      <c r="FG31900" s="300"/>
      <c r="FH31900" s="300"/>
      <c r="FI31900" s="300"/>
      <c r="FJ31900" s="300"/>
      <c r="FK31900" s="300"/>
      <c r="FL31900" s="300"/>
      <c r="FM31900" s="300"/>
      <c r="FN31900" s="300"/>
      <c r="FO31900" s="300"/>
      <c r="FP31900" s="300"/>
      <c r="FQ31900" s="300"/>
      <c r="FR31900" s="300"/>
      <c r="FS31900" s="300"/>
      <c r="FT31900" s="300"/>
      <c r="FU31900" s="300"/>
      <c r="FV31900" s="300"/>
      <c r="FW31900" s="300"/>
      <c r="FX31900" s="300"/>
      <c r="FY31900" s="300"/>
      <c r="FZ31900" s="300"/>
      <c r="GA31900" s="300"/>
      <c r="GB31900" s="300"/>
      <c r="GC31900" s="300"/>
      <c r="GD31900" s="300"/>
      <c r="GE31900" s="300"/>
      <c r="GF31900" s="300"/>
      <c r="GG31900" s="300"/>
      <c r="GH31900" s="300"/>
      <c r="GI31900" s="300"/>
      <c r="GJ31900" s="300"/>
      <c r="GK31900" s="300"/>
    </row>
    <row r="31901" spans="4:193" x14ac:dyDescent="0.25">
      <c r="D31901" s="300"/>
      <c r="J31901" s="300"/>
      <c r="K31901" s="300"/>
      <c r="L31901" s="300"/>
      <c r="M31901" s="300"/>
      <c r="N31901" s="300"/>
      <c r="O31901" s="300"/>
      <c r="P31901" s="300"/>
      <c r="Q31901" s="300"/>
      <c r="R31901" s="300"/>
      <c r="S31901" s="300"/>
      <c r="T31901" s="300"/>
      <c r="U31901" s="300"/>
      <c r="V31901" s="300"/>
      <c r="W31901" s="300"/>
      <c r="X31901" s="300"/>
      <c r="Y31901" s="300"/>
      <c r="Z31901" s="300"/>
      <c r="AA31901" s="300"/>
      <c r="AB31901" s="300"/>
      <c r="AC31901" s="300"/>
      <c r="AD31901" s="300"/>
      <c r="AE31901" s="300"/>
      <c r="AF31901" s="300"/>
      <c r="AG31901" s="300"/>
      <c r="AH31901" s="300"/>
      <c r="AI31901" s="300"/>
      <c r="AJ31901" s="300"/>
      <c r="AK31901" s="300"/>
      <c r="AL31901" s="300"/>
      <c r="AM31901" s="300"/>
      <c r="AN31901" s="300"/>
      <c r="AO31901" s="300"/>
      <c r="AP31901" s="300"/>
      <c r="AQ31901" s="300"/>
      <c r="AR31901" s="300"/>
      <c r="AS31901" s="300"/>
      <c r="AT31901" s="300"/>
      <c r="AU31901" s="300"/>
      <c r="AV31901" s="300"/>
      <c r="AW31901" s="300"/>
      <c r="AX31901" s="300"/>
      <c r="AY31901" s="300"/>
      <c r="AZ31901" s="300"/>
      <c r="BA31901" s="300"/>
      <c r="BB31901" s="300"/>
      <c r="BC31901" s="300"/>
      <c r="BD31901" s="300"/>
      <c r="BE31901" s="300"/>
      <c r="BF31901" s="300"/>
      <c r="BG31901" s="300"/>
      <c r="BH31901" s="300"/>
      <c r="BI31901" s="300"/>
      <c r="BJ31901" s="300"/>
      <c r="BK31901" s="300"/>
      <c r="BL31901" s="300"/>
      <c r="BM31901" s="300"/>
      <c r="BN31901" s="300"/>
      <c r="BO31901" s="300"/>
      <c r="BP31901" s="300"/>
      <c r="BQ31901" s="300"/>
      <c r="BR31901" s="300"/>
      <c r="BS31901" s="300"/>
      <c r="BT31901" s="300"/>
      <c r="BU31901" s="300"/>
      <c r="BV31901" s="300"/>
      <c r="BW31901" s="300"/>
      <c r="BX31901" s="300"/>
      <c r="BY31901" s="300"/>
      <c r="BZ31901" s="300"/>
      <c r="CA31901" s="300"/>
      <c r="CB31901" s="300"/>
      <c r="CC31901" s="300"/>
      <c r="CD31901" s="300"/>
      <c r="CE31901" s="300"/>
      <c r="CF31901" s="300"/>
      <c r="CG31901" s="300"/>
      <c r="CH31901" s="300"/>
      <c r="CI31901" s="300"/>
      <c r="CJ31901" s="300"/>
      <c r="CK31901" s="300"/>
      <c r="CL31901" s="300"/>
      <c r="CM31901" s="300"/>
      <c r="CN31901" s="300"/>
      <c r="CO31901" s="300"/>
      <c r="CP31901" s="300"/>
      <c r="CQ31901" s="300"/>
      <c r="CR31901" s="300"/>
      <c r="CS31901" s="300"/>
      <c r="CT31901" s="300"/>
      <c r="CU31901" s="300"/>
      <c r="CV31901" s="300"/>
      <c r="CW31901" s="300"/>
      <c r="CX31901" s="300"/>
      <c r="CY31901" s="300"/>
      <c r="CZ31901" s="300"/>
      <c r="DA31901" s="300"/>
      <c r="DB31901" s="300"/>
      <c r="DC31901" s="300"/>
      <c r="DD31901" s="300"/>
      <c r="DE31901" s="300"/>
      <c r="DF31901" s="300"/>
      <c r="DG31901" s="300"/>
      <c r="DH31901" s="300"/>
      <c r="DI31901" s="300"/>
      <c r="DJ31901" s="300"/>
      <c r="DK31901" s="300"/>
      <c r="DL31901" s="300"/>
      <c r="DM31901" s="300"/>
      <c r="DN31901" s="300"/>
      <c r="DO31901" s="300"/>
      <c r="DP31901" s="300"/>
      <c r="DQ31901" s="300"/>
      <c r="DR31901" s="300"/>
      <c r="DS31901" s="300"/>
      <c r="DT31901" s="300"/>
      <c r="DU31901" s="300"/>
      <c r="DV31901" s="300"/>
      <c r="DW31901" s="300"/>
      <c r="DX31901" s="300"/>
      <c r="DY31901" s="300"/>
      <c r="DZ31901" s="300"/>
      <c r="EA31901" s="300"/>
      <c r="EB31901" s="300"/>
      <c r="EC31901" s="300"/>
      <c r="ED31901" s="300"/>
      <c r="EE31901" s="300"/>
      <c r="EF31901" s="300"/>
      <c r="EG31901" s="300"/>
      <c r="EH31901" s="300"/>
      <c r="EI31901" s="300"/>
      <c r="EJ31901" s="300"/>
      <c r="EK31901" s="300"/>
      <c r="EL31901" s="300"/>
      <c r="EM31901" s="300"/>
      <c r="EN31901" s="300"/>
      <c r="EO31901" s="300"/>
      <c r="EP31901" s="300"/>
      <c r="EQ31901" s="300"/>
      <c r="ER31901" s="300"/>
      <c r="ES31901" s="300"/>
      <c r="ET31901" s="300"/>
      <c r="EU31901" s="300"/>
      <c r="EV31901" s="300"/>
      <c r="EW31901" s="300"/>
      <c r="EX31901" s="300"/>
      <c r="EY31901" s="300"/>
      <c r="EZ31901" s="300"/>
      <c r="FA31901" s="300"/>
      <c r="FB31901" s="300"/>
      <c r="FC31901" s="300"/>
      <c r="FD31901" s="300"/>
      <c r="FE31901" s="300"/>
      <c r="FF31901" s="300"/>
      <c r="FG31901" s="300"/>
      <c r="FH31901" s="300"/>
      <c r="FI31901" s="300"/>
      <c r="FJ31901" s="300"/>
      <c r="FK31901" s="300"/>
      <c r="FL31901" s="300"/>
      <c r="FM31901" s="300"/>
      <c r="FN31901" s="300"/>
      <c r="FO31901" s="300"/>
      <c r="FP31901" s="300"/>
      <c r="FQ31901" s="300"/>
      <c r="FR31901" s="300"/>
      <c r="FS31901" s="300"/>
      <c r="FT31901" s="300"/>
      <c r="FU31901" s="300"/>
      <c r="FV31901" s="300"/>
      <c r="FW31901" s="300"/>
      <c r="FX31901" s="300"/>
      <c r="FY31901" s="300"/>
      <c r="FZ31901" s="300"/>
      <c r="GA31901" s="300"/>
      <c r="GB31901" s="300"/>
      <c r="GC31901" s="300"/>
      <c r="GD31901" s="300"/>
      <c r="GE31901" s="300"/>
      <c r="GF31901" s="300"/>
      <c r="GG31901" s="300"/>
      <c r="GH31901" s="300"/>
      <c r="GI31901" s="300"/>
      <c r="GJ31901" s="300"/>
      <c r="GK31901" s="300"/>
    </row>
    <row r="31902" spans="4:193" x14ac:dyDescent="0.25">
      <c r="D31902" s="300"/>
      <c r="J31902" s="300"/>
      <c r="K31902" s="300"/>
      <c r="L31902" s="300"/>
      <c r="M31902" s="300"/>
      <c r="N31902" s="300"/>
      <c r="O31902" s="300"/>
      <c r="P31902" s="300"/>
      <c r="Q31902" s="300"/>
      <c r="R31902" s="300"/>
      <c r="S31902" s="300"/>
      <c r="T31902" s="300"/>
      <c r="U31902" s="300"/>
      <c r="V31902" s="300"/>
      <c r="W31902" s="300"/>
      <c r="X31902" s="300"/>
      <c r="Y31902" s="300"/>
      <c r="Z31902" s="300"/>
      <c r="AA31902" s="300"/>
      <c r="AB31902" s="300"/>
      <c r="AC31902" s="300"/>
      <c r="AD31902" s="300"/>
      <c r="AE31902" s="300"/>
      <c r="AF31902" s="300"/>
      <c r="AG31902" s="300"/>
      <c r="AH31902" s="300"/>
      <c r="AI31902" s="300"/>
      <c r="AJ31902" s="300"/>
      <c r="AK31902" s="300"/>
      <c r="AL31902" s="300"/>
      <c r="AM31902" s="300"/>
      <c r="AN31902" s="300"/>
      <c r="AO31902" s="300"/>
      <c r="AP31902" s="300"/>
      <c r="AQ31902" s="300"/>
      <c r="AR31902" s="300"/>
      <c r="AS31902" s="300"/>
      <c r="AT31902" s="300"/>
      <c r="AU31902" s="300"/>
      <c r="AV31902" s="300"/>
      <c r="AW31902" s="300"/>
      <c r="AX31902" s="300"/>
      <c r="AY31902" s="300"/>
      <c r="AZ31902" s="300"/>
      <c r="BA31902" s="300"/>
      <c r="BB31902" s="300"/>
      <c r="BC31902" s="300"/>
      <c r="BD31902" s="300"/>
      <c r="BE31902" s="300"/>
      <c r="BF31902" s="300"/>
      <c r="BG31902" s="300"/>
      <c r="BH31902" s="300"/>
      <c r="BI31902" s="300"/>
      <c r="BJ31902" s="300"/>
      <c r="BK31902" s="300"/>
      <c r="BL31902" s="300"/>
      <c r="BM31902" s="300"/>
      <c r="BN31902" s="300"/>
      <c r="BO31902" s="300"/>
      <c r="BP31902" s="300"/>
      <c r="BQ31902" s="300"/>
      <c r="BR31902" s="300"/>
      <c r="BS31902" s="300"/>
      <c r="BT31902" s="300"/>
      <c r="BU31902" s="300"/>
      <c r="BV31902" s="300"/>
      <c r="BW31902" s="300"/>
      <c r="BX31902" s="300"/>
      <c r="BY31902" s="300"/>
      <c r="BZ31902" s="300"/>
      <c r="CA31902" s="300"/>
      <c r="CB31902" s="300"/>
      <c r="CC31902" s="300"/>
      <c r="CD31902" s="300"/>
      <c r="CE31902" s="300"/>
      <c r="CF31902" s="300"/>
      <c r="CG31902" s="300"/>
      <c r="CH31902" s="300"/>
      <c r="CI31902" s="300"/>
      <c r="CJ31902" s="300"/>
      <c r="CK31902" s="300"/>
      <c r="CL31902" s="300"/>
      <c r="CM31902" s="300"/>
      <c r="CN31902" s="300"/>
      <c r="CO31902" s="300"/>
      <c r="CP31902" s="300"/>
      <c r="CQ31902" s="300"/>
      <c r="CR31902" s="300"/>
      <c r="CS31902" s="300"/>
      <c r="CT31902" s="300"/>
      <c r="CU31902" s="300"/>
      <c r="CV31902" s="300"/>
      <c r="CW31902" s="300"/>
      <c r="CX31902" s="300"/>
      <c r="CY31902" s="300"/>
      <c r="CZ31902" s="300"/>
      <c r="DA31902" s="300"/>
      <c r="DB31902" s="300"/>
      <c r="DC31902" s="300"/>
      <c r="DD31902" s="300"/>
      <c r="DE31902" s="300"/>
      <c r="DF31902" s="300"/>
      <c r="DG31902" s="300"/>
      <c r="DH31902" s="300"/>
      <c r="DI31902" s="300"/>
      <c r="DJ31902" s="300"/>
      <c r="DK31902" s="300"/>
      <c r="DL31902" s="300"/>
      <c r="DM31902" s="300"/>
      <c r="DN31902" s="300"/>
      <c r="DO31902" s="300"/>
      <c r="DP31902" s="300"/>
      <c r="DQ31902" s="300"/>
      <c r="DR31902" s="300"/>
      <c r="DS31902" s="300"/>
      <c r="DT31902" s="300"/>
      <c r="DU31902" s="300"/>
      <c r="DV31902" s="300"/>
      <c r="DW31902" s="300"/>
      <c r="DX31902" s="300"/>
      <c r="DY31902" s="300"/>
      <c r="DZ31902" s="300"/>
      <c r="EA31902" s="300"/>
      <c r="EB31902" s="300"/>
      <c r="EC31902" s="300"/>
      <c r="ED31902" s="300"/>
      <c r="EE31902" s="300"/>
      <c r="EF31902" s="300"/>
      <c r="EG31902" s="300"/>
      <c r="EH31902" s="300"/>
      <c r="EI31902" s="300"/>
      <c r="EJ31902" s="300"/>
      <c r="EK31902" s="300"/>
      <c r="EL31902" s="300"/>
      <c r="EM31902" s="300"/>
      <c r="EN31902" s="300"/>
      <c r="EO31902" s="300"/>
      <c r="EP31902" s="300"/>
      <c r="EQ31902" s="300"/>
      <c r="ER31902" s="300"/>
      <c r="ES31902" s="300"/>
      <c r="ET31902" s="300"/>
      <c r="EU31902" s="300"/>
      <c r="EV31902" s="300"/>
      <c r="EW31902" s="300"/>
      <c r="EX31902" s="300"/>
      <c r="EY31902" s="300"/>
      <c r="EZ31902" s="300"/>
      <c r="FA31902" s="300"/>
      <c r="FB31902" s="300"/>
      <c r="FC31902" s="300"/>
      <c r="FD31902" s="300"/>
      <c r="FE31902" s="300"/>
      <c r="FF31902" s="300"/>
      <c r="FG31902" s="300"/>
      <c r="FH31902" s="300"/>
      <c r="FI31902" s="300"/>
      <c r="FJ31902" s="300"/>
      <c r="FK31902" s="300"/>
      <c r="FL31902" s="300"/>
      <c r="FM31902" s="300"/>
      <c r="FN31902" s="300"/>
      <c r="FO31902" s="300"/>
      <c r="FP31902" s="300"/>
      <c r="FQ31902" s="300"/>
      <c r="FR31902" s="300"/>
      <c r="FS31902" s="300"/>
      <c r="FT31902" s="300"/>
      <c r="FU31902" s="300"/>
      <c r="FV31902" s="300"/>
      <c r="FW31902" s="300"/>
      <c r="FX31902" s="300"/>
      <c r="FY31902" s="300"/>
      <c r="FZ31902" s="300"/>
      <c r="GA31902" s="300"/>
      <c r="GB31902" s="300"/>
      <c r="GC31902" s="300"/>
      <c r="GD31902" s="300"/>
      <c r="GE31902" s="300"/>
      <c r="GF31902" s="300"/>
      <c r="GG31902" s="300"/>
      <c r="GH31902" s="300"/>
      <c r="GI31902" s="300"/>
      <c r="GJ31902" s="300"/>
      <c r="GK31902" s="300"/>
    </row>
    <row r="31903" spans="4:193" x14ac:dyDescent="0.25">
      <c r="D31903" s="300"/>
      <c r="J31903" s="300"/>
      <c r="K31903" s="300"/>
      <c r="L31903" s="300"/>
      <c r="M31903" s="300"/>
      <c r="N31903" s="300"/>
      <c r="O31903" s="300"/>
      <c r="P31903" s="300"/>
      <c r="Q31903" s="300"/>
      <c r="R31903" s="300"/>
      <c r="S31903" s="300"/>
      <c r="T31903" s="300"/>
      <c r="U31903" s="300"/>
      <c r="V31903" s="300"/>
      <c r="W31903" s="300"/>
      <c r="X31903" s="300"/>
      <c r="Y31903" s="300"/>
      <c r="Z31903" s="300"/>
      <c r="AA31903" s="300"/>
      <c r="AB31903" s="300"/>
      <c r="AC31903" s="300"/>
      <c r="AD31903" s="300"/>
      <c r="AE31903" s="300"/>
      <c r="AF31903" s="300"/>
      <c r="AG31903" s="300"/>
      <c r="AH31903" s="300"/>
      <c r="AI31903" s="300"/>
      <c r="AJ31903" s="300"/>
      <c r="AK31903" s="300"/>
      <c r="AL31903" s="300"/>
      <c r="AM31903" s="300"/>
      <c r="AN31903" s="300"/>
      <c r="AO31903" s="300"/>
      <c r="AP31903" s="300"/>
      <c r="AQ31903" s="300"/>
      <c r="AR31903" s="300"/>
      <c r="AS31903" s="300"/>
      <c r="AT31903" s="300"/>
      <c r="AU31903" s="300"/>
      <c r="AV31903" s="300"/>
      <c r="AW31903" s="300"/>
      <c r="AX31903" s="300"/>
      <c r="AY31903" s="300"/>
      <c r="AZ31903" s="300"/>
      <c r="BA31903" s="300"/>
      <c r="BB31903" s="300"/>
      <c r="BC31903" s="300"/>
      <c r="BD31903" s="300"/>
      <c r="BE31903" s="300"/>
      <c r="BF31903" s="300"/>
      <c r="BG31903" s="300"/>
      <c r="BH31903" s="300"/>
      <c r="BI31903" s="300"/>
      <c r="BJ31903" s="300"/>
      <c r="BK31903" s="300"/>
      <c r="BL31903" s="300"/>
      <c r="BM31903" s="300"/>
      <c r="BN31903" s="300"/>
      <c r="BO31903" s="300"/>
      <c r="BP31903" s="300"/>
      <c r="BQ31903" s="300"/>
      <c r="BR31903" s="300"/>
      <c r="BS31903" s="300"/>
      <c r="BT31903" s="300"/>
      <c r="BU31903" s="300"/>
      <c r="BV31903" s="300"/>
      <c r="BW31903" s="300"/>
      <c r="BX31903" s="300"/>
      <c r="BY31903" s="300"/>
      <c r="BZ31903" s="300"/>
      <c r="CA31903" s="300"/>
      <c r="CB31903" s="300"/>
      <c r="CC31903" s="300"/>
      <c r="CD31903" s="300"/>
      <c r="CE31903" s="300"/>
      <c r="CF31903" s="300"/>
      <c r="CG31903" s="300"/>
      <c r="CH31903" s="300"/>
      <c r="CI31903" s="300"/>
      <c r="CJ31903" s="300"/>
      <c r="CK31903" s="300"/>
      <c r="CL31903" s="300"/>
      <c r="CM31903" s="300"/>
      <c r="CN31903" s="300"/>
      <c r="CO31903" s="300"/>
      <c r="CP31903" s="300"/>
      <c r="CQ31903" s="300"/>
      <c r="CR31903" s="300"/>
      <c r="CS31903" s="300"/>
      <c r="CT31903" s="300"/>
      <c r="CU31903" s="300"/>
      <c r="CV31903" s="300"/>
      <c r="CW31903" s="300"/>
      <c r="CX31903" s="300"/>
      <c r="CY31903" s="300"/>
      <c r="CZ31903" s="300"/>
      <c r="DA31903" s="300"/>
      <c r="DB31903" s="300"/>
      <c r="DC31903" s="300"/>
      <c r="DD31903" s="300"/>
      <c r="DE31903" s="300"/>
      <c r="DF31903" s="300"/>
      <c r="DG31903" s="300"/>
      <c r="DH31903" s="300"/>
      <c r="DI31903" s="300"/>
      <c r="DJ31903" s="300"/>
      <c r="DK31903" s="300"/>
      <c r="DL31903" s="300"/>
      <c r="DM31903" s="300"/>
      <c r="DN31903" s="300"/>
      <c r="DO31903" s="300"/>
      <c r="DP31903" s="300"/>
      <c r="DQ31903" s="300"/>
      <c r="DR31903" s="300"/>
      <c r="DS31903" s="300"/>
      <c r="DT31903" s="300"/>
      <c r="DU31903" s="300"/>
      <c r="DV31903" s="300"/>
      <c r="DW31903" s="300"/>
      <c r="DX31903" s="300"/>
      <c r="DY31903" s="300"/>
      <c r="DZ31903" s="300"/>
      <c r="EA31903" s="300"/>
      <c r="EB31903" s="300"/>
      <c r="EC31903" s="300"/>
      <c r="ED31903" s="300"/>
      <c r="EE31903" s="300"/>
      <c r="EF31903" s="300"/>
      <c r="EG31903" s="300"/>
      <c r="EH31903" s="300"/>
      <c r="EI31903" s="300"/>
      <c r="EJ31903" s="300"/>
      <c r="EK31903" s="300"/>
      <c r="EL31903" s="300"/>
      <c r="EM31903" s="300"/>
      <c r="EN31903" s="300"/>
      <c r="EO31903" s="300"/>
      <c r="EP31903" s="300"/>
      <c r="EQ31903" s="300"/>
      <c r="ER31903" s="300"/>
      <c r="ES31903" s="300"/>
      <c r="ET31903" s="300"/>
      <c r="EU31903" s="300"/>
      <c r="EV31903" s="300"/>
      <c r="EW31903" s="300"/>
      <c r="EX31903" s="300"/>
      <c r="EY31903" s="300"/>
      <c r="EZ31903" s="300"/>
      <c r="FA31903" s="300"/>
      <c r="FB31903" s="300"/>
      <c r="FC31903" s="300"/>
      <c r="FD31903" s="300"/>
      <c r="FE31903" s="300"/>
      <c r="FF31903" s="300"/>
      <c r="FG31903" s="300"/>
      <c r="FH31903" s="300"/>
      <c r="FI31903" s="300"/>
      <c r="FJ31903" s="300"/>
      <c r="FK31903" s="300"/>
      <c r="FL31903" s="300"/>
      <c r="FM31903" s="300"/>
      <c r="FN31903" s="300"/>
      <c r="FO31903" s="300"/>
      <c r="FP31903" s="300"/>
      <c r="FQ31903" s="300"/>
      <c r="FR31903" s="300"/>
      <c r="FS31903" s="300"/>
      <c r="FT31903" s="300"/>
      <c r="FU31903" s="300"/>
      <c r="FV31903" s="300"/>
      <c r="FW31903" s="300"/>
      <c r="FX31903" s="300"/>
      <c r="FY31903" s="300"/>
      <c r="FZ31903" s="300"/>
      <c r="GA31903" s="300"/>
      <c r="GB31903" s="300"/>
      <c r="GC31903" s="300"/>
      <c r="GD31903" s="300"/>
      <c r="GE31903" s="300"/>
      <c r="GF31903" s="300"/>
      <c r="GG31903" s="300"/>
      <c r="GH31903" s="300"/>
      <c r="GI31903" s="300"/>
      <c r="GJ31903" s="300"/>
      <c r="GK31903" s="300"/>
    </row>
    <row r="31904" spans="4:193" x14ac:dyDescent="0.25">
      <c r="D31904" s="300"/>
      <c r="J31904" s="300"/>
      <c r="K31904" s="300"/>
      <c r="L31904" s="300"/>
      <c r="M31904" s="300"/>
      <c r="N31904" s="300"/>
      <c r="O31904" s="300"/>
      <c r="P31904" s="300"/>
      <c r="Q31904" s="300"/>
      <c r="R31904" s="300"/>
      <c r="S31904" s="300"/>
      <c r="T31904" s="300"/>
      <c r="U31904" s="300"/>
      <c r="V31904" s="300"/>
      <c r="W31904" s="300"/>
      <c r="X31904" s="300"/>
      <c r="Y31904" s="300"/>
      <c r="Z31904" s="300"/>
      <c r="AA31904" s="300"/>
      <c r="AB31904" s="300"/>
      <c r="AC31904" s="300"/>
      <c r="AD31904" s="300"/>
      <c r="AE31904" s="300"/>
      <c r="AF31904" s="300"/>
      <c r="AG31904" s="300"/>
      <c r="AH31904" s="300"/>
      <c r="AI31904" s="300"/>
      <c r="AJ31904" s="300"/>
      <c r="AK31904" s="300"/>
      <c r="AL31904" s="300"/>
      <c r="AM31904" s="300"/>
      <c r="AN31904" s="300"/>
      <c r="AO31904" s="300"/>
      <c r="AP31904" s="300"/>
      <c r="AQ31904" s="300"/>
      <c r="AR31904" s="300"/>
      <c r="AS31904" s="300"/>
      <c r="AT31904" s="300"/>
      <c r="AU31904" s="300"/>
      <c r="AV31904" s="300"/>
      <c r="AW31904" s="300"/>
      <c r="AX31904" s="300"/>
      <c r="AY31904" s="300"/>
      <c r="AZ31904" s="300"/>
      <c r="BA31904" s="300"/>
      <c r="BB31904" s="300"/>
      <c r="BC31904" s="300"/>
      <c r="BD31904" s="300"/>
      <c r="BE31904" s="300"/>
      <c r="BF31904" s="300"/>
      <c r="BG31904" s="300"/>
      <c r="BH31904" s="300"/>
      <c r="BI31904" s="300"/>
      <c r="BJ31904" s="300"/>
      <c r="BK31904" s="300"/>
      <c r="BL31904" s="300"/>
      <c r="BM31904" s="300"/>
      <c r="BN31904" s="300"/>
      <c r="BO31904" s="300"/>
      <c r="BP31904" s="300"/>
      <c r="BQ31904" s="300"/>
      <c r="BR31904" s="300"/>
      <c r="BS31904" s="300"/>
      <c r="BT31904" s="300"/>
      <c r="BU31904" s="300"/>
      <c r="BV31904" s="300"/>
      <c r="BW31904" s="300"/>
      <c r="BX31904" s="300"/>
      <c r="BY31904" s="300"/>
      <c r="BZ31904" s="300"/>
      <c r="CA31904" s="300"/>
      <c r="CB31904" s="300"/>
      <c r="CC31904" s="300"/>
      <c r="CD31904" s="300"/>
      <c r="CE31904" s="300"/>
      <c r="CF31904" s="300"/>
      <c r="CG31904" s="300"/>
      <c r="CH31904" s="300"/>
      <c r="CI31904" s="300"/>
      <c r="CJ31904" s="300"/>
      <c r="CK31904" s="300"/>
      <c r="CL31904" s="300"/>
      <c r="CM31904" s="300"/>
      <c r="CN31904" s="300"/>
      <c r="CO31904" s="300"/>
      <c r="CP31904" s="300"/>
      <c r="CQ31904" s="300"/>
      <c r="CR31904" s="300"/>
      <c r="CS31904" s="300"/>
      <c r="CT31904" s="300"/>
      <c r="CU31904" s="300"/>
      <c r="CV31904" s="300"/>
      <c r="CW31904" s="300"/>
      <c r="CX31904" s="300"/>
      <c r="CY31904" s="300"/>
      <c r="CZ31904" s="300"/>
      <c r="DA31904" s="300"/>
      <c r="DB31904" s="300"/>
      <c r="DC31904" s="300"/>
      <c r="DD31904" s="300"/>
      <c r="DE31904" s="300"/>
      <c r="DF31904" s="300"/>
      <c r="DG31904" s="300"/>
      <c r="DH31904" s="300"/>
      <c r="DI31904" s="300"/>
      <c r="DJ31904" s="300"/>
      <c r="DK31904" s="300"/>
      <c r="DL31904" s="300"/>
      <c r="DM31904" s="300"/>
      <c r="DN31904" s="300"/>
      <c r="DO31904" s="300"/>
      <c r="DP31904" s="300"/>
      <c r="DQ31904" s="300"/>
      <c r="DR31904" s="300"/>
      <c r="DS31904" s="300"/>
      <c r="DT31904" s="300"/>
      <c r="DU31904" s="300"/>
      <c r="DV31904" s="300"/>
      <c r="DW31904" s="300"/>
      <c r="DX31904" s="300"/>
      <c r="DY31904" s="300"/>
      <c r="DZ31904" s="300"/>
      <c r="EA31904" s="300"/>
      <c r="EB31904" s="300"/>
      <c r="EC31904" s="300"/>
      <c r="ED31904" s="300"/>
      <c r="EE31904" s="300"/>
      <c r="EF31904" s="300"/>
      <c r="EG31904" s="300"/>
      <c r="EH31904" s="300"/>
      <c r="EI31904" s="300"/>
      <c r="EJ31904" s="300"/>
      <c r="EK31904" s="300"/>
      <c r="EL31904" s="300"/>
      <c r="EM31904" s="300"/>
      <c r="EN31904" s="300"/>
      <c r="EO31904" s="300"/>
      <c r="EP31904" s="300"/>
      <c r="EQ31904" s="300"/>
      <c r="ER31904" s="300"/>
      <c r="ES31904" s="300"/>
      <c r="ET31904" s="300"/>
      <c r="EU31904" s="300"/>
      <c r="EV31904" s="300"/>
      <c r="EW31904" s="300"/>
      <c r="EX31904" s="300"/>
      <c r="EY31904" s="300"/>
      <c r="EZ31904" s="300"/>
      <c r="FA31904" s="300"/>
      <c r="FB31904" s="300"/>
      <c r="FC31904" s="300"/>
      <c r="FD31904" s="300"/>
      <c r="FE31904" s="300"/>
      <c r="FF31904" s="300"/>
      <c r="FG31904" s="300"/>
      <c r="FH31904" s="300"/>
      <c r="FI31904" s="300"/>
      <c r="FJ31904" s="300"/>
      <c r="FK31904" s="300"/>
      <c r="FL31904" s="300"/>
      <c r="FM31904" s="300"/>
      <c r="FN31904" s="300"/>
      <c r="FO31904" s="300"/>
      <c r="FP31904" s="300"/>
      <c r="FQ31904" s="300"/>
      <c r="FR31904" s="300"/>
      <c r="FS31904" s="300"/>
      <c r="FT31904" s="300"/>
      <c r="FU31904" s="300"/>
      <c r="FV31904" s="300"/>
      <c r="FW31904" s="300"/>
      <c r="FX31904" s="300"/>
      <c r="FY31904" s="300"/>
      <c r="FZ31904" s="300"/>
      <c r="GA31904" s="300"/>
      <c r="GB31904" s="300"/>
      <c r="GC31904" s="300"/>
      <c r="GD31904" s="300"/>
      <c r="GE31904" s="300"/>
      <c r="GF31904" s="300"/>
      <c r="GG31904" s="300"/>
      <c r="GH31904" s="300"/>
      <c r="GI31904" s="300"/>
      <c r="GJ31904" s="300"/>
      <c r="GK31904" s="300"/>
    </row>
    <row r="31905" spans="4:193" x14ac:dyDescent="0.25">
      <c r="D31905" s="300"/>
      <c r="J31905" s="300"/>
      <c r="K31905" s="300"/>
      <c r="L31905" s="300"/>
      <c r="M31905" s="300"/>
      <c r="N31905" s="300"/>
      <c r="O31905" s="300"/>
      <c r="P31905" s="300"/>
      <c r="Q31905" s="300"/>
      <c r="R31905" s="300"/>
      <c r="S31905" s="300"/>
      <c r="T31905" s="300"/>
      <c r="U31905" s="300"/>
      <c r="V31905" s="300"/>
      <c r="W31905" s="300"/>
      <c r="X31905" s="300"/>
      <c r="Y31905" s="300"/>
      <c r="Z31905" s="300"/>
      <c r="AA31905" s="300"/>
      <c r="AB31905" s="300"/>
      <c r="AC31905" s="300"/>
      <c r="AD31905" s="300"/>
      <c r="AE31905" s="300"/>
      <c r="AF31905" s="300"/>
      <c r="AG31905" s="300"/>
      <c r="AH31905" s="300"/>
      <c r="AI31905" s="300"/>
      <c r="AJ31905" s="300"/>
      <c r="AK31905" s="300"/>
      <c r="AL31905" s="300"/>
      <c r="AM31905" s="300"/>
      <c r="AN31905" s="300"/>
      <c r="AO31905" s="300"/>
      <c r="AP31905" s="300"/>
      <c r="AQ31905" s="300"/>
      <c r="AR31905" s="300"/>
      <c r="AS31905" s="300"/>
      <c r="AT31905" s="300"/>
      <c r="AU31905" s="300"/>
      <c r="AV31905" s="300"/>
      <c r="AW31905" s="300"/>
      <c r="AX31905" s="300"/>
      <c r="AY31905" s="300"/>
      <c r="AZ31905" s="300"/>
      <c r="BA31905" s="300"/>
      <c r="BB31905" s="300"/>
      <c r="BC31905" s="300"/>
      <c r="BD31905" s="300"/>
      <c r="BE31905" s="300"/>
      <c r="BF31905" s="300"/>
      <c r="BG31905" s="300"/>
      <c r="BH31905" s="300"/>
      <c r="BI31905" s="300"/>
      <c r="BJ31905" s="300"/>
      <c r="BK31905" s="300"/>
      <c r="BL31905" s="300"/>
      <c r="BM31905" s="300"/>
      <c r="BN31905" s="300"/>
      <c r="BO31905" s="300"/>
      <c r="BP31905" s="300"/>
      <c r="BQ31905" s="300"/>
      <c r="BR31905" s="300"/>
      <c r="BS31905" s="300"/>
      <c r="BT31905" s="300"/>
      <c r="BU31905" s="300"/>
      <c r="BV31905" s="300"/>
      <c r="BW31905" s="300"/>
      <c r="BX31905" s="300"/>
      <c r="BY31905" s="300"/>
      <c r="BZ31905" s="300"/>
      <c r="CA31905" s="300"/>
      <c r="CB31905" s="300"/>
      <c r="CC31905" s="300"/>
      <c r="CD31905" s="300"/>
      <c r="CE31905" s="300"/>
      <c r="CF31905" s="300"/>
      <c r="CG31905" s="300"/>
      <c r="CH31905" s="300"/>
      <c r="CI31905" s="300"/>
      <c r="CJ31905" s="300"/>
      <c r="CK31905" s="300"/>
      <c r="CL31905" s="300"/>
      <c r="CM31905" s="300"/>
      <c r="CN31905" s="300"/>
      <c r="CO31905" s="300"/>
      <c r="CP31905" s="300"/>
      <c r="CQ31905" s="300"/>
      <c r="CR31905" s="300"/>
      <c r="CS31905" s="300"/>
      <c r="CT31905" s="300"/>
      <c r="CU31905" s="300"/>
      <c r="CV31905" s="300"/>
      <c r="CW31905" s="300"/>
      <c r="CX31905" s="300"/>
      <c r="CY31905" s="300"/>
      <c r="CZ31905" s="300"/>
      <c r="DA31905" s="300"/>
      <c r="DB31905" s="300"/>
      <c r="DC31905" s="300"/>
      <c r="DD31905" s="300"/>
      <c r="DE31905" s="300"/>
      <c r="DF31905" s="300"/>
      <c r="DG31905" s="300"/>
      <c r="DH31905" s="300"/>
      <c r="DI31905" s="300"/>
      <c r="DJ31905" s="300"/>
      <c r="DK31905" s="300"/>
      <c r="DL31905" s="300"/>
      <c r="DM31905" s="300"/>
      <c r="DN31905" s="300"/>
      <c r="DO31905" s="300"/>
      <c r="DP31905" s="300"/>
      <c r="DQ31905" s="300"/>
      <c r="DR31905" s="300"/>
      <c r="DS31905" s="300"/>
      <c r="DT31905" s="300"/>
      <c r="DU31905" s="300"/>
      <c r="DV31905" s="300"/>
      <c r="DW31905" s="300"/>
      <c r="DX31905" s="300"/>
      <c r="DY31905" s="300"/>
      <c r="DZ31905" s="300"/>
      <c r="EA31905" s="300"/>
      <c r="EB31905" s="300"/>
      <c r="EC31905" s="300"/>
      <c r="ED31905" s="300"/>
      <c r="EE31905" s="300"/>
      <c r="EF31905" s="300"/>
      <c r="EG31905" s="300"/>
      <c r="EH31905" s="300"/>
      <c r="EI31905" s="300"/>
      <c r="EJ31905" s="300"/>
      <c r="EK31905" s="300"/>
      <c r="EL31905" s="300"/>
      <c r="EM31905" s="300"/>
      <c r="EN31905" s="300"/>
      <c r="EO31905" s="300"/>
      <c r="EP31905" s="300"/>
      <c r="EQ31905" s="300"/>
      <c r="ER31905" s="300"/>
      <c r="ES31905" s="300"/>
      <c r="ET31905" s="300"/>
      <c r="EU31905" s="300"/>
      <c r="EV31905" s="300"/>
      <c r="EW31905" s="300"/>
      <c r="EX31905" s="300"/>
      <c r="EY31905" s="300"/>
      <c r="EZ31905" s="300"/>
      <c r="FA31905" s="300"/>
      <c r="FB31905" s="300"/>
      <c r="FC31905" s="300"/>
      <c r="FD31905" s="300"/>
      <c r="FE31905" s="300"/>
      <c r="FF31905" s="300"/>
      <c r="FG31905" s="300"/>
      <c r="FH31905" s="300"/>
      <c r="FI31905" s="300"/>
      <c r="FJ31905" s="300"/>
      <c r="FK31905" s="300"/>
      <c r="FL31905" s="300"/>
      <c r="FM31905" s="300"/>
      <c r="FN31905" s="300"/>
      <c r="FO31905" s="300"/>
      <c r="FP31905" s="300"/>
      <c r="FQ31905" s="300"/>
      <c r="FR31905" s="300"/>
      <c r="FS31905" s="300"/>
      <c r="FT31905" s="300"/>
      <c r="FU31905" s="300"/>
      <c r="FV31905" s="300"/>
      <c r="FW31905" s="300"/>
      <c r="FX31905" s="300"/>
      <c r="FY31905" s="300"/>
      <c r="FZ31905" s="300"/>
      <c r="GA31905" s="300"/>
      <c r="GB31905" s="300"/>
      <c r="GC31905" s="300"/>
      <c r="GD31905" s="300"/>
      <c r="GE31905" s="300"/>
      <c r="GF31905" s="300"/>
      <c r="GG31905" s="300"/>
      <c r="GH31905" s="300"/>
      <c r="GI31905" s="300"/>
      <c r="GJ31905" s="300"/>
      <c r="GK31905" s="300"/>
    </row>
    <row r="31906" spans="4:193" x14ac:dyDescent="0.25">
      <c r="D31906" s="300"/>
      <c r="J31906" s="300"/>
      <c r="K31906" s="300"/>
      <c r="L31906" s="300"/>
      <c r="M31906" s="300"/>
      <c r="N31906" s="300"/>
      <c r="O31906" s="300"/>
      <c r="P31906" s="300"/>
      <c r="Q31906" s="300"/>
      <c r="R31906" s="300"/>
      <c r="S31906" s="300"/>
      <c r="T31906" s="300"/>
      <c r="U31906" s="300"/>
      <c r="V31906" s="300"/>
      <c r="W31906" s="300"/>
      <c r="X31906" s="300"/>
      <c r="Y31906" s="300"/>
      <c r="Z31906" s="300"/>
      <c r="AA31906" s="300"/>
      <c r="AB31906" s="300"/>
      <c r="AC31906" s="300"/>
      <c r="AD31906" s="300"/>
      <c r="AE31906" s="300"/>
      <c r="AF31906" s="300"/>
      <c r="AG31906" s="300"/>
      <c r="AH31906" s="300"/>
      <c r="AI31906" s="300"/>
      <c r="AJ31906" s="300"/>
      <c r="AK31906" s="300"/>
      <c r="AL31906" s="300"/>
      <c r="AM31906" s="300"/>
      <c r="AN31906" s="300"/>
      <c r="AO31906" s="300"/>
      <c r="AP31906" s="300"/>
      <c r="AQ31906" s="300"/>
      <c r="AR31906" s="300"/>
      <c r="AS31906" s="300"/>
      <c r="AT31906" s="300"/>
      <c r="AU31906" s="300"/>
      <c r="AV31906" s="300"/>
      <c r="AW31906" s="300"/>
      <c r="AX31906" s="300"/>
      <c r="AY31906" s="300"/>
      <c r="AZ31906" s="300"/>
      <c r="BA31906" s="300"/>
      <c r="BB31906" s="300"/>
      <c r="BC31906" s="300"/>
      <c r="BD31906" s="300"/>
      <c r="BE31906" s="300"/>
      <c r="BF31906" s="300"/>
      <c r="BG31906" s="300"/>
      <c r="BH31906" s="300"/>
      <c r="BI31906" s="300"/>
      <c r="BJ31906" s="300"/>
      <c r="BK31906" s="300"/>
      <c r="BL31906" s="300"/>
      <c r="BM31906" s="300"/>
      <c r="BN31906" s="300"/>
      <c r="BO31906" s="300"/>
      <c r="BP31906" s="300"/>
      <c r="BQ31906" s="300"/>
      <c r="BR31906" s="300"/>
      <c r="BS31906" s="300"/>
      <c r="BT31906" s="300"/>
      <c r="BU31906" s="300"/>
      <c r="BV31906" s="300"/>
      <c r="BW31906" s="300"/>
      <c r="BX31906" s="300"/>
      <c r="BY31906" s="300"/>
      <c r="BZ31906" s="300"/>
      <c r="CA31906" s="300"/>
      <c r="CB31906" s="300"/>
      <c r="CC31906" s="300"/>
      <c r="CD31906" s="300"/>
      <c r="CE31906" s="300"/>
      <c r="CF31906" s="300"/>
      <c r="CG31906" s="300"/>
      <c r="CH31906" s="300"/>
      <c r="CI31906" s="300"/>
      <c r="CJ31906" s="300"/>
      <c r="CK31906" s="300"/>
      <c r="CL31906" s="300"/>
      <c r="CM31906" s="300"/>
      <c r="CN31906" s="300"/>
      <c r="CO31906" s="300"/>
      <c r="CP31906" s="300"/>
      <c r="CQ31906" s="300"/>
      <c r="CR31906" s="300"/>
      <c r="CS31906" s="300"/>
      <c r="CT31906" s="300"/>
      <c r="CU31906" s="300"/>
      <c r="CV31906" s="300"/>
      <c r="CW31906" s="300"/>
      <c r="CX31906" s="300"/>
      <c r="CY31906" s="300"/>
      <c r="CZ31906" s="300"/>
      <c r="DA31906" s="300"/>
      <c r="DB31906" s="300"/>
      <c r="DC31906" s="300"/>
      <c r="DD31906" s="300"/>
      <c r="DE31906" s="300"/>
      <c r="DF31906" s="300"/>
      <c r="DG31906" s="300"/>
      <c r="DH31906" s="300"/>
      <c r="DI31906" s="300"/>
      <c r="DJ31906" s="300"/>
      <c r="DK31906" s="300"/>
      <c r="DL31906" s="300"/>
      <c r="DM31906" s="300"/>
      <c r="DN31906" s="300"/>
      <c r="DO31906" s="300"/>
      <c r="DP31906" s="300"/>
      <c r="DQ31906" s="300"/>
      <c r="DR31906" s="300"/>
      <c r="DS31906" s="300"/>
      <c r="DT31906" s="300"/>
      <c r="DU31906" s="300"/>
      <c r="DV31906" s="300"/>
      <c r="DW31906" s="300"/>
      <c r="DX31906" s="300"/>
      <c r="DY31906" s="300"/>
      <c r="DZ31906" s="300"/>
      <c r="EA31906" s="300"/>
      <c r="EB31906" s="300"/>
      <c r="EC31906" s="300"/>
      <c r="ED31906" s="300"/>
      <c r="EE31906" s="300"/>
      <c r="EF31906" s="300"/>
      <c r="EG31906" s="300"/>
      <c r="EH31906" s="300"/>
      <c r="EI31906" s="300"/>
      <c r="EJ31906" s="300"/>
      <c r="EK31906" s="300"/>
      <c r="EL31906" s="300"/>
      <c r="EM31906" s="300"/>
      <c r="EN31906" s="300"/>
      <c r="EO31906" s="300"/>
      <c r="EP31906" s="300"/>
      <c r="EQ31906" s="300"/>
      <c r="ER31906" s="300"/>
      <c r="ES31906" s="300"/>
      <c r="ET31906" s="300"/>
      <c r="EU31906" s="300"/>
      <c r="EV31906" s="300"/>
      <c r="EW31906" s="300"/>
      <c r="EX31906" s="300"/>
      <c r="EY31906" s="300"/>
      <c r="EZ31906" s="300"/>
      <c r="FA31906" s="300"/>
      <c r="FB31906" s="300"/>
      <c r="FC31906" s="300"/>
      <c r="FD31906" s="300"/>
      <c r="FE31906" s="300"/>
      <c r="FF31906" s="300"/>
      <c r="FG31906" s="300"/>
      <c r="FH31906" s="300"/>
      <c r="FI31906" s="300"/>
      <c r="FJ31906" s="300"/>
      <c r="FK31906" s="300"/>
      <c r="FL31906" s="300"/>
      <c r="FM31906" s="300"/>
      <c r="FN31906" s="300"/>
      <c r="FO31906" s="300"/>
      <c r="FP31906" s="300"/>
      <c r="FQ31906" s="300"/>
      <c r="FR31906" s="300"/>
      <c r="FS31906" s="300"/>
      <c r="FT31906" s="300"/>
      <c r="FU31906" s="300"/>
      <c r="FV31906" s="300"/>
      <c r="FW31906" s="300"/>
      <c r="FX31906" s="300"/>
      <c r="FY31906" s="300"/>
      <c r="FZ31906" s="300"/>
      <c r="GA31906" s="300"/>
      <c r="GB31906" s="300"/>
      <c r="GC31906" s="300"/>
      <c r="GD31906" s="300"/>
      <c r="GE31906" s="300"/>
      <c r="GF31906" s="300"/>
      <c r="GG31906" s="300"/>
      <c r="GH31906" s="300"/>
      <c r="GI31906" s="300"/>
      <c r="GJ31906" s="300"/>
      <c r="GK31906" s="300"/>
    </row>
    <row r="31907" spans="4:193" x14ac:dyDescent="0.25">
      <c r="D31907" s="300"/>
      <c r="J31907" s="300"/>
      <c r="K31907" s="300"/>
      <c r="L31907" s="300"/>
      <c r="M31907" s="300"/>
      <c r="N31907" s="300"/>
      <c r="O31907" s="300"/>
      <c r="P31907" s="300"/>
      <c r="Q31907" s="300"/>
      <c r="R31907" s="300"/>
      <c r="S31907" s="300"/>
      <c r="T31907" s="300"/>
      <c r="U31907" s="300"/>
      <c r="V31907" s="300"/>
      <c r="W31907" s="300"/>
      <c r="X31907" s="300"/>
      <c r="Y31907" s="300"/>
      <c r="Z31907" s="300"/>
      <c r="AA31907" s="300"/>
      <c r="AB31907" s="300"/>
      <c r="AC31907" s="300"/>
      <c r="AD31907" s="300"/>
      <c r="AE31907" s="300"/>
      <c r="AF31907" s="300"/>
      <c r="AG31907" s="300"/>
      <c r="AH31907" s="300"/>
      <c r="AI31907" s="300"/>
      <c r="AJ31907" s="300"/>
      <c r="AK31907" s="300"/>
      <c r="AL31907" s="300"/>
      <c r="AM31907" s="300"/>
      <c r="AN31907" s="300"/>
      <c r="AO31907" s="300"/>
      <c r="AP31907" s="300"/>
      <c r="AQ31907" s="300"/>
      <c r="AR31907" s="300"/>
      <c r="AS31907" s="300"/>
      <c r="AT31907" s="300"/>
      <c r="AU31907" s="300"/>
      <c r="AV31907" s="300"/>
      <c r="AW31907" s="300"/>
      <c r="AX31907" s="300"/>
      <c r="AY31907" s="300"/>
      <c r="AZ31907" s="300"/>
      <c r="BA31907" s="300"/>
      <c r="BB31907" s="300"/>
      <c r="BC31907" s="300"/>
      <c r="BD31907" s="300"/>
      <c r="BE31907" s="300"/>
      <c r="BF31907" s="300"/>
      <c r="BG31907" s="300"/>
      <c r="BH31907" s="300"/>
      <c r="BI31907" s="300"/>
      <c r="BJ31907" s="300"/>
      <c r="BK31907" s="300"/>
      <c r="BL31907" s="300"/>
      <c r="BM31907" s="300"/>
      <c r="BN31907" s="300"/>
      <c r="BO31907" s="300"/>
      <c r="BP31907" s="300"/>
      <c r="BQ31907" s="300"/>
      <c r="BR31907" s="300"/>
      <c r="BS31907" s="300"/>
      <c r="BT31907" s="300"/>
      <c r="BU31907" s="300"/>
      <c r="BV31907" s="300"/>
      <c r="BW31907" s="300"/>
      <c r="BX31907" s="300"/>
      <c r="BY31907" s="300"/>
      <c r="BZ31907" s="300"/>
      <c r="CA31907" s="300"/>
      <c r="CB31907" s="300"/>
      <c r="CC31907" s="300"/>
      <c r="CD31907" s="300"/>
      <c r="CE31907" s="300"/>
      <c r="CF31907" s="300"/>
      <c r="CG31907" s="300"/>
      <c r="CH31907" s="300"/>
      <c r="CI31907" s="300"/>
      <c r="CJ31907" s="300"/>
      <c r="CK31907" s="300"/>
      <c r="CL31907" s="300"/>
      <c r="CM31907" s="300"/>
      <c r="CN31907" s="300"/>
      <c r="CO31907" s="300"/>
      <c r="CP31907" s="300"/>
      <c r="CQ31907" s="300"/>
      <c r="CR31907" s="300"/>
      <c r="CS31907" s="300"/>
      <c r="CT31907" s="300"/>
      <c r="CU31907" s="300"/>
      <c r="CV31907" s="300"/>
      <c r="CW31907" s="300"/>
      <c r="CX31907" s="300"/>
      <c r="CY31907" s="300"/>
      <c r="CZ31907" s="300"/>
      <c r="DA31907" s="300"/>
      <c r="DB31907" s="300"/>
      <c r="DC31907" s="300"/>
      <c r="DD31907" s="300"/>
      <c r="DE31907" s="300"/>
      <c r="DF31907" s="300"/>
      <c r="DG31907" s="300"/>
      <c r="DH31907" s="300"/>
      <c r="DI31907" s="300"/>
      <c r="DJ31907" s="300"/>
      <c r="DK31907" s="300"/>
      <c r="DL31907" s="300"/>
      <c r="DM31907" s="300"/>
      <c r="DN31907" s="300"/>
      <c r="DO31907" s="300"/>
      <c r="DP31907" s="300"/>
      <c r="DQ31907" s="300"/>
      <c r="DR31907" s="300"/>
      <c r="DS31907" s="300"/>
      <c r="DT31907" s="300"/>
      <c r="DU31907" s="300"/>
      <c r="DV31907" s="300"/>
      <c r="DW31907" s="300"/>
      <c r="DX31907" s="300"/>
      <c r="DY31907" s="300"/>
      <c r="DZ31907" s="300"/>
      <c r="EA31907" s="300"/>
      <c r="EB31907" s="300"/>
      <c r="EC31907" s="300"/>
      <c r="ED31907" s="300"/>
      <c r="EE31907" s="300"/>
      <c r="EF31907" s="300"/>
      <c r="EG31907" s="300"/>
      <c r="EH31907" s="300"/>
      <c r="EI31907" s="300"/>
      <c r="EJ31907" s="300"/>
      <c r="EK31907" s="300"/>
      <c r="EL31907" s="300"/>
      <c r="EM31907" s="300"/>
      <c r="EN31907" s="300"/>
      <c r="EO31907" s="300"/>
      <c r="EP31907" s="300"/>
      <c r="EQ31907" s="300"/>
      <c r="ER31907" s="300"/>
      <c r="ES31907" s="300"/>
      <c r="ET31907" s="300"/>
      <c r="EU31907" s="300"/>
      <c r="EV31907" s="300"/>
      <c r="EW31907" s="300"/>
      <c r="EX31907" s="300"/>
      <c r="EY31907" s="300"/>
      <c r="EZ31907" s="300"/>
      <c r="FA31907" s="300"/>
      <c r="FB31907" s="300"/>
      <c r="FC31907" s="300"/>
      <c r="FD31907" s="300"/>
      <c r="FE31907" s="300"/>
      <c r="FF31907" s="300"/>
      <c r="FG31907" s="300"/>
      <c r="FH31907" s="300"/>
      <c r="FI31907" s="300"/>
      <c r="FJ31907" s="300"/>
      <c r="FK31907" s="300"/>
      <c r="FL31907" s="300"/>
      <c r="FM31907" s="300"/>
      <c r="FN31907" s="300"/>
      <c r="FO31907" s="300"/>
      <c r="FP31907" s="300"/>
      <c r="FQ31907" s="300"/>
      <c r="FR31907" s="300"/>
      <c r="FS31907" s="300"/>
      <c r="FT31907" s="300"/>
      <c r="FU31907" s="300"/>
      <c r="FV31907" s="300"/>
      <c r="FW31907" s="300"/>
      <c r="FX31907" s="300"/>
      <c r="FY31907" s="300"/>
      <c r="FZ31907" s="300"/>
      <c r="GA31907" s="300"/>
      <c r="GB31907" s="300"/>
      <c r="GC31907" s="300"/>
      <c r="GD31907" s="300"/>
      <c r="GE31907" s="300"/>
      <c r="GF31907" s="300"/>
      <c r="GG31907" s="300"/>
      <c r="GH31907" s="300"/>
      <c r="GI31907" s="300"/>
      <c r="GJ31907" s="300"/>
      <c r="GK31907" s="300"/>
    </row>
    <row r="31908" spans="4:193" x14ac:dyDescent="0.25">
      <c r="D31908" s="300"/>
      <c r="J31908" s="300"/>
      <c r="K31908" s="300"/>
      <c r="L31908" s="300"/>
      <c r="M31908" s="300"/>
      <c r="N31908" s="300"/>
      <c r="O31908" s="300"/>
      <c r="P31908" s="300"/>
      <c r="Q31908" s="300"/>
      <c r="R31908" s="300"/>
      <c r="S31908" s="300"/>
      <c r="T31908" s="300"/>
      <c r="U31908" s="300"/>
      <c r="V31908" s="300"/>
      <c r="W31908" s="300"/>
      <c r="X31908" s="300"/>
      <c r="Y31908" s="300"/>
      <c r="Z31908" s="300"/>
      <c r="AA31908" s="300"/>
      <c r="AB31908" s="300"/>
      <c r="AC31908" s="300"/>
      <c r="AD31908" s="300"/>
      <c r="AE31908" s="300"/>
      <c r="AF31908" s="300"/>
      <c r="AG31908" s="300"/>
      <c r="AH31908" s="300"/>
      <c r="AI31908" s="300"/>
      <c r="AJ31908" s="300"/>
      <c r="AK31908" s="300"/>
      <c r="AL31908" s="300"/>
      <c r="AM31908" s="300"/>
      <c r="AN31908" s="300"/>
      <c r="AO31908" s="300"/>
      <c r="AP31908" s="300"/>
      <c r="AQ31908" s="300"/>
      <c r="AR31908" s="300"/>
      <c r="AS31908" s="300"/>
      <c r="AT31908" s="300"/>
      <c r="AU31908" s="300"/>
      <c r="AV31908" s="300"/>
      <c r="AW31908" s="300"/>
      <c r="AX31908" s="300"/>
      <c r="AY31908" s="300"/>
      <c r="AZ31908" s="300"/>
      <c r="BA31908" s="300"/>
      <c r="BB31908" s="300"/>
      <c r="BC31908" s="300"/>
      <c r="BD31908" s="300"/>
      <c r="BE31908" s="300"/>
      <c r="BF31908" s="300"/>
      <c r="BG31908" s="300"/>
      <c r="BH31908" s="300"/>
      <c r="BI31908" s="300"/>
      <c r="BJ31908" s="300"/>
      <c r="BK31908" s="300"/>
      <c r="BL31908" s="300"/>
      <c r="BM31908" s="300"/>
      <c r="BN31908" s="300"/>
      <c r="BO31908" s="300"/>
      <c r="BP31908" s="300"/>
      <c r="BQ31908" s="300"/>
      <c r="BR31908" s="300"/>
      <c r="BS31908" s="300"/>
      <c r="BT31908" s="300"/>
      <c r="BU31908" s="300"/>
      <c r="BV31908" s="300"/>
      <c r="BW31908" s="300"/>
      <c r="BX31908" s="300"/>
      <c r="BY31908" s="300"/>
      <c r="BZ31908" s="300"/>
      <c r="CA31908" s="300"/>
      <c r="CB31908" s="300"/>
      <c r="CC31908" s="300"/>
      <c r="CD31908" s="300"/>
      <c r="CE31908" s="300"/>
      <c r="CF31908" s="300"/>
      <c r="CG31908" s="300"/>
      <c r="CH31908" s="300"/>
      <c r="CI31908" s="300"/>
      <c r="CJ31908" s="300"/>
      <c r="CK31908" s="300"/>
      <c r="CL31908" s="300"/>
      <c r="CM31908" s="300"/>
      <c r="CN31908" s="300"/>
      <c r="CO31908" s="300"/>
      <c r="CP31908" s="300"/>
      <c r="CQ31908" s="300"/>
      <c r="CR31908" s="300"/>
      <c r="CS31908" s="300"/>
      <c r="CT31908" s="300"/>
      <c r="CU31908" s="300"/>
      <c r="CV31908" s="300"/>
      <c r="CW31908" s="300"/>
      <c r="CX31908" s="300"/>
      <c r="CY31908" s="300"/>
      <c r="CZ31908" s="300"/>
      <c r="DA31908" s="300"/>
      <c r="DB31908" s="300"/>
      <c r="DC31908" s="300"/>
      <c r="DD31908" s="300"/>
      <c r="DE31908" s="300"/>
      <c r="DF31908" s="300"/>
      <c r="DG31908" s="300"/>
      <c r="DH31908" s="300"/>
      <c r="DI31908" s="300"/>
      <c r="DJ31908" s="300"/>
      <c r="DK31908" s="300"/>
      <c r="DL31908" s="300"/>
      <c r="DM31908" s="300"/>
      <c r="DN31908" s="300"/>
      <c r="DO31908" s="300"/>
      <c r="DP31908" s="300"/>
      <c r="DQ31908" s="300"/>
      <c r="DR31908" s="300"/>
      <c r="DS31908" s="300"/>
      <c r="DT31908" s="300"/>
      <c r="DU31908" s="300"/>
      <c r="DV31908" s="300"/>
      <c r="DW31908" s="300"/>
      <c r="DX31908" s="300"/>
      <c r="DY31908" s="300"/>
      <c r="DZ31908" s="300"/>
      <c r="EA31908" s="300"/>
      <c r="EB31908" s="300"/>
      <c r="EC31908" s="300"/>
      <c r="ED31908" s="300"/>
      <c r="EE31908" s="300"/>
      <c r="EF31908" s="300"/>
      <c r="EG31908" s="300"/>
      <c r="EH31908" s="300"/>
      <c r="EI31908" s="300"/>
      <c r="EJ31908" s="300"/>
      <c r="EK31908" s="300"/>
      <c r="EL31908" s="300"/>
      <c r="EM31908" s="300"/>
      <c r="EN31908" s="300"/>
      <c r="EO31908" s="300"/>
      <c r="EP31908" s="300"/>
      <c r="EQ31908" s="300"/>
      <c r="ER31908" s="300"/>
      <c r="ES31908" s="300"/>
      <c r="ET31908" s="300"/>
      <c r="EU31908" s="300"/>
      <c r="EV31908" s="300"/>
      <c r="EW31908" s="300"/>
      <c r="EX31908" s="300"/>
      <c r="EY31908" s="300"/>
      <c r="EZ31908" s="300"/>
      <c r="FA31908" s="300"/>
      <c r="FB31908" s="300"/>
      <c r="FC31908" s="300"/>
      <c r="FD31908" s="300"/>
      <c r="FE31908" s="300"/>
      <c r="FF31908" s="300"/>
      <c r="FG31908" s="300"/>
      <c r="FH31908" s="300"/>
      <c r="FI31908" s="300"/>
      <c r="FJ31908" s="300"/>
      <c r="FK31908" s="300"/>
      <c r="FL31908" s="300"/>
      <c r="FM31908" s="300"/>
      <c r="FN31908" s="300"/>
      <c r="FO31908" s="300"/>
      <c r="FP31908" s="300"/>
      <c r="FQ31908" s="300"/>
      <c r="FR31908" s="300"/>
      <c r="FS31908" s="300"/>
      <c r="FT31908" s="300"/>
      <c r="FU31908" s="300"/>
      <c r="FV31908" s="300"/>
      <c r="FW31908" s="300"/>
      <c r="FX31908" s="300"/>
      <c r="FY31908" s="300"/>
      <c r="FZ31908" s="300"/>
      <c r="GA31908" s="300"/>
      <c r="GB31908" s="300"/>
      <c r="GC31908" s="300"/>
      <c r="GD31908" s="300"/>
      <c r="GE31908" s="300"/>
      <c r="GF31908" s="300"/>
      <c r="GG31908" s="300"/>
      <c r="GH31908" s="300"/>
      <c r="GI31908" s="300"/>
      <c r="GJ31908" s="300"/>
      <c r="GK31908" s="300"/>
    </row>
    <row r="31909" spans="4:193" x14ac:dyDescent="0.25">
      <c r="D31909" s="300"/>
      <c r="J31909" s="300"/>
      <c r="K31909" s="300"/>
      <c r="L31909" s="300"/>
      <c r="M31909" s="300"/>
      <c r="N31909" s="300"/>
      <c r="O31909" s="300"/>
      <c r="P31909" s="300"/>
      <c r="Q31909" s="300"/>
      <c r="R31909" s="300"/>
      <c r="S31909" s="300"/>
      <c r="T31909" s="300"/>
      <c r="U31909" s="300"/>
      <c r="V31909" s="300"/>
      <c r="W31909" s="300"/>
      <c r="X31909" s="300"/>
      <c r="Y31909" s="300"/>
      <c r="Z31909" s="300"/>
      <c r="AA31909" s="300"/>
      <c r="AB31909" s="300"/>
      <c r="AC31909" s="300"/>
      <c r="AD31909" s="300"/>
      <c r="AE31909" s="300"/>
      <c r="AF31909" s="300"/>
      <c r="AG31909" s="300"/>
      <c r="AH31909" s="300"/>
      <c r="AI31909" s="300"/>
      <c r="AJ31909" s="300"/>
      <c r="AK31909" s="300"/>
      <c r="AL31909" s="300"/>
      <c r="AM31909" s="300"/>
      <c r="AN31909" s="300"/>
      <c r="AO31909" s="300"/>
      <c r="AP31909" s="300"/>
      <c r="AQ31909" s="300"/>
      <c r="AR31909" s="300"/>
      <c r="AS31909" s="300"/>
      <c r="AT31909" s="300"/>
      <c r="AU31909" s="300"/>
      <c r="AV31909" s="300"/>
      <c r="AW31909" s="300"/>
      <c r="AX31909" s="300"/>
      <c r="AY31909" s="300"/>
      <c r="AZ31909" s="300"/>
      <c r="BA31909" s="300"/>
      <c r="BB31909" s="300"/>
      <c r="BC31909" s="300"/>
      <c r="BD31909" s="300"/>
      <c r="BE31909" s="300"/>
      <c r="BF31909" s="300"/>
      <c r="BG31909" s="300"/>
      <c r="BH31909" s="300"/>
      <c r="BI31909" s="300"/>
      <c r="BJ31909" s="300"/>
      <c r="BK31909" s="300"/>
      <c r="BL31909" s="300"/>
      <c r="BM31909" s="300"/>
      <c r="BN31909" s="300"/>
      <c r="BO31909" s="300"/>
      <c r="BP31909" s="300"/>
      <c r="BQ31909" s="300"/>
      <c r="BR31909" s="300"/>
      <c r="BS31909" s="300"/>
      <c r="BT31909" s="300"/>
      <c r="BU31909" s="300"/>
      <c r="BV31909" s="300"/>
      <c r="BW31909" s="300"/>
      <c r="BX31909" s="300"/>
      <c r="BY31909" s="300"/>
      <c r="BZ31909" s="300"/>
      <c r="CA31909" s="300"/>
      <c r="CB31909" s="300"/>
      <c r="CC31909" s="300"/>
      <c r="CD31909" s="300"/>
      <c r="CE31909" s="300"/>
      <c r="CF31909" s="300"/>
      <c r="CG31909" s="300"/>
      <c r="CH31909" s="300"/>
      <c r="CI31909" s="300"/>
      <c r="CJ31909" s="300"/>
      <c r="CK31909" s="300"/>
      <c r="CL31909" s="300"/>
      <c r="CM31909" s="300"/>
      <c r="CN31909" s="300"/>
      <c r="CO31909" s="300"/>
      <c r="CP31909" s="300"/>
      <c r="CQ31909" s="300"/>
      <c r="CR31909" s="300"/>
      <c r="CS31909" s="300"/>
      <c r="CT31909" s="300"/>
      <c r="CU31909" s="300"/>
      <c r="CV31909" s="300"/>
      <c r="CW31909" s="300"/>
      <c r="CX31909" s="300"/>
      <c r="CY31909" s="300"/>
      <c r="CZ31909" s="300"/>
      <c r="DA31909" s="300"/>
      <c r="DB31909" s="300"/>
      <c r="DC31909" s="300"/>
      <c r="DD31909" s="300"/>
      <c r="DE31909" s="300"/>
      <c r="DF31909" s="300"/>
      <c r="DG31909" s="300"/>
      <c r="DH31909" s="300"/>
      <c r="DI31909" s="300"/>
      <c r="DJ31909" s="300"/>
      <c r="DK31909" s="300"/>
      <c r="DL31909" s="300"/>
      <c r="DM31909" s="300"/>
      <c r="DN31909" s="300"/>
      <c r="DO31909" s="300"/>
      <c r="DP31909" s="300"/>
      <c r="DQ31909" s="300"/>
      <c r="DR31909" s="300"/>
      <c r="DS31909" s="300"/>
      <c r="DT31909" s="300"/>
      <c r="DU31909" s="300"/>
      <c r="DV31909" s="300"/>
      <c r="DW31909" s="300"/>
      <c r="DX31909" s="300"/>
      <c r="DY31909" s="300"/>
      <c r="DZ31909" s="300"/>
      <c r="EA31909" s="300"/>
      <c r="EB31909" s="300"/>
      <c r="EC31909" s="300"/>
      <c r="ED31909" s="300"/>
      <c r="EE31909" s="300"/>
      <c r="EF31909" s="300"/>
      <c r="EG31909" s="300"/>
      <c r="EH31909" s="300"/>
      <c r="EI31909" s="300"/>
      <c r="EJ31909" s="300"/>
      <c r="EK31909" s="300"/>
      <c r="EL31909" s="300"/>
      <c r="EM31909" s="300"/>
      <c r="EN31909" s="300"/>
      <c r="EO31909" s="300"/>
      <c r="EP31909" s="300"/>
      <c r="EQ31909" s="300"/>
      <c r="ER31909" s="300"/>
      <c r="ES31909" s="300"/>
      <c r="ET31909" s="300"/>
      <c r="EU31909" s="300"/>
      <c r="EV31909" s="300"/>
      <c r="EW31909" s="300"/>
      <c r="EX31909" s="300"/>
      <c r="EY31909" s="300"/>
      <c r="EZ31909" s="300"/>
      <c r="FA31909" s="300"/>
      <c r="FB31909" s="300"/>
      <c r="FC31909" s="300"/>
      <c r="FD31909" s="300"/>
      <c r="FE31909" s="300"/>
      <c r="FF31909" s="300"/>
      <c r="FG31909" s="300"/>
      <c r="FH31909" s="300"/>
      <c r="FI31909" s="300"/>
      <c r="FJ31909" s="300"/>
      <c r="FK31909" s="300"/>
      <c r="FL31909" s="300"/>
      <c r="FM31909" s="300"/>
      <c r="FN31909" s="300"/>
      <c r="FO31909" s="300"/>
      <c r="FP31909" s="300"/>
      <c r="FQ31909" s="300"/>
      <c r="FR31909" s="300"/>
      <c r="FS31909" s="300"/>
      <c r="FT31909" s="300"/>
      <c r="FU31909" s="300"/>
      <c r="FV31909" s="300"/>
      <c r="FW31909" s="300"/>
      <c r="FX31909" s="300"/>
      <c r="FY31909" s="300"/>
      <c r="FZ31909" s="300"/>
      <c r="GA31909" s="300"/>
      <c r="GB31909" s="300"/>
      <c r="GC31909" s="300"/>
      <c r="GD31909" s="300"/>
      <c r="GE31909" s="300"/>
      <c r="GF31909" s="300"/>
      <c r="GG31909" s="300"/>
      <c r="GH31909" s="300"/>
      <c r="GI31909" s="300"/>
      <c r="GJ31909" s="300"/>
      <c r="GK31909" s="300"/>
    </row>
    <row r="31910" spans="4:193" x14ac:dyDescent="0.25">
      <c r="D31910" s="300"/>
      <c r="J31910" s="300"/>
      <c r="K31910" s="300"/>
      <c r="L31910" s="300"/>
      <c r="M31910" s="300"/>
      <c r="N31910" s="300"/>
      <c r="O31910" s="300"/>
      <c r="P31910" s="300"/>
      <c r="Q31910" s="300"/>
      <c r="R31910" s="300"/>
      <c r="S31910" s="300"/>
      <c r="T31910" s="300"/>
      <c r="U31910" s="300"/>
      <c r="V31910" s="300"/>
      <c r="W31910" s="300"/>
      <c r="X31910" s="300"/>
      <c r="Y31910" s="300"/>
      <c r="Z31910" s="300"/>
      <c r="AA31910" s="300"/>
      <c r="AB31910" s="300"/>
      <c r="AC31910" s="300"/>
      <c r="AD31910" s="300"/>
      <c r="AE31910" s="300"/>
      <c r="AF31910" s="300"/>
      <c r="AG31910" s="300"/>
      <c r="AH31910" s="300"/>
      <c r="AI31910" s="300"/>
      <c r="AJ31910" s="300"/>
      <c r="AK31910" s="300"/>
      <c r="AL31910" s="300"/>
      <c r="AM31910" s="300"/>
      <c r="AN31910" s="300"/>
      <c r="AO31910" s="300"/>
      <c r="AP31910" s="300"/>
      <c r="AQ31910" s="300"/>
      <c r="AR31910" s="300"/>
      <c r="AS31910" s="300"/>
      <c r="AT31910" s="300"/>
      <c r="AU31910" s="300"/>
      <c r="AV31910" s="300"/>
      <c r="AW31910" s="300"/>
      <c r="AX31910" s="300"/>
      <c r="AY31910" s="300"/>
      <c r="AZ31910" s="300"/>
      <c r="BA31910" s="300"/>
      <c r="BB31910" s="300"/>
      <c r="BC31910" s="300"/>
      <c r="BD31910" s="300"/>
      <c r="BE31910" s="300"/>
      <c r="BF31910" s="300"/>
      <c r="BG31910" s="300"/>
      <c r="BH31910" s="300"/>
      <c r="BI31910" s="300"/>
      <c r="BJ31910" s="300"/>
      <c r="BK31910" s="300"/>
      <c r="BL31910" s="300"/>
      <c r="BM31910" s="300"/>
      <c r="BN31910" s="300"/>
      <c r="BO31910" s="300"/>
      <c r="BP31910" s="300"/>
      <c r="BQ31910" s="300"/>
      <c r="BR31910" s="300"/>
      <c r="BS31910" s="300"/>
      <c r="BT31910" s="300"/>
      <c r="BU31910" s="300"/>
      <c r="BV31910" s="300"/>
      <c r="BW31910" s="300"/>
      <c r="BX31910" s="300"/>
      <c r="BY31910" s="300"/>
      <c r="BZ31910" s="300"/>
      <c r="CA31910" s="300"/>
      <c r="CB31910" s="300"/>
      <c r="CC31910" s="300"/>
      <c r="CD31910" s="300"/>
      <c r="CE31910" s="300"/>
      <c r="CF31910" s="300"/>
      <c r="CG31910" s="300"/>
      <c r="CH31910" s="300"/>
      <c r="CI31910" s="300"/>
      <c r="CJ31910" s="300"/>
      <c r="CK31910" s="300"/>
      <c r="CL31910" s="300"/>
      <c r="CM31910" s="300"/>
      <c r="CN31910" s="300"/>
      <c r="CO31910" s="300"/>
      <c r="CP31910" s="300"/>
      <c r="CQ31910" s="300"/>
      <c r="CR31910" s="300"/>
      <c r="CS31910" s="300"/>
      <c r="CT31910" s="300"/>
      <c r="CU31910" s="300"/>
      <c r="CV31910" s="300"/>
      <c r="CW31910" s="300"/>
      <c r="CX31910" s="300"/>
      <c r="CY31910" s="300"/>
      <c r="CZ31910" s="300"/>
      <c r="DA31910" s="300"/>
      <c r="DB31910" s="300"/>
      <c r="DC31910" s="300"/>
      <c r="DD31910" s="300"/>
      <c r="DE31910" s="300"/>
      <c r="DF31910" s="300"/>
      <c r="DG31910" s="300"/>
      <c r="DH31910" s="300"/>
      <c r="DI31910" s="300"/>
      <c r="DJ31910" s="300"/>
      <c r="DK31910" s="300"/>
      <c r="DL31910" s="300"/>
      <c r="DM31910" s="300"/>
      <c r="DN31910" s="300"/>
      <c r="DO31910" s="300"/>
      <c r="DP31910" s="300"/>
      <c r="DQ31910" s="300"/>
      <c r="DR31910" s="300"/>
      <c r="DS31910" s="300"/>
      <c r="DT31910" s="300"/>
      <c r="DU31910" s="300"/>
      <c r="DV31910" s="300"/>
      <c r="DW31910" s="300"/>
      <c r="DX31910" s="300"/>
      <c r="DY31910" s="300"/>
      <c r="DZ31910" s="300"/>
      <c r="EA31910" s="300"/>
      <c r="EB31910" s="300"/>
      <c r="EC31910" s="300"/>
      <c r="ED31910" s="300"/>
      <c r="EE31910" s="300"/>
      <c r="EF31910" s="300"/>
      <c r="EG31910" s="300"/>
      <c r="EH31910" s="300"/>
      <c r="EI31910" s="300"/>
      <c r="EJ31910" s="300"/>
      <c r="EK31910" s="300"/>
      <c r="EL31910" s="300"/>
      <c r="EM31910" s="300"/>
      <c r="EN31910" s="300"/>
      <c r="EO31910" s="300"/>
      <c r="EP31910" s="300"/>
      <c r="EQ31910" s="300"/>
      <c r="ER31910" s="300"/>
      <c r="ES31910" s="300"/>
      <c r="ET31910" s="300"/>
      <c r="EU31910" s="300"/>
      <c r="EV31910" s="300"/>
      <c r="EW31910" s="300"/>
      <c r="EX31910" s="300"/>
      <c r="EY31910" s="300"/>
      <c r="EZ31910" s="300"/>
      <c r="FA31910" s="300"/>
      <c r="FB31910" s="300"/>
      <c r="FC31910" s="300"/>
      <c r="FD31910" s="300"/>
      <c r="FE31910" s="300"/>
      <c r="FF31910" s="300"/>
      <c r="FG31910" s="300"/>
      <c r="FH31910" s="300"/>
      <c r="FI31910" s="300"/>
      <c r="FJ31910" s="300"/>
      <c r="FK31910" s="300"/>
      <c r="FL31910" s="300"/>
      <c r="FM31910" s="300"/>
      <c r="FN31910" s="300"/>
      <c r="FO31910" s="300"/>
      <c r="FP31910" s="300"/>
      <c r="FQ31910" s="300"/>
      <c r="FR31910" s="300"/>
      <c r="FS31910" s="300"/>
      <c r="FT31910" s="300"/>
      <c r="FU31910" s="300"/>
      <c r="FV31910" s="300"/>
      <c r="FW31910" s="300"/>
      <c r="FX31910" s="300"/>
      <c r="FY31910" s="300"/>
      <c r="FZ31910" s="300"/>
      <c r="GA31910" s="300"/>
      <c r="GB31910" s="300"/>
      <c r="GC31910" s="300"/>
      <c r="GD31910" s="300"/>
      <c r="GE31910" s="300"/>
      <c r="GF31910" s="300"/>
      <c r="GG31910" s="300"/>
      <c r="GH31910" s="300"/>
      <c r="GI31910" s="300"/>
      <c r="GJ31910" s="300"/>
      <c r="GK31910" s="300"/>
    </row>
    <row r="31911" spans="4:193" x14ac:dyDescent="0.25">
      <c r="D31911" s="300"/>
      <c r="J31911" s="300"/>
      <c r="K31911" s="300"/>
      <c r="L31911" s="300"/>
      <c r="M31911" s="300"/>
      <c r="N31911" s="300"/>
      <c r="O31911" s="300"/>
      <c r="P31911" s="300"/>
      <c r="Q31911" s="300"/>
      <c r="R31911" s="300"/>
      <c r="S31911" s="300"/>
      <c r="T31911" s="300"/>
      <c r="U31911" s="300"/>
      <c r="V31911" s="300"/>
      <c r="W31911" s="300"/>
      <c r="X31911" s="300"/>
      <c r="Y31911" s="300"/>
      <c r="Z31911" s="300"/>
      <c r="AA31911" s="300"/>
      <c r="AB31911" s="300"/>
      <c r="AC31911" s="300"/>
      <c r="AD31911" s="300"/>
      <c r="AE31911" s="300"/>
      <c r="AF31911" s="300"/>
      <c r="AG31911" s="300"/>
      <c r="AH31911" s="300"/>
      <c r="AI31911" s="300"/>
      <c r="AJ31911" s="300"/>
      <c r="AK31911" s="300"/>
      <c r="AL31911" s="300"/>
      <c r="AM31911" s="300"/>
      <c r="AN31911" s="300"/>
      <c r="AO31911" s="300"/>
      <c r="AP31911" s="300"/>
      <c r="AQ31911" s="300"/>
      <c r="AR31911" s="300"/>
      <c r="AS31911" s="300"/>
      <c r="AT31911" s="300"/>
      <c r="AU31911" s="300"/>
      <c r="AV31911" s="300"/>
      <c r="AW31911" s="300"/>
      <c r="AX31911" s="300"/>
      <c r="AY31911" s="300"/>
      <c r="AZ31911" s="300"/>
      <c r="BA31911" s="300"/>
      <c r="BB31911" s="300"/>
      <c r="BC31911" s="300"/>
      <c r="BD31911" s="300"/>
      <c r="BE31911" s="300"/>
      <c r="BF31911" s="300"/>
      <c r="BG31911" s="300"/>
      <c r="BH31911" s="300"/>
      <c r="BI31911" s="300"/>
      <c r="BJ31911" s="300"/>
      <c r="BK31911" s="300"/>
      <c r="BL31911" s="300"/>
      <c r="BM31911" s="300"/>
      <c r="BN31911" s="300"/>
      <c r="BO31911" s="300"/>
      <c r="BP31911" s="300"/>
      <c r="BQ31911" s="300"/>
      <c r="BR31911" s="300"/>
      <c r="BS31911" s="300"/>
      <c r="BT31911" s="300"/>
      <c r="BU31911" s="300"/>
      <c r="BV31911" s="300"/>
      <c r="BW31911" s="300"/>
      <c r="BX31911" s="300"/>
      <c r="BY31911" s="300"/>
      <c r="BZ31911" s="300"/>
      <c r="CA31911" s="300"/>
      <c r="CB31911" s="300"/>
      <c r="CC31911" s="300"/>
      <c r="CD31911" s="300"/>
      <c r="CE31911" s="300"/>
      <c r="CF31911" s="300"/>
      <c r="CG31911" s="300"/>
      <c r="CH31911" s="300"/>
      <c r="CI31911" s="300"/>
      <c r="CJ31911" s="300"/>
      <c r="CK31911" s="300"/>
      <c r="CL31911" s="300"/>
      <c r="CM31911" s="300"/>
      <c r="CN31911" s="300"/>
      <c r="CO31911" s="300"/>
      <c r="CP31911" s="300"/>
      <c r="CQ31911" s="300"/>
      <c r="CR31911" s="300"/>
      <c r="CS31911" s="300"/>
      <c r="CT31911" s="300"/>
      <c r="CU31911" s="300"/>
      <c r="CV31911" s="300"/>
      <c r="CW31911" s="300"/>
      <c r="CX31911" s="300"/>
      <c r="CY31911" s="300"/>
      <c r="CZ31911" s="300"/>
      <c r="DA31911" s="300"/>
      <c r="DB31911" s="300"/>
      <c r="DC31911" s="300"/>
      <c r="DD31911" s="300"/>
      <c r="DE31911" s="300"/>
      <c r="DF31911" s="300"/>
      <c r="DG31911" s="300"/>
      <c r="DH31911" s="300"/>
      <c r="DI31911" s="300"/>
      <c r="DJ31911" s="300"/>
      <c r="DK31911" s="300"/>
      <c r="DL31911" s="300"/>
      <c r="DM31911" s="300"/>
      <c r="DN31911" s="300"/>
      <c r="DO31911" s="300"/>
      <c r="DP31911" s="300"/>
      <c r="DQ31911" s="300"/>
      <c r="DR31911" s="300"/>
      <c r="DS31911" s="300"/>
      <c r="DT31911" s="300"/>
      <c r="DU31911" s="300"/>
      <c r="DV31911" s="300"/>
      <c r="DW31911" s="300"/>
      <c r="DX31911" s="300"/>
      <c r="DY31911" s="300"/>
      <c r="DZ31911" s="300"/>
      <c r="EA31911" s="300"/>
      <c r="EB31911" s="300"/>
      <c r="EC31911" s="300"/>
      <c r="ED31911" s="300"/>
      <c r="EE31911" s="300"/>
      <c r="EF31911" s="300"/>
      <c r="EG31911" s="300"/>
      <c r="EH31911" s="300"/>
      <c r="EI31911" s="300"/>
      <c r="EJ31911" s="300"/>
      <c r="EK31911" s="300"/>
      <c r="EL31911" s="300"/>
      <c r="EM31911" s="300"/>
      <c r="EN31911" s="300"/>
      <c r="EO31911" s="300"/>
      <c r="EP31911" s="300"/>
      <c r="EQ31911" s="300"/>
      <c r="ER31911" s="300"/>
      <c r="ES31911" s="300"/>
      <c r="ET31911" s="300"/>
      <c r="EU31911" s="300"/>
      <c r="EV31911" s="300"/>
      <c r="EW31911" s="300"/>
      <c r="EX31911" s="300"/>
      <c r="EY31911" s="300"/>
      <c r="EZ31911" s="300"/>
      <c r="FA31911" s="300"/>
      <c r="FB31911" s="300"/>
      <c r="FC31911" s="300"/>
      <c r="FD31911" s="300"/>
      <c r="FE31911" s="300"/>
      <c r="FF31911" s="300"/>
      <c r="FG31911" s="300"/>
      <c r="FH31911" s="300"/>
      <c r="FI31911" s="300"/>
      <c r="FJ31911" s="300"/>
      <c r="FK31911" s="300"/>
      <c r="FL31911" s="300"/>
      <c r="FM31911" s="300"/>
      <c r="FN31911" s="300"/>
      <c r="FO31911" s="300"/>
      <c r="FP31911" s="300"/>
      <c r="FQ31911" s="300"/>
      <c r="FR31911" s="300"/>
      <c r="FS31911" s="300"/>
      <c r="FT31911" s="300"/>
      <c r="FU31911" s="300"/>
      <c r="FV31911" s="300"/>
      <c r="FW31911" s="300"/>
      <c r="FX31911" s="300"/>
      <c r="FY31911" s="300"/>
      <c r="FZ31911" s="300"/>
      <c r="GA31911" s="300"/>
      <c r="GB31911" s="300"/>
      <c r="GC31911" s="300"/>
      <c r="GD31911" s="300"/>
      <c r="GE31911" s="300"/>
      <c r="GF31911" s="300"/>
      <c r="GG31911" s="300"/>
      <c r="GH31911" s="300"/>
      <c r="GI31911" s="300"/>
      <c r="GJ31911" s="300"/>
      <c r="GK31911" s="300"/>
    </row>
    <row r="31912" spans="4:193" x14ac:dyDescent="0.25">
      <c r="D31912" s="300"/>
      <c r="J31912" s="300"/>
      <c r="K31912" s="300"/>
      <c r="L31912" s="300"/>
      <c r="M31912" s="300"/>
      <c r="N31912" s="300"/>
      <c r="O31912" s="300"/>
      <c r="P31912" s="300"/>
      <c r="Q31912" s="300"/>
      <c r="R31912" s="300"/>
      <c r="S31912" s="300"/>
      <c r="T31912" s="300"/>
      <c r="U31912" s="300"/>
      <c r="V31912" s="300"/>
      <c r="W31912" s="300"/>
      <c r="X31912" s="300"/>
      <c r="Y31912" s="300"/>
      <c r="Z31912" s="300"/>
      <c r="AA31912" s="300"/>
      <c r="AB31912" s="300"/>
      <c r="AC31912" s="300"/>
      <c r="AD31912" s="300"/>
      <c r="AE31912" s="300"/>
      <c r="AF31912" s="300"/>
      <c r="AG31912" s="300"/>
      <c r="AH31912" s="300"/>
      <c r="AI31912" s="300"/>
      <c r="AJ31912" s="300"/>
      <c r="AK31912" s="300"/>
      <c r="AL31912" s="300"/>
      <c r="AM31912" s="300"/>
      <c r="AN31912" s="300"/>
      <c r="AO31912" s="300"/>
      <c r="AP31912" s="300"/>
      <c r="AQ31912" s="300"/>
      <c r="AR31912" s="300"/>
      <c r="AS31912" s="300"/>
      <c r="AT31912" s="300"/>
      <c r="AU31912" s="300"/>
      <c r="AV31912" s="300"/>
      <c r="AW31912" s="300"/>
      <c r="AX31912" s="300"/>
      <c r="AY31912" s="300"/>
      <c r="AZ31912" s="300"/>
      <c r="BA31912" s="300"/>
      <c r="BB31912" s="300"/>
      <c r="BC31912" s="300"/>
      <c r="BD31912" s="300"/>
      <c r="BE31912" s="300"/>
      <c r="BF31912" s="300"/>
      <c r="BG31912" s="300"/>
      <c r="BH31912" s="300"/>
      <c r="BI31912" s="300"/>
      <c r="BJ31912" s="300"/>
      <c r="BK31912" s="300"/>
      <c r="BL31912" s="300"/>
      <c r="BM31912" s="300"/>
      <c r="BN31912" s="300"/>
      <c r="BO31912" s="300"/>
      <c r="BP31912" s="300"/>
      <c r="BQ31912" s="300"/>
      <c r="BR31912" s="300"/>
      <c r="BS31912" s="300"/>
      <c r="BT31912" s="300"/>
      <c r="BU31912" s="300"/>
      <c r="BV31912" s="300"/>
      <c r="BW31912" s="300"/>
      <c r="BX31912" s="300"/>
      <c r="BY31912" s="300"/>
      <c r="BZ31912" s="300"/>
      <c r="CA31912" s="300"/>
      <c r="CB31912" s="300"/>
      <c r="CC31912" s="300"/>
      <c r="CD31912" s="300"/>
      <c r="CE31912" s="300"/>
      <c r="CF31912" s="300"/>
      <c r="CG31912" s="300"/>
      <c r="CH31912" s="300"/>
      <c r="CI31912" s="300"/>
      <c r="CJ31912" s="300"/>
      <c r="CK31912" s="300"/>
      <c r="CL31912" s="300"/>
      <c r="CM31912" s="300"/>
      <c r="CN31912" s="300"/>
      <c r="CO31912" s="300"/>
      <c r="CP31912" s="300"/>
      <c r="CQ31912" s="300"/>
      <c r="CR31912" s="300"/>
      <c r="CS31912" s="300"/>
      <c r="CT31912" s="300"/>
      <c r="CU31912" s="300"/>
      <c r="CV31912" s="300"/>
      <c r="CW31912" s="300"/>
      <c r="CX31912" s="300"/>
      <c r="CY31912" s="300"/>
      <c r="CZ31912" s="300"/>
      <c r="DA31912" s="300"/>
      <c r="DB31912" s="300"/>
      <c r="DC31912" s="300"/>
      <c r="DD31912" s="300"/>
      <c r="DE31912" s="300"/>
      <c r="DF31912" s="300"/>
      <c r="DG31912" s="300"/>
      <c r="DH31912" s="300"/>
      <c r="DI31912" s="300"/>
      <c r="DJ31912" s="300"/>
      <c r="DK31912" s="300"/>
      <c r="DL31912" s="300"/>
      <c r="DM31912" s="300"/>
      <c r="DN31912" s="300"/>
      <c r="DO31912" s="300"/>
      <c r="DP31912" s="300"/>
      <c r="DQ31912" s="300"/>
      <c r="DR31912" s="300"/>
      <c r="DS31912" s="300"/>
      <c r="DT31912" s="300"/>
      <c r="DU31912" s="300"/>
      <c r="DV31912" s="300"/>
      <c r="DW31912" s="300"/>
      <c r="DX31912" s="300"/>
      <c r="DY31912" s="300"/>
      <c r="DZ31912" s="300"/>
      <c r="EA31912" s="300"/>
      <c r="EB31912" s="300"/>
      <c r="EC31912" s="300"/>
      <c r="ED31912" s="300"/>
      <c r="EE31912" s="300"/>
      <c r="EF31912" s="300"/>
      <c r="EG31912" s="300"/>
      <c r="EH31912" s="300"/>
      <c r="EI31912" s="300"/>
      <c r="EJ31912" s="300"/>
      <c r="EK31912" s="300"/>
      <c r="EL31912" s="300"/>
      <c r="EM31912" s="300"/>
      <c r="EN31912" s="300"/>
      <c r="EO31912" s="300"/>
      <c r="EP31912" s="300"/>
      <c r="EQ31912" s="300"/>
      <c r="ER31912" s="300"/>
      <c r="ES31912" s="300"/>
      <c r="ET31912" s="300"/>
      <c r="EU31912" s="300"/>
      <c r="EV31912" s="300"/>
      <c r="EW31912" s="300"/>
      <c r="EX31912" s="300"/>
      <c r="EY31912" s="300"/>
      <c r="EZ31912" s="300"/>
      <c r="FA31912" s="300"/>
      <c r="FB31912" s="300"/>
      <c r="FC31912" s="300"/>
      <c r="FD31912" s="300"/>
      <c r="FE31912" s="300"/>
      <c r="FF31912" s="300"/>
      <c r="FG31912" s="300"/>
      <c r="FH31912" s="300"/>
      <c r="FI31912" s="300"/>
      <c r="FJ31912" s="300"/>
      <c r="FK31912" s="300"/>
      <c r="FL31912" s="300"/>
      <c r="FM31912" s="300"/>
      <c r="FN31912" s="300"/>
      <c r="FO31912" s="300"/>
      <c r="FP31912" s="300"/>
      <c r="FQ31912" s="300"/>
      <c r="FR31912" s="300"/>
      <c r="FS31912" s="300"/>
      <c r="FT31912" s="300"/>
      <c r="FU31912" s="300"/>
      <c r="FV31912" s="300"/>
      <c r="FW31912" s="300"/>
      <c r="FX31912" s="300"/>
      <c r="FY31912" s="300"/>
      <c r="FZ31912" s="300"/>
      <c r="GA31912" s="300"/>
      <c r="GB31912" s="300"/>
      <c r="GC31912" s="300"/>
      <c r="GD31912" s="300"/>
      <c r="GE31912" s="300"/>
      <c r="GF31912" s="300"/>
      <c r="GG31912" s="300"/>
      <c r="GH31912" s="300"/>
      <c r="GI31912" s="300"/>
      <c r="GJ31912" s="300"/>
      <c r="GK31912" s="300"/>
    </row>
    <row r="31913" spans="4:193" x14ac:dyDescent="0.25">
      <c r="D31913" s="300"/>
      <c r="J31913" s="300"/>
      <c r="K31913" s="300"/>
      <c r="L31913" s="300"/>
      <c r="M31913" s="300"/>
      <c r="N31913" s="300"/>
      <c r="O31913" s="300"/>
      <c r="P31913" s="300"/>
      <c r="Q31913" s="300"/>
      <c r="R31913" s="300"/>
      <c r="S31913" s="300"/>
      <c r="T31913" s="300"/>
      <c r="U31913" s="300"/>
      <c r="V31913" s="300"/>
      <c r="W31913" s="300"/>
      <c r="X31913" s="300"/>
      <c r="Y31913" s="300"/>
      <c r="Z31913" s="300"/>
      <c r="AA31913" s="300"/>
      <c r="AB31913" s="300"/>
      <c r="AC31913" s="300"/>
      <c r="AD31913" s="300"/>
      <c r="AE31913" s="300"/>
      <c r="AF31913" s="300"/>
      <c r="AG31913" s="300"/>
      <c r="AH31913" s="300"/>
      <c r="AI31913" s="300"/>
      <c r="AJ31913" s="300"/>
      <c r="AK31913" s="300"/>
      <c r="AL31913" s="300"/>
      <c r="AM31913" s="300"/>
      <c r="AN31913" s="300"/>
      <c r="AO31913" s="300"/>
      <c r="AP31913" s="300"/>
      <c r="AQ31913" s="300"/>
      <c r="AR31913" s="300"/>
      <c r="AS31913" s="300"/>
      <c r="AT31913" s="300"/>
      <c r="AU31913" s="300"/>
      <c r="AV31913" s="300"/>
      <c r="AW31913" s="300"/>
      <c r="AX31913" s="300"/>
      <c r="AY31913" s="300"/>
      <c r="AZ31913" s="300"/>
      <c r="BA31913" s="300"/>
      <c r="BB31913" s="300"/>
      <c r="BC31913" s="300"/>
      <c r="BD31913" s="300"/>
      <c r="BE31913" s="300"/>
      <c r="BF31913" s="300"/>
      <c r="BG31913" s="300"/>
      <c r="BH31913" s="300"/>
      <c r="BI31913" s="300"/>
      <c r="BJ31913" s="300"/>
      <c r="BK31913" s="300"/>
      <c r="BL31913" s="300"/>
      <c r="BM31913" s="300"/>
      <c r="BN31913" s="300"/>
      <c r="BO31913" s="300"/>
      <c r="BP31913" s="300"/>
      <c r="BQ31913" s="300"/>
      <c r="BR31913" s="300"/>
      <c r="BS31913" s="300"/>
      <c r="BT31913" s="300"/>
      <c r="BU31913" s="300"/>
      <c r="BV31913" s="300"/>
      <c r="BW31913" s="300"/>
      <c r="BX31913" s="300"/>
      <c r="BY31913" s="300"/>
      <c r="BZ31913" s="300"/>
      <c r="CA31913" s="300"/>
      <c r="CB31913" s="300"/>
      <c r="CC31913" s="300"/>
      <c r="CD31913" s="300"/>
      <c r="CE31913" s="300"/>
      <c r="CF31913" s="300"/>
      <c r="CG31913" s="300"/>
      <c r="CH31913" s="300"/>
      <c r="CI31913" s="300"/>
      <c r="CJ31913" s="300"/>
      <c r="CK31913" s="300"/>
      <c r="CL31913" s="300"/>
      <c r="CM31913" s="300"/>
      <c r="CN31913" s="300"/>
      <c r="CO31913" s="300"/>
      <c r="CP31913" s="300"/>
      <c r="CQ31913" s="300"/>
      <c r="CR31913" s="300"/>
      <c r="CS31913" s="300"/>
      <c r="CT31913" s="300"/>
      <c r="CU31913" s="300"/>
      <c r="CV31913" s="300"/>
      <c r="CW31913" s="300"/>
      <c r="CX31913" s="300"/>
      <c r="CY31913" s="300"/>
      <c r="CZ31913" s="300"/>
      <c r="DA31913" s="300"/>
      <c r="DB31913" s="300"/>
      <c r="DC31913" s="300"/>
      <c r="DD31913" s="300"/>
      <c r="DE31913" s="300"/>
      <c r="DF31913" s="300"/>
      <c r="DG31913" s="300"/>
      <c r="DH31913" s="300"/>
      <c r="DI31913" s="300"/>
      <c r="DJ31913" s="300"/>
      <c r="DK31913" s="300"/>
      <c r="DL31913" s="300"/>
      <c r="DM31913" s="300"/>
      <c r="DN31913" s="300"/>
      <c r="DO31913" s="300"/>
      <c r="DP31913" s="300"/>
      <c r="DQ31913" s="300"/>
      <c r="DR31913" s="300"/>
      <c r="DS31913" s="300"/>
      <c r="DT31913" s="300"/>
      <c r="DU31913" s="300"/>
      <c r="DV31913" s="300"/>
      <c r="DW31913" s="300"/>
      <c r="DX31913" s="300"/>
      <c r="DY31913" s="300"/>
      <c r="DZ31913" s="300"/>
      <c r="EA31913" s="300"/>
      <c r="EB31913" s="300"/>
      <c r="EC31913" s="300"/>
      <c r="ED31913" s="300"/>
      <c r="EE31913" s="300"/>
      <c r="EF31913" s="300"/>
      <c r="EG31913" s="300"/>
      <c r="EH31913" s="300"/>
      <c r="EI31913" s="300"/>
      <c r="EJ31913" s="300"/>
      <c r="EK31913" s="300"/>
      <c r="EL31913" s="300"/>
      <c r="EM31913" s="300"/>
      <c r="EN31913" s="300"/>
      <c r="EO31913" s="300"/>
      <c r="EP31913" s="300"/>
      <c r="EQ31913" s="300"/>
      <c r="ER31913" s="300"/>
      <c r="ES31913" s="300"/>
      <c r="ET31913" s="300"/>
      <c r="EU31913" s="300"/>
      <c r="EV31913" s="300"/>
      <c r="EW31913" s="300"/>
      <c r="EX31913" s="300"/>
      <c r="EY31913" s="300"/>
      <c r="EZ31913" s="300"/>
      <c r="FA31913" s="300"/>
      <c r="FB31913" s="300"/>
      <c r="FC31913" s="300"/>
      <c r="FD31913" s="300"/>
      <c r="FE31913" s="300"/>
      <c r="FF31913" s="300"/>
      <c r="FG31913" s="300"/>
      <c r="FH31913" s="300"/>
      <c r="FI31913" s="300"/>
      <c r="FJ31913" s="300"/>
      <c r="FK31913" s="300"/>
      <c r="FL31913" s="300"/>
      <c r="FM31913" s="300"/>
      <c r="FN31913" s="300"/>
      <c r="FO31913" s="300"/>
      <c r="FP31913" s="300"/>
      <c r="FQ31913" s="300"/>
      <c r="FR31913" s="300"/>
      <c r="FS31913" s="300"/>
      <c r="FT31913" s="300"/>
      <c r="FU31913" s="300"/>
      <c r="FV31913" s="300"/>
      <c r="FW31913" s="300"/>
      <c r="FX31913" s="300"/>
      <c r="FY31913" s="300"/>
      <c r="FZ31913" s="300"/>
      <c r="GA31913" s="300"/>
      <c r="GB31913" s="300"/>
      <c r="GC31913" s="300"/>
      <c r="GD31913" s="300"/>
      <c r="GE31913" s="300"/>
      <c r="GF31913" s="300"/>
      <c r="GG31913" s="300"/>
      <c r="GH31913" s="300"/>
      <c r="GI31913" s="300"/>
      <c r="GJ31913" s="300"/>
      <c r="GK31913" s="300"/>
    </row>
    <row r="31914" spans="4:193" x14ac:dyDescent="0.25">
      <c r="D31914" s="300"/>
      <c r="J31914" s="300"/>
      <c r="K31914" s="300"/>
      <c r="L31914" s="300"/>
      <c r="M31914" s="300"/>
      <c r="N31914" s="300"/>
      <c r="O31914" s="300"/>
      <c r="P31914" s="300"/>
      <c r="Q31914" s="300"/>
      <c r="R31914" s="300"/>
      <c r="S31914" s="300"/>
      <c r="T31914" s="300"/>
      <c r="U31914" s="300"/>
      <c r="V31914" s="300"/>
      <c r="W31914" s="300"/>
      <c r="X31914" s="300"/>
      <c r="Y31914" s="300"/>
      <c r="Z31914" s="300"/>
      <c r="AA31914" s="300"/>
      <c r="AB31914" s="300"/>
      <c r="AC31914" s="300"/>
      <c r="AD31914" s="300"/>
      <c r="AE31914" s="300"/>
      <c r="AF31914" s="300"/>
      <c r="AG31914" s="300"/>
      <c r="AH31914" s="300"/>
      <c r="AI31914" s="300"/>
      <c r="AJ31914" s="300"/>
      <c r="AK31914" s="300"/>
      <c r="AL31914" s="300"/>
      <c r="AM31914" s="300"/>
      <c r="AN31914" s="300"/>
      <c r="AO31914" s="300"/>
      <c r="AP31914" s="300"/>
      <c r="AQ31914" s="300"/>
      <c r="AR31914" s="300"/>
      <c r="AS31914" s="300"/>
      <c r="AT31914" s="300"/>
      <c r="AU31914" s="300"/>
      <c r="AV31914" s="300"/>
      <c r="AW31914" s="300"/>
      <c r="AX31914" s="300"/>
      <c r="AY31914" s="300"/>
      <c r="AZ31914" s="300"/>
      <c r="BA31914" s="300"/>
      <c r="BB31914" s="300"/>
      <c r="BC31914" s="300"/>
      <c r="BD31914" s="300"/>
      <c r="BE31914" s="300"/>
      <c r="BF31914" s="300"/>
      <c r="BG31914" s="300"/>
      <c r="BH31914" s="300"/>
      <c r="BI31914" s="300"/>
      <c r="BJ31914" s="300"/>
      <c r="BK31914" s="300"/>
      <c r="BL31914" s="300"/>
      <c r="BM31914" s="300"/>
      <c r="BN31914" s="300"/>
      <c r="BO31914" s="300"/>
      <c r="BP31914" s="300"/>
      <c r="BQ31914" s="300"/>
      <c r="BR31914" s="300"/>
      <c r="BS31914" s="300"/>
      <c r="BT31914" s="300"/>
      <c r="BU31914" s="300"/>
      <c r="BV31914" s="300"/>
      <c r="BW31914" s="300"/>
      <c r="BX31914" s="300"/>
      <c r="BY31914" s="300"/>
      <c r="BZ31914" s="300"/>
      <c r="CA31914" s="300"/>
      <c r="CB31914" s="300"/>
      <c r="CC31914" s="300"/>
      <c r="CD31914" s="300"/>
      <c r="CE31914" s="300"/>
      <c r="CF31914" s="300"/>
      <c r="CG31914" s="300"/>
      <c r="CH31914" s="300"/>
      <c r="CI31914" s="300"/>
      <c r="CJ31914" s="300"/>
      <c r="CK31914" s="300"/>
      <c r="CL31914" s="300"/>
      <c r="CM31914" s="300"/>
      <c r="CN31914" s="300"/>
      <c r="CO31914" s="300"/>
      <c r="CP31914" s="300"/>
      <c r="CQ31914" s="300"/>
      <c r="CR31914" s="300"/>
      <c r="CS31914" s="300"/>
      <c r="CT31914" s="300"/>
      <c r="CU31914" s="300"/>
      <c r="CV31914" s="300"/>
      <c r="CW31914" s="300"/>
      <c r="CX31914" s="300"/>
      <c r="CY31914" s="300"/>
      <c r="CZ31914" s="300"/>
      <c r="DA31914" s="300"/>
      <c r="DB31914" s="300"/>
      <c r="DC31914" s="300"/>
      <c r="DD31914" s="300"/>
      <c r="DE31914" s="300"/>
      <c r="DF31914" s="300"/>
      <c r="DG31914" s="300"/>
      <c r="DH31914" s="300"/>
      <c r="DI31914" s="300"/>
      <c r="DJ31914" s="300"/>
      <c r="DK31914" s="300"/>
      <c r="DL31914" s="300"/>
      <c r="DM31914" s="300"/>
      <c r="DN31914" s="300"/>
      <c r="DO31914" s="300"/>
      <c r="DP31914" s="300"/>
      <c r="DQ31914" s="300"/>
      <c r="DR31914" s="300"/>
      <c r="DS31914" s="300"/>
      <c r="DT31914" s="300"/>
      <c r="DU31914" s="300"/>
      <c r="DV31914" s="300"/>
      <c r="DW31914" s="300"/>
      <c r="DX31914" s="300"/>
      <c r="DY31914" s="300"/>
      <c r="DZ31914" s="300"/>
      <c r="EA31914" s="300"/>
      <c r="EB31914" s="300"/>
      <c r="EC31914" s="300"/>
      <c r="ED31914" s="300"/>
      <c r="EE31914" s="300"/>
      <c r="EF31914" s="300"/>
      <c r="EG31914" s="300"/>
      <c r="EH31914" s="300"/>
      <c r="EI31914" s="300"/>
      <c r="EJ31914" s="300"/>
      <c r="EK31914" s="300"/>
      <c r="EL31914" s="300"/>
      <c r="EM31914" s="300"/>
      <c r="EN31914" s="300"/>
      <c r="EO31914" s="300"/>
      <c r="EP31914" s="300"/>
      <c r="EQ31914" s="300"/>
      <c r="ER31914" s="300"/>
      <c r="ES31914" s="300"/>
      <c r="ET31914" s="300"/>
      <c r="EU31914" s="300"/>
      <c r="EV31914" s="300"/>
      <c r="EW31914" s="300"/>
      <c r="EX31914" s="300"/>
      <c r="EY31914" s="300"/>
      <c r="EZ31914" s="300"/>
      <c r="FA31914" s="300"/>
      <c r="FB31914" s="300"/>
      <c r="FC31914" s="300"/>
      <c r="FD31914" s="300"/>
      <c r="FE31914" s="300"/>
      <c r="FF31914" s="300"/>
      <c r="FG31914" s="300"/>
      <c r="FH31914" s="300"/>
      <c r="FI31914" s="300"/>
      <c r="FJ31914" s="300"/>
      <c r="FK31914" s="300"/>
      <c r="FL31914" s="300"/>
      <c r="FM31914" s="300"/>
      <c r="FN31914" s="300"/>
      <c r="FO31914" s="300"/>
      <c r="FP31914" s="300"/>
      <c r="FQ31914" s="300"/>
      <c r="FR31914" s="300"/>
      <c r="FS31914" s="300"/>
      <c r="FT31914" s="300"/>
      <c r="FU31914" s="300"/>
      <c r="FV31914" s="300"/>
      <c r="FW31914" s="300"/>
      <c r="FX31914" s="300"/>
      <c r="FY31914" s="300"/>
      <c r="FZ31914" s="300"/>
      <c r="GA31914" s="300"/>
      <c r="GB31914" s="300"/>
      <c r="GC31914" s="300"/>
      <c r="GD31914" s="300"/>
      <c r="GE31914" s="300"/>
      <c r="GF31914" s="300"/>
      <c r="GG31914" s="300"/>
      <c r="GH31914" s="300"/>
      <c r="GI31914" s="300"/>
      <c r="GJ31914" s="300"/>
      <c r="GK31914" s="300"/>
    </row>
    <row r="31915" spans="4:193" x14ac:dyDescent="0.25">
      <c r="D31915" s="300"/>
      <c r="J31915" s="300"/>
      <c r="K31915" s="300"/>
      <c r="L31915" s="300"/>
      <c r="M31915" s="300"/>
      <c r="N31915" s="300"/>
      <c r="O31915" s="300"/>
      <c r="P31915" s="300"/>
      <c r="Q31915" s="300"/>
      <c r="R31915" s="300"/>
      <c r="S31915" s="300"/>
      <c r="T31915" s="300"/>
      <c r="U31915" s="300"/>
      <c r="V31915" s="300"/>
      <c r="W31915" s="300"/>
      <c r="X31915" s="300"/>
      <c r="Y31915" s="300"/>
      <c r="Z31915" s="300"/>
      <c r="AA31915" s="300"/>
      <c r="AB31915" s="300"/>
      <c r="AC31915" s="300"/>
      <c r="AD31915" s="300"/>
      <c r="AE31915" s="300"/>
      <c r="AF31915" s="300"/>
      <c r="AG31915" s="300"/>
      <c r="AH31915" s="300"/>
      <c r="AI31915" s="300"/>
      <c r="AJ31915" s="300"/>
      <c r="AK31915" s="300"/>
      <c r="AL31915" s="300"/>
      <c r="AM31915" s="300"/>
      <c r="AN31915" s="300"/>
      <c r="AO31915" s="300"/>
      <c r="AP31915" s="300"/>
      <c r="AQ31915" s="300"/>
      <c r="AR31915" s="300"/>
      <c r="AS31915" s="300"/>
      <c r="AT31915" s="300"/>
      <c r="AU31915" s="300"/>
      <c r="AV31915" s="300"/>
      <c r="AW31915" s="300"/>
      <c r="AX31915" s="300"/>
      <c r="AY31915" s="300"/>
      <c r="AZ31915" s="300"/>
      <c r="BA31915" s="300"/>
      <c r="BB31915" s="300"/>
      <c r="BC31915" s="300"/>
      <c r="BD31915" s="300"/>
      <c r="BE31915" s="300"/>
      <c r="BF31915" s="300"/>
      <c r="BG31915" s="300"/>
      <c r="BH31915" s="300"/>
      <c r="BI31915" s="300"/>
      <c r="BJ31915" s="300"/>
      <c r="BK31915" s="300"/>
      <c r="BL31915" s="300"/>
      <c r="BM31915" s="300"/>
      <c r="BN31915" s="300"/>
      <c r="BO31915" s="300"/>
      <c r="BP31915" s="300"/>
      <c r="BQ31915" s="300"/>
      <c r="BR31915" s="300"/>
      <c r="BS31915" s="300"/>
      <c r="BT31915" s="300"/>
      <c r="BU31915" s="300"/>
      <c r="BV31915" s="300"/>
      <c r="BW31915" s="300"/>
      <c r="BX31915" s="300"/>
      <c r="BY31915" s="300"/>
      <c r="BZ31915" s="300"/>
      <c r="CA31915" s="300"/>
      <c r="CB31915" s="300"/>
      <c r="CC31915" s="300"/>
      <c r="CD31915" s="300"/>
      <c r="CE31915" s="300"/>
      <c r="CF31915" s="300"/>
      <c r="CG31915" s="300"/>
      <c r="CH31915" s="300"/>
      <c r="CI31915" s="300"/>
      <c r="CJ31915" s="300"/>
      <c r="CK31915" s="300"/>
      <c r="CL31915" s="300"/>
      <c r="CM31915" s="300"/>
      <c r="CN31915" s="300"/>
      <c r="CO31915" s="300"/>
      <c r="CP31915" s="300"/>
      <c r="CQ31915" s="300"/>
      <c r="CR31915" s="300"/>
      <c r="CS31915" s="300"/>
      <c r="CT31915" s="300"/>
      <c r="CU31915" s="300"/>
      <c r="CV31915" s="300"/>
      <c r="CW31915" s="300"/>
      <c r="CX31915" s="300"/>
      <c r="CY31915" s="300"/>
      <c r="CZ31915" s="300"/>
      <c r="DA31915" s="300"/>
      <c r="DB31915" s="300"/>
      <c r="DC31915" s="300"/>
      <c r="DD31915" s="300"/>
      <c r="DE31915" s="300"/>
      <c r="DF31915" s="300"/>
      <c r="DG31915" s="300"/>
      <c r="DH31915" s="300"/>
      <c r="DI31915" s="300"/>
      <c r="DJ31915" s="300"/>
      <c r="DK31915" s="300"/>
      <c r="DL31915" s="300"/>
      <c r="DM31915" s="300"/>
      <c r="DN31915" s="300"/>
      <c r="DO31915" s="300"/>
      <c r="DP31915" s="300"/>
      <c r="DQ31915" s="300"/>
      <c r="DR31915" s="300"/>
      <c r="DS31915" s="300"/>
      <c r="DT31915" s="300"/>
      <c r="DU31915" s="300"/>
      <c r="DV31915" s="300"/>
      <c r="DW31915" s="300"/>
      <c r="DX31915" s="300"/>
      <c r="DY31915" s="300"/>
      <c r="DZ31915" s="300"/>
      <c r="EA31915" s="300"/>
      <c r="EB31915" s="300"/>
      <c r="EC31915" s="300"/>
      <c r="ED31915" s="300"/>
      <c r="EE31915" s="300"/>
      <c r="EF31915" s="300"/>
      <c r="EG31915" s="300"/>
      <c r="EH31915" s="300"/>
      <c r="EI31915" s="300"/>
      <c r="EJ31915" s="300"/>
      <c r="EK31915" s="300"/>
      <c r="EL31915" s="300"/>
      <c r="EM31915" s="300"/>
      <c r="EN31915" s="300"/>
      <c r="EO31915" s="300"/>
      <c r="EP31915" s="300"/>
      <c r="EQ31915" s="300"/>
      <c r="ER31915" s="300"/>
      <c r="ES31915" s="300"/>
      <c r="ET31915" s="300"/>
      <c r="EU31915" s="300"/>
      <c r="EV31915" s="300"/>
      <c r="EW31915" s="300"/>
      <c r="EX31915" s="300"/>
      <c r="EY31915" s="300"/>
      <c r="EZ31915" s="300"/>
      <c r="FA31915" s="300"/>
      <c r="FB31915" s="300"/>
      <c r="FC31915" s="300"/>
      <c r="FD31915" s="300"/>
      <c r="FE31915" s="300"/>
      <c r="FF31915" s="300"/>
      <c r="FG31915" s="300"/>
      <c r="FH31915" s="300"/>
      <c r="FI31915" s="300"/>
      <c r="FJ31915" s="300"/>
      <c r="FK31915" s="300"/>
      <c r="FL31915" s="300"/>
      <c r="FM31915" s="300"/>
      <c r="FN31915" s="300"/>
      <c r="FO31915" s="300"/>
      <c r="FP31915" s="300"/>
      <c r="FQ31915" s="300"/>
      <c r="FR31915" s="300"/>
      <c r="FS31915" s="300"/>
      <c r="FT31915" s="300"/>
      <c r="FU31915" s="300"/>
      <c r="FV31915" s="300"/>
      <c r="FW31915" s="300"/>
      <c r="FX31915" s="300"/>
      <c r="FY31915" s="300"/>
      <c r="FZ31915" s="300"/>
      <c r="GA31915" s="300"/>
      <c r="GB31915" s="300"/>
      <c r="GC31915" s="300"/>
      <c r="GD31915" s="300"/>
      <c r="GE31915" s="300"/>
      <c r="GF31915" s="300"/>
      <c r="GG31915" s="300"/>
      <c r="GH31915" s="300"/>
      <c r="GI31915" s="300"/>
      <c r="GJ31915" s="300"/>
      <c r="GK31915" s="300"/>
    </row>
    <row r="31916" spans="4:193" x14ac:dyDescent="0.25">
      <c r="D31916" s="300"/>
      <c r="J31916" s="300"/>
      <c r="K31916" s="300"/>
      <c r="L31916" s="300"/>
      <c r="M31916" s="300"/>
      <c r="N31916" s="300"/>
      <c r="O31916" s="300"/>
      <c r="P31916" s="300"/>
      <c r="Q31916" s="300"/>
      <c r="R31916" s="300"/>
      <c r="S31916" s="300"/>
      <c r="T31916" s="300"/>
      <c r="U31916" s="300"/>
      <c r="V31916" s="300"/>
      <c r="W31916" s="300"/>
      <c r="X31916" s="300"/>
      <c r="Y31916" s="300"/>
      <c r="Z31916" s="300"/>
      <c r="AA31916" s="300"/>
      <c r="AB31916" s="300"/>
      <c r="AC31916" s="300"/>
      <c r="AD31916" s="300"/>
      <c r="AE31916" s="300"/>
      <c r="AF31916" s="300"/>
      <c r="AG31916" s="300"/>
      <c r="AH31916" s="300"/>
      <c r="AI31916" s="300"/>
      <c r="AJ31916" s="300"/>
      <c r="AK31916" s="300"/>
      <c r="AL31916" s="300"/>
      <c r="AM31916" s="300"/>
      <c r="AN31916" s="300"/>
      <c r="AO31916" s="300"/>
      <c r="AP31916" s="300"/>
      <c r="AQ31916" s="300"/>
      <c r="AR31916" s="300"/>
      <c r="AS31916" s="300"/>
      <c r="AT31916" s="300"/>
      <c r="AU31916" s="300"/>
      <c r="AV31916" s="300"/>
      <c r="AW31916" s="300"/>
      <c r="AX31916" s="300"/>
      <c r="AY31916" s="300"/>
      <c r="AZ31916" s="300"/>
      <c r="BA31916" s="300"/>
      <c r="BB31916" s="300"/>
      <c r="BC31916" s="300"/>
      <c r="BD31916" s="300"/>
      <c r="BE31916" s="300"/>
      <c r="BF31916" s="300"/>
      <c r="BG31916" s="300"/>
      <c r="BH31916" s="300"/>
      <c r="BI31916" s="300"/>
      <c r="BJ31916" s="300"/>
      <c r="BK31916" s="300"/>
      <c r="BL31916" s="300"/>
      <c r="BM31916" s="300"/>
      <c r="BN31916" s="300"/>
      <c r="BO31916" s="300"/>
      <c r="BP31916" s="300"/>
      <c r="BQ31916" s="300"/>
      <c r="BR31916" s="300"/>
      <c r="BS31916" s="300"/>
      <c r="BT31916" s="300"/>
      <c r="BU31916" s="300"/>
      <c r="BV31916" s="300"/>
      <c r="BW31916" s="300"/>
      <c r="BX31916" s="300"/>
      <c r="BY31916" s="300"/>
      <c r="BZ31916" s="300"/>
      <c r="CA31916" s="300"/>
      <c r="CB31916" s="300"/>
      <c r="CC31916" s="300"/>
      <c r="CD31916" s="300"/>
      <c r="CE31916" s="300"/>
      <c r="CF31916" s="300"/>
      <c r="CG31916" s="300"/>
      <c r="CH31916" s="300"/>
      <c r="CI31916" s="300"/>
      <c r="CJ31916" s="300"/>
      <c r="CK31916" s="300"/>
      <c r="CL31916" s="300"/>
      <c r="CM31916" s="300"/>
      <c r="CN31916" s="300"/>
      <c r="CO31916" s="300"/>
      <c r="CP31916" s="300"/>
      <c r="CQ31916" s="300"/>
      <c r="CR31916" s="300"/>
      <c r="CS31916" s="300"/>
      <c r="CT31916" s="300"/>
      <c r="CU31916" s="300"/>
      <c r="CV31916" s="300"/>
      <c r="CW31916" s="300"/>
      <c r="CX31916" s="300"/>
      <c r="CY31916" s="300"/>
      <c r="CZ31916" s="300"/>
      <c r="DA31916" s="300"/>
      <c r="DB31916" s="300"/>
      <c r="DC31916" s="300"/>
      <c r="DD31916" s="300"/>
      <c r="DE31916" s="300"/>
      <c r="DF31916" s="300"/>
      <c r="DG31916" s="300"/>
      <c r="DH31916" s="300"/>
      <c r="DI31916" s="300"/>
      <c r="DJ31916" s="300"/>
      <c r="DK31916" s="300"/>
      <c r="DL31916" s="300"/>
      <c r="DM31916" s="300"/>
      <c r="DN31916" s="300"/>
      <c r="DO31916" s="300"/>
      <c r="DP31916" s="300"/>
      <c r="DQ31916" s="300"/>
      <c r="DR31916" s="300"/>
      <c r="DS31916" s="300"/>
      <c r="DT31916" s="300"/>
      <c r="DU31916" s="300"/>
      <c r="DV31916" s="300"/>
      <c r="DW31916" s="300"/>
      <c r="DX31916" s="300"/>
      <c r="DY31916" s="300"/>
      <c r="DZ31916" s="300"/>
      <c r="EA31916" s="300"/>
      <c r="EB31916" s="300"/>
      <c r="EC31916" s="300"/>
      <c r="ED31916" s="300"/>
      <c r="EE31916" s="300"/>
      <c r="EF31916" s="300"/>
      <c r="EG31916" s="300"/>
      <c r="EH31916" s="300"/>
      <c r="EI31916" s="300"/>
      <c r="EJ31916" s="300"/>
      <c r="EK31916" s="300"/>
      <c r="EL31916" s="300"/>
      <c r="EM31916" s="300"/>
      <c r="EN31916" s="300"/>
      <c r="EO31916" s="300"/>
      <c r="EP31916" s="300"/>
      <c r="EQ31916" s="300"/>
      <c r="ER31916" s="300"/>
      <c r="ES31916" s="300"/>
      <c r="ET31916" s="300"/>
      <c r="EU31916" s="300"/>
      <c r="EV31916" s="300"/>
      <c r="EW31916" s="300"/>
      <c r="EX31916" s="300"/>
      <c r="EY31916" s="300"/>
      <c r="EZ31916" s="300"/>
      <c r="FA31916" s="300"/>
      <c r="FB31916" s="300"/>
      <c r="FC31916" s="300"/>
      <c r="FD31916" s="300"/>
      <c r="FE31916" s="300"/>
      <c r="FF31916" s="300"/>
      <c r="FG31916" s="300"/>
      <c r="FH31916" s="300"/>
      <c r="FI31916" s="300"/>
      <c r="FJ31916" s="300"/>
      <c r="FK31916" s="300"/>
      <c r="FL31916" s="300"/>
      <c r="FM31916" s="300"/>
      <c r="FN31916" s="300"/>
      <c r="FO31916" s="300"/>
      <c r="FP31916" s="300"/>
      <c r="FQ31916" s="300"/>
      <c r="FR31916" s="300"/>
      <c r="FS31916" s="300"/>
      <c r="FT31916" s="300"/>
      <c r="FU31916" s="300"/>
      <c r="FV31916" s="300"/>
      <c r="FW31916" s="300"/>
      <c r="FX31916" s="300"/>
      <c r="FY31916" s="300"/>
      <c r="FZ31916" s="300"/>
      <c r="GA31916" s="300"/>
      <c r="GB31916" s="300"/>
      <c r="GC31916" s="300"/>
      <c r="GD31916" s="300"/>
      <c r="GE31916" s="300"/>
      <c r="GF31916" s="300"/>
      <c r="GG31916" s="300"/>
      <c r="GH31916" s="300"/>
      <c r="GI31916" s="300"/>
      <c r="GJ31916" s="300"/>
      <c r="GK31916" s="300"/>
    </row>
    <row r="31917" spans="4:193" x14ac:dyDescent="0.25">
      <c r="D31917" s="300"/>
      <c r="J31917" s="300"/>
      <c r="K31917" s="300"/>
      <c r="L31917" s="300"/>
      <c r="M31917" s="300"/>
      <c r="N31917" s="300"/>
      <c r="O31917" s="300"/>
      <c r="P31917" s="300"/>
      <c r="Q31917" s="300"/>
      <c r="R31917" s="300"/>
      <c r="S31917" s="300"/>
      <c r="T31917" s="300"/>
      <c r="U31917" s="300"/>
      <c r="V31917" s="300"/>
      <c r="W31917" s="300"/>
      <c r="X31917" s="300"/>
      <c r="Y31917" s="300"/>
      <c r="Z31917" s="300"/>
      <c r="AA31917" s="300"/>
      <c r="AB31917" s="300"/>
      <c r="AC31917" s="300"/>
      <c r="AD31917" s="300"/>
      <c r="AE31917" s="300"/>
      <c r="AF31917" s="300"/>
      <c r="AG31917" s="300"/>
      <c r="AH31917" s="300"/>
      <c r="AI31917" s="300"/>
      <c r="AJ31917" s="300"/>
      <c r="AK31917" s="300"/>
      <c r="AL31917" s="300"/>
      <c r="AM31917" s="300"/>
      <c r="AN31917" s="300"/>
      <c r="AO31917" s="300"/>
      <c r="AP31917" s="300"/>
      <c r="AQ31917" s="300"/>
      <c r="AR31917" s="300"/>
      <c r="AS31917" s="300"/>
      <c r="AT31917" s="300"/>
      <c r="AU31917" s="300"/>
      <c r="AV31917" s="300"/>
      <c r="AW31917" s="300"/>
      <c r="AX31917" s="300"/>
      <c r="AY31917" s="300"/>
      <c r="AZ31917" s="300"/>
      <c r="BA31917" s="300"/>
      <c r="BB31917" s="300"/>
      <c r="BC31917" s="300"/>
      <c r="BD31917" s="300"/>
      <c r="BE31917" s="300"/>
      <c r="BF31917" s="300"/>
      <c r="BG31917" s="300"/>
      <c r="BH31917" s="300"/>
      <c r="BI31917" s="300"/>
      <c r="BJ31917" s="300"/>
      <c r="BK31917" s="300"/>
      <c r="BL31917" s="300"/>
      <c r="BM31917" s="300"/>
      <c r="BN31917" s="300"/>
      <c r="BO31917" s="300"/>
      <c r="BP31917" s="300"/>
      <c r="BQ31917" s="300"/>
      <c r="BR31917" s="300"/>
      <c r="BS31917" s="300"/>
      <c r="BT31917" s="300"/>
      <c r="BU31917" s="300"/>
      <c r="BV31917" s="300"/>
      <c r="BW31917" s="300"/>
      <c r="BX31917" s="300"/>
      <c r="BY31917" s="300"/>
      <c r="BZ31917" s="300"/>
      <c r="CA31917" s="300"/>
      <c r="CB31917" s="300"/>
      <c r="CC31917" s="300"/>
      <c r="CD31917" s="300"/>
      <c r="CE31917" s="300"/>
      <c r="CF31917" s="300"/>
      <c r="CG31917" s="300"/>
      <c r="CH31917" s="300"/>
      <c r="CI31917" s="300"/>
      <c r="CJ31917" s="300"/>
      <c r="CK31917" s="300"/>
      <c r="CL31917" s="300"/>
      <c r="CM31917" s="300"/>
      <c r="CN31917" s="300"/>
      <c r="CO31917" s="300"/>
      <c r="CP31917" s="300"/>
      <c r="CQ31917" s="300"/>
      <c r="CR31917" s="300"/>
      <c r="CS31917" s="300"/>
      <c r="CT31917" s="300"/>
      <c r="CU31917" s="300"/>
      <c r="CV31917" s="300"/>
      <c r="CW31917" s="300"/>
      <c r="CX31917" s="300"/>
      <c r="CY31917" s="300"/>
      <c r="CZ31917" s="300"/>
      <c r="DA31917" s="300"/>
      <c r="DB31917" s="300"/>
      <c r="DC31917" s="300"/>
      <c r="DD31917" s="300"/>
      <c r="DE31917" s="300"/>
      <c r="DF31917" s="300"/>
      <c r="DG31917" s="300"/>
      <c r="DH31917" s="300"/>
      <c r="DI31917" s="300"/>
      <c r="DJ31917" s="300"/>
      <c r="DK31917" s="300"/>
      <c r="DL31917" s="300"/>
      <c r="DM31917" s="300"/>
      <c r="DN31917" s="300"/>
      <c r="DO31917" s="300"/>
      <c r="DP31917" s="300"/>
      <c r="DQ31917" s="300"/>
      <c r="DR31917" s="300"/>
      <c r="DS31917" s="300"/>
      <c r="DT31917" s="300"/>
      <c r="DU31917" s="300"/>
      <c r="DV31917" s="300"/>
      <c r="DW31917" s="300"/>
      <c r="DX31917" s="300"/>
      <c r="DY31917" s="300"/>
      <c r="DZ31917" s="300"/>
      <c r="EA31917" s="300"/>
      <c r="EB31917" s="300"/>
      <c r="EC31917" s="300"/>
      <c r="ED31917" s="300"/>
      <c r="EE31917" s="300"/>
      <c r="EF31917" s="300"/>
      <c r="EG31917" s="300"/>
      <c r="EH31917" s="300"/>
      <c r="EI31917" s="300"/>
      <c r="EJ31917" s="300"/>
      <c r="EK31917" s="300"/>
      <c r="EL31917" s="300"/>
      <c r="EM31917" s="300"/>
      <c r="EN31917" s="300"/>
      <c r="EO31917" s="300"/>
      <c r="EP31917" s="300"/>
      <c r="EQ31917" s="300"/>
      <c r="ER31917" s="300"/>
      <c r="ES31917" s="300"/>
      <c r="ET31917" s="300"/>
      <c r="EU31917" s="300"/>
      <c r="EV31917" s="300"/>
      <c r="EW31917" s="300"/>
      <c r="EX31917" s="300"/>
      <c r="EY31917" s="300"/>
      <c r="EZ31917" s="300"/>
      <c r="FA31917" s="300"/>
      <c r="FB31917" s="300"/>
      <c r="FC31917" s="300"/>
      <c r="FD31917" s="300"/>
      <c r="FE31917" s="300"/>
      <c r="FF31917" s="300"/>
      <c r="FG31917" s="300"/>
      <c r="FH31917" s="300"/>
      <c r="FI31917" s="300"/>
      <c r="FJ31917" s="300"/>
      <c r="FK31917" s="300"/>
      <c r="FL31917" s="300"/>
      <c r="FM31917" s="300"/>
      <c r="FN31917" s="300"/>
      <c r="FO31917" s="300"/>
      <c r="FP31917" s="300"/>
      <c r="FQ31917" s="300"/>
      <c r="FR31917" s="300"/>
      <c r="FS31917" s="300"/>
      <c r="FT31917" s="300"/>
      <c r="FU31917" s="300"/>
      <c r="FV31917" s="300"/>
      <c r="FW31917" s="300"/>
      <c r="FX31917" s="300"/>
      <c r="FY31917" s="300"/>
      <c r="FZ31917" s="300"/>
      <c r="GA31917" s="300"/>
      <c r="GB31917" s="300"/>
      <c r="GC31917" s="300"/>
      <c r="GD31917" s="300"/>
      <c r="GE31917" s="300"/>
      <c r="GF31917" s="300"/>
      <c r="GG31917" s="300"/>
      <c r="GH31917" s="300"/>
      <c r="GI31917" s="300"/>
      <c r="GJ31917" s="300"/>
      <c r="GK31917" s="300"/>
    </row>
    <row r="31918" spans="4:193" x14ac:dyDescent="0.25">
      <c r="D31918" s="300"/>
      <c r="J31918" s="300"/>
      <c r="K31918" s="300"/>
      <c r="L31918" s="300"/>
      <c r="M31918" s="300"/>
      <c r="N31918" s="300"/>
      <c r="O31918" s="300"/>
      <c r="P31918" s="300"/>
      <c r="Q31918" s="300"/>
      <c r="R31918" s="300"/>
      <c r="S31918" s="300"/>
      <c r="T31918" s="300"/>
      <c r="U31918" s="300"/>
      <c r="V31918" s="300"/>
      <c r="W31918" s="300"/>
      <c r="X31918" s="300"/>
      <c r="Y31918" s="300"/>
      <c r="Z31918" s="300"/>
      <c r="AA31918" s="300"/>
      <c r="AB31918" s="300"/>
      <c r="AC31918" s="300"/>
      <c r="AD31918" s="300"/>
      <c r="AE31918" s="300"/>
      <c r="AF31918" s="300"/>
      <c r="AG31918" s="300"/>
      <c r="AH31918" s="300"/>
      <c r="AI31918" s="300"/>
      <c r="AJ31918" s="300"/>
      <c r="AK31918" s="300"/>
      <c r="AL31918" s="300"/>
      <c r="AM31918" s="300"/>
      <c r="AN31918" s="300"/>
      <c r="AO31918" s="300"/>
      <c r="AP31918" s="300"/>
      <c r="AQ31918" s="300"/>
      <c r="AR31918" s="300"/>
      <c r="AS31918" s="300"/>
      <c r="AT31918" s="300"/>
      <c r="AU31918" s="300"/>
      <c r="AV31918" s="300"/>
      <c r="AW31918" s="300"/>
      <c r="AX31918" s="300"/>
      <c r="AY31918" s="300"/>
      <c r="AZ31918" s="300"/>
      <c r="BA31918" s="300"/>
      <c r="BB31918" s="300"/>
      <c r="BC31918" s="300"/>
      <c r="BD31918" s="300"/>
      <c r="BE31918" s="300"/>
      <c r="BF31918" s="300"/>
      <c r="BG31918" s="300"/>
      <c r="BH31918" s="300"/>
      <c r="BI31918" s="300"/>
      <c r="BJ31918" s="300"/>
      <c r="BK31918" s="300"/>
      <c r="BL31918" s="300"/>
      <c r="BM31918" s="300"/>
      <c r="BN31918" s="300"/>
      <c r="BO31918" s="300"/>
      <c r="BP31918" s="300"/>
      <c r="BQ31918" s="300"/>
      <c r="BR31918" s="300"/>
      <c r="BS31918" s="300"/>
      <c r="BT31918" s="300"/>
      <c r="BU31918" s="300"/>
      <c r="BV31918" s="300"/>
      <c r="BW31918" s="300"/>
      <c r="BX31918" s="300"/>
      <c r="BY31918" s="300"/>
      <c r="BZ31918" s="300"/>
      <c r="CA31918" s="300"/>
      <c r="CB31918" s="300"/>
      <c r="CC31918" s="300"/>
      <c r="CD31918" s="300"/>
      <c r="CE31918" s="300"/>
      <c r="CF31918" s="300"/>
      <c r="CG31918" s="300"/>
      <c r="CH31918" s="300"/>
      <c r="CI31918" s="300"/>
      <c r="CJ31918" s="300"/>
      <c r="CK31918" s="300"/>
      <c r="CL31918" s="300"/>
      <c r="CM31918" s="300"/>
      <c r="CN31918" s="300"/>
      <c r="CO31918" s="300"/>
      <c r="CP31918" s="300"/>
      <c r="CQ31918" s="300"/>
      <c r="CR31918" s="300"/>
      <c r="CS31918" s="300"/>
      <c r="CT31918" s="300"/>
      <c r="CU31918" s="300"/>
      <c r="CV31918" s="300"/>
      <c r="CW31918" s="300"/>
      <c r="CX31918" s="300"/>
      <c r="CY31918" s="300"/>
      <c r="CZ31918" s="300"/>
      <c r="DA31918" s="300"/>
      <c r="DB31918" s="300"/>
      <c r="DC31918" s="300"/>
      <c r="DD31918" s="300"/>
      <c r="DE31918" s="300"/>
      <c r="DF31918" s="300"/>
      <c r="DG31918" s="300"/>
      <c r="DH31918" s="300"/>
      <c r="DI31918" s="300"/>
      <c r="DJ31918" s="300"/>
      <c r="DK31918" s="300"/>
      <c r="DL31918" s="300"/>
      <c r="DM31918" s="300"/>
      <c r="DN31918" s="300"/>
      <c r="DO31918" s="300"/>
      <c r="DP31918" s="300"/>
      <c r="DQ31918" s="300"/>
      <c r="DR31918" s="300"/>
      <c r="DS31918" s="300"/>
      <c r="DT31918" s="300"/>
      <c r="DU31918" s="300"/>
      <c r="DV31918" s="300"/>
      <c r="DW31918" s="300"/>
      <c r="DX31918" s="300"/>
      <c r="DY31918" s="300"/>
      <c r="DZ31918" s="300"/>
      <c r="EA31918" s="300"/>
      <c r="EB31918" s="300"/>
      <c r="EC31918" s="300"/>
      <c r="ED31918" s="300"/>
      <c r="EE31918" s="300"/>
      <c r="EF31918" s="300"/>
      <c r="EG31918" s="300"/>
      <c r="EH31918" s="300"/>
      <c r="EI31918" s="300"/>
      <c r="EJ31918" s="300"/>
      <c r="EK31918" s="300"/>
      <c r="EL31918" s="300"/>
      <c r="EM31918" s="300"/>
      <c r="EN31918" s="300"/>
      <c r="EO31918" s="300"/>
      <c r="EP31918" s="300"/>
      <c r="EQ31918" s="300"/>
      <c r="ER31918" s="300"/>
      <c r="ES31918" s="300"/>
      <c r="ET31918" s="300"/>
      <c r="EU31918" s="300"/>
      <c r="EV31918" s="300"/>
      <c r="EW31918" s="300"/>
      <c r="EX31918" s="300"/>
      <c r="EY31918" s="300"/>
      <c r="EZ31918" s="300"/>
      <c r="FA31918" s="300"/>
      <c r="FB31918" s="300"/>
      <c r="FC31918" s="300"/>
      <c r="FD31918" s="300"/>
      <c r="FE31918" s="300"/>
      <c r="FF31918" s="300"/>
      <c r="FG31918" s="300"/>
      <c r="FH31918" s="300"/>
      <c r="FI31918" s="300"/>
      <c r="FJ31918" s="300"/>
      <c r="FK31918" s="300"/>
      <c r="FL31918" s="300"/>
      <c r="FM31918" s="300"/>
      <c r="FN31918" s="300"/>
      <c r="FO31918" s="300"/>
      <c r="FP31918" s="300"/>
      <c r="FQ31918" s="300"/>
      <c r="FR31918" s="300"/>
      <c r="FS31918" s="300"/>
      <c r="FT31918" s="300"/>
      <c r="FU31918" s="300"/>
      <c r="FV31918" s="300"/>
      <c r="FW31918" s="300"/>
      <c r="FX31918" s="300"/>
      <c r="FY31918" s="300"/>
      <c r="FZ31918" s="300"/>
      <c r="GA31918" s="300"/>
      <c r="GB31918" s="300"/>
      <c r="GC31918" s="300"/>
      <c r="GD31918" s="300"/>
      <c r="GE31918" s="300"/>
      <c r="GF31918" s="300"/>
      <c r="GG31918" s="300"/>
      <c r="GH31918" s="300"/>
      <c r="GI31918" s="300"/>
      <c r="GJ31918" s="300"/>
      <c r="GK31918" s="300"/>
    </row>
    <row r="31919" spans="4:193" x14ac:dyDescent="0.25">
      <c r="D31919" s="300"/>
      <c r="J31919" s="300"/>
      <c r="K31919" s="300"/>
      <c r="L31919" s="300"/>
      <c r="M31919" s="300"/>
      <c r="N31919" s="300"/>
      <c r="O31919" s="300"/>
      <c r="P31919" s="300"/>
      <c r="Q31919" s="300"/>
      <c r="R31919" s="300"/>
      <c r="S31919" s="300"/>
      <c r="T31919" s="300"/>
      <c r="U31919" s="300"/>
      <c r="V31919" s="300"/>
      <c r="W31919" s="300"/>
      <c r="X31919" s="300"/>
      <c r="Y31919" s="300"/>
      <c r="Z31919" s="300"/>
      <c r="AA31919" s="300"/>
      <c r="AB31919" s="300"/>
      <c r="AC31919" s="300"/>
      <c r="AD31919" s="300"/>
      <c r="AE31919" s="300"/>
      <c r="AF31919" s="300"/>
      <c r="AG31919" s="300"/>
      <c r="AH31919" s="300"/>
      <c r="AI31919" s="300"/>
      <c r="AJ31919" s="300"/>
      <c r="AK31919" s="300"/>
      <c r="AL31919" s="300"/>
      <c r="AM31919" s="300"/>
      <c r="AN31919" s="300"/>
      <c r="AO31919" s="300"/>
      <c r="AP31919" s="300"/>
      <c r="AQ31919" s="300"/>
      <c r="AR31919" s="300"/>
      <c r="AS31919" s="300"/>
      <c r="AT31919" s="300"/>
      <c r="AU31919" s="300"/>
      <c r="AV31919" s="300"/>
      <c r="AW31919" s="300"/>
      <c r="AX31919" s="300"/>
      <c r="AY31919" s="300"/>
      <c r="AZ31919" s="300"/>
      <c r="BA31919" s="300"/>
      <c r="BB31919" s="300"/>
      <c r="BC31919" s="300"/>
      <c r="BD31919" s="300"/>
      <c r="BE31919" s="300"/>
      <c r="BF31919" s="300"/>
      <c r="BG31919" s="300"/>
      <c r="BH31919" s="300"/>
      <c r="BI31919" s="300"/>
      <c r="BJ31919" s="300"/>
      <c r="BK31919" s="300"/>
      <c r="BL31919" s="300"/>
      <c r="BM31919" s="300"/>
      <c r="BN31919" s="300"/>
      <c r="BO31919" s="300"/>
      <c r="BP31919" s="300"/>
      <c r="BQ31919" s="300"/>
      <c r="BR31919" s="300"/>
      <c r="BS31919" s="300"/>
      <c r="BT31919" s="300"/>
      <c r="BU31919" s="300"/>
      <c r="BV31919" s="300"/>
      <c r="BW31919" s="300"/>
      <c r="BX31919" s="300"/>
      <c r="BY31919" s="300"/>
      <c r="BZ31919" s="300"/>
      <c r="CA31919" s="300"/>
      <c r="CB31919" s="300"/>
      <c r="CC31919" s="300"/>
      <c r="CD31919" s="300"/>
      <c r="CE31919" s="300"/>
      <c r="CF31919" s="300"/>
      <c r="CG31919" s="300"/>
      <c r="CH31919" s="300"/>
      <c r="CI31919" s="300"/>
      <c r="CJ31919" s="300"/>
      <c r="CK31919" s="300"/>
      <c r="CL31919" s="300"/>
      <c r="CM31919" s="300"/>
      <c r="CN31919" s="300"/>
      <c r="CO31919" s="300"/>
      <c r="CP31919" s="300"/>
      <c r="CQ31919" s="300"/>
      <c r="CR31919" s="300"/>
      <c r="CS31919" s="300"/>
      <c r="CT31919" s="300"/>
      <c r="CU31919" s="300"/>
      <c r="CV31919" s="300"/>
      <c r="CW31919" s="300"/>
      <c r="CX31919" s="300"/>
      <c r="CY31919" s="300"/>
      <c r="CZ31919" s="300"/>
      <c r="DA31919" s="300"/>
      <c r="DB31919" s="300"/>
      <c r="DC31919" s="300"/>
      <c r="DD31919" s="300"/>
      <c r="DE31919" s="300"/>
      <c r="DF31919" s="300"/>
      <c r="DG31919" s="300"/>
      <c r="DH31919" s="300"/>
      <c r="DI31919" s="300"/>
      <c r="DJ31919" s="300"/>
      <c r="DK31919" s="300"/>
      <c r="DL31919" s="300"/>
      <c r="DM31919" s="300"/>
      <c r="DN31919" s="300"/>
      <c r="DO31919" s="300"/>
      <c r="DP31919" s="300"/>
      <c r="DQ31919" s="300"/>
      <c r="DR31919" s="300"/>
      <c r="DS31919" s="300"/>
      <c r="DT31919" s="300"/>
      <c r="DU31919" s="300"/>
      <c r="DV31919" s="300"/>
      <c r="DW31919" s="300"/>
      <c r="DX31919" s="300"/>
      <c r="DY31919" s="300"/>
      <c r="DZ31919" s="300"/>
      <c r="EA31919" s="300"/>
      <c r="EB31919" s="300"/>
      <c r="EC31919" s="300"/>
      <c r="ED31919" s="300"/>
      <c r="EE31919" s="300"/>
      <c r="EF31919" s="300"/>
      <c r="EG31919" s="300"/>
      <c r="EH31919" s="300"/>
      <c r="EI31919" s="300"/>
      <c r="EJ31919" s="300"/>
      <c r="EK31919" s="300"/>
      <c r="EL31919" s="300"/>
      <c r="EM31919" s="300"/>
      <c r="EN31919" s="300"/>
      <c r="EO31919" s="300"/>
      <c r="EP31919" s="300"/>
      <c r="EQ31919" s="300"/>
      <c r="ER31919" s="300"/>
      <c r="ES31919" s="300"/>
      <c r="ET31919" s="300"/>
      <c r="EU31919" s="300"/>
      <c r="EV31919" s="300"/>
      <c r="EW31919" s="300"/>
      <c r="EX31919" s="300"/>
      <c r="EY31919" s="300"/>
      <c r="EZ31919" s="300"/>
      <c r="FA31919" s="300"/>
      <c r="FB31919" s="300"/>
      <c r="FC31919" s="300"/>
      <c r="FD31919" s="300"/>
      <c r="FE31919" s="300"/>
      <c r="FF31919" s="300"/>
      <c r="FG31919" s="300"/>
      <c r="FH31919" s="300"/>
      <c r="FI31919" s="300"/>
      <c r="FJ31919" s="300"/>
      <c r="FK31919" s="300"/>
      <c r="FL31919" s="300"/>
      <c r="FM31919" s="300"/>
      <c r="FN31919" s="300"/>
      <c r="FO31919" s="300"/>
      <c r="FP31919" s="300"/>
      <c r="FQ31919" s="300"/>
      <c r="FR31919" s="300"/>
      <c r="FS31919" s="300"/>
      <c r="FT31919" s="300"/>
      <c r="FU31919" s="300"/>
      <c r="FV31919" s="300"/>
      <c r="FW31919" s="300"/>
      <c r="FX31919" s="300"/>
      <c r="FY31919" s="300"/>
      <c r="FZ31919" s="300"/>
      <c r="GA31919" s="300"/>
      <c r="GB31919" s="300"/>
      <c r="GC31919" s="300"/>
      <c r="GD31919" s="300"/>
      <c r="GE31919" s="300"/>
      <c r="GF31919" s="300"/>
      <c r="GG31919" s="300"/>
      <c r="GH31919" s="300"/>
      <c r="GI31919" s="300"/>
      <c r="GJ31919" s="300"/>
      <c r="GK31919" s="300"/>
    </row>
    <row r="31920" spans="4:193" x14ac:dyDescent="0.25">
      <c r="D31920" s="300"/>
      <c r="J31920" s="300"/>
      <c r="K31920" s="300"/>
      <c r="L31920" s="300"/>
      <c r="M31920" s="300"/>
      <c r="N31920" s="300"/>
      <c r="O31920" s="300"/>
      <c r="P31920" s="300"/>
      <c r="Q31920" s="300"/>
      <c r="R31920" s="300"/>
      <c r="S31920" s="300"/>
      <c r="T31920" s="300"/>
      <c r="U31920" s="300"/>
      <c r="V31920" s="300"/>
      <c r="W31920" s="300"/>
      <c r="X31920" s="300"/>
      <c r="Y31920" s="300"/>
      <c r="Z31920" s="300"/>
      <c r="AA31920" s="300"/>
      <c r="AB31920" s="300"/>
      <c r="AC31920" s="300"/>
      <c r="AD31920" s="300"/>
      <c r="AE31920" s="300"/>
      <c r="AF31920" s="300"/>
      <c r="AG31920" s="300"/>
      <c r="AH31920" s="300"/>
      <c r="AI31920" s="300"/>
      <c r="AJ31920" s="300"/>
      <c r="AK31920" s="300"/>
      <c r="AL31920" s="300"/>
      <c r="AM31920" s="300"/>
      <c r="AN31920" s="300"/>
      <c r="AO31920" s="300"/>
      <c r="AP31920" s="300"/>
      <c r="AQ31920" s="300"/>
      <c r="AR31920" s="300"/>
      <c r="AS31920" s="300"/>
      <c r="AT31920" s="300"/>
      <c r="AU31920" s="300"/>
      <c r="AV31920" s="300"/>
      <c r="AW31920" s="300"/>
      <c r="AX31920" s="300"/>
      <c r="AY31920" s="300"/>
      <c r="AZ31920" s="300"/>
      <c r="BA31920" s="300"/>
      <c r="BB31920" s="300"/>
      <c r="BC31920" s="300"/>
      <c r="BD31920" s="300"/>
      <c r="BE31920" s="300"/>
      <c r="BF31920" s="300"/>
      <c r="BG31920" s="300"/>
      <c r="BH31920" s="300"/>
      <c r="BI31920" s="300"/>
      <c r="BJ31920" s="300"/>
      <c r="BK31920" s="300"/>
      <c r="BL31920" s="300"/>
      <c r="BM31920" s="300"/>
      <c r="BN31920" s="300"/>
      <c r="BO31920" s="300"/>
      <c r="BP31920" s="300"/>
      <c r="BQ31920" s="300"/>
      <c r="BR31920" s="300"/>
      <c r="BS31920" s="300"/>
      <c r="BT31920" s="300"/>
      <c r="BU31920" s="300"/>
      <c r="BV31920" s="300"/>
      <c r="BW31920" s="300"/>
      <c r="BX31920" s="300"/>
      <c r="BY31920" s="300"/>
      <c r="BZ31920" s="300"/>
      <c r="CA31920" s="300"/>
      <c r="CB31920" s="300"/>
      <c r="CC31920" s="300"/>
      <c r="CD31920" s="300"/>
      <c r="CE31920" s="300"/>
      <c r="CF31920" s="300"/>
      <c r="CG31920" s="300"/>
      <c r="CH31920" s="300"/>
      <c r="CI31920" s="300"/>
      <c r="CJ31920" s="300"/>
      <c r="CK31920" s="300"/>
      <c r="CL31920" s="300"/>
      <c r="CM31920" s="300"/>
      <c r="CN31920" s="300"/>
      <c r="CO31920" s="300"/>
      <c r="CP31920" s="300"/>
      <c r="CQ31920" s="300"/>
      <c r="CR31920" s="300"/>
      <c r="CS31920" s="300"/>
      <c r="CT31920" s="300"/>
      <c r="CU31920" s="300"/>
      <c r="CV31920" s="300"/>
      <c r="CW31920" s="300"/>
      <c r="CX31920" s="300"/>
      <c r="CY31920" s="300"/>
      <c r="CZ31920" s="300"/>
      <c r="DA31920" s="300"/>
      <c r="DB31920" s="300"/>
      <c r="DC31920" s="300"/>
      <c r="DD31920" s="300"/>
      <c r="DE31920" s="300"/>
      <c r="DF31920" s="300"/>
      <c r="DG31920" s="300"/>
      <c r="DH31920" s="300"/>
      <c r="DI31920" s="300"/>
      <c r="DJ31920" s="300"/>
      <c r="DK31920" s="300"/>
      <c r="DL31920" s="300"/>
      <c r="DM31920" s="300"/>
      <c r="DN31920" s="300"/>
      <c r="DO31920" s="300"/>
      <c r="DP31920" s="300"/>
      <c r="DQ31920" s="300"/>
      <c r="DR31920" s="300"/>
      <c r="DS31920" s="300"/>
      <c r="DT31920" s="300"/>
      <c r="DU31920" s="300"/>
      <c r="DV31920" s="300"/>
      <c r="DW31920" s="300"/>
      <c r="DX31920" s="300"/>
      <c r="DY31920" s="300"/>
      <c r="DZ31920" s="300"/>
      <c r="EA31920" s="300"/>
      <c r="EB31920" s="300"/>
      <c r="EC31920" s="300"/>
      <c r="ED31920" s="300"/>
      <c r="EE31920" s="300"/>
      <c r="EF31920" s="300"/>
      <c r="EG31920" s="300"/>
      <c r="EH31920" s="300"/>
      <c r="EI31920" s="300"/>
      <c r="EJ31920" s="300"/>
      <c r="EK31920" s="300"/>
      <c r="EL31920" s="300"/>
      <c r="EM31920" s="300"/>
      <c r="EN31920" s="300"/>
      <c r="EO31920" s="300"/>
      <c r="EP31920" s="300"/>
      <c r="EQ31920" s="300"/>
      <c r="ER31920" s="300"/>
      <c r="ES31920" s="300"/>
      <c r="ET31920" s="300"/>
      <c r="EU31920" s="300"/>
      <c r="EV31920" s="300"/>
      <c r="EW31920" s="300"/>
      <c r="EX31920" s="300"/>
      <c r="EY31920" s="300"/>
      <c r="EZ31920" s="300"/>
      <c r="FA31920" s="300"/>
      <c r="FB31920" s="300"/>
      <c r="FC31920" s="300"/>
      <c r="FD31920" s="300"/>
      <c r="FE31920" s="300"/>
      <c r="FF31920" s="300"/>
      <c r="FG31920" s="300"/>
      <c r="FH31920" s="300"/>
      <c r="FI31920" s="300"/>
      <c r="FJ31920" s="300"/>
      <c r="FK31920" s="300"/>
      <c r="FL31920" s="300"/>
      <c r="FM31920" s="300"/>
      <c r="FN31920" s="300"/>
      <c r="FO31920" s="300"/>
      <c r="FP31920" s="300"/>
      <c r="FQ31920" s="300"/>
      <c r="FR31920" s="300"/>
      <c r="FS31920" s="300"/>
      <c r="FT31920" s="300"/>
      <c r="FU31920" s="300"/>
      <c r="FV31920" s="300"/>
      <c r="FW31920" s="300"/>
      <c r="FX31920" s="300"/>
      <c r="FY31920" s="300"/>
      <c r="FZ31920" s="300"/>
      <c r="GA31920" s="300"/>
      <c r="GB31920" s="300"/>
      <c r="GC31920" s="300"/>
      <c r="GD31920" s="300"/>
      <c r="GE31920" s="300"/>
      <c r="GF31920" s="300"/>
      <c r="GG31920" s="300"/>
      <c r="GH31920" s="300"/>
      <c r="GI31920" s="300"/>
      <c r="GJ31920" s="300"/>
      <c r="GK31920" s="300"/>
    </row>
    <row r="31921" spans="4:193" x14ac:dyDescent="0.25">
      <c r="D31921" s="300"/>
      <c r="J31921" s="300"/>
      <c r="K31921" s="300"/>
      <c r="L31921" s="300"/>
      <c r="M31921" s="300"/>
      <c r="N31921" s="300"/>
      <c r="O31921" s="300"/>
      <c r="P31921" s="300"/>
      <c r="Q31921" s="300"/>
      <c r="R31921" s="300"/>
      <c r="S31921" s="300"/>
      <c r="T31921" s="300"/>
      <c r="U31921" s="300"/>
      <c r="V31921" s="300"/>
      <c r="W31921" s="300"/>
      <c r="X31921" s="300"/>
      <c r="Y31921" s="300"/>
      <c r="Z31921" s="300"/>
      <c r="AA31921" s="300"/>
      <c r="AB31921" s="300"/>
      <c r="AC31921" s="300"/>
      <c r="AD31921" s="300"/>
      <c r="AE31921" s="300"/>
      <c r="AF31921" s="300"/>
      <c r="AG31921" s="300"/>
      <c r="AH31921" s="300"/>
      <c r="AI31921" s="300"/>
      <c r="AJ31921" s="300"/>
      <c r="AK31921" s="300"/>
      <c r="AL31921" s="300"/>
      <c r="AM31921" s="300"/>
      <c r="AN31921" s="300"/>
      <c r="AO31921" s="300"/>
      <c r="AP31921" s="300"/>
      <c r="AQ31921" s="300"/>
      <c r="AR31921" s="300"/>
      <c r="AS31921" s="300"/>
      <c r="AT31921" s="300"/>
      <c r="AU31921" s="300"/>
      <c r="AV31921" s="300"/>
      <c r="AW31921" s="300"/>
      <c r="AX31921" s="300"/>
      <c r="AY31921" s="300"/>
      <c r="AZ31921" s="300"/>
      <c r="BA31921" s="300"/>
      <c r="BB31921" s="300"/>
      <c r="BC31921" s="300"/>
      <c r="BD31921" s="300"/>
      <c r="BE31921" s="300"/>
      <c r="BF31921" s="300"/>
      <c r="BG31921" s="300"/>
      <c r="BH31921" s="300"/>
      <c r="BI31921" s="300"/>
      <c r="BJ31921" s="300"/>
      <c r="BK31921" s="300"/>
      <c r="BL31921" s="300"/>
      <c r="BM31921" s="300"/>
      <c r="BN31921" s="300"/>
      <c r="BO31921" s="300"/>
      <c r="BP31921" s="300"/>
      <c r="BQ31921" s="300"/>
      <c r="BR31921" s="300"/>
      <c r="BS31921" s="300"/>
      <c r="BT31921" s="300"/>
      <c r="BU31921" s="300"/>
      <c r="BV31921" s="300"/>
      <c r="BW31921" s="300"/>
      <c r="BX31921" s="300"/>
      <c r="BY31921" s="300"/>
      <c r="BZ31921" s="300"/>
      <c r="CA31921" s="300"/>
      <c r="CB31921" s="300"/>
      <c r="CC31921" s="300"/>
      <c r="CD31921" s="300"/>
      <c r="CE31921" s="300"/>
      <c r="CF31921" s="300"/>
      <c r="CG31921" s="300"/>
      <c r="CH31921" s="300"/>
      <c r="CI31921" s="300"/>
      <c r="CJ31921" s="300"/>
      <c r="CK31921" s="300"/>
      <c r="CL31921" s="300"/>
      <c r="CM31921" s="300"/>
      <c r="CN31921" s="300"/>
      <c r="CO31921" s="300"/>
      <c r="CP31921" s="300"/>
      <c r="CQ31921" s="300"/>
      <c r="CR31921" s="300"/>
      <c r="CS31921" s="300"/>
      <c r="CT31921" s="300"/>
      <c r="CU31921" s="300"/>
      <c r="CV31921" s="300"/>
      <c r="CW31921" s="300"/>
      <c r="CX31921" s="300"/>
      <c r="CY31921" s="300"/>
      <c r="CZ31921" s="300"/>
      <c r="DA31921" s="300"/>
      <c r="DB31921" s="300"/>
      <c r="DC31921" s="300"/>
      <c r="DD31921" s="300"/>
      <c r="DE31921" s="300"/>
      <c r="DF31921" s="300"/>
      <c r="DG31921" s="300"/>
      <c r="DH31921" s="300"/>
      <c r="DI31921" s="300"/>
      <c r="DJ31921" s="300"/>
      <c r="DK31921" s="300"/>
      <c r="DL31921" s="300"/>
      <c r="DM31921" s="300"/>
      <c r="DN31921" s="300"/>
      <c r="DO31921" s="300"/>
      <c r="DP31921" s="300"/>
      <c r="DQ31921" s="300"/>
      <c r="DR31921" s="300"/>
      <c r="DS31921" s="300"/>
      <c r="DT31921" s="300"/>
      <c r="DU31921" s="300"/>
      <c r="DV31921" s="300"/>
      <c r="DW31921" s="300"/>
      <c r="DX31921" s="300"/>
      <c r="DY31921" s="300"/>
      <c r="DZ31921" s="300"/>
      <c r="EA31921" s="300"/>
      <c r="EB31921" s="300"/>
      <c r="EC31921" s="300"/>
      <c r="ED31921" s="300"/>
      <c r="EE31921" s="300"/>
      <c r="EF31921" s="300"/>
      <c r="EG31921" s="300"/>
      <c r="EH31921" s="300"/>
      <c r="EI31921" s="300"/>
      <c r="EJ31921" s="300"/>
      <c r="EK31921" s="300"/>
      <c r="EL31921" s="300"/>
      <c r="EM31921" s="300"/>
      <c r="EN31921" s="300"/>
      <c r="EO31921" s="300"/>
      <c r="EP31921" s="300"/>
      <c r="EQ31921" s="300"/>
      <c r="ER31921" s="300"/>
      <c r="ES31921" s="300"/>
      <c r="ET31921" s="300"/>
      <c r="EU31921" s="300"/>
      <c r="EV31921" s="300"/>
      <c r="EW31921" s="300"/>
      <c r="EX31921" s="300"/>
      <c r="EY31921" s="300"/>
      <c r="EZ31921" s="300"/>
      <c r="FA31921" s="300"/>
      <c r="FB31921" s="300"/>
      <c r="FC31921" s="300"/>
      <c r="FD31921" s="300"/>
      <c r="FE31921" s="300"/>
      <c r="FF31921" s="300"/>
      <c r="FG31921" s="300"/>
      <c r="FH31921" s="300"/>
      <c r="FI31921" s="300"/>
      <c r="FJ31921" s="300"/>
      <c r="FK31921" s="300"/>
      <c r="FL31921" s="300"/>
      <c r="FM31921" s="300"/>
      <c r="FN31921" s="300"/>
      <c r="FO31921" s="300"/>
      <c r="FP31921" s="300"/>
      <c r="FQ31921" s="300"/>
      <c r="FR31921" s="300"/>
      <c r="FS31921" s="300"/>
      <c r="FT31921" s="300"/>
      <c r="FU31921" s="300"/>
      <c r="FV31921" s="300"/>
      <c r="FW31921" s="300"/>
      <c r="FX31921" s="300"/>
      <c r="FY31921" s="300"/>
      <c r="FZ31921" s="300"/>
      <c r="GA31921" s="300"/>
      <c r="GB31921" s="300"/>
      <c r="GC31921" s="300"/>
      <c r="GD31921" s="300"/>
      <c r="GE31921" s="300"/>
      <c r="GF31921" s="300"/>
      <c r="GG31921" s="300"/>
      <c r="GH31921" s="300"/>
      <c r="GI31921" s="300"/>
      <c r="GJ31921" s="300"/>
      <c r="GK31921" s="300"/>
    </row>
    <row r="31922" spans="4:193" x14ac:dyDescent="0.25">
      <c r="D31922" s="300"/>
      <c r="J31922" s="300"/>
      <c r="K31922" s="300"/>
      <c r="L31922" s="300"/>
      <c r="M31922" s="300"/>
      <c r="N31922" s="300"/>
      <c r="O31922" s="300"/>
      <c r="P31922" s="300"/>
      <c r="Q31922" s="300"/>
      <c r="R31922" s="300"/>
      <c r="S31922" s="300"/>
      <c r="T31922" s="300"/>
      <c r="U31922" s="300"/>
      <c r="V31922" s="300"/>
      <c r="W31922" s="300"/>
      <c r="X31922" s="300"/>
      <c r="Y31922" s="300"/>
      <c r="Z31922" s="300"/>
      <c r="AA31922" s="300"/>
      <c r="AB31922" s="300"/>
      <c r="AC31922" s="300"/>
      <c r="AD31922" s="300"/>
      <c r="AE31922" s="300"/>
      <c r="AF31922" s="300"/>
      <c r="AG31922" s="300"/>
      <c r="AH31922" s="300"/>
      <c r="AI31922" s="300"/>
      <c r="AJ31922" s="300"/>
      <c r="AK31922" s="300"/>
      <c r="AL31922" s="300"/>
      <c r="AM31922" s="300"/>
      <c r="AN31922" s="300"/>
      <c r="AO31922" s="300"/>
      <c r="AP31922" s="300"/>
      <c r="AQ31922" s="300"/>
      <c r="AR31922" s="300"/>
      <c r="AS31922" s="300"/>
      <c r="AT31922" s="300"/>
      <c r="AU31922" s="300"/>
      <c r="AV31922" s="300"/>
      <c r="AW31922" s="300"/>
      <c r="AX31922" s="300"/>
      <c r="AY31922" s="300"/>
      <c r="AZ31922" s="300"/>
      <c r="BA31922" s="300"/>
      <c r="BB31922" s="300"/>
      <c r="BC31922" s="300"/>
      <c r="BD31922" s="300"/>
      <c r="BE31922" s="300"/>
      <c r="BF31922" s="300"/>
      <c r="BG31922" s="300"/>
      <c r="BH31922" s="300"/>
      <c r="BI31922" s="300"/>
      <c r="BJ31922" s="300"/>
      <c r="BK31922" s="300"/>
      <c r="BL31922" s="300"/>
      <c r="BM31922" s="300"/>
      <c r="BN31922" s="300"/>
      <c r="BO31922" s="300"/>
      <c r="BP31922" s="300"/>
      <c r="BQ31922" s="300"/>
      <c r="BR31922" s="300"/>
      <c r="BS31922" s="300"/>
      <c r="BT31922" s="300"/>
      <c r="BU31922" s="300"/>
      <c r="BV31922" s="300"/>
      <c r="BW31922" s="300"/>
      <c r="BX31922" s="300"/>
      <c r="BY31922" s="300"/>
      <c r="BZ31922" s="300"/>
      <c r="CA31922" s="300"/>
      <c r="CB31922" s="300"/>
      <c r="CC31922" s="300"/>
      <c r="CD31922" s="300"/>
      <c r="CE31922" s="300"/>
      <c r="CF31922" s="300"/>
      <c r="CG31922" s="300"/>
      <c r="CH31922" s="300"/>
      <c r="CI31922" s="300"/>
      <c r="CJ31922" s="300"/>
      <c r="CK31922" s="300"/>
      <c r="CL31922" s="300"/>
      <c r="CM31922" s="300"/>
      <c r="CN31922" s="300"/>
      <c r="CO31922" s="300"/>
      <c r="CP31922" s="300"/>
      <c r="CQ31922" s="300"/>
      <c r="CR31922" s="300"/>
      <c r="CS31922" s="300"/>
      <c r="CT31922" s="300"/>
      <c r="CU31922" s="300"/>
      <c r="CV31922" s="300"/>
      <c r="CW31922" s="300"/>
      <c r="CX31922" s="300"/>
      <c r="CY31922" s="300"/>
      <c r="CZ31922" s="300"/>
      <c r="DA31922" s="300"/>
      <c r="DB31922" s="300"/>
      <c r="DC31922" s="300"/>
      <c r="DD31922" s="300"/>
      <c r="DE31922" s="300"/>
      <c r="DF31922" s="300"/>
      <c r="DG31922" s="300"/>
      <c r="DH31922" s="300"/>
      <c r="DI31922" s="300"/>
      <c r="DJ31922" s="300"/>
      <c r="DK31922" s="300"/>
      <c r="DL31922" s="300"/>
      <c r="DM31922" s="300"/>
      <c r="DN31922" s="300"/>
      <c r="DO31922" s="300"/>
      <c r="DP31922" s="300"/>
      <c r="DQ31922" s="300"/>
      <c r="DR31922" s="300"/>
      <c r="DS31922" s="300"/>
      <c r="DT31922" s="300"/>
      <c r="DU31922" s="300"/>
      <c r="DV31922" s="300"/>
      <c r="DW31922" s="300"/>
      <c r="DX31922" s="300"/>
      <c r="DY31922" s="300"/>
      <c r="DZ31922" s="300"/>
      <c r="EA31922" s="300"/>
      <c r="EB31922" s="300"/>
      <c r="EC31922" s="300"/>
      <c r="ED31922" s="300"/>
      <c r="EE31922" s="300"/>
      <c r="EF31922" s="300"/>
      <c r="EG31922" s="300"/>
      <c r="EH31922" s="300"/>
      <c r="EI31922" s="300"/>
      <c r="EJ31922" s="300"/>
      <c r="EK31922" s="300"/>
      <c r="EL31922" s="300"/>
      <c r="EM31922" s="300"/>
      <c r="EN31922" s="300"/>
      <c r="EO31922" s="300"/>
      <c r="EP31922" s="300"/>
      <c r="EQ31922" s="300"/>
      <c r="ER31922" s="300"/>
      <c r="ES31922" s="300"/>
      <c r="ET31922" s="300"/>
      <c r="EU31922" s="300"/>
      <c r="EV31922" s="300"/>
      <c r="EW31922" s="300"/>
      <c r="EX31922" s="300"/>
      <c r="EY31922" s="300"/>
      <c r="EZ31922" s="300"/>
      <c r="FA31922" s="300"/>
      <c r="FB31922" s="300"/>
      <c r="FC31922" s="300"/>
      <c r="FD31922" s="300"/>
      <c r="FE31922" s="300"/>
      <c r="FF31922" s="300"/>
      <c r="FG31922" s="300"/>
      <c r="FH31922" s="300"/>
      <c r="FI31922" s="300"/>
      <c r="FJ31922" s="300"/>
      <c r="FK31922" s="300"/>
      <c r="FL31922" s="300"/>
      <c r="FM31922" s="300"/>
      <c r="FN31922" s="300"/>
      <c r="FO31922" s="300"/>
      <c r="FP31922" s="300"/>
      <c r="FQ31922" s="300"/>
      <c r="FR31922" s="300"/>
      <c r="FS31922" s="300"/>
      <c r="FT31922" s="300"/>
      <c r="FU31922" s="300"/>
      <c r="FV31922" s="300"/>
      <c r="FW31922" s="300"/>
      <c r="FX31922" s="300"/>
      <c r="FY31922" s="300"/>
      <c r="FZ31922" s="300"/>
      <c r="GA31922" s="300"/>
      <c r="GB31922" s="300"/>
      <c r="GC31922" s="300"/>
      <c r="GD31922" s="300"/>
      <c r="GE31922" s="300"/>
      <c r="GF31922" s="300"/>
      <c r="GG31922" s="300"/>
      <c r="GH31922" s="300"/>
      <c r="GI31922" s="300"/>
      <c r="GJ31922" s="300"/>
      <c r="GK31922" s="300"/>
    </row>
    <row r="31923" spans="4:193" x14ac:dyDescent="0.25">
      <c r="D31923" s="300"/>
      <c r="J31923" s="300"/>
      <c r="K31923" s="300"/>
      <c r="L31923" s="300"/>
      <c r="M31923" s="300"/>
      <c r="N31923" s="300"/>
      <c r="O31923" s="300"/>
      <c r="P31923" s="300"/>
      <c r="Q31923" s="300"/>
      <c r="R31923" s="300"/>
      <c r="S31923" s="300"/>
      <c r="T31923" s="300"/>
      <c r="U31923" s="300"/>
      <c r="V31923" s="300"/>
      <c r="W31923" s="300"/>
      <c r="X31923" s="300"/>
      <c r="Y31923" s="300"/>
      <c r="Z31923" s="300"/>
      <c r="AA31923" s="300"/>
      <c r="AB31923" s="300"/>
      <c r="AC31923" s="300"/>
      <c r="AD31923" s="300"/>
      <c r="AE31923" s="300"/>
      <c r="AF31923" s="300"/>
      <c r="AG31923" s="300"/>
      <c r="AH31923" s="300"/>
      <c r="AI31923" s="300"/>
      <c r="AJ31923" s="300"/>
      <c r="AK31923" s="300"/>
      <c r="AL31923" s="300"/>
      <c r="AM31923" s="300"/>
      <c r="AN31923" s="300"/>
      <c r="AO31923" s="300"/>
      <c r="AP31923" s="300"/>
      <c r="AQ31923" s="300"/>
      <c r="AR31923" s="300"/>
      <c r="AS31923" s="300"/>
      <c r="AT31923" s="300"/>
      <c r="AU31923" s="300"/>
      <c r="AV31923" s="300"/>
      <c r="AW31923" s="300"/>
      <c r="AX31923" s="300"/>
      <c r="AY31923" s="300"/>
      <c r="AZ31923" s="300"/>
      <c r="BA31923" s="300"/>
      <c r="BB31923" s="300"/>
      <c r="BC31923" s="300"/>
      <c r="BD31923" s="300"/>
      <c r="BE31923" s="300"/>
      <c r="BF31923" s="300"/>
      <c r="BG31923" s="300"/>
      <c r="BH31923" s="300"/>
      <c r="BI31923" s="300"/>
      <c r="BJ31923" s="300"/>
      <c r="BK31923" s="300"/>
      <c r="BL31923" s="300"/>
      <c r="BM31923" s="300"/>
      <c r="BN31923" s="300"/>
      <c r="BO31923" s="300"/>
      <c r="BP31923" s="300"/>
      <c r="BQ31923" s="300"/>
      <c r="BR31923" s="300"/>
      <c r="BS31923" s="300"/>
      <c r="BT31923" s="300"/>
      <c r="BU31923" s="300"/>
      <c r="BV31923" s="300"/>
      <c r="BW31923" s="300"/>
      <c r="BX31923" s="300"/>
      <c r="BY31923" s="300"/>
      <c r="BZ31923" s="300"/>
      <c r="CA31923" s="300"/>
      <c r="CB31923" s="300"/>
      <c r="CC31923" s="300"/>
      <c r="CD31923" s="300"/>
      <c r="CE31923" s="300"/>
      <c r="CF31923" s="300"/>
      <c r="CG31923" s="300"/>
      <c r="CH31923" s="300"/>
      <c r="CI31923" s="300"/>
      <c r="CJ31923" s="300"/>
      <c r="CK31923" s="300"/>
      <c r="CL31923" s="300"/>
      <c r="CM31923" s="300"/>
      <c r="CN31923" s="300"/>
      <c r="CO31923" s="300"/>
      <c r="CP31923" s="300"/>
      <c r="CQ31923" s="300"/>
      <c r="CR31923" s="300"/>
      <c r="CS31923" s="300"/>
      <c r="CT31923" s="300"/>
      <c r="CU31923" s="300"/>
      <c r="CV31923" s="300"/>
      <c r="CW31923" s="300"/>
      <c r="CX31923" s="300"/>
      <c r="CY31923" s="300"/>
      <c r="CZ31923" s="300"/>
      <c r="DA31923" s="300"/>
      <c r="DB31923" s="300"/>
      <c r="DC31923" s="300"/>
      <c r="DD31923" s="300"/>
      <c r="DE31923" s="300"/>
      <c r="DF31923" s="300"/>
      <c r="DG31923" s="300"/>
      <c r="DH31923" s="300"/>
      <c r="DI31923" s="300"/>
      <c r="DJ31923" s="300"/>
      <c r="DK31923" s="300"/>
      <c r="DL31923" s="300"/>
      <c r="DM31923" s="300"/>
      <c r="DN31923" s="300"/>
      <c r="DO31923" s="300"/>
      <c r="DP31923" s="300"/>
      <c r="DQ31923" s="300"/>
      <c r="DR31923" s="300"/>
      <c r="DS31923" s="300"/>
      <c r="DT31923" s="300"/>
      <c r="DU31923" s="300"/>
      <c r="DV31923" s="300"/>
      <c r="DW31923" s="300"/>
      <c r="DX31923" s="300"/>
      <c r="DY31923" s="300"/>
      <c r="DZ31923" s="300"/>
      <c r="EA31923" s="300"/>
      <c r="EB31923" s="300"/>
      <c r="EC31923" s="300"/>
      <c r="ED31923" s="300"/>
      <c r="EE31923" s="300"/>
      <c r="EF31923" s="300"/>
      <c r="EG31923" s="300"/>
      <c r="EH31923" s="300"/>
      <c r="EI31923" s="300"/>
      <c r="EJ31923" s="300"/>
      <c r="EK31923" s="300"/>
      <c r="EL31923" s="300"/>
      <c r="EM31923" s="300"/>
      <c r="EN31923" s="300"/>
      <c r="EO31923" s="300"/>
      <c r="EP31923" s="300"/>
      <c r="EQ31923" s="300"/>
      <c r="ER31923" s="300"/>
      <c r="ES31923" s="300"/>
      <c r="ET31923" s="300"/>
      <c r="EU31923" s="300"/>
      <c r="EV31923" s="300"/>
      <c r="EW31923" s="300"/>
      <c r="EX31923" s="300"/>
      <c r="EY31923" s="300"/>
      <c r="EZ31923" s="300"/>
      <c r="FA31923" s="300"/>
      <c r="FB31923" s="300"/>
      <c r="FC31923" s="300"/>
      <c r="FD31923" s="300"/>
      <c r="FE31923" s="300"/>
      <c r="FF31923" s="300"/>
      <c r="FG31923" s="300"/>
      <c r="FH31923" s="300"/>
      <c r="FI31923" s="300"/>
      <c r="FJ31923" s="300"/>
      <c r="FK31923" s="300"/>
      <c r="FL31923" s="300"/>
      <c r="FM31923" s="300"/>
      <c r="FN31923" s="300"/>
      <c r="FO31923" s="300"/>
      <c r="FP31923" s="300"/>
      <c r="FQ31923" s="300"/>
      <c r="FR31923" s="300"/>
      <c r="FS31923" s="300"/>
      <c r="FT31923" s="300"/>
      <c r="FU31923" s="300"/>
      <c r="FV31923" s="300"/>
      <c r="FW31923" s="300"/>
      <c r="FX31923" s="300"/>
      <c r="FY31923" s="300"/>
      <c r="FZ31923" s="300"/>
      <c r="GA31923" s="300"/>
      <c r="GB31923" s="300"/>
      <c r="GC31923" s="300"/>
      <c r="GD31923" s="300"/>
      <c r="GE31923" s="300"/>
      <c r="GF31923" s="300"/>
      <c r="GG31923" s="300"/>
      <c r="GH31923" s="300"/>
      <c r="GI31923" s="300"/>
      <c r="GJ31923" s="300"/>
      <c r="GK31923" s="300"/>
    </row>
    <row r="31924" spans="4:193" x14ac:dyDescent="0.25">
      <c r="D31924" s="300"/>
      <c r="J31924" s="300"/>
      <c r="K31924" s="300"/>
      <c r="L31924" s="300"/>
      <c r="M31924" s="300"/>
      <c r="N31924" s="300"/>
      <c r="O31924" s="300"/>
      <c r="P31924" s="300"/>
      <c r="Q31924" s="300"/>
      <c r="R31924" s="300"/>
      <c r="S31924" s="300"/>
      <c r="T31924" s="300"/>
      <c r="U31924" s="300"/>
      <c r="V31924" s="300"/>
      <c r="W31924" s="300"/>
      <c r="X31924" s="300"/>
      <c r="Y31924" s="300"/>
      <c r="Z31924" s="300"/>
      <c r="AA31924" s="300"/>
      <c r="AB31924" s="300"/>
      <c r="AC31924" s="300"/>
      <c r="AD31924" s="300"/>
      <c r="AE31924" s="300"/>
      <c r="AF31924" s="300"/>
      <c r="AG31924" s="300"/>
      <c r="AH31924" s="300"/>
      <c r="AI31924" s="300"/>
      <c r="AJ31924" s="300"/>
      <c r="AK31924" s="300"/>
      <c r="AL31924" s="300"/>
      <c r="AM31924" s="300"/>
      <c r="AN31924" s="300"/>
      <c r="AO31924" s="300"/>
      <c r="AP31924" s="300"/>
      <c r="AQ31924" s="300"/>
      <c r="AR31924" s="300"/>
      <c r="AS31924" s="300"/>
      <c r="AT31924" s="300"/>
      <c r="AU31924" s="300"/>
      <c r="AV31924" s="300"/>
      <c r="AW31924" s="300"/>
      <c r="AX31924" s="300"/>
      <c r="AY31924" s="300"/>
      <c r="AZ31924" s="300"/>
      <c r="BA31924" s="300"/>
      <c r="BB31924" s="300"/>
      <c r="BC31924" s="300"/>
      <c r="BD31924" s="300"/>
      <c r="BE31924" s="300"/>
      <c r="BF31924" s="300"/>
      <c r="BG31924" s="300"/>
      <c r="BH31924" s="300"/>
      <c r="BI31924" s="300"/>
      <c r="BJ31924" s="300"/>
      <c r="BK31924" s="300"/>
      <c r="BL31924" s="300"/>
      <c r="BM31924" s="300"/>
      <c r="BN31924" s="300"/>
      <c r="BO31924" s="300"/>
      <c r="BP31924" s="300"/>
      <c r="BQ31924" s="300"/>
      <c r="BR31924" s="300"/>
      <c r="BS31924" s="300"/>
      <c r="BT31924" s="300"/>
      <c r="BU31924" s="300"/>
      <c r="BV31924" s="300"/>
      <c r="BW31924" s="300"/>
      <c r="BX31924" s="300"/>
      <c r="BY31924" s="300"/>
      <c r="BZ31924" s="300"/>
      <c r="CA31924" s="300"/>
      <c r="CB31924" s="300"/>
      <c r="CC31924" s="300"/>
      <c r="CD31924" s="300"/>
      <c r="CE31924" s="300"/>
      <c r="CF31924" s="300"/>
      <c r="CG31924" s="300"/>
      <c r="CH31924" s="300"/>
      <c r="CI31924" s="300"/>
      <c r="CJ31924" s="300"/>
      <c r="CK31924" s="300"/>
      <c r="CL31924" s="300"/>
      <c r="CM31924" s="300"/>
      <c r="CN31924" s="300"/>
      <c r="CO31924" s="300"/>
      <c r="CP31924" s="300"/>
      <c r="CQ31924" s="300"/>
      <c r="CR31924" s="300"/>
      <c r="CS31924" s="300"/>
      <c r="CT31924" s="300"/>
      <c r="CU31924" s="300"/>
      <c r="CV31924" s="300"/>
      <c r="CW31924" s="300"/>
      <c r="CX31924" s="300"/>
      <c r="CY31924" s="300"/>
      <c r="CZ31924" s="300"/>
      <c r="DA31924" s="300"/>
      <c r="DB31924" s="300"/>
      <c r="DC31924" s="300"/>
      <c r="DD31924" s="300"/>
      <c r="DE31924" s="300"/>
      <c r="DF31924" s="300"/>
      <c r="DG31924" s="300"/>
      <c r="DH31924" s="300"/>
      <c r="DI31924" s="300"/>
      <c r="DJ31924" s="300"/>
      <c r="DK31924" s="300"/>
      <c r="DL31924" s="300"/>
      <c r="DM31924" s="300"/>
      <c r="DN31924" s="300"/>
      <c r="DO31924" s="300"/>
      <c r="DP31924" s="300"/>
      <c r="DQ31924" s="300"/>
      <c r="DR31924" s="300"/>
      <c r="DS31924" s="300"/>
      <c r="DT31924" s="300"/>
      <c r="DU31924" s="300"/>
      <c r="DV31924" s="300"/>
      <c r="DW31924" s="300"/>
      <c r="DX31924" s="300"/>
      <c r="DY31924" s="300"/>
      <c r="DZ31924" s="300"/>
      <c r="EA31924" s="300"/>
      <c r="EB31924" s="300"/>
      <c r="EC31924" s="300"/>
      <c r="ED31924" s="300"/>
      <c r="EE31924" s="300"/>
      <c r="EF31924" s="300"/>
      <c r="EG31924" s="300"/>
      <c r="EH31924" s="300"/>
      <c r="EI31924" s="300"/>
      <c r="EJ31924" s="300"/>
      <c r="EK31924" s="300"/>
      <c r="EL31924" s="300"/>
      <c r="EM31924" s="300"/>
      <c r="EN31924" s="300"/>
      <c r="EO31924" s="300"/>
      <c r="EP31924" s="300"/>
      <c r="EQ31924" s="300"/>
      <c r="ER31924" s="300"/>
      <c r="ES31924" s="300"/>
      <c r="ET31924" s="300"/>
      <c r="EU31924" s="300"/>
      <c r="EV31924" s="300"/>
      <c r="EW31924" s="300"/>
      <c r="EX31924" s="300"/>
      <c r="EY31924" s="300"/>
      <c r="EZ31924" s="300"/>
      <c r="FA31924" s="300"/>
      <c r="FB31924" s="300"/>
      <c r="FC31924" s="300"/>
      <c r="FD31924" s="300"/>
      <c r="FE31924" s="300"/>
      <c r="FF31924" s="300"/>
      <c r="FG31924" s="300"/>
      <c r="FH31924" s="300"/>
      <c r="FI31924" s="300"/>
      <c r="FJ31924" s="300"/>
      <c r="FK31924" s="300"/>
      <c r="FL31924" s="300"/>
      <c r="FM31924" s="300"/>
      <c r="FN31924" s="300"/>
      <c r="FO31924" s="300"/>
      <c r="FP31924" s="300"/>
      <c r="FQ31924" s="300"/>
      <c r="FR31924" s="300"/>
      <c r="FS31924" s="300"/>
      <c r="FT31924" s="300"/>
      <c r="FU31924" s="300"/>
      <c r="FV31924" s="300"/>
      <c r="FW31924" s="300"/>
      <c r="FX31924" s="300"/>
      <c r="FY31924" s="300"/>
      <c r="FZ31924" s="300"/>
      <c r="GA31924" s="300"/>
      <c r="GB31924" s="300"/>
      <c r="GC31924" s="300"/>
      <c r="GD31924" s="300"/>
      <c r="GE31924" s="300"/>
      <c r="GF31924" s="300"/>
      <c r="GG31924" s="300"/>
      <c r="GH31924" s="300"/>
      <c r="GI31924" s="300"/>
      <c r="GJ31924" s="300"/>
      <c r="GK31924" s="300"/>
    </row>
    <row r="31925" spans="4:193" x14ac:dyDescent="0.25">
      <c r="D31925" s="300"/>
      <c r="J31925" s="300"/>
      <c r="K31925" s="300"/>
      <c r="L31925" s="300"/>
      <c r="M31925" s="300"/>
      <c r="N31925" s="300"/>
      <c r="O31925" s="300"/>
      <c r="P31925" s="300"/>
      <c r="Q31925" s="300"/>
      <c r="R31925" s="300"/>
      <c r="S31925" s="300"/>
      <c r="T31925" s="300"/>
      <c r="U31925" s="300"/>
      <c r="V31925" s="300"/>
      <c r="W31925" s="300"/>
      <c r="X31925" s="300"/>
      <c r="Y31925" s="300"/>
      <c r="Z31925" s="300"/>
      <c r="AA31925" s="300"/>
      <c r="AB31925" s="300"/>
      <c r="AC31925" s="300"/>
      <c r="AD31925" s="300"/>
      <c r="AE31925" s="300"/>
      <c r="AF31925" s="300"/>
      <c r="AG31925" s="300"/>
      <c r="AH31925" s="300"/>
      <c r="AI31925" s="300"/>
      <c r="AJ31925" s="300"/>
      <c r="AK31925" s="300"/>
      <c r="AL31925" s="300"/>
      <c r="AM31925" s="300"/>
      <c r="AN31925" s="300"/>
      <c r="AO31925" s="300"/>
      <c r="AP31925" s="300"/>
      <c r="AQ31925" s="300"/>
      <c r="AR31925" s="300"/>
      <c r="AS31925" s="300"/>
      <c r="AT31925" s="300"/>
      <c r="AU31925" s="300"/>
      <c r="AV31925" s="300"/>
      <c r="AW31925" s="300"/>
      <c r="AX31925" s="300"/>
      <c r="AY31925" s="300"/>
      <c r="AZ31925" s="300"/>
      <c r="BA31925" s="300"/>
      <c r="BB31925" s="300"/>
      <c r="BC31925" s="300"/>
      <c r="BD31925" s="300"/>
      <c r="BE31925" s="300"/>
      <c r="BF31925" s="300"/>
      <c r="BG31925" s="300"/>
      <c r="BH31925" s="300"/>
      <c r="BI31925" s="300"/>
      <c r="BJ31925" s="300"/>
      <c r="BK31925" s="300"/>
      <c r="BL31925" s="300"/>
      <c r="BM31925" s="300"/>
      <c r="BN31925" s="300"/>
      <c r="BO31925" s="300"/>
      <c r="BP31925" s="300"/>
      <c r="BQ31925" s="300"/>
      <c r="BR31925" s="300"/>
      <c r="BS31925" s="300"/>
      <c r="BT31925" s="300"/>
      <c r="BU31925" s="300"/>
      <c r="BV31925" s="300"/>
      <c r="BW31925" s="300"/>
      <c r="BX31925" s="300"/>
      <c r="BY31925" s="300"/>
      <c r="BZ31925" s="300"/>
      <c r="CA31925" s="300"/>
      <c r="CB31925" s="300"/>
      <c r="CC31925" s="300"/>
      <c r="CD31925" s="300"/>
      <c r="CE31925" s="300"/>
      <c r="CF31925" s="300"/>
      <c r="CG31925" s="300"/>
      <c r="CH31925" s="300"/>
      <c r="CI31925" s="300"/>
      <c r="CJ31925" s="300"/>
      <c r="CK31925" s="300"/>
      <c r="CL31925" s="300"/>
      <c r="CM31925" s="300"/>
      <c r="CN31925" s="300"/>
      <c r="CO31925" s="300"/>
      <c r="CP31925" s="300"/>
      <c r="CQ31925" s="300"/>
      <c r="CR31925" s="300"/>
      <c r="CS31925" s="300"/>
      <c r="CT31925" s="300"/>
      <c r="CU31925" s="300"/>
      <c r="CV31925" s="300"/>
      <c r="CW31925" s="300"/>
      <c r="CX31925" s="300"/>
      <c r="CY31925" s="300"/>
      <c r="CZ31925" s="300"/>
      <c r="DA31925" s="300"/>
      <c r="DB31925" s="300"/>
      <c r="DC31925" s="300"/>
      <c r="DD31925" s="300"/>
      <c r="DE31925" s="300"/>
      <c r="DF31925" s="300"/>
      <c r="DG31925" s="300"/>
      <c r="DH31925" s="300"/>
      <c r="DI31925" s="300"/>
      <c r="DJ31925" s="300"/>
      <c r="DK31925" s="300"/>
      <c r="DL31925" s="300"/>
      <c r="DM31925" s="300"/>
      <c r="DN31925" s="300"/>
      <c r="DO31925" s="300"/>
      <c r="DP31925" s="300"/>
      <c r="DQ31925" s="300"/>
      <c r="DR31925" s="300"/>
      <c r="DS31925" s="300"/>
      <c r="DT31925" s="300"/>
      <c r="DU31925" s="300"/>
      <c r="DV31925" s="300"/>
      <c r="DW31925" s="300"/>
      <c r="DX31925" s="300"/>
      <c r="DY31925" s="300"/>
      <c r="DZ31925" s="300"/>
      <c r="EA31925" s="300"/>
      <c r="EB31925" s="300"/>
      <c r="EC31925" s="300"/>
      <c r="ED31925" s="300"/>
      <c r="EE31925" s="300"/>
      <c r="EF31925" s="300"/>
      <c r="EG31925" s="300"/>
      <c r="EH31925" s="300"/>
      <c r="EI31925" s="300"/>
      <c r="EJ31925" s="300"/>
      <c r="EK31925" s="300"/>
      <c r="EL31925" s="300"/>
      <c r="EM31925" s="300"/>
      <c r="EN31925" s="300"/>
      <c r="EO31925" s="300"/>
      <c r="EP31925" s="300"/>
      <c r="EQ31925" s="300"/>
      <c r="ER31925" s="300"/>
      <c r="ES31925" s="300"/>
      <c r="ET31925" s="300"/>
      <c r="EU31925" s="300"/>
      <c r="EV31925" s="300"/>
      <c r="EW31925" s="300"/>
      <c r="EX31925" s="300"/>
      <c r="EY31925" s="300"/>
      <c r="EZ31925" s="300"/>
      <c r="FA31925" s="300"/>
      <c r="FB31925" s="300"/>
      <c r="FC31925" s="300"/>
      <c r="FD31925" s="300"/>
      <c r="FE31925" s="300"/>
      <c r="FF31925" s="300"/>
      <c r="FG31925" s="300"/>
      <c r="FH31925" s="300"/>
      <c r="FI31925" s="300"/>
      <c r="FJ31925" s="300"/>
      <c r="FK31925" s="300"/>
      <c r="FL31925" s="300"/>
      <c r="FM31925" s="300"/>
      <c r="FN31925" s="300"/>
      <c r="FO31925" s="300"/>
      <c r="FP31925" s="300"/>
      <c r="FQ31925" s="300"/>
      <c r="FR31925" s="300"/>
      <c r="FS31925" s="300"/>
      <c r="FT31925" s="300"/>
      <c r="FU31925" s="300"/>
      <c r="FV31925" s="300"/>
      <c r="FW31925" s="300"/>
      <c r="FX31925" s="300"/>
      <c r="FY31925" s="300"/>
      <c r="FZ31925" s="300"/>
      <c r="GA31925" s="300"/>
      <c r="GB31925" s="300"/>
      <c r="GC31925" s="300"/>
      <c r="GD31925" s="300"/>
      <c r="GE31925" s="300"/>
      <c r="GF31925" s="300"/>
      <c r="GG31925" s="300"/>
      <c r="GH31925" s="300"/>
      <c r="GI31925" s="300"/>
      <c r="GJ31925" s="300"/>
      <c r="GK31925" s="300"/>
    </row>
    <row r="31926" spans="4:193" x14ac:dyDescent="0.25">
      <c r="D31926" s="300"/>
      <c r="J31926" s="300"/>
      <c r="K31926" s="300"/>
      <c r="L31926" s="300"/>
      <c r="M31926" s="300"/>
      <c r="N31926" s="300"/>
      <c r="O31926" s="300"/>
      <c r="P31926" s="300"/>
      <c r="Q31926" s="300"/>
      <c r="R31926" s="300"/>
      <c r="S31926" s="300"/>
      <c r="T31926" s="300"/>
      <c r="U31926" s="300"/>
      <c r="V31926" s="300"/>
      <c r="W31926" s="300"/>
      <c r="X31926" s="300"/>
      <c r="Y31926" s="300"/>
      <c r="Z31926" s="300"/>
      <c r="AA31926" s="300"/>
      <c r="AB31926" s="300"/>
      <c r="AC31926" s="300"/>
      <c r="AD31926" s="300"/>
      <c r="AE31926" s="300"/>
      <c r="AF31926" s="300"/>
      <c r="AG31926" s="300"/>
      <c r="AH31926" s="300"/>
      <c r="AI31926" s="300"/>
      <c r="AJ31926" s="300"/>
      <c r="AK31926" s="300"/>
      <c r="AL31926" s="300"/>
      <c r="AM31926" s="300"/>
      <c r="AN31926" s="300"/>
      <c r="AO31926" s="300"/>
      <c r="AP31926" s="300"/>
      <c r="AQ31926" s="300"/>
      <c r="AR31926" s="300"/>
      <c r="AS31926" s="300"/>
      <c r="AT31926" s="300"/>
      <c r="AU31926" s="300"/>
      <c r="AV31926" s="300"/>
      <c r="AW31926" s="300"/>
      <c r="AX31926" s="300"/>
      <c r="AY31926" s="300"/>
      <c r="AZ31926" s="300"/>
      <c r="BA31926" s="300"/>
      <c r="BB31926" s="300"/>
      <c r="BC31926" s="300"/>
      <c r="BD31926" s="300"/>
      <c r="BE31926" s="300"/>
      <c r="BF31926" s="300"/>
      <c r="BG31926" s="300"/>
      <c r="BH31926" s="300"/>
      <c r="BI31926" s="300"/>
      <c r="BJ31926" s="300"/>
      <c r="BK31926" s="300"/>
      <c r="BL31926" s="300"/>
      <c r="BM31926" s="300"/>
      <c r="BN31926" s="300"/>
      <c r="BO31926" s="300"/>
      <c r="BP31926" s="300"/>
      <c r="BQ31926" s="300"/>
      <c r="BR31926" s="300"/>
      <c r="BS31926" s="300"/>
      <c r="BT31926" s="300"/>
      <c r="BU31926" s="300"/>
      <c r="BV31926" s="300"/>
      <c r="BW31926" s="300"/>
      <c r="BX31926" s="300"/>
      <c r="BY31926" s="300"/>
      <c r="BZ31926" s="300"/>
      <c r="CA31926" s="300"/>
      <c r="CB31926" s="300"/>
      <c r="CC31926" s="300"/>
      <c r="CD31926" s="300"/>
      <c r="CE31926" s="300"/>
      <c r="CF31926" s="300"/>
      <c r="CG31926" s="300"/>
      <c r="CH31926" s="300"/>
      <c r="CI31926" s="300"/>
      <c r="CJ31926" s="300"/>
      <c r="CK31926" s="300"/>
      <c r="CL31926" s="300"/>
      <c r="CM31926" s="300"/>
      <c r="CN31926" s="300"/>
      <c r="CO31926" s="300"/>
      <c r="CP31926" s="300"/>
      <c r="CQ31926" s="300"/>
      <c r="CR31926" s="300"/>
      <c r="CS31926" s="300"/>
      <c r="CT31926" s="300"/>
      <c r="CU31926" s="300"/>
      <c r="CV31926" s="300"/>
      <c r="CW31926" s="300"/>
      <c r="CX31926" s="300"/>
      <c r="CY31926" s="300"/>
      <c r="CZ31926" s="300"/>
      <c r="DA31926" s="300"/>
      <c r="DB31926" s="300"/>
      <c r="DC31926" s="300"/>
      <c r="DD31926" s="300"/>
      <c r="DE31926" s="300"/>
      <c r="DF31926" s="300"/>
      <c r="DG31926" s="300"/>
      <c r="DH31926" s="300"/>
      <c r="DI31926" s="300"/>
      <c r="DJ31926" s="300"/>
      <c r="DK31926" s="300"/>
      <c r="DL31926" s="300"/>
      <c r="DM31926" s="300"/>
      <c r="DN31926" s="300"/>
      <c r="DO31926" s="300"/>
      <c r="DP31926" s="300"/>
      <c r="DQ31926" s="300"/>
      <c r="DR31926" s="300"/>
      <c r="DS31926" s="300"/>
      <c r="DT31926" s="300"/>
      <c r="DU31926" s="300"/>
      <c r="DV31926" s="300"/>
      <c r="DW31926" s="300"/>
      <c r="DX31926" s="300"/>
      <c r="DY31926" s="300"/>
      <c r="DZ31926" s="300"/>
      <c r="EA31926" s="300"/>
      <c r="EB31926" s="300"/>
      <c r="EC31926" s="300"/>
      <c r="ED31926" s="300"/>
      <c r="EE31926" s="300"/>
      <c r="EF31926" s="300"/>
      <c r="EG31926" s="300"/>
      <c r="EH31926" s="300"/>
      <c r="EI31926" s="300"/>
      <c r="EJ31926" s="300"/>
      <c r="EK31926" s="300"/>
      <c r="EL31926" s="300"/>
      <c r="EM31926" s="300"/>
      <c r="EN31926" s="300"/>
      <c r="EO31926" s="300"/>
      <c r="EP31926" s="300"/>
      <c r="EQ31926" s="300"/>
      <c r="ER31926" s="300"/>
      <c r="ES31926" s="300"/>
      <c r="ET31926" s="300"/>
      <c r="EU31926" s="300"/>
      <c r="EV31926" s="300"/>
      <c r="EW31926" s="300"/>
      <c r="EX31926" s="300"/>
      <c r="EY31926" s="300"/>
      <c r="EZ31926" s="300"/>
      <c r="FA31926" s="300"/>
      <c r="FB31926" s="300"/>
      <c r="FC31926" s="300"/>
      <c r="FD31926" s="300"/>
      <c r="FE31926" s="300"/>
      <c r="FF31926" s="300"/>
      <c r="FG31926" s="300"/>
      <c r="FH31926" s="300"/>
      <c r="FI31926" s="300"/>
      <c r="FJ31926" s="300"/>
      <c r="FK31926" s="300"/>
      <c r="FL31926" s="300"/>
      <c r="FM31926" s="300"/>
      <c r="FN31926" s="300"/>
      <c r="FO31926" s="300"/>
      <c r="FP31926" s="300"/>
      <c r="FQ31926" s="300"/>
      <c r="FR31926" s="300"/>
      <c r="FS31926" s="300"/>
      <c r="FT31926" s="300"/>
      <c r="FU31926" s="300"/>
      <c r="FV31926" s="300"/>
      <c r="FW31926" s="300"/>
      <c r="FX31926" s="300"/>
      <c r="FY31926" s="300"/>
      <c r="FZ31926" s="300"/>
      <c r="GA31926" s="300"/>
      <c r="GB31926" s="300"/>
      <c r="GC31926" s="300"/>
      <c r="GD31926" s="300"/>
      <c r="GE31926" s="300"/>
      <c r="GF31926" s="300"/>
      <c r="GG31926" s="300"/>
      <c r="GH31926" s="300"/>
      <c r="GI31926" s="300"/>
      <c r="GJ31926" s="300"/>
      <c r="GK31926" s="300"/>
    </row>
    <row r="31927" spans="4:193" x14ac:dyDescent="0.25">
      <c r="D31927" s="300"/>
      <c r="J31927" s="300"/>
      <c r="K31927" s="300"/>
      <c r="L31927" s="300"/>
      <c r="M31927" s="300"/>
      <c r="N31927" s="300"/>
      <c r="O31927" s="300"/>
      <c r="P31927" s="300"/>
      <c r="Q31927" s="300"/>
      <c r="R31927" s="300"/>
      <c r="S31927" s="300"/>
      <c r="T31927" s="300"/>
      <c r="U31927" s="300"/>
      <c r="V31927" s="300"/>
      <c r="W31927" s="300"/>
      <c r="X31927" s="300"/>
      <c r="Y31927" s="300"/>
      <c r="Z31927" s="300"/>
      <c r="AA31927" s="300"/>
      <c r="AB31927" s="300"/>
      <c r="AC31927" s="300"/>
      <c r="AD31927" s="300"/>
      <c r="AE31927" s="300"/>
      <c r="AF31927" s="300"/>
      <c r="AG31927" s="300"/>
      <c r="AH31927" s="300"/>
      <c r="AI31927" s="300"/>
      <c r="AJ31927" s="300"/>
      <c r="AK31927" s="300"/>
      <c r="AL31927" s="300"/>
      <c r="AM31927" s="300"/>
      <c r="AN31927" s="300"/>
      <c r="AO31927" s="300"/>
      <c r="AP31927" s="300"/>
      <c r="AQ31927" s="300"/>
      <c r="AR31927" s="300"/>
      <c r="AS31927" s="300"/>
      <c r="AT31927" s="300"/>
      <c r="AU31927" s="300"/>
      <c r="AV31927" s="300"/>
      <c r="AW31927" s="300"/>
      <c r="AX31927" s="300"/>
      <c r="AY31927" s="300"/>
      <c r="AZ31927" s="300"/>
      <c r="BA31927" s="300"/>
      <c r="BB31927" s="300"/>
      <c r="BC31927" s="300"/>
      <c r="BD31927" s="300"/>
      <c r="BE31927" s="300"/>
      <c r="BF31927" s="300"/>
      <c r="BG31927" s="300"/>
      <c r="BH31927" s="300"/>
      <c r="BI31927" s="300"/>
      <c r="BJ31927" s="300"/>
      <c r="BK31927" s="300"/>
      <c r="BL31927" s="300"/>
      <c r="BM31927" s="300"/>
      <c r="BN31927" s="300"/>
      <c r="BO31927" s="300"/>
      <c r="BP31927" s="300"/>
      <c r="BQ31927" s="300"/>
      <c r="BR31927" s="300"/>
      <c r="BS31927" s="300"/>
      <c r="BT31927" s="300"/>
      <c r="BU31927" s="300"/>
      <c r="BV31927" s="300"/>
      <c r="BW31927" s="300"/>
      <c r="BX31927" s="300"/>
      <c r="BY31927" s="300"/>
      <c r="BZ31927" s="300"/>
      <c r="CA31927" s="300"/>
      <c r="CB31927" s="300"/>
      <c r="CC31927" s="300"/>
      <c r="CD31927" s="300"/>
      <c r="CE31927" s="300"/>
      <c r="CF31927" s="300"/>
      <c r="CG31927" s="300"/>
      <c r="CH31927" s="300"/>
      <c r="CI31927" s="300"/>
      <c r="CJ31927" s="300"/>
      <c r="CK31927" s="300"/>
      <c r="CL31927" s="300"/>
      <c r="CM31927" s="300"/>
      <c r="CN31927" s="300"/>
      <c r="CO31927" s="300"/>
      <c r="CP31927" s="300"/>
      <c r="CQ31927" s="300"/>
      <c r="CR31927" s="300"/>
      <c r="CS31927" s="300"/>
      <c r="CT31927" s="300"/>
      <c r="CU31927" s="300"/>
      <c r="CV31927" s="300"/>
      <c r="CW31927" s="300"/>
      <c r="CX31927" s="300"/>
      <c r="CY31927" s="300"/>
      <c r="CZ31927" s="300"/>
      <c r="DA31927" s="300"/>
      <c r="DB31927" s="300"/>
      <c r="DC31927" s="300"/>
      <c r="DD31927" s="300"/>
      <c r="DE31927" s="300"/>
      <c r="DF31927" s="300"/>
      <c r="DG31927" s="300"/>
      <c r="DH31927" s="300"/>
      <c r="DI31927" s="300"/>
      <c r="DJ31927" s="300"/>
      <c r="DK31927" s="300"/>
      <c r="DL31927" s="300"/>
      <c r="DM31927" s="300"/>
      <c r="DN31927" s="300"/>
      <c r="DO31927" s="300"/>
      <c r="DP31927" s="300"/>
      <c r="DQ31927" s="300"/>
      <c r="DR31927" s="300"/>
      <c r="DS31927" s="300"/>
      <c r="DT31927" s="300"/>
      <c r="DU31927" s="300"/>
      <c r="DV31927" s="300"/>
      <c r="DW31927" s="300"/>
      <c r="DX31927" s="300"/>
      <c r="DY31927" s="300"/>
      <c r="DZ31927" s="300"/>
      <c r="EA31927" s="300"/>
      <c r="EB31927" s="300"/>
      <c r="EC31927" s="300"/>
      <c r="ED31927" s="300"/>
      <c r="EE31927" s="300"/>
      <c r="EF31927" s="300"/>
      <c r="EG31927" s="300"/>
      <c r="EH31927" s="300"/>
      <c r="EI31927" s="300"/>
      <c r="EJ31927" s="300"/>
      <c r="EK31927" s="300"/>
      <c r="EL31927" s="300"/>
      <c r="EM31927" s="300"/>
      <c r="EN31927" s="300"/>
      <c r="EO31927" s="300"/>
      <c r="EP31927" s="300"/>
      <c r="EQ31927" s="300"/>
      <c r="ER31927" s="300"/>
      <c r="ES31927" s="300"/>
      <c r="ET31927" s="300"/>
      <c r="EU31927" s="300"/>
      <c r="EV31927" s="300"/>
      <c r="EW31927" s="300"/>
      <c r="EX31927" s="300"/>
      <c r="EY31927" s="300"/>
      <c r="EZ31927" s="300"/>
      <c r="FA31927" s="300"/>
      <c r="FB31927" s="300"/>
      <c r="FC31927" s="300"/>
      <c r="FD31927" s="300"/>
      <c r="FE31927" s="300"/>
      <c r="FF31927" s="300"/>
      <c r="FG31927" s="300"/>
      <c r="FH31927" s="300"/>
      <c r="FI31927" s="300"/>
      <c r="FJ31927" s="300"/>
      <c r="FK31927" s="300"/>
      <c r="FL31927" s="300"/>
      <c r="FM31927" s="300"/>
      <c r="FN31927" s="300"/>
      <c r="FO31927" s="300"/>
      <c r="FP31927" s="300"/>
      <c r="FQ31927" s="300"/>
      <c r="FR31927" s="300"/>
      <c r="FS31927" s="300"/>
      <c r="FT31927" s="300"/>
      <c r="FU31927" s="300"/>
      <c r="FV31927" s="300"/>
      <c r="FW31927" s="300"/>
      <c r="FX31927" s="300"/>
      <c r="FY31927" s="300"/>
      <c r="FZ31927" s="300"/>
      <c r="GA31927" s="300"/>
      <c r="GB31927" s="300"/>
      <c r="GC31927" s="300"/>
      <c r="GD31927" s="300"/>
      <c r="GE31927" s="300"/>
      <c r="GF31927" s="300"/>
      <c r="GG31927" s="300"/>
      <c r="GH31927" s="300"/>
      <c r="GI31927" s="300"/>
      <c r="GJ31927" s="300"/>
      <c r="GK31927" s="300"/>
    </row>
    <row r="31928" spans="4:193" x14ac:dyDescent="0.25">
      <c r="D31928" s="300"/>
      <c r="J31928" s="300"/>
      <c r="K31928" s="300"/>
      <c r="L31928" s="300"/>
      <c r="M31928" s="300"/>
      <c r="N31928" s="300"/>
      <c r="O31928" s="300"/>
      <c r="P31928" s="300"/>
      <c r="Q31928" s="300"/>
      <c r="R31928" s="300"/>
      <c r="S31928" s="300"/>
      <c r="T31928" s="300"/>
      <c r="U31928" s="300"/>
      <c r="V31928" s="300"/>
      <c r="W31928" s="300"/>
      <c r="X31928" s="300"/>
      <c r="Y31928" s="300"/>
      <c r="Z31928" s="300"/>
      <c r="AA31928" s="300"/>
      <c r="AB31928" s="300"/>
      <c r="AC31928" s="300"/>
      <c r="AD31928" s="300"/>
      <c r="AE31928" s="300"/>
      <c r="AF31928" s="300"/>
      <c r="AG31928" s="300"/>
      <c r="AH31928" s="300"/>
      <c r="AI31928" s="300"/>
      <c r="AJ31928" s="300"/>
      <c r="AK31928" s="300"/>
      <c r="AL31928" s="300"/>
      <c r="AM31928" s="300"/>
      <c r="AN31928" s="300"/>
      <c r="AO31928" s="300"/>
      <c r="AP31928" s="300"/>
      <c r="AQ31928" s="300"/>
      <c r="AR31928" s="300"/>
      <c r="AS31928" s="300"/>
      <c r="AT31928" s="300"/>
      <c r="AU31928" s="300"/>
      <c r="AV31928" s="300"/>
      <c r="AW31928" s="300"/>
      <c r="AX31928" s="300"/>
      <c r="AY31928" s="300"/>
      <c r="AZ31928" s="300"/>
      <c r="BA31928" s="300"/>
      <c r="BB31928" s="300"/>
      <c r="BC31928" s="300"/>
      <c r="BD31928" s="300"/>
      <c r="BE31928" s="300"/>
      <c r="BF31928" s="300"/>
      <c r="BG31928" s="300"/>
      <c r="BH31928" s="300"/>
      <c r="BI31928" s="300"/>
      <c r="BJ31928" s="300"/>
      <c r="BK31928" s="300"/>
      <c r="BL31928" s="300"/>
      <c r="BM31928" s="300"/>
      <c r="BN31928" s="300"/>
      <c r="BO31928" s="300"/>
      <c r="BP31928" s="300"/>
      <c r="BQ31928" s="300"/>
      <c r="BR31928" s="300"/>
      <c r="BS31928" s="300"/>
      <c r="BT31928" s="300"/>
      <c r="BU31928" s="300"/>
      <c r="BV31928" s="300"/>
      <c r="BW31928" s="300"/>
      <c r="BX31928" s="300"/>
      <c r="BY31928" s="300"/>
      <c r="BZ31928" s="300"/>
      <c r="CA31928" s="300"/>
      <c r="CB31928" s="300"/>
      <c r="CC31928" s="300"/>
      <c r="CD31928" s="300"/>
      <c r="CE31928" s="300"/>
      <c r="CF31928" s="300"/>
      <c r="CG31928" s="300"/>
      <c r="CH31928" s="300"/>
      <c r="CI31928" s="300"/>
      <c r="CJ31928" s="300"/>
      <c r="CK31928" s="300"/>
      <c r="CL31928" s="300"/>
      <c r="CM31928" s="300"/>
      <c r="CN31928" s="300"/>
      <c r="CO31928" s="300"/>
      <c r="CP31928" s="300"/>
      <c r="CQ31928" s="300"/>
      <c r="CR31928" s="300"/>
      <c r="CS31928" s="300"/>
      <c r="CT31928" s="300"/>
      <c r="CU31928" s="300"/>
      <c r="CV31928" s="300"/>
      <c r="CW31928" s="300"/>
      <c r="CX31928" s="300"/>
      <c r="CY31928" s="300"/>
      <c r="CZ31928" s="300"/>
      <c r="DA31928" s="300"/>
      <c r="DB31928" s="300"/>
      <c r="DC31928" s="300"/>
      <c r="DD31928" s="300"/>
      <c r="DE31928" s="300"/>
      <c r="DF31928" s="300"/>
      <c r="DG31928" s="300"/>
      <c r="DH31928" s="300"/>
      <c r="DI31928" s="300"/>
      <c r="DJ31928" s="300"/>
      <c r="DK31928" s="300"/>
      <c r="DL31928" s="300"/>
      <c r="DM31928" s="300"/>
      <c r="DN31928" s="300"/>
      <c r="DO31928" s="300"/>
      <c r="DP31928" s="300"/>
      <c r="DQ31928" s="300"/>
      <c r="DR31928" s="300"/>
      <c r="DS31928" s="300"/>
      <c r="DT31928" s="300"/>
      <c r="DU31928" s="300"/>
      <c r="DV31928" s="300"/>
      <c r="DW31928" s="300"/>
      <c r="DX31928" s="300"/>
      <c r="DY31928" s="300"/>
      <c r="DZ31928" s="300"/>
      <c r="EA31928" s="300"/>
      <c r="EB31928" s="300"/>
      <c r="EC31928" s="300"/>
      <c r="ED31928" s="300"/>
      <c r="EE31928" s="300"/>
      <c r="EF31928" s="300"/>
      <c r="EG31928" s="300"/>
      <c r="EH31928" s="300"/>
      <c r="EI31928" s="300"/>
      <c r="EJ31928" s="300"/>
      <c r="EK31928" s="300"/>
      <c r="EL31928" s="300"/>
      <c r="EM31928" s="300"/>
      <c r="EN31928" s="300"/>
      <c r="EO31928" s="300"/>
      <c r="EP31928" s="300"/>
      <c r="EQ31928" s="300"/>
      <c r="ER31928" s="300"/>
      <c r="ES31928" s="300"/>
      <c r="ET31928" s="300"/>
      <c r="EU31928" s="300"/>
      <c r="EV31928" s="300"/>
      <c r="EW31928" s="300"/>
      <c r="EX31928" s="300"/>
      <c r="EY31928" s="300"/>
      <c r="EZ31928" s="300"/>
      <c r="FA31928" s="300"/>
      <c r="FB31928" s="300"/>
      <c r="FC31928" s="300"/>
      <c r="FD31928" s="300"/>
      <c r="FE31928" s="300"/>
      <c r="FF31928" s="300"/>
      <c r="FG31928" s="300"/>
      <c r="FH31928" s="300"/>
      <c r="FI31928" s="300"/>
      <c r="FJ31928" s="300"/>
      <c r="FK31928" s="300"/>
      <c r="FL31928" s="300"/>
      <c r="FM31928" s="300"/>
      <c r="FN31928" s="300"/>
      <c r="FO31928" s="300"/>
      <c r="FP31928" s="300"/>
      <c r="FQ31928" s="300"/>
      <c r="FR31928" s="300"/>
      <c r="FS31928" s="300"/>
      <c r="FT31928" s="300"/>
      <c r="FU31928" s="300"/>
      <c r="FV31928" s="300"/>
      <c r="FW31928" s="300"/>
      <c r="FX31928" s="300"/>
      <c r="FY31928" s="300"/>
      <c r="FZ31928" s="300"/>
      <c r="GA31928" s="300"/>
      <c r="GB31928" s="300"/>
      <c r="GC31928" s="300"/>
      <c r="GD31928" s="300"/>
      <c r="GE31928" s="300"/>
      <c r="GF31928" s="300"/>
      <c r="GG31928" s="300"/>
      <c r="GH31928" s="300"/>
      <c r="GI31928" s="300"/>
      <c r="GJ31928" s="300"/>
      <c r="GK31928" s="300"/>
    </row>
    <row r="31929" spans="4:193" x14ac:dyDescent="0.25">
      <c r="D31929" s="300"/>
      <c r="J31929" s="300"/>
      <c r="K31929" s="300"/>
      <c r="L31929" s="300"/>
      <c r="M31929" s="300"/>
      <c r="N31929" s="300"/>
      <c r="O31929" s="300"/>
      <c r="P31929" s="300"/>
      <c r="Q31929" s="300"/>
      <c r="R31929" s="300"/>
      <c r="S31929" s="300"/>
      <c r="T31929" s="300"/>
      <c r="U31929" s="300"/>
      <c r="V31929" s="300"/>
      <c r="W31929" s="300"/>
      <c r="X31929" s="300"/>
      <c r="Y31929" s="300"/>
      <c r="Z31929" s="300"/>
      <c r="AA31929" s="300"/>
      <c r="AB31929" s="300"/>
      <c r="AC31929" s="300"/>
      <c r="AD31929" s="300"/>
      <c r="AE31929" s="300"/>
      <c r="AF31929" s="300"/>
      <c r="AG31929" s="300"/>
      <c r="AH31929" s="300"/>
      <c r="AI31929" s="300"/>
      <c r="AJ31929" s="300"/>
      <c r="AK31929" s="300"/>
      <c r="AL31929" s="300"/>
      <c r="AM31929" s="300"/>
      <c r="AN31929" s="300"/>
      <c r="AO31929" s="300"/>
      <c r="AP31929" s="300"/>
      <c r="AQ31929" s="300"/>
      <c r="AR31929" s="300"/>
      <c r="AS31929" s="300"/>
      <c r="AT31929" s="300"/>
      <c r="AU31929" s="300"/>
      <c r="AV31929" s="300"/>
      <c r="AW31929" s="300"/>
      <c r="AX31929" s="300"/>
      <c r="AY31929" s="300"/>
      <c r="AZ31929" s="300"/>
      <c r="BA31929" s="300"/>
      <c r="BB31929" s="300"/>
      <c r="BC31929" s="300"/>
      <c r="BD31929" s="300"/>
      <c r="BE31929" s="300"/>
      <c r="BF31929" s="300"/>
      <c r="BG31929" s="300"/>
      <c r="BH31929" s="300"/>
      <c r="BI31929" s="300"/>
      <c r="BJ31929" s="300"/>
      <c r="BK31929" s="300"/>
      <c r="BL31929" s="300"/>
      <c r="BM31929" s="300"/>
      <c r="BN31929" s="300"/>
      <c r="BO31929" s="300"/>
      <c r="BP31929" s="300"/>
      <c r="BQ31929" s="300"/>
      <c r="BR31929" s="300"/>
      <c r="BS31929" s="300"/>
      <c r="BT31929" s="300"/>
      <c r="BU31929" s="300"/>
      <c r="BV31929" s="300"/>
      <c r="BW31929" s="300"/>
      <c r="BX31929" s="300"/>
      <c r="BY31929" s="300"/>
      <c r="BZ31929" s="300"/>
      <c r="CA31929" s="300"/>
      <c r="CB31929" s="300"/>
      <c r="CC31929" s="300"/>
      <c r="CD31929" s="300"/>
      <c r="CE31929" s="300"/>
      <c r="CF31929" s="300"/>
      <c r="CG31929" s="300"/>
      <c r="CH31929" s="300"/>
      <c r="CI31929" s="300"/>
      <c r="CJ31929" s="300"/>
      <c r="CK31929" s="300"/>
      <c r="CL31929" s="300"/>
      <c r="CM31929" s="300"/>
      <c r="CN31929" s="300"/>
      <c r="CO31929" s="300"/>
      <c r="CP31929" s="300"/>
      <c r="CQ31929" s="300"/>
      <c r="CR31929" s="300"/>
      <c r="CS31929" s="300"/>
      <c r="CT31929" s="300"/>
      <c r="CU31929" s="300"/>
      <c r="CV31929" s="300"/>
      <c r="CW31929" s="300"/>
      <c r="CX31929" s="300"/>
      <c r="CY31929" s="300"/>
      <c r="CZ31929" s="300"/>
      <c r="DA31929" s="300"/>
      <c r="DB31929" s="300"/>
      <c r="DC31929" s="300"/>
      <c r="DD31929" s="300"/>
      <c r="DE31929" s="300"/>
      <c r="DF31929" s="300"/>
      <c r="DG31929" s="300"/>
      <c r="DH31929" s="300"/>
      <c r="DI31929" s="300"/>
      <c r="DJ31929" s="300"/>
      <c r="DK31929" s="300"/>
      <c r="DL31929" s="300"/>
      <c r="DM31929" s="300"/>
      <c r="DN31929" s="300"/>
      <c r="DO31929" s="300"/>
      <c r="DP31929" s="300"/>
      <c r="DQ31929" s="300"/>
      <c r="DR31929" s="300"/>
      <c r="DS31929" s="300"/>
      <c r="DT31929" s="300"/>
      <c r="DU31929" s="300"/>
      <c r="DV31929" s="300"/>
      <c r="DW31929" s="300"/>
      <c r="DX31929" s="300"/>
      <c r="DY31929" s="300"/>
      <c r="DZ31929" s="300"/>
      <c r="EA31929" s="300"/>
      <c r="EB31929" s="300"/>
      <c r="EC31929" s="300"/>
      <c r="ED31929" s="300"/>
      <c r="EE31929" s="300"/>
      <c r="EF31929" s="300"/>
      <c r="EG31929" s="300"/>
      <c r="EH31929" s="300"/>
      <c r="EI31929" s="300"/>
      <c r="EJ31929" s="300"/>
      <c r="EK31929" s="300"/>
      <c r="EL31929" s="300"/>
      <c r="EM31929" s="300"/>
      <c r="EN31929" s="300"/>
      <c r="EO31929" s="300"/>
      <c r="EP31929" s="300"/>
      <c r="EQ31929" s="300"/>
      <c r="ER31929" s="300"/>
      <c r="ES31929" s="300"/>
      <c r="ET31929" s="300"/>
      <c r="EU31929" s="300"/>
      <c r="EV31929" s="300"/>
      <c r="EW31929" s="300"/>
      <c r="EX31929" s="300"/>
      <c r="EY31929" s="300"/>
      <c r="EZ31929" s="300"/>
      <c r="FA31929" s="300"/>
      <c r="FB31929" s="300"/>
      <c r="FC31929" s="300"/>
      <c r="FD31929" s="300"/>
      <c r="FE31929" s="300"/>
      <c r="FF31929" s="300"/>
      <c r="FG31929" s="300"/>
      <c r="FH31929" s="300"/>
      <c r="FI31929" s="300"/>
      <c r="FJ31929" s="300"/>
      <c r="FK31929" s="300"/>
      <c r="FL31929" s="300"/>
      <c r="FM31929" s="300"/>
      <c r="FN31929" s="300"/>
      <c r="FO31929" s="300"/>
      <c r="FP31929" s="300"/>
      <c r="FQ31929" s="300"/>
      <c r="FR31929" s="300"/>
      <c r="FS31929" s="300"/>
      <c r="FT31929" s="300"/>
      <c r="FU31929" s="300"/>
      <c r="FV31929" s="300"/>
      <c r="FW31929" s="300"/>
      <c r="FX31929" s="300"/>
      <c r="FY31929" s="300"/>
      <c r="FZ31929" s="300"/>
      <c r="GA31929" s="300"/>
      <c r="GB31929" s="300"/>
      <c r="GC31929" s="300"/>
      <c r="GD31929" s="300"/>
      <c r="GE31929" s="300"/>
      <c r="GF31929" s="300"/>
      <c r="GG31929" s="300"/>
      <c r="GH31929" s="300"/>
      <c r="GI31929" s="300"/>
      <c r="GJ31929" s="300"/>
      <c r="GK31929" s="300"/>
    </row>
    <row r="31930" spans="4:193" x14ac:dyDescent="0.25">
      <c r="D31930" s="300"/>
      <c r="J31930" s="300"/>
      <c r="K31930" s="300"/>
      <c r="L31930" s="300"/>
      <c r="M31930" s="300"/>
      <c r="N31930" s="300"/>
      <c r="O31930" s="300"/>
      <c r="P31930" s="300"/>
      <c r="Q31930" s="300"/>
      <c r="R31930" s="300"/>
      <c r="S31930" s="300"/>
      <c r="T31930" s="300"/>
      <c r="U31930" s="300"/>
      <c r="V31930" s="300"/>
      <c r="W31930" s="300"/>
      <c r="X31930" s="300"/>
      <c r="Y31930" s="300"/>
      <c r="Z31930" s="300"/>
      <c r="AA31930" s="300"/>
      <c r="AB31930" s="300"/>
      <c r="AC31930" s="300"/>
      <c r="AD31930" s="300"/>
      <c r="AE31930" s="300"/>
      <c r="AF31930" s="300"/>
      <c r="AG31930" s="300"/>
      <c r="AH31930" s="300"/>
      <c r="AI31930" s="300"/>
      <c r="AJ31930" s="300"/>
      <c r="AK31930" s="300"/>
      <c r="AL31930" s="300"/>
      <c r="AM31930" s="300"/>
      <c r="AN31930" s="300"/>
      <c r="AO31930" s="300"/>
      <c r="AP31930" s="300"/>
      <c r="AQ31930" s="300"/>
      <c r="AR31930" s="300"/>
      <c r="AS31930" s="300"/>
      <c r="AT31930" s="300"/>
      <c r="AU31930" s="300"/>
      <c r="AV31930" s="300"/>
      <c r="AW31930" s="300"/>
      <c r="AX31930" s="300"/>
      <c r="AY31930" s="300"/>
      <c r="AZ31930" s="300"/>
      <c r="BA31930" s="300"/>
      <c r="BB31930" s="300"/>
      <c r="BC31930" s="300"/>
      <c r="BD31930" s="300"/>
      <c r="BE31930" s="300"/>
      <c r="BF31930" s="300"/>
      <c r="BG31930" s="300"/>
      <c r="BH31930" s="300"/>
      <c r="BI31930" s="300"/>
      <c r="BJ31930" s="300"/>
      <c r="BK31930" s="300"/>
      <c r="BL31930" s="300"/>
      <c r="BM31930" s="300"/>
      <c r="BN31930" s="300"/>
      <c r="BO31930" s="300"/>
      <c r="BP31930" s="300"/>
      <c r="BQ31930" s="300"/>
      <c r="BR31930" s="300"/>
      <c r="BS31930" s="300"/>
      <c r="BT31930" s="300"/>
      <c r="BU31930" s="300"/>
      <c r="BV31930" s="300"/>
      <c r="BW31930" s="300"/>
      <c r="BX31930" s="300"/>
      <c r="BY31930" s="300"/>
      <c r="BZ31930" s="300"/>
      <c r="CA31930" s="300"/>
      <c r="CB31930" s="300"/>
      <c r="CC31930" s="300"/>
      <c r="CD31930" s="300"/>
      <c r="CE31930" s="300"/>
      <c r="CF31930" s="300"/>
      <c r="CG31930" s="300"/>
      <c r="CH31930" s="300"/>
      <c r="CI31930" s="300"/>
      <c r="CJ31930" s="300"/>
      <c r="CK31930" s="300"/>
      <c r="CL31930" s="300"/>
      <c r="CM31930" s="300"/>
      <c r="CN31930" s="300"/>
      <c r="CO31930" s="300"/>
      <c r="CP31930" s="300"/>
      <c r="CQ31930" s="300"/>
      <c r="CR31930" s="300"/>
      <c r="CS31930" s="300"/>
      <c r="CT31930" s="300"/>
      <c r="CU31930" s="300"/>
      <c r="CV31930" s="300"/>
      <c r="CW31930" s="300"/>
      <c r="CX31930" s="300"/>
      <c r="CY31930" s="300"/>
      <c r="CZ31930" s="300"/>
      <c r="DA31930" s="300"/>
      <c r="DB31930" s="300"/>
      <c r="DC31930" s="300"/>
      <c r="DD31930" s="300"/>
      <c r="DE31930" s="300"/>
      <c r="DF31930" s="300"/>
      <c r="DG31930" s="300"/>
      <c r="DH31930" s="300"/>
      <c r="DI31930" s="300"/>
      <c r="DJ31930" s="300"/>
      <c r="DK31930" s="300"/>
      <c r="DL31930" s="300"/>
      <c r="DM31930" s="300"/>
      <c r="DN31930" s="300"/>
      <c r="DO31930" s="300"/>
      <c r="DP31930" s="300"/>
      <c r="DQ31930" s="300"/>
      <c r="DR31930" s="300"/>
      <c r="DS31930" s="300"/>
      <c r="DT31930" s="300"/>
      <c r="DU31930" s="300"/>
      <c r="DV31930" s="300"/>
      <c r="DW31930" s="300"/>
      <c r="DX31930" s="300"/>
      <c r="DY31930" s="300"/>
      <c r="DZ31930" s="300"/>
      <c r="EA31930" s="300"/>
      <c r="EB31930" s="300"/>
      <c r="EC31930" s="300"/>
      <c r="ED31930" s="300"/>
      <c r="EE31930" s="300"/>
      <c r="EF31930" s="300"/>
      <c r="EG31930" s="300"/>
      <c r="EH31930" s="300"/>
      <c r="EI31930" s="300"/>
      <c r="EJ31930" s="300"/>
      <c r="EK31930" s="300"/>
      <c r="EL31930" s="300"/>
      <c r="EM31930" s="300"/>
      <c r="EN31930" s="300"/>
      <c r="EO31930" s="300"/>
      <c r="EP31930" s="300"/>
      <c r="EQ31930" s="300"/>
      <c r="ER31930" s="300"/>
      <c r="ES31930" s="300"/>
      <c r="ET31930" s="300"/>
      <c r="EU31930" s="300"/>
      <c r="EV31930" s="300"/>
      <c r="EW31930" s="300"/>
      <c r="EX31930" s="300"/>
      <c r="EY31930" s="300"/>
      <c r="EZ31930" s="300"/>
      <c r="FA31930" s="300"/>
      <c r="FB31930" s="300"/>
      <c r="FC31930" s="300"/>
      <c r="FD31930" s="300"/>
      <c r="FE31930" s="300"/>
      <c r="FF31930" s="300"/>
      <c r="FG31930" s="300"/>
      <c r="FH31930" s="300"/>
      <c r="FI31930" s="300"/>
      <c r="FJ31930" s="300"/>
      <c r="FK31930" s="300"/>
      <c r="FL31930" s="300"/>
      <c r="FM31930" s="300"/>
      <c r="FN31930" s="300"/>
      <c r="FO31930" s="300"/>
      <c r="FP31930" s="300"/>
      <c r="FQ31930" s="300"/>
      <c r="FR31930" s="300"/>
      <c r="FS31930" s="300"/>
      <c r="FT31930" s="300"/>
      <c r="FU31930" s="300"/>
      <c r="FV31930" s="300"/>
      <c r="FW31930" s="300"/>
      <c r="FX31930" s="300"/>
      <c r="FY31930" s="300"/>
      <c r="FZ31930" s="300"/>
      <c r="GA31930" s="300"/>
      <c r="GB31930" s="300"/>
      <c r="GC31930" s="300"/>
      <c r="GD31930" s="300"/>
      <c r="GE31930" s="300"/>
      <c r="GF31930" s="300"/>
      <c r="GG31930" s="300"/>
      <c r="GH31930" s="300"/>
      <c r="GI31930" s="300"/>
      <c r="GJ31930" s="300"/>
      <c r="GK31930" s="300"/>
    </row>
    <row r="31931" spans="4:193" x14ac:dyDescent="0.25">
      <c r="D31931" s="300"/>
      <c r="J31931" s="300"/>
      <c r="K31931" s="300"/>
      <c r="L31931" s="300"/>
      <c r="M31931" s="300"/>
      <c r="N31931" s="300"/>
      <c r="O31931" s="300"/>
      <c r="P31931" s="300"/>
      <c r="Q31931" s="300"/>
      <c r="R31931" s="300"/>
      <c r="S31931" s="300"/>
      <c r="T31931" s="300"/>
      <c r="U31931" s="300"/>
      <c r="V31931" s="300"/>
      <c r="W31931" s="300"/>
      <c r="X31931" s="300"/>
      <c r="Y31931" s="300"/>
      <c r="Z31931" s="300"/>
      <c r="AA31931" s="300"/>
      <c r="AB31931" s="300"/>
      <c r="AC31931" s="300"/>
      <c r="AD31931" s="300"/>
      <c r="AE31931" s="300"/>
      <c r="AF31931" s="300"/>
      <c r="AG31931" s="300"/>
      <c r="AH31931" s="300"/>
      <c r="AI31931" s="300"/>
      <c r="AJ31931" s="300"/>
      <c r="AK31931" s="300"/>
      <c r="AL31931" s="300"/>
      <c r="AM31931" s="300"/>
      <c r="AN31931" s="300"/>
      <c r="AO31931" s="300"/>
      <c r="AP31931" s="300"/>
      <c r="AQ31931" s="300"/>
      <c r="AR31931" s="300"/>
      <c r="AS31931" s="300"/>
      <c r="AT31931" s="300"/>
      <c r="AU31931" s="300"/>
      <c r="AV31931" s="300"/>
      <c r="AW31931" s="300"/>
      <c r="AX31931" s="300"/>
      <c r="AY31931" s="300"/>
      <c r="AZ31931" s="300"/>
      <c r="BA31931" s="300"/>
      <c r="BB31931" s="300"/>
      <c r="BC31931" s="300"/>
      <c r="BD31931" s="300"/>
      <c r="BE31931" s="300"/>
      <c r="BF31931" s="300"/>
      <c r="BG31931" s="300"/>
      <c r="BH31931" s="300"/>
      <c r="BI31931" s="300"/>
      <c r="BJ31931" s="300"/>
      <c r="BK31931" s="300"/>
      <c r="BL31931" s="300"/>
      <c r="BM31931" s="300"/>
      <c r="BN31931" s="300"/>
      <c r="BO31931" s="300"/>
      <c r="BP31931" s="300"/>
      <c r="BQ31931" s="300"/>
      <c r="BR31931" s="300"/>
      <c r="BS31931" s="300"/>
      <c r="BT31931" s="300"/>
      <c r="BU31931" s="300"/>
      <c r="BV31931" s="300"/>
      <c r="BW31931" s="300"/>
      <c r="BX31931" s="300"/>
      <c r="BY31931" s="300"/>
      <c r="BZ31931" s="300"/>
      <c r="CA31931" s="300"/>
      <c r="CB31931" s="300"/>
      <c r="CC31931" s="300"/>
      <c r="CD31931" s="300"/>
      <c r="CE31931" s="300"/>
      <c r="CF31931" s="300"/>
      <c r="CG31931" s="300"/>
      <c r="CH31931" s="300"/>
      <c r="CI31931" s="300"/>
      <c r="CJ31931" s="300"/>
      <c r="CK31931" s="300"/>
      <c r="CL31931" s="300"/>
      <c r="CM31931" s="300"/>
      <c r="CN31931" s="300"/>
      <c r="CO31931" s="300"/>
      <c r="CP31931" s="300"/>
      <c r="CQ31931" s="300"/>
      <c r="CR31931" s="300"/>
      <c r="CS31931" s="300"/>
      <c r="CT31931" s="300"/>
      <c r="CU31931" s="300"/>
      <c r="CV31931" s="300"/>
      <c r="CW31931" s="300"/>
      <c r="CX31931" s="300"/>
      <c r="CY31931" s="300"/>
      <c r="CZ31931" s="300"/>
      <c r="DA31931" s="300"/>
      <c r="DB31931" s="300"/>
      <c r="DC31931" s="300"/>
      <c r="DD31931" s="300"/>
      <c r="DE31931" s="300"/>
      <c r="DF31931" s="300"/>
      <c r="DG31931" s="300"/>
      <c r="DH31931" s="300"/>
      <c r="DI31931" s="300"/>
      <c r="DJ31931" s="300"/>
      <c r="DK31931" s="300"/>
      <c r="DL31931" s="300"/>
      <c r="DM31931" s="300"/>
      <c r="DN31931" s="300"/>
      <c r="DO31931" s="300"/>
      <c r="DP31931" s="300"/>
      <c r="DQ31931" s="300"/>
      <c r="DR31931" s="300"/>
      <c r="DS31931" s="300"/>
      <c r="DT31931" s="300"/>
      <c r="DU31931" s="300"/>
      <c r="DV31931" s="300"/>
      <c r="DW31931" s="300"/>
      <c r="DX31931" s="300"/>
      <c r="DY31931" s="300"/>
      <c r="DZ31931" s="300"/>
      <c r="EA31931" s="300"/>
      <c r="EB31931" s="300"/>
      <c r="EC31931" s="300"/>
      <c r="ED31931" s="300"/>
      <c r="EE31931" s="300"/>
      <c r="EF31931" s="300"/>
      <c r="EG31931" s="300"/>
      <c r="EH31931" s="300"/>
      <c r="EI31931" s="300"/>
      <c r="EJ31931" s="300"/>
      <c r="EK31931" s="300"/>
      <c r="EL31931" s="300"/>
      <c r="EM31931" s="300"/>
      <c r="EN31931" s="300"/>
      <c r="EO31931" s="300"/>
      <c r="EP31931" s="300"/>
      <c r="EQ31931" s="300"/>
      <c r="ER31931" s="300"/>
      <c r="ES31931" s="300"/>
      <c r="ET31931" s="300"/>
      <c r="EU31931" s="300"/>
      <c r="EV31931" s="300"/>
      <c r="EW31931" s="300"/>
      <c r="EX31931" s="300"/>
      <c r="EY31931" s="300"/>
      <c r="EZ31931" s="300"/>
      <c r="FA31931" s="300"/>
      <c r="FB31931" s="300"/>
      <c r="FC31931" s="300"/>
      <c r="FD31931" s="300"/>
      <c r="FE31931" s="300"/>
      <c r="FF31931" s="300"/>
      <c r="FG31931" s="300"/>
      <c r="FH31931" s="300"/>
      <c r="FI31931" s="300"/>
      <c r="FJ31931" s="300"/>
      <c r="FK31931" s="300"/>
      <c r="FL31931" s="300"/>
      <c r="FM31931" s="300"/>
      <c r="FN31931" s="300"/>
      <c r="FO31931" s="300"/>
      <c r="FP31931" s="300"/>
      <c r="FQ31931" s="300"/>
      <c r="FR31931" s="300"/>
      <c r="FS31931" s="300"/>
      <c r="FT31931" s="300"/>
      <c r="FU31931" s="300"/>
      <c r="FV31931" s="300"/>
      <c r="FW31931" s="300"/>
      <c r="FX31931" s="300"/>
      <c r="FY31931" s="300"/>
      <c r="FZ31931" s="300"/>
      <c r="GA31931" s="300"/>
      <c r="GB31931" s="300"/>
      <c r="GC31931" s="300"/>
      <c r="GD31931" s="300"/>
      <c r="GE31931" s="300"/>
      <c r="GF31931" s="300"/>
      <c r="GG31931" s="300"/>
      <c r="GH31931" s="300"/>
      <c r="GI31931" s="300"/>
      <c r="GJ31931" s="300"/>
      <c r="GK31931" s="300"/>
    </row>
    <row r="31932" spans="4:193" x14ac:dyDescent="0.25">
      <c r="D31932" s="300"/>
      <c r="J31932" s="300"/>
      <c r="K31932" s="300"/>
      <c r="L31932" s="300"/>
      <c r="M31932" s="300"/>
      <c r="N31932" s="300"/>
      <c r="O31932" s="300"/>
      <c r="P31932" s="300"/>
      <c r="Q31932" s="300"/>
      <c r="R31932" s="300"/>
      <c r="S31932" s="300"/>
      <c r="T31932" s="300"/>
      <c r="U31932" s="300"/>
      <c r="V31932" s="300"/>
      <c r="W31932" s="300"/>
      <c r="X31932" s="300"/>
      <c r="Y31932" s="300"/>
      <c r="Z31932" s="300"/>
      <c r="AA31932" s="300"/>
      <c r="AB31932" s="300"/>
      <c r="AC31932" s="300"/>
      <c r="AD31932" s="300"/>
      <c r="AE31932" s="300"/>
      <c r="AF31932" s="300"/>
      <c r="AG31932" s="300"/>
      <c r="AH31932" s="300"/>
      <c r="AI31932" s="300"/>
      <c r="AJ31932" s="300"/>
      <c r="AK31932" s="300"/>
      <c r="AL31932" s="300"/>
      <c r="AM31932" s="300"/>
      <c r="AN31932" s="300"/>
      <c r="AO31932" s="300"/>
      <c r="AP31932" s="300"/>
      <c r="AQ31932" s="300"/>
      <c r="AR31932" s="300"/>
      <c r="AS31932" s="300"/>
      <c r="AT31932" s="300"/>
      <c r="AU31932" s="300"/>
      <c r="AV31932" s="300"/>
      <c r="AW31932" s="300"/>
      <c r="AX31932" s="300"/>
      <c r="AY31932" s="300"/>
      <c r="AZ31932" s="300"/>
      <c r="BA31932" s="300"/>
      <c r="BB31932" s="300"/>
      <c r="BC31932" s="300"/>
      <c r="BD31932" s="300"/>
      <c r="BE31932" s="300"/>
      <c r="BF31932" s="300"/>
      <c r="BG31932" s="300"/>
      <c r="BH31932" s="300"/>
      <c r="BI31932" s="300"/>
      <c r="BJ31932" s="300"/>
      <c r="BK31932" s="300"/>
      <c r="BL31932" s="300"/>
      <c r="BM31932" s="300"/>
      <c r="BN31932" s="300"/>
      <c r="BO31932" s="300"/>
      <c r="BP31932" s="300"/>
      <c r="BQ31932" s="300"/>
      <c r="BR31932" s="300"/>
      <c r="BS31932" s="300"/>
      <c r="BT31932" s="300"/>
      <c r="BU31932" s="300"/>
      <c r="BV31932" s="300"/>
      <c r="BW31932" s="300"/>
      <c r="BX31932" s="300"/>
      <c r="BY31932" s="300"/>
      <c r="BZ31932" s="300"/>
      <c r="CA31932" s="300"/>
      <c r="CB31932" s="300"/>
      <c r="CC31932" s="300"/>
      <c r="CD31932" s="300"/>
      <c r="CE31932" s="300"/>
      <c r="CF31932" s="300"/>
      <c r="CG31932" s="300"/>
      <c r="CH31932" s="300"/>
      <c r="CI31932" s="300"/>
      <c r="CJ31932" s="300"/>
      <c r="CK31932" s="300"/>
      <c r="CL31932" s="300"/>
      <c r="CM31932" s="300"/>
      <c r="CN31932" s="300"/>
      <c r="CO31932" s="300"/>
      <c r="CP31932" s="300"/>
      <c r="CQ31932" s="300"/>
      <c r="CR31932" s="300"/>
      <c r="CS31932" s="300"/>
      <c r="CT31932" s="300"/>
      <c r="CU31932" s="300"/>
      <c r="CV31932" s="300"/>
      <c r="CW31932" s="300"/>
      <c r="CX31932" s="300"/>
      <c r="CY31932" s="300"/>
      <c r="CZ31932" s="300"/>
      <c r="DA31932" s="300"/>
      <c r="DB31932" s="300"/>
      <c r="DC31932" s="300"/>
      <c r="DD31932" s="300"/>
      <c r="DE31932" s="300"/>
      <c r="DF31932" s="300"/>
      <c r="DG31932" s="300"/>
      <c r="DH31932" s="300"/>
      <c r="DI31932" s="300"/>
      <c r="DJ31932" s="300"/>
      <c r="DK31932" s="300"/>
      <c r="DL31932" s="300"/>
      <c r="DM31932" s="300"/>
      <c r="DN31932" s="300"/>
      <c r="DO31932" s="300"/>
      <c r="DP31932" s="300"/>
      <c r="DQ31932" s="300"/>
      <c r="DR31932" s="300"/>
      <c r="DS31932" s="300"/>
      <c r="DT31932" s="300"/>
      <c r="DU31932" s="300"/>
      <c r="DV31932" s="300"/>
      <c r="DW31932" s="300"/>
      <c r="DX31932" s="300"/>
      <c r="DY31932" s="300"/>
      <c r="DZ31932" s="300"/>
      <c r="EA31932" s="300"/>
      <c r="EB31932" s="300"/>
      <c r="EC31932" s="300"/>
      <c r="ED31932" s="300"/>
      <c r="EE31932" s="300"/>
      <c r="EF31932" s="300"/>
      <c r="EG31932" s="300"/>
      <c r="EH31932" s="300"/>
      <c r="EI31932" s="300"/>
      <c r="EJ31932" s="300"/>
      <c r="EK31932" s="300"/>
      <c r="EL31932" s="300"/>
      <c r="EM31932" s="300"/>
      <c r="EN31932" s="300"/>
      <c r="EO31932" s="300"/>
      <c r="EP31932" s="300"/>
      <c r="EQ31932" s="300"/>
      <c r="ER31932" s="300"/>
      <c r="ES31932" s="300"/>
      <c r="ET31932" s="300"/>
      <c r="EU31932" s="300"/>
      <c r="EV31932" s="300"/>
      <c r="EW31932" s="300"/>
      <c r="EX31932" s="300"/>
      <c r="EY31932" s="300"/>
      <c r="EZ31932" s="300"/>
      <c r="FA31932" s="300"/>
      <c r="FB31932" s="300"/>
      <c r="FC31932" s="300"/>
      <c r="FD31932" s="300"/>
      <c r="FE31932" s="300"/>
      <c r="FF31932" s="300"/>
      <c r="FG31932" s="300"/>
      <c r="FH31932" s="300"/>
      <c r="FI31932" s="300"/>
      <c r="FJ31932" s="300"/>
      <c r="FK31932" s="300"/>
      <c r="FL31932" s="300"/>
      <c r="FM31932" s="300"/>
      <c r="FN31932" s="300"/>
      <c r="FO31932" s="300"/>
      <c r="FP31932" s="300"/>
      <c r="FQ31932" s="300"/>
      <c r="FR31932" s="300"/>
      <c r="FS31932" s="300"/>
      <c r="FT31932" s="300"/>
      <c r="FU31932" s="300"/>
      <c r="FV31932" s="300"/>
      <c r="FW31932" s="300"/>
      <c r="FX31932" s="300"/>
      <c r="FY31932" s="300"/>
      <c r="FZ31932" s="300"/>
      <c r="GA31932" s="300"/>
      <c r="GB31932" s="300"/>
      <c r="GC31932" s="300"/>
      <c r="GD31932" s="300"/>
      <c r="GE31932" s="300"/>
      <c r="GF31932" s="300"/>
      <c r="GG31932" s="300"/>
      <c r="GH31932" s="300"/>
      <c r="GI31932" s="300"/>
      <c r="GJ31932" s="300"/>
      <c r="GK31932" s="300"/>
    </row>
    <row r="31933" spans="4:193" x14ac:dyDescent="0.25">
      <c r="D31933" s="300"/>
      <c r="J31933" s="300"/>
      <c r="K31933" s="300"/>
      <c r="L31933" s="300"/>
      <c r="M31933" s="300"/>
      <c r="N31933" s="300"/>
      <c r="O31933" s="300"/>
      <c r="P31933" s="300"/>
      <c r="Q31933" s="300"/>
      <c r="R31933" s="300"/>
      <c r="S31933" s="300"/>
      <c r="T31933" s="300"/>
      <c r="U31933" s="300"/>
      <c r="V31933" s="300"/>
      <c r="W31933" s="300"/>
      <c r="X31933" s="300"/>
      <c r="Y31933" s="300"/>
      <c r="Z31933" s="300"/>
      <c r="AA31933" s="300"/>
      <c r="AB31933" s="300"/>
      <c r="AC31933" s="300"/>
      <c r="AD31933" s="300"/>
      <c r="AE31933" s="300"/>
      <c r="AF31933" s="300"/>
      <c r="AG31933" s="300"/>
      <c r="AH31933" s="300"/>
      <c r="AI31933" s="300"/>
      <c r="AJ31933" s="300"/>
      <c r="AK31933" s="300"/>
      <c r="AL31933" s="300"/>
      <c r="AM31933" s="300"/>
      <c r="AN31933" s="300"/>
      <c r="AO31933" s="300"/>
      <c r="AP31933" s="300"/>
      <c r="AQ31933" s="300"/>
      <c r="AR31933" s="300"/>
      <c r="AS31933" s="300"/>
      <c r="AT31933" s="300"/>
      <c r="AU31933" s="300"/>
      <c r="AV31933" s="300"/>
      <c r="AW31933" s="300"/>
      <c r="AX31933" s="300"/>
      <c r="AY31933" s="300"/>
      <c r="AZ31933" s="300"/>
      <c r="BA31933" s="300"/>
      <c r="BB31933" s="300"/>
      <c r="BC31933" s="300"/>
      <c r="BD31933" s="300"/>
      <c r="BE31933" s="300"/>
      <c r="BF31933" s="300"/>
      <c r="BG31933" s="300"/>
      <c r="BH31933" s="300"/>
      <c r="BI31933" s="300"/>
      <c r="BJ31933" s="300"/>
      <c r="BK31933" s="300"/>
      <c r="BL31933" s="300"/>
      <c r="BM31933" s="300"/>
      <c r="BN31933" s="300"/>
      <c r="BO31933" s="300"/>
      <c r="BP31933" s="300"/>
      <c r="BQ31933" s="300"/>
      <c r="BR31933" s="300"/>
      <c r="BS31933" s="300"/>
      <c r="BT31933" s="300"/>
      <c r="BU31933" s="300"/>
      <c r="BV31933" s="300"/>
      <c r="BW31933" s="300"/>
      <c r="BX31933" s="300"/>
      <c r="BY31933" s="300"/>
      <c r="BZ31933" s="300"/>
      <c r="CA31933" s="300"/>
      <c r="CB31933" s="300"/>
      <c r="CC31933" s="300"/>
      <c r="CD31933" s="300"/>
      <c r="CE31933" s="300"/>
      <c r="CF31933" s="300"/>
      <c r="CG31933" s="300"/>
      <c r="CH31933" s="300"/>
      <c r="CI31933" s="300"/>
      <c r="CJ31933" s="300"/>
      <c r="CK31933" s="300"/>
      <c r="CL31933" s="300"/>
      <c r="CM31933" s="300"/>
      <c r="CN31933" s="300"/>
      <c r="CO31933" s="300"/>
      <c r="CP31933" s="300"/>
      <c r="CQ31933" s="300"/>
      <c r="CR31933" s="300"/>
      <c r="CS31933" s="300"/>
      <c r="CT31933" s="300"/>
      <c r="CU31933" s="300"/>
      <c r="CV31933" s="300"/>
      <c r="CW31933" s="300"/>
      <c r="CX31933" s="300"/>
      <c r="CY31933" s="300"/>
      <c r="CZ31933" s="300"/>
      <c r="DA31933" s="300"/>
      <c r="DB31933" s="300"/>
      <c r="DC31933" s="300"/>
      <c r="DD31933" s="300"/>
      <c r="DE31933" s="300"/>
      <c r="DF31933" s="300"/>
      <c r="DG31933" s="300"/>
      <c r="DH31933" s="300"/>
      <c r="DI31933" s="300"/>
      <c r="DJ31933" s="300"/>
      <c r="DK31933" s="300"/>
      <c r="DL31933" s="300"/>
      <c r="DM31933" s="300"/>
      <c r="DN31933" s="300"/>
      <c r="DO31933" s="300"/>
      <c r="DP31933" s="300"/>
      <c r="DQ31933" s="300"/>
      <c r="DR31933" s="300"/>
      <c r="DS31933" s="300"/>
      <c r="DT31933" s="300"/>
      <c r="DU31933" s="300"/>
      <c r="DV31933" s="300"/>
      <c r="DW31933" s="300"/>
      <c r="DX31933" s="300"/>
      <c r="DY31933" s="300"/>
      <c r="DZ31933" s="300"/>
      <c r="EA31933" s="300"/>
      <c r="EB31933" s="300"/>
      <c r="EC31933" s="300"/>
      <c r="ED31933" s="300"/>
      <c r="EE31933" s="300"/>
      <c r="EF31933" s="300"/>
      <c r="EG31933" s="300"/>
      <c r="EH31933" s="300"/>
      <c r="EI31933" s="300"/>
      <c r="EJ31933" s="300"/>
      <c r="EK31933" s="300"/>
      <c r="EL31933" s="300"/>
      <c r="EM31933" s="300"/>
      <c r="EN31933" s="300"/>
      <c r="EO31933" s="300"/>
      <c r="EP31933" s="300"/>
      <c r="EQ31933" s="300"/>
      <c r="ER31933" s="300"/>
      <c r="ES31933" s="300"/>
      <c r="ET31933" s="300"/>
      <c r="EU31933" s="300"/>
      <c r="EV31933" s="300"/>
      <c r="EW31933" s="300"/>
      <c r="EX31933" s="300"/>
      <c r="EY31933" s="300"/>
      <c r="EZ31933" s="300"/>
      <c r="FA31933" s="300"/>
      <c r="FB31933" s="300"/>
      <c r="FC31933" s="300"/>
      <c r="FD31933" s="300"/>
      <c r="FE31933" s="300"/>
      <c r="FF31933" s="300"/>
      <c r="FG31933" s="300"/>
      <c r="FH31933" s="300"/>
      <c r="FI31933" s="300"/>
      <c r="FJ31933" s="300"/>
      <c r="FK31933" s="300"/>
      <c r="FL31933" s="300"/>
      <c r="FM31933" s="300"/>
      <c r="FN31933" s="300"/>
      <c r="FO31933" s="300"/>
      <c r="FP31933" s="300"/>
      <c r="FQ31933" s="300"/>
      <c r="FR31933" s="300"/>
      <c r="FS31933" s="300"/>
      <c r="FT31933" s="300"/>
      <c r="FU31933" s="300"/>
      <c r="FV31933" s="300"/>
      <c r="FW31933" s="300"/>
      <c r="FX31933" s="300"/>
      <c r="FY31933" s="300"/>
      <c r="FZ31933" s="300"/>
      <c r="GA31933" s="300"/>
      <c r="GB31933" s="300"/>
      <c r="GC31933" s="300"/>
      <c r="GD31933" s="300"/>
      <c r="GE31933" s="300"/>
      <c r="GF31933" s="300"/>
      <c r="GG31933" s="300"/>
      <c r="GH31933" s="300"/>
      <c r="GI31933" s="300"/>
      <c r="GJ31933" s="300"/>
      <c r="GK31933" s="300"/>
    </row>
    <row r="31934" spans="4:193" x14ac:dyDescent="0.25">
      <c r="D31934" s="300"/>
      <c r="J31934" s="300"/>
      <c r="K31934" s="300"/>
      <c r="L31934" s="300"/>
      <c r="M31934" s="300"/>
      <c r="N31934" s="300"/>
      <c r="O31934" s="300"/>
      <c r="P31934" s="300"/>
      <c r="Q31934" s="300"/>
      <c r="R31934" s="300"/>
      <c r="S31934" s="300"/>
      <c r="T31934" s="300"/>
      <c r="U31934" s="300"/>
      <c r="V31934" s="300"/>
      <c r="W31934" s="300"/>
      <c r="X31934" s="300"/>
      <c r="Y31934" s="300"/>
      <c r="Z31934" s="300"/>
      <c r="AA31934" s="300"/>
      <c r="AB31934" s="300"/>
      <c r="AC31934" s="300"/>
      <c r="AD31934" s="300"/>
      <c r="AE31934" s="300"/>
      <c r="AF31934" s="300"/>
      <c r="AG31934" s="300"/>
      <c r="AH31934" s="300"/>
      <c r="AI31934" s="300"/>
      <c r="AJ31934" s="300"/>
      <c r="AK31934" s="300"/>
      <c r="AL31934" s="300"/>
      <c r="AM31934" s="300"/>
      <c r="AN31934" s="300"/>
      <c r="AO31934" s="300"/>
      <c r="AP31934" s="300"/>
      <c r="AQ31934" s="300"/>
      <c r="AR31934" s="300"/>
      <c r="AS31934" s="300"/>
      <c r="AT31934" s="300"/>
      <c r="AU31934" s="300"/>
      <c r="AV31934" s="300"/>
      <c r="AW31934" s="300"/>
      <c r="AX31934" s="300"/>
      <c r="AY31934" s="300"/>
      <c r="AZ31934" s="300"/>
      <c r="BA31934" s="300"/>
      <c r="BB31934" s="300"/>
      <c r="BC31934" s="300"/>
      <c r="BD31934" s="300"/>
      <c r="BE31934" s="300"/>
      <c r="BF31934" s="300"/>
      <c r="BG31934" s="300"/>
      <c r="BH31934" s="300"/>
      <c r="BI31934" s="300"/>
      <c r="BJ31934" s="300"/>
      <c r="BK31934" s="300"/>
      <c r="BL31934" s="300"/>
      <c r="BM31934" s="300"/>
      <c r="BN31934" s="300"/>
      <c r="BO31934" s="300"/>
      <c r="BP31934" s="300"/>
      <c r="BQ31934" s="300"/>
      <c r="BR31934" s="300"/>
      <c r="BS31934" s="300"/>
      <c r="BT31934" s="300"/>
      <c r="BU31934" s="300"/>
      <c r="BV31934" s="300"/>
      <c r="BW31934" s="300"/>
      <c r="BX31934" s="300"/>
      <c r="BY31934" s="300"/>
      <c r="BZ31934" s="300"/>
      <c r="CA31934" s="300"/>
      <c r="CB31934" s="300"/>
      <c r="CC31934" s="300"/>
      <c r="CD31934" s="300"/>
      <c r="CE31934" s="300"/>
      <c r="CF31934" s="300"/>
      <c r="CG31934" s="300"/>
      <c r="CH31934" s="300"/>
      <c r="CI31934" s="300"/>
      <c r="CJ31934" s="300"/>
      <c r="CK31934" s="300"/>
      <c r="CL31934" s="300"/>
      <c r="CM31934" s="300"/>
      <c r="CN31934" s="300"/>
      <c r="CO31934" s="300"/>
      <c r="CP31934" s="300"/>
      <c r="CQ31934" s="300"/>
      <c r="CR31934" s="300"/>
      <c r="CS31934" s="300"/>
      <c r="CT31934" s="300"/>
      <c r="CU31934" s="300"/>
      <c r="CV31934" s="300"/>
      <c r="CW31934" s="300"/>
      <c r="CX31934" s="300"/>
      <c r="CY31934" s="300"/>
      <c r="CZ31934" s="300"/>
      <c r="DA31934" s="300"/>
      <c r="DB31934" s="300"/>
      <c r="DC31934" s="300"/>
      <c r="DD31934" s="300"/>
      <c r="DE31934" s="300"/>
      <c r="DF31934" s="300"/>
      <c r="DG31934" s="300"/>
      <c r="DH31934" s="300"/>
      <c r="DI31934" s="300"/>
      <c r="DJ31934" s="300"/>
      <c r="DK31934" s="300"/>
      <c r="DL31934" s="300"/>
      <c r="DM31934" s="300"/>
      <c r="DN31934" s="300"/>
      <c r="DO31934" s="300"/>
      <c r="DP31934" s="300"/>
      <c r="DQ31934" s="300"/>
      <c r="DR31934" s="300"/>
      <c r="DS31934" s="300"/>
      <c r="DT31934" s="300"/>
      <c r="DU31934" s="300"/>
      <c r="DV31934" s="300"/>
      <c r="DW31934" s="300"/>
      <c r="DX31934" s="300"/>
      <c r="DY31934" s="300"/>
      <c r="DZ31934" s="300"/>
      <c r="EA31934" s="300"/>
      <c r="EB31934" s="300"/>
      <c r="EC31934" s="300"/>
      <c r="ED31934" s="300"/>
      <c r="EE31934" s="300"/>
      <c r="EF31934" s="300"/>
      <c r="EG31934" s="300"/>
      <c r="EH31934" s="300"/>
      <c r="EI31934" s="300"/>
      <c r="EJ31934" s="300"/>
      <c r="EK31934" s="300"/>
      <c r="EL31934" s="300"/>
      <c r="EM31934" s="300"/>
      <c r="EN31934" s="300"/>
      <c r="EO31934" s="300"/>
      <c r="EP31934" s="300"/>
      <c r="EQ31934" s="300"/>
      <c r="ER31934" s="300"/>
      <c r="ES31934" s="300"/>
      <c r="ET31934" s="300"/>
      <c r="EU31934" s="300"/>
      <c r="EV31934" s="300"/>
      <c r="EW31934" s="300"/>
      <c r="EX31934" s="300"/>
      <c r="EY31934" s="300"/>
      <c r="EZ31934" s="300"/>
      <c r="FA31934" s="300"/>
      <c r="FB31934" s="300"/>
      <c r="FC31934" s="300"/>
      <c r="FD31934" s="300"/>
      <c r="FE31934" s="300"/>
      <c r="FF31934" s="300"/>
      <c r="FG31934" s="300"/>
      <c r="FH31934" s="300"/>
      <c r="FI31934" s="300"/>
      <c r="FJ31934" s="300"/>
      <c r="FK31934" s="300"/>
      <c r="FL31934" s="300"/>
      <c r="FM31934" s="300"/>
      <c r="FN31934" s="300"/>
      <c r="FO31934" s="300"/>
      <c r="FP31934" s="300"/>
      <c r="FQ31934" s="300"/>
      <c r="FR31934" s="300"/>
      <c r="FS31934" s="300"/>
      <c r="FT31934" s="300"/>
      <c r="FU31934" s="300"/>
      <c r="FV31934" s="300"/>
      <c r="FW31934" s="300"/>
      <c r="FX31934" s="300"/>
      <c r="FY31934" s="300"/>
      <c r="FZ31934" s="300"/>
      <c r="GA31934" s="300"/>
      <c r="GB31934" s="300"/>
      <c r="GC31934" s="300"/>
      <c r="GD31934" s="300"/>
      <c r="GE31934" s="300"/>
      <c r="GF31934" s="300"/>
      <c r="GG31934" s="300"/>
      <c r="GH31934" s="300"/>
      <c r="GI31934" s="300"/>
      <c r="GJ31934" s="300"/>
      <c r="GK31934" s="300"/>
    </row>
    <row r="31935" spans="4:193" x14ac:dyDescent="0.25">
      <c r="D31935" s="300"/>
      <c r="J31935" s="300"/>
      <c r="K31935" s="300"/>
      <c r="L31935" s="300"/>
      <c r="M31935" s="300"/>
      <c r="N31935" s="300"/>
      <c r="O31935" s="300"/>
      <c r="P31935" s="300"/>
      <c r="Q31935" s="300"/>
      <c r="R31935" s="300"/>
      <c r="S31935" s="300"/>
      <c r="T31935" s="300"/>
      <c r="U31935" s="300"/>
      <c r="V31935" s="300"/>
      <c r="W31935" s="300"/>
      <c r="X31935" s="300"/>
      <c r="Y31935" s="300"/>
      <c r="Z31935" s="300"/>
      <c r="AA31935" s="300"/>
      <c r="AB31935" s="300"/>
      <c r="AC31935" s="300"/>
      <c r="AD31935" s="300"/>
      <c r="AE31935" s="300"/>
      <c r="AF31935" s="300"/>
      <c r="AG31935" s="300"/>
      <c r="AH31935" s="300"/>
      <c r="AI31935" s="300"/>
      <c r="AJ31935" s="300"/>
      <c r="AK31935" s="300"/>
      <c r="AL31935" s="300"/>
      <c r="AM31935" s="300"/>
      <c r="AN31935" s="300"/>
      <c r="AO31935" s="300"/>
      <c r="AP31935" s="300"/>
      <c r="AQ31935" s="300"/>
      <c r="AR31935" s="300"/>
      <c r="AS31935" s="300"/>
      <c r="AT31935" s="300"/>
      <c r="AU31935" s="300"/>
      <c r="AV31935" s="300"/>
      <c r="AW31935" s="300"/>
      <c r="AX31935" s="300"/>
      <c r="AY31935" s="300"/>
      <c r="AZ31935" s="300"/>
      <c r="BA31935" s="300"/>
      <c r="BB31935" s="300"/>
      <c r="BC31935" s="300"/>
      <c r="BD31935" s="300"/>
      <c r="BE31935" s="300"/>
      <c r="BF31935" s="300"/>
      <c r="BG31935" s="300"/>
      <c r="BH31935" s="300"/>
      <c r="BI31935" s="300"/>
      <c r="BJ31935" s="300"/>
      <c r="BK31935" s="300"/>
      <c r="BL31935" s="300"/>
      <c r="BM31935" s="300"/>
      <c r="BN31935" s="300"/>
      <c r="BO31935" s="300"/>
      <c r="BP31935" s="300"/>
      <c r="BQ31935" s="300"/>
      <c r="BR31935" s="300"/>
      <c r="BS31935" s="300"/>
      <c r="BT31935" s="300"/>
      <c r="BU31935" s="300"/>
      <c r="BV31935" s="300"/>
      <c r="BW31935" s="300"/>
      <c r="BX31935" s="300"/>
      <c r="BY31935" s="300"/>
      <c r="BZ31935" s="300"/>
      <c r="CA31935" s="300"/>
      <c r="CB31935" s="300"/>
      <c r="CC31935" s="300"/>
      <c r="CD31935" s="300"/>
      <c r="CE31935" s="300"/>
      <c r="CF31935" s="300"/>
      <c r="CG31935" s="300"/>
      <c r="CH31935" s="300"/>
      <c r="CI31935" s="300"/>
      <c r="CJ31935" s="300"/>
      <c r="CK31935" s="300"/>
      <c r="CL31935" s="300"/>
      <c r="CM31935" s="300"/>
      <c r="CN31935" s="300"/>
      <c r="CO31935" s="300"/>
      <c r="CP31935" s="300"/>
      <c r="CQ31935" s="300"/>
      <c r="CR31935" s="300"/>
      <c r="CS31935" s="300"/>
      <c r="CT31935" s="300"/>
      <c r="CU31935" s="300"/>
      <c r="CV31935" s="300"/>
      <c r="CW31935" s="300"/>
      <c r="CX31935" s="300"/>
      <c r="CY31935" s="300"/>
      <c r="CZ31935" s="300"/>
      <c r="DA31935" s="300"/>
      <c r="DB31935" s="300"/>
      <c r="DC31935" s="300"/>
      <c r="DD31935" s="300"/>
      <c r="DE31935" s="300"/>
      <c r="DF31935" s="300"/>
      <c r="DG31935" s="300"/>
      <c r="DH31935" s="300"/>
      <c r="DI31935" s="300"/>
      <c r="DJ31935" s="300"/>
      <c r="DK31935" s="300"/>
      <c r="DL31935" s="300"/>
      <c r="DM31935" s="300"/>
      <c r="DN31935" s="300"/>
      <c r="DO31935" s="300"/>
      <c r="DP31935" s="300"/>
      <c r="DQ31935" s="300"/>
      <c r="DR31935" s="300"/>
      <c r="DS31935" s="300"/>
      <c r="DT31935" s="300"/>
      <c r="DU31935" s="300"/>
      <c r="DV31935" s="300"/>
      <c r="DW31935" s="300"/>
      <c r="DX31935" s="300"/>
      <c r="DY31935" s="300"/>
      <c r="DZ31935" s="300"/>
      <c r="EA31935" s="300"/>
      <c r="EB31935" s="300"/>
      <c r="EC31935" s="300"/>
      <c r="ED31935" s="300"/>
      <c r="EE31935" s="300"/>
      <c r="EF31935" s="300"/>
      <c r="EG31935" s="300"/>
      <c r="EH31935" s="300"/>
      <c r="EI31935" s="300"/>
      <c r="EJ31935" s="300"/>
      <c r="EK31935" s="300"/>
      <c r="EL31935" s="300"/>
      <c r="EM31935" s="300"/>
      <c r="EN31935" s="300"/>
      <c r="EO31935" s="300"/>
      <c r="EP31935" s="300"/>
      <c r="EQ31935" s="300"/>
      <c r="ER31935" s="300"/>
      <c r="ES31935" s="300"/>
      <c r="ET31935" s="300"/>
      <c r="EU31935" s="300"/>
      <c r="EV31935" s="300"/>
      <c r="EW31935" s="300"/>
      <c r="EX31935" s="300"/>
      <c r="EY31935" s="300"/>
      <c r="EZ31935" s="300"/>
      <c r="FA31935" s="300"/>
      <c r="FB31935" s="300"/>
      <c r="FC31935" s="300"/>
      <c r="FD31935" s="300"/>
      <c r="FE31935" s="300"/>
      <c r="FF31935" s="300"/>
      <c r="FG31935" s="300"/>
      <c r="FH31935" s="300"/>
      <c r="FI31935" s="300"/>
      <c r="FJ31935" s="300"/>
      <c r="FK31935" s="300"/>
      <c r="FL31935" s="300"/>
      <c r="FM31935" s="300"/>
      <c r="FN31935" s="300"/>
      <c r="FO31935" s="300"/>
      <c r="FP31935" s="300"/>
      <c r="FQ31935" s="300"/>
      <c r="FR31935" s="300"/>
      <c r="FS31935" s="300"/>
      <c r="FT31935" s="300"/>
      <c r="FU31935" s="300"/>
      <c r="FV31935" s="300"/>
      <c r="FW31935" s="300"/>
      <c r="FX31935" s="300"/>
      <c r="FY31935" s="300"/>
      <c r="FZ31935" s="300"/>
      <c r="GA31935" s="300"/>
      <c r="GB31935" s="300"/>
      <c r="GC31935" s="300"/>
      <c r="GD31935" s="300"/>
      <c r="GE31935" s="300"/>
      <c r="GF31935" s="300"/>
      <c r="GG31935" s="300"/>
      <c r="GH31935" s="300"/>
      <c r="GI31935" s="300"/>
      <c r="GJ31935" s="300"/>
      <c r="GK31935" s="300"/>
    </row>
    <row r="31936" spans="4:193" x14ac:dyDescent="0.25">
      <c r="D31936" s="300"/>
      <c r="J31936" s="300"/>
      <c r="K31936" s="300"/>
      <c r="L31936" s="300"/>
      <c r="M31936" s="300"/>
      <c r="N31936" s="300"/>
      <c r="O31936" s="300"/>
      <c r="P31936" s="300"/>
      <c r="Q31936" s="300"/>
      <c r="R31936" s="300"/>
      <c r="S31936" s="300"/>
      <c r="T31936" s="300"/>
      <c r="U31936" s="300"/>
      <c r="V31936" s="300"/>
      <c r="W31936" s="300"/>
      <c r="X31936" s="300"/>
      <c r="Y31936" s="300"/>
      <c r="Z31936" s="300"/>
      <c r="AA31936" s="300"/>
      <c r="AB31936" s="300"/>
      <c r="AC31936" s="300"/>
      <c r="AD31936" s="300"/>
      <c r="AE31936" s="300"/>
      <c r="AF31936" s="300"/>
      <c r="AG31936" s="300"/>
      <c r="AH31936" s="300"/>
      <c r="AI31936" s="300"/>
      <c r="AJ31936" s="300"/>
      <c r="AK31936" s="300"/>
      <c r="AL31936" s="300"/>
      <c r="AM31936" s="300"/>
      <c r="AN31936" s="300"/>
      <c r="AO31936" s="300"/>
      <c r="AP31936" s="300"/>
      <c r="AQ31936" s="300"/>
      <c r="AR31936" s="300"/>
      <c r="AS31936" s="300"/>
      <c r="AT31936" s="300"/>
      <c r="AU31936" s="300"/>
      <c r="AV31936" s="300"/>
      <c r="AW31936" s="300"/>
      <c r="AX31936" s="300"/>
      <c r="AY31936" s="300"/>
      <c r="AZ31936" s="300"/>
      <c r="BA31936" s="300"/>
      <c r="BB31936" s="300"/>
      <c r="BC31936" s="300"/>
      <c r="BD31936" s="300"/>
      <c r="BE31936" s="300"/>
      <c r="BF31936" s="300"/>
      <c r="BG31936" s="300"/>
      <c r="BH31936" s="300"/>
      <c r="BI31936" s="300"/>
      <c r="BJ31936" s="300"/>
      <c r="BK31936" s="300"/>
      <c r="BL31936" s="300"/>
      <c r="BM31936" s="300"/>
      <c r="BN31936" s="300"/>
      <c r="BO31936" s="300"/>
      <c r="BP31936" s="300"/>
      <c r="BQ31936" s="300"/>
      <c r="BR31936" s="300"/>
      <c r="BS31936" s="300"/>
      <c r="BT31936" s="300"/>
      <c r="BU31936" s="300"/>
      <c r="BV31936" s="300"/>
      <c r="BW31936" s="300"/>
      <c r="BX31936" s="300"/>
      <c r="BY31936" s="300"/>
      <c r="BZ31936" s="300"/>
      <c r="CA31936" s="300"/>
      <c r="CB31936" s="300"/>
      <c r="CC31936" s="300"/>
      <c r="CD31936" s="300"/>
      <c r="CE31936" s="300"/>
      <c r="CF31936" s="300"/>
      <c r="CG31936" s="300"/>
      <c r="CH31936" s="300"/>
      <c r="CI31936" s="300"/>
      <c r="CJ31936" s="300"/>
      <c r="CK31936" s="300"/>
      <c r="CL31936" s="300"/>
      <c r="CM31936" s="300"/>
      <c r="CN31936" s="300"/>
      <c r="CO31936" s="300"/>
      <c r="CP31936" s="300"/>
      <c r="CQ31936" s="300"/>
      <c r="CR31936" s="300"/>
      <c r="CS31936" s="300"/>
      <c r="CT31936" s="300"/>
      <c r="CU31936" s="300"/>
      <c r="CV31936" s="300"/>
      <c r="CW31936" s="300"/>
      <c r="CX31936" s="300"/>
      <c r="CY31936" s="300"/>
      <c r="CZ31936" s="300"/>
      <c r="DA31936" s="300"/>
      <c r="DB31936" s="300"/>
      <c r="DC31936" s="300"/>
      <c r="DD31936" s="300"/>
      <c r="DE31936" s="300"/>
      <c r="DF31936" s="300"/>
      <c r="DG31936" s="300"/>
      <c r="DH31936" s="300"/>
      <c r="DI31936" s="300"/>
      <c r="DJ31936" s="300"/>
      <c r="DK31936" s="300"/>
      <c r="DL31936" s="300"/>
      <c r="DM31936" s="300"/>
      <c r="DN31936" s="300"/>
      <c r="DO31936" s="300"/>
      <c r="DP31936" s="300"/>
      <c r="DQ31936" s="300"/>
      <c r="DR31936" s="300"/>
      <c r="DS31936" s="300"/>
      <c r="DT31936" s="300"/>
      <c r="DU31936" s="300"/>
      <c r="DV31936" s="300"/>
      <c r="DW31936" s="300"/>
      <c r="DX31936" s="300"/>
      <c r="DY31936" s="300"/>
      <c r="DZ31936" s="300"/>
      <c r="EA31936" s="300"/>
      <c r="EB31936" s="300"/>
      <c r="EC31936" s="300"/>
      <c r="ED31936" s="300"/>
      <c r="EE31936" s="300"/>
      <c r="EF31936" s="300"/>
      <c r="EG31936" s="300"/>
      <c r="EH31936" s="300"/>
      <c r="EI31936" s="300"/>
      <c r="EJ31936" s="300"/>
      <c r="EK31936" s="300"/>
      <c r="EL31936" s="300"/>
      <c r="EM31936" s="300"/>
      <c r="EN31936" s="300"/>
      <c r="EO31936" s="300"/>
      <c r="EP31936" s="300"/>
      <c r="EQ31936" s="300"/>
      <c r="ER31936" s="300"/>
      <c r="ES31936" s="300"/>
      <c r="ET31936" s="300"/>
      <c r="EU31936" s="300"/>
      <c r="EV31936" s="300"/>
      <c r="EW31936" s="300"/>
      <c r="EX31936" s="300"/>
      <c r="EY31936" s="300"/>
      <c r="EZ31936" s="300"/>
      <c r="FA31936" s="300"/>
      <c r="FB31936" s="300"/>
      <c r="FC31936" s="300"/>
      <c r="FD31936" s="300"/>
      <c r="FE31936" s="300"/>
      <c r="FF31936" s="300"/>
      <c r="FG31936" s="300"/>
      <c r="FH31936" s="300"/>
      <c r="FI31936" s="300"/>
      <c r="FJ31936" s="300"/>
      <c r="FK31936" s="300"/>
      <c r="FL31936" s="300"/>
      <c r="FM31936" s="300"/>
      <c r="FN31936" s="300"/>
      <c r="FO31936" s="300"/>
      <c r="FP31936" s="300"/>
      <c r="FQ31936" s="300"/>
      <c r="FR31936" s="300"/>
      <c r="FS31936" s="300"/>
      <c r="FT31936" s="300"/>
      <c r="FU31936" s="300"/>
      <c r="FV31936" s="300"/>
      <c r="FW31936" s="300"/>
      <c r="FX31936" s="300"/>
      <c r="FY31936" s="300"/>
      <c r="FZ31936" s="300"/>
      <c r="GA31936" s="300"/>
      <c r="GB31936" s="300"/>
      <c r="GC31936" s="300"/>
      <c r="GD31936" s="300"/>
      <c r="GE31936" s="300"/>
      <c r="GF31936" s="300"/>
      <c r="GG31936" s="300"/>
      <c r="GH31936" s="300"/>
      <c r="GI31936" s="300"/>
      <c r="GJ31936" s="300"/>
      <c r="GK31936" s="300"/>
    </row>
    <row r="31937" spans="4:193" x14ac:dyDescent="0.25">
      <c r="D31937" s="300"/>
      <c r="J31937" s="300"/>
      <c r="K31937" s="300"/>
      <c r="L31937" s="300"/>
      <c r="M31937" s="300"/>
      <c r="N31937" s="300"/>
      <c r="O31937" s="300"/>
      <c r="P31937" s="300"/>
      <c r="Q31937" s="300"/>
      <c r="R31937" s="300"/>
      <c r="S31937" s="300"/>
      <c r="T31937" s="300"/>
      <c r="U31937" s="300"/>
      <c r="V31937" s="300"/>
      <c r="W31937" s="300"/>
      <c r="X31937" s="300"/>
      <c r="Y31937" s="300"/>
      <c r="Z31937" s="300"/>
      <c r="AA31937" s="300"/>
      <c r="AB31937" s="300"/>
      <c r="AC31937" s="300"/>
      <c r="AD31937" s="300"/>
      <c r="AE31937" s="300"/>
      <c r="AF31937" s="300"/>
      <c r="AG31937" s="300"/>
      <c r="AH31937" s="300"/>
      <c r="AI31937" s="300"/>
      <c r="AJ31937" s="300"/>
      <c r="AK31937" s="300"/>
      <c r="AL31937" s="300"/>
      <c r="AM31937" s="300"/>
      <c r="AN31937" s="300"/>
      <c r="AO31937" s="300"/>
      <c r="AP31937" s="300"/>
      <c r="AQ31937" s="300"/>
      <c r="AR31937" s="300"/>
      <c r="AS31937" s="300"/>
      <c r="AT31937" s="300"/>
      <c r="AU31937" s="300"/>
      <c r="AV31937" s="300"/>
      <c r="AW31937" s="300"/>
      <c r="AX31937" s="300"/>
      <c r="AY31937" s="300"/>
      <c r="AZ31937" s="300"/>
      <c r="BA31937" s="300"/>
      <c r="BB31937" s="300"/>
      <c r="BC31937" s="300"/>
      <c r="BD31937" s="300"/>
      <c r="BE31937" s="300"/>
      <c r="BF31937" s="300"/>
      <c r="BG31937" s="300"/>
      <c r="BH31937" s="300"/>
      <c r="BI31937" s="300"/>
      <c r="BJ31937" s="300"/>
      <c r="BK31937" s="300"/>
      <c r="BL31937" s="300"/>
      <c r="BM31937" s="300"/>
      <c r="BN31937" s="300"/>
      <c r="BO31937" s="300"/>
      <c r="BP31937" s="300"/>
      <c r="BQ31937" s="300"/>
      <c r="BR31937" s="300"/>
      <c r="BS31937" s="300"/>
      <c r="BT31937" s="300"/>
      <c r="BU31937" s="300"/>
      <c r="BV31937" s="300"/>
      <c r="BW31937" s="300"/>
      <c r="BX31937" s="300"/>
      <c r="BY31937" s="300"/>
      <c r="BZ31937" s="300"/>
      <c r="CA31937" s="300"/>
      <c r="CB31937" s="300"/>
      <c r="CC31937" s="300"/>
      <c r="CD31937" s="300"/>
      <c r="CE31937" s="300"/>
      <c r="CF31937" s="300"/>
      <c r="CG31937" s="300"/>
      <c r="CH31937" s="300"/>
      <c r="CI31937" s="300"/>
      <c r="CJ31937" s="300"/>
      <c r="CK31937" s="300"/>
      <c r="CL31937" s="300"/>
      <c r="CM31937" s="300"/>
      <c r="CN31937" s="300"/>
      <c r="CO31937" s="300"/>
      <c r="CP31937" s="300"/>
      <c r="CQ31937" s="300"/>
      <c r="CR31937" s="300"/>
      <c r="CS31937" s="300"/>
      <c r="CT31937" s="300"/>
      <c r="CU31937" s="300"/>
      <c r="CV31937" s="300"/>
      <c r="CW31937" s="300"/>
      <c r="CX31937" s="300"/>
      <c r="CY31937" s="300"/>
      <c r="CZ31937" s="300"/>
      <c r="DA31937" s="300"/>
      <c r="DB31937" s="300"/>
      <c r="DC31937" s="300"/>
      <c r="DD31937" s="300"/>
      <c r="DE31937" s="300"/>
      <c r="DF31937" s="300"/>
      <c r="DG31937" s="300"/>
      <c r="DH31937" s="300"/>
      <c r="DI31937" s="300"/>
      <c r="DJ31937" s="300"/>
      <c r="DK31937" s="300"/>
      <c r="DL31937" s="300"/>
      <c r="DM31937" s="300"/>
      <c r="DN31937" s="300"/>
      <c r="DO31937" s="300"/>
      <c r="DP31937" s="300"/>
      <c r="DQ31937" s="300"/>
      <c r="DR31937" s="300"/>
      <c r="DS31937" s="300"/>
      <c r="DT31937" s="300"/>
      <c r="DU31937" s="300"/>
      <c r="DV31937" s="300"/>
      <c r="DW31937" s="300"/>
      <c r="DX31937" s="300"/>
      <c r="DY31937" s="300"/>
      <c r="DZ31937" s="300"/>
      <c r="EA31937" s="300"/>
      <c r="EB31937" s="300"/>
      <c r="EC31937" s="300"/>
      <c r="ED31937" s="300"/>
      <c r="EE31937" s="300"/>
      <c r="EF31937" s="300"/>
      <c r="EG31937" s="300"/>
      <c r="EH31937" s="300"/>
      <c r="EI31937" s="300"/>
      <c r="EJ31937" s="300"/>
      <c r="EK31937" s="300"/>
      <c r="EL31937" s="300"/>
      <c r="EM31937" s="300"/>
      <c r="EN31937" s="300"/>
      <c r="EO31937" s="300"/>
      <c r="EP31937" s="300"/>
      <c r="EQ31937" s="300"/>
      <c r="ER31937" s="300"/>
      <c r="ES31937" s="300"/>
      <c r="ET31937" s="300"/>
      <c r="EU31937" s="300"/>
      <c r="EV31937" s="300"/>
      <c r="EW31937" s="300"/>
      <c r="EX31937" s="300"/>
      <c r="EY31937" s="300"/>
      <c r="EZ31937" s="300"/>
      <c r="FA31937" s="300"/>
      <c r="FB31937" s="300"/>
      <c r="FC31937" s="300"/>
      <c r="FD31937" s="300"/>
      <c r="FE31937" s="300"/>
      <c r="FF31937" s="300"/>
      <c r="FG31937" s="300"/>
      <c r="FH31937" s="300"/>
      <c r="FI31937" s="300"/>
      <c r="FJ31937" s="300"/>
      <c r="FK31937" s="300"/>
      <c r="FL31937" s="300"/>
      <c r="FM31937" s="300"/>
      <c r="FN31937" s="300"/>
      <c r="FO31937" s="300"/>
      <c r="FP31937" s="300"/>
      <c r="FQ31937" s="300"/>
      <c r="FR31937" s="300"/>
      <c r="FS31937" s="300"/>
      <c r="FT31937" s="300"/>
      <c r="FU31937" s="300"/>
      <c r="FV31937" s="300"/>
      <c r="FW31937" s="300"/>
      <c r="FX31937" s="300"/>
      <c r="FY31937" s="300"/>
      <c r="FZ31937" s="300"/>
      <c r="GA31937" s="300"/>
      <c r="GB31937" s="300"/>
      <c r="GC31937" s="300"/>
      <c r="GD31937" s="300"/>
      <c r="GE31937" s="300"/>
      <c r="GF31937" s="300"/>
      <c r="GG31937" s="300"/>
      <c r="GH31937" s="300"/>
      <c r="GI31937" s="300"/>
      <c r="GJ31937" s="300"/>
      <c r="GK31937" s="300"/>
    </row>
    <row r="31938" spans="4:193" x14ac:dyDescent="0.25">
      <c r="D31938" s="300"/>
      <c r="J31938" s="300"/>
      <c r="K31938" s="300"/>
      <c r="L31938" s="300"/>
      <c r="M31938" s="300"/>
      <c r="N31938" s="300"/>
      <c r="O31938" s="300"/>
      <c r="P31938" s="300"/>
      <c r="Q31938" s="300"/>
      <c r="R31938" s="300"/>
      <c r="S31938" s="300"/>
      <c r="T31938" s="300"/>
      <c r="U31938" s="300"/>
      <c r="V31938" s="300"/>
      <c r="W31938" s="300"/>
      <c r="X31938" s="300"/>
      <c r="Y31938" s="300"/>
      <c r="Z31938" s="300"/>
      <c r="AA31938" s="300"/>
      <c r="AB31938" s="300"/>
      <c r="AC31938" s="300"/>
      <c r="AD31938" s="300"/>
      <c r="AE31938" s="300"/>
      <c r="AF31938" s="300"/>
      <c r="AG31938" s="300"/>
      <c r="AH31938" s="300"/>
      <c r="AI31938" s="300"/>
      <c r="AJ31938" s="300"/>
      <c r="AK31938" s="300"/>
      <c r="AL31938" s="300"/>
      <c r="AM31938" s="300"/>
      <c r="AN31938" s="300"/>
      <c r="AO31938" s="300"/>
      <c r="AP31938" s="300"/>
      <c r="AQ31938" s="300"/>
      <c r="AR31938" s="300"/>
      <c r="AS31938" s="300"/>
      <c r="AT31938" s="300"/>
      <c r="AU31938" s="300"/>
      <c r="AV31938" s="300"/>
      <c r="AW31938" s="300"/>
      <c r="AX31938" s="300"/>
      <c r="AY31938" s="300"/>
      <c r="AZ31938" s="300"/>
      <c r="BA31938" s="300"/>
      <c r="BB31938" s="300"/>
      <c r="BC31938" s="300"/>
      <c r="BD31938" s="300"/>
      <c r="BE31938" s="300"/>
      <c r="BF31938" s="300"/>
      <c r="BG31938" s="300"/>
      <c r="BH31938" s="300"/>
      <c r="BI31938" s="300"/>
      <c r="BJ31938" s="300"/>
      <c r="BK31938" s="300"/>
      <c r="BL31938" s="300"/>
      <c r="BM31938" s="300"/>
      <c r="BN31938" s="300"/>
      <c r="BO31938" s="300"/>
      <c r="BP31938" s="300"/>
      <c r="BQ31938" s="300"/>
      <c r="BR31938" s="300"/>
      <c r="BS31938" s="300"/>
      <c r="BT31938" s="300"/>
      <c r="BU31938" s="300"/>
      <c r="BV31938" s="300"/>
      <c r="BW31938" s="300"/>
      <c r="BX31938" s="300"/>
      <c r="BY31938" s="300"/>
      <c r="BZ31938" s="300"/>
      <c r="CA31938" s="300"/>
      <c r="CB31938" s="300"/>
      <c r="CC31938" s="300"/>
      <c r="CD31938" s="300"/>
      <c r="CE31938" s="300"/>
      <c r="CF31938" s="300"/>
      <c r="CG31938" s="300"/>
      <c r="CH31938" s="300"/>
      <c r="CI31938" s="300"/>
      <c r="CJ31938" s="300"/>
      <c r="CK31938" s="300"/>
      <c r="CL31938" s="300"/>
      <c r="CM31938" s="300"/>
      <c r="CN31938" s="300"/>
      <c r="CO31938" s="300"/>
      <c r="CP31938" s="300"/>
      <c r="CQ31938" s="300"/>
      <c r="CR31938" s="300"/>
      <c r="CS31938" s="300"/>
      <c r="CT31938" s="300"/>
      <c r="CU31938" s="300"/>
      <c r="CV31938" s="300"/>
      <c r="CW31938" s="300"/>
      <c r="CX31938" s="300"/>
      <c r="CY31938" s="300"/>
      <c r="CZ31938" s="300"/>
      <c r="DA31938" s="300"/>
      <c r="DB31938" s="300"/>
      <c r="DC31938" s="300"/>
      <c r="DD31938" s="300"/>
      <c r="DE31938" s="300"/>
      <c r="DF31938" s="300"/>
      <c r="DG31938" s="300"/>
      <c r="DH31938" s="300"/>
      <c r="DI31938" s="300"/>
      <c r="DJ31938" s="300"/>
      <c r="DK31938" s="300"/>
      <c r="DL31938" s="300"/>
      <c r="DM31938" s="300"/>
      <c r="DN31938" s="300"/>
      <c r="DO31938" s="300"/>
      <c r="DP31938" s="300"/>
      <c r="DQ31938" s="300"/>
      <c r="DR31938" s="300"/>
      <c r="DS31938" s="300"/>
      <c r="DT31938" s="300"/>
      <c r="DU31938" s="300"/>
      <c r="DV31938" s="300"/>
      <c r="DW31938" s="300"/>
      <c r="DX31938" s="300"/>
      <c r="DY31938" s="300"/>
      <c r="DZ31938" s="300"/>
      <c r="EA31938" s="300"/>
      <c r="EB31938" s="300"/>
      <c r="EC31938" s="300"/>
      <c r="ED31938" s="300"/>
      <c r="EE31938" s="300"/>
      <c r="EF31938" s="300"/>
      <c r="EG31938" s="300"/>
      <c r="EH31938" s="300"/>
      <c r="EI31938" s="300"/>
      <c r="EJ31938" s="300"/>
      <c r="EK31938" s="300"/>
      <c r="EL31938" s="300"/>
      <c r="EM31938" s="300"/>
      <c r="EN31938" s="300"/>
      <c r="EO31938" s="300"/>
      <c r="EP31938" s="300"/>
      <c r="EQ31938" s="300"/>
      <c r="ER31938" s="300"/>
      <c r="ES31938" s="300"/>
      <c r="ET31938" s="300"/>
      <c r="EU31938" s="300"/>
      <c r="EV31938" s="300"/>
      <c r="EW31938" s="300"/>
      <c r="EX31938" s="300"/>
      <c r="EY31938" s="300"/>
      <c r="EZ31938" s="300"/>
      <c r="FA31938" s="300"/>
      <c r="FB31938" s="300"/>
      <c r="FC31938" s="300"/>
      <c r="FD31938" s="300"/>
      <c r="FE31938" s="300"/>
      <c r="FF31938" s="300"/>
      <c r="FG31938" s="300"/>
      <c r="FH31938" s="300"/>
      <c r="FI31938" s="300"/>
      <c r="FJ31938" s="300"/>
      <c r="FK31938" s="300"/>
      <c r="FL31938" s="300"/>
      <c r="FM31938" s="300"/>
      <c r="FN31938" s="300"/>
      <c r="FO31938" s="300"/>
      <c r="FP31938" s="300"/>
      <c r="FQ31938" s="300"/>
      <c r="FR31938" s="300"/>
      <c r="FS31938" s="300"/>
      <c r="FT31938" s="300"/>
      <c r="FU31938" s="300"/>
      <c r="FV31938" s="300"/>
      <c r="FW31938" s="300"/>
      <c r="FX31938" s="300"/>
      <c r="FY31938" s="300"/>
      <c r="FZ31938" s="300"/>
      <c r="GA31938" s="300"/>
      <c r="GB31938" s="300"/>
      <c r="GC31938" s="300"/>
      <c r="GD31938" s="300"/>
      <c r="GE31938" s="300"/>
      <c r="GF31938" s="300"/>
      <c r="GG31938" s="300"/>
      <c r="GH31938" s="300"/>
      <c r="GI31938" s="300"/>
      <c r="GJ31938" s="300"/>
      <c r="GK31938" s="300"/>
    </row>
    <row r="31939" spans="4:193" x14ac:dyDescent="0.25">
      <c r="D31939" s="300"/>
      <c r="J31939" s="300"/>
      <c r="K31939" s="300"/>
      <c r="L31939" s="300"/>
      <c r="M31939" s="300"/>
      <c r="N31939" s="300"/>
      <c r="O31939" s="300"/>
      <c r="P31939" s="300"/>
      <c r="Q31939" s="300"/>
      <c r="R31939" s="300"/>
      <c r="S31939" s="300"/>
      <c r="T31939" s="300"/>
      <c r="U31939" s="300"/>
      <c r="V31939" s="300"/>
      <c r="W31939" s="300"/>
      <c r="X31939" s="300"/>
      <c r="Y31939" s="300"/>
      <c r="Z31939" s="300"/>
      <c r="AA31939" s="300"/>
      <c r="AB31939" s="300"/>
      <c r="AC31939" s="300"/>
      <c r="AD31939" s="300"/>
      <c r="AE31939" s="300"/>
      <c r="AF31939" s="300"/>
      <c r="AG31939" s="300"/>
      <c r="AH31939" s="300"/>
      <c r="AI31939" s="300"/>
      <c r="AJ31939" s="300"/>
      <c r="AK31939" s="300"/>
      <c r="AL31939" s="300"/>
      <c r="AM31939" s="300"/>
      <c r="AN31939" s="300"/>
      <c r="AO31939" s="300"/>
      <c r="AP31939" s="300"/>
      <c r="AQ31939" s="300"/>
      <c r="AR31939" s="300"/>
      <c r="AS31939" s="300"/>
      <c r="AT31939" s="300"/>
      <c r="AU31939" s="300"/>
      <c r="AV31939" s="300"/>
      <c r="AW31939" s="300"/>
      <c r="AX31939" s="300"/>
      <c r="AY31939" s="300"/>
      <c r="AZ31939" s="300"/>
      <c r="BA31939" s="300"/>
      <c r="BB31939" s="300"/>
      <c r="BC31939" s="300"/>
      <c r="BD31939" s="300"/>
      <c r="BE31939" s="300"/>
      <c r="BF31939" s="300"/>
      <c r="BG31939" s="300"/>
      <c r="BH31939" s="300"/>
      <c r="BI31939" s="300"/>
      <c r="BJ31939" s="300"/>
      <c r="BK31939" s="300"/>
      <c r="BL31939" s="300"/>
      <c r="BM31939" s="300"/>
      <c r="BN31939" s="300"/>
      <c r="BO31939" s="300"/>
      <c r="BP31939" s="300"/>
      <c r="BQ31939" s="300"/>
      <c r="BR31939" s="300"/>
      <c r="BS31939" s="300"/>
      <c r="BT31939" s="300"/>
      <c r="BU31939" s="300"/>
      <c r="BV31939" s="300"/>
      <c r="BW31939" s="300"/>
      <c r="BX31939" s="300"/>
      <c r="BY31939" s="300"/>
      <c r="BZ31939" s="300"/>
      <c r="CA31939" s="300"/>
      <c r="CB31939" s="300"/>
      <c r="CC31939" s="300"/>
      <c r="CD31939" s="300"/>
      <c r="CE31939" s="300"/>
      <c r="CF31939" s="300"/>
      <c r="CG31939" s="300"/>
      <c r="CH31939" s="300"/>
      <c r="CI31939" s="300"/>
      <c r="CJ31939" s="300"/>
      <c r="CK31939" s="300"/>
      <c r="CL31939" s="300"/>
      <c r="CM31939" s="300"/>
      <c r="CN31939" s="300"/>
      <c r="CO31939" s="300"/>
      <c r="CP31939" s="300"/>
      <c r="CQ31939" s="300"/>
      <c r="CR31939" s="300"/>
      <c r="CS31939" s="300"/>
      <c r="CT31939" s="300"/>
      <c r="CU31939" s="300"/>
      <c r="CV31939" s="300"/>
      <c r="CW31939" s="300"/>
      <c r="CX31939" s="300"/>
      <c r="CY31939" s="300"/>
      <c r="CZ31939" s="300"/>
      <c r="DA31939" s="300"/>
      <c r="DB31939" s="300"/>
      <c r="DC31939" s="300"/>
      <c r="DD31939" s="300"/>
      <c r="DE31939" s="300"/>
      <c r="DF31939" s="300"/>
      <c r="DG31939" s="300"/>
      <c r="DH31939" s="300"/>
      <c r="DI31939" s="300"/>
      <c r="DJ31939" s="300"/>
      <c r="DK31939" s="300"/>
      <c r="DL31939" s="300"/>
      <c r="DM31939" s="300"/>
      <c r="DN31939" s="300"/>
      <c r="DO31939" s="300"/>
      <c r="DP31939" s="300"/>
      <c r="DQ31939" s="300"/>
      <c r="DR31939" s="300"/>
      <c r="DS31939" s="300"/>
      <c r="DT31939" s="300"/>
      <c r="DU31939" s="300"/>
      <c r="DV31939" s="300"/>
      <c r="DW31939" s="300"/>
      <c r="DX31939" s="300"/>
      <c r="DY31939" s="300"/>
      <c r="DZ31939" s="300"/>
      <c r="EA31939" s="300"/>
      <c r="EB31939" s="300"/>
      <c r="EC31939" s="300"/>
      <c r="ED31939" s="300"/>
      <c r="EE31939" s="300"/>
      <c r="EF31939" s="300"/>
      <c r="EG31939" s="300"/>
      <c r="EH31939" s="300"/>
      <c r="EI31939" s="300"/>
      <c r="EJ31939" s="300"/>
      <c r="EK31939" s="300"/>
      <c r="EL31939" s="300"/>
      <c r="EM31939" s="300"/>
      <c r="EN31939" s="300"/>
      <c r="EO31939" s="300"/>
      <c r="EP31939" s="300"/>
      <c r="EQ31939" s="300"/>
      <c r="ER31939" s="300"/>
      <c r="ES31939" s="300"/>
      <c r="ET31939" s="300"/>
      <c r="EU31939" s="300"/>
      <c r="EV31939" s="300"/>
      <c r="EW31939" s="300"/>
      <c r="EX31939" s="300"/>
      <c r="EY31939" s="300"/>
      <c r="EZ31939" s="300"/>
      <c r="FA31939" s="300"/>
      <c r="FB31939" s="300"/>
      <c r="FC31939" s="300"/>
      <c r="FD31939" s="300"/>
      <c r="FE31939" s="300"/>
      <c r="FF31939" s="300"/>
      <c r="FG31939" s="300"/>
      <c r="FH31939" s="300"/>
      <c r="FI31939" s="300"/>
      <c r="FJ31939" s="300"/>
      <c r="FK31939" s="300"/>
      <c r="FL31939" s="300"/>
      <c r="FM31939" s="300"/>
      <c r="FN31939" s="300"/>
      <c r="FO31939" s="300"/>
      <c r="FP31939" s="300"/>
      <c r="FQ31939" s="300"/>
      <c r="FR31939" s="300"/>
      <c r="FS31939" s="300"/>
      <c r="FT31939" s="300"/>
      <c r="FU31939" s="300"/>
      <c r="FV31939" s="300"/>
      <c r="FW31939" s="300"/>
      <c r="FX31939" s="300"/>
      <c r="FY31939" s="300"/>
      <c r="FZ31939" s="300"/>
      <c r="GA31939" s="300"/>
      <c r="GB31939" s="300"/>
      <c r="GC31939" s="300"/>
      <c r="GD31939" s="300"/>
      <c r="GE31939" s="300"/>
      <c r="GF31939" s="300"/>
      <c r="GG31939" s="300"/>
      <c r="GH31939" s="300"/>
      <c r="GI31939" s="300"/>
      <c r="GJ31939" s="300"/>
      <c r="GK31939" s="300"/>
    </row>
    <row r="31940" spans="4:193" x14ac:dyDescent="0.25">
      <c r="D31940" s="300"/>
      <c r="J31940" s="300"/>
      <c r="K31940" s="300"/>
      <c r="L31940" s="300"/>
      <c r="M31940" s="300"/>
      <c r="N31940" s="300"/>
      <c r="O31940" s="300"/>
      <c r="P31940" s="300"/>
      <c r="Q31940" s="300"/>
      <c r="R31940" s="300"/>
      <c r="S31940" s="300"/>
      <c r="T31940" s="300"/>
      <c r="U31940" s="300"/>
      <c r="V31940" s="300"/>
      <c r="W31940" s="300"/>
      <c r="X31940" s="300"/>
      <c r="Y31940" s="300"/>
      <c r="Z31940" s="300"/>
      <c r="AA31940" s="300"/>
      <c r="AB31940" s="300"/>
      <c r="AC31940" s="300"/>
      <c r="AD31940" s="300"/>
      <c r="AE31940" s="300"/>
      <c r="AF31940" s="300"/>
      <c r="AG31940" s="300"/>
      <c r="AH31940" s="300"/>
      <c r="AI31940" s="300"/>
      <c r="AJ31940" s="300"/>
      <c r="AK31940" s="300"/>
      <c r="AL31940" s="300"/>
      <c r="AM31940" s="300"/>
      <c r="AN31940" s="300"/>
      <c r="AO31940" s="300"/>
      <c r="AP31940" s="300"/>
      <c r="AQ31940" s="300"/>
      <c r="AR31940" s="300"/>
      <c r="AS31940" s="300"/>
      <c r="AT31940" s="300"/>
      <c r="AU31940" s="300"/>
      <c r="AV31940" s="300"/>
      <c r="AW31940" s="300"/>
      <c r="AX31940" s="300"/>
      <c r="AY31940" s="300"/>
      <c r="AZ31940" s="300"/>
      <c r="BA31940" s="300"/>
      <c r="BB31940" s="300"/>
      <c r="BC31940" s="300"/>
      <c r="BD31940" s="300"/>
      <c r="BE31940" s="300"/>
      <c r="BF31940" s="300"/>
      <c r="BG31940" s="300"/>
      <c r="BH31940" s="300"/>
      <c r="BI31940" s="300"/>
      <c r="BJ31940" s="300"/>
      <c r="BK31940" s="300"/>
      <c r="BL31940" s="300"/>
      <c r="BM31940" s="300"/>
      <c r="BN31940" s="300"/>
      <c r="BO31940" s="300"/>
      <c r="BP31940" s="300"/>
      <c r="BQ31940" s="300"/>
      <c r="BR31940" s="300"/>
      <c r="BS31940" s="300"/>
      <c r="BT31940" s="300"/>
      <c r="BU31940" s="300"/>
      <c r="BV31940" s="300"/>
      <c r="BW31940" s="300"/>
      <c r="BX31940" s="300"/>
      <c r="BY31940" s="300"/>
      <c r="BZ31940" s="300"/>
      <c r="CA31940" s="300"/>
      <c r="CB31940" s="300"/>
      <c r="CC31940" s="300"/>
      <c r="CD31940" s="300"/>
      <c r="CE31940" s="300"/>
      <c r="CF31940" s="300"/>
      <c r="CG31940" s="300"/>
      <c r="CH31940" s="300"/>
      <c r="CI31940" s="300"/>
      <c r="CJ31940" s="300"/>
      <c r="CK31940" s="300"/>
      <c r="CL31940" s="300"/>
      <c r="CM31940" s="300"/>
      <c r="CN31940" s="300"/>
      <c r="CO31940" s="300"/>
      <c r="CP31940" s="300"/>
      <c r="CQ31940" s="300"/>
      <c r="CR31940" s="300"/>
      <c r="CS31940" s="300"/>
      <c r="CT31940" s="300"/>
      <c r="CU31940" s="300"/>
      <c r="CV31940" s="300"/>
      <c r="CW31940" s="300"/>
      <c r="CX31940" s="300"/>
      <c r="CY31940" s="300"/>
      <c r="CZ31940" s="300"/>
      <c r="DA31940" s="300"/>
      <c r="DB31940" s="300"/>
      <c r="DC31940" s="300"/>
      <c r="DD31940" s="300"/>
      <c r="DE31940" s="300"/>
      <c r="DF31940" s="300"/>
      <c r="DG31940" s="300"/>
      <c r="DH31940" s="300"/>
      <c r="DI31940" s="300"/>
      <c r="DJ31940" s="300"/>
      <c r="DK31940" s="300"/>
      <c r="DL31940" s="300"/>
      <c r="DM31940" s="300"/>
      <c r="DN31940" s="300"/>
      <c r="DO31940" s="300"/>
      <c r="DP31940" s="300"/>
      <c r="DQ31940" s="300"/>
      <c r="DR31940" s="300"/>
      <c r="DS31940" s="300"/>
      <c r="DT31940" s="300"/>
      <c r="DU31940" s="300"/>
      <c r="DV31940" s="300"/>
      <c r="DW31940" s="300"/>
      <c r="DX31940" s="300"/>
      <c r="DY31940" s="300"/>
      <c r="DZ31940" s="300"/>
      <c r="EA31940" s="300"/>
      <c r="EB31940" s="300"/>
      <c r="EC31940" s="300"/>
      <c r="ED31940" s="300"/>
      <c r="EE31940" s="300"/>
      <c r="EF31940" s="300"/>
      <c r="EG31940" s="300"/>
      <c r="EH31940" s="300"/>
      <c r="EI31940" s="300"/>
      <c r="EJ31940" s="300"/>
      <c r="EK31940" s="300"/>
      <c r="EL31940" s="300"/>
      <c r="EM31940" s="300"/>
      <c r="EN31940" s="300"/>
      <c r="EO31940" s="300"/>
      <c r="EP31940" s="300"/>
      <c r="EQ31940" s="300"/>
      <c r="ER31940" s="300"/>
      <c r="ES31940" s="300"/>
      <c r="ET31940" s="300"/>
      <c r="EU31940" s="300"/>
      <c r="EV31940" s="300"/>
      <c r="EW31940" s="300"/>
      <c r="EX31940" s="300"/>
      <c r="EY31940" s="300"/>
      <c r="EZ31940" s="300"/>
      <c r="FA31940" s="300"/>
      <c r="FB31940" s="300"/>
      <c r="FC31940" s="300"/>
      <c r="FD31940" s="300"/>
      <c r="FE31940" s="300"/>
      <c r="FF31940" s="300"/>
      <c r="FG31940" s="300"/>
      <c r="FH31940" s="300"/>
      <c r="FI31940" s="300"/>
      <c r="FJ31940" s="300"/>
      <c r="FK31940" s="300"/>
      <c r="FL31940" s="300"/>
      <c r="FM31940" s="300"/>
      <c r="FN31940" s="300"/>
      <c r="FO31940" s="300"/>
      <c r="FP31940" s="300"/>
      <c r="FQ31940" s="300"/>
      <c r="FR31940" s="300"/>
      <c r="FS31940" s="300"/>
      <c r="FT31940" s="300"/>
      <c r="FU31940" s="300"/>
      <c r="FV31940" s="300"/>
      <c r="FW31940" s="300"/>
      <c r="FX31940" s="300"/>
      <c r="FY31940" s="300"/>
      <c r="FZ31940" s="300"/>
      <c r="GA31940" s="300"/>
      <c r="GB31940" s="300"/>
      <c r="GC31940" s="300"/>
      <c r="GD31940" s="300"/>
      <c r="GE31940" s="300"/>
      <c r="GF31940" s="300"/>
      <c r="GG31940" s="300"/>
      <c r="GH31940" s="300"/>
      <c r="GI31940" s="300"/>
      <c r="GJ31940" s="300"/>
      <c r="GK31940" s="300"/>
    </row>
    <row r="31941" spans="4:193" x14ac:dyDescent="0.25">
      <c r="D31941" s="300"/>
      <c r="J31941" s="300"/>
      <c r="K31941" s="300"/>
      <c r="L31941" s="300"/>
      <c r="M31941" s="300"/>
      <c r="N31941" s="300"/>
      <c r="O31941" s="300"/>
      <c r="P31941" s="300"/>
      <c r="Q31941" s="300"/>
      <c r="R31941" s="300"/>
      <c r="S31941" s="300"/>
      <c r="T31941" s="300"/>
      <c r="U31941" s="300"/>
      <c r="V31941" s="300"/>
      <c r="W31941" s="300"/>
      <c r="X31941" s="300"/>
      <c r="Y31941" s="300"/>
      <c r="Z31941" s="300"/>
      <c r="AA31941" s="300"/>
      <c r="AB31941" s="300"/>
      <c r="AC31941" s="300"/>
      <c r="AD31941" s="300"/>
      <c r="AE31941" s="300"/>
      <c r="AF31941" s="300"/>
      <c r="AG31941" s="300"/>
      <c r="AH31941" s="300"/>
      <c r="AI31941" s="300"/>
      <c r="AJ31941" s="300"/>
      <c r="AK31941" s="300"/>
      <c r="AL31941" s="300"/>
      <c r="AM31941" s="300"/>
      <c r="AN31941" s="300"/>
      <c r="AO31941" s="300"/>
      <c r="AP31941" s="300"/>
      <c r="AQ31941" s="300"/>
      <c r="AR31941" s="300"/>
      <c r="AS31941" s="300"/>
      <c r="AT31941" s="300"/>
      <c r="AU31941" s="300"/>
      <c r="AV31941" s="300"/>
      <c r="AW31941" s="300"/>
      <c r="AX31941" s="300"/>
      <c r="AY31941" s="300"/>
      <c r="AZ31941" s="300"/>
      <c r="BA31941" s="300"/>
      <c r="BB31941" s="300"/>
      <c r="BC31941" s="300"/>
      <c r="BD31941" s="300"/>
      <c r="BE31941" s="300"/>
      <c r="BF31941" s="300"/>
      <c r="BG31941" s="300"/>
      <c r="BH31941" s="300"/>
      <c r="BI31941" s="300"/>
      <c r="BJ31941" s="300"/>
      <c r="BK31941" s="300"/>
      <c r="BL31941" s="300"/>
      <c r="BM31941" s="300"/>
      <c r="BN31941" s="300"/>
      <c r="BO31941" s="300"/>
      <c r="BP31941" s="300"/>
      <c r="BQ31941" s="300"/>
      <c r="BR31941" s="300"/>
      <c r="BS31941" s="300"/>
      <c r="BT31941" s="300"/>
      <c r="BU31941" s="300"/>
      <c r="BV31941" s="300"/>
      <c r="BW31941" s="300"/>
      <c r="BX31941" s="300"/>
      <c r="BY31941" s="300"/>
      <c r="BZ31941" s="300"/>
      <c r="CA31941" s="300"/>
      <c r="CB31941" s="300"/>
      <c r="CC31941" s="300"/>
      <c r="CD31941" s="300"/>
      <c r="CE31941" s="300"/>
      <c r="CF31941" s="300"/>
      <c r="CG31941" s="300"/>
      <c r="CH31941" s="300"/>
      <c r="CI31941" s="300"/>
      <c r="CJ31941" s="300"/>
      <c r="CK31941" s="300"/>
      <c r="CL31941" s="300"/>
      <c r="CM31941" s="300"/>
      <c r="CN31941" s="300"/>
      <c r="CO31941" s="300"/>
      <c r="CP31941" s="300"/>
      <c r="CQ31941" s="300"/>
      <c r="CR31941" s="300"/>
      <c r="CS31941" s="300"/>
      <c r="CT31941" s="300"/>
      <c r="CU31941" s="300"/>
      <c r="CV31941" s="300"/>
      <c r="CW31941" s="300"/>
      <c r="CX31941" s="300"/>
      <c r="CY31941" s="300"/>
      <c r="CZ31941" s="300"/>
      <c r="DA31941" s="300"/>
      <c r="DB31941" s="300"/>
      <c r="DC31941" s="300"/>
      <c r="DD31941" s="300"/>
      <c r="DE31941" s="300"/>
      <c r="DF31941" s="300"/>
      <c r="DG31941" s="300"/>
      <c r="DH31941" s="300"/>
      <c r="DI31941" s="300"/>
      <c r="DJ31941" s="300"/>
      <c r="DK31941" s="300"/>
      <c r="DL31941" s="300"/>
      <c r="DM31941" s="300"/>
      <c r="DN31941" s="300"/>
      <c r="DO31941" s="300"/>
      <c r="DP31941" s="300"/>
      <c r="DQ31941" s="300"/>
      <c r="DR31941" s="300"/>
      <c r="DS31941" s="300"/>
      <c r="DT31941" s="300"/>
      <c r="DU31941" s="300"/>
      <c r="DV31941" s="300"/>
      <c r="DW31941" s="300"/>
      <c r="DX31941" s="300"/>
      <c r="DY31941" s="300"/>
      <c r="DZ31941" s="300"/>
      <c r="EA31941" s="300"/>
      <c r="EB31941" s="300"/>
      <c r="EC31941" s="300"/>
      <c r="ED31941" s="300"/>
      <c r="EE31941" s="300"/>
      <c r="EF31941" s="300"/>
      <c r="EG31941" s="300"/>
      <c r="EH31941" s="300"/>
      <c r="EI31941" s="300"/>
      <c r="EJ31941" s="300"/>
      <c r="EK31941" s="300"/>
      <c r="EL31941" s="300"/>
      <c r="EM31941" s="300"/>
      <c r="EN31941" s="300"/>
      <c r="EO31941" s="300"/>
      <c r="EP31941" s="300"/>
      <c r="EQ31941" s="300"/>
      <c r="ER31941" s="300"/>
      <c r="ES31941" s="300"/>
      <c r="ET31941" s="300"/>
      <c r="EU31941" s="300"/>
      <c r="EV31941" s="300"/>
      <c r="EW31941" s="300"/>
      <c r="EX31941" s="300"/>
      <c r="EY31941" s="300"/>
      <c r="EZ31941" s="300"/>
      <c r="FA31941" s="300"/>
      <c r="FB31941" s="300"/>
      <c r="FC31941" s="300"/>
      <c r="FD31941" s="300"/>
      <c r="FE31941" s="300"/>
      <c r="FF31941" s="300"/>
      <c r="FG31941" s="300"/>
      <c r="FH31941" s="300"/>
      <c r="FI31941" s="300"/>
      <c r="FJ31941" s="300"/>
      <c r="FK31941" s="300"/>
      <c r="FL31941" s="300"/>
      <c r="FM31941" s="300"/>
      <c r="FN31941" s="300"/>
      <c r="FO31941" s="300"/>
      <c r="FP31941" s="300"/>
      <c r="FQ31941" s="300"/>
      <c r="FR31941" s="300"/>
      <c r="FS31941" s="300"/>
      <c r="FT31941" s="300"/>
      <c r="FU31941" s="300"/>
      <c r="FV31941" s="300"/>
      <c r="FW31941" s="300"/>
      <c r="FX31941" s="300"/>
      <c r="FY31941" s="300"/>
      <c r="FZ31941" s="300"/>
      <c r="GA31941" s="300"/>
      <c r="GB31941" s="300"/>
      <c r="GC31941" s="300"/>
      <c r="GD31941" s="300"/>
      <c r="GE31941" s="300"/>
      <c r="GF31941" s="300"/>
      <c r="GG31941" s="300"/>
      <c r="GH31941" s="300"/>
      <c r="GI31941" s="300"/>
      <c r="GJ31941" s="300"/>
      <c r="GK31941" s="300"/>
    </row>
    <row r="31942" spans="4:193" x14ac:dyDescent="0.25">
      <c r="D31942" s="300"/>
      <c r="J31942" s="300"/>
      <c r="K31942" s="300"/>
      <c r="L31942" s="300"/>
      <c r="M31942" s="300"/>
      <c r="N31942" s="300"/>
      <c r="O31942" s="300"/>
      <c r="P31942" s="300"/>
      <c r="Q31942" s="300"/>
      <c r="R31942" s="300"/>
      <c r="S31942" s="300"/>
      <c r="T31942" s="300"/>
      <c r="U31942" s="300"/>
      <c r="V31942" s="300"/>
      <c r="W31942" s="300"/>
      <c r="X31942" s="300"/>
      <c r="Y31942" s="300"/>
      <c r="Z31942" s="300"/>
      <c r="AA31942" s="300"/>
      <c r="AB31942" s="300"/>
      <c r="AC31942" s="300"/>
      <c r="AD31942" s="300"/>
      <c r="AE31942" s="300"/>
      <c r="AF31942" s="300"/>
      <c r="AG31942" s="300"/>
      <c r="AH31942" s="300"/>
      <c r="AI31942" s="300"/>
      <c r="AJ31942" s="300"/>
      <c r="AK31942" s="300"/>
      <c r="AL31942" s="300"/>
      <c r="AM31942" s="300"/>
      <c r="AN31942" s="300"/>
      <c r="AO31942" s="300"/>
      <c r="AP31942" s="300"/>
      <c r="AQ31942" s="300"/>
      <c r="AR31942" s="300"/>
      <c r="AS31942" s="300"/>
      <c r="AT31942" s="300"/>
      <c r="AU31942" s="300"/>
      <c r="AV31942" s="300"/>
      <c r="AW31942" s="300"/>
      <c r="AX31942" s="300"/>
      <c r="AY31942" s="300"/>
      <c r="AZ31942" s="300"/>
      <c r="BA31942" s="300"/>
      <c r="BB31942" s="300"/>
      <c r="BC31942" s="300"/>
      <c r="BD31942" s="300"/>
      <c r="BE31942" s="300"/>
      <c r="BF31942" s="300"/>
      <c r="BG31942" s="300"/>
      <c r="BH31942" s="300"/>
      <c r="BI31942" s="300"/>
      <c r="BJ31942" s="300"/>
      <c r="BK31942" s="300"/>
      <c r="BL31942" s="300"/>
      <c r="BM31942" s="300"/>
      <c r="BN31942" s="300"/>
      <c r="BO31942" s="300"/>
      <c r="BP31942" s="300"/>
      <c r="BQ31942" s="300"/>
      <c r="BR31942" s="300"/>
      <c r="BS31942" s="300"/>
      <c r="BT31942" s="300"/>
      <c r="BU31942" s="300"/>
      <c r="BV31942" s="300"/>
      <c r="BW31942" s="300"/>
      <c r="BX31942" s="300"/>
      <c r="BY31942" s="300"/>
      <c r="BZ31942" s="300"/>
      <c r="CA31942" s="300"/>
      <c r="CB31942" s="300"/>
      <c r="CC31942" s="300"/>
      <c r="CD31942" s="300"/>
      <c r="CE31942" s="300"/>
      <c r="CF31942" s="300"/>
      <c r="CG31942" s="300"/>
      <c r="CH31942" s="300"/>
      <c r="CI31942" s="300"/>
      <c r="CJ31942" s="300"/>
      <c r="CK31942" s="300"/>
      <c r="CL31942" s="300"/>
      <c r="CM31942" s="300"/>
      <c r="CN31942" s="300"/>
      <c r="CO31942" s="300"/>
      <c r="CP31942" s="300"/>
      <c r="CQ31942" s="300"/>
      <c r="CR31942" s="300"/>
      <c r="CS31942" s="300"/>
      <c r="CT31942" s="300"/>
      <c r="CU31942" s="300"/>
      <c r="CV31942" s="300"/>
      <c r="CW31942" s="300"/>
      <c r="CX31942" s="300"/>
      <c r="CY31942" s="300"/>
      <c r="CZ31942" s="300"/>
      <c r="DA31942" s="300"/>
      <c r="DB31942" s="300"/>
      <c r="DC31942" s="300"/>
      <c r="DD31942" s="300"/>
      <c r="DE31942" s="300"/>
      <c r="DF31942" s="300"/>
      <c r="DG31942" s="300"/>
      <c r="DH31942" s="300"/>
      <c r="DI31942" s="300"/>
      <c r="DJ31942" s="300"/>
      <c r="DK31942" s="300"/>
      <c r="DL31942" s="300"/>
      <c r="DM31942" s="300"/>
      <c r="DN31942" s="300"/>
      <c r="DO31942" s="300"/>
      <c r="DP31942" s="300"/>
      <c r="DQ31942" s="300"/>
      <c r="DR31942" s="300"/>
      <c r="DS31942" s="300"/>
      <c r="DT31942" s="300"/>
      <c r="DU31942" s="300"/>
      <c r="DV31942" s="300"/>
      <c r="DW31942" s="300"/>
      <c r="DX31942" s="300"/>
      <c r="DY31942" s="300"/>
      <c r="DZ31942" s="300"/>
      <c r="EA31942" s="300"/>
      <c r="EB31942" s="300"/>
      <c r="EC31942" s="300"/>
      <c r="ED31942" s="300"/>
      <c r="EE31942" s="300"/>
      <c r="EF31942" s="300"/>
      <c r="EG31942" s="300"/>
      <c r="EH31942" s="300"/>
      <c r="EI31942" s="300"/>
      <c r="EJ31942" s="300"/>
      <c r="EK31942" s="300"/>
      <c r="EL31942" s="300"/>
      <c r="EM31942" s="300"/>
      <c r="EN31942" s="300"/>
      <c r="EO31942" s="300"/>
      <c r="EP31942" s="300"/>
      <c r="EQ31942" s="300"/>
      <c r="ER31942" s="300"/>
      <c r="ES31942" s="300"/>
      <c r="ET31942" s="300"/>
      <c r="EU31942" s="300"/>
      <c r="EV31942" s="300"/>
      <c r="EW31942" s="300"/>
      <c r="EX31942" s="300"/>
      <c r="EY31942" s="300"/>
      <c r="EZ31942" s="300"/>
      <c r="FA31942" s="300"/>
      <c r="FB31942" s="300"/>
      <c r="FC31942" s="300"/>
      <c r="FD31942" s="300"/>
      <c r="FE31942" s="300"/>
      <c r="FF31942" s="300"/>
      <c r="FG31942" s="300"/>
      <c r="FH31942" s="300"/>
      <c r="FI31942" s="300"/>
      <c r="FJ31942" s="300"/>
      <c r="FK31942" s="300"/>
      <c r="FL31942" s="300"/>
      <c r="FM31942" s="300"/>
      <c r="FN31942" s="300"/>
      <c r="FO31942" s="300"/>
      <c r="FP31942" s="300"/>
      <c r="FQ31942" s="300"/>
      <c r="FR31942" s="300"/>
      <c r="FS31942" s="300"/>
      <c r="FT31942" s="300"/>
      <c r="FU31942" s="300"/>
      <c r="FV31942" s="300"/>
      <c r="FW31942" s="300"/>
      <c r="FX31942" s="300"/>
      <c r="FY31942" s="300"/>
      <c r="FZ31942" s="300"/>
      <c r="GA31942" s="300"/>
      <c r="GB31942" s="300"/>
      <c r="GC31942" s="300"/>
      <c r="GD31942" s="300"/>
      <c r="GE31942" s="300"/>
      <c r="GF31942" s="300"/>
      <c r="GG31942" s="300"/>
      <c r="GH31942" s="300"/>
      <c r="GI31942" s="300"/>
      <c r="GJ31942" s="300"/>
      <c r="GK31942" s="300"/>
    </row>
    <row r="31943" spans="4:193" x14ac:dyDescent="0.25">
      <c r="D31943" s="300"/>
      <c r="J31943" s="300"/>
      <c r="K31943" s="300"/>
      <c r="L31943" s="300"/>
      <c r="M31943" s="300"/>
      <c r="N31943" s="300"/>
      <c r="O31943" s="300"/>
      <c r="P31943" s="300"/>
      <c r="Q31943" s="300"/>
      <c r="R31943" s="300"/>
      <c r="S31943" s="300"/>
      <c r="T31943" s="300"/>
      <c r="U31943" s="300"/>
      <c r="V31943" s="300"/>
      <c r="W31943" s="300"/>
      <c r="X31943" s="300"/>
      <c r="Y31943" s="300"/>
      <c r="Z31943" s="300"/>
      <c r="AA31943" s="300"/>
      <c r="AB31943" s="300"/>
      <c r="AC31943" s="300"/>
      <c r="AD31943" s="300"/>
      <c r="AE31943" s="300"/>
      <c r="AF31943" s="300"/>
      <c r="AG31943" s="300"/>
      <c r="AH31943" s="300"/>
      <c r="AI31943" s="300"/>
      <c r="AJ31943" s="300"/>
      <c r="AK31943" s="300"/>
      <c r="AL31943" s="300"/>
      <c r="AM31943" s="300"/>
      <c r="AN31943" s="300"/>
      <c r="AO31943" s="300"/>
      <c r="AP31943" s="300"/>
      <c r="AQ31943" s="300"/>
      <c r="AR31943" s="300"/>
      <c r="AS31943" s="300"/>
      <c r="AT31943" s="300"/>
      <c r="AU31943" s="300"/>
      <c r="AV31943" s="300"/>
      <c r="AW31943" s="300"/>
      <c r="AX31943" s="300"/>
      <c r="AY31943" s="300"/>
      <c r="AZ31943" s="300"/>
      <c r="BA31943" s="300"/>
      <c r="BB31943" s="300"/>
      <c r="BC31943" s="300"/>
      <c r="BD31943" s="300"/>
      <c r="BE31943" s="300"/>
      <c r="BF31943" s="300"/>
      <c r="BG31943" s="300"/>
      <c r="BH31943" s="300"/>
      <c r="BI31943" s="300"/>
      <c r="BJ31943" s="300"/>
      <c r="BK31943" s="300"/>
      <c r="BL31943" s="300"/>
      <c r="BM31943" s="300"/>
      <c r="BN31943" s="300"/>
      <c r="BO31943" s="300"/>
      <c r="BP31943" s="300"/>
      <c r="BQ31943" s="300"/>
      <c r="BR31943" s="300"/>
      <c r="BS31943" s="300"/>
      <c r="BT31943" s="300"/>
      <c r="BU31943" s="300"/>
      <c r="BV31943" s="300"/>
      <c r="BW31943" s="300"/>
      <c r="BX31943" s="300"/>
      <c r="BY31943" s="300"/>
      <c r="BZ31943" s="300"/>
      <c r="CA31943" s="300"/>
      <c r="CB31943" s="300"/>
      <c r="CC31943" s="300"/>
      <c r="CD31943" s="300"/>
      <c r="CE31943" s="300"/>
      <c r="CF31943" s="300"/>
      <c r="CG31943" s="300"/>
      <c r="CH31943" s="300"/>
      <c r="CI31943" s="300"/>
      <c r="CJ31943" s="300"/>
      <c r="CK31943" s="300"/>
      <c r="CL31943" s="300"/>
      <c r="CM31943" s="300"/>
      <c r="CN31943" s="300"/>
      <c r="CO31943" s="300"/>
      <c r="CP31943" s="300"/>
      <c r="CQ31943" s="300"/>
      <c r="CR31943" s="300"/>
      <c r="CS31943" s="300"/>
      <c r="CT31943" s="300"/>
      <c r="CU31943" s="300"/>
      <c r="CV31943" s="300"/>
      <c r="CW31943" s="300"/>
      <c r="CX31943" s="300"/>
      <c r="CY31943" s="300"/>
      <c r="CZ31943" s="300"/>
      <c r="DA31943" s="300"/>
      <c r="DB31943" s="300"/>
      <c r="DC31943" s="300"/>
      <c r="DD31943" s="300"/>
      <c r="DE31943" s="300"/>
      <c r="DF31943" s="300"/>
      <c r="DG31943" s="300"/>
      <c r="DH31943" s="300"/>
      <c r="DI31943" s="300"/>
      <c r="DJ31943" s="300"/>
      <c r="DK31943" s="300"/>
      <c r="DL31943" s="300"/>
      <c r="DM31943" s="300"/>
      <c r="DN31943" s="300"/>
      <c r="DO31943" s="300"/>
      <c r="DP31943" s="300"/>
      <c r="DQ31943" s="300"/>
      <c r="DR31943" s="300"/>
      <c r="DS31943" s="300"/>
      <c r="DT31943" s="300"/>
      <c r="DU31943" s="300"/>
      <c r="DV31943" s="300"/>
      <c r="DW31943" s="300"/>
      <c r="DX31943" s="300"/>
      <c r="DY31943" s="300"/>
      <c r="DZ31943" s="300"/>
      <c r="EA31943" s="300"/>
      <c r="EB31943" s="300"/>
      <c r="EC31943" s="300"/>
      <c r="ED31943" s="300"/>
      <c r="EE31943" s="300"/>
      <c r="EF31943" s="300"/>
      <c r="EG31943" s="300"/>
      <c r="EH31943" s="300"/>
      <c r="EI31943" s="300"/>
      <c r="EJ31943" s="300"/>
      <c r="EK31943" s="300"/>
      <c r="EL31943" s="300"/>
      <c r="EM31943" s="300"/>
      <c r="EN31943" s="300"/>
      <c r="EO31943" s="300"/>
      <c r="EP31943" s="300"/>
      <c r="EQ31943" s="300"/>
      <c r="ER31943" s="300"/>
      <c r="ES31943" s="300"/>
      <c r="ET31943" s="300"/>
      <c r="EU31943" s="300"/>
      <c r="EV31943" s="300"/>
      <c r="EW31943" s="300"/>
      <c r="EX31943" s="300"/>
      <c r="EY31943" s="300"/>
      <c r="EZ31943" s="300"/>
      <c r="FA31943" s="300"/>
      <c r="FB31943" s="300"/>
      <c r="FC31943" s="300"/>
      <c r="FD31943" s="300"/>
      <c r="FE31943" s="300"/>
      <c r="FF31943" s="300"/>
      <c r="FG31943" s="300"/>
      <c r="FH31943" s="300"/>
      <c r="FI31943" s="300"/>
      <c r="FJ31943" s="300"/>
      <c r="FK31943" s="300"/>
      <c r="FL31943" s="300"/>
      <c r="FM31943" s="300"/>
      <c r="FN31943" s="300"/>
      <c r="FO31943" s="300"/>
      <c r="FP31943" s="300"/>
      <c r="FQ31943" s="300"/>
      <c r="FR31943" s="300"/>
      <c r="FS31943" s="300"/>
      <c r="FT31943" s="300"/>
      <c r="FU31943" s="300"/>
      <c r="FV31943" s="300"/>
      <c r="FW31943" s="300"/>
      <c r="FX31943" s="300"/>
      <c r="FY31943" s="300"/>
      <c r="FZ31943" s="300"/>
      <c r="GA31943" s="300"/>
      <c r="GB31943" s="300"/>
      <c r="GC31943" s="300"/>
      <c r="GD31943" s="300"/>
      <c r="GE31943" s="300"/>
      <c r="GF31943" s="300"/>
      <c r="GG31943" s="300"/>
      <c r="GH31943" s="300"/>
      <c r="GI31943" s="300"/>
      <c r="GJ31943" s="300"/>
      <c r="GK31943" s="300"/>
    </row>
    <row r="31944" spans="4:193" x14ac:dyDescent="0.25">
      <c r="D31944" s="300"/>
      <c r="J31944" s="300"/>
      <c r="K31944" s="300"/>
      <c r="L31944" s="300"/>
      <c r="M31944" s="300"/>
      <c r="N31944" s="300"/>
      <c r="O31944" s="300"/>
      <c r="P31944" s="300"/>
      <c r="Q31944" s="300"/>
      <c r="R31944" s="300"/>
      <c r="S31944" s="300"/>
      <c r="T31944" s="300"/>
      <c r="U31944" s="300"/>
      <c r="V31944" s="300"/>
      <c r="W31944" s="300"/>
      <c r="X31944" s="300"/>
      <c r="Y31944" s="300"/>
      <c r="Z31944" s="300"/>
      <c r="AA31944" s="300"/>
      <c r="AB31944" s="300"/>
      <c r="AC31944" s="300"/>
      <c r="AD31944" s="300"/>
      <c r="AE31944" s="300"/>
      <c r="AF31944" s="300"/>
      <c r="AG31944" s="300"/>
      <c r="AH31944" s="300"/>
      <c r="AI31944" s="300"/>
      <c r="AJ31944" s="300"/>
      <c r="AK31944" s="300"/>
      <c r="AL31944" s="300"/>
      <c r="AM31944" s="300"/>
      <c r="AN31944" s="300"/>
      <c r="AO31944" s="300"/>
      <c r="AP31944" s="300"/>
      <c r="AQ31944" s="300"/>
      <c r="AR31944" s="300"/>
      <c r="AS31944" s="300"/>
      <c r="AT31944" s="300"/>
      <c r="AU31944" s="300"/>
      <c r="AV31944" s="300"/>
      <c r="AW31944" s="300"/>
      <c r="AX31944" s="300"/>
      <c r="AY31944" s="300"/>
      <c r="AZ31944" s="300"/>
      <c r="BA31944" s="300"/>
      <c r="BB31944" s="300"/>
      <c r="BC31944" s="300"/>
      <c r="BD31944" s="300"/>
      <c r="BE31944" s="300"/>
      <c r="BF31944" s="300"/>
      <c r="BG31944" s="300"/>
      <c r="BH31944" s="300"/>
      <c r="BI31944" s="300"/>
      <c r="BJ31944" s="300"/>
      <c r="BK31944" s="300"/>
      <c r="BL31944" s="300"/>
      <c r="BM31944" s="300"/>
      <c r="BN31944" s="300"/>
      <c r="BO31944" s="300"/>
      <c r="BP31944" s="300"/>
      <c r="BQ31944" s="300"/>
      <c r="BR31944" s="300"/>
      <c r="BS31944" s="300"/>
      <c r="BT31944" s="300"/>
      <c r="BU31944" s="300"/>
      <c r="BV31944" s="300"/>
      <c r="BW31944" s="300"/>
      <c r="BX31944" s="300"/>
      <c r="BY31944" s="300"/>
      <c r="BZ31944" s="300"/>
      <c r="CA31944" s="300"/>
      <c r="CB31944" s="300"/>
      <c r="CC31944" s="300"/>
      <c r="CD31944" s="300"/>
      <c r="CE31944" s="300"/>
      <c r="CF31944" s="300"/>
      <c r="CG31944" s="300"/>
      <c r="CH31944" s="300"/>
      <c r="CI31944" s="300"/>
      <c r="CJ31944" s="300"/>
      <c r="CK31944" s="300"/>
      <c r="CL31944" s="300"/>
      <c r="CM31944" s="300"/>
      <c r="CN31944" s="300"/>
      <c r="CO31944" s="300"/>
      <c r="CP31944" s="300"/>
      <c r="CQ31944" s="300"/>
      <c r="CR31944" s="300"/>
      <c r="CS31944" s="300"/>
      <c r="CT31944" s="300"/>
      <c r="CU31944" s="300"/>
      <c r="CV31944" s="300"/>
      <c r="CW31944" s="300"/>
      <c r="CX31944" s="300"/>
      <c r="CY31944" s="300"/>
      <c r="CZ31944" s="300"/>
      <c r="DA31944" s="300"/>
      <c r="DB31944" s="300"/>
      <c r="DC31944" s="300"/>
      <c r="DD31944" s="300"/>
      <c r="DE31944" s="300"/>
      <c r="DF31944" s="300"/>
      <c r="DG31944" s="300"/>
      <c r="DH31944" s="300"/>
      <c r="DI31944" s="300"/>
      <c r="DJ31944" s="300"/>
      <c r="DK31944" s="300"/>
      <c r="DL31944" s="300"/>
      <c r="DM31944" s="300"/>
      <c r="DN31944" s="300"/>
      <c r="DO31944" s="300"/>
      <c r="DP31944" s="300"/>
      <c r="DQ31944" s="300"/>
      <c r="DR31944" s="300"/>
      <c r="DS31944" s="300"/>
      <c r="DT31944" s="300"/>
      <c r="DU31944" s="300"/>
      <c r="DV31944" s="300"/>
      <c r="DW31944" s="300"/>
      <c r="DX31944" s="300"/>
      <c r="DY31944" s="300"/>
      <c r="DZ31944" s="300"/>
      <c r="EA31944" s="300"/>
      <c r="EB31944" s="300"/>
      <c r="EC31944" s="300"/>
      <c r="ED31944" s="300"/>
      <c r="EE31944" s="300"/>
      <c r="EF31944" s="300"/>
      <c r="EG31944" s="300"/>
      <c r="EH31944" s="300"/>
      <c r="EI31944" s="300"/>
      <c r="EJ31944" s="300"/>
      <c r="EK31944" s="300"/>
      <c r="EL31944" s="300"/>
      <c r="EM31944" s="300"/>
      <c r="EN31944" s="300"/>
      <c r="EO31944" s="300"/>
      <c r="EP31944" s="300"/>
      <c r="EQ31944" s="300"/>
      <c r="ER31944" s="300"/>
      <c r="ES31944" s="300"/>
      <c r="ET31944" s="300"/>
      <c r="EU31944" s="300"/>
      <c r="EV31944" s="300"/>
      <c r="EW31944" s="300"/>
      <c r="EX31944" s="300"/>
      <c r="EY31944" s="300"/>
      <c r="EZ31944" s="300"/>
      <c r="FA31944" s="300"/>
      <c r="FB31944" s="300"/>
      <c r="FC31944" s="300"/>
      <c r="FD31944" s="300"/>
      <c r="FE31944" s="300"/>
      <c r="FF31944" s="300"/>
      <c r="FG31944" s="300"/>
      <c r="FH31944" s="300"/>
      <c r="FI31944" s="300"/>
      <c r="FJ31944" s="300"/>
      <c r="FK31944" s="300"/>
      <c r="FL31944" s="300"/>
      <c r="FM31944" s="300"/>
      <c r="FN31944" s="300"/>
      <c r="FO31944" s="300"/>
      <c r="FP31944" s="300"/>
      <c r="FQ31944" s="300"/>
      <c r="FR31944" s="300"/>
      <c r="FS31944" s="300"/>
      <c r="FT31944" s="300"/>
      <c r="FU31944" s="300"/>
      <c r="FV31944" s="300"/>
      <c r="FW31944" s="300"/>
      <c r="FX31944" s="300"/>
      <c r="FY31944" s="300"/>
      <c r="FZ31944" s="300"/>
      <c r="GA31944" s="300"/>
      <c r="GB31944" s="300"/>
      <c r="GC31944" s="300"/>
      <c r="GD31944" s="300"/>
      <c r="GE31944" s="300"/>
      <c r="GF31944" s="300"/>
      <c r="GG31944" s="300"/>
      <c r="GH31944" s="300"/>
      <c r="GI31944" s="300"/>
      <c r="GJ31944" s="300"/>
      <c r="GK31944" s="300"/>
    </row>
    <row r="31945" spans="4:193" x14ac:dyDescent="0.25">
      <c r="D31945" s="300"/>
      <c r="J31945" s="300"/>
      <c r="K31945" s="300"/>
      <c r="L31945" s="300"/>
      <c r="M31945" s="300"/>
      <c r="N31945" s="300"/>
      <c r="O31945" s="300"/>
      <c r="P31945" s="300"/>
      <c r="Q31945" s="300"/>
      <c r="R31945" s="300"/>
      <c r="S31945" s="300"/>
      <c r="T31945" s="300"/>
      <c r="U31945" s="300"/>
      <c r="V31945" s="300"/>
      <c r="W31945" s="300"/>
      <c r="X31945" s="300"/>
      <c r="Y31945" s="300"/>
      <c r="Z31945" s="300"/>
      <c r="AA31945" s="300"/>
      <c r="AB31945" s="300"/>
      <c r="AC31945" s="300"/>
      <c r="AD31945" s="300"/>
      <c r="AE31945" s="300"/>
      <c r="AF31945" s="300"/>
      <c r="AG31945" s="300"/>
      <c r="AH31945" s="300"/>
      <c r="AI31945" s="300"/>
      <c r="AJ31945" s="300"/>
      <c r="AK31945" s="300"/>
      <c r="AL31945" s="300"/>
      <c r="AM31945" s="300"/>
      <c r="AN31945" s="300"/>
      <c r="AO31945" s="300"/>
      <c r="AP31945" s="300"/>
      <c r="AQ31945" s="300"/>
      <c r="AR31945" s="300"/>
      <c r="AS31945" s="300"/>
      <c r="AT31945" s="300"/>
      <c r="AU31945" s="300"/>
      <c r="AV31945" s="300"/>
      <c r="AW31945" s="300"/>
      <c r="AX31945" s="300"/>
      <c r="AY31945" s="300"/>
      <c r="AZ31945" s="300"/>
      <c r="BA31945" s="300"/>
      <c r="BB31945" s="300"/>
      <c r="BC31945" s="300"/>
      <c r="BD31945" s="300"/>
      <c r="BE31945" s="300"/>
      <c r="BF31945" s="300"/>
      <c r="BG31945" s="300"/>
      <c r="BH31945" s="300"/>
      <c r="BI31945" s="300"/>
      <c r="BJ31945" s="300"/>
      <c r="BK31945" s="300"/>
      <c r="BL31945" s="300"/>
      <c r="BM31945" s="300"/>
      <c r="BN31945" s="300"/>
      <c r="BO31945" s="300"/>
      <c r="BP31945" s="300"/>
      <c r="BQ31945" s="300"/>
      <c r="BR31945" s="300"/>
      <c r="BS31945" s="300"/>
      <c r="BT31945" s="300"/>
      <c r="BU31945" s="300"/>
      <c r="BV31945" s="300"/>
      <c r="BW31945" s="300"/>
      <c r="BX31945" s="300"/>
      <c r="BY31945" s="300"/>
      <c r="BZ31945" s="300"/>
      <c r="CA31945" s="300"/>
      <c r="CB31945" s="300"/>
      <c r="CC31945" s="300"/>
      <c r="CD31945" s="300"/>
      <c r="CE31945" s="300"/>
      <c r="CF31945" s="300"/>
      <c r="CG31945" s="300"/>
      <c r="CH31945" s="300"/>
      <c r="CI31945" s="300"/>
      <c r="CJ31945" s="300"/>
      <c r="CK31945" s="300"/>
      <c r="CL31945" s="300"/>
      <c r="CM31945" s="300"/>
      <c r="CN31945" s="300"/>
      <c r="CO31945" s="300"/>
      <c r="CP31945" s="300"/>
      <c r="CQ31945" s="300"/>
      <c r="CR31945" s="300"/>
      <c r="CS31945" s="300"/>
      <c r="CT31945" s="300"/>
      <c r="CU31945" s="300"/>
      <c r="CV31945" s="300"/>
      <c r="CW31945" s="300"/>
      <c r="CX31945" s="300"/>
      <c r="CY31945" s="300"/>
      <c r="CZ31945" s="300"/>
      <c r="DA31945" s="300"/>
      <c r="DB31945" s="300"/>
      <c r="DC31945" s="300"/>
      <c r="DD31945" s="300"/>
      <c r="DE31945" s="300"/>
      <c r="DF31945" s="300"/>
      <c r="DG31945" s="300"/>
      <c r="DH31945" s="300"/>
      <c r="DI31945" s="300"/>
      <c r="DJ31945" s="300"/>
      <c r="DK31945" s="300"/>
      <c r="DL31945" s="300"/>
      <c r="DM31945" s="300"/>
      <c r="DN31945" s="300"/>
      <c r="DO31945" s="300"/>
      <c r="DP31945" s="300"/>
      <c r="DQ31945" s="300"/>
      <c r="DR31945" s="300"/>
      <c r="DS31945" s="300"/>
      <c r="DT31945" s="300"/>
      <c r="DU31945" s="300"/>
      <c r="DV31945" s="300"/>
      <c r="DW31945" s="300"/>
      <c r="DX31945" s="300"/>
      <c r="DY31945" s="300"/>
      <c r="DZ31945" s="300"/>
      <c r="EA31945" s="300"/>
      <c r="EB31945" s="300"/>
      <c r="EC31945" s="300"/>
      <c r="ED31945" s="300"/>
      <c r="EE31945" s="300"/>
      <c r="EF31945" s="300"/>
      <c r="EG31945" s="300"/>
      <c r="EH31945" s="300"/>
      <c r="EI31945" s="300"/>
      <c r="EJ31945" s="300"/>
      <c r="EK31945" s="300"/>
      <c r="EL31945" s="300"/>
      <c r="EM31945" s="300"/>
      <c r="EN31945" s="300"/>
      <c r="EO31945" s="300"/>
      <c r="EP31945" s="300"/>
      <c r="EQ31945" s="300"/>
      <c r="ER31945" s="300"/>
      <c r="ES31945" s="300"/>
      <c r="ET31945" s="300"/>
      <c r="EU31945" s="300"/>
      <c r="EV31945" s="300"/>
      <c r="EW31945" s="300"/>
      <c r="EX31945" s="300"/>
      <c r="EY31945" s="300"/>
      <c r="EZ31945" s="300"/>
      <c r="FA31945" s="300"/>
      <c r="FB31945" s="300"/>
      <c r="FC31945" s="300"/>
      <c r="FD31945" s="300"/>
      <c r="FE31945" s="300"/>
      <c r="FF31945" s="300"/>
      <c r="FG31945" s="300"/>
      <c r="FH31945" s="300"/>
      <c r="FI31945" s="300"/>
      <c r="FJ31945" s="300"/>
      <c r="FK31945" s="300"/>
      <c r="FL31945" s="300"/>
      <c r="FM31945" s="300"/>
      <c r="FN31945" s="300"/>
      <c r="FO31945" s="300"/>
      <c r="FP31945" s="300"/>
      <c r="FQ31945" s="300"/>
      <c r="FR31945" s="300"/>
      <c r="FS31945" s="300"/>
      <c r="FT31945" s="300"/>
      <c r="FU31945" s="300"/>
      <c r="FV31945" s="300"/>
      <c r="FW31945" s="300"/>
      <c r="FX31945" s="300"/>
      <c r="FY31945" s="300"/>
      <c r="FZ31945" s="300"/>
      <c r="GA31945" s="300"/>
      <c r="GB31945" s="300"/>
      <c r="GC31945" s="300"/>
      <c r="GD31945" s="300"/>
      <c r="GE31945" s="300"/>
      <c r="GF31945" s="300"/>
      <c r="GG31945" s="300"/>
      <c r="GH31945" s="300"/>
      <c r="GI31945" s="300"/>
      <c r="GJ31945" s="300"/>
      <c r="GK31945" s="300"/>
    </row>
    <row r="31946" spans="4:193" x14ac:dyDescent="0.25">
      <c r="D31946" s="300"/>
      <c r="J31946" s="300"/>
      <c r="K31946" s="300"/>
      <c r="L31946" s="300"/>
      <c r="M31946" s="300"/>
      <c r="N31946" s="300"/>
      <c r="O31946" s="300"/>
      <c r="P31946" s="300"/>
      <c r="Q31946" s="300"/>
      <c r="R31946" s="300"/>
      <c r="S31946" s="300"/>
      <c r="T31946" s="300"/>
      <c r="U31946" s="300"/>
      <c r="V31946" s="300"/>
      <c r="W31946" s="300"/>
      <c r="X31946" s="300"/>
      <c r="Y31946" s="300"/>
      <c r="Z31946" s="300"/>
      <c r="AA31946" s="300"/>
      <c r="AB31946" s="300"/>
      <c r="AC31946" s="300"/>
      <c r="AD31946" s="300"/>
      <c r="AE31946" s="300"/>
      <c r="AF31946" s="300"/>
      <c r="AG31946" s="300"/>
      <c r="AH31946" s="300"/>
      <c r="AI31946" s="300"/>
      <c r="AJ31946" s="300"/>
      <c r="AK31946" s="300"/>
      <c r="AL31946" s="300"/>
      <c r="AM31946" s="300"/>
      <c r="AN31946" s="300"/>
      <c r="AO31946" s="300"/>
      <c r="AP31946" s="300"/>
      <c r="AQ31946" s="300"/>
      <c r="AR31946" s="300"/>
      <c r="AS31946" s="300"/>
      <c r="AT31946" s="300"/>
      <c r="AU31946" s="300"/>
      <c r="AV31946" s="300"/>
      <c r="AW31946" s="300"/>
      <c r="AX31946" s="300"/>
      <c r="AY31946" s="300"/>
      <c r="AZ31946" s="300"/>
      <c r="BA31946" s="300"/>
      <c r="BB31946" s="300"/>
      <c r="BC31946" s="300"/>
      <c r="BD31946" s="300"/>
      <c r="BE31946" s="300"/>
      <c r="BF31946" s="300"/>
      <c r="BG31946" s="300"/>
      <c r="BH31946" s="300"/>
      <c r="BI31946" s="300"/>
      <c r="BJ31946" s="300"/>
      <c r="BK31946" s="300"/>
      <c r="BL31946" s="300"/>
      <c r="BM31946" s="300"/>
      <c r="BN31946" s="300"/>
      <c r="BO31946" s="300"/>
      <c r="BP31946" s="300"/>
      <c r="BQ31946" s="300"/>
      <c r="BR31946" s="300"/>
      <c r="BS31946" s="300"/>
      <c r="BT31946" s="300"/>
      <c r="BU31946" s="300"/>
      <c r="BV31946" s="300"/>
      <c r="BW31946" s="300"/>
      <c r="BX31946" s="300"/>
      <c r="BY31946" s="300"/>
      <c r="BZ31946" s="300"/>
      <c r="CA31946" s="300"/>
      <c r="CB31946" s="300"/>
      <c r="CC31946" s="300"/>
      <c r="CD31946" s="300"/>
      <c r="CE31946" s="300"/>
      <c r="CF31946" s="300"/>
      <c r="CG31946" s="300"/>
      <c r="CH31946" s="300"/>
      <c r="CI31946" s="300"/>
      <c r="CJ31946" s="300"/>
      <c r="CK31946" s="300"/>
      <c r="CL31946" s="300"/>
      <c r="CM31946" s="300"/>
      <c r="CN31946" s="300"/>
      <c r="CO31946" s="300"/>
      <c r="CP31946" s="300"/>
      <c r="CQ31946" s="300"/>
      <c r="CR31946" s="300"/>
      <c r="CS31946" s="300"/>
      <c r="CT31946" s="300"/>
      <c r="CU31946" s="300"/>
      <c r="CV31946" s="300"/>
      <c r="CW31946" s="300"/>
      <c r="CX31946" s="300"/>
      <c r="CY31946" s="300"/>
      <c r="CZ31946" s="300"/>
      <c r="DA31946" s="300"/>
      <c r="DB31946" s="300"/>
      <c r="DC31946" s="300"/>
      <c r="DD31946" s="300"/>
      <c r="DE31946" s="300"/>
      <c r="DF31946" s="300"/>
      <c r="DG31946" s="300"/>
      <c r="DH31946" s="300"/>
      <c r="DI31946" s="300"/>
      <c r="DJ31946" s="300"/>
      <c r="DK31946" s="300"/>
      <c r="DL31946" s="300"/>
      <c r="DM31946" s="300"/>
      <c r="DN31946" s="300"/>
      <c r="DO31946" s="300"/>
      <c r="DP31946" s="300"/>
      <c r="DQ31946" s="300"/>
      <c r="DR31946" s="300"/>
      <c r="DS31946" s="300"/>
      <c r="DT31946" s="300"/>
      <c r="DU31946" s="300"/>
      <c r="DV31946" s="300"/>
      <c r="DW31946" s="300"/>
      <c r="DX31946" s="300"/>
      <c r="DY31946" s="300"/>
      <c r="DZ31946" s="300"/>
      <c r="EA31946" s="300"/>
      <c r="EB31946" s="300"/>
      <c r="EC31946" s="300"/>
      <c r="ED31946" s="300"/>
      <c r="EE31946" s="300"/>
      <c r="EF31946" s="300"/>
      <c r="EG31946" s="300"/>
      <c r="EH31946" s="300"/>
      <c r="EI31946" s="300"/>
      <c r="EJ31946" s="300"/>
      <c r="EK31946" s="300"/>
      <c r="EL31946" s="300"/>
      <c r="EM31946" s="300"/>
      <c r="EN31946" s="300"/>
      <c r="EO31946" s="300"/>
      <c r="EP31946" s="300"/>
      <c r="EQ31946" s="300"/>
      <c r="ER31946" s="300"/>
      <c r="ES31946" s="300"/>
      <c r="ET31946" s="300"/>
      <c r="EU31946" s="300"/>
      <c r="EV31946" s="300"/>
      <c r="EW31946" s="300"/>
      <c r="EX31946" s="300"/>
      <c r="EY31946" s="300"/>
      <c r="EZ31946" s="300"/>
      <c r="FA31946" s="300"/>
      <c r="FB31946" s="300"/>
      <c r="FC31946" s="300"/>
      <c r="FD31946" s="300"/>
      <c r="FE31946" s="300"/>
      <c r="FF31946" s="300"/>
      <c r="FG31946" s="300"/>
      <c r="FH31946" s="300"/>
      <c r="FI31946" s="300"/>
      <c r="FJ31946" s="300"/>
      <c r="FK31946" s="300"/>
      <c r="FL31946" s="300"/>
      <c r="FM31946" s="300"/>
      <c r="FN31946" s="300"/>
      <c r="FO31946" s="300"/>
      <c r="FP31946" s="300"/>
      <c r="FQ31946" s="300"/>
      <c r="FR31946" s="300"/>
      <c r="FS31946" s="300"/>
      <c r="FT31946" s="300"/>
      <c r="FU31946" s="300"/>
      <c r="FV31946" s="300"/>
      <c r="FW31946" s="300"/>
      <c r="FX31946" s="300"/>
      <c r="FY31946" s="300"/>
      <c r="FZ31946" s="300"/>
      <c r="GA31946" s="300"/>
      <c r="GB31946" s="300"/>
      <c r="GC31946" s="300"/>
      <c r="GD31946" s="300"/>
      <c r="GE31946" s="300"/>
      <c r="GF31946" s="300"/>
      <c r="GG31946" s="300"/>
      <c r="GH31946" s="300"/>
      <c r="GI31946" s="300"/>
      <c r="GJ31946" s="300"/>
      <c r="GK31946" s="300"/>
    </row>
    <row r="31947" spans="4:193" x14ac:dyDescent="0.25">
      <c r="D31947" s="300"/>
      <c r="J31947" s="300"/>
      <c r="K31947" s="300"/>
      <c r="L31947" s="300"/>
      <c r="M31947" s="300"/>
      <c r="N31947" s="300"/>
      <c r="O31947" s="300"/>
      <c r="P31947" s="300"/>
      <c r="Q31947" s="300"/>
      <c r="R31947" s="300"/>
      <c r="S31947" s="300"/>
      <c r="T31947" s="300"/>
      <c r="U31947" s="300"/>
      <c r="V31947" s="300"/>
      <c r="W31947" s="300"/>
      <c r="X31947" s="300"/>
      <c r="Y31947" s="300"/>
      <c r="Z31947" s="300"/>
      <c r="AA31947" s="300"/>
      <c r="AB31947" s="300"/>
      <c r="AC31947" s="300"/>
      <c r="AD31947" s="300"/>
      <c r="AE31947" s="300"/>
      <c r="AF31947" s="300"/>
      <c r="AG31947" s="300"/>
      <c r="AH31947" s="300"/>
      <c r="AI31947" s="300"/>
      <c r="AJ31947" s="300"/>
      <c r="AK31947" s="300"/>
      <c r="AL31947" s="300"/>
      <c r="AM31947" s="300"/>
      <c r="AN31947" s="300"/>
      <c r="AO31947" s="300"/>
      <c r="AP31947" s="300"/>
      <c r="AQ31947" s="300"/>
      <c r="AR31947" s="300"/>
      <c r="AS31947" s="300"/>
      <c r="AT31947" s="300"/>
      <c r="AU31947" s="300"/>
      <c r="AV31947" s="300"/>
      <c r="AW31947" s="300"/>
      <c r="AX31947" s="300"/>
      <c r="AY31947" s="300"/>
      <c r="AZ31947" s="300"/>
      <c r="BA31947" s="300"/>
      <c r="BB31947" s="300"/>
      <c r="BC31947" s="300"/>
      <c r="BD31947" s="300"/>
      <c r="BE31947" s="300"/>
      <c r="BF31947" s="300"/>
      <c r="BG31947" s="300"/>
      <c r="BH31947" s="300"/>
      <c r="BI31947" s="300"/>
      <c r="BJ31947" s="300"/>
      <c r="BK31947" s="300"/>
      <c r="BL31947" s="300"/>
      <c r="BM31947" s="300"/>
      <c r="BN31947" s="300"/>
      <c r="BO31947" s="300"/>
      <c r="BP31947" s="300"/>
      <c r="BQ31947" s="300"/>
      <c r="BR31947" s="300"/>
      <c r="BS31947" s="300"/>
      <c r="BT31947" s="300"/>
      <c r="BU31947" s="300"/>
      <c r="BV31947" s="300"/>
      <c r="BW31947" s="300"/>
      <c r="BX31947" s="300"/>
      <c r="BY31947" s="300"/>
      <c r="BZ31947" s="300"/>
      <c r="CA31947" s="300"/>
      <c r="CB31947" s="300"/>
      <c r="CC31947" s="300"/>
      <c r="CD31947" s="300"/>
      <c r="CE31947" s="300"/>
      <c r="CF31947" s="300"/>
      <c r="CG31947" s="300"/>
      <c r="CH31947" s="300"/>
      <c r="CI31947" s="300"/>
      <c r="CJ31947" s="300"/>
      <c r="CK31947" s="300"/>
      <c r="CL31947" s="300"/>
      <c r="CM31947" s="300"/>
      <c r="CN31947" s="300"/>
      <c r="CO31947" s="300"/>
      <c r="CP31947" s="300"/>
      <c r="CQ31947" s="300"/>
      <c r="CR31947" s="300"/>
      <c r="CS31947" s="300"/>
      <c r="CT31947" s="300"/>
      <c r="CU31947" s="300"/>
      <c r="CV31947" s="300"/>
      <c r="CW31947" s="300"/>
      <c r="CX31947" s="300"/>
      <c r="CY31947" s="300"/>
      <c r="CZ31947" s="300"/>
      <c r="DA31947" s="300"/>
      <c r="DB31947" s="300"/>
      <c r="DC31947" s="300"/>
      <c r="DD31947" s="300"/>
      <c r="DE31947" s="300"/>
      <c r="DF31947" s="300"/>
      <c r="DG31947" s="300"/>
      <c r="DH31947" s="300"/>
      <c r="DI31947" s="300"/>
      <c r="DJ31947" s="300"/>
      <c r="DK31947" s="300"/>
      <c r="DL31947" s="300"/>
      <c r="DM31947" s="300"/>
      <c r="DN31947" s="300"/>
      <c r="DO31947" s="300"/>
      <c r="DP31947" s="300"/>
      <c r="DQ31947" s="300"/>
      <c r="DR31947" s="300"/>
      <c r="DS31947" s="300"/>
      <c r="DT31947" s="300"/>
      <c r="DU31947" s="300"/>
      <c r="DV31947" s="300"/>
      <c r="DW31947" s="300"/>
      <c r="DX31947" s="300"/>
      <c r="DY31947" s="300"/>
      <c r="DZ31947" s="300"/>
      <c r="EA31947" s="300"/>
      <c r="EB31947" s="300"/>
      <c r="EC31947" s="300"/>
      <c r="ED31947" s="300"/>
      <c r="EE31947" s="300"/>
      <c r="EF31947" s="300"/>
      <c r="EG31947" s="300"/>
      <c r="EH31947" s="300"/>
      <c r="EI31947" s="300"/>
      <c r="EJ31947" s="300"/>
      <c r="EK31947" s="300"/>
      <c r="EL31947" s="300"/>
      <c r="EM31947" s="300"/>
      <c r="EN31947" s="300"/>
      <c r="EO31947" s="300"/>
      <c r="EP31947" s="300"/>
      <c r="EQ31947" s="300"/>
      <c r="ER31947" s="300"/>
      <c r="ES31947" s="300"/>
      <c r="ET31947" s="300"/>
      <c r="EU31947" s="300"/>
      <c r="EV31947" s="300"/>
      <c r="EW31947" s="300"/>
      <c r="EX31947" s="300"/>
      <c r="EY31947" s="300"/>
      <c r="EZ31947" s="300"/>
      <c r="FA31947" s="300"/>
      <c r="FB31947" s="300"/>
      <c r="FC31947" s="300"/>
      <c r="FD31947" s="300"/>
      <c r="FE31947" s="300"/>
      <c r="FF31947" s="300"/>
      <c r="FG31947" s="300"/>
      <c r="FH31947" s="300"/>
      <c r="FI31947" s="300"/>
      <c r="FJ31947" s="300"/>
      <c r="FK31947" s="300"/>
      <c r="FL31947" s="300"/>
      <c r="FM31947" s="300"/>
      <c r="FN31947" s="300"/>
      <c r="FO31947" s="300"/>
      <c r="FP31947" s="300"/>
      <c r="FQ31947" s="300"/>
      <c r="FR31947" s="300"/>
      <c r="FS31947" s="300"/>
      <c r="FT31947" s="300"/>
      <c r="FU31947" s="300"/>
      <c r="FV31947" s="300"/>
      <c r="FW31947" s="300"/>
      <c r="FX31947" s="300"/>
      <c r="FY31947" s="300"/>
      <c r="FZ31947" s="300"/>
      <c r="GA31947" s="300"/>
      <c r="GB31947" s="300"/>
      <c r="GC31947" s="300"/>
      <c r="GD31947" s="300"/>
      <c r="GE31947" s="300"/>
      <c r="GF31947" s="300"/>
      <c r="GG31947" s="300"/>
      <c r="GH31947" s="300"/>
      <c r="GI31947" s="300"/>
      <c r="GJ31947" s="300"/>
      <c r="GK31947" s="300"/>
    </row>
    <row r="31948" spans="4:193" x14ac:dyDescent="0.25">
      <c r="D31948" s="300"/>
      <c r="J31948" s="300"/>
      <c r="K31948" s="300"/>
      <c r="L31948" s="300"/>
      <c r="M31948" s="300"/>
      <c r="N31948" s="300"/>
      <c r="O31948" s="300"/>
      <c r="P31948" s="300"/>
      <c r="Q31948" s="300"/>
      <c r="R31948" s="300"/>
      <c r="S31948" s="300"/>
      <c r="T31948" s="300"/>
      <c r="U31948" s="300"/>
      <c r="V31948" s="300"/>
      <c r="W31948" s="300"/>
      <c r="X31948" s="300"/>
      <c r="Y31948" s="300"/>
      <c r="Z31948" s="300"/>
      <c r="AA31948" s="300"/>
      <c r="AB31948" s="300"/>
      <c r="AC31948" s="300"/>
      <c r="AD31948" s="300"/>
      <c r="AE31948" s="300"/>
      <c r="AF31948" s="300"/>
      <c r="AG31948" s="300"/>
      <c r="AH31948" s="300"/>
      <c r="AI31948" s="300"/>
      <c r="AJ31948" s="300"/>
      <c r="AK31948" s="300"/>
      <c r="AL31948" s="300"/>
      <c r="AM31948" s="300"/>
      <c r="AN31948" s="300"/>
      <c r="AO31948" s="300"/>
      <c r="AP31948" s="300"/>
      <c r="AQ31948" s="300"/>
      <c r="AR31948" s="300"/>
      <c r="AS31948" s="300"/>
      <c r="AT31948" s="300"/>
      <c r="AU31948" s="300"/>
      <c r="AV31948" s="300"/>
      <c r="AW31948" s="300"/>
      <c r="AX31948" s="300"/>
      <c r="AY31948" s="300"/>
      <c r="AZ31948" s="300"/>
      <c r="BA31948" s="300"/>
      <c r="BB31948" s="300"/>
      <c r="BC31948" s="300"/>
      <c r="BD31948" s="300"/>
      <c r="BE31948" s="300"/>
      <c r="BF31948" s="300"/>
      <c r="BG31948" s="300"/>
      <c r="BH31948" s="300"/>
      <c r="BI31948" s="300"/>
      <c r="BJ31948" s="300"/>
      <c r="BK31948" s="300"/>
      <c r="BL31948" s="300"/>
      <c r="BM31948" s="300"/>
      <c r="BN31948" s="300"/>
      <c r="BO31948" s="300"/>
      <c r="BP31948" s="300"/>
      <c r="BQ31948" s="300"/>
      <c r="BR31948" s="300"/>
      <c r="BS31948" s="300"/>
      <c r="BT31948" s="300"/>
      <c r="BU31948" s="300"/>
      <c r="BV31948" s="300"/>
      <c r="BW31948" s="300"/>
      <c r="BX31948" s="300"/>
      <c r="BY31948" s="300"/>
      <c r="BZ31948" s="300"/>
      <c r="CA31948" s="300"/>
      <c r="CB31948" s="300"/>
      <c r="CC31948" s="300"/>
      <c r="CD31948" s="300"/>
      <c r="CE31948" s="300"/>
      <c r="CF31948" s="300"/>
      <c r="CG31948" s="300"/>
      <c r="CH31948" s="300"/>
      <c r="CI31948" s="300"/>
      <c r="CJ31948" s="300"/>
      <c r="CK31948" s="300"/>
      <c r="CL31948" s="300"/>
      <c r="CM31948" s="300"/>
      <c r="CN31948" s="300"/>
      <c r="CO31948" s="300"/>
      <c r="CP31948" s="300"/>
      <c r="CQ31948" s="300"/>
      <c r="CR31948" s="300"/>
      <c r="CS31948" s="300"/>
      <c r="CT31948" s="300"/>
      <c r="CU31948" s="300"/>
      <c r="CV31948" s="300"/>
      <c r="CW31948" s="300"/>
      <c r="CX31948" s="300"/>
      <c r="CY31948" s="300"/>
      <c r="CZ31948" s="300"/>
      <c r="DA31948" s="300"/>
      <c r="DB31948" s="300"/>
      <c r="DC31948" s="300"/>
      <c r="DD31948" s="300"/>
      <c r="DE31948" s="300"/>
      <c r="DF31948" s="300"/>
      <c r="DG31948" s="300"/>
      <c r="DH31948" s="300"/>
      <c r="DI31948" s="300"/>
      <c r="DJ31948" s="300"/>
      <c r="DK31948" s="300"/>
      <c r="DL31948" s="300"/>
      <c r="DM31948" s="300"/>
      <c r="DN31948" s="300"/>
      <c r="DO31948" s="300"/>
      <c r="DP31948" s="300"/>
      <c r="DQ31948" s="300"/>
      <c r="DR31948" s="300"/>
      <c r="DS31948" s="300"/>
      <c r="DT31948" s="300"/>
      <c r="DU31948" s="300"/>
      <c r="DV31948" s="300"/>
      <c r="DW31948" s="300"/>
      <c r="DX31948" s="300"/>
      <c r="DY31948" s="300"/>
      <c r="DZ31948" s="300"/>
      <c r="EA31948" s="300"/>
      <c r="EB31948" s="300"/>
      <c r="EC31948" s="300"/>
      <c r="ED31948" s="300"/>
      <c r="EE31948" s="300"/>
      <c r="EF31948" s="300"/>
      <c r="EG31948" s="300"/>
      <c r="EH31948" s="300"/>
      <c r="EI31948" s="300"/>
      <c r="EJ31948" s="300"/>
      <c r="EK31948" s="300"/>
      <c r="EL31948" s="300"/>
      <c r="EM31948" s="300"/>
      <c r="EN31948" s="300"/>
      <c r="EO31948" s="300"/>
      <c r="EP31948" s="300"/>
      <c r="EQ31948" s="300"/>
      <c r="ER31948" s="300"/>
      <c r="ES31948" s="300"/>
      <c r="ET31948" s="300"/>
      <c r="EU31948" s="300"/>
      <c r="EV31948" s="300"/>
      <c r="EW31948" s="300"/>
      <c r="EX31948" s="300"/>
      <c r="EY31948" s="300"/>
      <c r="EZ31948" s="300"/>
      <c r="FA31948" s="300"/>
      <c r="FB31948" s="300"/>
      <c r="FC31948" s="300"/>
      <c r="FD31948" s="300"/>
      <c r="FE31948" s="300"/>
      <c r="FF31948" s="300"/>
      <c r="FG31948" s="300"/>
      <c r="FH31948" s="300"/>
      <c r="FI31948" s="300"/>
      <c r="FJ31948" s="300"/>
      <c r="FK31948" s="300"/>
      <c r="FL31948" s="300"/>
      <c r="FM31948" s="300"/>
      <c r="FN31948" s="300"/>
      <c r="FO31948" s="300"/>
      <c r="FP31948" s="300"/>
      <c r="FQ31948" s="300"/>
      <c r="FR31948" s="300"/>
      <c r="FS31948" s="300"/>
      <c r="FT31948" s="300"/>
      <c r="FU31948" s="300"/>
      <c r="FV31948" s="300"/>
      <c r="FW31948" s="300"/>
      <c r="FX31948" s="300"/>
      <c r="FY31948" s="300"/>
      <c r="FZ31948" s="300"/>
      <c r="GA31948" s="300"/>
      <c r="GB31948" s="300"/>
      <c r="GC31948" s="300"/>
      <c r="GD31948" s="300"/>
      <c r="GE31948" s="300"/>
      <c r="GF31948" s="300"/>
      <c r="GG31948" s="300"/>
      <c r="GH31948" s="300"/>
      <c r="GI31948" s="300"/>
      <c r="GJ31948" s="300"/>
      <c r="GK31948" s="300"/>
    </row>
    <row r="31949" spans="4:193" x14ac:dyDescent="0.25">
      <c r="D31949" s="300"/>
      <c r="J31949" s="300"/>
      <c r="K31949" s="300"/>
      <c r="L31949" s="300"/>
      <c r="M31949" s="300"/>
      <c r="N31949" s="300"/>
      <c r="O31949" s="300"/>
      <c r="P31949" s="300"/>
      <c r="Q31949" s="300"/>
      <c r="R31949" s="300"/>
      <c r="S31949" s="300"/>
      <c r="T31949" s="300"/>
      <c r="U31949" s="300"/>
      <c r="V31949" s="300"/>
      <c r="W31949" s="300"/>
      <c r="X31949" s="300"/>
      <c r="Y31949" s="300"/>
      <c r="Z31949" s="300"/>
      <c r="AA31949" s="300"/>
      <c r="AB31949" s="300"/>
      <c r="AC31949" s="300"/>
      <c r="AD31949" s="300"/>
      <c r="AE31949" s="300"/>
      <c r="AF31949" s="300"/>
      <c r="AG31949" s="300"/>
      <c r="AH31949" s="300"/>
      <c r="AI31949" s="300"/>
      <c r="AJ31949" s="300"/>
      <c r="AK31949" s="300"/>
      <c r="AL31949" s="300"/>
      <c r="AM31949" s="300"/>
      <c r="AN31949" s="300"/>
      <c r="AO31949" s="300"/>
      <c r="AP31949" s="300"/>
      <c r="AQ31949" s="300"/>
      <c r="AR31949" s="300"/>
      <c r="AS31949" s="300"/>
      <c r="AT31949" s="300"/>
      <c r="AU31949" s="300"/>
      <c r="AV31949" s="300"/>
      <c r="AW31949" s="300"/>
      <c r="AX31949" s="300"/>
      <c r="AY31949" s="300"/>
      <c r="AZ31949" s="300"/>
      <c r="BA31949" s="300"/>
      <c r="BB31949" s="300"/>
      <c r="BC31949" s="300"/>
      <c r="BD31949" s="300"/>
      <c r="BE31949" s="300"/>
      <c r="BF31949" s="300"/>
      <c r="BG31949" s="300"/>
      <c r="BH31949" s="300"/>
      <c r="BI31949" s="300"/>
      <c r="BJ31949" s="300"/>
      <c r="BK31949" s="300"/>
      <c r="BL31949" s="300"/>
      <c r="BM31949" s="300"/>
      <c r="BN31949" s="300"/>
      <c r="BO31949" s="300"/>
      <c r="BP31949" s="300"/>
      <c r="BQ31949" s="300"/>
      <c r="BR31949" s="300"/>
      <c r="BS31949" s="300"/>
      <c r="BT31949" s="300"/>
      <c r="BU31949" s="300"/>
      <c r="BV31949" s="300"/>
      <c r="BW31949" s="300"/>
      <c r="BX31949" s="300"/>
      <c r="BY31949" s="300"/>
      <c r="BZ31949" s="300"/>
      <c r="CA31949" s="300"/>
      <c r="CB31949" s="300"/>
      <c r="CC31949" s="300"/>
      <c r="CD31949" s="300"/>
      <c r="CE31949" s="300"/>
      <c r="CF31949" s="300"/>
      <c r="CG31949" s="300"/>
      <c r="CH31949" s="300"/>
      <c r="CI31949" s="300"/>
      <c r="CJ31949" s="300"/>
      <c r="CK31949" s="300"/>
      <c r="CL31949" s="300"/>
      <c r="CM31949" s="300"/>
      <c r="CN31949" s="300"/>
      <c r="CO31949" s="300"/>
      <c r="CP31949" s="300"/>
      <c r="CQ31949" s="300"/>
      <c r="CR31949" s="300"/>
      <c r="CS31949" s="300"/>
      <c r="CT31949" s="300"/>
      <c r="CU31949" s="300"/>
      <c r="CV31949" s="300"/>
      <c r="CW31949" s="300"/>
      <c r="CX31949" s="300"/>
      <c r="CY31949" s="300"/>
      <c r="CZ31949" s="300"/>
      <c r="DA31949" s="300"/>
      <c r="DB31949" s="300"/>
      <c r="DC31949" s="300"/>
      <c r="DD31949" s="300"/>
      <c r="DE31949" s="300"/>
      <c r="DF31949" s="300"/>
      <c r="DG31949" s="300"/>
      <c r="DH31949" s="300"/>
      <c r="DI31949" s="300"/>
      <c r="DJ31949" s="300"/>
      <c r="DK31949" s="300"/>
      <c r="DL31949" s="300"/>
      <c r="DM31949" s="300"/>
      <c r="DN31949" s="300"/>
      <c r="DO31949" s="300"/>
      <c r="DP31949" s="300"/>
      <c r="DQ31949" s="300"/>
      <c r="DR31949" s="300"/>
      <c r="DS31949" s="300"/>
      <c r="DT31949" s="300"/>
      <c r="DU31949" s="300"/>
      <c r="DV31949" s="300"/>
      <c r="DW31949" s="300"/>
      <c r="DX31949" s="300"/>
      <c r="DY31949" s="300"/>
      <c r="DZ31949" s="300"/>
      <c r="EA31949" s="300"/>
      <c r="EB31949" s="300"/>
      <c r="EC31949" s="300"/>
      <c r="ED31949" s="300"/>
      <c r="EE31949" s="300"/>
      <c r="EF31949" s="300"/>
      <c r="EG31949" s="300"/>
      <c r="EH31949" s="300"/>
      <c r="EI31949" s="300"/>
      <c r="EJ31949" s="300"/>
      <c r="EK31949" s="300"/>
      <c r="EL31949" s="300"/>
      <c r="EM31949" s="300"/>
      <c r="EN31949" s="300"/>
      <c r="EO31949" s="300"/>
      <c r="EP31949" s="300"/>
      <c r="EQ31949" s="300"/>
      <c r="ER31949" s="300"/>
      <c r="ES31949" s="300"/>
      <c r="ET31949" s="300"/>
      <c r="EU31949" s="300"/>
      <c r="EV31949" s="300"/>
      <c r="EW31949" s="300"/>
      <c r="EX31949" s="300"/>
      <c r="EY31949" s="300"/>
      <c r="EZ31949" s="300"/>
      <c r="FA31949" s="300"/>
      <c r="FB31949" s="300"/>
      <c r="FC31949" s="300"/>
      <c r="FD31949" s="300"/>
      <c r="FE31949" s="300"/>
      <c r="FF31949" s="300"/>
      <c r="FG31949" s="300"/>
      <c r="FH31949" s="300"/>
      <c r="FI31949" s="300"/>
      <c r="FJ31949" s="300"/>
      <c r="FK31949" s="300"/>
      <c r="FL31949" s="300"/>
      <c r="FM31949" s="300"/>
      <c r="FN31949" s="300"/>
      <c r="FO31949" s="300"/>
      <c r="FP31949" s="300"/>
      <c r="FQ31949" s="300"/>
      <c r="FR31949" s="300"/>
      <c r="FS31949" s="300"/>
      <c r="FT31949" s="300"/>
      <c r="FU31949" s="300"/>
      <c r="FV31949" s="300"/>
      <c r="FW31949" s="300"/>
      <c r="FX31949" s="300"/>
      <c r="FY31949" s="300"/>
      <c r="FZ31949" s="300"/>
      <c r="GA31949" s="300"/>
      <c r="GB31949" s="300"/>
      <c r="GC31949" s="300"/>
      <c r="GD31949" s="300"/>
      <c r="GE31949" s="300"/>
      <c r="GF31949" s="300"/>
      <c r="GG31949" s="300"/>
      <c r="GH31949" s="300"/>
      <c r="GI31949" s="300"/>
      <c r="GJ31949" s="300"/>
      <c r="GK31949" s="300"/>
    </row>
    <row r="31950" spans="4:193" x14ac:dyDescent="0.25">
      <c r="D31950" s="300"/>
      <c r="J31950" s="300"/>
      <c r="K31950" s="300"/>
      <c r="L31950" s="300"/>
      <c r="M31950" s="300"/>
      <c r="N31950" s="300"/>
      <c r="O31950" s="300"/>
      <c r="P31950" s="300"/>
      <c r="Q31950" s="300"/>
      <c r="R31950" s="300"/>
      <c r="S31950" s="300"/>
      <c r="T31950" s="300"/>
      <c r="U31950" s="300"/>
      <c r="V31950" s="300"/>
      <c r="W31950" s="300"/>
      <c r="X31950" s="300"/>
      <c r="Y31950" s="300"/>
      <c r="Z31950" s="300"/>
      <c r="AA31950" s="300"/>
      <c r="AB31950" s="300"/>
      <c r="AC31950" s="300"/>
      <c r="AD31950" s="300"/>
      <c r="AE31950" s="300"/>
      <c r="AF31950" s="300"/>
      <c r="AG31950" s="300"/>
      <c r="AH31950" s="300"/>
      <c r="AI31950" s="300"/>
      <c r="AJ31950" s="300"/>
      <c r="AK31950" s="300"/>
      <c r="AL31950" s="300"/>
      <c r="AM31950" s="300"/>
      <c r="AN31950" s="300"/>
      <c r="AO31950" s="300"/>
      <c r="AP31950" s="300"/>
      <c r="AQ31950" s="300"/>
      <c r="AR31950" s="300"/>
      <c r="AS31950" s="300"/>
      <c r="AT31950" s="300"/>
      <c r="AU31950" s="300"/>
      <c r="AV31950" s="300"/>
      <c r="AW31950" s="300"/>
      <c r="AX31950" s="300"/>
      <c r="AY31950" s="300"/>
      <c r="AZ31950" s="300"/>
      <c r="BA31950" s="300"/>
      <c r="BB31950" s="300"/>
      <c r="BC31950" s="300"/>
      <c r="BD31950" s="300"/>
      <c r="BE31950" s="300"/>
      <c r="BF31950" s="300"/>
      <c r="BG31950" s="300"/>
      <c r="BH31950" s="300"/>
      <c r="BI31950" s="300"/>
      <c r="BJ31950" s="300"/>
      <c r="BK31950" s="300"/>
      <c r="BL31950" s="300"/>
      <c r="BM31950" s="300"/>
      <c r="BN31950" s="300"/>
      <c r="BO31950" s="300"/>
      <c r="BP31950" s="300"/>
      <c r="BQ31950" s="300"/>
      <c r="BR31950" s="300"/>
      <c r="BS31950" s="300"/>
      <c r="BT31950" s="300"/>
      <c r="BU31950" s="300"/>
      <c r="BV31950" s="300"/>
      <c r="BW31950" s="300"/>
      <c r="BX31950" s="300"/>
      <c r="BY31950" s="300"/>
      <c r="BZ31950" s="300"/>
      <c r="CA31950" s="300"/>
      <c r="CB31950" s="300"/>
      <c r="CC31950" s="300"/>
      <c r="CD31950" s="300"/>
      <c r="CE31950" s="300"/>
      <c r="CF31950" s="300"/>
      <c r="CG31950" s="300"/>
      <c r="CH31950" s="300"/>
      <c r="CI31950" s="300"/>
      <c r="CJ31950" s="300"/>
      <c r="CK31950" s="300"/>
      <c r="CL31950" s="300"/>
      <c r="CM31950" s="300"/>
      <c r="CN31950" s="300"/>
      <c r="CO31950" s="300"/>
      <c r="CP31950" s="300"/>
      <c r="CQ31950" s="300"/>
      <c r="CR31950" s="300"/>
      <c r="CS31950" s="300"/>
      <c r="CT31950" s="300"/>
      <c r="CU31950" s="300"/>
      <c r="CV31950" s="300"/>
      <c r="CW31950" s="300"/>
      <c r="CX31950" s="300"/>
      <c r="CY31950" s="300"/>
      <c r="CZ31950" s="300"/>
      <c r="DA31950" s="300"/>
      <c r="DB31950" s="300"/>
      <c r="DC31950" s="300"/>
      <c r="DD31950" s="300"/>
      <c r="DE31950" s="300"/>
      <c r="DF31950" s="300"/>
      <c r="DG31950" s="300"/>
      <c r="DH31950" s="300"/>
      <c r="DI31950" s="300"/>
      <c r="DJ31950" s="300"/>
      <c r="DK31950" s="300"/>
      <c r="DL31950" s="300"/>
      <c r="DM31950" s="300"/>
      <c r="DN31950" s="300"/>
      <c r="DO31950" s="300"/>
      <c r="DP31950" s="300"/>
      <c r="DQ31950" s="300"/>
      <c r="DR31950" s="300"/>
      <c r="DS31950" s="300"/>
      <c r="DT31950" s="300"/>
      <c r="DU31950" s="300"/>
      <c r="DV31950" s="300"/>
      <c r="DW31950" s="300"/>
      <c r="DX31950" s="300"/>
      <c r="DY31950" s="300"/>
      <c r="DZ31950" s="300"/>
      <c r="EA31950" s="300"/>
      <c r="EB31950" s="300"/>
      <c r="EC31950" s="300"/>
      <c r="ED31950" s="300"/>
      <c r="EE31950" s="300"/>
      <c r="EF31950" s="300"/>
      <c r="EG31950" s="300"/>
      <c r="EH31950" s="300"/>
      <c r="EI31950" s="300"/>
      <c r="EJ31950" s="300"/>
      <c r="EK31950" s="300"/>
      <c r="EL31950" s="300"/>
      <c r="EM31950" s="300"/>
      <c r="EN31950" s="300"/>
      <c r="EO31950" s="300"/>
      <c r="EP31950" s="300"/>
      <c r="EQ31950" s="300"/>
      <c r="ER31950" s="300"/>
      <c r="ES31950" s="300"/>
      <c r="ET31950" s="300"/>
      <c r="EU31950" s="300"/>
      <c r="EV31950" s="300"/>
      <c r="EW31950" s="300"/>
      <c r="EX31950" s="300"/>
      <c r="EY31950" s="300"/>
      <c r="EZ31950" s="300"/>
      <c r="FA31950" s="300"/>
      <c r="FB31950" s="300"/>
      <c r="FC31950" s="300"/>
      <c r="FD31950" s="300"/>
      <c r="FE31950" s="300"/>
      <c r="FF31950" s="300"/>
      <c r="FG31950" s="300"/>
      <c r="FH31950" s="300"/>
      <c r="FI31950" s="300"/>
      <c r="FJ31950" s="300"/>
      <c r="FK31950" s="300"/>
      <c r="FL31950" s="300"/>
      <c r="FM31950" s="300"/>
      <c r="FN31950" s="300"/>
      <c r="FO31950" s="300"/>
      <c r="FP31950" s="300"/>
      <c r="FQ31950" s="300"/>
      <c r="FR31950" s="300"/>
      <c r="FS31950" s="300"/>
      <c r="FT31950" s="300"/>
      <c r="FU31950" s="300"/>
      <c r="FV31950" s="300"/>
      <c r="FW31950" s="300"/>
      <c r="FX31950" s="300"/>
      <c r="FY31950" s="300"/>
      <c r="FZ31950" s="300"/>
      <c r="GA31950" s="300"/>
      <c r="GB31950" s="300"/>
      <c r="GC31950" s="300"/>
      <c r="GD31950" s="300"/>
      <c r="GE31950" s="300"/>
      <c r="GF31950" s="300"/>
      <c r="GG31950" s="300"/>
      <c r="GH31950" s="300"/>
      <c r="GI31950" s="300"/>
      <c r="GJ31950" s="300"/>
      <c r="GK31950" s="300"/>
    </row>
    <row r="31951" spans="4:193" x14ac:dyDescent="0.25">
      <c r="D31951" s="300"/>
      <c r="J31951" s="300"/>
      <c r="K31951" s="300"/>
      <c r="L31951" s="300"/>
      <c r="M31951" s="300"/>
      <c r="N31951" s="300"/>
      <c r="O31951" s="300"/>
      <c r="P31951" s="300"/>
      <c r="Q31951" s="300"/>
      <c r="R31951" s="300"/>
      <c r="S31951" s="300"/>
      <c r="T31951" s="300"/>
      <c r="U31951" s="300"/>
      <c r="V31951" s="300"/>
      <c r="W31951" s="300"/>
      <c r="X31951" s="300"/>
      <c r="Y31951" s="300"/>
      <c r="Z31951" s="300"/>
      <c r="AA31951" s="300"/>
      <c r="AB31951" s="300"/>
      <c r="AC31951" s="300"/>
      <c r="AD31951" s="300"/>
      <c r="AE31951" s="300"/>
      <c r="AF31951" s="300"/>
      <c r="AG31951" s="300"/>
      <c r="AH31951" s="300"/>
      <c r="AI31951" s="300"/>
      <c r="AJ31951" s="300"/>
      <c r="AK31951" s="300"/>
      <c r="AL31951" s="300"/>
      <c r="AM31951" s="300"/>
      <c r="AN31951" s="300"/>
      <c r="AO31951" s="300"/>
      <c r="AP31951" s="300"/>
      <c r="AQ31951" s="300"/>
      <c r="AR31951" s="300"/>
      <c r="AS31951" s="300"/>
      <c r="AT31951" s="300"/>
      <c r="AU31951" s="300"/>
      <c r="AV31951" s="300"/>
      <c r="AW31951" s="300"/>
      <c r="AX31951" s="300"/>
      <c r="AY31951" s="300"/>
      <c r="AZ31951" s="300"/>
      <c r="BA31951" s="300"/>
      <c r="BB31951" s="300"/>
      <c r="BC31951" s="300"/>
      <c r="BD31951" s="300"/>
      <c r="BE31951" s="300"/>
      <c r="BF31951" s="300"/>
      <c r="BG31951" s="300"/>
      <c r="BH31951" s="300"/>
      <c r="BI31951" s="300"/>
      <c r="BJ31951" s="300"/>
      <c r="BK31951" s="300"/>
      <c r="BL31951" s="300"/>
      <c r="BM31951" s="300"/>
      <c r="BN31951" s="300"/>
      <c r="BO31951" s="300"/>
      <c r="BP31951" s="300"/>
      <c r="BQ31951" s="300"/>
      <c r="BR31951" s="300"/>
      <c r="BS31951" s="300"/>
      <c r="BT31951" s="300"/>
      <c r="BU31951" s="300"/>
      <c r="BV31951" s="300"/>
      <c r="BW31951" s="300"/>
      <c r="BX31951" s="300"/>
      <c r="BY31951" s="300"/>
      <c r="BZ31951" s="300"/>
      <c r="CA31951" s="300"/>
      <c r="CB31951" s="300"/>
      <c r="CC31951" s="300"/>
      <c r="CD31951" s="300"/>
      <c r="CE31951" s="300"/>
      <c r="CF31951" s="300"/>
      <c r="CG31951" s="300"/>
      <c r="CH31951" s="300"/>
      <c r="CI31951" s="300"/>
      <c r="CJ31951" s="300"/>
      <c r="CK31951" s="300"/>
      <c r="CL31951" s="300"/>
      <c r="CM31951" s="300"/>
      <c r="CN31951" s="300"/>
      <c r="CO31951" s="300"/>
      <c r="CP31951" s="300"/>
      <c r="CQ31951" s="300"/>
      <c r="CR31951" s="300"/>
      <c r="CS31951" s="300"/>
      <c r="CT31951" s="300"/>
      <c r="CU31951" s="300"/>
      <c r="CV31951" s="300"/>
      <c r="CW31951" s="300"/>
      <c r="CX31951" s="300"/>
      <c r="CY31951" s="300"/>
      <c r="CZ31951" s="300"/>
      <c r="DA31951" s="300"/>
      <c r="DB31951" s="300"/>
      <c r="DC31951" s="300"/>
      <c r="DD31951" s="300"/>
      <c r="DE31951" s="300"/>
      <c r="DF31951" s="300"/>
      <c r="DG31951" s="300"/>
      <c r="DH31951" s="300"/>
      <c r="DI31951" s="300"/>
      <c r="DJ31951" s="300"/>
      <c r="DK31951" s="300"/>
      <c r="DL31951" s="300"/>
      <c r="DM31951" s="300"/>
      <c r="DN31951" s="300"/>
      <c r="DO31951" s="300"/>
      <c r="DP31951" s="300"/>
      <c r="DQ31951" s="300"/>
      <c r="DR31951" s="300"/>
      <c r="DS31951" s="300"/>
      <c r="DT31951" s="300"/>
      <c r="DU31951" s="300"/>
      <c r="DV31951" s="300"/>
      <c r="DW31951" s="300"/>
      <c r="DX31951" s="300"/>
      <c r="DY31951" s="300"/>
      <c r="DZ31951" s="300"/>
      <c r="EA31951" s="300"/>
      <c r="EB31951" s="300"/>
      <c r="EC31951" s="300"/>
      <c r="ED31951" s="300"/>
      <c r="EE31951" s="300"/>
      <c r="EF31951" s="300"/>
      <c r="EG31951" s="300"/>
      <c r="EH31951" s="300"/>
      <c r="EI31951" s="300"/>
      <c r="EJ31951" s="300"/>
      <c r="EK31951" s="300"/>
      <c r="EL31951" s="300"/>
      <c r="EM31951" s="300"/>
      <c r="EN31951" s="300"/>
      <c r="EO31951" s="300"/>
      <c r="EP31951" s="300"/>
      <c r="EQ31951" s="300"/>
      <c r="ER31951" s="300"/>
      <c r="ES31951" s="300"/>
      <c r="ET31951" s="300"/>
      <c r="EU31951" s="300"/>
      <c r="EV31951" s="300"/>
      <c r="EW31951" s="300"/>
      <c r="EX31951" s="300"/>
      <c r="EY31951" s="300"/>
      <c r="EZ31951" s="300"/>
      <c r="FA31951" s="300"/>
      <c r="FB31951" s="300"/>
      <c r="FC31951" s="300"/>
      <c r="FD31951" s="300"/>
      <c r="FE31951" s="300"/>
      <c r="FF31951" s="300"/>
      <c r="FG31951" s="300"/>
      <c r="FH31951" s="300"/>
      <c r="FI31951" s="300"/>
      <c r="FJ31951" s="300"/>
      <c r="FK31951" s="300"/>
      <c r="FL31951" s="300"/>
      <c r="FM31951" s="300"/>
      <c r="FN31951" s="300"/>
      <c r="FO31951" s="300"/>
      <c r="FP31951" s="300"/>
      <c r="FQ31951" s="300"/>
      <c r="FR31951" s="300"/>
      <c r="FS31951" s="300"/>
      <c r="FT31951" s="300"/>
      <c r="FU31951" s="300"/>
      <c r="FV31951" s="300"/>
      <c r="FW31951" s="300"/>
      <c r="FX31951" s="300"/>
      <c r="FY31951" s="300"/>
      <c r="FZ31951" s="300"/>
      <c r="GA31951" s="300"/>
      <c r="GB31951" s="300"/>
      <c r="GC31951" s="300"/>
      <c r="GD31951" s="300"/>
      <c r="GE31951" s="300"/>
      <c r="GF31951" s="300"/>
      <c r="GG31951" s="300"/>
      <c r="GH31951" s="300"/>
      <c r="GI31951" s="300"/>
      <c r="GJ31951" s="300"/>
      <c r="GK31951" s="300"/>
    </row>
    <row r="31952" spans="4:193" x14ac:dyDescent="0.25">
      <c r="D31952" s="300"/>
      <c r="J31952" s="300"/>
      <c r="K31952" s="300"/>
      <c r="L31952" s="300"/>
      <c r="M31952" s="300"/>
      <c r="N31952" s="300"/>
      <c r="O31952" s="300"/>
      <c r="P31952" s="300"/>
      <c r="Q31952" s="300"/>
      <c r="R31952" s="300"/>
      <c r="S31952" s="300"/>
      <c r="T31952" s="300"/>
      <c r="U31952" s="300"/>
      <c r="V31952" s="300"/>
      <c r="W31952" s="300"/>
      <c r="X31952" s="300"/>
      <c r="Y31952" s="300"/>
      <c r="Z31952" s="300"/>
      <c r="AA31952" s="300"/>
      <c r="AB31952" s="300"/>
      <c r="AC31952" s="300"/>
      <c r="AD31952" s="300"/>
      <c r="AE31952" s="300"/>
      <c r="AF31952" s="300"/>
      <c r="AG31952" s="300"/>
      <c r="AH31952" s="300"/>
      <c r="AI31952" s="300"/>
      <c r="AJ31952" s="300"/>
      <c r="AK31952" s="300"/>
      <c r="AL31952" s="300"/>
      <c r="AM31952" s="300"/>
      <c r="AN31952" s="300"/>
      <c r="AO31952" s="300"/>
      <c r="AP31952" s="300"/>
      <c r="AQ31952" s="300"/>
      <c r="AR31952" s="300"/>
      <c r="AS31952" s="300"/>
      <c r="AT31952" s="300"/>
      <c r="AU31952" s="300"/>
      <c r="AV31952" s="300"/>
      <c r="AW31952" s="300"/>
      <c r="AX31952" s="300"/>
      <c r="AY31952" s="300"/>
      <c r="AZ31952" s="300"/>
      <c r="BA31952" s="300"/>
      <c r="BB31952" s="300"/>
      <c r="BC31952" s="300"/>
      <c r="BD31952" s="300"/>
      <c r="BE31952" s="300"/>
      <c r="BF31952" s="300"/>
      <c r="BG31952" s="300"/>
      <c r="BH31952" s="300"/>
      <c r="BI31952" s="300"/>
      <c r="BJ31952" s="300"/>
      <c r="BK31952" s="300"/>
      <c r="BL31952" s="300"/>
      <c r="BM31952" s="300"/>
      <c r="BN31952" s="300"/>
      <c r="BO31952" s="300"/>
      <c r="BP31952" s="300"/>
      <c r="BQ31952" s="300"/>
      <c r="BR31952" s="300"/>
      <c r="BS31952" s="300"/>
      <c r="BT31952" s="300"/>
      <c r="BU31952" s="300"/>
      <c r="BV31952" s="300"/>
      <c r="BW31952" s="300"/>
      <c r="BX31952" s="300"/>
      <c r="BY31952" s="300"/>
      <c r="BZ31952" s="300"/>
      <c r="CA31952" s="300"/>
      <c r="CB31952" s="300"/>
      <c r="CC31952" s="300"/>
      <c r="CD31952" s="300"/>
      <c r="CE31952" s="300"/>
      <c r="CF31952" s="300"/>
      <c r="CG31952" s="300"/>
      <c r="CH31952" s="300"/>
      <c r="CI31952" s="300"/>
      <c r="CJ31952" s="300"/>
      <c r="CK31952" s="300"/>
      <c r="CL31952" s="300"/>
      <c r="CM31952" s="300"/>
      <c r="CN31952" s="300"/>
      <c r="CO31952" s="300"/>
      <c r="CP31952" s="300"/>
      <c r="CQ31952" s="300"/>
      <c r="CR31952" s="300"/>
      <c r="CS31952" s="300"/>
      <c r="CT31952" s="300"/>
      <c r="CU31952" s="300"/>
      <c r="CV31952" s="300"/>
      <c r="CW31952" s="300"/>
      <c r="CX31952" s="300"/>
      <c r="CY31952" s="300"/>
      <c r="CZ31952" s="300"/>
      <c r="DA31952" s="300"/>
      <c r="DB31952" s="300"/>
      <c r="DC31952" s="300"/>
      <c r="DD31952" s="300"/>
      <c r="DE31952" s="300"/>
      <c r="DF31952" s="300"/>
      <c r="DG31952" s="300"/>
      <c r="DH31952" s="300"/>
      <c r="DI31952" s="300"/>
      <c r="DJ31952" s="300"/>
      <c r="DK31952" s="300"/>
      <c r="DL31952" s="300"/>
      <c r="DM31952" s="300"/>
      <c r="DN31952" s="300"/>
      <c r="DO31952" s="300"/>
      <c r="DP31952" s="300"/>
      <c r="DQ31952" s="300"/>
      <c r="DR31952" s="300"/>
      <c r="DS31952" s="300"/>
      <c r="DT31952" s="300"/>
      <c r="DU31952" s="300"/>
      <c r="DV31952" s="300"/>
      <c r="DW31952" s="300"/>
      <c r="DX31952" s="300"/>
      <c r="DY31952" s="300"/>
      <c r="DZ31952" s="300"/>
      <c r="EA31952" s="300"/>
      <c r="EB31952" s="300"/>
      <c r="EC31952" s="300"/>
      <c r="ED31952" s="300"/>
      <c r="EE31952" s="300"/>
      <c r="EF31952" s="300"/>
      <c r="EG31952" s="300"/>
      <c r="EH31952" s="300"/>
      <c r="EI31952" s="300"/>
      <c r="EJ31952" s="300"/>
      <c r="EK31952" s="300"/>
      <c r="EL31952" s="300"/>
      <c r="EM31952" s="300"/>
      <c r="EN31952" s="300"/>
      <c r="EO31952" s="300"/>
      <c r="EP31952" s="300"/>
      <c r="EQ31952" s="300"/>
      <c r="ER31952" s="300"/>
      <c r="ES31952" s="300"/>
      <c r="ET31952" s="300"/>
      <c r="EU31952" s="300"/>
      <c r="EV31952" s="300"/>
      <c r="EW31952" s="300"/>
      <c r="EX31952" s="300"/>
      <c r="EY31952" s="300"/>
      <c r="EZ31952" s="300"/>
      <c r="FA31952" s="300"/>
      <c r="FB31952" s="300"/>
      <c r="FC31952" s="300"/>
      <c r="FD31952" s="300"/>
      <c r="FE31952" s="300"/>
      <c r="FF31952" s="300"/>
      <c r="FG31952" s="300"/>
      <c r="FH31952" s="300"/>
      <c r="FI31952" s="300"/>
      <c r="FJ31952" s="300"/>
      <c r="FK31952" s="300"/>
      <c r="FL31952" s="300"/>
      <c r="FM31952" s="300"/>
      <c r="FN31952" s="300"/>
      <c r="FO31952" s="300"/>
      <c r="FP31952" s="300"/>
      <c r="FQ31952" s="300"/>
      <c r="FR31952" s="300"/>
      <c r="FS31952" s="300"/>
      <c r="FT31952" s="300"/>
      <c r="FU31952" s="300"/>
      <c r="FV31952" s="300"/>
      <c r="FW31952" s="300"/>
      <c r="FX31952" s="300"/>
      <c r="FY31952" s="300"/>
      <c r="FZ31952" s="300"/>
      <c r="GA31952" s="300"/>
      <c r="GB31952" s="300"/>
      <c r="GC31952" s="300"/>
      <c r="GD31952" s="300"/>
      <c r="GE31952" s="300"/>
      <c r="GF31952" s="300"/>
      <c r="GG31952" s="300"/>
      <c r="GH31952" s="300"/>
      <c r="GI31952" s="300"/>
      <c r="GJ31952" s="300"/>
      <c r="GK31952" s="300"/>
    </row>
    <row r="31953" spans="4:193" x14ac:dyDescent="0.25">
      <c r="D31953" s="300"/>
      <c r="J31953" s="300"/>
      <c r="K31953" s="300"/>
      <c r="L31953" s="300"/>
      <c r="M31953" s="300"/>
      <c r="N31953" s="300"/>
      <c r="O31953" s="300"/>
      <c r="P31953" s="300"/>
      <c r="Q31953" s="300"/>
      <c r="R31953" s="300"/>
      <c r="S31953" s="300"/>
      <c r="T31953" s="300"/>
      <c r="U31953" s="300"/>
      <c r="V31953" s="300"/>
      <c r="W31953" s="300"/>
      <c r="X31953" s="300"/>
      <c r="Y31953" s="300"/>
      <c r="Z31953" s="300"/>
      <c r="AA31953" s="300"/>
      <c r="AB31953" s="300"/>
      <c r="AC31953" s="300"/>
      <c r="AD31953" s="300"/>
      <c r="AE31953" s="300"/>
      <c r="AF31953" s="300"/>
      <c r="AG31953" s="300"/>
      <c r="AH31953" s="300"/>
      <c r="AI31953" s="300"/>
      <c r="AJ31953" s="300"/>
      <c r="AK31953" s="300"/>
      <c r="AL31953" s="300"/>
      <c r="AM31953" s="300"/>
      <c r="AN31953" s="300"/>
      <c r="AO31953" s="300"/>
      <c r="AP31953" s="300"/>
      <c r="AQ31953" s="300"/>
      <c r="AR31953" s="300"/>
      <c r="AS31953" s="300"/>
      <c r="AT31953" s="300"/>
      <c r="AU31953" s="300"/>
      <c r="AV31953" s="300"/>
      <c r="AW31953" s="300"/>
      <c r="AX31953" s="300"/>
      <c r="AY31953" s="300"/>
      <c r="AZ31953" s="300"/>
      <c r="BA31953" s="300"/>
      <c r="BB31953" s="300"/>
      <c r="BC31953" s="300"/>
      <c r="BD31953" s="300"/>
      <c r="BE31953" s="300"/>
      <c r="BF31953" s="300"/>
      <c r="BG31953" s="300"/>
      <c r="BH31953" s="300"/>
      <c r="BI31953" s="300"/>
      <c r="BJ31953" s="300"/>
      <c r="BK31953" s="300"/>
      <c r="BL31953" s="300"/>
      <c r="BM31953" s="300"/>
      <c r="BN31953" s="300"/>
      <c r="BO31953" s="300"/>
      <c r="BP31953" s="300"/>
      <c r="BQ31953" s="300"/>
      <c r="BR31953" s="300"/>
      <c r="BS31953" s="300"/>
      <c r="BT31953" s="300"/>
      <c r="BU31953" s="300"/>
      <c r="BV31953" s="300"/>
      <c r="BW31953" s="300"/>
      <c r="BX31953" s="300"/>
      <c r="BY31953" s="300"/>
      <c r="BZ31953" s="300"/>
      <c r="CA31953" s="300"/>
      <c r="CB31953" s="300"/>
      <c r="CC31953" s="300"/>
      <c r="CD31953" s="300"/>
      <c r="CE31953" s="300"/>
      <c r="CF31953" s="300"/>
      <c r="CG31953" s="300"/>
      <c r="CH31953" s="300"/>
      <c r="CI31953" s="300"/>
      <c r="CJ31953" s="300"/>
      <c r="CK31953" s="300"/>
      <c r="CL31953" s="300"/>
      <c r="CM31953" s="300"/>
      <c r="CN31953" s="300"/>
      <c r="CO31953" s="300"/>
      <c r="CP31953" s="300"/>
      <c r="CQ31953" s="300"/>
      <c r="CR31953" s="300"/>
      <c r="CS31953" s="300"/>
      <c r="CT31953" s="300"/>
      <c r="CU31953" s="300"/>
      <c r="CV31953" s="300"/>
      <c r="CW31953" s="300"/>
      <c r="CX31953" s="300"/>
      <c r="CY31953" s="300"/>
      <c r="CZ31953" s="300"/>
      <c r="DA31953" s="300"/>
      <c r="DB31953" s="300"/>
      <c r="DC31953" s="300"/>
      <c r="DD31953" s="300"/>
      <c r="DE31953" s="300"/>
      <c r="DF31953" s="300"/>
      <c r="DG31953" s="300"/>
      <c r="DH31953" s="300"/>
      <c r="DI31953" s="300"/>
      <c r="DJ31953" s="300"/>
      <c r="DK31953" s="300"/>
      <c r="DL31953" s="300"/>
      <c r="DM31953" s="300"/>
      <c r="DN31953" s="300"/>
      <c r="DO31953" s="300"/>
      <c r="DP31953" s="300"/>
      <c r="DQ31953" s="300"/>
      <c r="DR31953" s="300"/>
      <c r="DS31953" s="300"/>
      <c r="DT31953" s="300"/>
      <c r="DU31953" s="300"/>
      <c r="DV31953" s="300"/>
      <c r="DW31953" s="300"/>
      <c r="DX31953" s="300"/>
      <c r="DY31953" s="300"/>
      <c r="DZ31953" s="300"/>
      <c r="EA31953" s="300"/>
      <c r="EB31953" s="300"/>
      <c r="EC31953" s="300"/>
      <c r="ED31953" s="300"/>
      <c r="EE31953" s="300"/>
      <c r="EF31953" s="300"/>
      <c r="EG31953" s="300"/>
      <c r="EH31953" s="300"/>
      <c r="EI31953" s="300"/>
      <c r="EJ31953" s="300"/>
      <c r="EK31953" s="300"/>
      <c r="EL31953" s="300"/>
      <c r="EM31953" s="300"/>
      <c r="EN31953" s="300"/>
      <c r="EO31953" s="300"/>
      <c r="EP31953" s="300"/>
      <c r="EQ31953" s="300"/>
      <c r="ER31953" s="300"/>
      <c r="ES31953" s="300"/>
      <c r="ET31953" s="300"/>
      <c r="EU31953" s="300"/>
      <c r="EV31953" s="300"/>
      <c r="EW31953" s="300"/>
      <c r="EX31953" s="300"/>
      <c r="EY31953" s="300"/>
      <c r="EZ31953" s="300"/>
      <c r="FA31953" s="300"/>
      <c r="FB31953" s="300"/>
      <c r="FC31953" s="300"/>
      <c r="FD31953" s="300"/>
      <c r="FE31953" s="300"/>
      <c r="FF31953" s="300"/>
      <c r="FG31953" s="300"/>
      <c r="FH31953" s="300"/>
      <c r="FI31953" s="300"/>
      <c r="FJ31953" s="300"/>
      <c r="FK31953" s="300"/>
      <c r="FL31953" s="300"/>
      <c r="FM31953" s="300"/>
      <c r="FN31953" s="300"/>
      <c r="FO31953" s="300"/>
      <c r="FP31953" s="300"/>
      <c r="FQ31953" s="300"/>
      <c r="FR31953" s="300"/>
      <c r="FS31953" s="300"/>
      <c r="FT31953" s="300"/>
      <c r="FU31953" s="300"/>
      <c r="FV31953" s="300"/>
      <c r="FW31953" s="300"/>
      <c r="FX31953" s="300"/>
      <c r="FY31953" s="300"/>
      <c r="FZ31953" s="300"/>
      <c r="GA31953" s="300"/>
      <c r="GB31953" s="300"/>
      <c r="GC31953" s="300"/>
      <c r="GD31953" s="300"/>
      <c r="GE31953" s="300"/>
      <c r="GF31953" s="300"/>
      <c r="GG31953" s="300"/>
      <c r="GH31953" s="300"/>
      <c r="GI31953" s="300"/>
      <c r="GJ31953" s="300"/>
      <c r="GK31953" s="300"/>
    </row>
    <row r="31954" spans="4:193" x14ac:dyDescent="0.25">
      <c r="D31954" s="300"/>
      <c r="J31954" s="300"/>
      <c r="K31954" s="300"/>
      <c r="L31954" s="300"/>
      <c r="M31954" s="300"/>
      <c r="N31954" s="300"/>
      <c r="O31954" s="300"/>
      <c r="P31954" s="300"/>
      <c r="Q31954" s="300"/>
      <c r="R31954" s="300"/>
      <c r="S31954" s="300"/>
      <c r="T31954" s="300"/>
      <c r="U31954" s="300"/>
      <c r="V31954" s="300"/>
      <c r="W31954" s="300"/>
      <c r="X31954" s="300"/>
      <c r="Y31954" s="300"/>
      <c r="Z31954" s="300"/>
      <c r="AA31954" s="300"/>
      <c r="AB31954" s="300"/>
      <c r="AC31954" s="300"/>
      <c r="AD31954" s="300"/>
      <c r="AE31954" s="300"/>
      <c r="AF31954" s="300"/>
      <c r="AG31954" s="300"/>
      <c r="AH31954" s="300"/>
      <c r="AI31954" s="300"/>
      <c r="AJ31954" s="300"/>
      <c r="AK31954" s="300"/>
      <c r="AL31954" s="300"/>
      <c r="AM31954" s="300"/>
      <c r="AN31954" s="300"/>
      <c r="AO31954" s="300"/>
      <c r="AP31954" s="300"/>
      <c r="AQ31954" s="300"/>
      <c r="AR31954" s="300"/>
      <c r="AS31954" s="300"/>
      <c r="AT31954" s="300"/>
      <c r="AU31954" s="300"/>
      <c r="AV31954" s="300"/>
      <c r="AW31954" s="300"/>
      <c r="AX31954" s="300"/>
      <c r="AY31954" s="300"/>
      <c r="AZ31954" s="300"/>
      <c r="BA31954" s="300"/>
      <c r="BB31954" s="300"/>
      <c r="BC31954" s="300"/>
      <c r="BD31954" s="300"/>
      <c r="BE31954" s="300"/>
      <c r="BF31954" s="300"/>
      <c r="BG31954" s="300"/>
      <c r="BH31954" s="300"/>
      <c r="BI31954" s="300"/>
      <c r="BJ31954" s="300"/>
      <c r="BK31954" s="300"/>
      <c r="BL31954" s="300"/>
      <c r="BM31954" s="300"/>
      <c r="BN31954" s="300"/>
      <c r="BO31954" s="300"/>
      <c r="BP31954" s="300"/>
      <c r="BQ31954" s="300"/>
      <c r="BR31954" s="300"/>
      <c r="BS31954" s="300"/>
      <c r="BT31954" s="300"/>
      <c r="BU31954" s="300"/>
      <c r="BV31954" s="300"/>
      <c r="BW31954" s="300"/>
      <c r="BX31954" s="300"/>
      <c r="BY31954" s="300"/>
      <c r="BZ31954" s="300"/>
      <c r="CA31954" s="300"/>
      <c r="CB31954" s="300"/>
      <c r="CC31954" s="300"/>
      <c r="CD31954" s="300"/>
      <c r="CE31954" s="300"/>
      <c r="CF31954" s="300"/>
      <c r="CG31954" s="300"/>
      <c r="CH31954" s="300"/>
      <c r="CI31954" s="300"/>
      <c r="CJ31954" s="300"/>
      <c r="CK31954" s="300"/>
      <c r="CL31954" s="300"/>
      <c r="CM31954" s="300"/>
      <c r="CN31954" s="300"/>
      <c r="CO31954" s="300"/>
      <c r="CP31954" s="300"/>
      <c r="CQ31954" s="300"/>
      <c r="CR31954" s="300"/>
      <c r="CS31954" s="300"/>
      <c r="CT31954" s="300"/>
      <c r="CU31954" s="300"/>
      <c r="CV31954" s="300"/>
      <c r="CW31954" s="300"/>
      <c r="CX31954" s="300"/>
      <c r="CY31954" s="300"/>
      <c r="CZ31954" s="300"/>
      <c r="DA31954" s="300"/>
      <c r="DB31954" s="300"/>
      <c r="DC31954" s="300"/>
      <c r="DD31954" s="300"/>
      <c r="DE31954" s="300"/>
      <c r="DF31954" s="300"/>
      <c r="DG31954" s="300"/>
      <c r="DH31954" s="300"/>
      <c r="DI31954" s="300"/>
      <c r="DJ31954" s="300"/>
      <c r="DK31954" s="300"/>
      <c r="DL31954" s="300"/>
      <c r="DM31954" s="300"/>
      <c r="DN31954" s="300"/>
      <c r="DO31954" s="300"/>
      <c r="DP31954" s="300"/>
      <c r="DQ31954" s="300"/>
      <c r="DR31954" s="300"/>
      <c r="DS31954" s="300"/>
      <c r="DT31954" s="300"/>
      <c r="DU31954" s="300"/>
      <c r="DV31954" s="300"/>
      <c r="DW31954" s="300"/>
      <c r="DX31954" s="300"/>
      <c r="DY31954" s="300"/>
      <c r="DZ31954" s="300"/>
      <c r="EA31954" s="300"/>
      <c r="EB31954" s="300"/>
      <c r="EC31954" s="300"/>
      <c r="ED31954" s="300"/>
      <c r="EE31954" s="300"/>
      <c r="EF31954" s="300"/>
      <c r="EG31954" s="300"/>
      <c r="EH31954" s="300"/>
      <c r="EI31954" s="300"/>
      <c r="EJ31954" s="300"/>
      <c r="EK31954" s="300"/>
      <c r="EL31954" s="300"/>
      <c r="EM31954" s="300"/>
      <c r="EN31954" s="300"/>
      <c r="EO31954" s="300"/>
      <c r="EP31954" s="300"/>
      <c r="EQ31954" s="300"/>
      <c r="ER31954" s="300"/>
      <c r="ES31954" s="300"/>
      <c r="ET31954" s="300"/>
      <c r="EU31954" s="300"/>
      <c r="EV31954" s="300"/>
      <c r="EW31954" s="300"/>
      <c r="EX31954" s="300"/>
      <c r="EY31954" s="300"/>
      <c r="EZ31954" s="300"/>
      <c r="FA31954" s="300"/>
      <c r="FB31954" s="300"/>
      <c r="FC31954" s="300"/>
      <c r="FD31954" s="300"/>
      <c r="FE31954" s="300"/>
      <c r="FF31954" s="300"/>
      <c r="FG31954" s="300"/>
      <c r="FH31954" s="300"/>
      <c r="FI31954" s="300"/>
      <c r="FJ31954" s="300"/>
      <c r="FK31954" s="300"/>
      <c r="FL31954" s="300"/>
      <c r="FM31954" s="300"/>
      <c r="FN31954" s="300"/>
      <c r="FO31954" s="300"/>
      <c r="FP31954" s="300"/>
      <c r="FQ31954" s="300"/>
      <c r="FR31954" s="300"/>
      <c r="FS31954" s="300"/>
      <c r="FT31954" s="300"/>
      <c r="FU31954" s="300"/>
      <c r="FV31954" s="300"/>
      <c r="FW31954" s="300"/>
      <c r="FX31954" s="300"/>
      <c r="FY31954" s="300"/>
      <c r="FZ31954" s="300"/>
      <c r="GA31954" s="300"/>
      <c r="GB31954" s="300"/>
      <c r="GC31954" s="300"/>
      <c r="GD31954" s="300"/>
      <c r="GE31954" s="300"/>
      <c r="GF31954" s="300"/>
      <c r="GG31954" s="300"/>
      <c r="GH31954" s="300"/>
      <c r="GI31954" s="300"/>
      <c r="GJ31954" s="300"/>
      <c r="GK31954" s="300"/>
    </row>
    <row r="31955" spans="4:193" x14ac:dyDescent="0.25">
      <c r="D31955" s="300"/>
      <c r="J31955" s="300"/>
      <c r="K31955" s="300"/>
      <c r="L31955" s="300"/>
      <c r="M31955" s="300"/>
      <c r="N31955" s="300"/>
      <c r="O31955" s="300"/>
      <c r="P31955" s="300"/>
      <c r="Q31955" s="300"/>
      <c r="R31955" s="300"/>
      <c r="S31955" s="300"/>
      <c r="T31955" s="300"/>
      <c r="U31955" s="300"/>
      <c r="V31955" s="300"/>
      <c r="W31955" s="300"/>
      <c r="X31955" s="300"/>
      <c r="Y31955" s="300"/>
      <c r="Z31955" s="300"/>
      <c r="AA31955" s="300"/>
      <c r="AB31955" s="300"/>
      <c r="AC31955" s="300"/>
      <c r="AD31955" s="300"/>
      <c r="AE31955" s="300"/>
      <c r="AF31955" s="300"/>
      <c r="AG31955" s="300"/>
      <c r="AH31955" s="300"/>
      <c r="AI31955" s="300"/>
      <c r="AJ31955" s="300"/>
      <c r="AK31955" s="300"/>
      <c r="AL31955" s="300"/>
      <c r="AM31955" s="300"/>
      <c r="AN31955" s="300"/>
      <c r="AO31955" s="300"/>
      <c r="AP31955" s="300"/>
      <c r="AQ31955" s="300"/>
      <c r="AR31955" s="300"/>
      <c r="AS31955" s="300"/>
      <c r="AT31955" s="300"/>
      <c r="AU31955" s="300"/>
      <c r="AV31955" s="300"/>
      <c r="AW31955" s="300"/>
      <c r="AX31955" s="300"/>
      <c r="AY31955" s="300"/>
      <c r="AZ31955" s="300"/>
      <c r="BA31955" s="300"/>
      <c r="BB31955" s="300"/>
      <c r="BC31955" s="300"/>
      <c r="BD31955" s="300"/>
      <c r="BE31955" s="300"/>
      <c r="BF31955" s="300"/>
      <c r="BG31955" s="300"/>
      <c r="BH31955" s="300"/>
      <c r="BI31955" s="300"/>
      <c r="BJ31955" s="300"/>
      <c r="BK31955" s="300"/>
      <c r="BL31955" s="300"/>
      <c r="BM31955" s="300"/>
      <c r="BN31955" s="300"/>
      <c r="BO31955" s="300"/>
      <c r="BP31955" s="300"/>
      <c r="BQ31955" s="300"/>
      <c r="BR31955" s="300"/>
      <c r="BS31955" s="300"/>
      <c r="BT31955" s="300"/>
      <c r="BU31955" s="300"/>
      <c r="BV31955" s="300"/>
      <c r="BW31955" s="300"/>
      <c r="BX31955" s="300"/>
      <c r="BY31955" s="300"/>
      <c r="BZ31955" s="300"/>
      <c r="CA31955" s="300"/>
      <c r="CB31955" s="300"/>
      <c r="CC31955" s="300"/>
      <c r="CD31955" s="300"/>
      <c r="CE31955" s="300"/>
      <c r="CF31955" s="300"/>
      <c r="CG31955" s="300"/>
      <c r="CH31955" s="300"/>
      <c r="CI31955" s="300"/>
      <c r="CJ31955" s="300"/>
      <c r="CK31955" s="300"/>
      <c r="CL31955" s="300"/>
      <c r="CM31955" s="300"/>
      <c r="CN31955" s="300"/>
      <c r="CO31955" s="300"/>
      <c r="CP31955" s="300"/>
      <c r="CQ31955" s="300"/>
      <c r="CR31955" s="300"/>
      <c r="CS31955" s="300"/>
      <c r="CT31955" s="300"/>
      <c r="CU31955" s="300"/>
      <c r="CV31955" s="300"/>
      <c r="CW31955" s="300"/>
      <c r="CX31955" s="300"/>
      <c r="CY31955" s="300"/>
      <c r="CZ31955" s="300"/>
      <c r="DA31955" s="300"/>
      <c r="DB31955" s="300"/>
      <c r="DC31955" s="300"/>
      <c r="DD31955" s="300"/>
      <c r="DE31955" s="300"/>
      <c r="DF31955" s="300"/>
      <c r="DG31955" s="300"/>
      <c r="DH31955" s="300"/>
      <c r="DI31955" s="300"/>
      <c r="DJ31955" s="300"/>
      <c r="DK31955" s="300"/>
      <c r="DL31955" s="300"/>
      <c r="DM31955" s="300"/>
      <c r="DN31955" s="300"/>
      <c r="DO31955" s="300"/>
      <c r="DP31955" s="300"/>
      <c r="DQ31955" s="300"/>
      <c r="DR31955" s="300"/>
      <c r="DS31955" s="300"/>
      <c r="DT31955" s="300"/>
      <c r="DU31955" s="300"/>
      <c r="DV31955" s="300"/>
      <c r="DW31955" s="300"/>
      <c r="DX31955" s="300"/>
      <c r="DY31955" s="300"/>
      <c r="DZ31955" s="300"/>
      <c r="EA31955" s="300"/>
      <c r="EB31955" s="300"/>
      <c r="EC31955" s="300"/>
      <c r="ED31955" s="300"/>
      <c r="EE31955" s="300"/>
      <c r="EF31955" s="300"/>
      <c r="EG31955" s="300"/>
      <c r="EH31955" s="300"/>
      <c r="EI31955" s="300"/>
      <c r="EJ31955" s="300"/>
      <c r="EK31955" s="300"/>
      <c r="EL31955" s="300"/>
      <c r="EM31955" s="300"/>
      <c r="EN31955" s="300"/>
      <c r="EO31955" s="300"/>
      <c r="EP31955" s="300"/>
      <c r="EQ31955" s="300"/>
      <c r="ER31955" s="300"/>
      <c r="ES31955" s="300"/>
      <c r="ET31955" s="300"/>
      <c r="EU31955" s="300"/>
      <c r="EV31955" s="300"/>
      <c r="EW31955" s="300"/>
      <c r="EX31955" s="300"/>
      <c r="EY31955" s="300"/>
      <c r="EZ31955" s="300"/>
      <c r="FA31955" s="300"/>
      <c r="FB31955" s="300"/>
      <c r="FC31955" s="300"/>
      <c r="FD31955" s="300"/>
      <c r="FE31955" s="300"/>
      <c r="FF31955" s="300"/>
      <c r="FG31955" s="300"/>
      <c r="FH31955" s="300"/>
      <c r="FI31955" s="300"/>
      <c r="FJ31955" s="300"/>
      <c r="FK31955" s="300"/>
      <c r="FL31955" s="300"/>
      <c r="FM31955" s="300"/>
      <c r="FN31955" s="300"/>
      <c r="FO31955" s="300"/>
      <c r="FP31955" s="300"/>
      <c r="FQ31955" s="300"/>
      <c r="FR31955" s="300"/>
      <c r="FS31955" s="300"/>
      <c r="FT31955" s="300"/>
      <c r="FU31955" s="300"/>
      <c r="FV31955" s="300"/>
      <c r="FW31955" s="300"/>
      <c r="FX31955" s="300"/>
      <c r="FY31955" s="300"/>
      <c r="FZ31955" s="300"/>
      <c r="GA31955" s="300"/>
      <c r="GB31955" s="300"/>
      <c r="GC31955" s="300"/>
      <c r="GD31955" s="300"/>
      <c r="GE31955" s="300"/>
      <c r="GF31955" s="300"/>
      <c r="GG31955" s="300"/>
      <c r="GH31955" s="300"/>
      <c r="GI31955" s="300"/>
      <c r="GJ31955" s="300"/>
      <c r="GK31955" s="300"/>
    </row>
    <row r="31956" spans="4:193" x14ac:dyDescent="0.25">
      <c r="D31956" s="300"/>
      <c r="J31956" s="300"/>
      <c r="K31956" s="300"/>
      <c r="L31956" s="300"/>
      <c r="M31956" s="300"/>
      <c r="N31956" s="300"/>
      <c r="O31956" s="300"/>
      <c r="P31956" s="300"/>
      <c r="Q31956" s="300"/>
      <c r="R31956" s="300"/>
      <c r="S31956" s="300"/>
      <c r="T31956" s="300"/>
      <c r="U31956" s="300"/>
      <c r="V31956" s="300"/>
      <c r="W31956" s="300"/>
      <c r="X31956" s="300"/>
      <c r="Y31956" s="300"/>
      <c r="Z31956" s="300"/>
      <c r="AA31956" s="300"/>
      <c r="AB31956" s="300"/>
      <c r="AC31956" s="300"/>
      <c r="AD31956" s="300"/>
      <c r="AE31956" s="300"/>
      <c r="AF31956" s="300"/>
      <c r="AG31956" s="300"/>
      <c r="AH31956" s="300"/>
      <c r="AI31956" s="300"/>
      <c r="AJ31956" s="300"/>
      <c r="AK31956" s="300"/>
      <c r="AL31956" s="300"/>
      <c r="AM31956" s="300"/>
      <c r="AN31956" s="300"/>
      <c r="AO31956" s="300"/>
      <c r="AP31956" s="300"/>
      <c r="AQ31956" s="300"/>
      <c r="AR31956" s="300"/>
      <c r="AS31956" s="300"/>
      <c r="AT31956" s="300"/>
      <c r="AU31956" s="300"/>
      <c r="AV31956" s="300"/>
      <c r="AW31956" s="300"/>
      <c r="AX31956" s="300"/>
      <c r="AY31956" s="300"/>
      <c r="AZ31956" s="300"/>
      <c r="BA31956" s="300"/>
      <c r="BB31956" s="300"/>
      <c r="BC31956" s="300"/>
      <c r="BD31956" s="300"/>
      <c r="BE31956" s="300"/>
      <c r="BF31956" s="300"/>
      <c r="BG31956" s="300"/>
      <c r="BH31956" s="300"/>
      <c r="BI31956" s="300"/>
      <c r="BJ31956" s="300"/>
      <c r="BK31956" s="300"/>
      <c r="BL31956" s="300"/>
      <c r="BM31956" s="300"/>
      <c r="BN31956" s="300"/>
      <c r="BO31956" s="300"/>
      <c r="BP31956" s="300"/>
      <c r="BQ31956" s="300"/>
      <c r="BR31956" s="300"/>
      <c r="BS31956" s="300"/>
      <c r="BT31956" s="300"/>
      <c r="BU31956" s="300"/>
      <c r="BV31956" s="300"/>
      <c r="BW31956" s="300"/>
      <c r="BX31956" s="300"/>
      <c r="BY31956" s="300"/>
      <c r="BZ31956" s="300"/>
      <c r="CA31956" s="300"/>
      <c r="CB31956" s="300"/>
      <c r="CC31956" s="300"/>
      <c r="CD31956" s="300"/>
      <c r="CE31956" s="300"/>
      <c r="CF31956" s="300"/>
      <c r="CG31956" s="300"/>
      <c r="CH31956" s="300"/>
      <c r="CI31956" s="300"/>
      <c r="CJ31956" s="300"/>
      <c r="CK31956" s="300"/>
      <c r="CL31956" s="300"/>
      <c r="CM31956" s="300"/>
      <c r="CN31956" s="300"/>
      <c r="CO31956" s="300"/>
      <c r="CP31956" s="300"/>
      <c r="CQ31956" s="300"/>
      <c r="CR31956" s="300"/>
      <c r="CS31956" s="300"/>
      <c r="CT31956" s="300"/>
      <c r="CU31956" s="300"/>
      <c r="CV31956" s="300"/>
      <c r="CW31956" s="300"/>
      <c r="CX31956" s="300"/>
      <c r="CY31956" s="300"/>
      <c r="CZ31956" s="300"/>
      <c r="DA31956" s="300"/>
      <c r="DB31956" s="300"/>
      <c r="DC31956" s="300"/>
      <c r="DD31956" s="300"/>
      <c r="DE31956" s="300"/>
      <c r="DF31956" s="300"/>
      <c r="DG31956" s="300"/>
      <c r="DH31956" s="300"/>
      <c r="DI31956" s="300"/>
      <c r="DJ31956" s="300"/>
      <c r="DK31956" s="300"/>
      <c r="DL31956" s="300"/>
      <c r="DM31956" s="300"/>
      <c r="DN31956" s="300"/>
      <c r="DO31956" s="300"/>
      <c r="DP31956" s="300"/>
      <c r="DQ31956" s="300"/>
      <c r="DR31956" s="300"/>
      <c r="DS31956" s="300"/>
      <c r="DT31956" s="300"/>
      <c r="DU31956" s="300"/>
      <c r="DV31956" s="300"/>
      <c r="DW31956" s="300"/>
      <c r="DX31956" s="300"/>
      <c r="DY31956" s="300"/>
      <c r="DZ31956" s="300"/>
      <c r="EA31956" s="300"/>
      <c r="EB31956" s="300"/>
      <c r="EC31956" s="300"/>
      <c r="ED31956" s="300"/>
      <c r="EE31956" s="300"/>
      <c r="EF31956" s="300"/>
      <c r="EG31956" s="300"/>
      <c r="EH31956" s="300"/>
      <c r="EI31956" s="300"/>
      <c r="EJ31956" s="300"/>
      <c r="EK31956" s="300"/>
      <c r="EL31956" s="300"/>
      <c r="EM31956" s="300"/>
      <c r="EN31956" s="300"/>
      <c r="EO31956" s="300"/>
      <c r="EP31956" s="300"/>
      <c r="EQ31956" s="300"/>
      <c r="ER31956" s="300"/>
      <c r="ES31956" s="300"/>
      <c r="ET31956" s="300"/>
      <c r="EU31956" s="300"/>
      <c r="EV31956" s="300"/>
      <c r="EW31956" s="300"/>
      <c r="EX31956" s="300"/>
      <c r="EY31956" s="300"/>
      <c r="EZ31956" s="300"/>
      <c r="FA31956" s="300"/>
      <c r="FB31956" s="300"/>
      <c r="FC31956" s="300"/>
      <c r="FD31956" s="300"/>
      <c r="FE31956" s="300"/>
      <c r="FF31956" s="300"/>
      <c r="FG31956" s="300"/>
      <c r="FH31956" s="300"/>
      <c r="FI31956" s="300"/>
      <c r="FJ31956" s="300"/>
      <c r="FK31956" s="300"/>
      <c r="FL31956" s="300"/>
      <c r="FM31956" s="300"/>
      <c r="FN31956" s="300"/>
      <c r="FO31956" s="300"/>
      <c r="FP31956" s="300"/>
      <c r="FQ31956" s="300"/>
      <c r="FR31956" s="300"/>
      <c r="FS31956" s="300"/>
      <c r="FT31956" s="300"/>
      <c r="FU31956" s="300"/>
      <c r="FV31956" s="300"/>
      <c r="FW31956" s="300"/>
      <c r="FX31956" s="300"/>
      <c r="FY31956" s="300"/>
      <c r="FZ31956" s="300"/>
      <c r="GA31956" s="300"/>
      <c r="GB31956" s="300"/>
      <c r="GC31956" s="300"/>
      <c r="GD31956" s="300"/>
      <c r="GE31956" s="300"/>
      <c r="GF31956" s="300"/>
      <c r="GG31956" s="300"/>
      <c r="GH31956" s="300"/>
      <c r="GI31956" s="300"/>
      <c r="GJ31956" s="300"/>
      <c r="GK31956" s="300"/>
    </row>
    <row r="31957" spans="4:193" x14ac:dyDescent="0.25">
      <c r="D31957" s="300"/>
      <c r="J31957" s="300"/>
      <c r="K31957" s="300"/>
      <c r="L31957" s="300"/>
      <c r="M31957" s="300"/>
      <c r="N31957" s="300"/>
      <c r="O31957" s="300"/>
      <c r="P31957" s="300"/>
      <c r="Q31957" s="300"/>
      <c r="R31957" s="300"/>
      <c r="S31957" s="300"/>
      <c r="T31957" s="300"/>
      <c r="U31957" s="300"/>
      <c r="V31957" s="300"/>
      <c r="W31957" s="300"/>
      <c r="X31957" s="300"/>
      <c r="Y31957" s="300"/>
      <c r="Z31957" s="300"/>
      <c r="AA31957" s="300"/>
      <c r="AB31957" s="300"/>
      <c r="AC31957" s="300"/>
      <c r="AD31957" s="300"/>
      <c r="AE31957" s="300"/>
      <c r="AF31957" s="300"/>
      <c r="AG31957" s="300"/>
      <c r="AH31957" s="300"/>
      <c r="AI31957" s="300"/>
      <c r="AJ31957" s="300"/>
      <c r="AK31957" s="300"/>
      <c r="AL31957" s="300"/>
      <c r="AM31957" s="300"/>
      <c r="AN31957" s="300"/>
      <c r="AO31957" s="300"/>
      <c r="AP31957" s="300"/>
      <c r="AQ31957" s="300"/>
      <c r="AR31957" s="300"/>
      <c r="AS31957" s="300"/>
      <c r="AT31957" s="300"/>
      <c r="AU31957" s="300"/>
      <c r="AV31957" s="300"/>
      <c r="AW31957" s="300"/>
      <c r="AX31957" s="300"/>
      <c r="AY31957" s="300"/>
      <c r="AZ31957" s="300"/>
      <c r="BA31957" s="300"/>
      <c r="BB31957" s="300"/>
      <c r="BC31957" s="300"/>
      <c r="BD31957" s="300"/>
      <c r="BE31957" s="300"/>
      <c r="BF31957" s="300"/>
      <c r="BG31957" s="300"/>
      <c r="BH31957" s="300"/>
      <c r="BI31957" s="300"/>
      <c r="BJ31957" s="300"/>
      <c r="BK31957" s="300"/>
      <c r="BL31957" s="300"/>
      <c r="BM31957" s="300"/>
      <c r="BN31957" s="300"/>
      <c r="BO31957" s="300"/>
      <c r="BP31957" s="300"/>
      <c r="BQ31957" s="300"/>
      <c r="BR31957" s="300"/>
      <c r="BS31957" s="300"/>
      <c r="BT31957" s="300"/>
      <c r="BU31957" s="300"/>
      <c r="BV31957" s="300"/>
      <c r="BW31957" s="300"/>
      <c r="BX31957" s="300"/>
      <c r="BY31957" s="300"/>
      <c r="BZ31957" s="300"/>
      <c r="CA31957" s="300"/>
      <c r="CB31957" s="300"/>
      <c r="CC31957" s="300"/>
      <c r="CD31957" s="300"/>
      <c r="CE31957" s="300"/>
      <c r="CF31957" s="300"/>
      <c r="CG31957" s="300"/>
      <c r="CH31957" s="300"/>
      <c r="CI31957" s="300"/>
      <c r="CJ31957" s="300"/>
      <c r="CK31957" s="300"/>
      <c r="CL31957" s="300"/>
      <c r="CM31957" s="300"/>
      <c r="CN31957" s="300"/>
      <c r="CO31957" s="300"/>
      <c r="CP31957" s="300"/>
      <c r="CQ31957" s="300"/>
      <c r="CR31957" s="300"/>
      <c r="CS31957" s="300"/>
      <c r="CT31957" s="300"/>
      <c r="CU31957" s="300"/>
      <c r="CV31957" s="300"/>
      <c r="CW31957" s="300"/>
      <c r="CX31957" s="300"/>
      <c r="CY31957" s="300"/>
      <c r="CZ31957" s="300"/>
      <c r="DA31957" s="300"/>
      <c r="DB31957" s="300"/>
      <c r="DC31957" s="300"/>
      <c r="DD31957" s="300"/>
      <c r="DE31957" s="300"/>
      <c r="DF31957" s="300"/>
      <c r="DG31957" s="300"/>
      <c r="DH31957" s="300"/>
      <c r="DI31957" s="300"/>
      <c r="DJ31957" s="300"/>
      <c r="DK31957" s="300"/>
      <c r="DL31957" s="300"/>
      <c r="DM31957" s="300"/>
      <c r="DN31957" s="300"/>
      <c r="DO31957" s="300"/>
      <c r="DP31957" s="300"/>
      <c r="DQ31957" s="300"/>
      <c r="DR31957" s="300"/>
      <c r="DS31957" s="300"/>
      <c r="DT31957" s="300"/>
      <c r="DU31957" s="300"/>
      <c r="DV31957" s="300"/>
      <c r="DW31957" s="300"/>
      <c r="DX31957" s="300"/>
      <c r="DY31957" s="300"/>
      <c r="DZ31957" s="300"/>
      <c r="EA31957" s="300"/>
      <c r="EB31957" s="300"/>
      <c r="EC31957" s="300"/>
      <c r="ED31957" s="300"/>
      <c r="EE31957" s="300"/>
      <c r="EF31957" s="300"/>
      <c r="EG31957" s="300"/>
      <c r="EH31957" s="300"/>
      <c r="EI31957" s="300"/>
      <c r="EJ31957" s="300"/>
      <c r="EK31957" s="300"/>
      <c r="EL31957" s="300"/>
      <c r="EM31957" s="300"/>
      <c r="EN31957" s="300"/>
      <c r="EO31957" s="300"/>
      <c r="EP31957" s="300"/>
      <c r="EQ31957" s="300"/>
      <c r="ER31957" s="300"/>
      <c r="ES31957" s="300"/>
      <c r="ET31957" s="300"/>
      <c r="EU31957" s="300"/>
      <c r="EV31957" s="300"/>
      <c r="EW31957" s="300"/>
      <c r="EX31957" s="300"/>
      <c r="EY31957" s="300"/>
      <c r="EZ31957" s="300"/>
      <c r="FA31957" s="300"/>
      <c r="FB31957" s="300"/>
      <c r="FC31957" s="300"/>
      <c r="FD31957" s="300"/>
      <c r="FE31957" s="300"/>
      <c r="FF31957" s="300"/>
      <c r="FG31957" s="300"/>
      <c r="FH31957" s="300"/>
      <c r="FI31957" s="300"/>
      <c r="FJ31957" s="300"/>
      <c r="FK31957" s="300"/>
      <c r="FL31957" s="300"/>
      <c r="FM31957" s="300"/>
      <c r="FN31957" s="300"/>
      <c r="FO31957" s="300"/>
      <c r="FP31957" s="300"/>
      <c r="FQ31957" s="300"/>
      <c r="FR31957" s="300"/>
      <c r="FS31957" s="300"/>
      <c r="FT31957" s="300"/>
      <c r="FU31957" s="300"/>
      <c r="FV31957" s="300"/>
      <c r="FW31957" s="300"/>
      <c r="FX31957" s="300"/>
      <c r="FY31957" s="300"/>
      <c r="FZ31957" s="300"/>
      <c r="GA31957" s="300"/>
      <c r="GB31957" s="300"/>
      <c r="GC31957" s="300"/>
      <c r="GD31957" s="300"/>
      <c r="GE31957" s="300"/>
      <c r="GF31957" s="300"/>
      <c r="GG31957" s="300"/>
      <c r="GH31957" s="300"/>
      <c r="GI31957" s="300"/>
      <c r="GJ31957" s="300"/>
      <c r="GK31957" s="300"/>
    </row>
    <row r="31958" spans="4:193" x14ac:dyDescent="0.25">
      <c r="D31958" s="300"/>
      <c r="J31958" s="300"/>
      <c r="K31958" s="300"/>
      <c r="L31958" s="300"/>
      <c r="M31958" s="300"/>
      <c r="N31958" s="300"/>
      <c r="O31958" s="300"/>
      <c r="P31958" s="300"/>
      <c r="Q31958" s="300"/>
      <c r="R31958" s="300"/>
      <c r="S31958" s="300"/>
      <c r="T31958" s="300"/>
      <c r="U31958" s="300"/>
      <c r="V31958" s="300"/>
      <c r="W31958" s="300"/>
      <c r="X31958" s="300"/>
      <c r="Y31958" s="300"/>
      <c r="Z31958" s="300"/>
      <c r="AA31958" s="300"/>
      <c r="AB31958" s="300"/>
      <c r="AC31958" s="300"/>
      <c r="AD31958" s="300"/>
      <c r="AE31958" s="300"/>
      <c r="AF31958" s="300"/>
      <c r="AG31958" s="300"/>
      <c r="AH31958" s="300"/>
      <c r="AI31958" s="300"/>
      <c r="AJ31958" s="300"/>
      <c r="AK31958" s="300"/>
      <c r="AL31958" s="300"/>
      <c r="AM31958" s="300"/>
      <c r="AN31958" s="300"/>
      <c r="AO31958" s="300"/>
      <c r="AP31958" s="300"/>
      <c r="AQ31958" s="300"/>
      <c r="AR31958" s="300"/>
      <c r="AS31958" s="300"/>
      <c r="AT31958" s="300"/>
      <c r="AU31958" s="300"/>
      <c r="AV31958" s="300"/>
      <c r="AW31958" s="300"/>
      <c r="AX31958" s="300"/>
      <c r="AY31958" s="300"/>
      <c r="AZ31958" s="300"/>
      <c r="BA31958" s="300"/>
      <c r="BB31958" s="300"/>
      <c r="BC31958" s="300"/>
      <c r="BD31958" s="300"/>
      <c r="BE31958" s="300"/>
      <c r="BF31958" s="300"/>
      <c r="BG31958" s="300"/>
      <c r="BH31958" s="300"/>
      <c r="BI31958" s="300"/>
      <c r="BJ31958" s="300"/>
      <c r="BK31958" s="300"/>
      <c r="BL31958" s="300"/>
      <c r="BM31958" s="300"/>
      <c r="BN31958" s="300"/>
      <c r="BO31958" s="300"/>
      <c r="BP31958" s="300"/>
      <c r="BQ31958" s="300"/>
      <c r="BR31958" s="300"/>
      <c r="BS31958" s="300"/>
      <c r="BT31958" s="300"/>
      <c r="BU31958" s="300"/>
      <c r="BV31958" s="300"/>
      <c r="BW31958" s="300"/>
      <c r="BX31958" s="300"/>
      <c r="BY31958" s="300"/>
      <c r="BZ31958" s="300"/>
      <c r="CA31958" s="300"/>
      <c r="CB31958" s="300"/>
      <c r="CC31958" s="300"/>
      <c r="CD31958" s="300"/>
      <c r="CE31958" s="300"/>
      <c r="CF31958" s="300"/>
      <c r="CG31958" s="300"/>
      <c r="CH31958" s="300"/>
      <c r="CI31958" s="300"/>
      <c r="CJ31958" s="300"/>
      <c r="CK31958" s="300"/>
      <c r="CL31958" s="300"/>
      <c r="CM31958" s="300"/>
      <c r="CN31958" s="300"/>
      <c r="CO31958" s="300"/>
      <c r="CP31958" s="300"/>
      <c r="CQ31958" s="300"/>
      <c r="CR31958" s="300"/>
      <c r="CS31958" s="300"/>
      <c r="CT31958" s="300"/>
      <c r="CU31958" s="300"/>
      <c r="CV31958" s="300"/>
      <c r="CW31958" s="300"/>
      <c r="CX31958" s="300"/>
      <c r="CY31958" s="300"/>
      <c r="CZ31958" s="300"/>
      <c r="DA31958" s="300"/>
      <c r="DB31958" s="300"/>
      <c r="DC31958" s="300"/>
      <c r="DD31958" s="300"/>
      <c r="DE31958" s="300"/>
      <c r="DF31958" s="300"/>
      <c r="DG31958" s="300"/>
      <c r="DH31958" s="300"/>
      <c r="DI31958" s="300"/>
      <c r="DJ31958" s="300"/>
      <c r="DK31958" s="300"/>
      <c r="DL31958" s="300"/>
      <c r="DM31958" s="300"/>
      <c r="DN31958" s="300"/>
      <c r="DO31958" s="300"/>
      <c r="DP31958" s="300"/>
      <c r="DQ31958" s="300"/>
      <c r="DR31958" s="300"/>
      <c r="DS31958" s="300"/>
      <c r="DT31958" s="300"/>
      <c r="DU31958" s="300"/>
      <c r="DV31958" s="300"/>
      <c r="DW31958" s="300"/>
      <c r="DX31958" s="300"/>
      <c r="DY31958" s="300"/>
      <c r="DZ31958" s="300"/>
      <c r="EA31958" s="300"/>
      <c r="EB31958" s="300"/>
      <c r="EC31958" s="300"/>
      <c r="ED31958" s="300"/>
      <c r="EE31958" s="300"/>
      <c r="EF31958" s="300"/>
      <c r="EG31958" s="300"/>
      <c r="EH31958" s="300"/>
      <c r="EI31958" s="300"/>
      <c r="EJ31958" s="300"/>
      <c r="EK31958" s="300"/>
      <c r="EL31958" s="300"/>
      <c r="EM31958" s="300"/>
      <c r="EN31958" s="300"/>
      <c r="EO31958" s="300"/>
      <c r="EP31958" s="300"/>
      <c r="EQ31958" s="300"/>
      <c r="ER31958" s="300"/>
      <c r="ES31958" s="300"/>
      <c r="ET31958" s="300"/>
      <c r="EU31958" s="300"/>
      <c r="EV31958" s="300"/>
      <c r="EW31958" s="300"/>
      <c r="EX31958" s="300"/>
      <c r="EY31958" s="300"/>
      <c r="EZ31958" s="300"/>
      <c r="FA31958" s="300"/>
      <c r="FB31958" s="300"/>
      <c r="FC31958" s="300"/>
      <c r="FD31958" s="300"/>
      <c r="FE31958" s="300"/>
      <c r="FF31958" s="300"/>
      <c r="FG31958" s="300"/>
      <c r="FH31958" s="300"/>
      <c r="FI31958" s="300"/>
      <c r="FJ31958" s="300"/>
      <c r="FK31958" s="300"/>
      <c r="FL31958" s="300"/>
      <c r="FM31958" s="300"/>
      <c r="FN31958" s="300"/>
      <c r="FO31958" s="300"/>
      <c r="FP31958" s="300"/>
      <c r="FQ31958" s="300"/>
      <c r="FR31958" s="300"/>
      <c r="FS31958" s="300"/>
      <c r="FT31958" s="300"/>
      <c r="FU31958" s="300"/>
      <c r="FV31958" s="300"/>
      <c r="FW31958" s="300"/>
      <c r="FX31958" s="300"/>
      <c r="FY31958" s="300"/>
      <c r="FZ31958" s="300"/>
      <c r="GA31958" s="300"/>
      <c r="GB31958" s="300"/>
      <c r="GC31958" s="300"/>
      <c r="GD31958" s="300"/>
      <c r="GE31958" s="300"/>
      <c r="GF31958" s="300"/>
      <c r="GG31958" s="300"/>
      <c r="GH31958" s="300"/>
      <c r="GI31958" s="300"/>
      <c r="GJ31958" s="300"/>
      <c r="GK31958" s="300"/>
    </row>
    <row r="31959" spans="4:193" x14ac:dyDescent="0.25">
      <c r="D31959" s="300"/>
      <c r="J31959" s="300"/>
      <c r="K31959" s="300"/>
      <c r="L31959" s="300"/>
      <c r="M31959" s="300"/>
      <c r="N31959" s="300"/>
      <c r="O31959" s="300"/>
      <c r="P31959" s="300"/>
      <c r="Q31959" s="300"/>
      <c r="R31959" s="300"/>
      <c r="S31959" s="300"/>
      <c r="T31959" s="300"/>
      <c r="U31959" s="300"/>
      <c r="V31959" s="300"/>
      <c r="W31959" s="300"/>
      <c r="X31959" s="300"/>
      <c r="Y31959" s="300"/>
      <c r="Z31959" s="300"/>
      <c r="AA31959" s="300"/>
      <c r="AB31959" s="300"/>
      <c r="AC31959" s="300"/>
      <c r="AD31959" s="300"/>
      <c r="AE31959" s="300"/>
      <c r="AF31959" s="300"/>
      <c r="AG31959" s="300"/>
      <c r="AH31959" s="300"/>
      <c r="AI31959" s="300"/>
      <c r="AJ31959" s="300"/>
      <c r="AK31959" s="300"/>
      <c r="AL31959" s="300"/>
      <c r="AM31959" s="300"/>
      <c r="AN31959" s="300"/>
      <c r="AO31959" s="300"/>
      <c r="AP31959" s="300"/>
      <c r="AQ31959" s="300"/>
      <c r="AR31959" s="300"/>
      <c r="AS31959" s="300"/>
      <c r="AT31959" s="300"/>
      <c r="AU31959" s="300"/>
      <c r="AV31959" s="300"/>
      <c r="AW31959" s="300"/>
      <c r="AX31959" s="300"/>
      <c r="AY31959" s="300"/>
      <c r="AZ31959" s="300"/>
      <c r="BA31959" s="300"/>
      <c r="BB31959" s="300"/>
      <c r="BC31959" s="300"/>
      <c r="BD31959" s="300"/>
      <c r="BE31959" s="300"/>
      <c r="BF31959" s="300"/>
      <c r="BG31959" s="300"/>
      <c r="BH31959" s="300"/>
      <c r="BI31959" s="300"/>
      <c r="BJ31959" s="300"/>
      <c r="BK31959" s="300"/>
      <c r="BL31959" s="300"/>
      <c r="BM31959" s="300"/>
      <c r="BN31959" s="300"/>
      <c r="BO31959" s="300"/>
      <c r="BP31959" s="300"/>
      <c r="BQ31959" s="300"/>
      <c r="BR31959" s="300"/>
      <c r="BS31959" s="300"/>
      <c r="BT31959" s="300"/>
      <c r="BU31959" s="300"/>
      <c r="BV31959" s="300"/>
      <c r="BW31959" s="300"/>
      <c r="BX31959" s="300"/>
      <c r="BY31959" s="300"/>
      <c r="BZ31959" s="300"/>
      <c r="CA31959" s="300"/>
      <c r="CB31959" s="300"/>
      <c r="CC31959" s="300"/>
      <c r="CD31959" s="300"/>
      <c r="CE31959" s="300"/>
      <c r="CF31959" s="300"/>
      <c r="CG31959" s="300"/>
      <c r="CH31959" s="300"/>
      <c r="CI31959" s="300"/>
      <c r="CJ31959" s="300"/>
      <c r="CK31959" s="300"/>
      <c r="CL31959" s="300"/>
      <c r="CM31959" s="300"/>
      <c r="CN31959" s="300"/>
      <c r="CO31959" s="300"/>
      <c r="CP31959" s="300"/>
      <c r="CQ31959" s="300"/>
      <c r="CR31959" s="300"/>
      <c r="CS31959" s="300"/>
      <c r="CT31959" s="300"/>
      <c r="CU31959" s="300"/>
      <c r="CV31959" s="300"/>
      <c r="CW31959" s="300"/>
      <c r="CX31959" s="300"/>
      <c r="CY31959" s="300"/>
      <c r="CZ31959" s="300"/>
      <c r="DA31959" s="300"/>
      <c r="DB31959" s="300"/>
      <c r="DC31959" s="300"/>
      <c r="DD31959" s="300"/>
      <c r="DE31959" s="300"/>
      <c r="DF31959" s="300"/>
      <c r="DG31959" s="300"/>
      <c r="DH31959" s="300"/>
      <c r="DI31959" s="300"/>
      <c r="DJ31959" s="300"/>
      <c r="DK31959" s="300"/>
      <c r="DL31959" s="300"/>
      <c r="DM31959" s="300"/>
      <c r="DN31959" s="300"/>
      <c r="DO31959" s="300"/>
      <c r="DP31959" s="300"/>
      <c r="DQ31959" s="300"/>
      <c r="DR31959" s="300"/>
      <c r="DS31959" s="300"/>
      <c r="DT31959" s="300"/>
      <c r="DU31959" s="300"/>
      <c r="DV31959" s="300"/>
      <c r="DW31959" s="300"/>
      <c r="DX31959" s="300"/>
      <c r="DY31959" s="300"/>
      <c r="DZ31959" s="300"/>
      <c r="EA31959" s="300"/>
      <c r="EB31959" s="300"/>
      <c r="EC31959" s="300"/>
      <c r="ED31959" s="300"/>
      <c r="EE31959" s="300"/>
      <c r="EF31959" s="300"/>
      <c r="EG31959" s="300"/>
      <c r="EH31959" s="300"/>
      <c r="EI31959" s="300"/>
      <c r="EJ31959" s="300"/>
      <c r="EK31959" s="300"/>
      <c r="EL31959" s="300"/>
      <c r="EM31959" s="300"/>
      <c r="EN31959" s="300"/>
      <c r="EO31959" s="300"/>
      <c r="EP31959" s="300"/>
      <c r="EQ31959" s="300"/>
      <c r="ER31959" s="300"/>
      <c r="ES31959" s="300"/>
      <c r="ET31959" s="300"/>
      <c r="EU31959" s="300"/>
      <c r="EV31959" s="300"/>
      <c r="EW31959" s="300"/>
      <c r="EX31959" s="300"/>
      <c r="EY31959" s="300"/>
      <c r="EZ31959" s="300"/>
      <c r="FA31959" s="300"/>
      <c r="FB31959" s="300"/>
      <c r="FC31959" s="300"/>
      <c r="FD31959" s="300"/>
      <c r="FE31959" s="300"/>
      <c r="FF31959" s="300"/>
      <c r="FG31959" s="300"/>
      <c r="FH31959" s="300"/>
      <c r="FI31959" s="300"/>
      <c r="FJ31959" s="300"/>
      <c r="FK31959" s="300"/>
      <c r="FL31959" s="300"/>
      <c r="FM31959" s="300"/>
      <c r="FN31959" s="300"/>
      <c r="FO31959" s="300"/>
      <c r="FP31959" s="300"/>
      <c r="FQ31959" s="300"/>
      <c r="FR31959" s="300"/>
      <c r="FS31959" s="300"/>
      <c r="FT31959" s="300"/>
      <c r="FU31959" s="300"/>
      <c r="FV31959" s="300"/>
      <c r="FW31959" s="300"/>
      <c r="FX31959" s="300"/>
      <c r="FY31959" s="300"/>
      <c r="FZ31959" s="300"/>
      <c r="GA31959" s="300"/>
      <c r="GB31959" s="300"/>
      <c r="GC31959" s="300"/>
      <c r="GD31959" s="300"/>
      <c r="GE31959" s="300"/>
      <c r="GF31959" s="300"/>
      <c r="GG31959" s="300"/>
      <c r="GH31959" s="300"/>
      <c r="GI31959" s="300"/>
      <c r="GJ31959" s="300"/>
      <c r="GK31959" s="300"/>
    </row>
    <row r="31960" spans="4:193" x14ac:dyDescent="0.25">
      <c r="D31960" s="300"/>
      <c r="J31960" s="300"/>
      <c r="K31960" s="300"/>
      <c r="L31960" s="300"/>
      <c r="M31960" s="300"/>
      <c r="N31960" s="300"/>
      <c r="O31960" s="300"/>
      <c r="P31960" s="300"/>
      <c r="Q31960" s="300"/>
      <c r="R31960" s="300"/>
      <c r="S31960" s="300"/>
      <c r="T31960" s="300"/>
      <c r="U31960" s="300"/>
      <c r="V31960" s="300"/>
      <c r="W31960" s="300"/>
      <c r="X31960" s="300"/>
      <c r="Y31960" s="300"/>
      <c r="Z31960" s="300"/>
      <c r="AA31960" s="300"/>
      <c r="AB31960" s="300"/>
      <c r="AC31960" s="300"/>
      <c r="AD31960" s="300"/>
      <c r="AE31960" s="300"/>
      <c r="AF31960" s="300"/>
      <c r="AG31960" s="300"/>
      <c r="AH31960" s="300"/>
      <c r="AI31960" s="300"/>
      <c r="AJ31960" s="300"/>
      <c r="AK31960" s="300"/>
      <c r="AL31960" s="300"/>
      <c r="AM31960" s="300"/>
      <c r="AN31960" s="300"/>
      <c r="AO31960" s="300"/>
      <c r="AP31960" s="300"/>
      <c r="AQ31960" s="300"/>
      <c r="AR31960" s="300"/>
      <c r="AS31960" s="300"/>
      <c r="AT31960" s="300"/>
      <c r="AU31960" s="300"/>
      <c r="AV31960" s="300"/>
      <c r="AW31960" s="300"/>
      <c r="AX31960" s="300"/>
      <c r="AY31960" s="300"/>
      <c r="AZ31960" s="300"/>
      <c r="BA31960" s="300"/>
      <c r="BB31960" s="300"/>
      <c r="BC31960" s="300"/>
      <c r="BD31960" s="300"/>
      <c r="BE31960" s="300"/>
      <c r="BF31960" s="300"/>
      <c r="BG31960" s="300"/>
      <c r="BH31960" s="300"/>
      <c r="BI31960" s="300"/>
      <c r="BJ31960" s="300"/>
      <c r="BK31960" s="300"/>
      <c r="BL31960" s="300"/>
      <c r="BM31960" s="300"/>
      <c r="BN31960" s="300"/>
      <c r="BO31960" s="300"/>
      <c r="BP31960" s="300"/>
      <c r="BQ31960" s="300"/>
      <c r="BR31960" s="300"/>
      <c r="BS31960" s="300"/>
      <c r="BT31960" s="300"/>
      <c r="BU31960" s="300"/>
      <c r="BV31960" s="300"/>
      <c r="BW31960" s="300"/>
      <c r="BX31960" s="300"/>
      <c r="BY31960" s="300"/>
      <c r="BZ31960" s="300"/>
      <c r="CA31960" s="300"/>
      <c r="CB31960" s="300"/>
      <c r="CC31960" s="300"/>
      <c r="CD31960" s="300"/>
      <c r="CE31960" s="300"/>
      <c r="CF31960" s="300"/>
      <c r="CG31960" s="300"/>
      <c r="CH31960" s="300"/>
      <c r="CI31960" s="300"/>
      <c r="CJ31960" s="300"/>
      <c r="CK31960" s="300"/>
      <c r="CL31960" s="300"/>
      <c r="CM31960" s="300"/>
      <c r="CN31960" s="300"/>
      <c r="CO31960" s="300"/>
      <c r="CP31960" s="300"/>
      <c r="CQ31960" s="300"/>
      <c r="CR31960" s="300"/>
      <c r="CS31960" s="300"/>
      <c r="CT31960" s="300"/>
      <c r="CU31960" s="300"/>
      <c r="CV31960" s="300"/>
      <c r="CW31960" s="300"/>
      <c r="CX31960" s="300"/>
      <c r="CY31960" s="300"/>
      <c r="CZ31960" s="300"/>
      <c r="DA31960" s="300"/>
      <c r="DB31960" s="300"/>
      <c r="DC31960" s="300"/>
      <c r="DD31960" s="300"/>
      <c r="DE31960" s="300"/>
      <c r="DF31960" s="300"/>
      <c r="DG31960" s="300"/>
      <c r="DH31960" s="300"/>
      <c r="DI31960" s="300"/>
      <c r="DJ31960" s="300"/>
      <c r="DK31960" s="300"/>
      <c r="DL31960" s="300"/>
      <c r="DM31960" s="300"/>
      <c r="DN31960" s="300"/>
      <c r="DO31960" s="300"/>
      <c r="DP31960" s="300"/>
      <c r="DQ31960" s="300"/>
      <c r="DR31960" s="300"/>
      <c r="DS31960" s="300"/>
      <c r="DT31960" s="300"/>
      <c r="DU31960" s="300"/>
      <c r="DV31960" s="300"/>
      <c r="DW31960" s="300"/>
      <c r="DX31960" s="300"/>
      <c r="DY31960" s="300"/>
      <c r="DZ31960" s="300"/>
      <c r="EA31960" s="300"/>
      <c r="EB31960" s="300"/>
      <c r="EC31960" s="300"/>
      <c r="ED31960" s="300"/>
      <c r="EE31960" s="300"/>
      <c r="EF31960" s="300"/>
      <c r="EG31960" s="300"/>
      <c r="EH31960" s="300"/>
      <c r="EI31960" s="300"/>
      <c r="EJ31960" s="300"/>
      <c r="EK31960" s="300"/>
      <c r="EL31960" s="300"/>
      <c r="EM31960" s="300"/>
      <c r="EN31960" s="300"/>
      <c r="EO31960" s="300"/>
      <c r="EP31960" s="300"/>
      <c r="EQ31960" s="300"/>
      <c r="ER31960" s="300"/>
      <c r="ES31960" s="300"/>
      <c r="ET31960" s="300"/>
      <c r="EU31960" s="300"/>
      <c r="EV31960" s="300"/>
      <c r="EW31960" s="300"/>
      <c r="EX31960" s="300"/>
      <c r="EY31960" s="300"/>
      <c r="EZ31960" s="300"/>
      <c r="FA31960" s="300"/>
      <c r="FB31960" s="300"/>
      <c r="FC31960" s="300"/>
      <c r="FD31960" s="300"/>
      <c r="FE31960" s="300"/>
      <c r="FF31960" s="300"/>
      <c r="FG31960" s="300"/>
      <c r="FH31960" s="300"/>
      <c r="FI31960" s="300"/>
      <c r="FJ31960" s="300"/>
      <c r="FK31960" s="300"/>
      <c r="FL31960" s="300"/>
      <c r="FM31960" s="300"/>
      <c r="FN31960" s="300"/>
      <c r="FO31960" s="300"/>
      <c r="FP31960" s="300"/>
      <c r="FQ31960" s="300"/>
      <c r="FR31960" s="300"/>
      <c r="FS31960" s="300"/>
      <c r="FT31960" s="300"/>
      <c r="FU31960" s="300"/>
      <c r="FV31960" s="300"/>
      <c r="FW31960" s="300"/>
      <c r="FX31960" s="300"/>
      <c r="FY31960" s="300"/>
      <c r="FZ31960" s="300"/>
      <c r="GA31960" s="300"/>
      <c r="GB31960" s="300"/>
      <c r="GC31960" s="300"/>
      <c r="GD31960" s="300"/>
      <c r="GE31960" s="300"/>
      <c r="GF31960" s="300"/>
      <c r="GG31960" s="300"/>
      <c r="GH31960" s="300"/>
      <c r="GI31960" s="300"/>
      <c r="GJ31960" s="300"/>
      <c r="GK31960" s="300"/>
    </row>
    <row r="31961" spans="4:193" x14ac:dyDescent="0.25">
      <c r="D31961" s="300"/>
      <c r="J31961" s="300"/>
      <c r="K31961" s="300"/>
      <c r="L31961" s="300"/>
      <c r="M31961" s="300"/>
      <c r="N31961" s="300"/>
      <c r="O31961" s="300"/>
      <c r="P31961" s="300"/>
      <c r="Q31961" s="300"/>
      <c r="R31961" s="300"/>
      <c r="S31961" s="300"/>
      <c r="T31961" s="300"/>
      <c r="U31961" s="300"/>
      <c r="V31961" s="300"/>
      <c r="W31961" s="300"/>
      <c r="X31961" s="300"/>
      <c r="Y31961" s="300"/>
      <c r="Z31961" s="300"/>
      <c r="AA31961" s="300"/>
      <c r="AB31961" s="300"/>
      <c r="AC31961" s="300"/>
      <c r="AD31961" s="300"/>
      <c r="AE31961" s="300"/>
      <c r="AF31961" s="300"/>
      <c r="AG31961" s="300"/>
      <c r="AH31961" s="300"/>
      <c r="AI31961" s="300"/>
      <c r="AJ31961" s="300"/>
      <c r="AK31961" s="300"/>
      <c r="AL31961" s="300"/>
      <c r="AM31961" s="300"/>
      <c r="AN31961" s="300"/>
      <c r="AO31961" s="300"/>
      <c r="AP31961" s="300"/>
      <c r="AQ31961" s="300"/>
      <c r="AR31961" s="300"/>
      <c r="AS31961" s="300"/>
      <c r="AT31961" s="300"/>
      <c r="AU31961" s="300"/>
      <c r="AV31961" s="300"/>
      <c r="AW31961" s="300"/>
      <c r="AX31961" s="300"/>
      <c r="AY31961" s="300"/>
      <c r="AZ31961" s="300"/>
      <c r="BA31961" s="300"/>
      <c r="BB31961" s="300"/>
      <c r="BC31961" s="300"/>
      <c r="BD31961" s="300"/>
      <c r="BE31961" s="300"/>
      <c r="BF31961" s="300"/>
      <c r="BG31961" s="300"/>
      <c r="BH31961" s="300"/>
      <c r="BI31961" s="300"/>
      <c r="BJ31961" s="300"/>
      <c r="BK31961" s="300"/>
      <c r="BL31961" s="300"/>
      <c r="BM31961" s="300"/>
      <c r="BN31961" s="300"/>
      <c r="BO31961" s="300"/>
      <c r="BP31961" s="300"/>
      <c r="BQ31961" s="300"/>
      <c r="BR31961" s="300"/>
      <c r="BS31961" s="300"/>
      <c r="BT31961" s="300"/>
      <c r="BU31961" s="300"/>
      <c r="BV31961" s="300"/>
      <c r="BW31961" s="300"/>
      <c r="BX31961" s="300"/>
      <c r="BY31961" s="300"/>
      <c r="BZ31961" s="300"/>
      <c r="CA31961" s="300"/>
      <c r="CB31961" s="300"/>
      <c r="CC31961" s="300"/>
      <c r="CD31961" s="300"/>
      <c r="CE31961" s="300"/>
      <c r="CF31961" s="300"/>
      <c r="CG31961" s="300"/>
      <c r="CH31961" s="300"/>
      <c r="CI31961" s="300"/>
      <c r="CJ31961" s="300"/>
      <c r="CK31961" s="300"/>
      <c r="CL31961" s="300"/>
      <c r="CM31961" s="300"/>
      <c r="CN31961" s="300"/>
      <c r="CO31961" s="300"/>
      <c r="CP31961" s="300"/>
      <c r="CQ31961" s="300"/>
      <c r="CR31961" s="300"/>
      <c r="CS31961" s="300"/>
      <c r="CT31961" s="300"/>
      <c r="CU31961" s="300"/>
      <c r="CV31961" s="300"/>
      <c r="CW31961" s="300"/>
      <c r="CX31961" s="300"/>
      <c r="CY31961" s="300"/>
      <c r="CZ31961" s="300"/>
      <c r="DA31961" s="300"/>
      <c r="DB31961" s="300"/>
      <c r="DC31961" s="300"/>
      <c r="DD31961" s="300"/>
      <c r="DE31961" s="300"/>
      <c r="DF31961" s="300"/>
      <c r="DG31961" s="300"/>
      <c r="DH31961" s="300"/>
      <c r="DI31961" s="300"/>
      <c r="DJ31961" s="300"/>
      <c r="DK31961" s="300"/>
      <c r="DL31961" s="300"/>
      <c r="DM31961" s="300"/>
      <c r="DN31961" s="300"/>
      <c r="DO31961" s="300"/>
      <c r="DP31961" s="300"/>
      <c r="DQ31961" s="300"/>
      <c r="DR31961" s="300"/>
      <c r="DS31961" s="300"/>
      <c r="DT31961" s="300"/>
      <c r="DU31961" s="300"/>
      <c r="DV31961" s="300"/>
      <c r="DW31961" s="300"/>
      <c r="DX31961" s="300"/>
      <c r="DY31961" s="300"/>
      <c r="DZ31961" s="300"/>
      <c r="EA31961" s="300"/>
      <c r="EB31961" s="300"/>
      <c r="EC31961" s="300"/>
      <c r="ED31961" s="300"/>
      <c r="EE31961" s="300"/>
      <c r="EF31961" s="300"/>
      <c r="EG31961" s="300"/>
      <c r="EH31961" s="300"/>
      <c r="EI31961" s="300"/>
      <c r="EJ31961" s="300"/>
      <c r="EK31961" s="300"/>
      <c r="EL31961" s="300"/>
      <c r="EM31961" s="300"/>
      <c r="EN31961" s="300"/>
      <c r="EO31961" s="300"/>
      <c r="EP31961" s="300"/>
      <c r="EQ31961" s="300"/>
      <c r="ER31961" s="300"/>
      <c r="ES31961" s="300"/>
      <c r="ET31961" s="300"/>
      <c r="EU31961" s="300"/>
      <c r="EV31961" s="300"/>
      <c r="EW31961" s="300"/>
      <c r="EX31961" s="300"/>
      <c r="EY31961" s="300"/>
      <c r="EZ31961" s="300"/>
      <c r="FA31961" s="300"/>
      <c r="FB31961" s="300"/>
      <c r="FC31961" s="300"/>
      <c r="FD31961" s="300"/>
      <c r="FE31961" s="300"/>
      <c r="FF31961" s="300"/>
      <c r="FG31961" s="300"/>
      <c r="FH31961" s="300"/>
      <c r="FI31961" s="300"/>
      <c r="FJ31961" s="300"/>
      <c r="FK31961" s="300"/>
      <c r="FL31961" s="300"/>
      <c r="FM31961" s="300"/>
      <c r="FN31961" s="300"/>
      <c r="FO31961" s="300"/>
      <c r="FP31961" s="300"/>
      <c r="FQ31961" s="300"/>
      <c r="FR31961" s="300"/>
      <c r="FS31961" s="300"/>
      <c r="FT31961" s="300"/>
      <c r="FU31961" s="300"/>
      <c r="FV31961" s="300"/>
      <c r="FW31961" s="300"/>
      <c r="FX31961" s="300"/>
      <c r="FY31961" s="300"/>
      <c r="FZ31961" s="300"/>
      <c r="GA31961" s="300"/>
      <c r="GB31961" s="300"/>
      <c r="GC31961" s="300"/>
      <c r="GD31961" s="300"/>
      <c r="GE31961" s="300"/>
      <c r="GF31961" s="300"/>
      <c r="GG31961" s="300"/>
      <c r="GH31961" s="300"/>
      <c r="GI31961" s="300"/>
      <c r="GJ31961" s="300"/>
      <c r="GK31961" s="300"/>
    </row>
    <row r="31962" spans="4:193" x14ac:dyDescent="0.25">
      <c r="D31962" s="300"/>
      <c r="J31962" s="300"/>
      <c r="K31962" s="300"/>
      <c r="L31962" s="300"/>
      <c r="M31962" s="300"/>
      <c r="N31962" s="300"/>
      <c r="O31962" s="300"/>
      <c r="P31962" s="300"/>
      <c r="Q31962" s="300"/>
      <c r="R31962" s="300"/>
      <c r="S31962" s="300"/>
      <c r="T31962" s="300"/>
      <c r="U31962" s="300"/>
      <c r="V31962" s="300"/>
      <c r="W31962" s="300"/>
      <c r="X31962" s="300"/>
      <c r="Y31962" s="300"/>
      <c r="Z31962" s="300"/>
      <c r="AA31962" s="300"/>
      <c r="AB31962" s="300"/>
      <c r="AC31962" s="300"/>
      <c r="AD31962" s="300"/>
      <c r="AE31962" s="300"/>
      <c r="AF31962" s="300"/>
      <c r="AG31962" s="300"/>
      <c r="AH31962" s="300"/>
      <c r="AI31962" s="300"/>
      <c r="AJ31962" s="300"/>
      <c r="AK31962" s="300"/>
      <c r="AL31962" s="300"/>
      <c r="AM31962" s="300"/>
      <c r="AN31962" s="300"/>
      <c r="AO31962" s="300"/>
      <c r="AP31962" s="300"/>
      <c r="AQ31962" s="300"/>
      <c r="AR31962" s="300"/>
      <c r="AS31962" s="300"/>
      <c r="AT31962" s="300"/>
      <c r="AU31962" s="300"/>
      <c r="AV31962" s="300"/>
      <c r="AW31962" s="300"/>
      <c r="AX31962" s="300"/>
      <c r="AY31962" s="300"/>
      <c r="AZ31962" s="300"/>
      <c r="BA31962" s="300"/>
      <c r="BB31962" s="300"/>
      <c r="BC31962" s="300"/>
      <c r="BD31962" s="300"/>
      <c r="BE31962" s="300"/>
      <c r="BF31962" s="300"/>
      <c r="BG31962" s="300"/>
      <c r="BH31962" s="300"/>
      <c r="BI31962" s="300"/>
      <c r="BJ31962" s="300"/>
      <c r="BK31962" s="300"/>
      <c r="BL31962" s="300"/>
      <c r="BM31962" s="300"/>
      <c r="BN31962" s="300"/>
      <c r="BO31962" s="300"/>
      <c r="BP31962" s="300"/>
      <c r="BQ31962" s="300"/>
      <c r="BR31962" s="300"/>
      <c r="BS31962" s="300"/>
      <c r="BT31962" s="300"/>
      <c r="BU31962" s="300"/>
      <c r="BV31962" s="300"/>
      <c r="BW31962" s="300"/>
      <c r="BX31962" s="300"/>
      <c r="BY31962" s="300"/>
      <c r="BZ31962" s="300"/>
      <c r="CA31962" s="300"/>
      <c r="CB31962" s="300"/>
      <c r="CC31962" s="300"/>
      <c r="CD31962" s="300"/>
      <c r="CE31962" s="300"/>
      <c r="CF31962" s="300"/>
      <c r="CG31962" s="300"/>
      <c r="CH31962" s="300"/>
      <c r="CI31962" s="300"/>
      <c r="CJ31962" s="300"/>
      <c r="CK31962" s="300"/>
      <c r="CL31962" s="300"/>
      <c r="CM31962" s="300"/>
      <c r="CN31962" s="300"/>
      <c r="CO31962" s="300"/>
      <c r="CP31962" s="300"/>
      <c r="CQ31962" s="300"/>
      <c r="CR31962" s="300"/>
      <c r="CS31962" s="300"/>
      <c r="CT31962" s="300"/>
      <c r="CU31962" s="300"/>
      <c r="CV31962" s="300"/>
      <c r="CW31962" s="300"/>
      <c r="CX31962" s="300"/>
      <c r="CY31962" s="300"/>
      <c r="CZ31962" s="300"/>
      <c r="DA31962" s="300"/>
      <c r="DB31962" s="300"/>
      <c r="DC31962" s="300"/>
      <c r="DD31962" s="300"/>
      <c r="DE31962" s="300"/>
      <c r="DF31962" s="300"/>
      <c r="DG31962" s="300"/>
      <c r="DH31962" s="300"/>
      <c r="DI31962" s="300"/>
      <c r="DJ31962" s="300"/>
      <c r="DK31962" s="300"/>
      <c r="DL31962" s="300"/>
      <c r="DM31962" s="300"/>
      <c r="DN31962" s="300"/>
      <c r="DO31962" s="300"/>
      <c r="DP31962" s="300"/>
      <c r="DQ31962" s="300"/>
      <c r="DR31962" s="300"/>
      <c r="DS31962" s="300"/>
      <c r="DT31962" s="300"/>
      <c r="DU31962" s="300"/>
      <c r="DV31962" s="300"/>
      <c r="DW31962" s="300"/>
      <c r="DX31962" s="300"/>
      <c r="DY31962" s="300"/>
      <c r="DZ31962" s="300"/>
      <c r="EA31962" s="300"/>
      <c r="EB31962" s="300"/>
      <c r="EC31962" s="300"/>
      <c r="ED31962" s="300"/>
      <c r="EE31962" s="300"/>
      <c r="EF31962" s="300"/>
      <c r="EG31962" s="300"/>
      <c r="EH31962" s="300"/>
      <c r="EI31962" s="300"/>
      <c r="EJ31962" s="300"/>
      <c r="EK31962" s="300"/>
      <c r="EL31962" s="300"/>
      <c r="EM31962" s="300"/>
      <c r="EN31962" s="300"/>
      <c r="EO31962" s="300"/>
      <c r="EP31962" s="300"/>
      <c r="EQ31962" s="300"/>
      <c r="ER31962" s="300"/>
      <c r="ES31962" s="300"/>
      <c r="ET31962" s="300"/>
      <c r="EU31962" s="300"/>
      <c r="EV31962" s="300"/>
      <c r="EW31962" s="300"/>
      <c r="EX31962" s="300"/>
      <c r="EY31962" s="300"/>
      <c r="EZ31962" s="300"/>
      <c r="FA31962" s="300"/>
      <c r="FB31962" s="300"/>
      <c r="FC31962" s="300"/>
      <c r="FD31962" s="300"/>
      <c r="FE31962" s="300"/>
      <c r="FF31962" s="300"/>
      <c r="FG31962" s="300"/>
      <c r="FH31962" s="300"/>
      <c r="FI31962" s="300"/>
      <c r="FJ31962" s="300"/>
      <c r="FK31962" s="300"/>
      <c r="FL31962" s="300"/>
      <c r="FM31962" s="300"/>
      <c r="FN31962" s="300"/>
      <c r="FO31962" s="300"/>
      <c r="FP31962" s="300"/>
      <c r="FQ31962" s="300"/>
      <c r="FR31962" s="300"/>
      <c r="FS31962" s="300"/>
      <c r="FT31962" s="300"/>
      <c r="FU31962" s="300"/>
      <c r="FV31962" s="300"/>
      <c r="FW31962" s="300"/>
      <c r="FX31962" s="300"/>
      <c r="FY31962" s="300"/>
      <c r="FZ31962" s="300"/>
      <c r="GA31962" s="300"/>
      <c r="GB31962" s="300"/>
      <c r="GC31962" s="300"/>
      <c r="GD31962" s="300"/>
      <c r="GE31962" s="300"/>
      <c r="GF31962" s="300"/>
      <c r="GG31962" s="300"/>
      <c r="GH31962" s="300"/>
      <c r="GI31962" s="300"/>
      <c r="GJ31962" s="300"/>
      <c r="GK31962" s="300"/>
    </row>
    <row r="31963" spans="4:193" x14ac:dyDescent="0.25">
      <c r="D31963" s="300"/>
      <c r="J31963" s="300"/>
      <c r="K31963" s="300"/>
      <c r="L31963" s="300"/>
      <c r="M31963" s="300"/>
      <c r="N31963" s="300"/>
      <c r="O31963" s="300"/>
      <c r="P31963" s="300"/>
      <c r="Q31963" s="300"/>
      <c r="R31963" s="300"/>
      <c r="S31963" s="300"/>
      <c r="T31963" s="300"/>
      <c r="U31963" s="300"/>
      <c r="V31963" s="300"/>
      <c r="W31963" s="300"/>
      <c r="X31963" s="300"/>
      <c r="Y31963" s="300"/>
      <c r="Z31963" s="300"/>
      <c r="AA31963" s="300"/>
      <c r="AB31963" s="300"/>
      <c r="AC31963" s="300"/>
      <c r="AD31963" s="300"/>
      <c r="AE31963" s="300"/>
      <c r="AF31963" s="300"/>
      <c r="AG31963" s="300"/>
      <c r="AH31963" s="300"/>
      <c r="AI31963" s="300"/>
      <c r="AJ31963" s="300"/>
      <c r="AK31963" s="300"/>
      <c r="AL31963" s="300"/>
      <c r="AM31963" s="300"/>
      <c r="AN31963" s="300"/>
      <c r="AO31963" s="300"/>
      <c r="AP31963" s="300"/>
      <c r="AQ31963" s="300"/>
      <c r="AR31963" s="300"/>
      <c r="AS31963" s="300"/>
      <c r="AT31963" s="300"/>
      <c r="AU31963" s="300"/>
      <c r="AV31963" s="300"/>
      <c r="AW31963" s="300"/>
      <c r="AX31963" s="300"/>
      <c r="AY31963" s="300"/>
      <c r="AZ31963" s="300"/>
      <c r="BA31963" s="300"/>
      <c r="BB31963" s="300"/>
      <c r="BC31963" s="300"/>
      <c r="BD31963" s="300"/>
      <c r="BE31963" s="300"/>
      <c r="BF31963" s="300"/>
      <c r="BG31963" s="300"/>
      <c r="BH31963" s="300"/>
      <c r="BI31963" s="300"/>
      <c r="BJ31963" s="300"/>
      <c r="BK31963" s="300"/>
      <c r="BL31963" s="300"/>
      <c r="BM31963" s="300"/>
      <c r="BN31963" s="300"/>
      <c r="BO31963" s="300"/>
      <c r="BP31963" s="300"/>
      <c r="BQ31963" s="300"/>
      <c r="BR31963" s="300"/>
      <c r="BS31963" s="300"/>
      <c r="BT31963" s="300"/>
      <c r="BU31963" s="300"/>
      <c r="BV31963" s="300"/>
      <c r="BW31963" s="300"/>
      <c r="BX31963" s="300"/>
      <c r="BY31963" s="300"/>
      <c r="BZ31963" s="300"/>
      <c r="CA31963" s="300"/>
      <c r="CB31963" s="300"/>
      <c r="CC31963" s="300"/>
      <c r="CD31963" s="300"/>
      <c r="CE31963" s="300"/>
      <c r="CF31963" s="300"/>
      <c r="CG31963" s="300"/>
      <c r="CH31963" s="300"/>
      <c r="CI31963" s="300"/>
      <c r="CJ31963" s="300"/>
      <c r="CK31963" s="300"/>
      <c r="CL31963" s="300"/>
      <c r="CM31963" s="300"/>
      <c r="CN31963" s="300"/>
      <c r="CO31963" s="300"/>
      <c r="CP31963" s="300"/>
      <c r="CQ31963" s="300"/>
      <c r="CR31963" s="300"/>
      <c r="CS31963" s="300"/>
      <c r="CT31963" s="300"/>
      <c r="CU31963" s="300"/>
      <c r="CV31963" s="300"/>
      <c r="CW31963" s="300"/>
      <c r="CX31963" s="300"/>
      <c r="CY31963" s="300"/>
      <c r="CZ31963" s="300"/>
      <c r="DA31963" s="300"/>
      <c r="DB31963" s="300"/>
      <c r="DC31963" s="300"/>
      <c r="DD31963" s="300"/>
      <c r="DE31963" s="300"/>
      <c r="DF31963" s="300"/>
      <c r="DG31963" s="300"/>
      <c r="DH31963" s="300"/>
      <c r="DI31963" s="300"/>
      <c r="DJ31963" s="300"/>
      <c r="DK31963" s="300"/>
      <c r="DL31963" s="300"/>
      <c r="DM31963" s="300"/>
      <c r="DN31963" s="300"/>
      <c r="DO31963" s="300"/>
      <c r="DP31963" s="300"/>
      <c r="DQ31963" s="300"/>
      <c r="DR31963" s="300"/>
      <c r="DS31963" s="300"/>
      <c r="DT31963" s="300"/>
      <c r="DU31963" s="300"/>
      <c r="DV31963" s="300"/>
      <c r="DW31963" s="300"/>
      <c r="DX31963" s="300"/>
      <c r="DY31963" s="300"/>
      <c r="DZ31963" s="300"/>
      <c r="EA31963" s="300"/>
      <c r="EB31963" s="300"/>
      <c r="EC31963" s="300"/>
      <c r="ED31963" s="300"/>
      <c r="EE31963" s="300"/>
      <c r="EF31963" s="300"/>
      <c r="EG31963" s="300"/>
      <c r="EH31963" s="300"/>
      <c r="EI31963" s="300"/>
      <c r="EJ31963" s="300"/>
      <c r="EK31963" s="300"/>
      <c r="EL31963" s="300"/>
      <c r="EM31963" s="300"/>
      <c r="EN31963" s="300"/>
      <c r="EO31963" s="300"/>
      <c r="EP31963" s="300"/>
      <c r="EQ31963" s="300"/>
      <c r="ER31963" s="300"/>
      <c r="ES31963" s="300"/>
      <c r="ET31963" s="300"/>
      <c r="EU31963" s="300"/>
      <c r="EV31963" s="300"/>
      <c r="EW31963" s="300"/>
      <c r="EX31963" s="300"/>
      <c r="EY31963" s="300"/>
      <c r="EZ31963" s="300"/>
      <c r="FA31963" s="300"/>
      <c r="FB31963" s="300"/>
      <c r="FC31963" s="300"/>
      <c r="FD31963" s="300"/>
      <c r="FE31963" s="300"/>
      <c r="FF31963" s="300"/>
      <c r="FG31963" s="300"/>
      <c r="FH31963" s="300"/>
      <c r="FI31963" s="300"/>
      <c r="FJ31963" s="300"/>
      <c r="FK31963" s="300"/>
      <c r="FL31963" s="300"/>
      <c r="FM31963" s="300"/>
      <c r="FN31963" s="300"/>
      <c r="FO31963" s="300"/>
      <c r="FP31963" s="300"/>
      <c r="FQ31963" s="300"/>
      <c r="FR31963" s="300"/>
      <c r="FS31963" s="300"/>
      <c r="FT31963" s="300"/>
      <c r="FU31963" s="300"/>
      <c r="FV31963" s="300"/>
      <c r="FW31963" s="300"/>
      <c r="FX31963" s="300"/>
      <c r="FY31963" s="300"/>
      <c r="FZ31963" s="300"/>
      <c r="GA31963" s="300"/>
      <c r="GB31963" s="300"/>
      <c r="GC31963" s="300"/>
      <c r="GD31963" s="300"/>
      <c r="GE31963" s="300"/>
      <c r="GF31963" s="300"/>
      <c r="GG31963" s="300"/>
      <c r="GH31963" s="300"/>
      <c r="GI31963" s="300"/>
      <c r="GJ31963" s="300"/>
      <c r="GK31963" s="300"/>
    </row>
    <row r="31964" spans="4:193" x14ac:dyDescent="0.25">
      <c r="D31964" s="300"/>
      <c r="J31964" s="300"/>
      <c r="K31964" s="300"/>
      <c r="L31964" s="300"/>
      <c r="M31964" s="300"/>
      <c r="N31964" s="300"/>
      <c r="O31964" s="300"/>
      <c r="P31964" s="300"/>
      <c r="Q31964" s="300"/>
      <c r="R31964" s="300"/>
      <c r="S31964" s="300"/>
      <c r="T31964" s="300"/>
      <c r="U31964" s="300"/>
      <c r="V31964" s="300"/>
      <c r="W31964" s="300"/>
      <c r="X31964" s="300"/>
      <c r="Y31964" s="300"/>
      <c r="Z31964" s="300"/>
      <c r="AA31964" s="300"/>
      <c r="AB31964" s="300"/>
      <c r="AC31964" s="300"/>
      <c r="AD31964" s="300"/>
      <c r="AE31964" s="300"/>
      <c r="AF31964" s="300"/>
      <c r="AG31964" s="300"/>
      <c r="AH31964" s="300"/>
      <c r="AI31964" s="300"/>
      <c r="AJ31964" s="300"/>
      <c r="AK31964" s="300"/>
      <c r="AL31964" s="300"/>
      <c r="AM31964" s="300"/>
      <c r="AN31964" s="300"/>
      <c r="AO31964" s="300"/>
      <c r="AP31964" s="300"/>
      <c r="AQ31964" s="300"/>
      <c r="AR31964" s="300"/>
      <c r="AS31964" s="300"/>
      <c r="AT31964" s="300"/>
      <c r="AU31964" s="300"/>
      <c r="AV31964" s="300"/>
      <c r="AW31964" s="300"/>
      <c r="AX31964" s="300"/>
      <c r="AY31964" s="300"/>
      <c r="AZ31964" s="300"/>
      <c r="BA31964" s="300"/>
      <c r="BB31964" s="300"/>
      <c r="BC31964" s="300"/>
      <c r="BD31964" s="300"/>
      <c r="BE31964" s="300"/>
      <c r="BF31964" s="300"/>
      <c r="BG31964" s="300"/>
      <c r="BH31964" s="300"/>
      <c r="BI31964" s="300"/>
      <c r="BJ31964" s="300"/>
      <c r="BK31964" s="300"/>
      <c r="BL31964" s="300"/>
      <c r="BM31964" s="300"/>
      <c r="BN31964" s="300"/>
      <c r="BO31964" s="300"/>
      <c r="BP31964" s="300"/>
      <c r="BQ31964" s="300"/>
      <c r="BR31964" s="300"/>
      <c r="BS31964" s="300"/>
      <c r="BT31964" s="300"/>
      <c r="BU31964" s="300"/>
      <c r="BV31964" s="300"/>
      <c r="BW31964" s="300"/>
      <c r="BX31964" s="300"/>
      <c r="BY31964" s="300"/>
      <c r="BZ31964" s="300"/>
      <c r="CA31964" s="300"/>
      <c r="CB31964" s="300"/>
      <c r="CC31964" s="300"/>
      <c r="CD31964" s="300"/>
      <c r="CE31964" s="300"/>
      <c r="CF31964" s="300"/>
      <c r="CG31964" s="300"/>
      <c r="CH31964" s="300"/>
      <c r="CI31964" s="300"/>
      <c r="CJ31964" s="300"/>
      <c r="CK31964" s="300"/>
      <c r="CL31964" s="300"/>
      <c r="CM31964" s="300"/>
      <c r="CN31964" s="300"/>
      <c r="CO31964" s="300"/>
      <c r="CP31964" s="300"/>
      <c r="CQ31964" s="300"/>
      <c r="CR31964" s="300"/>
      <c r="CS31964" s="300"/>
      <c r="CT31964" s="300"/>
      <c r="CU31964" s="300"/>
      <c r="CV31964" s="300"/>
      <c r="CW31964" s="300"/>
      <c r="CX31964" s="300"/>
      <c r="CY31964" s="300"/>
      <c r="CZ31964" s="300"/>
      <c r="DA31964" s="300"/>
      <c r="DB31964" s="300"/>
      <c r="DC31964" s="300"/>
      <c r="DD31964" s="300"/>
      <c r="DE31964" s="300"/>
      <c r="DF31964" s="300"/>
      <c r="DG31964" s="300"/>
      <c r="DH31964" s="300"/>
      <c r="DI31964" s="300"/>
      <c r="DJ31964" s="300"/>
      <c r="DK31964" s="300"/>
      <c r="DL31964" s="300"/>
      <c r="DM31964" s="300"/>
      <c r="DN31964" s="300"/>
      <c r="DO31964" s="300"/>
      <c r="DP31964" s="300"/>
      <c r="DQ31964" s="300"/>
      <c r="DR31964" s="300"/>
      <c r="DS31964" s="300"/>
      <c r="DT31964" s="300"/>
      <c r="DU31964" s="300"/>
      <c r="DV31964" s="300"/>
      <c r="DW31964" s="300"/>
      <c r="DX31964" s="300"/>
      <c r="DY31964" s="300"/>
      <c r="DZ31964" s="300"/>
      <c r="EA31964" s="300"/>
      <c r="EB31964" s="300"/>
      <c r="EC31964" s="300"/>
      <c r="ED31964" s="300"/>
      <c r="EE31964" s="300"/>
      <c r="EF31964" s="300"/>
      <c r="EG31964" s="300"/>
      <c r="EH31964" s="300"/>
      <c r="EI31964" s="300"/>
      <c r="EJ31964" s="300"/>
      <c r="EK31964" s="300"/>
      <c r="EL31964" s="300"/>
      <c r="EM31964" s="300"/>
      <c r="EN31964" s="300"/>
      <c r="EO31964" s="300"/>
      <c r="EP31964" s="300"/>
      <c r="EQ31964" s="300"/>
      <c r="ER31964" s="300"/>
      <c r="ES31964" s="300"/>
      <c r="ET31964" s="300"/>
      <c r="EU31964" s="300"/>
      <c r="EV31964" s="300"/>
      <c r="EW31964" s="300"/>
      <c r="EX31964" s="300"/>
      <c r="EY31964" s="300"/>
      <c r="EZ31964" s="300"/>
      <c r="FA31964" s="300"/>
      <c r="FB31964" s="300"/>
      <c r="FC31964" s="300"/>
      <c r="FD31964" s="300"/>
      <c r="FE31964" s="300"/>
      <c r="FF31964" s="300"/>
      <c r="FG31964" s="300"/>
      <c r="FH31964" s="300"/>
      <c r="FI31964" s="300"/>
      <c r="FJ31964" s="300"/>
      <c r="FK31964" s="300"/>
      <c r="FL31964" s="300"/>
      <c r="FM31964" s="300"/>
      <c r="FN31964" s="300"/>
      <c r="FO31964" s="300"/>
      <c r="FP31964" s="300"/>
      <c r="FQ31964" s="300"/>
      <c r="FR31964" s="300"/>
      <c r="FS31964" s="300"/>
      <c r="FT31964" s="300"/>
      <c r="FU31964" s="300"/>
      <c r="FV31964" s="300"/>
      <c r="FW31964" s="300"/>
      <c r="FX31964" s="300"/>
      <c r="FY31964" s="300"/>
      <c r="FZ31964" s="300"/>
      <c r="GA31964" s="300"/>
      <c r="GB31964" s="300"/>
      <c r="GC31964" s="300"/>
      <c r="GD31964" s="300"/>
      <c r="GE31964" s="300"/>
      <c r="GF31964" s="300"/>
      <c r="GG31964" s="300"/>
      <c r="GH31964" s="300"/>
      <c r="GI31964" s="300"/>
      <c r="GJ31964" s="300"/>
      <c r="GK31964" s="300"/>
    </row>
    <row r="31965" spans="4:193" x14ac:dyDescent="0.25">
      <c r="D31965" s="300"/>
      <c r="J31965" s="300"/>
      <c r="K31965" s="300"/>
      <c r="L31965" s="300"/>
      <c r="M31965" s="300"/>
      <c r="N31965" s="300"/>
      <c r="O31965" s="300"/>
      <c r="P31965" s="300"/>
      <c r="Q31965" s="300"/>
      <c r="R31965" s="300"/>
      <c r="S31965" s="300"/>
      <c r="T31965" s="300"/>
      <c r="U31965" s="300"/>
      <c r="V31965" s="300"/>
      <c r="W31965" s="300"/>
      <c r="X31965" s="300"/>
      <c r="Y31965" s="300"/>
      <c r="Z31965" s="300"/>
      <c r="AA31965" s="300"/>
      <c r="AB31965" s="300"/>
      <c r="AC31965" s="300"/>
      <c r="AD31965" s="300"/>
      <c r="AE31965" s="300"/>
      <c r="AF31965" s="300"/>
      <c r="AG31965" s="300"/>
      <c r="AH31965" s="300"/>
      <c r="AI31965" s="300"/>
      <c r="AJ31965" s="300"/>
      <c r="AK31965" s="300"/>
      <c r="AL31965" s="300"/>
      <c r="AM31965" s="300"/>
      <c r="AN31965" s="300"/>
      <c r="AO31965" s="300"/>
      <c r="AP31965" s="300"/>
      <c r="AQ31965" s="300"/>
      <c r="AR31965" s="300"/>
      <c r="AS31965" s="300"/>
      <c r="AT31965" s="300"/>
      <c r="AU31965" s="300"/>
      <c r="AV31965" s="300"/>
      <c r="AW31965" s="300"/>
      <c r="AX31965" s="300"/>
      <c r="AY31965" s="300"/>
      <c r="AZ31965" s="300"/>
      <c r="BA31965" s="300"/>
      <c r="BB31965" s="300"/>
      <c r="BC31965" s="300"/>
      <c r="BD31965" s="300"/>
      <c r="BE31965" s="300"/>
      <c r="BF31965" s="300"/>
      <c r="BG31965" s="300"/>
      <c r="BH31965" s="300"/>
      <c r="BI31965" s="300"/>
      <c r="BJ31965" s="300"/>
      <c r="BK31965" s="300"/>
      <c r="BL31965" s="300"/>
      <c r="BM31965" s="300"/>
      <c r="BN31965" s="300"/>
      <c r="BO31965" s="300"/>
      <c r="BP31965" s="300"/>
      <c r="BQ31965" s="300"/>
      <c r="BR31965" s="300"/>
      <c r="BS31965" s="300"/>
      <c r="BT31965" s="300"/>
      <c r="BU31965" s="300"/>
      <c r="BV31965" s="300"/>
      <c r="BW31965" s="300"/>
      <c r="BX31965" s="300"/>
      <c r="BY31965" s="300"/>
      <c r="BZ31965" s="300"/>
      <c r="CA31965" s="300"/>
      <c r="CB31965" s="300"/>
      <c r="CC31965" s="300"/>
      <c r="CD31965" s="300"/>
      <c r="CE31965" s="300"/>
      <c r="CF31965" s="300"/>
      <c r="CG31965" s="300"/>
      <c r="CH31965" s="300"/>
      <c r="CI31965" s="300"/>
      <c r="CJ31965" s="300"/>
      <c r="CK31965" s="300"/>
      <c r="CL31965" s="300"/>
      <c r="CM31965" s="300"/>
      <c r="CN31965" s="300"/>
      <c r="CO31965" s="300"/>
      <c r="CP31965" s="300"/>
      <c r="CQ31965" s="300"/>
      <c r="CR31965" s="300"/>
      <c r="CS31965" s="300"/>
      <c r="CT31965" s="300"/>
      <c r="CU31965" s="300"/>
      <c r="CV31965" s="300"/>
      <c r="CW31965" s="300"/>
      <c r="CX31965" s="300"/>
      <c r="CY31965" s="300"/>
      <c r="CZ31965" s="300"/>
      <c r="DA31965" s="300"/>
      <c r="DB31965" s="300"/>
      <c r="DC31965" s="300"/>
      <c r="DD31965" s="300"/>
      <c r="DE31965" s="300"/>
      <c r="DF31965" s="300"/>
      <c r="DG31965" s="300"/>
      <c r="DH31965" s="300"/>
      <c r="DI31965" s="300"/>
      <c r="DJ31965" s="300"/>
      <c r="DK31965" s="300"/>
      <c r="DL31965" s="300"/>
      <c r="DM31965" s="300"/>
      <c r="DN31965" s="300"/>
      <c r="DO31965" s="300"/>
      <c r="DP31965" s="300"/>
      <c r="DQ31965" s="300"/>
      <c r="DR31965" s="300"/>
      <c r="DS31965" s="300"/>
      <c r="DT31965" s="300"/>
      <c r="DU31965" s="300"/>
      <c r="DV31965" s="300"/>
      <c r="DW31965" s="300"/>
      <c r="DX31965" s="300"/>
      <c r="DY31965" s="300"/>
      <c r="DZ31965" s="300"/>
      <c r="EA31965" s="300"/>
      <c r="EB31965" s="300"/>
      <c r="EC31965" s="300"/>
      <c r="ED31965" s="300"/>
      <c r="EE31965" s="300"/>
      <c r="EF31965" s="300"/>
      <c r="EG31965" s="300"/>
      <c r="EH31965" s="300"/>
      <c r="EI31965" s="300"/>
      <c r="EJ31965" s="300"/>
      <c r="EK31965" s="300"/>
      <c r="EL31965" s="300"/>
      <c r="EM31965" s="300"/>
      <c r="EN31965" s="300"/>
      <c r="EO31965" s="300"/>
      <c r="EP31965" s="300"/>
      <c r="EQ31965" s="300"/>
      <c r="ER31965" s="300"/>
      <c r="ES31965" s="300"/>
      <c r="ET31965" s="300"/>
      <c r="EU31965" s="300"/>
      <c r="EV31965" s="300"/>
      <c r="EW31965" s="300"/>
      <c r="EX31965" s="300"/>
      <c r="EY31965" s="300"/>
      <c r="EZ31965" s="300"/>
      <c r="FA31965" s="300"/>
      <c r="FB31965" s="300"/>
      <c r="FC31965" s="300"/>
      <c r="FD31965" s="300"/>
      <c r="FE31965" s="300"/>
      <c r="FF31965" s="300"/>
      <c r="FG31965" s="300"/>
      <c r="FH31965" s="300"/>
      <c r="FI31965" s="300"/>
      <c r="FJ31965" s="300"/>
      <c r="FK31965" s="300"/>
      <c r="FL31965" s="300"/>
      <c r="FM31965" s="300"/>
      <c r="FN31965" s="300"/>
      <c r="FO31965" s="300"/>
      <c r="FP31965" s="300"/>
      <c r="FQ31965" s="300"/>
      <c r="FR31965" s="300"/>
      <c r="FS31965" s="300"/>
      <c r="FT31965" s="300"/>
      <c r="FU31965" s="300"/>
      <c r="FV31965" s="300"/>
      <c r="FW31965" s="300"/>
      <c r="FX31965" s="300"/>
      <c r="FY31965" s="300"/>
      <c r="FZ31965" s="300"/>
      <c r="GA31965" s="300"/>
      <c r="GB31965" s="300"/>
      <c r="GC31965" s="300"/>
      <c r="GD31965" s="300"/>
      <c r="GE31965" s="300"/>
      <c r="GF31965" s="300"/>
      <c r="GG31965" s="300"/>
      <c r="GH31965" s="300"/>
      <c r="GI31965" s="300"/>
      <c r="GJ31965" s="300"/>
      <c r="GK31965" s="300"/>
    </row>
    <row r="31966" spans="4:193" x14ac:dyDescent="0.25">
      <c r="D31966" s="300"/>
      <c r="J31966" s="300"/>
      <c r="K31966" s="300"/>
      <c r="L31966" s="300"/>
      <c r="M31966" s="300"/>
      <c r="N31966" s="300"/>
      <c r="O31966" s="300"/>
      <c r="P31966" s="300"/>
      <c r="Q31966" s="300"/>
      <c r="R31966" s="300"/>
      <c r="S31966" s="300"/>
      <c r="T31966" s="300"/>
      <c r="U31966" s="300"/>
      <c r="V31966" s="300"/>
      <c r="W31966" s="300"/>
      <c r="X31966" s="300"/>
      <c r="Y31966" s="300"/>
      <c r="Z31966" s="300"/>
      <c r="AA31966" s="300"/>
      <c r="AB31966" s="300"/>
      <c r="AC31966" s="300"/>
      <c r="AD31966" s="300"/>
      <c r="AE31966" s="300"/>
      <c r="AF31966" s="300"/>
      <c r="AG31966" s="300"/>
      <c r="AH31966" s="300"/>
      <c r="AI31966" s="300"/>
      <c r="AJ31966" s="300"/>
      <c r="AK31966" s="300"/>
      <c r="AL31966" s="300"/>
      <c r="AM31966" s="300"/>
      <c r="AN31966" s="300"/>
      <c r="AO31966" s="300"/>
      <c r="AP31966" s="300"/>
      <c r="AQ31966" s="300"/>
      <c r="AR31966" s="300"/>
      <c r="AS31966" s="300"/>
      <c r="AT31966" s="300"/>
      <c r="AU31966" s="300"/>
      <c r="AV31966" s="300"/>
      <c r="AW31966" s="300"/>
      <c r="AX31966" s="300"/>
      <c r="AY31966" s="300"/>
      <c r="AZ31966" s="300"/>
      <c r="BA31966" s="300"/>
      <c r="BB31966" s="300"/>
      <c r="BC31966" s="300"/>
      <c r="BD31966" s="300"/>
      <c r="BE31966" s="300"/>
      <c r="BF31966" s="300"/>
      <c r="BG31966" s="300"/>
      <c r="BH31966" s="300"/>
      <c r="BI31966" s="300"/>
      <c r="BJ31966" s="300"/>
      <c r="BK31966" s="300"/>
      <c r="BL31966" s="300"/>
      <c r="BM31966" s="300"/>
      <c r="BN31966" s="300"/>
      <c r="BO31966" s="300"/>
      <c r="BP31966" s="300"/>
      <c r="BQ31966" s="300"/>
      <c r="BR31966" s="300"/>
      <c r="BS31966" s="300"/>
      <c r="BT31966" s="300"/>
      <c r="BU31966" s="300"/>
      <c r="BV31966" s="300"/>
      <c r="BW31966" s="300"/>
      <c r="BX31966" s="300"/>
      <c r="BY31966" s="300"/>
      <c r="BZ31966" s="300"/>
      <c r="CA31966" s="300"/>
      <c r="CB31966" s="300"/>
      <c r="CC31966" s="300"/>
      <c r="CD31966" s="300"/>
      <c r="CE31966" s="300"/>
      <c r="CF31966" s="300"/>
      <c r="CG31966" s="300"/>
      <c r="CH31966" s="300"/>
      <c r="CI31966" s="300"/>
      <c r="CJ31966" s="300"/>
      <c r="CK31966" s="300"/>
      <c r="CL31966" s="300"/>
      <c r="CM31966" s="300"/>
      <c r="CN31966" s="300"/>
      <c r="CO31966" s="300"/>
      <c r="CP31966" s="300"/>
      <c r="CQ31966" s="300"/>
      <c r="CR31966" s="300"/>
      <c r="CS31966" s="300"/>
      <c r="CT31966" s="300"/>
      <c r="CU31966" s="300"/>
      <c r="CV31966" s="300"/>
      <c r="CW31966" s="300"/>
      <c r="CX31966" s="300"/>
      <c r="CY31966" s="300"/>
      <c r="CZ31966" s="300"/>
      <c r="DA31966" s="300"/>
      <c r="DB31966" s="300"/>
      <c r="DC31966" s="300"/>
      <c r="DD31966" s="300"/>
      <c r="DE31966" s="300"/>
      <c r="DF31966" s="300"/>
      <c r="DG31966" s="300"/>
      <c r="DH31966" s="300"/>
      <c r="DI31966" s="300"/>
      <c r="DJ31966" s="300"/>
      <c r="DK31966" s="300"/>
      <c r="DL31966" s="300"/>
      <c r="DM31966" s="300"/>
      <c r="DN31966" s="300"/>
      <c r="DO31966" s="300"/>
      <c r="DP31966" s="300"/>
      <c r="DQ31966" s="300"/>
      <c r="DR31966" s="300"/>
      <c r="DS31966" s="300"/>
      <c r="DT31966" s="300"/>
      <c r="DU31966" s="300"/>
      <c r="DV31966" s="300"/>
      <c r="DW31966" s="300"/>
      <c r="DX31966" s="300"/>
      <c r="DY31966" s="300"/>
      <c r="DZ31966" s="300"/>
      <c r="EA31966" s="300"/>
      <c r="EB31966" s="300"/>
      <c r="EC31966" s="300"/>
      <c r="ED31966" s="300"/>
      <c r="EE31966" s="300"/>
      <c r="EF31966" s="300"/>
      <c r="EG31966" s="300"/>
      <c r="EH31966" s="300"/>
      <c r="EI31966" s="300"/>
      <c r="EJ31966" s="300"/>
      <c r="EK31966" s="300"/>
      <c r="EL31966" s="300"/>
      <c r="EM31966" s="300"/>
      <c r="EN31966" s="300"/>
      <c r="EO31966" s="300"/>
      <c r="EP31966" s="300"/>
      <c r="EQ31966" s="300"/>
      <c r="ER31966" s="300"/>
      <c r="ES31966" s="300"/>
      <c r="ET31966" s="300"/>
      <c r="EU31966" s="300"/>
      <c r="EV31966" s="300"/>
      <c r="EW31966" s="300"/>
      <c r="EX31966" s="300"/>
      <c r="EY31966" s="300"/>
      <c r="EZ31966" s="300"/>
      <c r="FA31966" s="300"/>
      <c r="FB31966" s="300"/>
      <c r="FC31966" s="300"/>
      <c r="FD31966" s="300"/>
      <c r="FE31966" s="300"/>
      <c r="FF31966" s="300"/>
      <c r="FG31966" s="300"/>
      <c r="FH31966" s="300"/>
      <c r="FI31966" s="300"/>
      <c r="FJ31966" s="300"/>
      <c r="FK31966" s="300"/>
      <c r="FL31966" s="300"/>
      <c r="FM31966" s="300"/>
      <c r="FN31966" s="300"/>
      <c r="FO31966" s="300"/>
      <c r="FP31966" s="300"/>
      <c r="FQ31966" s="300"/>
      <c r="FR31966" s="300"/>
      <c r="FS31966" s="300"/>
      <c r="FT31966" s="300"/>
      <c r="FU31966" s="300"/>
      <c r="FV31966" s="300"/>
      <c r="FW31966" s="300"/>
      <c r="FX31966" s="300"/>
      <c r="FY31966" s="300"/>
      <c r="FZ31966" s="300"/>
      <c r="GA31966" s="300"/>
      <c r="GB31966" s="300"/>
      <c r="GC31966" s="300"/>
      <c r="GD31966" s="300"/>
      <c r="GE31966" s="300"/>
      <c r="GF31966" s="300"/>
      <c r="GG31966" s="300"/>
      <c r="GH31966" s="300"/>
      <c r="GI31966" s="300"/>
      <c r="GJ31966" s="300"/>
      <c r="GK31966" s="300"/>
    </row>
    <row r="31967" spans="4:193" x14ac:dyDescent="0.25">
      <c r="D31967" s="300"/>
      <c r="J31967" s="300"/>
      <c r="K31967" s="300"/>
      <c r="L31967" s="300"/>
      <c r="M31967" s="300"/>
      <c r="N31967" s="300"/>
      <c r="O31967" s="300"/>
      <c r="P31967" s="300"/>
      <c r="Q31967" s="300"/>
      <c r="R31967" s="300"/>
      <c r="S31967" s="300"/>
      <c r="T31967" s="300"/>
      <c r="U31967" s="300"/>
      <c r="V31967" s="300"/>
      <c r="W31967" s="300"/>
      <c r="X31967" s="300"/>
      <c r="Y31967" s="300"/>
      <c r="Z31967" s="300"/>
      <c r="AA31967" s="300"/>
      <c r="AB31967" s="300"/>
      <c r="AC31967" s="300"/>
      <c r="AD31967" s="300"/>
      <c r="AE31967" s="300"/>
      <c r="AF31967" s="300"/>
      <c r="AG31967" s="300"/>
      <c r="AH31967" s="300"/>
      <c r="AI31967" s="300"/>
      <c r="AJ31967" s="300"/>
      <c r="AK31967" s="300"/>
      <c r="AL31967" s="300"/>
      <c r="AM31967" s="300"/>
      <c r="AN31967" s="300"/>
      <c r="AO31967" s="300"/>
      <c r="AP31967" s="300"/>
      <c r="AQ31967" s="300"/>
      <c r="AR31967" s="300"/>
      <c r="AS31967" s="300"/>
      <c r="AT31967" s="300"/>
      <c r="AU31967" s="300"/>
      <c r="AV31967" s="300"/>
      <c r="AW31967" s="300"/>
      <c r="AX31967" s="300"/>
      <c r="AY31967" s="300"/>
      <c r="AZ31967" s="300"/>
      <c r="BA31967" s="300"/>
      <c r="BB31967" s="300"/>
      <c r="BC31967" s="300"/>
      <c r="BD31967" s="300"/>
      <c r="BE31967" s="300"/>
      <c r="BF31967" s="300"/>
      <c r="BG31967" s="300"/>
      <c r="BH31967" s="300"/>
      <c r="BI31967" s="300"/>
      <c r="BJ31967" s="300"/>
      <c r="BK31967" s="300"/>
      <c r="BL31967" s="300"/>
      <c r="BM31967" s="300"/>
      <c r="BN31967" s="300"/>
      <c r="BO31967" s="300"/>
      <c r="BP31967" s="300"/>
      <c r="BQ31967" s="300"/>
      <c r="BR31967" s="300"/>
      <c r="BS31967" s="300"/>
      <c r="BT31967" s="300"/>
      <c r="BU31967" s="300"/>
      <c r="BV31967" s="300"/>
      <c r="BW31967" s="300"/>
      <c r="BX31967" s="300"/>
      <c r="BY31967" s="300"/>
      <c r="BZ31967" s="300"/>
      <c r="CA31967" s="300"/>
      <c r="CB31967" s="300"/>
      <c r="CC31967" s="300"/>
      <c r="CD31967" s="300"/>
      <c r="CE31967" s="300"/>
      <c r="CF31967" s="300"/>
      <c r="CG31967" s="300"/>
      <c r="CH31967" s="300"/>
      <c r="CI31967" s="300"/>
      <c r="CJ31967" s="300"/>
      <c r="CK31967" s="300"/>
      <c r="CL31967" s="300"/>
      <c r="CM31967" s="300"/>
      <c r="CN31967" s="300"/>
      <c r="CO31967" s="300"/>
      <c r="CP31967" s="300"/>
      <c r="CQ31967" s="300"/>
      <c r="CR31967" s="300"/>
      <c r="CS31967" s="300"/>
      <c r="CT31967" s="300"/>
      <c r="CU31967" s="300"/>
      <c r="CV31967" s="300"/>
      <c r="CW31967" s="300"/>
      <c r="CX31967" s="300"/>
      <c r="CY31967" s="300"/>
      <c r="CZ31967" s="300"/>
      <c r="DA31967" s="300"/>
      <c r="DB31967" s="300"/>
      <c r="DC31967" s="300"/>
      <c r="DD31967" s="300"/>
      <c r="DE31967" s="300"/>
      <c r="DF31967" s="300"/>
      <c r="DG31967" s="300"/>
      <c r="DH31967" s="300"/>
      <c r="DI31967" s="300"/>
      <c r="DJ31967" s="300"/>
      <c r="DK31967" s="300"/>
      <c r="DL31967" s="300"/>
      <c r="DM31967" s="300"/>
      <c r="DN31967" s="300"/>
      <c r="DO31967" s="300"/>
      <c r="DP31967" s="300"/>
      <c r="DQ31967" s="300"/>
      <c r="DR31967" s="300"/>
      <c r="DS31967" s="300"/>
      <c r="DT31967" s="300"/>
      <c r="DU31967" s="300"/>
      <c r="DV31967" s="300"/>
      <c r="DW31967" s="300"/>
      <c r="DX31967" s="300"/>
      <c r="DY31967" s="300"/>
      <c r="DZ31967" s="300"/>
      <c r="EA31967" s="300"/>
      <c r="EB31967" s="300"/>
      <c r="EC31967" s="300"/>
      <c r="ED31967" s="300"/>
      <c r="EE31967" s="300"/>
      <c r="EF31967" s="300"/>
      <c r="EG31967" s="300"/>
      <c r="EH31967" s="300"/>
      <c r="EI31967" s="300"/>
      <c r="EJ31967" s="300"/>
      <c r="EK31967" s="300"/>
      <c r="EL31967" s="300"/>
      <c r="EM31967" s="300"/>
      <c r="EN31967" s="300"/>
      <c r="EO31967" s="300"/>
      <c r="EP31967" s="300"/>
      <c r="EQ31967" s="300"/>
      <c r="ER31967" s="300"/>
      <c r="ES31967" s="300"/>
      <c r="ET31967" s="300"/>
      <c r="EU31967" s="300"/>
      <c r="EV31967" s="300"/>
      <c r="EW31967" s="300"/>
      <c r="EX31967" s="300"/>
      <c r="EY31967" s="300"/>
      <c r="EZ31967" s="300"/>
      <c r="FA31967" s="300"/>
      <c r="FB31967" s="300"/>
      <c r="FC31967" s="300"/>
      <c r="FD31967" s="300"/>
      <c r="FE31967" s="300"/>
      <c r="FF31967" s="300"/>
      <c r="FG31967" s="300"/>
      <c r="FH31967" s="300"/>
      <c r="FI31967" s="300"/>
      <c r="FJ31967" s="300"/>
      <c r="FK31967" s="300"/>
      <c r="FL31967" s="300"/>
      <c r="FM31967" s="300"/>
      <c r="FN31967" s="300"/>
      <c r="FO31967" s="300"/>
      <c r="FP31967" s="300"/>
      <c r="FQ31967" s="300"/>
      <c r="FR31967" s="300"/>
      <c r="FS31967" s="300"/>
      <c r="FT31967" s="300"/>
      <c r="FU31967" s="300"/>
      <c r="FV31967" s="300"/>
      <c r="FW31967" s="300"/>
      <c r="FX31967" s="300"/>
      <c r="FY31967" s="300"/>
      <c r="FZ31967" s="300"/>
      <c r="GA31967" s="300"/>
      <c r="GB31967" s="300"/>
      <c r="GC31967" s="300"/>
      <c r="GD31967" s="300"/>
      <c r="GE31967" s="300"/>
      <c r="GF31967" s="300"/>
      <c r="GG31967" s="300"/>
      <c r="GH31967" s="300"/>
      <c r="GI31967" s="300"/>
      <c r="GJ31967" s="300"/>
      <c r="GK31967" s="300"/>
    </row>
    <row r="31968" spans="4:193" x14ac:dyDescent="0.25">
      <c r="D31968" s="300"/>
      <c r="J31968" s="300"/>
      <c r="K31968" s="300"/>
      <c r="L31968" s="300"/>
      <c r="M31968" s="300"/>
      <c r="N31968" s="300"/>
      <c r="O31968" s="300"/>
      <c r="P31968" s="300"/>
      <c r="Q31968" s="300"/>
      <c r="R31968" s="300"/>
      <c r="S31968" s="300"/>
      <c r="T31968" s="300"/>
      <c r="U31968" s="300"/>
      <c r="V31968" s="300"/>
      <c r="W31968" s="300"/>
      <c r="X31968" s="300"/>
      <c r="Y31968" s="300"/>
      <c r="Z31968" s="300"/>
      <c r="AA31968" s="300"/>
      <c r="AB31968" s="300"/>
      <c r="AC31968" s="300"/>
      <c r="AD31968" s="300"/>
      <c r="AE31968" s="300"/>
      <c r="AF31968" s="300"/>
      <c r="AG31968" s="300"/>
      <c r="AH31968" s="300"/>
      <c r="AI31968" s="300"/>
      <c r="AJ31968" s="300"/>
      <c r="AK31968" s="300"/>
      <c r="AL31968" s="300"/>
      <c r="AM31968" s="300"/>
      <c r="AN31968" s="300"/>
      <c r="AO31968" s="300"/>
      <c r="AP31968" s="300"/>
      <c r="AQ31968" s="300"/>
      <c r="AR31968" s="300"/>
      <c r="AS31968" s="300"/>
      <c r="AT31968" s="300"/>
      <c r="AU31968" s="300"/>
      <c r="AV31968" s="300"/>
      <c r="AW31968" s="300"/>
      <c r="AX31968" s="300"/>
      <c r="AY31968" s="300"/>
      <c r="AZ31968" s="300"/>
      <c r="BA31968" s="300"/>
      <c r="BB31968" s="300"/>
      <c r="BC31968" s="300"/>
      <c r="BD31968" s="300"/>
      <c r="BE31968" s="300"/>
      <c r="BF31968" s="300"/>
      <c r="BG31968" s="300"/>
      <c r="BH31968" s="300"/>
      <c r="BI31968" s="300"/>
      <c r="BJ31968" s="300"/>
      <c r="BK31968" s="300"/>
      <c r="BL31968" s="300"/>
      <c r="BM31968" s="300"/>
      <c r="BN31968" s="300"/>
      <c r="BO31968" s="300"/>
      <c r="BP31968" s="300"/>
      <c r="BQ31968" s="300"/>
      <c r="BR31968" s="300"/>
      <c r="BS31968" s="300"/>
      <c r="BT31968" s="300"/>
      <c r="BU31968" s="300"/>
      <c r="BV31968" s="300"/>
      <c r="BW31968" s="300"/>
      <c r="BX31968" s="300"/>
      <c r="BY31968" s="300"/>
      <c r="BZ31968" s="300"/>
      <c r="CA31968" s="300"/>
      <c r="CB31968" s="300"/>
      <c r="CC31968" s="300"/>
      <c r="CD31968" s="300"/>
      <c r="CE31968" s="300"/>
      <c r="CF31968" s="300"/>
      <c r="CG31968" s="300"/>
      <c r="CH31968" s="300"/>
      <c r="CI31968" s="300"/>
      <c r="CJ31968" s="300"/>
      <c r="CK31968" s="300"/>
      <c r="CL31968" s="300"/>
      <c r="CM31968" s="300"/>
      <c r="CN31968" s="300"/>
      <c r="CO31968" s="300"/>
      <c r="CP31968" s="300"/>
      <c r="CQ31968" s="300"/>
      <c r="CR31968" s="300"/>
      <c r="CS31968" s="300"/>
      <c r="CT31968" s="300"/>
      <c r="CU31968" s="300"/>
      <c r="CV31968" s="300"/>
      <c r="CW31968" s="300"/>
      <c r="CX31968" s="300"/>
      <c r="CY31968" s="300"/>
      <c r="CZ31968" s="300"/>
      <c r="DA31968" s="300"/>
      <c r="DB31968" s="300"/>
      <c r="DC31968" s="300"/>
      <c r="DD31968" s="300"/>
      <c r="DE31968" s="300"/>
      <c r="DF31968" s="300"/>
      <c r="DG31968" s="300"/>
      <c r="DH31968" s="300"/>
      <c r="DI31968" s="300"/>
      <c r="DJ31968" s="300"/>
      <c r="DK31968" s="300"/>
      <c r="DL31968" s="300"/>
      <c r="DM31968" s="300"/>
      <c r="DN31968" s="300"/>
      <c r="DO31968" s="300"/>
      <c r="DP31968" s="300"/>
      <c r="DQ31968" s="300"/>
      <c r="DR31968" s="300"/>
      <c r="DS31968" s="300"/>
      <c r="DT31968" s="300"/>
      <c r="DU31968" s="300"/>
      <c r="DV31968" s="300"/>
      <c r="DW31968" s="300"/>
      <c r="DX31968" s="300"/>
      <c r="DY31968" s="300"/>
      <c r="DZ31968" s="300"/>
      <c r="EA31968" s="300"/>
      <c r="EB31968" s="300"/>
      <c r="EC31968" s="300"/>
      <c r="ED31968" s="300"/>
      <c r="EE31968" s="300"/>
      <c r="EF31968" s="300"/>
      <c r="EG31968" s="300"/>
      <c r="EH31968" s="300"/>
      <c r="EI31968" s="300"/>
      <c r="EJ31968" s="300"/>
      <c r="EK31968" s="300"/>
      <c r="EL31968" s="300"/>
      <c r="EM31968" s="300"/>
      <c r="EN31968" s="300"/>
      <c r="EO31968" s="300"/>
      <c r="EP31968" s="300"/>
      <c r="EQ31968" s="300"/>
      <c r="ER31968" s="300"/>
      <c r="ES31968" s="300"/>
      <c r="ET31968" s="300"/>
      <c r="EU31968" s="300"/>
      <c r="EV31968" s="300"/>
      <c r="EW31968" s="300"/>
      <c r="EX31968" s="300"/>
      <c r="EY31968" s="300"/>
      <c r="EZ31968" s="300"/>
      <c r="FA31968" s="300"/>
      <c r="FB31968" s="300"/>
      <c r="FC31968" s="300"/>
      <c r="FD31968" s="300"/>
      <c r="FE31968" s="300"/>
      <c r="FF31968" s="300"/>
      <c r="FG31968" s="300"/>
      <c r="FH31968" s="300"/>
      <c r="FI31968" s="300"/>
      <c r="FJ31968" s="300"/>
      <c r="FK31968" s="300"/>
      <c r="FL31968" s="300"/>
      <c r="FM31968" s="300"/>
      <c r="FN31968" s="300"/>
      <c r="FO31968" s="300"/>
      <c r="FP31968" s="300"/>
      <c r="FQ31968" s="300"/>
      <c r="FR31968" s="300"/>
      <c r="FS31968" s="300"/>
      <c r="FT31968" s="300"/>
      <c r="FU31968" s="300"/>
      <c r="FV31968" s="300"/>
      <c r="FW31968" s="300"/>
      <c r="FX31968" s="300"/>
      <c r="FY31968" s="300"/>
      <c r="FZ31968" s="300"/>
      <c r="GA31968" s="300"/>
      <c r="GB31968" s="300"/>
      <c r="GC31968" s="300"/>
      <c r="GD31968" s="300"/>
      <c r="GE31968" s="300"/>
      <c r="GF31968" s="300"/>
      <c r="GG31968" s="300"/>
      <c r="GH31968" s="300"/>
      <c r="GI31968" s="300"/>
      <c r="GJ31968" s="300"/>
      <c r="GK31968" s="300"/>
    </row>
    <row r="31969" spans="4:193" x14ac:dyDescent="0.25">
      <c r="D31969" s="300"/>
      <c r="J31969" s="300"/>
      <c r="K31969" s="300"/>
      <c r="L31969" s="300"/>
      <c r="M31969" s="300"/>
      <c r="N31969" s="300"/>
      <c r="O31969" s="300"/>
      <c r="P31969" s="300"/>
      <c r="Q31969" s="300"/>
      <c r="R31969" s="300"/>
      <c r="S31969" s="300"/>
      <c r="T31969" s="300"/>
      <c r="U31969" s="300"/>
      <c r="V31969" s="300"/>
      <c r="W31969" s="300"/>
      <c r="X31969" s="300"/>
      <c r="Y31969" s="300"/>
      <c r="Z31969" s="300"/>
      <c r="AA31969" s="300"/>
      <c r="AB31969" s="300"/>
      <c r="AC31969" s="300"/>
      <c r="AD31969" s="300"/>
      <c r="AE31969" s="300"/>
      <c r="AF31969" s="300"/>
      <c r="AG31969" s="300"/>
      <c r="AH31969" s="300"/>
      <c r="AI31969" s="300"/>
      <c r="AJ31969" s="300"/>
      <c r="AK31969" s="300"/>
      <c r="AL31969" s="300"/>
      <c r="AM31969" s="300"/>
      <c r="AN31969" s="300"/>
      <c r="AO31969" s="300"/>
      <c r="AP31969" s="300"/>
      <c r="AQ31969" s="300"/>
      <c r="AR31969" s="300"/>
      <c r="AS31969" s="300"/>
      <c r="AT31969" s="300"/>
      <c r="AU31969" s="300"/>
      <c r="AV31969" s="300"/>
      <c r="AW31969" s="300"/>
      <c r="AX31969" s="300"/>
      <c r="AY31969" s="300"/>
      <c r="AZ31969" s="300"/>
      <c r="BA31969" s="300"/>
      <c r="BB31969" s="300"/>
      <c r="BC31969" s="300"/>
      <c r="BD31969" s="300"/>
      <c r="BE31969" s="300"/>
      <c r="BF31969" s="300"/>
      <c r="BG31969" s="300"/>
      <c r="BH31969" s="300"/>
      <c r="BI31969" s="300"/>
      <c r="BJ31969" s="300"/>
      <c r="BK31969" s="300"/>
      <c r="BL31969" s="300"/>
      <c r="BM31969" s="300"/>
      <c r="BN31969" s="300"/>
      <c r="BO31969" s="300"/>
      <c r="BP31969" s="300"/>
      <c r="BQ31969" s="300"/>
      <c r="BR31969" s="300"/>
      <c r="BS31969" s="300"/>
      <c r="BT31969" s="300"/>
      <c r="BU31969" s="300"/>
      <c r="BV31969" s="300"/>
      <c r="BW31969" s="300"/>
      <c r="BX31969" s="300"/>
      <c r="BY31969" s="300"/>
      <c r="BZ31969" s="300"/>
      <c r="CA31969" s="300"/>
      <c r="CB31969" s="300"/>
      <c r="CC31969" s="300"/>
      <c r="CD31969" s="300"/>
      <c r="CE31969" s="300"/>
      <c r="CF31969" s="300"/>
      <c r="CG31969" s="300"/>
      <c r="CH31969" s="300"/>
      <c r="CI31969" s="300"/>
      <c r="CJ31969" s="300"/>
      <c r="CK31969" s="300"/>
      <c r="CL31969" s="300"/>
      <c r="CM31969" s="300"/>
      <c r="CN31969" s="300"/>
      <c r="CO31969" s="300"/>
      <c r="CP31969" s="300"/>
      <c r="CQ31969" s="300"/>
      <c r="CR31969" s="300"/>
      <c r="CS31969" s="300"/>
      <c r="CT31969" s="300"/>
      <c r="CU31969" s="300"/>
      <c r="CV31969" s="300"/>
      <c r="CW31969" s="300"/>
      <c r="CX31969" s="300"/>
      <c r="CY31969" s="300"/>
      <c r="CZ31969" s="300"/>
      <c r="DA31969" s="300"/>
      <c r="DB31969" s="300"/>
      <c r="DC31969" s="300"/>
      <c r="DD31969" s="300"/>
      <c r="DE31969" s="300"/>
      <c r="DF31969" s="300"/>
      <c r="DG31969" s="300"/>
      <c r="DH31969" s="300"/>
      <c r="DI31969" s="300"/>
      <c r="DJ31969" s="300"/>
      <c r="DK31969" s="300"/>
      <c r="DL31969" s="300"/>
      <c r="DM31969" s="300"/>
      <c r="DN31969" s="300"/>
      <c r="DO31969" s="300"/>
      <c r="DP31969" s="300"/>
      <c r="DQ31969" s="300"/>
      <c r="DR31969" s="300"/>
      <c r="DS31969" s="300"/>
      <c r="DT31969" s="300"/>
      <c r="DU31969" s="300"/>
      <c r="DV31969" s="300"/>
      <c r="DW31969" s="300"/>
      <c r="DX31969" s="300"/>
      <c r="DY31969" s="300"/>
      <c r="DZ31969" s="300"/>
      <c r="EA31969" s="300"/>
      <c r="EB31969" s="300"/>
      <c r="EC31969" s="300"/>
      <c r="ED31969" s="300"/>
      <c r="EE31969" s="300"/>
      <c r="EF31969" s="300"/>
      <c r="EG31969" s="300"/>
      <c r="EH31969" s="300"/>
      <c r="EI31969" s="300"/>
      <c r="EJ31969" s="300"/>
      <c r="EK31969" s="300"/>
      <c r="EL31969" s="300"/>
      <c r="EM31969" s="300"/>
      <c r="EN31969" s="300"/>
      <c r="EO31969" s="300"/>
      <c r="EP31969" s="300"/>
      <c r="EQ31969" s="300"/>
      <c r="ER31969" s="300"/>
      <c r="ES31969" s="300"/>
      <c r="ET31969" s="300"/>
      <c r="EU31969" s="300"/>
      <c r="EV31969" s="300"/>
      <c r="EW31969" s="300"/>
      <c r="EX31969" s="300"/>
      <c r="EY31969" s="300"/>
      <c r="EZ31969" s="300"/>
      <c r="FA31969" s="300"/>
      <c r="FB31969" s="300"/>
      <c r="FC31969" s="300"/>
      <c r="FD31969" s="300"/>
      <c r="FE31969" s="300"/>
      <c r="FF31969" s="300"/>
      <c r="FG31969" s="300"/>
      <c r="FH31969" s="300"/>
      <c r="FI31969" s="300"/>
      <c r="FJ31969" s="300"/>
      <c r="FK31969" s="300"/>
      <c r="FL31969" s="300"/>
      <c r="FM31969" s="300"/>
      <c r="FN31969" s="300"/>
      <c r="FO31969" s="300"/>
      <c r="FP31969" s="300"/>
      <c r="FQ31969" s="300"/>
      <c r="FR31969" s="300"/>
      <c r="FS31969" s="300"/>
      <c r="FT31969" s="300"/>
      <c r="FU31969" s="300"/>
      <c r="FV31969" s="300"/>
      <c r="FW31969" s="300"/>
      <c r="FX31969" s="300"/>
      <c r="FY31969" s="300"/>
      <c r="FZ31969" s="300"/>
      <c r="GA31969" s="300"/>
      <c r="GB31969" s="300"/>
      <c r="GC31969" s="300"/>
      <c r="GD31969" s="300"/>
      <c r="GE31969" s="300"/>
      <c r="GF31969" s="300"/>
      <c r="GG31969" s="300"/>
      <c r="GH31969" s="300"/>
      <c r="GI31969" s="300"/>
      <c r="GJ31969" s="300"/>
      <c r="GK31969" s="300"/>
    </row>
    <row r="31970" spans="4:193" x14ac:dyDescent="0.25">
      <c r="D31970" s="300"/>
      <c r="J31970" s="300"/>
      <c r="K31970" s="300"/>
      <c r="L31970" s="300"/>
      <c r="M31970" s="300"/>
      <c r="N31970" s="300"/>
      <c r="O31970" s="300"/>
      <c r="P31970" s="300"/>
      <c r="Q31970" s="300"/>
      <c r="R31970" s="300"/>
      <c r="S31970" s="300"/>
      <c r="T31970" s="300"/>
      <c r="U31970" s="300"/>
      <c r="V31970" s="300"/>
      <c r="W31970" s="300"/>
      <c r="X31970" s="300"/>
      <c r="Y31970" s="300"/>
      <c r="Z31970" s="300"/>
      <c r="AA31970" s="300"/>
      <c r="AB31970" s="300"/>
      <c r="AC31970" s="300"/>
      <c r="AD31970" s="300"/>
      <c r="AE31970" s="300"/>
      <c r="AF31970" s="300"/>
      <c r="AG31970" s="300"/>
      <c r="AH31970" s="300"/>
      <c r="AI31970" s="300"/>
      <c r="AJ31970" s="300"/>
      <c r="AK31970" s="300"/>
      <c r="AL31970" s="300"/>
      <c r="AM31970" s="300"/>
      <c r="AN31970" s="300"/>
      <c r="AO31970" s="300"/>
      <c r="AP31970" s="300"/>
      <c r="AQ31970" s="300"/>
      <c r="AR31970" s="300"/>
      <c r="AS31970" s="300"/>
      <c r="AT31970" s="300"/>
      <c r="AU31970" s="300"/>
      <c r="AV31970" s="300"/>
      <c r="AW31970" s="300"/>
      <c r="AX31970" s="300"/>
      <c r="AY31970" s="300"/>
      <c r="AZ31970" s="300"/>
      <c r="BA31970" s="300"/>
      <c r="BB31970" s="300"/>
      <c r="BC31970" s="300"/>
      <c r="BD31970" s="300"/>
      <c r="BE31970" s="300"/>
      <c r="BF31970" s="300"/>
      <c r="BG31970" s="300"/>
      <c r="BH31970" s="300"/>
      <c r="BI31970" s="300"/>
      <c r="BJ31970" s="300"/>
      <c r="BK31970" s="300"/>
      <c r="BL31970" s="300"/>
      <c r="BM31970" s="300"/>
      <c r="BN31970" s="300"/>
      <c r="BO31970" s="300"/>
      <c r="BP31970" s="300"/>
      <c r="BQ31970" s="300"/>
      <c r="BR31970" s="300"/>
      <c r="BS31970" s="300"/>
      <c r="BT31970" s="300"/>
      <c r="BU31970" s="300"/>
      <c r="BV31970" s="300"/>
      <c r="BW31970" s="300"/>
      <c r="BX31970" s="300"/>
      <c r="BY31970" s="300"/>
      <c r="BZ31970" s="300"/>
      <c r="CA31970" s="300"/>
      <c r="CB31970" s="300"/>
      <c r="CC31970" s="300"/>
      <c r="CD31970" s="300"/>
      <c r="CE31970" s="300"/>
      <c r="CF31970" s="300"/>
      <c r="CG31970" s="300"/>
      <c r="CH31970" s="300"/>
      <c r="CI31970" s="300"/>
      <c r="CJ31970" s="300"/>
      <c r="CK31970" s="300"/>
      <c r="CL31970" s="300"/>
      <c r="CM31970" s="300"/>
      <c r="CN31970" s="300"/>
      <c r="CO31970" s="300"/>
      <c r="CP31970" s="300"/>
      <c r="CQ31970" s="300"/>
      <c r="CR31970" s="300"/>
      <c r="CS31970" s="300"/>
      <c r="CT31970" s="300"/>
      <c r="CU31970" s="300"/>
      <c r="CV31970" s="300"/>
      <c r="CW31970" s="300"/>
      <c r="CX31970" s="300"/>
      <c r="CY31970" s="300"/>
      <c r="CZ31970" s="300"/>
      <c r="DA31970" s="300"/>
      <c r="DB31970" s="300"/>
      <c r="DC31970" s="300"/>
      <c r="DD31970" s="300"/>
      <c r="DE31970" s="300"/>
      <c r="DF31970" s="300"/>
      <c r="DG31970" s="300"/>
      <c r="DH31970" s="300"/>
      <c r="DI31970" s="300"/>
      <c r="DJ31970" s="300"/>
      <c r="DK31970" s="300"/>
      <c r="DL31970" s="300"/>
      <c r="DM31970" s="300"/>
      <c r="DN31970" s="300"/>
      <c r="DO31970" s="300"/>
      <c r="DP31970" s="300"/>
      <c r="DQ31970" s="300"/>
      <c r="DR31970" s="300"/>
      <c r="DS31970" s="300"/>
      <c r="DT31970" s="300"/>
      <c r="DU31970" s="300"/>
      <c r="DV31970" s="300"/>
      <c r="DW31970" s="300"/>
      <c r="DX31970" s="300"/>
      <c r="DY31970" s="300"/>
      <c r="DZ31970" s="300"/>
      <c r="EA31970" s="300"/>
      <c r="EB31970" s="300"/>
      <c r="EC31970" s="300"/>
      <c r="ED31970" s="300"/>
      <c r="EE31970" s="300"/>
      <c r="EF31970" s="300"/>
      <c r="EG31970" s="300"/>
      <c r="EH31970" s="300"/>
      <c r="EI31970" s="300"/>
      <c r="EJ31970" s="300"/>
      <c r="EK31970" s="300"/>
      <c r="EL31970" s="300"/>
      <c r="EM31970" s="300"/>
      <c r="EN31970" s="300"/>
      <c r="EO31970" s="300"/>
      <c r="EP31970" s="300"/>
      <c r="EQ31970" s="300"/>
      <c r="ER31970" s="300"/>
      <c r="ES31970" s="300"/>
      <c r="ET31970" s="300"/>
      <c r="EU31970" s="300"/>
      <c r="EV31970" s="300"/>
      <c r="EW31970" s="300"/>
      <c r="EX31970" s="300"/>
      <c r="EY31970" s="300"/>
      <c r="EZ31970" s="300"/>
      <c r="FA31970" s="300"/>
      <c r="FB31970" s="300"/>
      <c r="FC31970" s="300"/>
      <c r="FD31970" s="300"/>
      <c r="FE31970" s="300"/>
      <c r="FF31970" s="300"/>
      <c r="FG31970" s="300"/>
      <c r="FH31970" s="300"/>
      <c r="FI31970" s="300"/>
      <c r="FJ31970" s="300"/>
      <c r="FK31970" s="300"/>
      <c r="FL31970" s="300"/>
      <c r="FM31970" s="300"/>
      <c r="FN31970" s="300"/>
      <c r="FO31970" s="300"/>
      <c r="FP31970" s="300"/>
      <c r="FQ31970" s="300"/>
      <c r="FR31970" s="300"/>
      <c r="FS31970" s="300"/>
      <c r="FT31970" s="300"/>
      <c r="FU31970" s="300"/>
      <c r="FV31970" s="300"/>
      <c r="FW31970" s="300"/>
      <c r="FX31970" s="300"/>
      <c r="FY31970" s="300"/>
      <c r="FZ31970" s="300"/>
      <c r="GA31970" s="300"/>
      <c r="GB31970" s="300"/>
      <c r="GC31970" s="300"/>
      <c r="GD31970" s="300"/>
      <c r="GE31970" s="300"/>
      <c r="GF31970" s="300"/>
      <c r="GG31970" s="300"/>
      <c r="GH31970" s="300"/>
      <c r="GI31970" s="300"/>
      <c r="GJ31970" s="300"/>
      <c r="GK31970" s="300"/>
    </row>
    <row r="31971" spans="4:193" x14ac:dyDescent="0.25">
      <c r="D31971" s="300"/>
      <c r="J31971" s="300"/>
      <c r="K31971" s="300"/>
      <c r="L31971" s="300"/>
      <c r="M31971" s="300"/>
      <c r="N31971" s="300"/>
      <c r="O31971" s="300"/>
      <c r="P31971" s="300"/>
      <c r="Q31971" s="300"/>
      <c r="R31971" s="300"/>
      <c r="S31971" s="300"/>
      <c r="T31971" s="300"/>
      <c r="U31971" s="300"/>
      <c r="V31971" s="300"/>
      <c r="W31971" s="300"/>
      <c r="X31971" s="300"/>
      <c r="Y31971" s="300"/>
      <c r="Z31971" s="300"/>
      <c r="AA31971" s="300"/>
      <c r="AB31971" s="300"/>
      <c r="AC31971" s="300"/>
      <c r="AD31971" s="300"/>
      <c r="AE31971" s="300"/>
      <c r="AF31971" s="300"/>
      <c r="AG31971" s="300"/>
      <c r="AH31971" s="300"/>
      <c r="AI31971" s="300"/>
      <c r="AJ31971" s="300"/>
      <c r="AK31971" s="300"/>
      <c r="AL31971" s="300"/>
      <c r="AM31971" s="300"/>
      <c r="AN31971" s="300"/>
      <c r="AO31971" s="300"/>
      <c r="AP31971" s="300"/>
      <c r="AQ31971" s="300"/>
      <c r="AR31971" s="300"/>
      <c r="AS31971" s="300"/>
      <c r="AT31971" s="300"/>
      <c r="AU31971" s="300"/>
      <c r="AV31971" s="300"/>
      <c r="AW31971" s="300"/>
      <c r="AX31971" s="300"/>
      <c r="AY31971" s="300"/>
      <c r="AZ31971" s="300"/>
      <c r="BA31971" s="300"/>
      <c r="BB31971" s="300"/>
      <c r="BC31971" s="300"/>
      <c r="BD31971" s="300"/>
      <c r="BE31971" s="300"/>
      <c r="BF31971" s="300"/>
      <c r="BG31971" s="300"/>
      <c r="BH31971" s="300"/>
      <c r="BI31971" s="300"/>
      <c r="BJ31971" s="300"/>
      <c r="BK31971" s="300"/>
      <c r="BL31971" s="300"/>
      <c r="BM31971" s="300"/>
      <c r="BN31971" s="300"/>
      <c r="BO31971" s="300"/>
      <c r="BP31971" s="300"/>
      <c r="BQ31971" s="300"/>
      <c r="BR31971" s="300"/>
      <c r="BS31971" s="300"/>
      <c r="BT31971" s="300"/>
      <c r="BU31971" s="300"/>
      <c r="BV31971" s="300"/>
      <c r="BW31971" s="300"/>
      <c r="BX31971" s="300"/>
      <c r="BY31971" s="300"/>
      <c r="BZ31971" s="300"/>
      <c r="CA31971" s="300"/>
      <c r="CB31971" s="300"/>
      <c r="CC31971" s="300"/>
      <c r="CD31971" s="300"/>
      <c r="CE31971" s="300"/>
      <c r="CF31971" s="300"/>
      <c r="CG31971" s="300"/>
      <c r="CH31971" s="300"/>
      <c r="CI31971" s="300"/>
      <c r="CJ31971" s="300"/>
      <c r="CK31971" s="300"/>
      <c r="CL31971" s="300"/>
      <c r="CM31971" s="300"/>
      <c r="CN31971" s="300"/>
      <c r="CO31971" s="300"/>
      <c r="CP31971" s="300"/>
      <c r="CQ31971" s="300"/>
      <c r="CR31971" s="300"/>
      <c r="CS31971" s="300"/>
      <c r="CT31971" s="300"/>
      <c r="CU31971" s="300"/>
      <c r="CV31971" s="300"/>
      <c r="CW31971" s="300"/>
      <c r="CX31971" s="300"/>
      <c r="CY31971" s="300"/>
      <c r="CZ31971" s="300"/>
      <c r="DA31971" s="300"/>
      <c r="DB31971" s="300"/>
      <c r="DC31971" s="300"/>
      <c r="DD31971" s="300"/>
      <c r="DE31971" s="300"/>
      <c r="DF31971" s="300"/>
      <c r="DG31971" s="300"/>
      <c r="DH31971" s="300"/>
      <c r="DI31971" s="300"/>
      <c r="DJ31971" s="300"/>
      <c r="DK31971" s="300"/>
      <c r="DL31971" s="300"/>
      <c r="DM31971" s="300"/>
      <c r="DN31971" s="300"/>
      <c r="DO31971" s="300"/>
      <c r="DP31971" s="300"/>
      <c r="DQ31971" s="300"/>
      <c r="DR31971" s="300"/>
      <c r="DS31971" s="300"/>
      <c r="DT31971" s="300"/>
      <c r="DU31971" s="300"/>
      <c r="DV31971" s="300"/>
      <c r="DW31971" s="300"/>
      <c r="DX31971" s="300"/>
      <c r="DY31971" s="300"/>
      <c r="DZ31971" s="300"/>
      <c r="EA31971" s="300"/>
      <c r="EB31971" s="300"/>
      <c r="EC31971" s="300"/>
      <c r="ED31971" s="300"/>
      <c r="EE31971" s="300"/>
      <c r="EF31971" s="300"/>
      <c r="EG31971" s="300"/>
      <c r="EH31971" s="300"/>
      <c r="EI31971" s="300"/>
      <c r="EJ31971" s="300"/>
      <c r="EK31971" s="300"/>
      <c r="EL31971" s="300"/>
      <c r="EM31971" s="300"/>
      <c r="EN31971" s="300"/>
      <c r="EO31971" s="300"/>
      <c r="EP31971" s="300"/>
      <c r="EQ31971" s="300"/>
      <c r="ER31971" s="300"/>
      <c r="ES31971" s="300"/>
      <c r="ET31971" s="300"/>
      <c r="EU31971" s="300"/>
      <c r="EV31971" s="300"/>
      <c r="EW31971" s="300"/>
      <c r="EX31971" s="300"/>
      <c r="EY31971" s="300"/>
      <c r="EZ31971" s="300"/>
      <c r="FA31971" s="300"/>
      <c r="FB31971" s="300"/>
      <c r="FC31971" s="300"/>
      <c r="FD31971" s="300"/>
      <c r="FE31971" s="300"/>
      <c r="FF31971" s="300"/>
      <c r="FG31971" s="300"/>
      <c r="FH31971" s="300"/>
      <c r="FI31971" s="300"/>
      <c r="FJ31971" s="300"/>
      <c r="FK31971" s="300"/>
      <c r="FL31971" s="300"/>
      <c r="FM31971" s="300"/>
      <c r="FN31971" s="300"/>
      <c r="FO31971" s="300"/>
      <c r="FP31971" s="300"/>
      <c r="FQ31971" s="300"/>
      <c r="FR31971" s="300"/>
      <c r="FS31971" s="300"/>
      <c r="FT31971" s="300"/>
      <c r="FU31971" s="300"/>
      <c r="FV31971" s="300"/>
      <c r="FW31971" s="300"/>
      <c r="FX31971" s="300"/>
      <c r="FY31971" s="300"/>
      <c r="FZ31971" s="300"/>
      <c r="GA31971" s="300"/>
      <c r="GB31971" s="300"/>
      <c r="GC31971" s="300"/>
      <c r="GD31971" s="300"/>
      <c r="GE31971" s="300"/>
      <c r="GF31971" s="300"/>
      <c r="GG31971" s="300"/>
      <c r="GH31971" s="300"/>
      <c r="GI31971" s="300"/>
      <c r="GJ31971" s="300"/>
      <c r="GK31971" s="300"/>
    </row>
    <row r="31972" spans="4:193" x14ac:dyDescent="0.25">
      <c r="D31972" s="300"/>
      <c r="J31972" s="300"/>
      <c r="K31972" s="300"/>
      <c r="L31972" s="300"/>
      <c r="M31972" s="300"/>
      <c r="N31972" s="300"/>
      <c r="O31972" s="300"/>
      <c r="P31972" s="300"/>
      <c r="Q31972" s="300"/>
      <c r="R31972" s="300"/>
      <c r="S31972" s="300"/>
      <c r="T31972" s="300"/>
      <c r="U31972" s="300"/>
      <c r="V31972" s="300"/>
      <c r="W31972" s="300"/>
      <c r="X31972" s="300"/>
      <c r="Y31972" s="300"/>
      <c r="Z31972" s="300"/>
      <c r="AA31972" s="300"/>
      <c r="AB31972" s="300"/>
      <c r="AC31972" s="300"/>
      <c r="AD31972" s="300"/>
      <c r="AE31972" s="300"/>
      <c r="AF31972" s="300"/>
      <c r="AG31972" s="300"/>
      <c r="AH31972" s="300"/>
      <c r="AI31972" s="300"/>
      <c r="AJ31972" s="300"/>
      <c r="AK31972" s="300"/>
      <c r="AL31972" s="300"/>
      <c r="AM31972" s="300"/>
      <c r="AN31972" s="300"/>
      <c r="AO31972" s="300"/>
      <c r="AP31972" s="300"/>
      <c r="AQ31972" s="300"/>
      <c r="AR31972" s="300"/>
      <c r="AS31972" s="300"/>
      <c r="AT31972" s="300"/>
      <c r="AU31972" s="300"/>
      <c r="AV31972" s="300"/>
      <c r="AW31972" s="300"/>
      <c r="AX31972" s="300"/>
      <c r="AY31972" s="300"/>
      <c r="AZ31972" s="300"/>
      <c r="BA31972" s="300"/>
      <c r="BB31972" s="300"/>
      <c r="BC31972" s="300"/>
      <c r="BD31972" s="300"/>
      <c r="BE31972" s="300"/>
      <c r="BF31972" s="300"/>
      <c r="BG31972" s="300"/>
      <c r="BH31972" s="300"/>
      <c r="BI31972" s="300"/>
      <c r="BJ31972" s="300"/>
      <c r="BK31972" s="300"/>
      <c r="BL31972" s="300"/>
      <c r="BM31972" s="300"/>
      <c r="BN31972" s="300"/>
      <c r="BO31972" s="300"/>
      <c r="BP31972" s="300"/>
      <c r="BQ31972" s="300"/>
      <c r="BR31972" s="300"/>
      <c r="BS31972" s="300"/>
      <c r="BT31972" s="300"/>
      <c r="BU31972" s="300"/>
      <c r="BV31972" s="300"/>
      <c r="BW31972" s="300"/>
      <c r="BX31972" s="300"/>
      <c r="BY31972" s="300"/>
      <c r="BZ31972" s="300"/>
      <c r="CA31972" s="300"/>
      <c r="CB31972" s="300"/>
      <c r="CC31972" s="300"/>
      <c r="CD31972" s="300"/>
      <c r="CE31972" s="300"/>
      <c r="CF31972" s="300"/>
      <c r="CG31972" s="300"/>
      <c r="CH31972" s="300"/>
      <c r="CI31972" s="300"/>
      <c r="CJ31972" s="300"/>
      <c r="CK31972" s="300"/>
      <c r="CL31972" s="300"/>
      <c r="CM31972" s="300"/>
      <c r="CN31972" s="300"/>
      <c r="CO31972" s="300"/>
      <c r="CP31972" s="300"/>
      <c r="CQ31972" s="300"/>
      <c r="CR31972" s="300"/>
      <c r="CS31972" s="300"/>
      <c r="CT31972" s="300"/>
      <c r="CU31972" s="300"/>
      <c r="CV31972" s="300"/>
      <c r="CW31972" s="300"/>
      <c r="CX31972" s="300"/>
      <c r="CY31972" s="300"/>
      <c r="CZ31972" s="300"/>
      <c r="DA31972" s="300"/>
      <c r="DB31972" s="300"/>
      <c r="DC31972" s="300"/>
      <c r="DD31972" s="300"/>
      <c r="DE31972" s="300"/>
      <c r="DF31972" s="300"/>
      <c r="DG31972" s="300"/>
      <c r="DH31972" s="300"/>
      <c r="DI31972" s="300"/>
      <c r="DJ31972" s="300"/>
      <c r="DK31972" s="300"/>
      <c r="DL31972" s="300"/>
      <c r="DM31972" s="300"/>
      <c r="DN31972" s="300"/>
      <c r="DO31972" s="300"/>
      <c r="DP31972" s="300"/>
      <c r="DQ31972" s="300"/>
      <c r="DR31972" s="300"/>
      <c r="DS31972" s="300"/>
      <c r="DT31972" s="300"/>
      <c r="DU31972" s="300"/>
      <c r="DV31972" s="300"/>
      <c r="DW31972" s="300"/>
      <c r="DX31972" s="300"/>
      <c r="DY31972" s="300"/>
      <c r="DZ31972" s="300"/>
      <c r="EA31972" s="300"/>
      <c r="EB31972" s="300"/>
      <c r="EC31972" s="300"/>
      <c r="ED31972" s="300"/>
      <c r="EE31972" s="300"/>
      <c r="EF31972" s="300"/>
      <c r="EG31972" s="300"/>
      <c r="EH31972" s="300"/>
      <c r="EI31972" s="300"/>
      <c r="EJ31972" s="300"/>
      <c r="EK31972" s="300"/>
      <c r="EL31972" s="300"/>
      <c r="EM31972" s="300"/>
      <c r="EN31972" s="300"/>
      <c r="EO31972" s="300"/>
      <c r="EP31972" s="300"/>
      <c r="EQ31972" s="300"/>
      <c r="ER31972" s="300"/>
      <c r="ES31972" s="300"/>
      <c r="ET31972" s="300"/>
      <c r="EU31972" s="300"/>
      <c r="EV31972" s="300"/>
      <c r="EW31972" s="300"/>
      <c r="EX31972" s="300"/>
      <c r="EY31972" s="300"/>
      <c r="EZ31972" s="300"/>
      <c r="FA31972" s="300"/>
      <c r="FB31972" s="300"/>
      <c r="FC31972" s="300"/>
      <c r="FD31972" s="300"/>
      <c r="FE31972" s="300"/>
      <c r="FF31972" s="300"/>
      <c r="FG31972" s="300"/>
      <c r="FH31972" s="300"/>
      <c r="FI31972" s="300"/>
      <c r="FJ31972" s="300"/>
      <c r="FK31972" s="300"/>
      <c r="FL31972" s="300"/>
      <c r="FM31972" s="300"/>
      <c r="FN31972" s="300"/>
      <c r="FO31972" s="300"/>
      <c r="FP31972" s="300"/>
      <c r="FQ31972" s="300"/>
      <c r="FR31972" s="300"/>
      <c r="FS31972" s="300"/>
      <c r="FT31972" s="300"/>
      <c r="FU31972" s="300"/>
      <c r="FV31972" s="300"/>
      <c r="FW31972" s="300"/>
      <c r="FX31972" s="300"/>
      <c r="FY31972" s="300"/>
      <c r="FZ31972" s="300"/>
      <c r="GA31972" s="300"/>
      <c r="GB31972" s="300"/>
      <c r="GC31972" s="300"/>
      <c r="GD31972" s="300"/>
      <c r="GE31972" s="300"/>
      <c r="GF31972" s="300"/>
      <c r="GG31972" s="300"/>
      <c r="GH31972" s="300"/>
      <c r="GI31972" s="300"/>
      <c r="GJ31972" s="300"/>
      <c r="GK31972" s="300"/>
    </row>
    <row r="31973" spans="4:193" x14ac:dyDescent="0.25">
      <c r="D31973" s="300"/>
      <c r="J31973" s="300"/>
      <c r="K31973" s="300"/>
      <c r="L31973" s="300"/>
      <c r="M31973" s="300"/>
      <c r="N31973" s="300"/>
      <c r="O31973" s="300"/>
      <c r="P31973" s="300"/>
      <c r="Q31973" s="300"/>
      <c r="R31973" s="300"/>
      <c r="S31973" s="300"/>
      <c r="T31973" s="300"/>
      <c r="U31973" s="300"/>
      <c r="V31973" s="300"/>
      <c r="W31973" s="300"/>
      <c r="X31973" s="300"/>
      <c r="Y31973" s="300"/>
      <c r="Z31973" s="300"/>
      <c r="AA31973" s="300"/>
      <c r="AB31973" s="300"/>
      <c r="AC31973" s="300"/>
      <c r="AD31973" s="300"/>
      <c r="AE31973" s="300"/>
      <c r="AF31973" s="300"/>
      <c r="AG31973" s="300"/>
      <c r="AH31973" s="300"/>
      <c r="AI31973" s="300"/>
      <c r="AJ31973" s="300"/>
      <c r="AK31973" s="300"/>
      <c r="AL31973" s="300"/>
      <c r="AM31973" s="300"/>
      <c r="AN31973" s="300"/>
      <c r="AO31973" s="300"/>
      <c r="AP31973" s="300"/>
      <c r="AQ31973" s="300"/>
      <c r="AR31973" s="300"/>
      <c r="AS31973" s="300"/>
      <c r="AT31973" s="300"/>
      <c r="AU31973" s="300"/>
      <c r="AV31973" s="300"/>
      <c r="AW31973" s="300"/>
      <c r="AX31973" s="300"/>
      <c r="AY31973" s="300"/>
      <c r="AZ31973" s="300"/>
      <c r="BA31973" s="300"/>
      <c r="BB31973" s="300"/>
      <c r="BC31973" s="300"/>
      <c r="BD31973" s="300"/>
      <c r="BE31973" s="300"/>
      <c r="BF31973" s="300"/>
      <c r="BG31973" s="300"/>
      <c r="BH31973" s="300"/>
      <c r="BI31973" s="300"/>
      <c r="BJ31973" s="300"/>
      <c r="BK31973" s="300"/>
      <c r="BL31973" s="300"/>
      <c r="BM31973" s="300"/>
      <c r="BN31973" s="300"/>
      <c r="BO31973" s="300"/>
      <c r="BP31973" s="300"/>
      <c r="BQ31973" s="300"/>
      <c r="BR31973" s="300"/>
      <c r="BS31973" s="300"/>
      <c r="BT31973" s="300"/>
      <c r="BU31973" s="300"/>
      <c r="BV31973" s="300"/>
      <c r="BW31973" s="300"/>
      <c r="BX31973" s="300"/>
      <c r="BY31973" s="300"/>
      <c r="BZ31973" s="300"/>
      <c r="CA31973" s="300"/>
      <c r="CB31973" s="300"/>
      <c r="CC31973" s="300"/>
      <c r="CD31973" s="300"/>
      <c r="CE31973" s="300"/>
      <c r="CF31973" s="300"/>
      <c r="CG31973" s="300"/>
      <c r="CH31973" s="300"/>
      <c r="CI31973" s="300"/>
      <c r="CJ31973" s="300"/>
      <c r="CK31973" s="300"/>
      <c r="CL31973" s="300"/>
      <c r="CM31973" s="300"/>
      <c r="CN31973" s="300"/>
      <c r="CO31973" s="300"/>
      <c r="CP31973" s="300"/>
      <c r="CQ31973" s="300"/>
      <c r="CR31973" s="300"/>
      <c r="CS31973" s="300"/>
      <c r="CT31973" s="300"/>
      <c r="CU31973" s="300"/>
      <c r="CV31973" s="300"/>
      <c r="CW31973" s="300"/>
      <c r="CX31973" s="300"/>
      <c r="CY31973" s="300"/>
      <c r="CZ31973" s="300"/>
      <c r="DA31973" s="300"/>
      <c r="DB31973" s="300"/>
      <c r="DC31973" s="300"/>
      <c r="DD31973" s="300"/>
      <c r="DE31973" s="300"/>
      <c r="DF31973" s="300"/>
      <c r="DG31973" s="300"/>
      <c r="DH31973" s="300"/>
      <c r="DI31973" s="300"/>
      <c r="DJ31973" s="300"/>
      <c r="DK31973" s="300"/>
      <c r="DL31973" s="300"/>
      <c r="DM31973" s="300"/>
      <c r="DN31973" s="300"/>
      <c r="DO31973" s="300"/>
      <c r="DP31973" s="300"/>
      <c r="DQ31973" s="300"/>
      <c r="DR31973" s="300"/>
      <c r="DS31973" s="300"/>
      <c r="DT31973" s="300"/>
      <c r="DU31973" s="300"/>
      <c r="DV31973" s="300"/>
      <c r="DW31973" s="300"/>
      <c r="DX31973" s="300"/>
      <c r="DY31973" s="300"/>
      <c r="DZ31973" s="300"/>
      <c r="EA31973" s="300"/>
      <c r="EB31973" s="300"/>
      <c r="EC31973" s="300"/>
      <c r="ED31973" s="300"/>
      <c r="EE31973" s="300"/>
      <c r="EF31973" s="300"/>
      <c r="EG31973" s="300"/>
      <c r="EH31973" s="300"/>
      <c r="EI31973" s="300"/>
      <c r="EJ31973" s="300"/>
      <c r="EK31973" s="300"/>
      <c r="EL31973" s="300"/>
      <c r="EM31973" s="300"/>
      <c r="EN31973" s="300"/>
      <c r="EO31973" s="300"/>
      <c r="EP31973" s="300"/>
      <c r="EQ31973" s="300"/>
      <c r="ER31973" s="300"/>
      <c r="ES31973" s="300"/>
      <c r="ET31973" s="300"/>
      <c r="EU31973" s="300"/>
      <c r="EV31973" s="300"/>
      <c r="EW31973" s="300"/>
      <c r="EX31973" s="300"/>
      <c r="EY31973" s="300"/>
      <c r="EZ31973" s="300"/>
      <c r="FA31973" s="300"/>
      <c r="FB31973" s="300"/>
      <c r="FC31973" s="300"/>
      <c r="FD31973" s="300"/>
      <c r="FE31973" s="300"/>
      <c r="FF31973" s="300"/>
      <c r="FG31973" s="300"/>
      <c r="FH31973" s="300"/>
      <c r="FI31973" s="300"/>
      <c r="FJ31973" s="300"/>
      <c r="FK31973" s="300"/>
      <c r="FL31973" s="300"/>
      <c r="FM31973" s="300"/>
      <c r="FN31973" s="300"/>
      <c r="FO31973" s="300"/>
      <c r="FP31973" s="300"/>
      <c r="FQ31973" s="300"/>
      <c r="FR31973" s="300"/>
      <c r="FS31973" s="300"/>
      <c r="FT31973" s="300"/>
      <c r="FU31973" s="300"/>
      <c r="FV31973" s="300"/>
      <c r="FW31973" s="300"/>
      <c r="FX31973" s="300"/>
      <c r="FY31973" s="300"/>
      <c r="FZ31973" s="300"/>
      <c r="GA31973" s="300"/>
      <c r="GB31973" s="300"/>
      <c r="GC31973" s="300"/>
      <c r="GD31973" s="300"/>
      <c r="GE31973" s="300"/>
      <c r="GF31973" s="300"/>
      <c r="GG31973" s="300"/>
      <c r="GH31973" s="300"/>
      <c r="GI31973" s="300"/>
      <c r="GJ31973" s="300"/>
      <c r="GK31973" s="300"/>
    </row>
    <row r="31974" spans="4:193" x14ac:dyDescent="0.25">
      <c r="D31974" s="300"/>
      <c r="J31974" s="300"/>
      <c r="K31974" s="300"/>
      <c r="L31974" s="300"/>
      <c r="M31974" s="300"/>
      <c r="N31974" s="300"/>
      <c r="O31974" s="300"/>
      <c r="P31974" s="300"/>
      <c r="Q31974" s="300"/>
      <c r="R31974" s="300"/>
      <c r="S31974" s="300"/>
      <c r="T31974" s="300"/>
      <c r="U31974" s="300"/>
      <c r="V31974" s="300"/>
      <c r="W31974" s="300"/>
      <c r="X31974" s="300"/>
      <c r="Y31974" s="300"/>
      <c r="Z31974" s="300"/>
      <c r="AA31974" s="300"/>
      <c r="AB31974" s="300"/>
      <c r="AC31974" s="300"/>
      <c r="AD31974" s="300"/>
      <c r="AE31974" s="300"/>
      <c r="AF31974" s="300"/>
      <c r="AG31974" s="300"/>
      <c r="AH31974" s="300"/>
      <c r="AI31974" s="300"/>
      <c r="AJ31974" s="300"/>
      <c r="AK31974" s="300"/>
      <c r="AL31974" s="300"/>
      <c r="AM31974" s="300"/>
      <c r="AN31974" s="300"/>
      <c r="AO31974" s="300"/>
      <c r="AP31974" s="300"/>
      <c r="AQ31974" s="300"/>
      <c r="AR31974" s="300"/>
      <c r="AS31974" s="300"/>
      <c r="AT31974" s="300"/>
      <c r="AU31974" s="300"/>
      <c r="AV31974" s="300"/>
      <c r="AW31974" s="300"/>
      <c r="AX31974" s="300"/>
      <c r="AY31974" s="300"/>
      <c r="AZ31974" s="300"/>
      <c r="BA31974" s="300"/>
      <c r="BB31974" s="300"/>
      <c r="BC31974" s="300"/>
      <c r="BD31974" s="300"/>
      <c r="BE31974" s="300"/>
      <c r="BF31974" s="300"/>
      <c r="BG31974" s="300"/>
      <c r="BH31974" s="300"/>
      <c r="BI31974" s="300"/>
      <c r="BJ31974" s="300"/>
      <c r="BK31974" s="300"/>
      <c r="BL31974" s="300"/>
      <c r="BM31974" s="300"/>
      <c r="BN31974" s="300"/>
      <c r="BO31974" s="300"/>
      <c r="BP31974" s="300"/>
      <c r="BQ31974" s="300"/>
      <c r="BR31974" s="300"/>
      <c r="BS31974" s="300"/>
      <c r="BT31974" s="300"/>
      <c r="BU31974" s="300"/>
      <c r="BV31974" s="300"/>
      <c r="BW31974" s="300"/>
      <c r="BX31974" s="300"/>
      <c r="BY31974" s="300"/>
      <c r="BZ31974" s="300"/>
      <c r="CA31974" s="300"/>
      <c r="CB31974" s="300"/>
      <c r="CC31974" s="300"/>
      <c r="CD31974" s="300"/>
      <c r="CE31974" s="300"/>
      <c r="CF31974" s="300"/>
      <c r="CG31974" s="300"/>
      <c r="CH31974" s="300"/>
      <c r="CI31974" s="300"/>
      <c r="CJ31974" s="300"/>
      <c r="CK31974" s="300"/>
      <c r="CL31974" s="300"/>
      <c r="CM31974" s="300"/>
      <c r="CN31974" s="300"/>
      <c r="CO31974" s="300"/>
      <c r="CP31974" s="300"/>
      <c r="CQ31974" s="300"/>
      <c r="CR31974" s="300"/>
      <c r="CS31974" s="300"/>
      <c r="CT31974" s="300"/>
      <c r="CU31974" s="300"/>
      <c r="CV31974" s="300"/>
      <c r="CW31974" s="300"/>
      <c r="CX31974" s="300"/>
      <c r="CY31974" s="300"/>
      <c r="CZ31974" s="300"/>
      <c r="DA31974" s="300"/>
      <c r="DB31974" s="300"/>
      <c r="DC31974" s="300"/>
      <c r="DD31974" s="300"/>
      <c r="DE31974" s="300"/>
      <c r="DF31974" s="300"/>
      <c r="DG31974" s="300"/>
      <c r="DH31974" s="300"/>
      <c r="DI31974" s="300"/>
      <c r="DJ31974" s="300"/>
      <c r="DK31974" s="300"/>
      <c r="DL31974" s="300"/>
      <c r="DM31974" s="300"/>
      <c r="DN31974" s="300"/>
      <c r="DO31974" s="300"/>
      <c r="DP31974" s="300"/>
      <c r="DQ31974" s="300"/>
      <c r="DR31974" s="300"/>
      <c r="DS31974" s="300"/>
      <c r="DT31974" s="300"/>
      <c r="DU31974" s="300"/>
      <c r="DV31974" s="300"/>
      <c r="DW31974" s="300"/>
      <c r="DX31974" s="300"/>
      <c r="DY31974" s="300"/>
      <c r="DZ31974" s="300"/>
      <c r="EA31974" s="300"/>
      <c r="EB31974" s="300"/>
      <c r="EC31974" s="300"/>
      <c r="ED31974" s="300"/>
      <c r="EE31974" s="300"/>
      <c r="EF31974" s="300"/>
      <c r="EG31974" s="300"/>
      <c r="EH31974" s="300"/>
      <c r="EI31974" s="300"/>
      <c r="EJ31974" s="300"/>
      <c r="EK31974" s="300"/>
      <c r="EL31974" s="300"/>
      <c r="EM31974" s="300"/>
      <c r="EN31974" s="300"/>
      <c r="EO31974" s="300"/>
      <c r="EP31974" s="300"/>
      <c r="EQ31974" s="300"/>
      <c r="ER31974" s="300"/>
      <c r="ES31974" s="300"/>
      <c r="ET31974" s="300"/>
      <c r="EU31974" s="300"/>
      <c r="EV31974" s="300"/>
      <c r="EW31974" s="300"/>
      <c r="EX31974" s="300"/>
      <c r="EY31974" s="300"/>
      <c r="EZ31974" s="300"/>
      <c r="FA31974" s="300"/>
      <c r="FB31974" s="300"/>
      <c r="FC31974" s="300"/>
      <c r="FD31974" s="300"/>
      <c r="FE31974" s="300"/>
      <c r="FF31974" s="300"/>
      <c r="FG31974" s="300"/>
      <c r="FH31974" s="300"/>
      <c r="FI31974" s="300"/>
      <c r="FJ31974" s="300"/>
      <c r="FK31974" s="300"/>
      <c r="FL31974" s="300"/>
      <c r="FM31974" s="300"/>
      <c r="FN31974" s="300"/>
      <c r="FO31974" s="300"/>
      <c r="FP31974" s="300"/>
      <c r="FQ31974" s="300"/>
      <c r="FR31974" s="300"/>
      <c r="FS31974" s="300"/>
      <c r="FT31974" s="300"/>
      <c r="FU31974" s="300"/>
      <c r="FV31974" s="300"/>
      <c r="FW31974" s="300"/>
      <c r="FX31974" s="300"/>
      <c r="FY31974" s="300"/>
      <c r="FZ31974" s="300"/>
      <c r="GA31974" s="300"/>
      <c r="GB31974" s="300"/>
      <c r="GC31974" s="300"/>
      <c r="GD31974" s="300"/>
      <c r="GE31974" s="300"/>
      <c r="GF31974" s="300"/>
      <c r="GG31974" s="300"/>
      <c r="GH31974" s="300"/>
      <c r="GI31974" s="300"/>
      <c r="GJ31974" s="300"/>
      <c r="GK31974" s="300"/>
    </row>
    <row r="31975" spans="4:193" x14ac:dyDescent="0.25">
      <c r="D31975" s="300"/>
      <c r="J31975" s="300"/>
      <c r="K31975" s="300"/>
      <c r="L31975" s="300"/>
      <c r="M31975" s="300"/>
      <c r="N31975" s="300"/>
      <c r="O31975" s="300"/>
      <c r="P31975" s="300"/>
      <c r="Q31975" s="300"/>
      <c r="R31975" s="300"/>
      <c r="S31975" s="300"/>
      <c r="T31975" s="300"/>
      <c r="U31975" s="300"/>
      <c r="V31975" s="300"/>
      <c r="W31975" s="300"/>
      <c r="X31975" s="300"/>
      <c r="Y31975" s="300"/>
      <c r="Z31975" s="300"/>
      <c r="AA31975" s="300"/>
      <c r="AB31975" s="300"/>
      <c r="AC31975" s="300"/>
      <c r="AD31975" s="300"/>
      <c r="AE31975" s="300"/>
      <c r="AF31975" s="300"/>
      <c r="AG31975" s="300"/>
      <c r="AH31975" s="300"/>
      <c r="AI31975" s="300"/>
      <c r="AJ31975" s="300"/>
      <c r="AK31975" s="300"/>
      <c r="AL31975" s="300"/>
      <c r="AM31975" s="300"/>
      <c r="AN31975" s="300"/>
      <c r="AO31975" s="300"/>
      <c r="AP31975" s="300"/>
      <c r="AQ31975" s="300"/>
      <c r="AR31975" s="300"/>
      <c r="AS31975" s="300"/>
      <c r="AT31975" s="300"/>
      <c r="AU31975" s="300"/>
      <c r="AV31975" s="300"/>
      <c r="AW31975" s="300"/>
      <c r="AX31975" s="300"/>
      <c r="AY31975" s="300"/>
      <c r="AZ31975" s="300"/>
      <c r="BA31975" s="300"/>
      <c r="BB31975" s="300"/>
      <c r="BC31975" s="300"/>
      <c r="BD31975" s="300"/>
      <c r="BE31975" s="300"/>
      <c r="BF31975" s="300"/>
      <c r="BG31975" s="300"/>
      <c r="BH31975" s="300"/>
      <c r="BI31975" s="300"/>
      <c r="BJ31975" s="300"/>
      <c r="BK31975" s="300"/>
      <c r="BL31975" s="300"/>
      <c r="BM31975" s="300"/>
      <c r="BN31975" s="300"/>
      <c r="BO31975" s="300"/>
      <c r="BP31975" s="300"/>
      <c r="BQ31975" s="300"/>
      <c r="BR31975" s="300"/>
      <c r="BS31975" s="300"/>
      <c r="BT31975" s="300"/>
      <c r="BU31975" s="300"/>
      <c r="BV31975" s="300"/>
      <c r="BW31975" s="300"/>
      <c r="BX31975" s="300"/>
      <c r="BY31975" s="300"/>
      <c r="BZ31975" s="300"/>
      <c r="CA31975" s="300"/>
      <c r="CB31975" s="300"/>
      <c r="CC31975" s="300"/>
      <c r="CD31975" s="300"/>
      <c r="CE31975" s="300"/>
      <c r="CF31975" s="300"/>
      <c r="CG31975" s="300"/>
      <c r="CH31975" s="300"/>
      <c r="CI31975" s="300"/>
      <c r="CJ31975" s="300"/>
      <c r="CK31975" s="300"/>
      <c r="CL31975" s="300"/>
      <c r="CM31975" s="300"/>
      <c r="CN31975" s="300"/>
      <c r="CO31975" s="300"/>
      <c r="CP31975" s="300"/>
      <c r="CQ31975" s="300"/>
      <c r="CR31975" s="300"/>
      <c r="CS31975" s="300"/>
      <c r="CT31975" s="300"/>
      <c r="CU31975" s="300"/>
      <c r="CV31975" s="300"/>
      <c r="CW31975" s="300"/>
      <c r="CX31975" s="300"/>
      <c r="CY31975" s="300"/>
      <c r="CZ31975" s="300"/>
      <c r="DA31975" s="300"/>
      <c r="DB31975" s="300"/>
      <c r="DC31975" s="300"/>
      <c r="DD31975" s="300"/>
      <c r="DE31975" s="300"/>
      <c r="DF31975" s="300"/>
      <c r="DG31975" s="300"/>
      <c r="DH31975" s="300"/>
      <c r="DI31975" s="300"/>
      <c r="DJ31975" s="300"/>
      <c r="DK31975" s="300"/>
      <c r="DL31975" s="300"/>
      <c r="DM31975" s="300"/>
      <c r="DN31975" s="300"/>
      <c r="DO31975" s="300"/>
      <c r="DP31975" s="300"/>
      <c r="DQ31975" s="300"/>
      <c r="DR31975" s="300"/>
      <c r="DS31975" s="300"/>
      <c r="DT31975" s="300"/>
      <c r="DU31975" s="300"/>
      <c r="DV31975" s="300"/>
      <c r="DW31975" s="300"/>
      <c r="DX31975" s="300"/>
      <c r="DY31975" s="300"/>
      <c r="DZ31975" s="300"/>
      <c r="EA31975" s="300"/>
      <c r="EB31975" s="300"/>
      <c r="EC31975" s="300"/>
      <c r="ED31975" s="300"/>
      <c r="EE31975" s="300"/>
      <c r="EF31975" s="300"/>
      <c r="EG31975" s="300"/>
      <c r="EH31975" s="300"/>
      <c r="EI31975" s="300"/>
      <c r="EJ31975" s="300"/>
      <c r="EK31975" s="300"/>
      <c r="EL31975" s="300"/>
      <c r="EM31975" s="300"/>
      <c r="EN31975" s="300"/>
      <c r="EO31975" s="300"/>
      <c r="EP31975" s="300"/>
      <c r="EQ31975" s="300"/>
      <c r="ER31975" s="300"/>
      <c r="ES31975" s="300"/>
      <c r="ET31975" s="300"/>
      <c r="EU31975" s="300"/>
      <c r="EV31975" s="300"/>
      <c r="EW31975" s="300"/>
      <c r="EX31975" s="300"/>
      <c r="EY31975" s="300"/>
      <c r="EZ31975" s="300"/>
      <c r="FA31975" s="300"/>
      <c r="FB31975" s="300"/>
      <c r="FC31975" s="300"/>
      <c r="FD31975" s="300"/>
      <c r="FE31975" s="300"/>
      <c r="FF31975" s="300"/>
      <c r="FG31975" s="300"/>
      <c r="FH31975" s="300"/>
      <c r="FI31975" s="300"/>
      <c r="FJ31975" s="300"/>
      <c r="FK31975" s="300"/>
      <c r="FL31975" s="300"/>
      <c r="FM31975" s="300"/>
      <c r="FN31975" s="300"/>
      <c r="FO31975" s="300"/>
      <c r="FP31975" s="300"/>
      <c r="FQ31975" s="300"/>
      <c r="FR31975" s="300"/>
      <c r="FS31975" s="300"/>
      <c r="FT31975" s="300"/>
      <c r="FU31975" s="300"/>
      <c r="FV31975" s="300"/>
      <c r="FW31975" s="300"/>
      <c r="FX31975" s="300"/>
      <c r="FY31975" s="300"/>
      <c r="FZ31975" s="300"/>
      <c r="GA31975" s="300"/>
      <c r="GB31975" s="300"/>
      <c r="GC31975" s="300"/>
      <c r="GD31975" s="300"/>
      <c r="GE31975" s="300"/>
      <c r="GF31975" s="300"/>
      <c r="GG31975" s="300"/>
      <c r="GH31975" s="300"/>
      <c r="GI31975" s="300"/>
      <c r="GJ31975" s="300"/>
      <c r="GK31975" s="300"/>
    </row>
    <row r="31976" spans="4:193" x14ac:dyDescent="0.25">
      <c r="D31976" s="300"/>
      <c r="J31976" s="300"/>
      <c r="K31976" s="300"/>
      <c r="L31976" s="300"/>
      <c r="M31976" s="300"/>
      <c r="N31976" s="300"/>
      <c r="O31976" s="300"/>
      <c r="P31976" s="300"/>
      <c r="Q31976" s="300"/>
      <c r="R31976" s="300"/>
      <c r="S31976" s="300"/>
      <c r="T31976" s="300"/>
      <c r="U31976" s="300"/>
      <c r="V31976" s="300"/>
      <c r="W31976" s="300"/>
      <c r="X31976" s="300"/>
      <c r="Y31976" s="300"/>
      <c r="Z31976" s="300"/>
      <c r="AA31976" s="300"/>
      <c r="AB31976" s="300"/>
      <c r="AC31976" s="300"/>
      <c r="AD31976" s="300"/>
      <c r="AE31976" s="300"/>
      <c r="AF31976" s="300"/>
      <c r="AG31976" s="300"/>
      <c r="AH31976" s="300"/>
      <c r="AI31976" s="300"/>
      <c r="AJ31976" s="300"/>
      <c r="AK31976" s="300"/>
      <c r="AL31976" s="300"/>
      <c r="AM31976" s="300"/>
      <c r="AN31976" s="300"/>
      <c r="AO31976" s="300"/>
      <c r="AP31976" s="300"/>
      <c r="AQ31976" s="300"/>
      <c r="AR31976" s="300"/>
      <c r="AS31976" s="300"/>
      <c r="AT31976" s="300"/>
      <c r="AU31976" s="300"/>
      <c r="AV31976" s="300"/>
      <c r="AW31976" s="300"/>
      <c r="AX31976" s="300"/>
      <c r="AY31976" s="300"/>
      <c r="AZ31976" s="300"/>
      <c r="BA31976" s="300"/>
      <c r="BB31976" s="300"/>
      <c r="BC31976" s="300"/>
      <c r="BD31976" s="300"/>
      <c r="BE31976" s="300"/>
      <c r="BF31976" s="300"/>
      <c r="BG31976" s="300"/>
      <c r="BH31976" s="300"/>
      <c r="BI31976" s="300"/>
      <c r="BJ31976" s="300"/>
      <c r="BK31976" s="300"/>
      <c r="BL31976" s="300"/>
      <c r="BM31976" s="300"/>
      <c r="BN31976" s="300"/>
      <c r="BO31976" s="300"/>
      <c r="BP31976" s="300"/>
      <c r="BQ31976" s="300"/>
      <c r="BR31976" s="300"/>
      <c r="BS31976" s="300"/>
      <c r="BT31976" s="300"/>
      <c r="BU31976" s="300"/>
      <c r="BV31976" s="300"/>
      <c r="BW31976" s="300"/>
      <c r="BX31976" s="300"/>
      <c r="BY31976" s="300"/>
      <c r="BZ31976" s="300"/>
      <c r="CA31976" s="300"/>
      <c r="CB31976" s="300"/>
      <c r="CC31976" s="300"/>
      <c r="CD31976" s="300"/>
      <c r="CE31976" s="300"/>
      <c r="CF31976" s="300"/>
      <c r="CG31976" s="300"/>
      <c r="CH31976" s="300"/>
      <c r="CI31976" s="300"/>
      <c r="CJ31976" s="300"/>
      <c r="CK31976" s="300"/>
      <c r="CL31976" s="300"/>
      <c r="CM31976" s="300"/>
      <c r="CN31976" s="300"/>
      <c r="CO31976" s="300"/>
      <c r="CP31976" s="300"/>
      <c r="CQ31976" s="300"/>
      <c r="CR31976" s="300"/>
      <c r="CS31976" s="300"/>
      <c r="CT31976" s="300"/>
      <c r="CU31976" s="300"/>
      <c r="CV31976" s="300"/>
      <c r="CW31976" s="300"/>
      <c r="CX31976" s="300"/>
      <c r="CY31976" s="300"/>
      <c r="CZ31976" s="300"/>
      <c r="DA31976" s="300"/>
      <c r="DB31976" s="300"/>
      <c r="DC31976" s="300"/>
      <c r="DD31976" s="300"/>
      <c r="DE31976" s="300"/>
      <c r="DF31976" s="300"/>
      <c r="DG31976" s="300"/>
      <c r="DH31976" s="300"/>
      <c r="DI31976" s="300"/>
      <c r="DJ31976" s="300"/>
      <c r="DK31976" s="300"/>
      <c r="DL31976" s="300"/>
      <c r="DM31976" s="300"/>
      <c r="DN31976" s="300"/>
      <c r="DO31976" s="300"/>
      <c r="DP31976" s="300"/>
      <c r="DQ31976" s="300"/>
      <c r="DR31976" s="300"/>
      <c r="DS31976" s="300"/>
      <c r="DT31976" s="300"/>
      <c r="DU31976" s="300"/>
      <c r="DV31976" s="300"/>
      <c r="DW31976" s="300"/>
      <c r="DX31976" s="300"/>
      <c r="DY31976" s="300"/>
      <c r="DZ31976" s="300"/>
      <c r="EA31976" s="300"/>
      <c r="EB31976" s="300"/>
      <c r="EC31976" s="300"/>
      <c r="ED31976" s="300"/>
      <c r="EE31976" s="300"/>
      <c r="EF31976" s="300"/>
      <c r="EG31976" s="300"/>
      <c r="EH31976" s="300"/>
      <c r="EI31976" s="300"/>
      <c r="EJ31976" s="300"/>
      <c r="EK31976" s="300"/>
      <c r="EL31976" s="300"/>
      <c r="EM31976" s="300"/>
      <c r="EN31976" s="300"/>
      <c r="EO31976" s="300"/>
      <c r="EP31976" s="300"/>
      <c r="EQ31976" s="300"/>
      <c r="ER31976" s="300"/>
      <c r="ES31976" s="300"/>
      <c r="ET31976" s="300"/>
      <c r="EU31976" s="300"/>
      <c r="EV31976" s="300"/>
      <c r="EW31976" s="300"/>
      <c r="EX31976" s="300"/>
      <c r="EY31976" s="300"/>
      <c r="EZ31976" s="300"/>
      <c r="FA31976" s="300"/>
      <c r="FB31976" s="300"/>
      <c r="FC31976" s="300"/>
      <c r="FD31976" s="300"/>
      <c r="FE31976" s="300"/>
      <c r="FF31976" s="300"/>
      <c r="FG31976" s="300"/>
      <c r="FH31976" s="300"/>
      <c r="FI31976" s="300"/>
      <c r="FJ31976" s="300"/>
      <c r="FK31976" s="300"/>
      <c r="FL31976" s="300"/>
      <c r="FM31976" s="300"/>
      <c r="FN31976" s="300"/>
      <c r="FO31976" s="300"/>
      <c r="FP31976" s="300"/>
      <c r="FQ31976" s="300"/>
      <c r="FR31976" s="300"/>
      <c r="FS31976" s="300"/>
      <c r="FT31976" s="300"/>
      <c r="FU31976" s="300"/>
      <c r="FV31976" s="300"/>
      <c r="FW31976" s="300"/>
      <c r="FX31976" s="300"/>
      <c r="FY31976" s="300"/>
      <c r="FZ31976" s="300"/>
      <c r="GA31976" s="300"/>
      <c r="GB31976" s="300"/>
      <c r="GC31976" s="300"/>
      <c r="GD31976" s="300"/>
      <c r="GE31976" s="300"/>
      <c r="GF31976" s="300"/>
      <c r="GG31976" s="300"/>
      <c r="GH31976" s="300"/>
      <c r="GI31976" s="300"/>
      <c r="GJ31976" s="300"/>
      <c r="GK31976" s="300"/>
    </row>
    <row r="31977" spans="4:193" x14ac:dyDescent="0.25">
      <c r="D31977" s="300"/>
      <c r="J31977" s="300"/>
      <c r="K31977" s="300"/>
      <c r="L31977" s="300"/>
      <c r="M31977" s="300"/>
      <c r="N31977" s="300"/>
      <c r="O31977" s="300"/>
      <c r="P31977" s="300"/>
      <c r="Q31977" s="300"/>
      <c r="R31977" s="300"/>
      <c r="S31977" s="300"/>
      <c r="T31977" s="300"/>
      <c r="U31977" s="300"/>
      <c r="V31977" s="300"/>
      <c r="W31977" s="300"/>
      <c r="X31977" s="300"/>
      <c r="Y31977" s="300"/>
      <c r="Z31977" s="300"/>
      <c r="AA31977" s="300"/>
      <c r="AB31977" s="300"/>
      <c r="AC31977" s="300"/>
      <c r="AD31977" s="300"/>
      <c r="AE31977" s="300"/>
      <c r="AF31977" s="300"/>
      <c r="AG31977" s="300"/>
      <c r="AH31977" s="300"/>
      <c r="AI31977" s="300"/>
      <c r="AJ31977" s="300"/>
      <c r="AK31977" s="300"/>
      <c r="AL31977" s="300"/>
      <c r="AM31977" s="300"/>
      <c r="AN31977" s="300"/>
      <c r="AO31977" s="300"/>
      <c r="AP31977" s="300"/>
      <c r="AQ31977" s="300"/>
      <c r="AR31977" s="300"/>
      <c r="AS31977" s="300"/>
      <c r="AT31977" s="300"/>
      <c r="AU31977" s="300"/>
      <c r="AV31977" s="300"/>
      <c r="AW31977" s="300"/>
      <c r="AX31977" s="300"/>
      <c r="AY31977" s="300"/>
      <c r="AZ31977" s="300"/>
      <c r="BA31977" s="300"/>
      <c r="BB31977" s="300"/>
      <c r="BC31977" s="300"/>
      <c r="BD31977" s="300"/>
      <c r="BE31977" s="300"/>
      <c r="BF31977" s="300"/>
      <c r="BG31977" s="300"/>
      <c r="BH31977" s="300"/>
      <c r="BI31977" s="300"/>
      <c r="BJ31977" s="300"/>
      <c r="BK31977" s="300"/>
      <c r="BL31977" s="300"/>
      <c r="BM31977" s="300"/>
      <c r="BN31977" s="300"/>
      <c r="BO31977" s="300"/>
      <c r="BP31977" s="300"/>
      <c r="BQ31977" s="300"/>
      <c r="BR31977" s="300"/>
      <c r="BS31977" s="300"/>
      <c r="BT31977" s="300"/>
      <c r="BU31977" s="300"/>
      <c r="BV31977" s="300"/>
      <c r="BW31977" s="300"/>
      <c r="BX31977" s="300"/>
      <c r="BY31977" s="300"/>
      <c r="BZ31977" s="300"/>
      <c r="CA31977" s="300"/>
      <c r="CB31977" s="300"/>
      <c r="CC31977" s="300"/>
      <c r="CD31977" s="300"/>
      <c r="CE31977" s="300"/>
      <c r="CF31977" s="300"/>
      <c r="CG31977" s="300"/>
      <c r="CH31977" s="300"/>
      <c r="CI31977" s="300"/>
      <c r="CJ31977" s="300"/>
      <c r="CK31977" s="300"/>
      <c r="CL31977" s="300"/>
      <c r="CM31977" s="300"/>
      <c r="CN31977" s="300"/>
      <c r="CO31977" s="300"/>
      <c r="CP31977" s="300"/>
      <c r="CQ31977" s="300"/>
      <c r="CR31977" s="300"/>
      <c r="CS31977" s="300"/>
      <c r="CT31977" s="300"/>
      <c r="CU31977" s="300"/>
      <c r="CV31977" s="300"/>
      <c r="CW31977" s="300"/>
      <c r="CX31977" s="300"/>
      <c r="CY31977" s="300"/>
      <c r="CZ31977" s="300"/>
      <c r="DA31977" s="300"/>
      <c r="DB31977" s="300"/>
      <c r="DC31977" s="300"/>
      <c r="DD31977" s="300"/>
      <c r="DE31977" s="300"/>
      <c r="DF31977" s="300"/>
      <c r="DG31977" s="300"/>
      <c r="DH31977" s="300"/>
      <c r="DI31977" s="300"/>
      <c r="DJ31977" s="300"/>
      <c r="DK31977" s="300"/>
      <c r="DL31977" s="300"/>
      <c r="DM31977" s="300"/>
      <c r="DN31977" s="300"/>
      <c r="DO31977" s="300"/>
      <c r="DP31977" s="300"/>
      <c r="DQ31977" s="300"/>
      <c r="DR31977" s="300"/>
      <c r="DS31977" s="300"/>
      <c r="DT31977" s="300"/>
      <c r="DU31977" s="300"/>
      <c r="DV31977" s="300"/>
      <c r="DW31977" s="300"/>
      <c r="DX31977" s="300"/>
      <c r="DY31977" s="300"/>
      <c r="DZ31977" s="300"/>
      <c r="EA31977" s="300"/>
      <c r="EB31977" s="300"/>
      <c r="EC31977" s="300"/>
      <c r="ED31977" s="300"/>
      <c r="EE31977" s="300"/>
      <c r="EF31977" s="300"/>
      <c r="EG31977" s="300"/>
      <c r="EH31977" s="300"/>
      <c r="EI31977" s="300"/>
      <c r="EJ31977" s="300"/>
      <c r="EK31977" s="300"/>
      <c r="EL31977" s="300"/>
      <c r="EM31977" s="300"/>
      <c r="EN31977" s="300"/>
      <c r="EO31977" s="300"/>
      <c r="EP31977" s="300"/>
      <c r="EQ31977" s="300"/>
      <c r="ER31977" s="300"/>
      <c r="ES31977" s="300"/>
      <c r="ET31977" s="300"/>
      <c r="EU31977" s="300"/>
      <c r="EV31977" s="300"/>
      <c r="EW31977" s="300"/>
      <c r="EX31977" s="300"/>
      <c r="EY31977" s="300"/>
      <c r="EZ31977" s="300"/>
      <c r="FA31977" s="300"/>
      <c r="FB31977" s="300"/>
      <c r="FC31977" s="300"/>
      <c r="FD31977" s="300"/>
      <c r="FE31977" s="300"/>
      <c r="FF31977" s="300"/>
      <c r="FG31977" s="300"/>
      <c r="FH31977" s="300"/>
      <c r="FI31977" s="300"/>
      <c r="FJ31977" s="300"/>
      <c r="FK31977" s="300"/>
      <c r="FL31977" s="300"/>
      <c r="FM31977" s="300"/>
      <c r="FN31977" s="300"/>
      <c r="FO31977" s="300"/>
      <c r="FP31977" s="300"/>
      <c r="FQ31977" s="300"/>
      <c r="FR31977" s="300"/>
      <c r="FS31977" s="300"/>
      <c r="FT31977" s="300"/>
      <c r="FU31977" s="300"/>
      <c r="FV31977" s="300"/>
      <c r="FW31977" s="300"/>
      <c r="FX31977" s="300"/>
      <c r="FY31977" s="300"/>
      <c r="FZ31977" s="300"/>
      <c r="GA31977" s="300"/>
      <c r="GB31977" s="300"/>
      <c r="GC31977" s="300"/>
      <c r="GD31977" s="300"/>
      <c r="GE31977" s="300"/>
      <c r="GF31977" s="300"/>
      <c r="GG31977" s="300"/>
      <c r="GH31977" s="300"/>
      <c r="GI31977" s="300"/>
      <c r="GJ31977" s="300"/>
      <c r="GK31977" s="300"/>
    </row>
    <row r="31978" spans="4:193" x14ac:dyDescent="0.25">
      <c r="D31978" s="300"/>
      <c r="J31978" s="300"/>
      <c r="K31978" s="300"/>
      <c r="L31978" s="300"/>
      <c r="M31978" s="300"/>
      <c r="N31978" s="300"/>
      <c r="O31978" s="300"/>
      <c r="P31978" s="300"/>
      <c r="Q31978" s="300"/>
      <c r="R31978" s="300"/>
      <c r="S31978" s="300"/>
      <c r="T31978" s="300"/>
      <c r="U31978" s="300"/>
      <c r="V31978" s="300"/>
      <c r="W31978" s="300"/>
      <c r="X31978" s="300"/>
      <c r="Y31978" s="300"/>
      <c r="Z31978" s="300"/>
      <c r="AA31978" s="300"/>
      <c r="AB31978" s="300"/>
      <c r="AC31978" s="300"/>
      <c r="AD31978" s="300"/>
      <c r="AE31978" s="300"/>
      <c r="AF31978" s="300"/>
      <c r="AG31978" s="300"/>
      <c r="AH31978" s="300"/>
      <c r="AI31978" s="300"/>
      <c r="AJ31978" s="300"/>
      <c r="AK31978" s="300"/>
      <c r="AL31978" s="300"/>
      <c r="AM31978" s="300"/>
      <c r="AN31978" s="300"/>
      <c r="AO31978" s="300"/>
      <c r="AP31978" s="300"/>
      <c r="AQ31978" s="300"/>
      <c r="AR31978" s="300"/>
      <c r="AS31978" s="300"/>
      <c r="AT31978" s="300"/>
      <c r="AU31978" s="300"/>
      <c r="AV31978" s="300"/>
      <c r="AW31978" s="300"/>
      <c r="AX31978" s="300"/>
      <c r="AY31978" s="300"/>
      <c r="AZ31978" s="300"/>
      <c r="BA31978" s="300"/>
      <c r="BB31978" s="300"/>
      <c r="BC31978" s="300"/>
      <c r="BD31978" s="300"/>
      <c r="BE31978" s="300"/>
      <c r="BF31978" s="300"/>
      <c r="BG31978" s="300"/>
      <c r="BH31978" s="300"/>
      <c r="BI31978" s="300"/>
      <c r="BJ31978" s="300"/>
      <c r="BK31978" s="300"/>
      <c r="BL31978" s="300"/>
      <c r="BM31978" s="300"/>
      <c r="BN31978" s="300"/>
      <c r="BO31978" s="300"/>
      <c r="BP31978" s="300"/>
      <c r="BQ31978" s="300"/>
      <c r="BR31978" s="300"/>
      <c r="BS31978" s="300"/>
      <c r="BT31978" s="300"/>
      <c r="BU31978" s="300"/>
      <c r="BV31978" s="300"/>
      <c r="BW31978" s="300"/>
      <c r="BX31978" s="300"/>
      <c r="BY31978" s="300"/>
      <c r="BZ31978" s="300"/>
      <c r="CA31978" s="300"/>
      <c r="CB31978" s="300"/>
      <c r="CC31978" s="300"/>
      <c r="CD31978" s="300"/>
      <c r="CE31978" s="300"/>
      <c r="CF31978" s="300"/>
      <c r="CG31978" s="300"/>
      <c r="CH31978" s="300"/>
      <c r="CI31978" s="300"/>
      <c r="CJ31978" s="300"/>
      <c r="CK31978" s="300"/>
      <c r="CL31978" s="300"/>
      <c r="CM31978" s="300"/>
      <c r="CN31978" s="300"/>
      <c r="CO31978" s="300"/>
      <c r="CP31978" s="300"/>
      <c r="CQ31978" s="300"/>
      <c r="CR31978" s="300"/>
      <c r="CS31978" s="300"/>
      <c r="CT31978" s="300"/>
      <c r="CU31978" s="300"/>
      <c r="CV31978" s="300"/>
      <c r="CW31978" s="300"/>
      <c r="CX31978" s="300"/>
      <c r="CY31978" s="300"/>
      <c r="CZ31978" s="300"/>
      <c r="DA31978" s="300"/>
      <c r="DB31978" s="300"/>
      <c r="DC31978" s="300"/>
      <c r="DD31978" s="300"/>
      <c r="DE31978" s="300"/>
      <c r="DF31978" s="300"/>
      <c r="DG31978" s="300"/>
      <c r="DH31978" s="300"/>
      <c r="DI31978" s="300"/>
      <c r="DJ31978" s="300"/>
      <c r="DK31978" s="300"/>
      <c r="DL31978" s="300"/>
      <c r="DM31978" s="300"/>
      <c r="DN31978" s="300"/>
      <c r="DO31978" s="300"/>
      <c r="DP31978" s="300"/>
      <c r="DQ31978" s="300"/>
      <c r="DR31978" s="300"/>
      <c r="DS31978" s="300"/>
      <c r="DT31978" s="300"/>
      <c r="DU31978" s="300"/>
      <c r="DV31978" s="300"/>
      <c r="DW31978" s="300"/>
      <c r="DX31978" s="300"/>
      <c r="DY31978" s="300"/>
      <c r="DZ31978" s="300"/>
      <c r="EA31978" s="300"/>
      <c r="EB31978" s="300"/>
      <c r="EC31978" s="300"/>
      <c r="ED31978" s="300"/>
      <c r="EE31978" s="300"/>
      <c r="EF31978" s="300"/>
      <c r="EG31978" s="300"/>
      <c r="EH31978" s="300"/>
      <c r="EI31978" s="300"/>
      <c r="EJ31978" s="300"/>
      <c r="EK31978" s="300"/>
      <c r="EL31978" s="300"/>
      <c r="EM31978" s="300"/>
      <c r="EN31978" s="300"/>
      <c r="EO31978" s="300"/>
      <c r="EP31978" s="300"/>
      <c r="EQ31978" s="300"/>
      <c r="ER31978" s="300"/>
      <c r="ES31978" s="300"/>
      <c r="ET31978" s="300"/>
      <c r="EU31978" s="300"/>
      <c r="EV31978" s="300"/>
      <c r="EW31978" s="300"/>
      <c r="EX31978" s="300"/>
      <c r="EY31978" s="300"/>
      <c r="EZ31978" s="300"/>
      <c r="FA31978" s="300"/>
      <c r="FB31978" s="300"/>
      <c r="FC31978" s="300"/>
      <c r="FD31978" s="300"/>
      <c r="FE31978" s="300"/>
      <c r="FF31978" s="300"/>
      <c r="FG31978" s="300"/>
      <c r="FH31978" s="300"/>
      <c r="FI31978" s="300"/>
      <c r="FJ31978" s="300"/>
      <c r="FK31978" s="300"/>
      <c r="FL31978" s="300"/>
      <c r="FM31978" s="300"/>
      <c r="FN31978" s="300"/>
      <c r="FO31978" s="300"/>
      <c r="FP31978" s="300"/>
      <c r="FQ31978" s="300"/>
      <c r="FR31978" s="300"/>
      <c r="FS31978" s="300"/>
      <c r="FT31978" s="300"/>
      <c r="FU31978" s="300"/>
      <c r="FV31978" s="300"/>
      <c r="FW31978" s="300"/>
      <c r="FX31978" s="300"/>
      <c r="FY31978" s="300"/>
      <c r="FZ31978" s="300"/>
      <c r="GA31978" s="300"/>
      <c r="GB31978" s="300"/>
      <c r="GC31978" s="300"/>
      <c r="GD31978" s="300"/>
      <c r="GE31978" s="300"/>
      <c r="GF31978" s="300"/>
      <c r="GG31978" s="300"/>
      <c r="GH31978" s="300"/>
      <c r="GI31978" s="300"/>
      <c r="GJ31978" s="300"/>
      <c r="GK31978" s="300"/>
    </row>
    <row r="31979" spans="4:193" x14ac:dyDescent="0.25">
      <c r="D31979" s="300"/>
      <c r="J31979" s="300"/>
      <c r="K31979" s="300"/>
      <c r="L31979" s="300"/>
      <c r="M31979" s="300"/>
      <c r="N31979" s="300"/>
      <c r="O31979" s="300"/>
      <c r="P31979" s="300"/>
      <c r="Q31979" s="300"/>
      <c r="R31979" s="300"/>
      <c r="S31979" s="300"/>
      <c r="T31979" s="300"/>
      <c r="U31979" s="300"/>
      <c r="V31979" s="300"/>
      <c r="W31979" s="300"/>
      <c r="X31979" s="300"/>
      <c r="Y31979" s="300"/>
      <c r="Z31979" s="300"/>
      <c r="AA31979" s="300"/>
      <c r="AB31979" s="300"/>
      <c r="AC31979" s="300"/>
      <c r="AD31979" s="300"/>
      <c r="AE31979" s="300"/>
      <c r="AF31979" s="300"/>
      <c r="AG31979" s="300"/>
      <c r="AH31979" s="300"/>
      <c r="AI31979" s="300"/>
      <c r="AJ31979" s="300"/>
      <c r="AK31979" s="300"/>
      <c r="AL31979" s="300"/>
      <c r="AM31979" s="300"/>
      <c r="AN31979" s="300"/>
      <c r="AO31979" s="300"/>
      <c r="AP31979" s="300"/>
      <c r="AQ31979" s="300"/>
      <c r="AR31979" s="300"/>
      <c r="AS31979" s="300"/>
      <c r="AT31979" s="300"/>
      <c r="AU31979" s="300"/>
      <c r="AV31979" s="300"/>
      <c r="AW31979" s="300"/>
      <c r="AX31979" s="300"/>
      <c r="AY31979" s="300"/>
      <c r="AZ31979" s="300"/>
      <c r="BA31979" s="300"/>
      <c r="BB31979" s="300"/>
      <c r="BC31979" s="300"/>
      <c r="BD31979" s="300"/>
      <c r="BE31979" s="300"/>
      <c r="BF31979" s="300"/>
      <c r="BG31979" s="300"/>
      <c r="BH31979" s="300"/>
      <c r="BI31979" s="300"/>
      <c r="BJ31979" s="300"/>
      <c r="BK31979" s="300"/>
      <c r="BL31979" s="300"/>
      <c r="BM31979" s="300"/>
      <c r="BN31979" s="300"/>
      <c r="BO31979" s="300"/>
      <c r="BP31979" s="300"/>
      <c r="BQ31979" s="300"/>
      <c r="BR31979" s="300"/>
      <c r="BS31979" s="300"/>
      <c r="BT31979" s="300"/>
      <c r="BU31979" s="300"/>
      <c r="BV31979" s="300"/>
      <c r="BW31979" s="300"/>
      <c r="BX31979" s="300"/>
      <c r="BY31979" s="300"/>
      <c r="BZ31979" s="300"/>
      <c r="CA31979" s="300"/>
      <c r="CB31979" s="300"/>
      <c r="CC31979" s="300"/>
      <c r="CD31979" s="300"/>
      <c r="CE31979" s="300"/>
      <c r="CF31979" s="300"/>
      <c r="CG31979" s="300"/>
      <c r="CH31979" s="300"/>
      <c r="CI31979" s="300"/>
      <c r="CJ31979" s="300"/>
      <c r="CK31979" s="300"/>
      <c r="CL31979" s="300"/>
      <c r="CM31979" s="300"/>
      <c r="CN31979" s="300"/>
      <c r="CO31979" s="300"/>
      <c r="CP31979" s="300"/>
      <c r="CQ31979" s="300"/>
      <c r="CR31979" s="300"/>
      <c r="CS31979" s="300"/>
      <c r="CT31979" s="300"/>
      <c r="CU31979" s="300"/>
      <c r="CV31979" s="300"/>
      <c r="CW31979" s="300"/>
      <c r="CX31979" s="300"/>
      <c r="CY31979" s="300"/>
      <c r="CZ31979" s="300"/>
      <c r="DA31979" s="300"/>
      <c r="DB31979" s="300"/>
      <c r="DC31979" s="300"/>
      <c r="DD31979" s="300"/>
      <c r="DE31979" s="300"/>
      <c r="DF31979" s="300"/>
      <c r="DG31979" s="300"/>
      <c r="DH31979" s="300"/>
      <c r="DI31979" s="300"/>
      <c r="DJ31979" s="300"/>
      <c r="DK31979" s="300"/>
      <c r="DL31979" s="300"/>
      <c r="DM31979" s="300"/>
      <c r="DN31979" s="300"/>
      <c r="DO31979" s="300"/>
      <c r="DP31979" s="300"/>
      <c r="DQ31979" s="300"/>
      <c r="DR31979" s="300"/>
      <c r="DS31979" s="300"/>
      <c r="DT31979" s="300"/>
      <c r="DU31979" s="300"/>
      <c r="DV31979" s="300"/>
      <c r="DW31979" s="300"/>
      <c r="DX31979" s="300"/>
      <c r="DY31979" s="300"/>
      <c r="DZ31979" s="300"/>
      <c r="EA31979" s="300"/>
      <c r="EB31979" s="300"/>
      <c r="EC31979" s="300"/>
      <c r="ED31979" s="300"/>
      <c r="EE31979" s="300"/>
      <c r="EF31979" s="300"/>
      <c r="EG31979" s="300"/>
      <c r="EH31979" s="300"/>
      <c r="EI31979" s="300"/>
      <c r="EJ31979" s="300"/>
      <c r="EK31979" s="300"/>
      <c r="EL31979" s="300"/>
      <c r="EM31979" s="300"/>
      <c r="EN31979" s="300"/>
      <c r="EO31979" s="300"/>
      <c r="EP31979" s="300"/>
      <c r="EQ31979" s="300"/>
      <c r="ER31979" s="300"/>
      <c r="ES31979" s="300"/>
      <c r="ET31979" s="300"/>
      <c r="EU31979" s="300"/>
      <c r="EV31979" s="300"/>
      <c r="EW31979" s="300"/>
      <c r="EX31979" s="300"/>
      <c r="EY31979" s="300"/>
      <c r="EZ31979" s="300"/>
      <c r="FA31979" s="300"/>
      <c r="FB31979" s="300"/>
      <c r="FC31979" s="300"/>
      <c r="FD31979" s="300"/>
      <c r="FE31979" s="300"/>
      <c r="FF31979" s="300"/>
      <c r="FG31979" s="300"/>
      <c r="FH31979" s="300"/>
      <c r="FI31979" s="300"/>
      <c r="FJ31979" s="300"/>
      <c r="FK31979" s="300"/>
      <c r="FL31979" s="300"/>
      <c r="FM31979" s="300"/>
      <c r="FN31979" s="300"/>
      <c r="FO31979" s="300"/>
      <c r="FP31979" s="300"/>
      <c r="FQ31979" s="300"/>
      <c r="FR31979" s="300"/>
      <c r="FS31979" s="300"/>
      <c r="FT31979" s="300"/>
      <c r="FU31979" s="300"/>
      <c r="FV31979" s="300"/>
      <c r="FW31979" s="300"/>
      <c r="FX31979" s="300"/>
      <c r="FY31979" s="300"/>
      <c r="FZ31979" s="300"/>
      <c r="GA31979" s="300"/>
      <c r="GB31979" s="300"/>
      <c r="GC31979" s="300"/>
      <c r="GD31979" s="300"/>
      <c r="GE31979" s="300"/>
      <c r="GF31979" s="300"/>
      <c r="GG31979" s="300"/>
      <c r="GH31979" s="300"/>
      <c r="GI31979" s="300"/>
      <c r="GJ31979" s="300"/>
      <c r="GK31979" s="300"/>
    </row>
    <row r="31980" spans="4:193" x14ac:dyDescent="0.25">
      <c r="D31980" s="300"/>
      <c r="J31980" s="300"/>
      <c r="K31980" s="300"/>
      <c r="L31980" s="300"/>
      <c r="M31980" s="300"/>
      <c r="N31980" s="300"/>
      <c r="O31980" s="300"/>
      <c r="P31980" s="300"/>
      <c r="Q31980" s="300"/>
      <c r="R31980" s="300"/>
      <c r="S31980" s="300"/>
      <c r="T31980" s="300"/>
      <c r="U31980" s="300"/>
      <c r="V31980" s="300"/>
      <c r="W31980" s="300"/>
      <c r="X31980" s="300"/>
      <c r="Y31980" s="300"/>
      <c r="Z31980" s="300"/>
      <c r="AA31980" s="300"/>
      <c r="AB31980" s="300"/>
      <c r="AC31980" s="300"/>
      <c r="AD31980" s="300"/>
      <c r="AE31980" s="300"/>
      <c r="AF31980" s="300"/>
      <c r="AG31980" s="300"/>
      <c r="AH31980" s="300"/>
      <c r="AI31980" s="300"/>
      <c r="AJ31980" s="300"/>
      <c r="AK31980" s="300"/>
      <c r="AL31980" s="300"/>
      <c r="AM31980" s="300"/>
      <c r="AN31980" s="300"/>
      <c r="AO31980" s="300"/>
      <c r="AP31980" s="300"/>
      <c r="AQ31980" s="300"/>
      <c r="AR31980" s="300"/>
      <c r="AS31980" s="300"/>
      <c r="AT31980" s="300"/>
      <c r="AU31980" s="300"/>
      <c r="AV31980" s="300"/>
      <c r="AW31980" s="300"/>
      <c r="AX31980" s="300"/>
      <c r="AY31980" s="300"/>
      <c r="AZ31980" s="300"/>
      <c r="BA31980" s="300"/>
      <c r="BB31980" s="300"/>
      <c r="BC31980" s="300"/>
      <c r="BD31980" s="300"/>
      <c r="BE31980" s="300"/>
      <c r="BF31980" s="300"/>
      <c r="BG31980" s="300"/>
      <c r="BH31980" s="300"/>
      <c r="BI31980" s="300"/>
      <c r="BJ31980" s="300"/>
      <c r="BK31980" s="300"/>
      <c r="BL31980" s="300"/>
      <c r="BM31980" s="300"/>
      <c r="BN31980" s="300"/>
      <c r="BO31980" s="300"/>
      <c r="BP31980" s="300"/>
      <c r="BQ31980" s="300"/>
      <c r="BR31980" s="300"/>
      <c r="BS31980" s="300"/>
      <c r="BT31980" s="300"/>
      <c r="BU31980" s="300"/>
      <c r="BV31980" s="300"/>
      <c r="BW31980" s="300"/>
      <c r="BX31980" s="300"/>
      <c r="BY31980" s="300"/>
      <c r="BZ31980" s="300"/>
      <c r="CA31980" s="300"/>
      <c r="CB31980" s="300"/>
      <c r="CC31980" s="300"/>
      <c r="CD31980" s="300"/>
      <c r="CE31980" s="300"/>
      <c r="CF31980" s="300"/>
      <c r="CG31980" s="300"/>
      <c r="CH31980" s="300"/>
      <c r="CI31980" s="300"/>
      <c r="CJ31980" s="300"/>
      <c r="CK31980" s="300"/>
      <c r="CL31980" s="300"/>
      <c r="CM31980" s="300"/>
      <c r="CN31980" s="300"/>
      <c r="CO31980" s="300"/>
      <c r="CP31980" s="300"/>
      <c r="CQ31980" s="300"/>
      <c r="CR31980" s="300"/>
      <c r="CS31980" s="300"/>
      <c r="CT31980" s="300"/>
      <c r="CU31980" s="300"/>
      <c r="CV31980" s="300"/>
      <c r="CW31980" s="300"/>
      <c r="CX31980" s="300"/>
      <c r="CY31980" s="300"/>
      <c r="CZ31980" s="300"/>
      <c r="DA31980" s="300"/>
      <c r="DB31980" s="300"/>
      <c r="DC31980" s="300"/>
      <c r="DD31980" s="300"/>
      <c r="DE31980" s="300"/>
      <c r="DF31980" s="300"/>
      <c r="DG31980" s="300"/>
      <c r="DH31980" s="300"/>
      <c r="DI31980" s="300"/>
      <c r="DJ31980" s="300"/>
      <c r="DK31980" s="300"/>
      <c r="DL31980" s="300"/>
      <c r="DM31980" s="300"/>
      <c r="DN31980" s="300"/>
      <c r="DO31980" s="300"/>
      <c r="DP31980" s="300"/>
      <c r="DQ31980" s="300"/>
      <c r="DR31980" s="300"/>
      <c r="DS31980" s="300"/>
      <c r="DT31980" s="300"/>
      <c r="DU31980" s="300"/>
      <c r="DV31980" s="300"/>
      <c r="DW31980" s="300"/>
      <c r="DX31980" s="300"/>
      <c r="DY31980" s="300"/>
      <c r="DZ31980" s="300"/>
      <c r="EA31980" s="300"/>
      <c r="EB31980" s="300"/>
      <c r="EC31980" s="300"/>
      <c r="ED31980" s="300"/>
      <c r="EE31980" s="300"/>
      <c r="EF31980" s="300"/>
      <c r="EG31980" s="300"/>
      <c r="EH31980" s="300"/>
      <c r="EI31980" s="300"/>
      <c r="EJ31980" s="300"/>
      <c r="EK31980" s="300"/>
      <c r="EL31980" s="300"/>
      <c r="EM31980" s="300"/>
      <c r="EN31980" s="300"/>
      <c r="EO31980" s="300"/>
      <c r="EP31980" s="300"/>
      <c r="EQ31980" s="300"/>
      <c r="ER31980" s="300"/>
      <c r="ES31980" s="300"/>
      <c r="ET31980" s="300"/>
      <c r="EU31980" s="300"/>
      <c r="EV31980" s="300"/>
      <c r="EW31980" s="300"/>
      <c r="EX31980" s="300"/>
      <c r="EY31980" s="300"/>
      <c r="EZ31980" s="300"/>
      <c r="FA31980" s="300"/>
      <c r="FB31980" s="300"/>
      <c r="FC31980" s="300"/>
      <c r="FD31980" s="300"/>
      <c r="FE31980" s="300"/>
      <c r="FF31980" s="300"/>
      <c r="FG31980" s="300"/>
      <c r="FH31980" s="300"/>
      <c r="FI31980" s="300"/>
      <c r="FJ31980" s="300"/>
      <c r="FK31980" s="300"/>
      <c r="FL31980" s="300"/>
      <c r="FM31980" s="300"/>
      <c r="FN31980" s="300"/>
      <c r="FO31980" s="300"/>
      <c r="FP31980" s="300"/>
      <c r="FQ31980" s="300"/>
      <c r="FR31980" s="300"/>
      <c r="FS31980" s="300"/>
      <c r="FT31980" s="300"/>
      <c r="FU31980" s="300"/>
      <c r="FV31980" s="300"/>
      <c r="FW31980" s="300"/>
      <c r="FX31980" s="300"/>
      <c r="FY31980" s="300"/>
      <c r="FZ31980" s="300"/>
      <c r="GA31980" s="300"/>
      <c r="GB31980" s="300"/>
      <c r="GC31980" s="300"/>
      <c r="GD31980" s="300"/>
      <c r="GE31980" s="300"/>
      <c r="GF31980" s="300"/>
      <c r="GG31980" s="300"/>
      <c r="GH31980" s="300"/>
      <c r="GI31980" s="300"/>
      <c r="GJ31980" s="300"/>
      <c r="GK31980" s="300"/>
    </row>
    <row r="31981" spans="4:193" x14ac:dyDescent="0.25">
      <c r="D31981" s="300"/>
      <c r="J31981" s="300"/>
      <c r="K31981" s="300"/>
      <c r="L31981" s="300"/>
      <c r="M31981" s="300"/>
      <c r="N31981" s="300"/>
      <c r="O31981" s="300"/>
      <c r="P31981" s="300"/>
      <c r="Q31981" s="300"/>
      <c r="R31981" s="300"/>
      <c r="S31981" s="300"/>
      <c r="T31981" s="300"/>
      <c r="U31981" s="300"/>
      <c r="V31981" s="300"/>
      <c r="W31981" s="300"/>
      <c r="X31981" s="300"/>
      <c r="Y31981" s="300"/>
      <c r="Z31981" s="300"/>
      <c r="AA31981" s="300"/>
      <c r="AB31981" s="300"/>
      <c r="AC31981" s="300"/>
      <c r="AD31981" s="300"/>
      <c r="AE31981" s="300"/>
      <c r="AF31981" s="300"/>
      <c r="AG31981" s="300"/>
      <c r="AH31981" s="300"/>
      <c r="AI31981" s="300"/>
      <c r="AJ31981" s="300"/>
      <c r="AK31981" s="300"/>
      <c r="AL31981" s="300"/>
      <c r="AM31981" s="300"/>
      <c r="AN31981" s="300"/>
      <c r="AO31981" s="300"/>
      <c r="AP31981" s="300"/>
      <c r="AQ31981" s="300"/>
      <c r="AR31981" s="300"/>
      <c r="AS31981" s="300"/>
      <c r="AT31981" s="300"/>
      <c r="AU31981" s="300"/>
      <c r="AV31981" s="300"/>
      <c r="AW31981" s="300"/>
      <c r="AX31981" s="300"/>
      <c r="AY31981" s="300"/>
      <c r="AZ31981" s="300"/>
      <c r="BA31981" s="300"/>
      <c r="BB31981" s="300"/>
      <c r="BC31981" s="300"/>
      <c r="BD31981" s="300"/>
      <c r="BE31981" s="300"/>
      <c r="BF31981" s="300"/>
      <c r="BG31981" s="300"/>
      <c r="BH31981" s="300"/>
      <c r="BI31981" s="300"/>
      <c r="BJ31981" s="300"/>
      <c r="BK31981" s="300"/>
      <c r="BL31981" s="300"/>
      <c r="BM31981" s="300"/>
      <c r="BN31981" s="300"/>
      <c r="BO31981" s="300"/>
      <c r="BP31981" s="300"/>
      <c r="BQ31981" s="300"/>
      <c r="BR31981" s="300"/>
      <c r="BS31981" s="300"/>
      <c r="BT31981" s="300"/>
      <c r="BU31981" s="300"/>
      <c r="BV31981" s="300"/>
      <c r="BW31981" s="300"/>
      <c r="BX31981" s="300"/>
      <c r="BY31981" s="300"/>
      <c r="BZ31981" s="300"/>
      <c r="CA31981" s="300"/>
      <c r="CB31981" s="300"/>
      <c r="CC31981" s="300"/>
      <c r="CD31981" s="300"/>
      <c r="CE31981" s="300"/>
      <c r="CF31981" s="300"/>
      <c r="CG31981" s="300"/>
      <c r="CH31981" s="300"/>
      <c r="CI31981" s="300"/>
      <c r="CJ31981" s="300"/>
      <c r="CK31981" s="300"/>
      <c r="CL31981" s="300"/>
      <c r="CM31981" s="300"/>
      <c r="CN31981" s="300"/>
      <c r="CO31981" s="300"/>
      <c r="CP31981" s="300"/>
      <c r="CQ31981" s="300"/>
      <c r="CR31981" s="300"/>
      <c r="CS31981" s="300"/>
      <c r="CT31981" s="300"/>
      <c r="CU31981" s="300"/>
      <c r="CV31981" s="300"/>
      <c r="CW31981" s="300"/>
      <c r="CX31981" s="300"/>
      <c r="CY31981" s="300"/>
      <c r="CZ31981" s="300"/>
      <c r="DA31981" s="300"/>
      <c r="DB31981" s="300"/>
      <c r="DC31981" s="300"/>
      <c r="DD31981" s="300"/>
      <c r="DE31981" s="300"/>
      <c r="DF31981" s="300"/>
      <c r="DG31981" s="300"/>
      <c r="DH31981" s="300"/>
      <c r="DI31981" s="300"/>
      <c r="DJ31981" s="300"/>
      <c r="DK31981" s="300"/>
      <c r="DL31981" s="300"/>
      <c r="DM31981" s="300"/>
      <c r="DN31981" s="300"/>
      <c r="DO31981" s="300"/>
      <c r="DP31981" s="300"/>
      <c r="DQ31981" s="300"/>
      <c r="DR31981" s="300"/>
      <c r="DS31981" s="300"/>
      <c r="DT31981" s="300"/>
      <c r="DU31981" s="300"/>
      <c r="DV31981" s="300"/>
      <c r="DW31981" s="300"/>
      <c r="DX31981" s="300"/>
      <c r="DY31981" s="300"/>
      <c r="DZ31981" s="300"/>
      <c r="EA31981" s="300"/>
      <c r="EB31981" s="300"/>
      <c r="EC31981" s="300"/>
      <c r="ED31981" s="300"/>
      <c r="EE31981" s="300"/>
      <c r="EF31981" s="300"/>
      <c r="EG31981" s="300"/>
      <c r="EH31981" s="300"/>
      <c r="EI31981" s="300"/>
      <c r="EJ31981" s="300"/>
      <c r="EK31981" s="300"/>
      <c r="EL31981" s="300"/>
      <c r="EM31981" s="300"/>
      <c r="EN31981" s="300"/>
      <c r="EO31981" s="300"/>
      <c r="EP31981" s="300"/>
      <c r="EQ31981" s="300"/>
      <c r="ER31981" s="300"/>
      <c r="ES31981" s="300"/>
      <c r="ET31981" s="300"/>
      <c r="EU31981" s="300"/>
      <c r="EV31981" s="300"/>
      <c r="EW31981" s="300"/>
      <c r="EX31981" s="300"/>
      <c r="EY31981" s="300"/>
      <c r="EZ31981" s="300"/>
      <c r="FA31981" s="300"/>
      <c r="FB31981" s="300"/>
      <c r="FC31981" s="300"/>
      <c r="FD31981" s="300"/>
      <c r="FE31981" s="300"/>
      <c r="FF31981" s="300"/>
      <c r="FG31981" s="300"/>
      <c r="FH31981" s="300"/>
      <c r="FI31981" s="300"/>
      <c r="FJ31981" s="300"/>
      <c r="FK31981" s="300"/>
      <c r="FL31981" s="300"/>
      <c r="FM31981" s="300"/>
      <c r="FN31981" s="300"/>
      <c r="FO31981" s="300"/>
      <c r="FP31981" s="300"/>
      <c r="FQ31981" s="300"/>
      <c r="FR31981" s="300"/>
      <c r="FS31981" s="300"/>
      <c r="FT31981" s="300"/>
      <c r="FU31981" s="300"/>
      <c r="FV31981" s="300"/>
      <c r="FW31981" s="300"/>
      <c r="FX31981" s="300"/>
      <c r="FY31981" s="300"/>
      <c r="FZ31981" s="300"/>
      <c r="GA31981" s="300"/>
      <c r="GB31981" s="300"/>
      <c r="GC31981" s="300"/>
      <c r="GD31981" s="300"/>
      <c r="GE31981" s="300"/>
      <c r="GF31981" s="300"/>
      <c r="GG31981" s="300"/>
      <c r="GH31981" s="300"/>
      <c r="GI31981" s="300"/>
      <c r="GJ31981" s="300"/>
      <c r="GK31981" s="300"/>
    </row>
    <row r="31982" spans="4:193" x14ac:dyDescent="0.25">
      <c r="D31982" s="300"/>
      <c r="J31982" s="300"/>
      <c r="K31982" s="300"/>
      <c r="L31982" s="300"/>
      <c r="M31982" s="300"/>
      <c r="N31982" s="300"/>
      <c r="O31982" s="300"/>
      <c r="P31982" s="300"/>
      <c r="Q31982" s="300"/>
      <c r="R31982" s="300"/>
      <c r="S31982" s="300"/>
      <c r="T31982" s="300"/>
      <c r="U31982" s="300"/>
      <c r="V31982" s="300"/>
      <c r="W31982" s="300"/>
      <c r="X31982" s="300"/>
      <c r="Y31982" s="300"/>
      <c r="Z31982" s="300"/>
      <c r="AA31982" s="300"/>
      <c r="AB31982" s="300"/>
      <c r="AC31982" s="300"/>
      <c r="AD31982" s="300"/>
      <c r="AE31982" s="300"/>
      <c r="AF31982" s="300"/>
      <c r="AG31982" s="300"/>
      <c r="AH31982" s="300"/>
      <c r="AI31982" s="300"/>
      <c r="AJ31982" s="300"/>
      <c r="AK31982" s="300"/>
      <c r="AL31982" s="300"/>
      <c r="AM31982" s="300"/>
      <c r="AN31982" s="300"/>
      <c r="AO31982" s="300"/>
      <c r="AP31982" s="300"/>
      <c r="AQ31982" s="300"/>
      <c r="AR31982" s="300"/>
      <c r="AS31982" s="300"/>
      <c r="AT31982" s="300"/>
      <c r="AU31982" s="300"/>
      <c r="AV31982" s="300"/>
      <c r="AW31982" s="300"/>
      <c r="AX31982" s="300"/>
      <c r="AY31982" s="300"/>
      <c r="AZ31982" s="300"/>
      <c r="BA31982" s="300"/>
      <c r="BB31982" s="300"/>
      <c r="BC31982" s="300"/>
      <c r="BD31982" s="300"/>
      <c r="BE31982" s="300"/>
      <c r="BF31982" s="300"/>
      <c r="BG31982" s="300"/>
      <c r="BH31982" s="300"/>
      <c r="BI31982" s="300"/>
      <c r="BJ31982" s="300"/>
      <c r="BK31982" s="300"/>
      <c r="BL31982" s="300"/>
      <c r="BM31982" s="300"/>
      <c r="BN31982" s="300"/>
      <c r="BO31982" s="300"/>
      <c r="BP31982" s="300"/>
      <c r="BQ31982" s="300"/>
      <c r="BR31982" s="300"/>
      <c r="BS31982" s="300"/>
      <c r="BT31982" s="300"/>
      <c r="BU31982" s="300"/>
      <c r="BV31982" s="300"/>
      <c r="BW31982" s="300"/>
      <c r="BX31982" s="300"/>
      <c r="BY31982" s="300"/>
      <c r="BZ31982" s="300"/>
      <c r="CA31982" s="300"/>
      <c r="CB31982" s="300"/>
      <c r="CC31982" s="300"/>
      <c r="CD31982" s="300"/>
      <c r="CE31982" s="300"/>
      <c r="CF31982" s="300"/>
      <c r="CG31982" s="300"/>
      <c r="CH31982" s="300"/>
      <c r="CI31982" s="300"/>
      <c r="CJ31982" s="300"/>
      <c r="CK31982" s="300"/>
      <c r="CL31982" s="300"/>
      <c r="CM31982" s="300"/>
      <c r="CN31982" s="300"/>
      <c r="CO31982" s="300"/>
      <c r="CP31982" s="300"/>
      <c r="CQ31982" s="300"/>
      <c r="CR31982" s="300"/>
      <c r="CS31982" s="300"/>
      <c r="CT31982" s="300"/>
      <c r="CU31982" s="300"/>
      <c r="CV31982" s="300"/>
      <c r="CW31982" s="300"/>
      <c r="CX31982" s="300"/>
      <c r="CY31982" s="300"/>
      <c r="CZ31982" s="300"/>
      <c r="DA31982" s="300"/>
      <c r="DB31982" s="300"/>
      <c r="DC31982" s="300"/>
      <c r="DD31982" s="300"/>
      <c r="DE31982" s="300"/>
      <c r="DF31982" s="300"/>
      <c r="DG31982" s="300"/>
      <c r="DH31982" s="300"/>
      <c r="DI31982" s="300"/>
      <c r="DJ31982" s="300"/>
      <c r="DK31982" s="300"/>
      <c r="DL31982" s="300"/>
      <c r="DM31982" s="300"/>
      <c r="DN31982" s="300"/>
      <c r="DO31982" s="300"/>
      <c r="DP31982" s="300"/>
      <c r="DQ31982" s="300"/>
      <c r="DR31982" s="300"/>
      <c r="DS31982" s="300"/>
      <c r="DT31982" s="300"/>
      <c r="DU31982" s="300"/>
      <c r="DV31982" s="300"/>
      <c r="DW31982" s="300"/>
      <c r="DX31982" s="300"/>
      <c r="DY31982" s="300"/>
      <c r="DZ31982" s="300"/>
      <c r="EA31982" s="300"/>
      <c r="EB31982" s="300"/>
      <c r="EC31982" s="300"/>
      <c r="ED31982" s="300"/>
      <c r="EE31982" s="300"/>
      <c r="EF31982" s="300"/>
      <c r="EG31982" s="300"/>
      <c r="EH31982" s="300"/>
      <c r="EI31982" s="300"/>
      <c r="EJ31982" s="300"/>
      <c r="EK31982" s="300"/>
      <c r="EL31982" s="300"/>
      <c r="EM31982" s="300"/>
      <c r="EN31982" s="300"/>
      <c r="EO31982" s="300"/>
      <c r="EP31982" s="300"/>
      <c r="EQ31982" s="300"/>
      <c r="ER31982" s="300"/>
      <c r="ES31982" s="300"/>
      <c r="ET31982" s="300"/>
      <c r="EU31982" s="300"/>
      <c r="EV31982" s="300"/>
      <c r="EW31982" s="300"/>
      <c r="EX31982" s="300"/>
      <c r="EY31982" s="300"/>
      <c r="EZ31982" s="300"/>
      <c r="FA31982" s="300"/>
      <c r="FB31982" s="300"/>
      <c r="FC31982" s="300"/>
      <c r="FD31982" s="300"/>
      <c r="FE31982" s="300"/>
      <c r="FF31982" s="300"/>
      <c r="FG31982" s="300"/>
      <c r="FH31982" s="300"/>
      <c r="FI31982" s="300"/>
      <c r="FJ31982" s="300"/>
      <c r="FK31982" s="300"/>
      <c r="FL31982" s="300"/>
      <c r="FM31982" s="300"/>
      <c r="FN31982" s="300"/>
      <c r="FO31982" s="300"/>
      <c r="FP31982" s="300"/>
      <c r="FQ31982" s="300"/>
      <c r="FR31982" s="300"/>
      <c r="FS31982" s="300"/>
      <c r="FT31982" s="300"/>
      <c r="FU31982" s="300"/>
      <c r="FV31982" s="300"/>
      <c r="FW31982" s="300"/>
      <c r="FX31982" s="300"/>
      <c r="FY31982" s="300"/>
      <c r="FZ31982" s="300"/>
      <c r="GA31982" s="300"/>
      <c r="GB31982" s="300"/>
      <c r="GC31982" s="300"/>
      <c r="GD31982" s="300"/>
      <c r="GE31982" s="300"/>
      <c r="GF31982" s="300"/>
      <c r="GG31982" s="300"/>
      <c r="GH31982" s="300"/>
      <c r="GI31982" s="300"/>
      <c r="GJ31982" s="300"/>
      <c r="GK31982" s="300"/>
    </row>
    <row r="31983" spans="4:193" x14ac:dyDescent="0.25">
      <c r="D31983" s="300"/>
      <c r="J31983" s="300"/>
      <c r="K31983" s="300"/>
      <c r="L31983" s="300"/>
      <c r="M31983" s="300"/>
      <c r="N31983" s="300"/>
      <c r="O31983" s="300"/>
      <c r="P31983" s="300"/>
      <c r="Q31983" s="300"/>
      <c r="R31983" s="300"/>
      <c r="S31983" s="300"/>
      <c r="T31983" s="300"/>
      <c r="U31983" s="300"/>
      <c r="V31983" s="300"/>
      <c r="W31983" s="300"/>
      <c r="X31983" s="300"/>
      <c r="Y31983" s="300"/>
      <c r="Z31983" s="300"/>
      <c r="AA31983" s="300"/>
      <c r="AB31983" s="300"/>
      <c r="AC31983" s="300"/>
      <c r="AD31983" s="300"/>
      <c r="AE31983" s="300"/>
      <c r="AF31983" s="300"/>
      <c r="AG31983" s="300"/>
      <c r="AH31983" s="300"/>
      <c r="AI31983" s="300"/>
      <c r="AJ31983" s="300"/>
      <c r="AK31983" s="300"/>
      <c r="AL31983" s="300"/>
      <c r="AM31983" s="300"/>
      <c r="AN31983" s="300"/>
      <c r="AO31983" s="300"/>
      <c r="AP31983" s="300"/>
      <c r="AQ31983" s="300"/>
      <c r="AR31983" s="300"/>
      <c r="AS31983" s="300"/>
      <c r="AT31983" s="300"/>
      <c r="AU31983" s="300"/>
      <c r="AV31983" s="300"/>
      <c r="AW31983" s="300"/>
      <c r="AX31983" s="300"/>
      <c r="AY31983" s="300"/>
      <c r="AZ31983" s="300"/>
      <c r="BA31983" s="300"/>
      <c r="BB31983" s="300"/>
      <c r="BC31983" s="300"/>
      <c r="BD31983" s="300"/>
      <c r="BE31983" s="300"/>
      <c r="BF31983" s="300"/>
      <c r="BG31983" s="300"/>
      <c r="BH31983" s="300"/>
      <c r="BI31983" s="300"/>
      <c r="BJ31983" s="300"/>
      <c r="BK31983" s="300"/>
      <c r="BL31983" s="300"/>
      <c r="BM31983" s="300"/>
      <c r="BN31983" s="300"/>
      <c r="BO31983" s="300"/>
      <c r="BP31983" s="300"/>
      <c r="BQ31983" s="300"/>
      <c r="BR31983" s="300"/>
      <c r="BS31983" s="300"/>
      <c r="BT31983" s="300"/>
      <c r="BU31983" s="300"/>
      <c r="BV31983" s="300"/>
      <c r="BW31983" s="300"/>
      <c r="BX31983" s="300"/>
      <c r="BY31983" s="300"/>
      <c r="BZ31983" s="300"/>
      <c r="CA31983" s="300"/>
      <c r="CB31983" s="300"/>
      <c r="CC31983" s="300"/>
      <c r="CD31983" s="300"/>
      <c r="CE31983" s="300"/>
      <c r="CF31983" s="300"/>
      <c r="CG31983" s="300"/>
      <c r="CH31983" s="300"/>
      <c r="CI31983" s="300"/>
      <c r="CJ31983" s="300"/>
      <c r="CK31983" s="300"/>
      <c r="CL31983" s="300"/>
      <c r="CM31983" s="300"/>
      <c r="CN31983" s="300"/>
      <c r="CO31983" s="300"/>
      <c r="CP31983" s="300"/>
      <c r="CQ31983" s="300"/>
      <c r="CR31983" s="300"/>
      <c r="CS31983" s="300"/>
      <c r="CT31983" s="300"/>
      <c r="CU31983" s="300"/>
      <c r="CV31983" s="300"/>
      <c r="CW31983" s="300"/>
      <c r="CX31983" s="300"/>
      <c r="CY31983" s="300"/>
      <c r="CZ31983" s="300"/>
      <c r="DA31983" s="300"/>
      <c r="DB31983" s="300"/>
      <c r="DC31983" s="300"/>
      <c r="DD31983" s="300"/>
      <c r="DE31983" s="300"/>
      <c r="DF31983" s="300"/>
      <c r="DG31983" s="300"/>
      <c r="DH31983" s="300"/>
      <c r="DI31983" s="300"/>
      <c r="DJ31983" s="300"/>
      <c r="DK31983" s="300"/>
      <c r="DL31983" s="300"/>
      <c r="DM31983" s="300"/>
      <c r="DN31983" s="300"/>
      <c r="DO31983" s="300"/>
      <c r="DP31983" s="300"/>
      <c r="DQ31983" s="300"/>
      <c r="DR31983" s="300"/>
      <c r="DS31983" s="300"/>
      <c r="DT31983" s="300"/>
      <c r="DU31983" s="300"/>
      <c r="DV31983" s="300"/>
      <c r="DW31983" s="300"/>
      <c r="DX31983" s="300"/>
      <c r="DY31983" s="300"/>
      <c r="DZ31983" s="300"/>
      <c r="EA31983" s="300"/>
      <c r="EB31983" s="300"/>
      <c r="EC31983" s="300"/>
      <c r="ED31983" s="300"/>
      <c r="EE31983" s="300"/>
      <c r="EF31983" s="300"/>
      <c r="EG31983" s="300"/>
      <c r="EH31983" s="300"/>
      <c r="EI31983" s="300"/>
      <c r="EJ31983" s="300"/>
      <c r="EK31983" s="300"/>
      <c r="EL31983" s="300"/>
      <c r="EM31983" s="300"/>
      <c r="EN31983" s="300"/>
      <c r="EO31983" s="300"/>
      <c r="EP31983" s="300"/>
      <c r="EQ31983" s="300"/>
      <c r="ER31983" s="300"/>
      <c r="ES31983" s="300"/>
      <c r="ET31983" s="300"/>
      <c r="EU31983" s="300"/>
      <c r="EV31983" s="300"/>
      <c r="EW31983" s="300"/>
      <c r="EX31983" s="300"/>
      <c r="EY31983" s="300"/>
      <c r="EZ31983" s="300"/>
      <c r="FA31983" s="300"/>
      <c r="FB31983" s="300"/>
      <c r="FC31983" s="300"/>
      <c r="FD31983" s="300"/>
      <c r="FE31983" s="300"/>
      <c r="FF31983" s="300"/>
      <c r="FG31983" s="300"/>
      <c r="FH31983" s="300"/>
      <c r="FI31983" s="300"/>
      <c r="FJ31983" s="300"/>
      <c r="FK31983" s="300"/>
      <c r="FL31983" s="300"/>
      <c r="FM31983" s="300"/>
      <c r="FN31983" s="300"/>
      <c r="FO31983" s="300"/>
      <c r="FP31983" s="300"/>
      <c r="FQ31983" s="300"/>
      <c r="FR31983" s="300"/>
      <c r="FS31983" s="300"/>
      <c r="FT31983" s="300"/>
      <c r="FU31983" s="300"/>
      <c r="FV31983" s="300"/>
      <c r="FW31983" s="300"/>
      <c r="FX31983" s="300"/>
      <c r="FY31983" s="300"/>
      <c r="FZ31983" s="300"/>
      <c r="GA31983" s="300"/>
      <c r="GB31983" s="300"/>
      <c r="GC31983" s="300"/>
      <c r="GD31983" s="300"/>
      <c r="GE31983" s="300"/>
      <c r="GF31983" s="300"/>
      <c r="GG31983" s="300"/>
      <c r="GH31983" s="300"/>
      <c r="GI31983" s="300"/>
      <c r="GJ31983" s="300"/>
      <c r="GK31983" s="300"/>
    </row>
    <row r="31984" spans="4:193" x14ac:dyDescent="0.25">
      <c r="D31984" s="300"/>
      <c r="J31984" s="300"/>
      <c r="K31984" s="300"/>
      <c r="L31984" s="300"/>
      <c r="M31984" s="300"/>
      <c r="N31984" s="300"/>
      <c r="O31984" s="300"/>
      <c r="P31984" s="300"/>
      <c r="Q31984" s="300"/>
      <c r="R31984" s="300"/>
      <c r="S31984" s="300"/>
      <c r="T31984" s="300"/>
      <c r="U31984" s="300"/>
      <c r="V31984" s="300"/>
      <c r="W31984" s="300"/>
      <c r="X31984" s="300"/>
      <c r="Y31984" s="300"/>
      <c r="Z31984" s="300"/>
      <c r="AA31984" s="300"/>
      <c r="AB31984" s="300"/>
      <c r="AC31984" s="300"/>
      <c r="AD31984" s="300"/>
      <c r="AE31984" s="300"/>
      <c r="AF31984" s="300"/>
      <c r="AG31984" s="300"/>
      <c r="AH31984" s="300"/>
      <c r="AI31984" s="300"/>
      <c r="AJ31984" s="300"/>
      <c r="AK31984" s="300"/>
      <c r="AL31984" s="300"/>
      <c r="AM31984" s="300"/>
      <c r="AN31984" s="300"/>
      <c r="AO31984" s="300"/>
      <c r="AP31984" s="300"/>
      <c r="AQ31984" s="300"/>
      <c r="AR31984" s="300"/>
      <c r="AS31984" s="300"/>
      <c r="AT31984" s="300"/>
      <c r="AU31984" s="300"/>
      <c r="AV31984" s="300"/>
      <c r="AW31984" s="300"/>
      <c r="AX31984" s="300"/>
      <c r="AY31984" s="300"/>
      <c r="AZ31984" s="300"/>
      <c r="BA31984" s="300"/>
      <c r="BB31984" s="300"/>
      <c r="BC31984" s="300"/>
      <c r="BD31984" s="300"/>
      <c r="BE31984" s="300"/>
      <c r="BF31984" s="300"/>
      <c r="BG31984" s="300"/>
      <c r="BH31984" s="300"/>
      <c r="BI31984" s="300"/>
      <c r="BJ31984" s="300"/>
      <c r="BK31984" s="300"/>
      <c r="BL31984" s="300"/>
      <c r="BM31984" s="300"/>
      <c r="BN31984" s="300"/>
      <c r="BO31984" s="300"/>
      <c r="BP31984" s="300"/>
      <c r="BQ31984" s="300"/>
      <c r="BR31984" s="300"/>
      <c r="BS31984" s="300"/>
      <c r="BT31984" s="300"/>
      <c r="BU31984" s="300"/>
      <c r="BV31984" s="300"/>
      <c r="BW31984" s="300"/>
      <c r="BX31984" s="300"/>
      <c r="BY31984" s="300"/>
      <c r="BZ31984" s="300"/>
      <c r="CA31984" s="300"/>
      <c r="CB31984" s="300"/>
      <c r="CC31984" s="300"/>
      <c r="CD31984" s="300"/>
      <c r="CE31984" s="300"/>
      <c r="CF31984" s="300"/>
      <c r="CG31984" s="300"/>
      <c r="CH31984" s="300"/>
      <c r="CI31984" s="300"/>
      <c r="CJ31984" s="300"/>
      <c r="CK31984" s="300"/>
      <c r="CL31984" s="300"/>
      <c r="CM31984" s="300"/>
      <c r="CN31984" s="300"/>
      <c r="CO31984" s="300"/>
      <c r="CP31984" s="300"/>
      <c r="CQ31984" s="300"/>
      <c r="CR31984" s="300"/>
      <c r="CS31984" s="300"/>
      <c r="CT31984" s="300"/>
      <c r="CU31984" s="300"/>
      <c r="CV31984" s="300"/>
      <c r="CW31984" s="300"/>
      <c r="CX31984" s="300"/>
      <c r="CY31984" s="300"/>
      <c r="CZ31984" s="300"/>
      <c r="DA31984" s="300"/>
      <c r="DB31984" s="300"/>
      <c r="DC31984" s="300"/>
      <c r="DD31984" s="300"/>
      <c r="DE31984" s="300"/>
      <c r="DF31984" s="300"/>
      <c r="DG31984" s="300"/>
      <c r="DH31984" s="300"/>
      <c r="DI31984" s="300"/>
      <c r="DJ31984" s="300"/>
      <c r="DK31984" s="300"/>
      <c r="DL31984" s="300"/>
      <c r="DM31984" s="300"/>
      <c r="DN31984" s="300"/>
      <c r="DO31984" s="300"/>
      <c r="DP31984" s="300"/>
      <c r="DQ31984" s="300"/>
      <c r="DR31984" s="300"/>
      <c r="DS31984" s="300"/>
      <c r="DT31984" s="300"/>
      <c r="DU31984" s="300"/>
      <c r="DV31984" s="300"/>
      <c r="DW31984" s="300"/>
      <c r="DX31984" s="300"/>
      <c r="DY31984" s="300"/>
      <c r="DZ31984" s="300"/>
      <c r="EA31984" s="300"/>
      <c r="EB31984" s="300"/>
      <c r="EC31984" s="300"/>
      <c r="ED31984" s="300"/>
      <c r="EE31984" s="300"/>
      <c r="EF31984" s="300"/>
      <c r="EG31984" s="300"/>
      <c r="EH31984" s="300"/>
      <c r="EI31984" s="300"/>
      <c r="EJ31984" s="300"/>
      <c r="EK31984" s="300"/>
      <c r="EL31984" s="300"/>
      <c r="EM31984" s="300"/>
      <c r="EN31984" s="300"/>
      <c r="EO31984" s="300"/>
      <c r="EP31984" s="300"/>
      <c r="EQ31984" s="300"/>
      <c r="ER31984" s="300"/>
      <c r="ES31984" s="300"/>
      <c r="ET31984" s="300"/>
      <c r="EU31984" s="300"/>
      <c r="EV31984" s="300"/>
      <c r="EW31984" s="300"/>
      <c r="EX31984" s="300"/>
      <c r="EY31984" s="300"/>
      <c r="EZ31984" s="300"/>
      <c r="FA31984" s="300"/>
      <c r="FB31984" s="300"/>
      <c r="FC31984" s="300"/>
      <c r="FD31984" s="300"/>
      <c r="FE31984" s="300"/>
      <c r="FF31984" s="300"/>
      <c r="FG31984" s="300"/>
      <c r="FH31984" s="300"/>
      <c r="FI31984" s="300"/>
      <c r="FJ31984" s="300"/>
      <c r="FK31984" s="300"/>
      <c r="FL31984" s="300"/>
      <c r="FM31984" s="300"/>
      <c r="FN31984" s="300"/>
      <c r="FO31984" s="300"/>
      <c r="FP31984" s="300"/>
      <c r="FQ31984" s="300"/>
      <c r="FR31984" s="300"/>
      <c r="FS31984" s="300"/>
      <c r="FT31984" s="300"/>
      <c r="FU31984" s="300"/>
      <c r="FV31984" s="300"/>
      <c r="FW31984" s="300"/>
      <c r="FX31984" s="300"/>
      <c r="FY31984" s="300"/>
      <c r="FZ31984" s="300"/>
      <c r="GA31984" s="300"/>
      <c r="GB31984" s="300"/>
      <c r="GC31984" s="300"/>
      <c r="GD31984" s="300"/>
      <c r="GE31984" s="300"/>
      <c r="GF31984" s="300"/>
      <c r="GG31984" s="300"/>
      <c r="GH31984" s="300"/>
      <c r="GI31984" s="300"/>
      <c r="GJ31984" s="300"/>
      <c r="GK31984" s="300"/>
    </row>
    <row r="31985" spans="4:193" x14ac:dyDescent="0.25">
      <c r="D31985" s="300"/>
      <c r="J31985" s="300"/>
      <c r="K31985" s="300"/>
      <c r="L31985" s="300"/>
      <c r="M31985" s="300"/>
      <c r="N31985" s="300"/>
      <c r="O31985" s="300"/>
      <c r="P31985" s="300"/>
      <c r="Q31985" s="300"/>
      <c r="R31985" s="300"/>
      <c r="S31985" s="300"/>
      <c r="T31985" s="300"/>
      <c r="U31985" s="300"/>
      <c r="V31985" s="300"/>
      <c r="W31985" s="300"/>
      <c r="X31985" s="300"/>
      <c r="Y31985" s="300"/>
      <c r="Z31985" s="300"/>
      <c r="AA31985" s="300"/>
      <c r="AB31985" s="300"/>
      <c r="AC31985" s="300"/>
      <c r="AD31985" s="300"/>
      <c r="AE31985" s="300"/>
      <c r="AF31985" s="300"/>
      <c r="AG31985" s="300"/>
      <c r="AH31985" s="300"/>
      <c r="AI31985" s="300"/>
      <c r="AJ31985" s="300"/>
      <c r="AK31985" s="300"/>
      <c r="AL31985" s="300"/>
      <c r="AM31985" s="300"/>
      <c r="AN31985" s="300"/>
      <c r="AO31985" s="300"/>
      <c r="AP31985" s="300"/>
      <c r="AQ31985" s="300"/>
      <c r="AR31985" s="300"/>
      <c r="AS31985" s="300"/>
      <c r="AT31985" s="300"/>
      <c r="AU31985" s="300"/>
      <c r="AV31985" s="300"/>
      <c r="AW31985" s="300"/>
      <c r="AX31985" s="300"/>
      <c r="AY31985" s="300"/>
      <c r="AZ31985" s="300"/>
      <c r="BA31985" s="300"/>
      <c r="BB31985" s="300"/>
      <c r="BC31985" s="300"/>
      <c r="BD31985" s="300"/>
      <c r="BE31985" s="300"/>
      <c r="BF31985" s="300"/>
      <c r="BG31985" s="300"/>
      <c r="BH31985" s="300"/>
      <c r="BI31985" s="300"/>
      <c r="BJ31985" s="300"/>
      <c r="BK31985" s="300"/>
      <c r="BL31985" s="300"/>
      <c r="BM31985" s="300"/>
      <c r="BN31985" s="300"/>
      <c r="BO31985" s="300"/>
      <c r="BP31985" s="300"/>
      <c r="BQ31985" s="300"/>
      <c r="BR31985" s="300"/>
      <c r="BS31985" s="300"/>
      <c r="BT31985" s="300"/>
      <c r="BU31985" s="300"/>
      <c r="BV31985" s="300"/>
      <c r="BW31985" s="300"/>
      <c r="BX31985" s="300"/>
      <c r="BY31985" s="300"/>
      <c r="BZ31985" s="300"/>
      <c r="CA31985" s="300"/>
      <c r="CB31985" s="300"/>
      <c r="CC31985" s="300"/>
      <c r="CD31985" s="300"/>
      <c r="CE31985" s="300"/>
      <c r="CF31985" s="300"/>
      <c r="CG31985" s="300"/>
      <c r="CH31985" s="300"/>
      <c r="CI31985" s="300"/>
      <c r="CJ31985" s="300"/>
      <c r="CK31985" s="300"/>
      <c r="CL31985" s="300"/>
      <c r="CM31985" s="300"/>
      <c r="CN31985" s="300"/>
      <c r="CO31985" s="300"/>
      <c r="CP31985" s="300"/>
      <c r="CQ31985" s="300"/>
      <c r="CR31985" s="300"/>
      <c r="CS31985" s="300"/>
      <c r="CT31985" s="300"/>
      <c r="CU31985" s="300"/>
      <c r="CV31985" s="300"/>
      <c r="CW31985" s="300"/>
      <c r="CX31985" s="300"/>
      <c r="CY31985" s="300"/>
      <c r="CZ31985" s="300"/>
      <c r="DA31985" s="300"/>
      <c r="DB31985" s="300"/>
      <c r="DC31985" s="300"/>
      <c r="DD31985" s="300"/>
      <c r="DE31985" s="300"/>
      <c r="DF31985" s="300"/>
      <c r="DG31985" s="300"/>
      <c r="DH31985" s="300"/>
      <c r="DI31985" s="300"/>
      <c r="DJ31985" s="300"/>
      <c r="DK31985" s="300"/>
      <c r="DL31985" s="300"/>
      <c r="DM31985" s="300"/>
      <c r="DN31985" s="300"/>
      <c r="DO31985" s="300"/>
      <c r="DP31985" s="300"/>
      <c r="DQ31985" s="300"/>
      <c r="DR31985" s="300"/>
      <c r="DS31985" s="300"/>
      <c r="DT31985" s="300"/>
      <c r="DU31985" s="300"/>
      <c r="DV31985" s="300"/>
      <c r="DW31985" s="300"/>
      <c r="DX31985" s="300"/>
      <c r="DY31985" s="300"/>
      <c r="DZ31985" s="300"/>
      <c r="EA31985" s="300"/>
      <c r="EB31985" s="300"/>
      <c r="EC31985" s="300"/>
      <c r="ED31985" s="300"/>
      <c r="EE31985" s="300"/>
      <c r="EF31985" s="300"/>
      <c r="EG31985" s="300"/>
      <c r="EH31985" s="300"/>
      <c r="EI31985" s="300"/>
      <c r="EJ31985" s="300"/>
      <c r="EK31985" s="300"/>
      <c r="EL31985" s="300"/>
      <c r="EM31985" s="300"/>
      <c r="EN31985" s="300"/>
      <c r="EO31985" s="300"/>
      <c r="EP31985" s="300"/>
      <c r="EQ31985" s="300"/>
      <c r="ER31985" s="300"/>
      <c r="ES31985" s="300"/>
      <c r="ET31985" s="300"/>
      <c r="EU31985" s="300"/>
      <c r="EV31985" s="300"/>
      <c r="EW31985" s="300"/>
      <c r="EX31985" s="300"/>
      <c r="EY31985" s="300"/>
      <c r="EZ31985" s="300"/>
      <c r="FA31985" s="300"/>
      <c r="FB31985" s="300"/>
      <c r="FC31985" s="300"/>
      <c r="FD31985" s="300"/>
      <c r="FE31985" s="300"/>
      <c r="FF31985" s="300"/>
      <c r="FG31985" s="300"/>
      <c r="FH31985" s="300"/>
      <c r="FI31985" s="300"/>
      <c r="FJ31985" s="300"/>
      <c r="FK31985" s="300"/>
      <c r="FL31985" s="300"/>
      <c r="FM31985" s="300"/>
      <c r="FN31985" s="300"/>
      <c r="FO31985" s="300"/>
      <c r="FP31985" s="300"/>
      <c r="FQ31985" s="300"/>
      <c r="FR31985" s="300"/>
      <c r="FS31985" s="300"/>
      <c r="FT31985" s="300"/>
      <c r="FU31985" s="300"/>
      <c r="FV31985" s="300"/>
      <c r="FW31985" s="300"/>
      <c r="FX31985" s="300"/>
      <c r="FY31985" s="300"/>
      <c r="FZ31985" s="300"/>
      <c r="GA31985" s="300"/>
      <c r="GB31985" s="300"/>
      <c r="GC31985" s="300"/>
      <c r="GD31985" s="300"/>
      <c r="GE31985" s="300"/>
      <c r="GF31985" s="300"/>
      <c r="GG31985" s="300"/>
      <c r="GH31985" s="300"/>
      <c r="GI31985" s="300"/>
      <c r="GJ31985" s="300"/>
      <c r="GK31985" s="300"/>
    </row>
    <row r="31986" spans="4:193" x14ac:dyDescent="0.25">
      <c r="D31986" s="300"/>
      <c r="J31986" s="300"/>
      <c r="K31986" s="300"/>
      <c r="L31986" s="300"/>
      <c r="M31986" s="300"/>
      <c r="N31986" s="300"/>
      <c r="O31986" s="300"/>
      <c r="P31986" s="300"/>
      <c r="Q31986" s="300"/>
      <c r="R31986" s="300"/>
      <c r="S31986" s="300"/>
      <c r="T31986" s="300"/>
      <c r="U31986" s="300"/>
      <c r="V31986" s="300"/>
      <c r="W31986" s="300"/>
      <c r="X31986" s="300"/>
      <c r="Y31986" s="300"/>
      <c r="Z31986" s="300"/>
      <c r="AA31986" s="300"/>
      <c r="AB31986" s="300"/>
      <c r="AC31986" s="300"/>
      <c r="AD31986" s="300"/>
      <c r="AE31986" s="300"/>
      <c r="AF31986" s="300"/>
      <c r="AG31986" s="300"/>
      <c r="AH31986" s="300"/>
      <c r="AI31986" s="300"/>
      <c r="AJ31986" s="300"/>
      <c r="AK31986" s="300"/>
      <c r="AL31986" s="300"/>
      <c r="AM31986" s="300"/>
      <c r="AN31986" s="300"/>
      <c r="AO31986" s="300"/>
      <c r="AP31986" s="300"/>
      <c r="AQ31986" s="300"/>
      <c r="AR31986" s="300"/>
      <c r="AS31986" s="300"/>
      <c r="AT31986" s="300"/>
      <c r="AU31986" s="300"/>
      <c r="AV31986" s="300"/>
      <c r="AW31986" s="300"/>
      <c r="AX31986" s="300"/>
      <c r="AY31986" s="300"/>
      <c r="AZ31986" s="300"/>
      <c r="BA31986" s="300"/>
      <c r="BB31986" s="300"/>
      <c r="BC31986" s="300"/>
      <c r="BD31986" s="300"/>
      <c r="BE31986" s="300"/>
      <c r="BF31986" s="300"/>
      <c r="BG31986" s="300"/>
      <c r="BH31986" s="300"/>
      <c r="BI31986" s="300"/>
      <c r="BJ31986" s="300"/>
      <c r="BK31986" s="300"/>
      <c r="BL31986" s="300"/>
      <c r="BM31986" s="300"/>
      <c r="BN31986" s="300"/>
      <c r="BO31986" s="300"/>
      <c r="BP31986" s="300"/>
      <c r="BQ31986" s="300"/>
      <c r="BR31986" s="300"/>
      <c r="BS31986" s="300"/>
      <c r="BT31986" s="300"/>
      <c r="BU31986" s="300"/>
      <c r="BV31986" s="300"/>
      <c r="BW31986" s="300"/>
      <c r="BX31986" s="300"/>
      <c r="BY31986" s="300"/>
      <c r="BZ31986" s="300"/>
      <c r="CA31986" s="300"/>
      <c r="CB31986" s="300"/>
      <c r="CC31986" s="300"/>
      <c r="CD31986" s="300"/>
      <c r="CE31986" s="300"/>
      <c r="CF31986" s="300"/>
      <c r="CG31986" s="300"/>
      <c r="CH31986" s="300"/>
      <c r="CI31986" s="300"/>
      <c r="CJ31986" s="300"/>
      <c r="CK31986" s="300"/>
      <c r="CL31986" s="300"/>
      <c r="CM31986" s="300"/>
      <c r="CN31986" s="300"/>
      <c r="CO31986" s="300"/>
      <c r="CP31986" s="300"/>
      <c r="CQ31986" s="300"/>
      <c r="CR31986" s="300"/>
      <c r="CS31986" s="300"/>
      <c r="CT31986" s="300"/>
      <c r="CU31986" s="300"/>
      <c r="CV31986" s="300"/>
      <c r="CW31986" s="300"/>
      <c r="CX31986" s="300"/>
      <c r="CY31986" s="300"/>
      <c r="CZ31986" s="300"/>
      <c r="DA31986" s="300"/>
      <c r="DB31986" s="300"/>
      <c r="DC31986" s="300"/>
      <c r="DD31986" s="300"/>
      <c r="DE31986" s="300"/>
      <c r="DF31986" s="300"/>
      <c r="DG31986" s="300"/>
      <c r="DH31986" s="300"/>
      <c r="DI31986" s="300"/>
      <c r="DJ31986" s="300"/>
      <c r="DK31986" s="300"/>
      <c r="DL31986" s="300"/>
      <c r="DM31986" s="300"/>
      <c r="DN31986" s="300"/>
      <c r="DO31986" s="300"/>
      <c r="DP31986" s="300"/>
      <c r="DQ31986" s="300"/>
      <c r="DR31986" s="300"/>
      <c r="DS31986" s="300"/>
      <c r="DT31986" s="300"/>
      <c r="DU31986" s="300"/>
      <c r="DV31986" s="300"/>
      <c r="DW31986" s="300"/>
      <c r="DX31986" s="300"/>
      <c r="DY31986" s="300"/>
      <c r="DZ31986" s="300"/>
      <c r="EA31986" s="300"/>
      <c r="EB31986" s="300"/>
      <c r="EC31986" s="300"/>
      <c r="ED31986" s="300"/>
      <c r="EE31986" s="300"/>
      <c r="EF31986" s="300"/>
      <c r="EG31986" s="300"/>
      <c r="EH31986" s="300"/>
      <c r="EI31986" s="300"/>
      <c r="EJ31986" s="300"/>
      <c r="EK31986" s="300"/>
      <c r="EL31986" s="300"/>
      <c r="EM31986" s="300"/>
      <c r="EN31986" s="300"/>
      <c r="EO31986" s="300"/>
      <c r="EP31986" s="300"/>
      <c r="EQ31986" s="300"/>
      <c r="ER31986" s="300"/>
      <c r="ES31986" s="300"/>
      <c r="ET31986" s="300"/>
      <c r="EU31986" s="300"/>
      <c r="EV31986" s="300"/>
      <c r="EW31986" s="300"/>
      <c r="EX31986" s="300"/>
      <c r="EY31986" s="300"/>
      <c r="EZ31986" s="300"/>
      <c r="FA31986" s="300"/>
      <c r="FB31986" s="300"/>
      <c r="FC31986" s="300"/>
      <c r="FD31986" s="300"/>
      <c r="FE31986" s="300"/>
      <c r="FF31986" s="300"/>
      <c r="FG31986" s="300"/>
      <c r="FH31986" s="300"/>
      <c r="FI31986" s="300"/>
      <c r="FJ31986" s="300"/>
      <c r="FK31986" s="300"/>
      <c r="FL31986" s="300"/>
      <c r="FM31986" s="300"/>
      <c r="FN31986" s="300"/>
      <c r="FO31986" s="300"/>
      <c r="FP31986" s="300"/>
      <c r="FQ31986" s="300"/>
      <c r="FR31986" s="300"/>
      <c r="FS31986" s="300"/>
      <c r="FT31986" s="300"/>
      <c r="FU31986" s="300"/>
      <c r="FV31986" s="300"/>
      <c r="FW31986" s="300"/>
      <c r="FX31986" s="300"/>
      <c r="FY31986" s="300"/>
      <c r="FZ31986" s="300"/>
      <c r="GA31986" s="300"/>
      <c r="GB31986" s="300"/>
      <c r="GC31986" s="300"/>
      <c r="GD31986" s="300"/>
      <c r="GE31986" s="300"/>
      <c r="GF31986" s="300"/>
      <c r="GG31986" s="300"/>
      <c r="GH31986" s="300"/>
      <c r="GI31986" s="300"/>
      <c r="GJ31986" s="300"/>
      <c r="GK31986" s="300"/>
    </row>
    <row r="31987" spans="4:193" x14ac:dyDescent="0.25">
      <c r="D31987" s="300"/>
      <c r="J31987" s="300"/>
      <c r="K31987" s="300"/>
      <c r="L31987" s="300"/>
      <c r="M31987" s="300"/>
      <c r="N31987" s="300"/>
      <c r="O31987" s="300"/>
      <c r="P31987" s="300"/>
      <c r="Q31987" s="300"/>
      <c r="R31987" s="300"/>
      <c r="S31987" s="300"/>
      <c r="T31987" s="300"/>
      <c r="U31987" s="300"/>
      <c r="V31987" s="300"/>
      <c r="W31987" s="300"/>
      <c r="X31987" s="300"/>
      <c r="Y31987" s="300"/>
      <c r="Z31987" s="300"/>
      <c r="AA31987" s="300"/>
      <c r="AB31987" s="300"/>
      <c r="AC31987" s="300"/>
      <c r="AD31987" s="300"/>
      <c r="AE31987" s="300"/>
      <c r="AF31987" s="300"/>
      <c r="AG31987" s="300"/>
      <c r="AH31987" s="300"/>
      <c r="AI31987" s="300"/>
      <c r="AJ31987" s="300"/>
      <c r="AK31987" s="300"/>
      <c r="AL31987" s="300"/>
      <c r="AM31987" s="300"/>
      <c r="AN31987" s="300"/>
      <c r="AO31987" s="300"/>
      <c r="AP31987" s="300"/>
      <c r="AQ31987" s="300"/>
      <c r="AR31987" s="300"/>
      <c r="AS31987" s="300"/>
      <c r="AT31987" s="300"/>
      <c r="AU31987" s="300"/>
      <c r="AV31987" s="300"/>
      <c r="AW31987" s="300"/>
      <c r="AX31987" s="300"/>
      <c r="AY31987" s="300"/>
      <c r="AZ31987" s="300"/>
      <c r="BA31987" s="300"/>
      <c r="BB31987" s="300"/>
      <c r="BC31987" s="300"/>
      <c r="BD31987" s="300"/>
      <c r="BE31987" s="300"/>
      <c r="BF31987" s="300"/>
      <c r="BG31987" s="300"/>
      <c r="BH31987" s="300"/>
      <c r="BI31987" s="300"/>
      <c r="BJ31987" s="300"/>
      <c r="BK31987" s="300"/>
      <c r="BL31987" s="300"/>
      <c r="BM31987" s="300"/>
      <c r="BN31987" s="300"/>
      <c r="BO31987" s="300"/>
      <c r="BP31987" s="300"/>
      <c r="BQ31987" s="300"/>
      <c r="BR31987" s="300"/>
      <c r="BS31987" s="300"/>
      <c r="BT31987" s="300"/>
      <c r="BU31987" s="300"/>
      <c r="BV31987" s="300"/>
      <c r="BW31987" s="300"/>
      <c r="BX31987" s="300"/>
      <c r="BY31987" s="300"/>
      <c r="BZ31987" s="300"/>
      <c r="CA31987" s="300"/>
      <c r="CB31987" s="300"/>
      <c r="CC31987" s="300"/>
      <c r="CD31987" s="300"/>
      <c r="CE31987" s="300"/>
      <c r="CF31987" s="300"/>
      <c r="CG31987" s="300"/>
      <c r="CH31987" s="300"/>
      <c r="CI31987" s="300"/>
      <c r="CJ31987" s="300"/>
      <c r="CK31987" s="300"/>
      <c r="CL31987" s="300"/>
      <c r="CM31987" s="300"/>
      <c r="CN31987" s="300"/>
      <c r="CO31987" s="300"/>
      <c r="CP31987" s="300"/>
      <c r="CQ31987" s="300"/>
      <c r="CR31987" s="300"/>
      <c r="CS31987" s="300"/>
      <c r="CT31987" s="300"/>
      <c r="CU31987" s="300"/>
      <c r="CV31987" s="300"/>
      <c r="CW31987" s="300"/>
      <c r="CX31987" s="300"/>
      <c r="CY31987" s="300"/>
      <c r="CZ31987" s="300"/>
      <c r="DA31987" s="300"/>
      <c r="DB31987" s="300"/>
      <c r="DC31987" s="300"/>
      <c r="DD31987" s="300"/>
      <c r="DE31987" s="300"/>
      <c r="DF31987" s="300"/>
      <c r="DG31987" s="300"/>
      <c r="DH31987" s="300"/>
      <c r="DI31987" s="300"/>
      <c r="DJ31987" s="300"/>
      <c r="DK31987" s="300"/>
      <c r="DL31987" s="300"/>
      <c r="DM31987" s="300"/>
      <c r="DN31987" s="300"/>
      <c r="DO31987" s="300"/>
      <c r="DP31987" s="300"/>
      <c r="DQ31987" s="300"/>
      <c r="DR31987" s="300"/>
      <c r="DS31987" s="300"/>
      <c r="DT31987" s="300"/>
      <c r="DU31987" s="300"/>
      <c r="DV31987" s="300"/>
      <c r="DW31987" s="300"/>
      <c r="DX31987" s="300"/>
      <c r="DY31987" s="300"/>
      <c r="DZ31987" s="300"/>
      <c r="EA31987" s="300"/>
      <c r="EB31987" s="300"/>
      <c r="EC31987" s="300"/>
      <c r="ED31987" s="300"/>
      <c r="EE31987" s="300"/>
      <c r="EF31987" s="300"/>
      <c r="EG31987" s="300"/>
      <c r="EH31987" s="300"/>
      <c r="EI31987" s="300"/>
      <c r="EJ31987" s="300"/>
      <c r="EK31987" s="300"/>
      <c r="EL31987" s="300"/>
      <c r="EM31987" s="300"/>
      <c r="EN31987" s="300"/>
      <c r="EO31987" s="300"/>
      <c r="EP31987" s="300"/>
      <c r="EQ31987" s="300"/>
      <c r="ER31987" s="300"/>
      <c r="ES31987" s="300"/>
      <c r="ET31987" s="300"/>
      <c r="EU31987" s="300"/>
      <c r="EV31987" s="300"/>
      <c r="EW31987" s="300"/>
      <c r="EX31987" s="300"/>
      <c r="EY31987" s="300"/>
      <c r="EZ31987" s="300"/>
      <c r="FA31987" s="300"/>
      <c r="FB31987" s="300"/>
      <c r="FC31987" s="300"/>
      <c r="FD31987" s="300"/>
      <c r="FE31987" s="300"/>
      <c r="FF31987" s="300"/>
      <c r="FG31987" s="300"/>
      <c r="FH31987" s="300"/>
      <c r="FI31987" s="300"/>
      <c r="FJ31987" s="300"/>
      <c r="FK31987" s="300"/>
      <c r="FL31987" s="300"/>
      <c r="FM31987" s="300"/>
      <c r="FN31987" s="300"/>
      <c r="FO31987" s="300"/>
      <c r="FP31987" s="300"/>
      <c r="FQ31987" s="300"/>
      <c r="FR31987" s="300"/>
      <c r="FS31987" s="300"/>
      <c r="FT31987" s="300"/>
      <c r="FU31987" s="300"/>
      <c r="FV31987" s="300"/>
      <c r="FW31987" s="300"/>
      <c r="FX31987" s="300"/>
      <c r="FY31987" s="300"/>
      <c r="FZ31987" s="300"/>
      <c r="GA31987" s="300"/>
      <c r="GB31987" s="300"/>
      <c r="GC31987" s="300"/>
      <c r="GD31987" s="300"/>
      <c r="GE31987" s="300"/>
      <c r="GF31987" s="300"/>
      <c r="GG31987" s="300"/>
      <c r="GH31987" s="300"/>
      <c r="GI31987" s="300"/>
      <c r="GJ31987" s="300"/>
      <c r="GK31987" s="300"/>
    </row>
    <row r="31988" spans="4:193" x14ac:dyDescent="0.25">
      <c r="D31988" s="300"/>
      <c r="J31988" s="300"/>
      <c r="K31988" s="300"/>
      <c r="L31988" s="300"/>
      <c r="M31988" s="300"/>
      <c r="N31988" s="300"/>
      <c r="O31988" s="300"/>
      <c r="P31988" s="300"/>
      <c r="Q31988" s="300"/>
      <c r="R31988" s="300"/>
      <c r="S31988" s="300"/>
      <c r="T31988" s="300"/>
      <c r="U31988" s="300"/>
      <c r="V31988" s="300"/>
      <c r="W31988" s="300"/>
      <c r="X31988" s="300"/>
      <c r="Y31988" s="300"/>
      <c r="Z31988" s="300"/>
      <c r="AA31988" s="300"/>
      <c r="AB31988" s="300"/>
      <c r="AC31988" s="300"/>
      <c r="AD31988" s="300"/>
      <c r="AE31988" s="300"/>
      <c r="AF31988" s="300"/>
      <c r="AG31988" s="300"/>
      <c r="AH31988" s="300"/>
      <c r="AI31988" s="300"/>
      <c r="AJ31988" s="300"/>
      <c r="AK31988" s="300"/>
      <c r="AL31988" s="300"/>
      <c r="AM31988" s="300"/>
      <c r="AN31988" s="300"/>
      <c r="AO31988" s="300"/>
      <c r="AP31988" s="300"/>
      <c r="AQ31988" s="300"/>
      <c r="AR31988" s="300"/>
      <c r="AS31988" s="300"/>
      <c r="AT31988" s="300"/>
      <c r="AU31988" s="300"/>
      <c r="AV31988" s="300"/>
      <c r="AW31988" s="300"/>
      <c r="AX31988" s="300"/>
      <c r="AY31988" s="300"/>
      <c r="AZ31988" s="300"/>
      <c r="BA31988" s="300"/>
      <c r="BB31988" s="300"/>
      <c r="BC31988" s="300"/>
      <c r="BD31988" s="300"/>
      <c r="BE31988" s="300"/>
      <c r="BF31988" s="300"/>
      <c r="BG31988" s="300"/>
      <c r="BH31988" s="300"/>
      <c r="BI31988" s="300"/>
      <c r="BJ31988" s="300"/>
      <c r="BK31988" s="300"/>
      <c r="BL31988" s="300"/>
      <c r="BM31988" s="300"/>
      <c r="BN31988" s="300"/>
      <c r="BO31988" s="300"/>
      <c r="BP31988" s="300"/>
      <c r="BQ31988" s="300"/>
      <c r="BR31988" s="300"/>
      <c r="BS31988" s="300"/>
      <c r="BT31988" s="300"/>
      <c r="BU31988" s="300"/>
      <c r="BV31988" s="300"/>
      <c r="BW31988" s="300"/>
      <c r="BX31988" s="300"/>
      <c r="BY31988" s="300"/>
      <c r="BZ31988" s="300"/>
      <c r="CA31988" s="300"/>
      <c r="CB31988" s="300"/>
      <c r="CC31988" s="300"/>
      <c r="CD31988" s="300"/>
      <c r="CE31988" s="300"/>
      <c r="CF31988" s="300"/>
      <c r="CG31988" s="300"/>
      <c r="CH31988" s="300"/>
      <c r="CI31988" s="300"/>
      <c r="CJ31988" s="300"/>
      <c r="CK31988" s="300"/>
      <c r="CL31988" s="300"/>
      <c r="CM31988" s="300"/>
      <c r="CN31988" s="300"/>
      <c r="CO31988" s="300"/>
      <c r="CP31988" s="300"/>
      <c r="CQ31988" s="300"/>
      <c r="CR31988" s="300"/>
      <c r="CS31988" s="300"/>
      <c r="CT31988" s="300"/>
      <c r="CU31988" s="300"/>
      <c r="CV31988" s="300"/>
      <c r="CW31988" s="300"/>
      <c r="CX31988" s="300"/>
      <c r="CY31988" s="300"/>
      <c r="CZ31988" s="300"/>
      <c r="DA31988" s="300"/>
      <c r="DB31988" s="300"/>
      <c r="DC31988" s="300"/>
      <c r="DD31988" s="300"/>
      <c r="DE31988" s="300"/>
      <c r="DF31988" s="300"/>
      <c r="DG31988" s="300"/>
      <c r="DH31988" s="300"/>
      <c r="DI31988" s="300"/>
      <c r="DJ31988" s="300"/>
      <c r="DK31988" s="300"/>
      <c r="DL31988" s="300"/>
      <c r="DM31988" s="300"/>
      <c r="DN31988" s="300"/>
      <c r="DO31988" s="300"/>
      <c r="DP31988" s="300"/>
      <c r="DQ31988" s="300"/>
      <c r="DR31988" s="300"/>
      <c r="DS31988" s="300"/>
      <c r="DT31988" s="300"/>
      <c r="DU31988" s="300"/>
      <c r="DV31988" s="300"/>
      <c r="DW31988" s="300"/>
      <c r="DX31988" s="300"/>
      <c r="DY31988" s="300"/>
      <c r="DZ31988" s="300"/>
      <c r="EA31988" s="300"/>
      <c r="EB31988" s="300"/>
      <c r="EC31988" s="300"/>
      <c r="ED31988" s="300"/>
      <c r="EE31988" s="300"/>
      <c r="EF31988" s="300"/>
      <c r="EG31988" s="300"/>
      <c r="EH31988" s="300"/>
      <c r="EI31988" s="300"/>
      <c r="EJ31988" s="300"/>
      <c r="EK31988" s="300"/>
      <c r="EL31988" s="300"/>
      <c r="EM31988" s="300"/>
      <c r="EN31988" s="300"/>
      <c r="EO31988" s="300"/>
      <c r="EP31988" s="300"/>
      <c r="EQ31988" s="300"/>
      <c r="ER31988" s="300"/>
      <c r="ES31988" s="300"/>
      <c r="ET31988" s="300"/>
      <c r="EU31988" s="300"/>
      <c r="EV31988" s="300"/>
      <c r="EW31988" s="300"/>
      <c r="EX31988" s="300"/>
      <c r="EY31988" s="300"/>
      <c r="EZ31988" s="300"/>
      <c r="FA31988" s="300"/>
      <c r="FB31988" s="300"/>
      <c r="FC31988" s="300"/>
      <c r="FD31988" s="300"/>
      <c r="FE31988" s="300"/>
      <c r="FF31988" s="300"/>
      <c r="FG31988" s="300"/>
      <c r="FH31988" s="300"/>
      <c r="FI31988" s="300"/>
      <c r="FJ31988" s="300"/>
      <c r="FK31988" s="300"/>
      <c r="FL31988" s="300"/>
      <c r="FM31988" s="300"/>
      <c r="FN31988" s="300"/>
      <c r="FO31988" s="300"/>
      <c r="FP31988" s="300"/>
      <c r="FQ31988" s="300"/>
      <c r="FR31988" s="300"/>
      <c r="FS31988" s="300"/>
      <c r="FT31988" s="300"/>
      <c r="FU31988" s="300"/>
      <c r="FV31988" s="300"/>
      <c r="FW31988" s="300"/>
      <c r="FX31988" s="300"/>
      <c r="FY31988" s="300"/>
      <c r="FZ31988" s="300"/>
      <c r="GA31988" s="300"/>
      <c r="GB31988" s="300"/>
      <c r="GC31988" s="300"/>
      <c r="GD31988" s="300"/>
      <c r="GE31988" s="300"/>
      <c r="GF31988" s="300"/>
      <c r="GG31988" s="300"/>
      <c r="GH31988" s="300"/>
      <c r="GI31988" s="300"/>
      <c r="GJ31988" s="300"/>
      <c r="GK31988" s="300"/>
    </row>
    <row r="31989" spans="4:193" x14ac:dyDescent="0.25">
      <c r="D31989" s="300"/>
      <c r="J31989" s="300"/>
      <c r="K31989" s="300"/>
      <c r="L31989" s="300"/>
      <c r="M31989" s="300"/>
      <c r="N31989" s="300"/>
      <c r="O31989" s="300"/>
      <c r="P31989" s="300"/>
      <c r="Q31989" s="300"/>
      <c r="R31989" s="300"/>
      <c r="S31989" s="300"/>
      <c r="T31989" s="300"/>
      <c r="U31989" s="300"/>
      <c r="V31989" s="300"/>
      <c r="W31989" s="300"/>
      <c r="X31989" s="300"/>
      <c r="Y31989" s="300"/>
      <c r="Z31989" s="300"/>
      <c r="AA31989" s="300"/>
      <c r="AB31989" s="300"/>
      <c r="AC31989" s="300"/>
      <c r="AD31989" s="300"/>
      <c r="AE31989" s="300"/>
      <c r="AF31989" s="300"/>
      <c r="AG31989" s="300"/>
      <c r="AH31989" s="300"/>
      <c r="AI31989" s="300"/>
      <c r="AJ31989" s="300"/>
      <c r="AK31989" s="300"/>
      <c r="AL31989" s="300"/>
      <c r="AM31989" s="300"/>
      <c r="AN31989" s="300"/>
      <c r="AO31989" s="300"/>
      <c r="AP31989" s="300"/>
      <c r="AQ31989" s="300"/>
      <c r="AR31989" s="300"/>
      <c r="AS31989" s="300"/>
      <c r="AT31989" s="300"/>
      <c r="AU31989" s="300"/>
      <c r="AV31989" s="300"/>
      <c r="AW31989" s="300"/>
      <c r="AX31989" s="300"/>
      <c r="AY31989" s="300"/>
      <c r="AZ31989" s="300"/>
      <c r="BA31989" s="300"/>
      <c r="BB31989" s="300"/>
      <c r="BC31989" s="300"/>
      <c r="BD31989" s="300"/>
      <c r="BE31989" s="300"/>
      <c r="BF31989" s="300"/>
      <c r="BG31989" s="300"/>
      <c r="BH31989" s="300"/>
      <c r="BI31989" s="300"/>
      <c r="BJ31989" s="300"/>
      <c r="BK31989" s="300"/>
      <c r="BL31989" s="300"/>
      <c r="BM31989" s="300"/>
      <c r="BN31989" s="300"/>
      <c r="BO31989" s="300"/>
      <c r="BP31989" s="300"/>
      <c r="BQ31989" s="300"/>
      <c r="BR31989" s="300"/>
      <c r="BS31989" s="300"/>
      <c r="BT31989" s="300"/>
      <c r="BU31989" s="300"/>
      <c r="BV31989" s="300"/>
      <c r="BW31989" s="300"/>
      <c r="BX31989" s="300"/>
      <c r="BY31989" s="300"/>
      <c r="BZ31989" s="300"/>
      <c r="CA31989" s="300"/>
      <c r="CB31989" s="300"/>
      <c r="CC31989" s="300"/>
      <c r="CD31989" s="300"/>
      <c r="CE31989" s="300"/>
      <c r="CF31989" s="300"/>
      <c r="CG31989" s="300"/>
      <c r="CH31989" s="300"/>
      <c r="CI31989" s="300"/>
      <c r="CJ31989" s="300"/>
      <c r="CK31989" s="300"/>
      <c r="CL31989" s="300"/>
      <c r="CM31989" s="300"/>
      <c r="CN31989" s="300"/>
      <c r="CO31989" s="300"/>
      <c r="CP31989" s="300"/>
      <c r="CQ31989" s="300"/>
      <c r="CR31989" s="300"/>
      <c r="CS31989" s="300"/>
      <c r="CT31989" s="300"/>
      <c r="CU31989" s="300"/>
      <c r="CV31989" s="300"/>
      <c r="CW31989" s="300"/>
      <c r="CX31989" s="300"/>
      <c r="CY31989" s="300"/>
      <c r="CZ31989" s="300"/>
      <c r="DA31989" s="300"/>
      <c r="DB31989" s="300"/>
      <c r="DC31989" s="300"/>
      <c r="DD31989" s="300"/>
      <c r="DE31989" s="300"/>
      <c r="DF31989" s="300"/>
      <c r="DG31989" s="300"/>
      <c r="DH31989" s="300"/>
      <c r="DI31989" s="300"/>
      <c r="DJ31989" s="300"/>
      <c r="DK31989" s="300"/>
      <c r="DL31989" s="300"/>
      <c r="DM31989" s="300"/>
      <c r="DN31989" s="300"/>
      <c r="DO31989" s="300"/>
      <c r="DP31989" s="300"/>
      <c r="DQ31989" s="300"/>
      <c r="DR31989" s="300"/>
      <c r="DS31989" s="300"/>
      <c r="DT31989" s="300"/>
      <c r="DU31989" s="300"/>
      <c r="DV31989" s="300"/>
      <c r="DW31989" s="300"/>
      <c r="DX31989" s="300"/>
      <c r="DY31989" s="300"/>
      <c r="DZ31989" s="300"/>
      <c r="EA31989" s="300"/>
      <c r="EB31989" s="300"/>
      <c r="EC31989" s="300"/>
      <c r="ED31989" s="300"/>
      <c r="EE31989" s="300"/>
      <c r="EF31989" s="300"/>
      <c r="EG31989" s="300"/>
      <c r="EH31989" s="300"/>
      <c r="EI31989" s="300"/>
      <c r="EJ31989" s="300"/>
      <c r="EK31989" s="300"/>
      <c r="EL31989" s="300"/>
      <c r="EM31989" s="300"/>
      <c r="EN31989" s="300"/>
      <c r="EO31989" s="300"/>
      <c r="EP31989" s="300"/>
      <c r="EQ31989" s="300"/>
      <c r="ER31989" s="300"/>
      <c r="ES31989" s="300"/>
      <c r="ET31989" s="300"/>
      <c r="EU31989" s="300"/>
      <c r="EV31989" s="300"/>
      <c r="EW31989" s="300"/>
      <c r="EX31989" s="300"/>
      <c r="EY31989" s="300"/>
      <c r="EZ31989" s="300"/>
      <c r="FA31989" s="300"/>
      <c r="FB31989" s="300"/>
      <c r="FC31989" s="300"/>
      <c r="FD31989" s="300"/>
      <c r="FE31989" s="300"/>
      <c r="FF31989" s="300"/>
      <c r="FG31989" s="300"/>
      <c r="FH31989" s="300"/>
      <c r="FI31989" s="300"/>
      <c r="FJ31989" s="300"/>
      <c r="FK31989" s="300"/>
      <c r="FL31989" s="300"/>
      <c r="FM31989" s="300"/>
      <c r="FN31989" s="300"/>
      <c r="FO31989" s="300"/>
      <c r="FP31989" s="300"/>
      <c r="FQ31989" s="300"/>
      <c r="FR31989" s="300"/>
      <c r="FS31989" s="300"/>
      <c r="FT31989" s="300"/>
      <c r="FU31989" s="300"/>
      <c r="FV31989" s="300"/>
      <c r="FW31989" s="300"/>
      <c r="FX31989" s="300"/>
      <c r="FY31989" s="300"/>
      <c r="FZ31989" s="300"/>
      <c r="GA31989" s="300"/>
      <c r="GB31989" s="300"/>
      <c r="GC31989" s="300"/>
      <c r="GD31989" s="300"/>
      <c r="GE31989" s="300"/>
      <c r="GF31989" s="300"/>
      <c r="GG31989" s="300"/>
      <c r="GH31989" s="300"/>
      <c r="GI31989" s="300"/>
      <c r="GJ31989" s="300"/>
      <c r="GK31989" s="300"/>
    </row>
    <row r="31990" spans="4:193" x14ac:dyDescent="0.25">
      <c r="D31990" s="300"/>
      <c r="J31990" s="300"/>
      <c r="K31990" s="300"/>
      <c r="L31990" s="300"/>
      <c r="M31990" s="300"/>
      <c r="N31990" s="300"/>
      <c r="O31990" s="300"/>
      <c r="P31990" s="300"/>
      <c r="Q31990" s="300"/>
      <c r="R31990" s="300"/>
      <c r="S31990" s="300"/>
      <c r="T31990" s="300"/>
      <c r="U31990" s="300"/>
      <c r="V31990" s="300"/>
      <c r="W31990" s="300"/>
      <c r="X31990" s="300"/>
      <c r="Y31990" s="300"/>
      <c r="Z31990" s="300"/>
      <c r="AA31990" s="300"/>
      <c r="AB31990" s="300"/>
      <c r="AC31990" s="300"/>
      <c r="AD31990" s="300"/>
      <c r="AE31990" s="300"/>
      <c r="AF31990" s="300"/>
      <c r="AG31990" s="300"/>
      <c r="AH31990" s="300"/>
      <c r="AI31990" s="300"/>
      <c r="AJ31990" s="300"/>
      <c r="AK31990" s="300"/>
      <c r="AL31990" s="300"/>
      <c r="AM31990" s="300"/>
      <c r="AN31990" s="300"/>
      <c r="AO31990" s="300"/>
      <c r="AP31990" s="300"/>
      <c r="AQ31990" s="300"/>
      <c r="AR31990" s="300"/>
      <c r="AS31990" s="300"/>
      <c r="AT31990" s="300"/>
      <c r="AU31990" s="300"/>
      <c r="AV31990" s="300"/>
      <c r="AW31990" s="300"/>
      <c r="AX31990" s="300"/>
      <c r="AY31990" s="300"/>
      <c r="AZ31990" s="300"/>
      <c r="BA31990" s="300"/>
      <c r="BB31990" s="300"/>
      <c r="BC31990" s="300"/>
      <c r="BD31990" s="300"/>
      <c r="BE31990" s="300"/>
      <c r="BF31990" s="300"/>
      <c r="BG31990" s="300"/>
      <c r="BH31990" s="300"/>
      <c r="BI31990" s="300"/>
      <c r="BJ31990" s="300"/>
      <c r="BK31990" s="300"/>
      <c r="BL31990" s="300"/>
      <c r="BM31990" s="300"/>
      <c r="BN31990" s="300"/>
      <c r="BO31990" s="300"/>
      <c r="BP31990" s="300"/>
      <c r="BQ31990" s="300"/>
      <c r="BR31990" s="300"/>
      <c r="BS31990" s="300"/>
      <c r="BT31990" s="300"/>
      <c r="BU31990" s="300"/>
      <c r="BV31990" s="300"/>
      <c r="BW31990" s="300"/>
      <c r="BX31990" s="300"/>
      <c r="BY31990" s="300"/>
      <c r="BZ31990" s="300"/>
      <c r="CA31990" s="300"/>
      <c r="CB31990" s="300"/>
      <c r="CC31990" s="300"/>
      <c r="CD31990" s="300"/>
      <c r="CE31990" s="300"/>
      <c r="CF31990" s="300"/>
      <c r="CG31990" s="300"/>
      <c r="CH31990" s="300"/>
      <c r="CI31990" s="300"/>
      <c r="CJ31990" s="300"/>
      <c r="CK31990" s="300"/>
      <c r="CL31990" s="300"/>
      <c r="CM31990" s="300"/>
      <c r="CN31990" s="300"/>
      <c r="CO31990" s="300"/>
      <c r="CP31990" s="300"/>
      <c r="CQ31990" s="300"/>
      <c r="CR31990" s="300"/>
      <c r="CS31990" s="300"/>
      <c r="CT31990" s="300"/>
      <c r="CU31990" s="300"/>
      <c r="CV31990" s="300"/>
      <c r="CW31990" s="300"/>
      <c r="CX31990" s="300"/>
      <c r="CY31990" s="300"/>
      <c r="CZ31990" s="300"/>
      <c r="DA31990" s="300"/>
      <c r="DB31990" s="300"/>
      <c r="DC31990" s="300"/>
      <c r="DD31990" s="300"/>
      <c r="DE31990" s="300"/>
      <c r="DF31990" s="300"/>
      <c r="DG31990" s="300"/>
      <c r="DH31990" s="300"/>
      <c r="DI31990" s="300"/>
      <c r="DJ31990" s="300"/>
      <c r="DK31990" s="300"/>
      <c r="DL31990" s="300"/>
      <c r="DM31990" s="300"/>
      <c r="DN31990" s="300"/>
      <c r="DO31990" s="300"/>
      <c r="DP31990" s="300"/>
      <c r="DQ31990" s="300"/>
      <c r="DR31990" s="300"/>
      <c r="DS31990" s="300"/>
      <c r="DT31990" s="300"/>
      <c r="DU31990" s="300"/>
      <c r="DV31990" s="300"/>
      <c r="DW31990" s="300"/>
      <c r="DX31990" s="300"/>
      <c r="DY31990" s="300"/>
      <c r="DZ31990" s="300"/>
      <c r="EA31990" s="300"/>
      <c r="EB31990" s="300"/>
      <c r="EC31990" s="300"/>
      <c r="ED31990" s="300"/>
      <c r="EE31990" s="300"/>
      <c r="EF31990" s="300"/>
      <c r="EG31990" s="300"/>
      <c r="EH31990" s="300"/>
      <c r="EI31990" s="300"/>
      <c r="EJ31990" s="300"/>
      <c r="EK31990" s="300"/>
      <c r="EL31990" s="300"/>
      <c r="EM31990" s="300"/>
      <c r="EN31990" s="300"/>
      <c r="EO31990" s="300"/>
      <c r="EP31990" s="300"/>
      <c r="EQ31990" s="300"/>
      <c r="ER31990" s="300"/>
      <c r="ES31990" s="300"/>
      <c r="ET31990" s="300"/>
      <c r="EU31990" s="300"/>
      <c r="EV31990" s="300"/>
      <c r="EW31990" s="300"/>
      <c r="EX31990" s="300"/>
      <c r="EY31990" s="300"/>
      <c r="EZ31990" s="300"/>
      <c r="FA31990" s="300"/>
      <c r="FB31990" s="300"/>
      <c r="FC31990" s="300"/>
      <c r="FD31990" s="300"/>
      <c r="FE31990" s="300"/>
      <c r="FF31990" s="300"/>
      <c r="FG31990" s="300"/>
      <c r="FH31990" s="300"/>
      <c r="FI31990" s="300"/>
      <c r="FJ31990" s="300"/>
      <c r="FK31990" s="300"/>
      <c r="FL31990" s="300"/>
      <c r="FM31990" s="300"/>
      <c r="FN31990" s="300"/>
      <c r="FO31990" s="300"/>
      <c r="FP31990" s="300"/>
      <c r="FQ31990" s="300"/>
      <c r="FR31990" s="300"/>
      <c r="FS31990" s="300"/>
      <c r="FT31990" s="300"/>
      <c r="FU31990" s="300"/>
      <c r="FV31990" s="300"/>
      <c r="FW31990" s="300"/>
      <c r="FX31990" s="300"/>
      <c r="FY31990" s="300"/>
      <c r="FZ31990" s="300"/>
      <c r="GA31990" s="300"/>
      <c r="GB31990" s="300"/>
      <c r="GC31990" s="300"/>
      <c r="GD31990" s="300"/>
      <c r="GE31990" s="300"/>
      <c r="GF31990" s="300"/>
      <c r="GG31990" s="300"/>
      <c r="GH31990" s="300"/>
      <c r="GI31990" s="300"/>
      <c r="GJ31990" s="300"/>
      <c r="GK31990" s="300"/>
    </row>
    <row r="31991" spans="4:193" x14ac:dyDescent="0.25">
      <c r="D31991" s="300"/>
      <c r="J31991" s="300"/>
      <c r="K31991" s="300"/>
      <c r="L31991" s="300"/>
      <c r="M31991" s="300"/>
      <c r="N31991" s="300"/>
      <c r="O31991" s="300"/>
      <c r="P31991" s="300"/>
      <c r="Q31991" s="300"/>
      <c r="R31991" s="300"/>
      <c r="S31991" s="300"/>
      <c r="T31991" s="300"/>
      <c r="U31991" s="300"/>
      <c r="V31991" s="300"/>
      <c r="W31991" s="300"/>
      <c r="X31991" s="300"/>
      <c r="Y31991" s="300"/>
      <c r="Z31991" s="300"/>
      <c r="AA31991" s="300"/>
      <c r="AB31991" s="300"/>
      <c r="AC31991" s="300"/>
      <c r="AD31991" s="300"/>
      <c r="AE31991" s="300"/>
      <c r="AF31991" s="300"/>
      <c r="AG31991" s="300"/>
      <c r="AH31991" s="300"/>
      <c r="AI31991" s="300"/>
      <c r="AJ31991" s="300"/>
      <c r="AK31991" s="300"/>
      <c r="AL31991" s="300"/>
      <c r="AM31991" s="300"/>
      <c r="AN31991" s="300"/>
      <c r="AO31991" s="300"/>
      <c r="AP31991" s="300"/>
      <c r="AQ31991" s="300"/>
      <c r="AR31991" s="300"/>
      <c r="AS31991" s="300"/>
      <c r="AT31991" s="300"/>
      <c r="AU31991" s="300"/>
      <c r="AV31991" s="300"/>
      <c r="AW31991" s="300"/>
      <c r="AX31991" s="300"/>
      <c r="AY31991" s="300"/>
      <c r="AZ31991" s="300"/>
      <c r="BA31991" s="300"/>
      <c r="BB31991" s="300"/>
      <c r="BC31991" s="300"/>
      <c r="BD31991" s="300"/>
      <c r="BE31991" s="300"/>
      <c r="BF31991" s="300"/>
      <c r="BG31991" s="300"/>
      <c r="BH31991" s="300"/>
      <c r="BI31991" s="300"/>
      <c r="BJ31991" s="300"/>
      <c r="BK31991" s="300"/>
      <c r="BL31991" s="300"/>
      <c r="BM31991" s="300"/>
      <c r="BN31991" s="300"/>
      <c r="BO31991" s="300"/>
      <c r="BP31991" s="300"/>
      <c r="BQ31991" s="300"/>
      <c r="BR31991" s="300"/>
      <c r="BS31991" s="300"/>
      <c r="BT31991" s="300"/>
      <c r="BU31991" s="300"/>
      <c r="BV31991" s="300"/>
      <c r="BW31991" s="300"/>
      <c r="BX31991" s="300"/>
      <c r="BY31991" s="300"/>
      <c r="BZ31991" s="300"/>
      <c r="CA31991" s="300"/>
      <c r="CB31991" s="300"/>
      <c r="CC31991" s="300"/>
      <c r="CD31991" s="300"/>
      <c r="CE31991" s="300"/>
      <c r="CF31991" s="300"/>
      <c r="CG31991" s="300"/>
      <c r="CH31991" s="300"/>
      <c r="CI31991" s="300"/>
      <c r="CJ31991" s="300"/>
      <c r="CK31991" s="300"/>
      <c r="CL31991" s="300"/>
      <c r="CM31991" s="300"/>
      <c r="CN31991" s="300"/>
      <c r="CO31991" s="300"/>
      <c r="CP31991" s="300"/>
      <c r="CQ31991" s="300"/>
      <c r="CR31991" s="300"/>
      <c r="CS31991" s="300"/>
      <c r="CT31991" s="300"/>
      <c r="CU31991" s="300"/>
      <c r="CV31991" s="300"/>
      <c r="CW31991" s="300"/>
      <c r="CX31991" s="300"/>
      <c r="CY31991" s="300"/>
      <c r="CZ31991" s="300"/>
      <c r="DA31991" s="300"/>
      <c r="DB31991" s="300"/>
      <c r="DC31991" s="300"/>
      <c r="DD31991" s="300"/>
      <c r="DE31991" s="300"/>
      <c r="DF31991" s="300"/>
      <c r="DG31991" s="300"/>
      <c r="DH31991" s="300"/>
      <c r="DI31991" s="300"/>
      <c r="DJ31991" s="300"/>
      <c r="DK31991" s="300"/>
      <c r="DL31991" s="300"/>
      <c r="DM31991" s="300"/>
      <c r="DN31991" s="300"/>
      <c r="DO31991" s="300"/>
      <c r="DP31991" s="300"/>
      <c r="DQ31991" s="300"/>
      <c r="DR31991" s="300"/>
      <c r="DS31991" s="300"/>
      <c r="DT31991" s="300"/>
      <c r="DU31991" s="300"/>
      <c r="DV31991" s="300"/>
      <c r="DW31991" s="300"/>
      <c r="DX31991" s="300"/>
      <c r="DY31991" s="300"/>
      <c r="DZ31991" s="300"/>
      <c r="EA31991" s="300"/>
      <c r="EB31991" s="300"/>
      <c r="EC31991" s="300"/>
      <c r="ED31991" s="300"/>
      <c r="EE31991" s="300"/>
      <c r="EF31991" s="300"/>
      <c r="EG31991" s="300"/>
      <c r="EH31991" s="300"/>
      <c r="EI31991" s="300"/>
      <c r="EJ31991" s="300"/>
      <c r="EK31991" s="300"/>
      <c r="EL31991" s="300"/>
      <c r="EM31991" s="300"/>
      <c r="EN31991" s="300"/>
      <c r="EO31991" s="300"/>
      <c r="EP31991" s="300"/>
      <c r="EQ31991" s="300"/>
      <c r="ER31991" s="300"/>
      <c r="ES31991" s="300"/>
      <c r="ET31991" s="300"/>
      <c r="EU31991" s="300"/>
      <c r="EV31991" s="300"/>
      <c r="EW31991" s="300"/>
      <c r="EX31991" s="300"/>
      <c r="EY31991" s="300"/>
      <c r="EZ31991" s="300"/>
      <c r="FA31991" s="300"/>
      <c r="FB31991" s="300"/>
      <c r="FC31991" s="300"/>
      <c r="FD31991" s="300"/>
      <c r="FE31991" s="300"/>
      <c r="FF31991" s="300"/>
      <c r="FG31991" s="300"/>
      <c r="FH31991" s="300"/>
      <c r="FI31991" s="300"/>
      <c r="FJ31991" s="300"/>
      <c r="FK31991" s="300"/>
      <c r="FL31991" s="300"/>
      <c r="FM31991" s="300"/>
      <c r="FN31991" s="300"/>
      <c r="FO31991" s="300"/>
      <c r="FP31991" s="300"/>
      <c r="FQ31991" s="300"/>
      <c r="FR31991" s="300"/>
      <c r="FS31991" s="300"/>
      <c r="FT31991" s="300"/>
      <c r="FU31991" s="300"/>
      <c r="FV31991" s="300"/>
      <c r="FW31991" s="300"/>
      <c r="FX31991" s="300"/>
      <c r="FY31991" s="300"/>
      <c r="FZ31991" s="300"/>
      <c r="GA31991" s="300"/>
      <c r="GB31991" s="300"/>
      <c r="GC31991" s="300"/>
      <c r="GD31991" s="300"/>
      <c r="GE31991" s="300"/>
      <c r="GF31991" s="300"/>
      <c r="GG31991" s="300"/>
      <c r="GH31991" s="300"/>
      <c r="GI31991" s="300"/>
      <c r="GJ31991" s="300"/>
      <c r="GK31991" s="300"/>
    </row>
    <row r="31992" spans="4:193" x14ac:dyDescent="0.25">
      <c r="D31992" s="300"/>
      <c r="J31992" s="300"/>
      <c r="K31992" s="300"/>
      <c r="L31992" s="300"/>
      <c r="M31992" s="300"/>
      <c r="N31992" s="300"/>
      <c r="O31992" s="300"/>
      <c r="P31992" s="300"/>
      <c r="Q31992" s="300"/>
      <c r="R31992" s="300"/>
      <c r="S31992" s="300"/>
      <c r="T31992" s="300"/>
      <c r="U31992" s="300"/>
      <c r="V31992" s="300"/>
      <c r="W31992" s="300"/>
      <c r="X31992" s="300"/>
      <c r="Y31992" s="300"/>
      <c r="Z31992" s="300"/>
      <c r="AA31992" s="300"/>
      <c r="AB31992" s="300"/>
      <c r="AC31992" s="300"/>
      <c r="AD31992" s="300"/>
      <c r="AE31992" s="300"/>
      <c r="AF31992" s="300"/>
      <c r="AG31992" s="300"/>
      <c r="AH31992" s="300"/>
      <c r="AI31992" s="300"/>
      <c r="AJ31992" s="300"/>
      <c r="AK31992" s="300"/>
      <c r="AL31992" s="300"/>
      <c r="AM31992" s="300"/>
      <c r="AN31992" s="300"/>
      <c r="AO31992" s="300"/>
      <c r="AP31992" s="300"/>
      <c r="AQ31992" s="300"/>
      <c r="AR31992" s="300"/>
      <c r="AS31992" s="300"/>
      <c r="AT31992" s="300"/>
      <c r="AU31992" s="300"/>
      <c r="AV31992" s="300"/>
      <c r="AW31992" s="300"/>
      <c r="AX31992" s="300"/>
      <c r="AY31992" s="300"/>
      <c r="AZ31992" s="300"/>
      <c r="BA31992" s="300"/>
      <c r="BB31992" s="300"/>
      <c r="BC31992" s="300"/>
      <c r="BD31992" s="300"/>
      <c r="BE31992" s="300"/>
      <c r="BF31992" s="300"/>
      <c r="BG31992" s="300"/>
      <c r="BH31992" s="300"/>
      <c r="BI31992" s="300"/>
      <c r="BJ31992" s="300"/>
      <c r="BK31992" s="300"/>
      <c r="BL31992" s="300"/>
      <c r="BM31992" s="300"/>
      <c r="BN31992" s="300"/>
      <c r="BO31992" s="300"/>
      <c r="BP31992" s="300"/>
      <c r="BQ31992" s="300"/>
      <c r="BR31992" s="300"/>
      <c r="BS31992" s="300"/>
      <c r="BT31992" s="300"/>
      <c r="BU31992" s="300"/>
      <c r="BV31992" s="300"/>
      <c r="BW31992" s="300"/>
      <c r="BX31992" s="300"/>
      <c r="BY31992" s="300"/>
      <c r="BZ31992" s="300"/>
      <c r="CA31992" s="300"/>
      <c r="CB31992" s="300"/>
      <c r="CC31992" s="300"/>
      <c r="CD31992" s="300"/>
      <c r="CE31992" s="300"/>
      <c r="CF31992" s="300"/>
      <c r="CG31992" s="300"/>
      <c r="CH31992" s="300"/>
      <c r="CI31992" s="300"/>
      <c r="CJ31992" s="300"/>
      <c r="CK31992" s="300"/>
      <c r="CL31992" s="300"/>
      <c r="CM31992" s="300"/>
      <c r="CN31992" s="300"/>
      <c r="CO31992" s="300"/>
      <c r="CP31992" s="300"/>
      <c r="CQ31992" s="300"/>
      <c r="CR31992" s="300"/>
      <c r="CS31992" s="300"/>
      <c r="CT31992" s="300"/>
      <c r="CU31992" s="300"/>
      <c r="CV31992" s="300"/>
      <c r="CW31992" s="300"/>
      <c r="CX31992" s="300"/>
      <c r="CY31992" s="300"/>
      <c r="CZ31992" s="300"/>
      <c r="DA31992" s="300"/>
      <c r="DB31992" s="300"/>
      <c r="DC31992" s="300"/>
      <c r="DD31992" s="300"/>
      <c r="DE31992" s="300"/>
      <c r="DF31992" s="300"/>
      <c r="DG31992" s="300"/>
      <c r="DH31992" s="300"/>
      <c r="DI31992" s="300"/>
      <c r="DJ31992" s="300"/>
      <c r="DK31992" s="300"/>
      <c r="DL31992" s="300"/>
      <c r="DM31992" s="300"/>
      <c r="DN31992" s="300"/>
      <c r="DO31992" s="300"/>
      <c r="DP31992" s="300"/>
      <c r="DQ31992" s="300"/>
      <c r="DR31992" s="300"/>
      <c r="DS31992" s="300"/>
      <c r="DT31992" s="300"/>
      <c r="DU31992" s="300"/>
      <c r="DV31992" s="300"/>
      <c r="DW31992" s="300"/>
      <c r="DX31992" s="300"/>
      <c r="DY31992" s="300"/>
      <c r="DZ31992" s="300"/>
      <c r="EA31992" s="300"/>
      <c r="EB31992" s="300"/>
      <c r="EC31992" s="300"/>
      <c r="ED31992" s="300"/>
      <c r="EE31992" s="300"/>
      <c r="EF31992" s="300"/>
      <c r="EG31992" s="300"/>
      <c r="EH31992" s="300"/>
      <c r="EI31992" s="300"/>
      <c r="EJ31992" s="300"/>
      <c r="EK31992" s="300"/>
      <c r="EL31992" s="300"/>
      <c r="EM31992" s="300"/>
      <c r="EN31992" s="300"/>
      <c r="EO31992" s="300"/>
      <c r="EP31992" s="300"/>
      <c r="EQ31992" s="300"/>
      <c r="ER31992" s="300"/>
      <c r="ES31992" s="300"/>
      <c r="ET31992" s="300"/>
      <c r="EU31992" s="300"/>
      <c r="EV31992" s="300"/>
      <c r="EW31992" s="300"/>
      <c r="EX31992" s="300"/>
      <c r="EY31992" s="300"/>
      <c r="EZ31992" s="300"/>
      <c r="FA31992" s="300"/>
      <c r="FB31992" s="300"/>
      <c r="FC31992" s="300"/>
      <c r="FD31992" s="300"/>
      <c r="FE31992" s="300"/>
      <c r="FF31992" s="300"/>
      <c r="FG31992" s="300"/>
      <c r="FH31992" s="300"/>
      <c r="FI31992" s="300"/>
      <c r="FJ31992" s="300"/>
      <c r="FK31992" s="300"/>
      <c r="FL31992" s="300"/>
      <c r="FM31992" s="300"/>
      <c r="FN31992" s="300"/>
      <c r="FO31992" s="300"/>
      <c r="FP31992" s="300"/>
      <c r="FQ31992" s="300"/>
      <c r="FR31992" s="300"/>
      <c r="FS31992" s="300"/>
      <c r="FT31992" s="300"/>
      <c r="FU31992" s="300"/>
      <c r="FV31992" s="300"/>
      <c r="FW31992" s="300"/>
      <c r="FX31992" s="300"/>
      <c r="FY31992" s="300"/>
      <c r="FZ31992" s="300"/>
      <c r="GA31992" s="300"/>
      <c r="GB31992" s="300"/>
      <c r="GC31992" s="300"/>
      <c r="GD31992" s="300"/>
      <c r="GE31992" s="300"/>
      <c r="GF31992" s="300"/>
      <c r="GG31992" s="300"/>
      <c r="GH31992" s="300"/>
      <c r="GI31992" s="300"/>
      <c r="GJ31992" s="300"/>
      <c r="GK31992" s="300"/>
    </row>
    <row r="31993" spans="4:193" x14ac:dyDescent="0.25">
      <c r="D31993" s="300"/>
      <c r="J31993" s="300"/>
      <c r="K31993" s="300"/>
      <c r="L31993" s="300"/>
      <c r="M31993" s="300"/>
      <c r="N31993" s="300"/>
      <c r="O31993" s="300"/>
      <c r="P31993" s="300"/>
      <c r="Q31993" s="300"/>
      <c r="R31993" s="300"/>
      <c r="S31993" s="300"/>
      <c r="T31993" s="300"/>
      <c r="U31993" s="300"/>
      <c r="V31993" s="300"/>
      <c r="W31993" s="300"/>
      <c r="X31993" s="300"/>
      <c r="Y31993" s="300"/>
      <c r="Z31993" s="300"/>
      <c r="AA31993" s="300"/>
      <c r="AB31993" s="300"/>
      <c r="AC31993" s="300"/>
      <c r="AD31993" s="300"/>
      <c r="AE31993" s="300"/>
      <c r="AF31993" s="300"/>
      <c r="AG31993" s="300"/>
      <c r="AH31993" s="300"/>
      <c r="AI31993" s="300"/>
      <c r="AJ31993" s="300"/>
      <c r="AK31993" s="300"/>
      <c r="AL31993" s="300"/>
      <c r="AM31993" s="300"/>
      <c r="AN31993" s="300"/>
      <c r="AO31993" s="300"/>
      <c r="AP31993" s="300"/>
      <c r="AQ31993" s="300"/>
      <c r="AR31993" s="300"/>
      <c r="AS31993" s="300"/>
      <c r="AT31993" s="300"/>
      <c r="AU31993" s="300"/>
      <c r="AV31993" s="300"/>
      <c r="AW31993" s="300"/>
      <c r="AX31993" s="300"/>
      <c r="AY31993" s="300"/>
      <c r="AZ31993" s="300"/>
      <c r="BA31993" s="300"/>
      <c r="BB31993" s="300"/>
      <c r="BC31993" s="300"/>
      <c r="BD31993" s="300"/>
      <c r="BE31993" s="300"/>
      <c r="BF31993" s="300"/>
      <c r="BG31993" s="300"/>
      <c r="BH31993" s="300"/>
      <c r="BI31993" s="300"/>
      <c r="BJ31993" s="300"/>
      <c r="BK31993" s="300"/>
      <c r="BL31993" s="300"/>
      <c r="BM31993" s="300"/>
      <c r="BN31993" s="300"/>
      <c r="BO31993" s="300"/>
      <c r="BP31993" s="300"/>
      <c r="BQ31993" s="300"/>
      <c r="BR31993" s="300"/>
      <c r="BS31993" s="300"/>
      <c r="BT31993" s="300"/>
      <c r="BU31993" s="300"/>
      <c r="BV31993" s="300"/>
      <c r="BW31993" s="300"/>
      <c r="BX31993" s="300"/>
      <c r="BY31993" s="300"/>
      <c r="BZ31993" s="300"/>
      <c r="CA31993" s="300"/>
      <c r="CB31993" s="300"/>
      <c r="CC31993" s="300"/>
      <c r="CD31993" s="300"/>
      <c r="CE31993" s="300"/>
      <c r="CF31993" s="300"/>
      <c r="CG31993" s="300"/>
      <c r="CH31993" s="300"/>
      <c r="CI31993" s="300"/>
      <c r="CJ31993" s="300"/>
      <c r="CK31993" s="300"/>
      <c r="CL31993" s="300"/>
      <c r="CM31993" s="300"/>
      <c r="CN31993" s="300"/>
      <c r="CO31993" s="300"/>
      <c r="CP31993" s="300"/>
      <c r="CQ31993" s="300"/>
      <c r="CR31993" s="300"/>
      <c r="CS31993" s="300"/>
      <c r="CT31993" s="300"/>
      <c r="CU31993" s="300"/>
      <c r="CV31993" s="300"/>
      <c r="CW31993" s="300"/>
      <c r="CX31993" s="300"/>
      <c r="CY31993" s="300"/>
      <c r="CZ31993" s="300"/>
      <c r="DA31993" s="300"/>
      <c r="DB31993" s="300"/>
      <c r="DC31993" s="300"/>
      <c r="DD31993" s="300"/>
      <c r="DE31993" s="300"/>
      <c r="DF31993" s="300"/>
      <c r="DG31993" s="300"/>
      <c r="DH31993" s="300"/>
      <c r="DI31993" s="300"/>
      <c r="DJ31993" s="300"/>
      <c r="DK31993" s="300"/>
      <c r="DL31993" s="300"/>
      <c r="DM31993" s="300"/>
      <c r="DN31993" s="300"/>
      <c r="DO31993" s="300"/>
      <c r="DP31993" s="300"/>
      <c r="DQ31993" s="300"/>
      <c r="DR31993" s="300"/>
      <c r="DS31993" s="300"/>
      <c r="DT31993" s="300"/>
      <c r="DU31993" s="300"/>
      <c r="DV31993" s="300"/>
      <c r="DW31993" s="300"/>
      <c r="DX31993" s="300"/>
      <c r="DY31993" s="300"/>
      <c r="DZ31993" s="300"/>
      <c r="EA31993" s="300"/>
      <c r="EB31993" s="300"/>
      <c r="EC31993" s="300"/>
      <c r="ED31993" s="300"/>
      <c r="EE31993" s="300"/>
      <c r="EF31993" s="300"/>
      <c r="EG31993" s="300"/>
      <c r="EH31993" s="300"/>
      <c r="EI31993" s="300"/>
      <c r="EJ31993" s="300"/>
      <c r="EK31993" s="300"/>
      <c r="EL31993" s="300"/>
      <c r="EM31993" s="300"/>
      <c r="EN31993" s="300"/>
      <c r="EO31993" s="300"/>
      <c r="EP31993" s="300"/>
      <c r="EQ31993" s="300"/>
      <c r="ER31993" s="300"/>
      <c r="ES31993" s="300"/>
      <c r="ET31993" s="300"/>
      <c r="EU31993" s="300"/>
      <c r="EV31993" s="300"/>
      <c r="EW31993" s="300"/>
      <c r="EX31993" s="300"/>
      <c r="EY31993" s="300"/>
      <c r="EZ31993" s="300"/>
      <c r="FA31993" s="300"/>
      <c r="FB31993" s="300"/>
      <c r="FC31993" s="300"/>
      <c r="FD31993" s="300"/>
      <c r="FE31993" s="300"/>
      <c r="FF31993" s="300"/>
      <c r="FG31993" s="300"/>
      <c r="FH31993" s="300"/>
      <c r="FI31993" s="300"/>
      <c r="FJ31993" s="300"/>
      <c r="FK31993" s="300"/>
      <c r="FL31993" s="300"/>
      <c r="FM31993" s="300"/>
      <c r="FN31993" s="300"/>
      <c r="FO31993" s="300"/>
      <c r="FP31993" s="300"/>
      <c r="FQ31993" s="300"/>
      <c r="FR31993" s="300"/>
      <c r="FS31993" s="300"/>
      <c r="FT31993" s="300"/>
      <c r="FU31993" s="300"/>
      <c r="FV31993" s="300"/>
      <c r="FW31993" s="300"/>
      <c r="FX31993" s="300"/>
      <c r="FY31993" s="300"/>
      <c r="FZ31993" s="300"/>
      <c r="GA31993" s="300"/>
      <c r="GB31993" s="300"/>
      <c r="GC31993" s="300"/>
      <c r="GD31993" s="300"/>
      <c r="GE31993" s="300"/>
      <c r="GF31993" s="300"/>
      <c r="GG31993" s="300"/>
      <c r="GH31993" s="300"/>
      <c r="GI31993" s="300"/>
      <c r="GJ31993" s="300"/>
      <c r="GK31993" s="300"/>
    </row>
    <row r="31994" spans="4:193" x14ac:dyDescent="0.25">
      <c r="D31994" s="300"/>
      <c r="J31994" s="300"/>
      <c r="K31994" s="300"/>
      <c r="L31994" s="300"/>
      <c r="M31994" s="300"/>
      <c r="N31994" s="300"/>
      <c r="O31994" s="300"/>
      <c r="P31994" s="300"/>
      <c r="Q31994" s="300"/>
      <c r="R31994" s="300"/>
      <c r="S31994" s="300"/>
      <c r="T31994" s="300"/>
      <c r="U31994" s="300"/>
      <c r="V31994" s="300"/>
      <c r="W31994" s="300"/>
      <c r="X31994" s="300"/>
      <c r="Y31994" s="300"/>
      <c r="Z31994" s="300"/>
      <c r="AA31994" s="300"/>
      <c r="AB31994" s="300"/>
      <c r="AC31994" s="300"/>
      <c r="AD31994" s="300"/>
      <c r="AE31994" s="300"/>
      <c r="AF31994" s="300"/>
      <c r="AG31994" s="300"/>
      <c r="AH31994" s="300"/>
      <c r="AI31994" s="300"/>
      <c r="AJ31994" s="300"/>
      <c r="AK31994" s="300"/>
      <c r="AL31994" s="300"/>
      <c r="AM31994" s="300"/>
      <c r="AN31994" s="300"/>
      <c r="AO31994" s="300"/>
      <c r="AP31994" s="300"/>
      <c r="AQ31994" s="300"/>
      <c r="AR31994" s="300"/>
      <c r="AS31994" s="300"/>
      <c r="AT31994" s="300"/>
      <c r="AU31994" s="300"/>
      <c r="AV31994" s="300"/>
      <c r="AW31994" s="300"/>
      <c r="AX31994" s="300"/>
      <c r="AY31994" s="300"/>
      <c r="AZ31994" s="300"/>
      <c r="BA31994" s="300"/>
      <c r="BB31994" s="300"/>
      <c r="BC31994" s="300"/>
      <c r="BD31994" s="300"/>
      <c r="BE31994" s="300"/>
      <c r="BF31994" s="300"/>
      <c r="BG31994" s="300"/>
      <c r="BH31994" s="300"/>
      <c r="BI31994" s="300"/>
      <c r="BJ31994" s="300"/>
      <c r="BK31994" s="300"/>
      <c r="BL31994" s="300"/>
      <c r="BM31994" s="300"/>
      <c r="BN31994" s="300"/>
      <c r="BO31994" s="300"/>
      <c r="BP31994" s="300"/>
      <c r="BQ31994" s="300"/>
      <c r="BR31994" s="300"/>
      <c r="BS31994" s="300"/>
      <c r="BT31994" s="300"/>
      <c r="BU31994" s="300"/>
      <c r="BV31994" s="300"/>
      <c r="BW31994" s="300"/>
      <c r="BX31994" s="300"/>
      <c r="BY31994" s="300"/>
      <c r="BZ31994" s="300"/>
      <c r="CA31994" s="300"/>
      <c r="CB31994" s="300"/>
      <c r="CC31994" s="300"/>
      <c r="CD31994" s="300"/>
      <c r="CE31994" s="300"/>
      <c r="CF31994" s="300"/>
      <c r="CG31994" s="300"/>
      <c r="CH31994" s="300"/>
      <c r="CI31994" s="300"/>
      <c r="CJ31994" s="300"/>
      <c r="CK31994" s="300"/>
      <c r="CL31994" s="300"/>
      <c r="CM31994" s="300"/>
      <c r="CN31994" s="300"/>
      <c r="CO31994" s="300"/>
      <c r="CP31994" s="300"/>
      <c r="CQ31994" s="300"/>
      <c r="CR31994" s="300"/>
      <c r="CS31994" s="300"/>
      <c r="CT31994" s="300"/>
      <c r="CU31994" s="300"/>
      <c r="CV31994" s="300"/>
      <c r="CW31994" s="300"/>
      <c r="CX31994" s="300"/>
      <c r="CY31994" s="300"/>
      <c r="CZ31994" s="300"/>
      <c r="DA31994" s="300"/>
      <c r="DB31994" s="300"/>
      <c r="DC31994" s="300"/>
      <c r="DD31994" s="300"/>
      <c r="DE31994" s="300"/>
      <c r="DF31994" s="300"/>
      <c r="DG31994" s="300"/>
      <c r="DH31994" s="300"/>
      <c r="DI31994" s="300"/>
      <c r="DJ31994" s="300"/>
      <c r="DK31994" s="300"/>
      <c r="DL31994" s="300"/>
      <c r="DM31994" s="300"/>
      <c r="DN31994" s="300"/>
      <c r="DO31994" s="300"/>
      <c r="DP31994" s="300"/>
      <c r="DQ31994" s="300"/>
      <c r="DR31994" s="300"/>
      <c r="DS31994" s="300"/>
      <c r="DT31994" s="300"/>
      <c r="DU31994" s="300"/>
      <c r="DV31994" s="300"/>
      <c r="DW31994" s="300"/>
      <c r="DX31994" s="300"/>
      <c r="DY31994" s="300"/>
      <c r="DZ31994" s="300"/>
      <c r="EA31994" s="300"/>
      <c r="EB31994" s="300"/>
      <c r="EC31994" s="300"/>
      <c r="ED31994" s="300"/>
      <c r="EE31994" s="300"/>
      <c r="EF31994" s="300"/>
      <c r="EG31994" s="300"/>
      <c r="EH31994" s="300"/>
      <c r="EI31994" s="300"/>
      <c r="EJ31994" s="300"/>
      <c r="EK31994" s="300"/>
      <c r="EL31994" s="300"/>
      <c r="EM31994" s="300"/>
      <c r="EN31994" s="300"/>
      <c r="EO31994" s="300"/>
      <c r="EP31994" s="300"/>
      <c r="EQ31994" s="300"/>
      <c r="ER31994" s="300"/>
      <c r="ES31994" s="300"/>
      <c r="ET31994" s="300"/>
      <c r="EU31994" s="300"/>
      <c r="EV31994" s="300"/>
      <c r="EW31994" s="300"/>
      <c r="EX31994" s="300"/>
      <c r="EY31994" s="300"/>
      <c r="EZ31994" s="300"/>
      <c r="FA31994" s="300"/>
      <c r="FB31994" s="300"/>
      <c r="FC31994" s="300"/>
      <c r="FD31994" s="300"/>
      <c r="FE31994" s="300"/>
      <c r="FF31994" s="300"/>
      <c r="FG31994" s="300"/>
      <c r="FH31994" s="300"/>
      <c r="FI31994" s="300"/>
      <c r="FJ31994" s="300"/>
      <c r="FK31994" s="300"/>
      <c r="FL31994" s="300"/>
      <c r="FM31994" s="300"/>
      <c r="FN31994" s="300"/>
      <c r="FO31994" s="300"/>
      <c r="FP31994" s="300"/>
      <c r="FQ31994" s="300"/>
      <c r="FR31994" s="300"/>
      <c r="FS31994" s="300"/>
      <c r="FT31994" s="300"/>
      <c r="FU31994" s="300"/>
      <c r="FV31994" s="300"/>
      <c r="FW31994" s="300"/>
      <c r="FX31994" s="300"/>
      <c r="FY31994" s="300"/>
      <c r="FZ31994" s="300"/>
      <c r="GA31994" s="300"/>
      <c r="GB31994" s="300"/>
      <c r="GC31994" s="300"/>
      <c r="GD31994" s="300"/>
      <c r="GE31994" s="300"/>
      <c r="GF31994" s="300"/>
      <c r="GG31994" s="300"/>
      <c r="GH31994" s="300"/>
      <c r="GI31994" s="300"/>
      <c r="GJ31994" s="300"/>
      <c r="GK31994" s="300"/>
    </row>
    <row r="31995" spans="4:193" x14ac:dyDescent="0.25">
      <c r="D31995" s="300"/>
      <c r="J31995" s="300"/>
      <c r="K31995" s="300"/>
      <c r="L31995" s="300"/>
      <c r="M31995" s="300"/>
      <c r="N31995" s="300"/>
      <c r="O31995" s="300"/>
      <c r="P31995" s="300"/>
      <c r="Q31995" s="300"/>
      <c r="R31995" s="300"/>
      <c r="S31995" s="300"/>
      <c r="T31995" s="300"/>
      <c r="U31995" s="300"/>
      <c r="V31995" s="300"/>
      <c r="W31995" s="300"/>
      <c r="X31995" s="300"/>
      <c r="Y31995" s="300"/>
      <c r="Z31995" s="300"/>
      <c r="AA31995" s="300"/>
      <c r="AB31995" s="300"/>
      <c r="AC31995" s="300"/>
      <c r="AD31995" s="300"/>
      <c r="AE31995" s="300"/>
      <c r="AF31995" s="300"/>
      <c r="AG31995" s="300"/>
      <c r="AH31995" s="300"/>
      <c r="AI31995" s="300"/>
      <c r="AJ31995" s="300"/>
      <c r="AK31995" s="300"/>
      <c r="AL31995" s="300"/>
      <c r="AM31995" s="300"/>
      <c r="AN31995" s="300"/>
      <c r="AO31995" s="300"/>
      <c r="AP31995" s="300"/>
      <c r="AQ31995" s="300"/>
      <c r="AR31995" s="300"/>
      <c r="AS31995" s="300"/>
      <c r="AT31995" s="300"/>
      <c r="AU31995" s="300"/>
      <c r="AV31995" s="300"/>
      <c r="AW31995" s="300"/>
      <c r="AX31995" s="300"/>
      <c r="AY31995" s="300"/>
      <c r="AZ31995" s="300"/>
      <c r="BA31995" s="300"/>
      <c r="BB31995" s="300"/>
      <c r="BC31995" s="300"/>
      <c r="BD31995" s="300"/>
      <c r="BE31995" s="300"/>
      <c r="BF31995" s="300"/>
      <c r="BG31995" s="300"/>
      <c r="BH31995" s="300"/>
      <c r="BI31995" s="300"/>
      <c r="BJ31995" s="300"/>
      <c r="BK31995" s="300"/>
      <c r="BL31995" s="300"/>
      <c r="BM31995" s="300"/>
      <c r="BN31995" s="300"/>
      <c r="BO31995" s="300"/>
      <c r="BP31995" s="300"/>
      <c r="BQ31995" s="300"/>
      <c r="BR31995" s="300"/>
      <c r="BS31995" s="300"/>
      <c r="BT31995" s="300"/>
      <c r="BU31995" s="300"/>
      <c r="BV31995" s="300"/>
      <c r="BW31995" s="300"/>
      <c r="BX31995" s="300"/>
      <c r="BY31995" s="300"/>
      <c r="BZ31995" s="300"/>
      <c r="CA31995" s="300"/>
      <c r="CB31995" s="300"/>
      <c r="CC31995" s="300"/>
      <c r="CD31995" s="300"/>
      <c r="CE31995" s="300"/>
      <c r="CF31995" s="300"/>
      <c r="CG31995" s="300"/>
      <c r="CH31995" s="300"/>
      <c r="CI31995" s="300"/>
      <c r="CJ31995" s="300"/>
      <c r="CK31995" s="300"/>
      <c r="CL31995" s="300"/>
      <c r="CM31995" s="300"/>
      <c r="CN31995" s="300"/>
      <c r="CO31995" s="300"/>
      <c r="CP31995" s="300"/>
      <c r="CQ31995" s="300"/>
      <c r="CR31995" s="300"/>
      <c r="CS31995" s="300"/>
      <c r="CT31995" s="300"/>
      <c r="CU31995" s="300"/>
      <c r="CV31995" s="300"/>
      <c r="CW31995" s="300"/>
      <c r="CX31995" s="300"/>
      <c r="CY31995" s="300"/>
      <c r="CZ31995" s="300"/>
      <c r="DA31995" s="300"/>
      <c r="DB31995" s="300"/>
      <c r="DC31995" s="300"/>
      <c r="DD31995" s="300"/>
      <c r="DE31995" s="300"/>
      <c r="DF31995" s="300"/>
      <c r="DG31995" s="300"/>
      <c r="DH31995" s="300"/>
      <c r="DI31995" s="300"/>
      <c r="DJ31995" s="300"/>
      <c r="DK31995" s="300"/>
      <c r="DL31995" s="300"/>
      <c r="DM31995" s="300"/>
      <c r="DN31995" s="300"/>
      <c r="DO31995" s="300"/>
      <c r="DP31995" s="300"/>
      <c r="DQ31995" s="300"/>
      <c r="DR31995" s="300"/>
      <c r="DS31995" s="300"/>
      <c r="DT31995" s="300"/>
      <c r="DU31995" s="300"/>
      <c r="DV31995" s="300"/>
      <c r="DW31995" s="300"/>
      <c r="DX31995" s="300"/>
      <c r="DY31995" s="300"/>
      <c r="DZ31995" s="300"/>
      <c r="EA31995" s="300"/>
      <c r="EB31995" s="300"/>
      <c r="EC31995" s="300"/>
      <c r="ED31995" s="300"/>
      <c r="EE31995" s="300"/>
      <c r="EF31995" s="300"/>
      <c r="EG31995" s="300"/>
      <c r="EH31995" s="300"/>
      <c r="EI31995" s="300"/>
      <c r="EJ31995" s="300"/>
      <c r="EK31995" s="300"/>
      <c r="EL31995" s="300"/>
      <c r="EM31995" s="300"/>
      <c r="EN31995" s="300"/>
      <c r="EO31995" s="300"/>
      <c r="EP31995" s="300"/>
      <c r="EQ31995" s="300"/>
      <c r="ER31995" s="300"/>
      <c r="ES31995" s="300"/>
      <c r="ET31995" s="300"/>
      <c r="EU31995" s="300"/>
      <c r="EV31995" s="300"/>
      <c r="EW31995" s="300"/>
      <c r="EX31995" s="300"/>
      <c r="EY31995" s="300"/>
      <c r="EZ31995" s="300"/>
      <c r="FA31995" s="300"/>
      <c r="FB31995" s="300"/>
      <c r="FC31995" s="300"/>
      <c r="FD31995" s="300"/>
      <c r="FE31995" s="300"/>
      <c r="FF31995" s="300"/>
      <c r="FG31995" s="300"/>
      <c r="FH31995" s="300"/>
      <c r="FI31995" s="300"/>
      <c r="FJ31995" s="300"/>
      <c r="FK31995" s="300"/>
      <c r="FL31995" s="300"/>
      <c r="FM31995" s="300"/>
      <c r="FN31995" s="300"/>
      <c r="FO31995" s="300"/>
      <c r="FP31995" s="300"/>
      <c r="FQ31995" s="300"/>
      <c r="FR31995" s="300"/>
      <c r="FS31995" s="300"/>
      <c r="FT31995" s="300"/>
      <c r="FU31995" s="300"/>
      <c r="FV31995" s="300"/>
      <c r="FW31995" s="300"/>
      <c r="FX31995" s="300"/>
      <c r="FY31995" s="300"/>
      <c r="FZ31995" s="300"/>
      <c r="GA31995" s="300"/>
      <c r="GB31995" s="300"/>
      <c r="GC31995" s="300"/>
      <c r="GD31995" s="300"/>
      <c r="GE31995" s="300"/>
      <c r="GF31995" s="300"/>
      <c r="GG31995" s="300"/>
      <c r="GH31995" s="300"/>
      <c r="GI31995" s="300"/>
      <c r="GJ31995" s="300"/>
      <c r="GK31995" s="300"/>
    </row>
    <row r="31996" spans="4:193" x14ac:dyDescent="0.25">
      <c r="D31996" s="300"/>
      <c r="J31996" s="300"/>
      <c r="K31996" s="300"/>
      <c r="L31996" s="300"/>
      <c r="M31996" s="300"/>
      <c r="N31996" s="300"/>
      <c r="O31996" s="300"/>
      <c r="P31996" s="300"/>
      <c r="Q31996" s="300"/>
      <c r="R31996" s="300"/>
      <c r="S31996" s="300"/>
      <c r="T31996" s="300"/>
      <c r="U31996" s="300"/>
      <c r="V31996" s="300"/>
      <c r="W31996" s="300"/>
      <c r="X31996" s="300"/>
      <c r="Y31996" s="300"/>
      <c r="Z31996" s="300"/>
      <c r="AA31996" s="300"/>
      <c r="AB31996" s="300"/>
      <c r="AC31996" s="300"/>
      <c r="AD31996" s="300"/>
      <c r="AE31996" s="300"/>
      <c r="AF31996" s="300"/>
      <c r="AG31996" s="300"/>
      <c r="AH31996" s="300"/>
      <c r="AI31996" s="300"/>
      <c r="AJ31996" s="300"/>
      <c r="AK31996" s="300"/>
      <c r="AL31996" s="300"/>
      <c r="AM31996" s="300"/>
      <c r="AN31996" s="300"/>
      <c r="AO31996" s="300"/>
      <c r="AP31996" s="300"/>
      <c r="AQ31996" s="300"/>
      <c r="AR31996" s="300"/>
      <c r="AS31996" s="300"/>
      <c r="AT31996" s="300"/>
      <c r="AU31996" s="300"/>
      <c r="AV31996" s="300"/>
      <c r="AW31996" s="300"/>
      <c r="AX31996" s="300"/>
      <c r="AY31996" s="300"/>
      <c r="AZ31996" s="300"/>
      <c r="BA31996" s="300"/>
      <c r="BB31996" s="300"/>
      <c r="BC31996" s="300"/>
      <c r="BD31996" s="300"/>
      <c r="BE31996" s="300"/>
      <c r="BF31996" s="300"/>
      <c r="BG31996" s="300"/>
      <c r="BH31996" s="300"/>
      <c r="BI31996" s="300"/>
      <c r="BJ31996" s="300"/>
      <c r="BK31996" s="300"/>
      <c r="BL31996" s="300"/>
      <c r="BM31996" s="300"/>
      <c r="BN31996" s="300"/>
      <c r="BO31996" s="300"/>
      <c r="BP31996" s="300"/>
      <c r="BQ31996" s="300"/>
      <c r="BR31996" s="300"/>
      <c r="BS31996" s="300"/>
      <c r="BT31996" s="300"/>
      <c r="BU31996" s="300"/>
      <c r="BV31996" s="300"/>
      <c r="BW31996" s="300"/>
      <c r="BX31996" s="300"/>
      <c r="BY31996" s="300"/>
      <c r="BZ31996" s="300"/>
      <c r="CA31996" s="300"/>
      <c r="CB31996" s="300"/>
      <c r="CC31996" s="300"/>
      <c r="CD31996" s="300"/>
      <c r="CE31996" s="300"/>
      <c r="CF31996" s="300"/>
      <c r="CG31996" s="300"/>
      <c r="CH31996" s="300"/>
      <c r="CI31996" s="300"/>
      <c r="CJ31996" s="300"/>
      <c r="CK31996" s="300"/>
      <c r="CL31996" s="300"/>
      <c r="CM31996" s="300"/>
      <c r="CN31996" s="300"/>
      <c r="CO31996" s="300"/>
      <c r="CP31996" s="300"/>
      <c r="CQ31996" s="300"/>
      <c r="CR31996" s="300"/>
      <c r="CS31996" s="300"/>
      <c r="CT31996" s="300"/>
      <c r="CU31996" s="300"/>
      <c r="CV31996" s="300"/>
      <c r="CW31996" s="300"/>
      <c r="CX31996" s="300"/>
      <c r="CY31996" s="300"/>
      <c r="CZ31996" s="300"/>
      <c r="DA31996" s="300"/>
      <c r="DB31996" s="300"/>
      <c r="DC31996" s="300"/>
      <c r="DD31996" s="300"/>
      <c r="DE31996" s="300"/>
      <c r="DF31996" s="300"/>
      <c r="DG31996" s="300"/>
      <c r="DH31996" s="300"/>
      <c r="DI31996" s="300"/>
      <c r="DJ31996" s="300"/>
      <c r="DK31996" s="300"/>
      <c r="DL31996" s="300"/>
      <c r="DM31996" s="300"/>
      <c r="DN31996" s="300"/>
      <c r="DO31996" s="300"/>
      <c r="DP31996" s="300"/>
      <c r="DQ31996" s="300"/>
      <c r="DR31996" s="300"/>
      <c r="DS31996" s="300"/>
      <c r="DT31996" s="300"/>
      <c r="DU31996" s="300"/>
      <c r="DV31996" s="300"/>
      <c r="DW31996" s="300"/>
      <c r="DX31996" s="300"/>
      <c r="DY31996" s="300"/>
      <c r="DZ31996" s="300"/>
      <c r="EA31996" s="300"/>
      <c r="EB31996" s="300"/>
      <c r="EC31996" s="300"/>
      <c r="ED31996" s="300"/>
      <c r="EE31996" s="300"/>
      <c r="EF31996" s="300"/>
      <c r="EG31996" s="300"/>
      <c r="EH31996" s="300"/>
      <c r="EI31996" s="300"/>
      <c r="EJ31996" s="300"/>
      <c r="EK31996" s="300"/>
      <c r="EL31996" s="300"/>
      <c r="EM31996" s="300"/>
      <c r="EN31996" s="300"/>
      <c r="EO31996" s="300"/>
      <c r="EP31996" s="300"/>
      <c r="EQ31996" s="300"/>
      <c r="ER31996" s="300"/>
      <c r="ES31996" s="300"/>
      <c r="ET31996" s="300"/>
      <c r="EU31996" s="300"/>
      <c r="EV31996" s="300"/>
      <c r="EW31996" s="300"/>
      <c r="EX31996" s="300"/>
      <c r="EY31996" s="300"/>
      <c r="EZ31996" s="300"/>
      <c r="FA31996" s="300"/>
      <c r="FB31996" s="300"/>
      <c r="FC31996" s="300"/>
      <c r="FD31996" s="300"/>
      <c r="FE31996" s="300"/>
      <c r="FF31996" s="300"/>
      <c r="FG31996" s="300"/>
      <c r="FH31996" s="300"/>
      <c r="FI31996" s="300"/>
      <c r="FJ31996" s="300"/>
      <c r="FK31996" s="300"/>
      <c r="FL31996" s="300"/>
      <c r="FM31996" s="300"/>
      <c r="FN31996" s="300"/>
      <c r="FO31996" s="300"/>
      <c r="FP31996" s="300"/>
      <c r="FQ31996" s="300"/>
      <c r="FR31996" s="300"/>
      <c r="FS31996" s="300"/>
      <c r="FT31996" s="300"/>
      <c r="FU31996" s="300"/>
      <c r="FV31996" s="300"/>
      <c r="FW31996" s="300"/>
      <c r="FX31996" s="300"/>
      <c r="FY31996" s="300"/>
      <c r="FZ31996" s="300"/>
      <c r="GA31996" s="300"/>
      <c r="GB31996" s="300"/>
      <c r="GC31996" s="300"/>
      <c r="GD31996" s="300"/>
      <c r="GE31996" s="300"/>
      <c r="GF31996" s="300"/>
      <c r="GG31996" s="300"/>
      <c r="GH31996" s="300"/>
      <c r="GI31996" s="300"/>
      <c r="GJ31996" s="300"/>
      <c r="GK31996" s="300"/>
    </row>
    <row r="31997" spans="4:193" x14ac:dyDescent="0.25">
      <c r="D31997" s="300"/>
      <c r="J31997" s="300"/>
      <c r="K31997" s="300"/>
      <c r="L31997" s="300"/>
      <c r="M31997" s="300"/>
      <c r="N31997" s="300"/>
      <c r="O31997" s="300"/>
      <c r="P31997" s="300"/>
      <c r="Q31997" s="300"/>
      <c r="R31997" s="300"/>
      <c r="S31997" s="300"/>
      <c r="T31997" s="300"/>
      <c r="U31997" s="300"/>
      <c r="V31997" s="300"/>
      <c r="W31997" s="300"/>
      <c r="X31997" s="300"/>
      <c r="Y31997" s="300"/>
      <c r="Z31997" s="300"/>
      <c r="AA31997" s="300"/>
      <c r="AB31997" s="300"/>
      <c r="AC31997" s="300"/>
      <c r="AD31997" s="300"/>
      <c r="AE31997" s="300"/>
      <c r="AF31997" s="300"/>
      <c r="AG31997" s="300"/>
      <c r="AH31997" s="300"/>
      <c r="AI31997" s="300"/>
      <c r="AJ31997" s="300"/>
      <c r="AK31997" s="300"/>
      <c r="AL31997" s="300"/>
      <c r="AM31997" s="300"/>
      <c r="AN31997" s="300"/>
      <c r="AO31997" s="300"/>
      <c r="AP31997" s="300"/>
      <c r="AQ31997" s="300"/>
      <c r="AR31997" s="300"/>
      <c r="AS31997" s="300"/>
      <c r="AT31997" s="300"/>
      <c r="AU31997" s="300"/>
      <c r="AV31997" s="300"/>
      <c r="AW31997" s="300"/>
      <c r="AX31997" s="300"/>
      <c r="AY31997" s="300"/>
      <c r="AZ31997" s="300"/>
      <c r="BA31997" s="300"/>
      <c r="BB31997" s="300"/>
      <c r="BC31997" s="300"/>
      <c r="BD31997" s="300"/>
      <c r="BE31997" s="300"/>
      <c r="BF31997" s="300"/>
      <c r="BG31997" s="300"/>
      <c r="BH31997" s="300"/>
      <c r="BI31997" s="300"/>
      <c r="BJ31997" s="300"/>
      <c r="BK31997" s="300"/>
      <c r="BL31997" s="300"/>
      <c r="BM31997" s="300"/>
      <c r="BN31997" s="300"/>
      <c r="BO31997" s="300"/>
      <c r="BP31997" s="300"/>
      <c r="BQ31997" s="300"/>
      <c r="BR31997" s="300"/>
      <c r="BS31997" s="300"/>
      <c r="BT31997" s="300"/>
      <c r="BU31997" s="300"/>
      <c r="BV31997" s="300"/>
      <c r="BW31997" s="300"/>
      <c r="BX31997" s="300"/>
      <c r="BY31997" s="300"/>
      <c r="BZ31997" s="300"/>
      <c r="CA31997" s="300"/>
      <c r="CB31997" s="300"/>
      <c r="CC31997" s="300"/>
      <c r="CD31997" s="300"/>
      <c r="CE31997" s="300"/>
      <c r="CF31997" s="300"/>
      <c r="CG31997" s="300"/>
      <c r="CH31997" s="300"/>
      <c r="CI31997" s="300"/>
      <c r="CJ31997" s="300"/>
      <c r="CK31997" s="300"/>
      <c r="CL31997" s="300"/>
      <c r="CM31997" s="300"/>
      <c r="CN31997" s="300"/>
      <c r="CO31997" s="300"/>
      <c r="CP31997" s="300"/>
      <c r="CQ31997" s="300"/>
      <c r="CR31997" s="300"/>
      <c r="CS31997" s="300"/>
      <c r="CT31997" s="300"/>
      <c r="CU31997" s="300"/>
      <c r="CV31997" s="300"/>
      <c r="CW31997" s="300"/>
      <c r="CX31997" s="300"/>
      <c r="CY31997" s="300"/>
      <c r="CZ31997" s="300"/>
      <c r="DA31997" s="300"/>
      <c r="DB31997" s="300"/>
      <c r="DC31997" s="300"/>
      <c r="DD31997" s="300"/>
      <c r="DE31997" s="300"/>
      <c r="DF31997" s="300"/>
      <c r="DG31997" s="300"/>
      <c r="DH31997" s="300"/>
      <c r="DI31997" s="300"/>
      <c r="DJ31997" s="300"/>
      <c r="DK31997" s="300"/>
      <c r="DL31997" s="300"/>
      <c r="DM31997" s="300"/>
      <c r="DN31997" s="300"/>
      <c r="DO31997" s="300"/>
      <c r="DP31997" s="300"/>
      <c r="DQ31997" s="300"/>
      <c r="DR31997" s="300"/>
      <c r="DS31997" s="300"/>
      <c r="DT31997" s="300"/>
      <c r="DU31997" s="300"/>
      <c r="DV31997" s="300"/>
      <c r="DW31997" s="300"/>
      <c r="DX31997" s="300"/>
      <c r="DY31997" s="300"/>
      <c r="DZ31997" s="300"/>
      <c r="EA31997" s="300"/>
      <c r="EB31997" s="300"/>
      <c r="EC31997" s="300"/>
      <c r="ED31997" s="300"/>
      <c r="EE31997" s="300"/>
      <c r="EF31997" s="300"/>
      <c r="EG31997" s="300"/>
      <c r="EH31997" s="300"/>
      <c r="EI31997" s="300"/>
      <c r="EJ31997" s="300"/>
      <c r="EK31997" s="300"/>
      <c r="EL31997" s="300"/>
      <c r="EM31997" s="300"/>
      <c r="EN31997" s="300"/>
      <c r="EO31997" s="300"/>
      <c r="EP31997" s="300"/>
      <c r="EQ31997" s="300"/>
      <c r="ER31997" s="300"/>
      <c r="ES31997" s="300"/>
      <c r="ET31997" s="300"/>
      <c r="EU31997" s="300"/>
      <c r="EV31997" s="300"/>
      <c r="EW31997" s="300"/>
      <c r="EX31997" s="300"/>
      <c r="EY31997" s="300"/>
      <c r="EZ31997" s="300"/>
      <c r="FA31997" s="300"/>
      <c r="FB31997" s="300"/>
      <c r="FC31997" s="300"/>
      <c r="FD31997" s="300"/>
      <c r="FE31997" s="300"/>
      <c r="FF31997" s="300"/>
      <c r="FG31997" s="300"/>
      <c r="FH31997" s="300"/>
      <c r="FI31997" s="300"/>
      <c r="FJ31997" s="300"/>
      <c r="FK31997" s="300"/>
      <c r="FL31997" s="300"/>
      <c r="FM31997" s="300"/>
      <c r="FN31997" s="300"/>
      <c r="FO31997" s="300"/>
      <c r="FP31997" s="300"/>
      <c r="FQ31997" s="300"/>
      <c r="FR31997" s="300"/>
      <c r="FS31997" s="300"/>
      <c r="FT31997" s="300"/>
      <c r="FU31997" s="300"/>
      <c r="FV31997" s="300"/>
      <c r="FW31997" s="300"/>
      <c r="FX31997" s="300"/>
      <c r="FY31997" s="300"/>
      <c r="FZ31997" s="300"/>
      <c r="GA31997" s="300"/>
      <c r="GB31997" s="300"/>
      <c r="GC31997" s="300"/>
      <c r="GD31997" s="300"/>
      <c r="GE31997" s="300"/>
      <c r="GF31997" s="300"/>
      <c r="GG31997" s="300"/>
      <c r="GH31997" s="300"/>
      <c r="GI31997" s="300"/>
      <c r="GJ31997" s="300"/>
      <c r="GK31997" s="300"/>
    </row>
    <row r="31998" spans="4:193" x14ac:dyDescent="0.25">
      <c r="D31998" s="300"/>
      <c r="J31998" s="300"/>
      <c r="K31998" s="300"/>
      <c r="L31998" s="300"/>
      <c r="M31998" s="300"/>
      <c r="N31998" s="300"/>
      <c r="O31998" s="300"/>
      <c r="P31998" s="300"/>
      <c r="Q31998" s="300"/>
      <c r="R31998" s="300"/>
      <c r="S31998" s="300"/>
      <c r="T31998" s="300"/>
      <c r="U31998" s="300"/>
      <c r="V31998" s="300"/>
      <c r="W31998" s="300"/>
      <c r="X31998" s="300"/>
      <c r="Y31998" s="300"/>
      <c r="Z31998" s="300"/>
      <c r="AA31998" s="300"/>
      <c r="AB31998" s="300"/>
      <c r="AC31998" s="300"/>
      <c r="AD31998" s="300"/>
      <c r="AE31998" s="300"/>
      <c r="AF31998" s="300"/>
      <c r="AG31998" s="300"/>
      <c r="AH31998" s="300"/>
      <c r="AI31998" s="300"/>
      <c r="AJ31998" s="300"/>
      <c r="AK31998" s="300"/>
      <c r="AL31998" s="300"/>
      <c r="AM31998" s="300"/>
      <c r="AN31998" s="300"/>
      <c r="AO31998" s="300"/>
      <c r="AP31998" s="300"/>
      <c r="AQ31998" s="300"/>
      <c r="AR31998" s="300"/>
      <c r="AS31998" s="300"/>
      <c r="AT31998" s="300"/>
      <c r="AU31998" s="300"/>
      <c r="AV31998" s="300"/>
      <c r="AW31998" s="300"/>
      <c r="AX31998" s="300"/>
      <c r="AY31998" s="300"/>
      <c r="AZ31998" s="300"/>
      <c r="BA31998" s="300"/>
      <c r="BB31998" s="300"/>
      <c r="BC31998" s="300"/>
      <c r="BD31998" s="300"/>
      <c r="BE31998" s="300"/>
      <c r="BF31998" s="300"/>
      <c r="BG31998" s="300"/>
      <c r="BH31998" s="300"/>
      <c r="BI31998" s="300"/>
      <c r="BJ31998" s="300"/>
      <c r="BK31998" s="300"/>
      <c r="BL31998" s="300"/>
      <c r="BM31998" s="300"/>
      <c r="BN31998" s="300"/>
      <c r="BO31998" s="300"/>
      <c r="BP31998" s="300"/>
      <c r="BQ31998" s="300"/>
      <c r="BR31998" s="300"/>
      <c r="BS31998" s="300"/>
      <c r="BT31998" s="300"/>
      <c r="BU31998" s="300"/>
      <c r="BV31998" s="300"/>
      <c r="BW31998" s="300"/>
      <c r="BX31998" s="300"/>
      <c r="BY31998" s="300"/>
      <c r="BZ31998" s="300"/>
      <c r="CA31998" s="300"/>
      <c r="CB31998" s="300"/>
      <c r="CC31998" s="300"/>
      <c r="CD31998" s="300"/>
      <c r="CE31998" s="300"/>
      <c r="CF31998" s="300"/>
      <c r="CG31998" s="300"/>
      <c r="CH31998" s="300"/>
      <c r="CI31998" s="300"/>
      <c r="CJ31998" s="300"/>
      <c r="CK31998" s="300"/>
      <c r="CL31998" s="300"/>
      <c r="CM31998" s="300"/>
      <c r="CN31998" s="300"/>
      <c r="CO31998" s="300"/>
      <c r="CP31998" s="300"/>
      <c r="CQ31998" s="300"/>
      <c r="CR31998" s="300"/>
      <c r="CS31998" s="300"/>
      <c r="CT31998" s="300"/>
      <c r="CU31998" s="300"/>
      <c r="CV31998" s="300"/>
      <c r="CW31998" s="300"/>
      <c r="CX31998" s="300"/>
      <c r="CY31998" s="300"/>
      <c r="CZ31998" s="300"/>
      <c r="DA31998" s="300"/>
      <c r="DB31998" s="300"/>
      <c r="DC31998" s="300"/>
      <c r="DD31998" s="300"/>
      <c r="DE31998" s="300"/>
      <c r="DF31998" s="300"/>
      <c r="DG31998" s="300"/>
      <c r="DH31998" s="300"/>
      <c r="DI31998" s="300"/>
      <c r="DJ31998" s="300"/>
      <c r="DK31998" s="300"/>
      <c r="DL31998" s="300"/>
      <c r="DM31998" s="300"/>
      <c r="DN31998" s="300"/>
      <c r="DO31998" s="300"/>
      <c r="DP31998" s="300"/>
      <c r="DQ31998" s="300"/>
      <c r="DR31998" s="300"/>
      <c r="DS31998" s="300"/>
      <c r="DT31998" s="300"/>
      <c r="DU31998" s="300"/>
      <c r="DV31998" s="300"/>
      <c r="DW31998" s="300"/>
      <c r="DX31998" s="300"/>
      <c r="DY31998" s="300"/>
      <c r="DZ31998" s="300"/>
      <c r="EA31998" s="300"/>
      <c r="EB31998" s="300"/>
      <c r="EC31998" s="300"/>
      <c r="ED31998" s="300"/>
      <c r="EE31998" s="300"/>
      <c r="EF31998" s="300"/>
      <c r="EG31998" s="300"/>
      <c r="EH31998" s="300"/>
      <c r="EI31998" s="300"/>
      <c r="EJ31998" s="300"/>
      <c r="EK31998" s="300"/>
      <c r="EL31998" s="300"/>
      <c r="EM31998" s="300"/>
      <c r="EN31998" s="300"/>
      <c r="EO31998" s="300"/>
      <c r="EP31998" s="300"/>
      <c r="EQ31998" s="300"/>
      <c r="ER31998" s="300"/>
      <c r="ES31998" s="300"/>
      <c r="ET31998" s="300"/>
      <c r="EU31998" s="300"/>
      <c r="EV31998" s="300"/>
      <c r="EW31998" s="300"/>
      <c r="EX31998" s="300"/>
      <c r="EY31998" s="300"/>
      <c r="EZ31998" s="300"/>
      <c r="FA31998" s="300"/>
      <c r="FB31998" s="300"/>
      <c r="FC31998" s="300"/>
      <c r="FD31998" s="300"/>
      <c r="FE31998" s="300"/>
      <c r="FF31998" s="300"/>
      <c r="FG31998" s="300"/>
      <c r="FH31998" s="300"/>
      <c r="FI31998" s="300"/>
      <c r="FJ31998" s="300"/>
      <c r="FK31998" s="300"/>
      <c r="FL31998" s="300"/>
      <c r="FM31998" s="300"/>
      <c r="FN31998" s="300"/>
      <c r="FO31998" s="300"/>
      <c r="FP31998" s="300"/>
      <c r="FQ31998" s="300"/>
      <c r="FR31998" s="300"/>
      <c r="FS31998" s="300"/>
      <c r="FT31998" s="300"/>
      <c r="FU31998" s="300"/>
      <c r="FV31998" s="300"/>
      <c r="FW31998" s="300"/>
      <c r="FX31998" s="300"/>
      <c r="FY31998" s="300"/>
      <c r="FZ31998" s="300"/>
      <c r="GA31998" s="300"/>
      <c r="GB31998" s="300"/>
      <c r="GC31998" s="300"/>
      <c r="GD31998" s="300"/>
      <c r="GE31998" s="300"/>
      <c r="GF31998" s="300"/>
      <c r="GG31998" s="300"/>
      <c r="GH31998" s="300"/>
      <c r="GI31998" s="300"/>
      <c r="GJ31998" s="300"/>
      <c r="GK31998" s="300"/>
    </row>
    <row r="31999" spans="4:193" x14ac:dyDescent="0.25">
      <c r="D31999" s="300"/>
      <c r="J31999" s="300"/>
      <c r="K31999" s="300"/>
      <c r="L31999" s="300"/>
      <c r="M31999" s="300"/>
      <c r="N31999" s="300"/>
      <c r="O31999" s="300"/>
      <c r="P31999" s="300"/>
      <c r="Q31999" s="300"/>
      <c r="R31999" s="300"/>
      <c r="S31999" s="300"/>
      <c r="T31999" s="300"/>
      <c r="U31999" s="300"/>
      <c r="V31999" s="300"/>
      <c r="W31999" s="300"/>
      <c r="X31999" s="300"/>
      <c r="Y31999" s="300"/>
      <c r="Z31999" s="300"/>
      <c r="AA31999" s="300"/>
      <c r="AB31999" s="300"/>
      <c r="AC31999" s="300"/>
      <c r="AD31999" s="300"/>
      <c r="AE31999" s="300"/>
      <c r="AF31999" s="300"/>
      <c r="AG31999" s="300"/>
      <c r="AH31999" s="300"/>
      <c r="AI31999" s="300"/>
      <c r="AJ31999" s="300"/>
      <c r="AK31999" s="300"/>
      <c r="AL31999" s="300"/>
      <c r="AM31999" s="300"/>
      <c r="AN31999" s="300"/>
      <c r="AO31999" s="300"/>
      <c r="AP31999" s="300"/>
      <c r="AQ31999" s="300"/>
      <c r="AR31999" s="300"/>
      <c r="AS31999" s="300"/>
      <c r="AT31999" s="300"/>
      <c r="AU31999" s="300"/>
      <c r="AV31999" s="300"/>
      <c r="AW31999" s="300"/>
      <c r="AX31999" s="300"/>
      <c r="AY31999" s="300"/>
      <c r="AZ31999" s="300"/>
      <c r="BA31999" s="300"/>
      <c r="BB31999" s="300"/>
      <c r="BC31999" s="300"/>
      <c r="BD31999" s="300"/>
      <c r="BE31999" s="300"/>
      <c r="BF31999" s="300"/>
      <c r="BG31999" s="300"/>
      <c r="BH31999" s="300"/>
      <c r="BI31999" s="300"/>
      <c r="BJ31999" s="300"/>
      <c r="BK31999" s="300"/>
      <c r="BL31999" s="300"/>
      <c r="BM31999" s="300"/>
      <c r="BN31999" s="300"/>
      <c r="BO31999" s="300"/>
      <c r="BP31999" s="300"/>
      <c r="BQ31999" s="300"/>
      <c r="BR31999" s="300"/>
      <c r="BS31999" s="300"/>
      <c r="BT31999" s="300"/>
      <c r="BU31999" s="300"/>
      <c r="BV31999" s="300"/>
      <c r="BW31999" s="300"/>
      <c r="BX31999" s="300"/>
      <c r="BY31999" s="300"/>
      <c r="BZ31999" s="300"/>
      <c r="CA31999" s="300"/>
      <c r="CB31999" s="300"/>
      <c r="CC31999" s="300"/>
      <c r="CD31999" s="300"/>
      <c r="CE31999" s="300"/>
      <c r="CF31999" s="300"/>
      <c r="CG31999" s="300"/>
      <c r="CH31999" s="300"/>
      <c r="CI31999" s="300"/>
      <c r="CJ31999" s="300"/>
      <c r="CK31999" s="300"/>
      <c r="CL31999" s="300"/>
      <c r="CM31999" s="300"/>
      <c r="CN31999" s="300"/>
      <c r="CO31999" s="300"/>
      <c r="CP31999" s="300"/>
      <c r="CQ31999" s="300"/>
      <c r="CR31999" s="300"/>
      <c r="CS31999" s="300"/>
      <c r="CT31999" s="300"/>
      <c r="CU31999" s="300"/>
      <c r="CV31999" s="300"/>
      <c r="CW31999" s="300"/>
      <c r="CX31999" s="300"/>
      <c r="CY31999" s="300"/>
      <c r="CZ31999" s="300"/>
      <c r="DA31999" s="300"/>
      <c r="DB31999" s="300"/>
      <c r="DC31999" s="300"/>
      <c r="DD31999" s="300"/>
      <c r="DE31999" s="300"/>
      <c r="DF31999" s="300"/>
      <c r="DG31999" s="300"/>
      <c r="DH31999" s="300"/>
      <c r="DI31999" s="300"/>
      <c r="DJ31999" s="300"/>
      <c r="DK31999" s="300"/>
      <c r="DL31999" s="300"/>
      <c r="DM31999" s="300"/>
      <c r="DN31999" s="300"/>
      <c r="DO31999" s="300"/>
      <c r="DP31999" s="300"/>
      <c r="DQ31999" s="300"/>
      <c r="DR31999" s="300"/>
      <c r="DS31999" s="300"/>
      <c r="DT31999" s="300"/>
      <c r="DU31999" s="300"/>
      <c r="DV31999" s="300"/>
      <c r="DW31999" s="300"/>
      <c r="DX31999" s="300"/>
      <c r="DY31999" s="300"/>
      <c r="DZ31999" s="300"/>
      <c r="EA31999" s="300"/>
      <c r="EB31999" s="300"/>
      <c r="EC31999" s="300"/>
      <c r="ED31999" s="300"/>
      <c r="EE31999" s="300"/>
      <c r="EF31999" s="300"/>
      <c r="EG31999" s="300"/>
      <c r="EH31999" s="300"/>
      <c r="EI31999" s="300"/>
      <c r="EJ31999" s="300"/>
      <c r="EK31999" s="300"/>
      <c r="EL31999" s="300"/>
      <c r="EM31999" s="300"/>
      <c r="EN31999" s="300"/>
      <c r="EO31999" s="300"/>
      <c r="EP31999" s="300"/>
      <c r="EQ31999" s="300"/>
      <c r="ER31999" s="300"/>
      <c r="ES31999" s="300"/>
      <c r="ET31999" s="300"/>
      <c r="EU31999" s="300"/>
      <c r="EV31999" s="300"/>
      <c r="EW31999" s="300"/>
      <c r="EX31999" s="300"/>
      <c r="EY31999" s="300"/>
      <c r="EZ31999" s="300"/>
      <c r="FA31999" s="300"/>
      <c r="FB31999" s="300"/>
      <c r="FC31999" s="300"/>
      <c r="FD31999" s="300"/>
      <c r="FE31999" s="300"/>
      <c r="FF31999" s="300"/>
      <c r="FG31999" s="300"/>
      <c r="FH31999" s="300"/>
      <c r="FI31999" s="300"/>
      <c r="FJ31999" s="300"/>
      <c r="FK31999" s="300"/>
      <c r="FL31999" s="300"/>
      <c r="FM31999" s="300"/>
      <c r="FN31999" s="300"/>
      <c r="FO31999" s="300"/>
      <c r="FP31999" s="300"/>
      <c r="FQ31999" s="300"/>
      <c r="FR31999" s="300"/>
      <c r="FS31999" s="300"/>
      <c r="FT31999" s="300"/>
      <c r="FU31999" s="300"/>
      <c r="FV31999" s="300"/>
      <c r="FW31999" s="300"/>
      <c r="FX31999" s="300"/>
      <c r="FY31999" s="300"/>
      <c r="FZ31999" s="300"/>
      <c r="GA31999" s="300"/>
      <c r="GB31999" s="300"/>
      <c r="GC31999" s="300"/>
      <c r="GD31999" s="300"/>
      <c r="GE31999" s="300"/>
      <c r="GF31999" s="300"/>
      <c r="GG31999" s="300"/>
      <c r="GH31999" s="300"/>
      <c r="GI31999" s="300"/>
      <c r="GJ31999" s="300"/>
      <c r="GK31999" s="300"/>
    </row>
    <row r="32000" spans="4:193" x14ac:dyDescent="0.25">
      <c r="D32000" s="300"/>
      <c r="J32000" s="300"/>
      <c r="K32000" s="300"/>
      <c r="L32000" s="300"/>
      <c r="M32000" s="300"/>
      <c r="N32000" s="300"/>
      <c r="O32000" s="300"/>
      <c r="P32000" s="300"/>
      <c r="Q32000" s="300"/>
      <c r="R32000" s="300"/>
      <c r="S32000" s="300"/>
      <c r="T32000" s="300"/>
      <c r="U32000" s="300"/>
      <c r="V32000" s="300"/>
      <c r="W32000" s="300"/>
      <c r="X32000" s="300"/>
      <c r="Y32000" s="300"/>
      <c r="Z32000" s="300"/>
      <c r="AA32000" s="300"/>
      <c r="AB32000" s="300"/>
      <c r="AC32000" s="300"/>
      <c r="AD32000" s="300"/>
      <c r="AE32000" s="300"/>
      <c r="AF32000" s="300"/>
      <c r="AG32000" s="300"/>
      <c r="AH32000" s="300"/>
      <c r="AI32000" s="300"/>
      <c r="AJ32000" s="300"/>
      <c r="AK32000" s="300"/>
      <c r="AL32000" s="300"/>
      <c r="AM32000" s="300"/>
      <c r="AN32000" s="300"/>
      <c r="AO32000" s="300"/>
      <c r="AP32000" s="300"/>
      <c r="AQ32000" s="300"/>
      <c r="AR32000" s="300"/>
      <c r="AS32000" s="300"/>
      <c r="AT32000" s="300"/>
      <c r="AU32000" s="300"/>
      <c r="AV32000" s="300"/>
      <c r="AW32000" s="300"/>
      <c r="AX32000" s="300"/>
      <c r="AY32000" s="300"/>
      <c r="AZ32000" s="300"/>
      <c r="BA32000" s="300"/>
      <c r="BB32000" s="300"/>
      <c r="BC32000" s="300"/>
      <c r="BD32000" s="300"/>
      <c r="BE32000" s="300"/>
      <c r="BF32000" s="300"/>
      <c r="BG32000" s="300"/>
      <c r="BH32000" s="300"/>
      <c r="BI32000" s="300"/>
      <c r="BJ32000" s="300"/>
      <c r="BK32000" s="300"/>
      <c r="BL32000" s="300"/>
      <c r="BM32000" s="300"/>
      <c r="BN32000" s="300"/>
      <c r="BO32000" s="300"/>
      <c r="BP32000" s="300"/>
      <c r="BQ32000" s="300"/>
      <c r="BR32000" s="300"/>
      <c r="BS32000" s="300"/>
      <c r="BT32000" s="300"/>
      <c r="BU32000" s="300"/>
      <c r="BV32000" s="300"/>
      <c r="BW32000" s="300"/>
      <c r="BX32000" s="300"/>
      <c r="BY32000" s="300"/>
      <c r="BZ32000" s="300"/>
      <c r="CA32000" s="300"/>
      <c r="CB32000" s="300"/>
      <c r="CC32000" s="300"/>
      <c r="CD32000" s="300"/>
      <c r="CE32000" s="300"/>
      <c r="CF32000" s="300"/>
      <c r="CG32000" s="300"/>
      <c r="CH32000" s="300"/>
      <c r="CI32000" s="300"/>
      <c r="CJ32000" s="300"/>
      <c r="CK32000" s="300"/>
      <c r="CL32000" s="300"/>
      <c r="CM32000" s="300"/>
      <c r="CN32000" s="300"/>
      <c r="CO32000" s="300"/>
      <c r="CP32000" s="300"/>
      <c r="CQ32000" s="300"/>
      <c r="CR32000" s="300"/>
      <c r="CS32000" s="300"/>
      <c r="CT32000" s="300"/>
      <c r="CU32000" s="300"/>
      <c r="CV32000" s="300"/>
      <c r="CW32000" s="300"/>
      <c r="CX32000" s="300"/>
      <c r="CY32000" s="300"/>
      <c r="CZ32000" s="300"/>
      <c r="DA32000" s="300"/>
      <c r="DB32000" s="300"/>
      <c r="DC32000" s="300"/>
      <c r="DD32000" s="300"/>
      <c r="DE32000" s="300"/>
      <c r="DF32000" s="300"/>
      <c r="DG32000" s="300"/>
      <c r="DH32000" s="300"/>
      <c r="DI32000" s="300"/>
      <c r="DJ32000" s="300"/>
      <c r="DK32000" s="300"/>
      <c r="DL32000" s="300"/>
      <c r="DM32000" s="300"/>
      <c r="DN32000" s="300"/>
      <c r="DO32000" s="300"/>
      <c r="DP32000" s="300"/>
      <c r="DQ32000" s="300"/>
      <c r="DR32000" s="300"/>
      <c r="DS32000" s="300"/>
      <c r="DT32000" s="300"/>
      <c r="DU32000" s="300"/>
      <c r="DV32000" s="300"/>
      <c r="DW32000" s="300"/>
      <c r="DX32000" s="300"/>
      <c r="DY32000" s="300"/>
      <c r="DZ32000" s="300"/>
      <c r="EA32000" s="300"/>
      <c r="EB32000" s="300"/>
      <c r="EC32000" s="300"/>
      <c r="ED32000" s="300"/>
      <c r="EE32000" s="300"/>
      <c r="EF32000" s="300"/>
      <c r="EG32000" s="300"/>
      <c r="EH32000" s="300"/>
      <c r="EI32000" s="300"/>
      <c r="EJ32000" s="300"/>
      <c r="EK32000" s="300"/>
      <c r="EL32000" s="300"/>
      <c r="EM32000" s="300"/>
      <c r="EN32000" s="300"/>
      <c r="EO32000" s="300"/>
      <c r="EP32000" s="300"/>
      <c r="EQ32000" s="300"/>
      <c r="ER32000" s="300"/>
      <c r="ES32000" s="300"/>
      <c r="ET32000" s="300"/>
      <c r="EU32000" s="300"/>
      <c r="EV32000" s="300"/>
      <c r="EW32000" s="300"/>
      <c r="EX32000" s="300"/>
      <c r="EY32000" s="300"/>
      <c r="EZ32000" s="300"/>
      <c r="FA32000" s="300"/>
      <c r="FB32000" s="300"/>
      <c r="FC32000" s="300"/>
      <c r="FD32000" s="300"/>
      <c r="FE32000" s="300"/>
      <c r="FF32000" s="300"/>
      <c r="FG32000" s="300"/>
      <c r="FH32000" s="300"/>
      <c r="FI32000" s="300"/>
      <c r="FJ32000" s="300"/>
      <c r="FK32000" s="300"/>
      <c r="FL32000" s="300"/>
      <c r="FM32000" s="300"/>
      <c r="FN32000" s="300"/>
      <c r="FO32000" s="300"/>
      <c r="FP32000" s="300"/>
      <c r="FQ32000" s="300"/>
      <c r="FR32000" s="300"/>
      <c r="FS32000" s="300"/>
      <c r="FT32000" s="300"/>
      <c r="FU32000" s="300"/>
      <c r="FV32000" s="300"/>
      <c r="FW32000" s="300"/>
      <c r="FX32000" s="300"/>
      <c r="FY32000" s="300"/>
      <c r="FZ32000" s="300"/>
      <c r="GA32000" s="300"/>
      <c r="GB32000" s="300"/>
      <c r="GC32000" s="300"/>
      <c r="GD32000" s="300"/>
      <c r="GE32000" s="300"/>
      <c r="GF32000" s="300"/>
      <c r="GG32000" s="300"/>
      <c r="GH32000" s="300"/>
      <c r="GI32000" s="300"/>
      <c r="GJ32000" s="300"/>
      <c r="GK32000" s="300"/>
    </row>
    <row r="32001" spans="4:193" x14ac:dyDescent="0.25">
      <c r="D32001" s="300"/>
      <c r="J32001" s="300"/>
      <c r="K32001" s="300"/>
      <c r="L32001" s="300"/>
      <c r="M32001" s="300"/>
      <c r="N32001" s="300"/>
      <c r="O32001" s="300"/>
      <c r="P32001" s="300"/>
      <c r="Q32001" s="300"/>
      <c r="R32001" s="300"/>
      <c r="S32001" s="300"/>
      <c r="T32001" s="300"/>
      <c r="U32001" s="300"/>
      <c r="V32001" s="300"/>
      <c r="W32001" s="300"/>
      <c r="X32001" s="300"/>
      <c r="Y32001" s="300"/>
      <c r="Z32001" s="300"/>
      <c r="AA32001" s="300"/>
      <c r="AB32001" s="300"/>
      <c r="AC32001" s="300"/>
      <c r="AD32001" s="300"/>
      <c r="AE32001" s="300"/>
      <c r="AF32001" s="300"/>
      <c r="AG32001" s="300"/>
      <c r="AH32001" s="300"/>
      <c r="AI32001" s="300"/>
      <c r="AJ32001" s="300"/>
      <c r="AK32001" s="300"/>
      <c r="AL32001" s="300"/>
      <c r="AM32001" s="300"/>
      <c r="AN32001" s="300"/>
      <c r="AO32001" s="300"/>
      <c r="AP32001" s="300"/>
      <c r="AQ32001" s="300"/>
      <c r="AR32001" s="300"/>
      <c r="AS32001" s="300"/>
      <c r="AT32001" s="300"/>
      <c r="AU32001" s="300"/>
      <c r="AV32001" s="300"/>
      <c r="AW32001" s="300"/>
      <c r="AX32001" s="300"/>
      <c r="AY32001" s="300"/>
      <c r="AZ32001" s="300"/>
      <c r="BA32001" s="300"/>
      <c r="BB32001" s="300"/>
      <c r="BC32001" s="300"/>
      <c r="BD32001" s="300"/>
      <c r="BE32001" s="300"/>
      <c r="BF32001" s="300"/>
      <c r="BG32001" s="300"/>
      <c r="BH32001" s="300"/>
      <c r="BI32001" s="300"/>
      <c r="BJ32001" s="300"/>
      <c r="BK32001" s="300"/>
      <c r="BL32001" s="300"/>
      <c r="BM32001" s="300"/>
      <c r="BN32001" s="300"/>
      <c r="BO32001" s="300"/>
      <c r="BP32001" s="300"/>
      <c r="BQ32001" s="300"/>
      <c r="BR32001" s="300"/>
      <c r="BS32001" s="300"/>
      <c r="BT32001" s="300"/>
      <c r="BU32001" s="300"/>
      <c r="BV32001" s="300"/>
      <c r="BW32001" s="300"/>
      <c r="BX32001" s="300"/>
      <c r="BY32001" s="300"/>
      <c r="BZ32001" s="300"/>
      <c r="CA32001" s="300"/>
      <c r="CB32001" s="300"/>
      <c r="CC32001" s="300"/>
      <c r="CD32001" s="300"/>
      <c r="CE32001" s="300"/>
      <c r="CF32001" s="300"/>
      <c r="CG32001" s="300"/>
      <c r="CH32001" s="300"/>
      <c r="CI32001" s="300"/>
      <c r="CJ32001" s="300"/>
      <c r="CK32001" s="300"/>
      <c r="CL32001" s="300"/>
      <c r="CM32001" s="300"/>
      <c r="CN32001" s="300"/>
      <c r="CO32001" s="300"/>
      <c r="CP32001" s="300"/>
      <c r="CQ32001" s="300"/>
      <c r="CR32001" s="300"/>
      <c r="CS32001" s="300"/>
      <c r="CT32001" s="300"/>
      <c r="CU32001" s="300"/>
      <c r="CV32001" s="300"/>
      <c r="CW32001" s="300"/>
      <c r="CX32001" s="300"/>
      <c r="CY32001" s="300"/>
      <c r="CZ32001" s="300"/>
      <c r="DA32001" s="300"/>
      <c r="DB32001" s="300"/>
      <c r="DC32001" s="300"/>
      <c r="DD32001" s="300"/>
      <c r="DE32001" s="300"/>
      <c r="DF32001" s="300"/>
      <c r="DG32001" s="300"/>
      <c r="DH32001" s="300"/>
      <c r="DI32001" s="300"/>
      <c r="DJ32001" s="300"/>
      <c r="DK32001" s="300"/>
      <c r="DL32001" s="300"/>
      <c r="DM32001" s="300"/>
      <c r="DN32001" s="300"/>
      <c r="DO32001" s="300"/>
      <c r="DP32001" s="300"/>
      <c r="DQ32001" s="300"/>
      <c r="DR32001" s="300"/>
      <c r="DS32001" s="300"/>
      <c r="DT32001" s="300"/>
      <c r="DU32001" s="300"/>
      <c r="DV32001" s="300"/>
      <c r="DW32001" s="300"/>
      <c r="DX32001" s="300"/>
      <c r="DY32001" s="300"/>
      <c r="DZ32001" s="300"/>
      <c r="EA32001" s="300"/>
      <c r="EB32001" s="300"/>
      <c r="EC32001" s="300"/>
      <c r="ED32001" s="300"/>
      <c r="EE32001" s="300"/>
      <c r="EF32001" s="300"/>
      <c r="EG32001" s="300"/>
      <c r="EH32001" s="300"/>
      <c r="EI32001" s="300"/>
      <c r="EJ32001" s="300"/>
      <c r="EK32001" s="300"/>
      <c r="EL32001" s="300"/>
      <c r="EM32001" s="300"/>
      <c r="EN32001" s="300"/>
      <c r="EO32001" s="300"/>
      <c r="EP32001" s="300"/>
      <c r="EQ32001" s="300"/>
      <c r="ER32001" s="300"/>
      <c r="ES32001" s="300"/>
      <c r="ET32001" s="300"/>
      <c r="EU32001" s="300"/>
      <c r="EV32001" s="300"/>
      <c r="EW32001" s="300"/>
      <c r="EX32001" s="300"/>
      <c r="EY32001" s="300"/>
      <c r="EZ32001" s="300"/>
      <c r="FA32001" s="300"/>
      <c r="FB32001" s="300"/>
      <c r="FC32001" s="300"/>
      <c r="FD32001" s="300"/>
      <c r="FE32001" s="300"/>
      <c r="FF32001" s="300"/>
      <c r="FG32001" s="300"/>
      <c r="FH32001" s="300"/>
      <c r="FI32001" s="300"/>
      <c r="FJ32001" s="300"/>
      <c r="FK32001" s="300"/>
      <c r="FL32001" s="300"/>
      <c r="FM32001" s="300"/>
      <c r="FN32001" s="300"/>
      <c r="FO32001" s="300"/>
      <c r="FP32001" s="300"/>
      <c r="FQ32001" s="300"/>
      <c r="FR32001" s="300"/>
      <c r="FS32001" s="300"/>
      <c r="FT32001" s="300"/>
      <c r="FU32001" s="300"/>
      <c r="FV32001" s="300"/>
      <c r="FW32001" s="300"/>
      <c r="FX32001" s="300"/>
      <c r="FY32001" s="300"/>
      <c r="FZ32001" s="300"/>
      <c r="GA32001" s="300"/>
      <c r="GB32001" s="300"/>
      <c r="GC32001" s="300"/>
      <c r="GD32001" s="300"/>
      <c r="GE32001" s="300"/>
      <c r="GF32001" s="300"/>
      <c r="GG32001" s="300"/>
      <c r="GH32001" s="300"/>
      <c r="GI32001" s="300"/>
      <c r="GJ32001" s="300"/>
      <c r="GK32001" s="300"/>
    </row>
    <row r="32002" spans="4:193" x14ac:dyDescent="0.25">
      <c r="D32002" s="300"/>
      <c r="J32002" s="300"/>
      <c r="K32002" s="300"/>
      <c r="L32002" s="300"/>
      <c r="M32002" s="300"/>
      <c r="N32002" s="300"/>
      <c r="O32002" s="300"/>
      <c r="P32002" s="300"/>
      <c r="Q32002" s="300"/>
      <c r="R32002" s="300"/>
      <c r="S32002" s="300"/>
      <c r="T32002" s="300"/>
      <c r="U32002" s="300"/>
      <c r="V32002" s="300"/>
      <c r="W32002" s="300"/>
      <c r="X32002" s="300"/>
      <c r="Y32002" s="300"/>
      <c r="Z32002" s="300"/>
      <c r="AA32002" s="300"/>
      <c r="AB32002" s="300"/>
      <c r="AC32002" s="300"/>
      <c r="AD32002" s="300"/>
      <c r="AE32002" s="300"/>
      <c r="AF32002" s="300"/>
      <c r="AG32002" s="300"/>
      <c r="AH32002" s="300"/>
      <c r="AI32002" s="300"/>
      <c r="AJ32002" s="300"/>
      <c r="AK32002" s="300"/>
      <c r="AL32002" s="300"/>
      <c r="AM32002" s="300"/>
      <c r="AN32002" s="300"/>
      <c r="AO32002" s="300"/>
      <c r="AP32002" s="300"/>
      <c r="AQ32002" s="300"/>
      <c r="AR32002" s="300"/>
      <c r="AS32002" s="300"/>
      <c r="AT32002" s="300"/>
      <c r="AU32002" s="300"/>
      <c r="AV32002" s="300"/>
      <c r="AW32002" s="300"/>
      <c r="AX32002" s="300"/>
      <c r="AY32002" s="300"/>
      <c r="AZ32002" s="300"/>
      <c r="BA32002" s="300"/>
      <c r="BB32002" s="300"/>
      <c r="BC32002" s="300"/>
      <c r="BD32002" s="300"/>
      <c r="BE32002" s="300"/>
      <c r="BF32002" s="300"/>
      <c r="BG32002" s="300"/>
      <c r="BH32002" s="300"/>
      <c r="BI32002" s="300"/>
      <c r="BJ32002" s="300"/>
      <c r="BK32002" s="300"/>
      <c r="BL32002" s="300"/>
      <c r="BM32002" s="300"/>
      <c r="BN32002" s="300"/>
      <c r="BO32002" s="300"/>
      <c r="BP32002" s="300"/>
      <c r="BQ32002" s="300"/>
      <c r="BR32002" s="300"/>
      <c r="BS32002" s="300"/>
      <c r="BT32002" s="300"/>
      <c r="BU32002" s="300"/>
      <c r="BV32002" s="300"/>
      <c r="BW32002" s="300"/>
      <c r="BX32002" s="300"/>
      <c r="BY32002" s="300"/>
      <c r="BZ32002" s="300"/>
      <c r="CA32002" s="300"/>
      <c r="CB32002" s="300"/>
      <c r="CC32002" s="300"/>
      <c r="CD32002" s="300"/>
      <c r="CE32002" s="300"/>
      <c r="CF32002" s="300"/>
      <c r="CG32002" s="300"/>
      <c r="CH32002" s="300"/>
      <c r="CI32002" s="300"/>
      <c r="CJ32002" s="300"/>
      <c r="CK32002" s="300"/>
      <c r="CL32002" s="300"/>
      <c r="CM32002" s="300"/>
      <c r="CN32002" s="300"/>
      <c r="CO32002" s="300"/>
      <c r="CP32002" s="300"/>
      <c r="CQ32002" s="300"/>
      <c r="CR32002" s="300"/>
      <c r="CS32002" s="300"/>
      <c r="CT32002" s="300"/>
      <c r="CU32002" s="300"/>
      <c r="CV32002" s="300"/>
      <c r="CW32002" s="300"/>
      <c r="CX32002" s="300"/>
      <c r="CY32002" s="300"/>
      <c r="CZ32002" s="300"/>
      <c r="DA32002" s="300"/>
      <c r="DB32002" s="300"/>
      <c r="DC32002" s="300"/>
      <c r="DD32002" s="300"/>
      <c r="DE32002" s="300"/>
      <c r="DF32002" s="300"/>
      <c r="DG32002" s="300"/>
      <c r="DH32002" s="300"/>
      <c r="DI32002" s="300"/>
      <c r="DJ32002" s="300"/>
      <c r="DK32002" s="300"/>
      <c r="DL32002" s="300"/>
      <c r="DM32002" s="300"/>
      <c r="DN32002" s="300"/>
      <c r="DO32002" s="300"/>
      <c r="DP32002" s="300"/>
      <c r="DQ32002" s="300"/>
      <c r="DR32002" s="300"/>
      <c r="DS32002" s="300"/>
      <c r="DT32002" s="300"/>
      <c r="DU32002" s="300"/>
      <c r="DV32002" s="300"/>
      <c r="DW32002" s="300"/>
      <c r="DX32002" s="300"/>
      <c r="DY32002" s="300"/>
      <c r="DZ32002" s="300"/>
      <c r="EA32002" s="300"/>
      <c r="EB32002" s="300"/>
      <c r="EC32002" s="300"/>
      <c r="ED32002" s="300"/>
      <c r="EE32002" s="300"/>
      <c r="EF32002" s="300"/>
      <c r="EG32002" s="300"/>
      <c r="EH32002" s="300"/>
      <c r="EI32002" s="300"/>
      <c r="EJ32002" s="300"/>
      <c r="EK32002" s="300"/>
      <c r="EL32002" s="300"/>
      <c r="EM32002" s="300"/>
      <c r="EN32002" s="300"/>
      <c r="EO32002" s="300"/>
      <c r="EP32002" s="300"/>
      <c r="EQ32002" s="300"/>
      <c r="ER32002" s="300"/>
      <c r="ES32002" s="300"/>
      <c r="ET32002" s="300"/>
      <c r="EU32002" s="300"/>
      <c r="EV32002" s="300"/>
      <c r="EW32002" s="300"/>
      <c r="EX32002" s="300"/>
      <c r="EY32002" s="300"/>
      <c r="EZ32002" s="300"/>
      <c r="FA32002" s="300"/>
      <c r="FB32002" s="300"/>
      <c r="FC32002" s="300"/>
      <c r="FD32002" s="300"/>
      <c r="FE32002" s="300"/>
      <c r="FF32002" s="300"/>
      <c r="FG32002" s="300"/>
      <c r="FH32002" s="300"/>
      <c r="FI32002" s="300"/>
      <c r="FJ32002" s="300"/>
      <c r="FK32002" s="300"/>
      <c r="FL32002" s="300"/>
      <c r="FM32002" s="300"/>
      <c r="FN32002" s="300"/>
      <c r="FO32002" s="300"/>
      <c r="FP32002" s="300"/>
      <c r="FQ32002" s="300"/>
      <c r="FR32002" s="300"/>
      <c r="FS32002" s="300"/>
      <c r="FT32002" s="300"/>
      <c r="FU32002" s="300"/>
      <c r="FV32002" s="300"/>
      <c r="FW32002" s="300"/>
      <c r="FX32002" s="300"/>
      <c r="FY32002" s="300"/>
      <c r="FZ32002" s="300"/>
      <c r="GA32002" s="300"/>
      <c r="GB32002" s="300"/>
      <c r="GC32002" s="300"/>
      <c r="GD32002" s="300"/>
      <c r="GE32002" s="300"/>
      <c r="GF32002" s="300"/>
      <c r="GG32002" s="300"/>
      <c r="GH32002" s="300"/>
      <c r="GI32002" s="300"/>
      <c r="GJ32002" s="300"/>
      <c r="GK32002" s="300"/>
    </row>
    <row r="32003" spans="4:193" x14ac:dyDescent="0.25">
      <c r="D32003" s="300"/>
      <c r="J32003" s="300"/>
      <c r="K32003" s="300"/>
      <c r="L32003" s="300"/>
      <c r="M32003" s="300"/>
      <c r="N32003" s="300"/>
      <c r="O32003" s="300"/>
      <c r="P32003" s="300"/>
      <c r="Q32003" s="300"/>
      <c r="R32003" s="300"/>
      <c r="S32003" s="300"/>
      <c r="T32003" s="300"/>
      <c r="U32003" s="300"/>
      <c r="V32003" s="300"/>
      <c r="W32003" s="300"/>
      <c r="X32003" s="300"/>
      <c r="Y32003" s="300"/>
      <c r="Z32003" s="300"/>
      <c r="AA32003" s="300"/>
      <c r="AB32003" s="300"/>
      <c r="AC32003" s="300"/>
      <c r="AD32003" s="300"/>
      <c r="AE32003" s="300"/>
      <c r="AF32003" s="300"/>
      <c r="AG32003" s="300"/>
      <c r="AH32003" s="300"/>
      <c r="AI32003" s="300"/>
      <c r="AJ32003" s="300"/>
      <c r="AK32003" s="300"/>
      <c r="AL32003" s="300"/>
      <c r="AM32003" s="300"/>
      <c r="AN32003" s="300"/>
      <c r="AO32003" s="300"/>
      <c r="AP32003" s="300"/>
      <c r="AQ32003" s="300"/>
      <c r="AR32003" s="300"/>
      <c r="AS32003" s="300"/>
      <c r="AT32003" s="300"/>
      <c r="AU32003" s="300"/>
      <c r="AV32003" s="300"/>
      <c r="AW32003" s="300"/>
      <c r="AX32003" s="300"/>
      <c r="AY32003" s="300"/>
      <c r="AZ32003" s="300"/>
      <c r="BA32003" s="300"/>
      <c r="BB32003" s="300"/>
      <c r="BC32003" s="300"/>
      <c r="BD32003" s="300"/>
      <c r="BE32003" s="300"/>
      <c r="BF32003" s="300"/>
      <c r="BG32003" s="300"/>
      <c r="BH32003" s="300"/>
      <c r="BI32003" s="300"/>
      <c r="BJ32003" s="300"/>
      <c r="BK32003" s="300"/>
      <c r="BL32003" s="300"/>
      <c r="BM32003" s="300"/>
      <c r="BN32003" s="300"/>
      <c r="BO32003" s="300"/>
      <c r="BP32003" s="300"/>
      <c r="BQ32003" s="300"/>
      <c r="BR32003" s="300"/>
      <c r="BS32003" s="300"/>
      <c r="BT32003" s="300"/>
      <c r="BU32003" s="300"/>
      <c r="BV32003" s="300"/>
      <c r="BW32003" s="300"/>
      <c r="BX32003" s="300"/>
      <c r="BY32003" s="300"/>
      <c r="BZ32003" s="300"/>
      <c r="CA32003" s="300"/>
      <c r="CB32003" s="300"/>
      <c r="CC32003" s="300"/>
      <c r="CD32003" s="300"/>
      <c r="CE32003" s="300"/>
      <c r="CF32003" s="300"/>
      <c r="CG32003" s="300"/>
      <c r="CH32003" s="300"/>
      <c r="CI32003" s="300"/>
      <c r="CJ32003" s="300"/>
      <c r="CK32003" s="300"/>
      <c r="CL32003" s="300"/>
      <c r="CM32003" s="300"/>
      <c r="CN32003" s="300"/>
      <c r="CO32003" s="300"/>
      <c r="CP32003" s="300"/>
      <c r="CQ32003" s="300"/>
      <c r="CR32003" s="300"/>
      <c r="CS32003" s="300"/>
      <c r="CT32003" s="300"/>
      <c r="CU32003" s="300"/>
      <c r="CV32003" s="300"/>
      <c r="CW32003" s="300"/>
      <c r="CX32003" s="300"/>
      <c r="CY32003" s="300"/>
      <c r="CZ32003" s="300"/>
      <c r="DA32003" s="300"/>
      <c r="DB32003" s="300"/>
      <c r="DC32003" s="300"/>
      <c r="DD32003" s="300"/>
      <c r="DE32003" s="300"/>
      <c r="DF32003" s="300"/>
      <c r="DG32003" s="300"/>
      <c r="DH32003" s="300"/>
      <c r="DI32003" s="300"/>
      <c r="DJ32003" s="300"/>
      <c r="DK32003" s="300"/>
      <c r="DL32003" s="300"/>
      <c r="DM32003" s="300"/>
      <c r="DN32003" s="300"/>
      <c r="DO32003" s="300"/>
      <c r="DP32003" s="300"/>
      <c r="DQ32003" s="300"/>
      <c r="DR32003" s="300"/>
      <c r="DS32003" s="300"/>
      <c r="DT32003" s="300"/>
      <c r="DU32003" s="300"/>
      <c r="DV32003" s="300"/>
      <c r="DW32003" s="300"/>
      <c r="DX32003" s="300"/>
      <c r="DY32003" s="300"/>
      <c r="DZ32003" s="300"/>
      <c r="EA32003" s="300"/>
      <c r="EB32003" s="300"/>
      <c r="EC32003" s="300"/>
      <c r="ED32003" s="300"/>
      <c r="EE32003" s="300"/>
      <c r="EF32003" s="300"/>
      <c r="EG32003" s="300"/>
      <c r="EH32003" s="300"/>
      <c r="EI32003" s="300"/>
      <c r="EJ32003" s="300"/>
      <c r="EK32003" s="300"/>
      <c r="EL32003" s="300"/>
      <c r="EM32003" s="300"/>
      <c r="EN32003" s="300"/>
      <c r="EO32003" s="300"/>
      <c r="EP32003" s="300"/>
      <c r="EQ32003" s="300"/>
      <c r="ER32003" s="300"/>
      <c r="ES32003" s="300"/>
      <c r="ET32003" s="300"/>
      <c r="EU32003" s="300"/>
      <c r="EV32003" s="300"/>
      <c r="EW32003" s="300"/>
      <c r="EX32003" s="300"/>
      <c r="EY32003" s="300"/>
      <c r="EZ32003" s="300"/>
      <c r="FA32003" s="300"/>
      <c r="FB32003" s="300"/>
      <c r="FC32003" s="300"/>
      <c r="FD32003" s="300"/>
      <c r="FE32003" s="300"/>
      <c r="FF32003" s="300"/>
      <c r="FG32003" s="300"/>
      <c r="FH32003" s="300"/>
      <c r="FI32003" s="300"/>
      <c r="FJ32003" s="300"/>
      <c r="FK32003" s="300"/>
      <c r="FL32003" s="300"/>
      <c r="FM32003" s="300"/>
      <c r="FN32003" s="300"/>
      <c r="FO32003" s="300"/>
      <c r="FP32003" s="300"/>
      <c r="FQ32003" s="300"/>
      <c r="FR32003" s="300"/>
      <c r="FS32003" s="300"/>
      <c r="FT32003" s="300"/>
      <c r="FU32003" s="300"/>
      <c r="FV32003" s="300"/>
      <c r="FW32003" s="300"/>
      <c r="FX32003" s="300"/>
      <c r="FY32003" s="300"/>
      <c r="FZ32003" s="300"/>
      <c r="GA32003" s="300"/>
      <c r="GB32003" s="300"/>
      <c r="GC32003" s="300"/>
      <c r="GD32003" s="300"/>
      <c r="GE32003" s="300"/>
      <c r="GF32003" s="300"/>
      <c r="GG32003" s="300"/>
      <c r="GH32003" s="300"/>
      <c r="GI32003" s="300"/>
      <c r="GJ32003" s="300"/>
      <c r="GK32003" s="300"/>
    </row>
    <row r="32004" spans="4:193" x14ac:dyDescent="0.25">
      <c r="D32004" s="300"/>
      <c r="J32004" s="300"/>
      <c r="K32004" s="300"/>
      <c r="L32004" s="300"/>
      <c r="M32004" s="300"/>
      <c r="N32004" s="300"/>
      <c r="O32004" s="300"/>
      <c r="P32004" s="300"/>
      <c r="Q32004" s="300"/>
      <c r="R32004" s="300"/>
      <c r="S32004" s="300"/>
      <c r="T32004" s="300"/>
      <c r="U32004" s="300"/>
      <c r="V32004" s="300"/>
      <c r="W32004" s="300"/>
      <c r="X32004" s="300"/>
      <c r="Y32004" s="300"/>
      <c r="Z32004" s="300"/>
      <c r="AA32004" s="300"/>
      <c r="AB32004" s="300"/>
      <c r="AC32004" s="300"/>
      <c r="AD32004" s="300"/>
      <c r="AE32004" s="300"/>
      <c r="AF32004" s="300"/>
      <c r="AG32004" s="300"/>
      <c r="AH32004" s="300"/>
      <c r="AI32004" s="300"/>
      <c r="AJ32004" s="300"/>
      <c r="AK32004" s="300"/>
      <c r="AL32004" s="300"/>
      <c r="AM32004" s="300"/>
      <c r="AN32004" s="300"/>
      <c r="AO32004" s="300"/>
      <c r="AP32004" s="300"/>
      <c r="AQ32004" s="300"/>
      <c r="AR32004" s="300"/>
      <c r="AS32004" s="300"/>
      <c r="AT32004" s="300"/>
      <c r="AU32004" s="300"/>
      <c r="AV32004" s="300"/>
      <c r="AW32004" s="300"/>
      <c r="AX32004" s="300"/>
      <c r="AY32004" s="300"/>
      <c r="AZ32004" s="300"/>
      <c r="BA32004" s="300"/>
      <c r="BB32004" s="300"/>
      <c r="BC32004" s="300"/>
      <c r="BD32004" s="300"/>
      <c r="BE32004" s="300"/>
      <c r="BF32004" s="300"/>
      <c r="BG32004" s="300"/>
      <c r="BH32004" s="300"/>
      <c r="BI32004" s="300"/>
      <c r="BJ32004" s="300"/>
      <c r="BK32004" s="300"/>
      <c r="BL32004" s="300"/>
      <c r="BM32004" s="300"/>
      <c r="BN32004" s="300"/>
      <c r="BO32004" s="300"/>
      <c r="BP32004" s="300"/>
      <c r="BQ32004" s="300"/>
      <c r="BR32004" s="300"/>
      <c r="BS32004" s="300"/>
      <c r="BT32004" s="300"/>
      <c r="BU32004" s="300"/>
      <c r="BV32004" s="300"/>
      <c r="BW32004" s="300"/>
      <c r="BX32004" s="300"/>
      <c r="BY32004" s="300"/>
      <c r="BZ32004" s="300"/>
      <c r="CA32004" s="300"/>
      <c r="CB32004" s="300"/>
      <c r="CC32004" s="300"/>
      <c r="CD32004" s="300"/>
      <c r="CE32004" s="300"/>
      <c r="CF32004" s="300"/>
      <c r="CG32004" s="300"/>
      <c r="CH32004" s="300"/>
      <c r="CI32004" s="300"/>
      <c r="CJ32004" s="300"/>
      <c r="CK32004" s="300"/>
      <c r="CL32004" s="300"/>
      <c r="CM32004" s="300"/>
      <c r="CN32004" s="300"/>
      <c r="CO32004" s="300"/>
      <c r="CP32004" s="300"/>
      <c r="CQ32004" s="300"/>
      <c r="CR32004" s="300"/>
      <c r="CS32004" s="300"/>
      <c r="CT32004" s="300"/>
      <c r="CU32004" s="300"/>
      <c r="CV32004" s="300"/>
      <c r="CW32004" s="300"/>
      <c r="CX32004" s="300"/>
      <c r="CY32004" s="300"/>
      <c r="CZ32004" s="300"/>
      <c r="DA32004" s="300"/>
      <c r="DB32004" s="300"/>
      <c r="DC32004" s="300"/>
      <c r="DD32004" s="300"/>
      <c r="DE32004" s="300"/>
      <c r="DF32004" s="300"/>
      <c r="DG32004" s="300"/>
      <c r="DH32004" s="300"/>
      <c r="DI32004" s="300"/>
      <c r="DJ32004" s="300"/>
      <c r="DK32004" s="300"/>
      <c r="DL32004" s="300"/>
      <c r="DM32004" s="300"/>
      <c r="DN32004" s="300"/>
      <c r="DO32004" s="300"/>
      <c r="DP32004" s="300"/>
      <c r="DQ32004" s="300"/>
      <c r="DR32004" s="300"/>
      <c r="DS32004" s="300"/>
      <c r="DT32004" s="300"/>
      <c r="DU32004" s="300"/>
      <c r="DV32004" s="300"/>
      <c r="DW32004" s="300"/>
      <c r="DX32004" s="300"/>
      <c r="DY32004" s="300"/>
      <c r="DZ32004" s="300"/>
      <c r="EA32004" s="300"/>
      <c r="EB32004" s="300"/>
      <c r="EC32004" s="300"/>
      <c r="ED32004" s="300"/>
      <c r="EE32004" s="300"/>
      <c r="EF32004" s="300"/>
      <c r="EG32004" s="300"/>
      <c r="EH32004" s="300"/>
      <c r="EI32004" s="300"/>
      <c r="EJ32004" s="300"/>
      <c r="EK32004" s="300"/>
      <c r="EL32004" s="300"/>
      <c r="EM32004" s="300"/>
      <c r="EN32004" s="300"/>
      <c r="EO32004" s="300"/>
      <c r="EP32004" s="300"/>
      <c r="EQ32004" s="300"/>
      <c r="ER32004" s="300"/>
      <c r="ES32004" s="300"/>
      <c r="ET32004" s="300"/>
      <c r="EU32004" s="300"/>
      <c r="EV32004" s="300"/>
      <c r="EW32004" s="300"/>
      <c r="EX32004" s="300"/>
      <c r="EY32004" s="300"/>
      <c r="EZ32004" s="300"/>
      <c r="FA32004" s="300"/>
      <c r="FB32004" s="300"/>
      <c r="FC32004" s="300"/>
      <c r="FD32004" s="300"/>
      <c r="FE32004" s="300"/>
      <c r="FF32004" s="300"/>
      <c r="FG32004" s="300"/>
      <c r="FH32004" s="300"/>
      <c r="FI32004" s="300"/>
      <c r="FJ32004" s="300"/>
      <c r="FK32004" s="300"/>
      <c r="FL32004" s="300"/>
      <c r="FM32004" s="300"/>
      <c r="FN32004" s="300"/>
      <c r="FO32004" s="300"/>
      <c r="FP32004" s="300"/>
      <c r="FQ32004" s="300"/>
      <c r="FR32004" s="300"/>
      <c r="FS32004" s="300"/>
      <c r="FT32004" s="300"/>
      <c r="FU32004" s="300"/>
      <c r="FV32004" s="300"/>
      <c r="FW32004" s="300"/>
      <c r="FX32004" s="300"/>
      <c r="FY32004" s="300"/>
      <c r="FZ32004" s="300"/>
      <c r="GA32004" s="300"/>
      <c r="GB32004" s="300"/>
      <c r="GC32004" s="300"/>
      <c r="GD32004" s="300"/>
      <c r="GE32004" s="300"/>
      <c r="GF32004" s="300"/>
      <c r="GG32004" s="300"/>
      <c r="GH32004" s="300"/>
      <c r="GI32004" s="300"/>
      <c r="GJ32004" s="300"/>
      <c r="GK32004" s="300"/>
    </row>
    <row r="32005" spans="4:193" x14ac:dyDescent="0.25">
      <c r="D32005" s="300"/>
      <c r="J32005" s="300"/>
      <c r="K32005" s="300"/>
      <c r="L32005" s="300"/>
      <c r="M32005" s="300"/>
      <c r="N32005" s="300"/>
      <c r="O32005" s="300"/>
      <c r="P32005" s="300"/>
      <c r="Q32005" s="300"/>
      <c r="R32005" s="300"/>
      <c r="S32005" s="300"/>
      <c r="T32005" s="300"/>
      <c r="U32005" s="300"/>
      <c r="V32005" s="300"/>
      <c r="W32005" s="300"/>
      <c r="X32005" s="300"/>
      <c r="Y32005" s="300"/>
      <c r="Z32005" s="300"/>
      <c r="AA32005" s="300"/>
      <c r="AB32005" s="300"/>
      <c r="AC32005" s="300"/>
      <c r="AD32005" s="300"/>
      <c r="AE32005" s="300"/>
      <c r="AF32005" s="300"/>
      <c r="AG32005" s="300"/>
      <c r="AH32005" s="300"/>
      <c r="AI32005" s="300"/>
      <c r="AJ32005" s="300"/>
      <c r="AK32005" s="300"/>
      <c r="AL32005" s="300"/>
      <c r="AM32005" s="300"/>
      <c r="AN32005" s="300"/>
      <c r="AO32005" s="300"/>
      <c r="AP32005" s="300"/>
      <c r="AQ32005" s="300"/>
      <c r="AR32005" s="300"/>
      <c r="AS32005" s="300"/>
      <c r="AT32005" s="300"/>
      <c r="AU32005" s="300"/>
      <c r="AV32005" s="300"/>
      <c r="AW32005" s="300"/>
      <c r="AX32005" s="300"/>
      <c r="AY32005" s="300"/>
      <c r="AZ32005" s="300"/>
      <c r="BA32005" s="300"/>
      <c r="BB32005" s="300"/>
      <c r="BC32005" s="300"/>
      <c r="BD32005" s="300"/>
      <c r="BE32005" s="300"/>
      <c r="BF32005" s="300"/>
      <c r="BG32005" s="300"/>
      <c r="BH32005" s="300"/>
      <c r="BI32005" s="300"/>
      <c r="BJ32005" s="300"/>
      <c r="BK32005" s="300"/>
      <c r="BL32005" s="300"/>
      <c r="BM32005" s="300"/>
      <c r="BN32005" s="300"/>
      <c r="BO32005" s="300"/>
      <c r="BP32005" s="300"/>
      <c r="BQ32005" s="300"/>
      <c r="BR32005" s="300"/>
      <c r="BS32005" s="300"/>
      <c r="BT32005" s="300"/>
      <c r="BU32005" s="300"/>
      <c r="BV32005" s="300"/>
      <c r="BW32005" s="300"/>
      <c r="BX32005" s="300"/>
      <c r="BY32005" s="300"/>
      <c r="BZ32005" s="300"/>
      <c r="CA32005" s="300"/>
      <c r="CB32005" s="300"/>
      <c r="CC32005" s="300"/>
      <c r="CD32005" s="300"/>
      <c r="CE32005" s="300"/>
      <c r="CF32005" s="300"/>
      <c r="CG32005" s="300"/>
      <c r="CH32005" s="300"/>
      <c r="CI32005" s="300"/>
      <c r="CJ32005" s="300"/>
      <c r="CK32005" s="300"/>
      <c r="CL32005" s="300"/>
      <c r="CM32005" s="300"/>
      <c r="CN32005" s="300"/>
      <c r="CO32005" s="300"/>
      <c r="CP32005" s="300"/>
      <c r="CQ32005" s="300"/>
      <c r="CR32005" s="300"/>
      <c r="CS32005" s="300"/>
      <c r="CT32005" s="300"/>
      <c r="CU32005" s="300"/>
      <c r="CV32005" s="300"/>
      <c r="CW32005" s="300"/>
      <c r="CX32005" s="300"/>
      <c r="CY32005" s="300"/>
      <c r="CZ32005" s="300"/>
      <c r="DA32005" s="300"/>
      <c r="DB32005" s="300"/>
      <c r="DC32005" s="300"/>
      <c r="DD32005" s="300"/>
      <c r="DE32005" s="300"/>
      <c r="DF32005" s="300"/>
      <c r="DG32005" s="300"/>
      <c r="DH32005" s="300"/>
      <c r="DI32005" s="300"/>
      <c r="DJ32005" s="300"/>
      <c r="DK32005" s="300"/>
      <c r="DL32005" s="300"/>
      <c r="DM32005" s="300"/>
      <c r="DN32005" s="300"/>
      <c r="DO32005" s="300"/>
      <c r="DP32005" s="300"/>
      <c r="DQ32005" s="300"/>
      <c r="DR32005" s="300"/>
      <c r="DS32005" s="300"/>
      <c r="DT32005" s="300"/>
      <c r="DU32005" s="300"/>
      <c r="DV32005" s="300"/>
      <c r="DW32005" s="300"/>
      <c r="DX32005" s="300"/>
      <c r="DY32005" s="300"/>
      <c r="DZ32005" s="300"/>
      <c r="EA32005" s="300"/>
      <c r="EB32005" s="300"/>
      <c r="EC32005" s="300"/>
      <c r="ED32005" s="300"/>
      <c r="EE32005" s="300"/>
      <c r="EF32005" s="300"/>
      <c r="EG32005" s="300"/>
      <c r="EH32005" s="300"/>
      <c r="EI32005" s="300"/>
      <c r="EJ32005" s="300"/>
      <c r="EK32005" s="300"/>
      <c r="EL32005" s="300"/>
      <c r="EM32005" s="300"/>
      <c r="EN32005" s="300"/>
      <c r="EO32005" s="300"/>
      <c r="EP32005" s="300"/>
      <c r="EQ32005" s="300"/>
      <c r="ER32005" s="300"/>
      <c r="ES32005" s="300"/>
      <c r="ET32005" s="300"/>
      <c r="EU32005" s="300"/>
      <c r="EV32005" s="300"/>
      <c r="EW32005" s="300"/>
      <c r="EX32005" s="300"/>
      <c r="EY32005" s="300"/>
      <c r="EZ32005" s="300"/>
      <c r="FA32005" s="300"/>
      <c r="FB32005" s="300"/>
      <c r="FC32005" s="300"/>
      <c r="FD32005" s="300"/>
      <c r="FE32005" s="300"/>
      <c r="FF32005" s="300"/>
      <c r="FG32005" s="300"/>
      <c r="FH32005" s="300"/>
      <c r="FI32005" s="300"/>
      <c r="FJ32005" s="300"/>
      <c r="FK32005" s="300"/>
      <c r="FL32005" s="300"/>
      <c r="FM32005" s="300"/>
      <c r="FN32005" s="300"/>
      <c r="FO32005" s="300"/>
      <c r="FP32005" s="300"/>
      <c r="FQ32005" s="300"/>
      <c r="FR32005" s="300"/>
      <c r="FS32005" s="300"/>
      <c r="FT32005" s="300"/>
      <c r="FU32005" s="300"/>
      <c r="FV32005" s="300"/>
      <c r="FW32005" s="300"/>
      <c r="FX32005" s="300"/>
      <c r="FY32005" s="300"/>
      <c r="FZ32005" s="300"/>
      <c r="GA32005" s="300"/>
      <c r="GB32005" s="300"/>
      <c r="GC32005" s="300"/>
      <c r="GD32005" s="300"/>
      <c r="GE32005" s="300"/>
      <c r="GF32005" s="300"/>
      <c r="GG32005" s="300"/>
      <c r="GH32005" s="300"/>
      <c r="GI32005" s="300"/>
      <c r="GJ32005" s="300"/>
      <c r="GK32005" s="300"/>
    </row>
    <row r="32006" spans="4:193" x14ac:dyDescent="0.25">
      <c r="D32006" s="300"/>
      <c r="J32006" s="300"/>
      <c r="K32006" s="300"/>
      <c r="L32006" s="300"/>
      <c r="M32006" s="300"/>
      <c r="N32006" s="300"/>
      <c r="O32006" s="300"/>
      <c r="P32006" s="300"/>
      <c r="Q32006" s="300"/>
      <c r="R32006" s="300"/>
      <c r="S32006" s="300"/>
      <c r="T32006" s="300"/>
      <c r="U32006" s="300"/>
      <c r="V32006" s="300"/>
      <c r="W32006" s="300"/>
      <c r="X32006" s="300"/>
      <c r="Y32006" s="300"/>
      <c r="Z32006" s="300"/>
      <c r="AA32006" s="300"/>
      <c r="AB32006" s="300"/>
      <c r="AC32006" s="300"/>
      <c r="AD32006" s="300"/>
      <c r="AE32006" s="300"/>
      <c r="AF32006" s="300"/>
      <c r="AG32006" s="300"/>
      <c r="AH32006" s="300"/>
      <c r="AI32006" s="300"/>
      <c r="AJ32006" s="300"/>
      <c r="AK32006" s="300"/>
      <c r="AL32006" s="300"/>
      <c r="AM32006" s="300"/>
      <c r="AN32006" s="300"/>
      <c r="AO32006" s="300"/>
      <c r="AP32006" s="300"/>
      <c r="AQ32006" s="300"/>
      <c r="AR32006" s="300"/>
      <c r="AS32006" s="300"/>
      <c r="AT32006" s="300"/>
      <c r="AU32006" s="300"/>
      <c r="AV32006" s="300"/>
      <c r="AW32006" s="300"/>
      <c r="AX32006" s="300"/>
      <c r="AY32006" s="300"/>
      <c r="AZ32006" s="300"/>
      <c r="BA32006" s="300"/>
      <c r="BB32006" s="300"/>
      <c r="BC32006" s="300"/>
      <c r="BD32006" s="300"/>
      <c r="BE32006" s="300"/>
      <c r="BF32006" s="300"/>
      <c r="BG32006" s="300"/>
      <c r="BH32006" s="300"/>
      <c r="BI32006" s="300"/>
      <c r="BJ32006" s="300"/>
      <c r="BK32006" s="300"/>
      <c r="BL32006" s="300"/>
      <c r="BM32006" s="300"/>
      <c r="BN32006" s="300"/>
      <c r="BO32006" s="300"/>
      <c r="BP32006" s="300"/>
      <c r="BQ32006" s="300"/>
      <c r="BR32006" s="300"/>
      <c r="BS32006" s="300"/>
      <c r="BT32006" s="300"/>
      <c r="BU32006" s="300"/>
      <c r="BV32006" s="300"/>
      <c r="BW32006" s="300"/>
      <c r="BX32006" s="300"/>
      <c r="BY32006" s="300"/>
      <c r="BZ32006" s="300"/>
      <c r="CA32006" s="300"/>
      <c r="CB32006" s="300"/>
      <c r="CC32006" s="300"/>
      <c r="CD32006" s="300"/>
      <c r="CE32006" s="300"/>
      <c r="CF32006" s="300"/>
      <c r="CG32006" s="300"/>
      <c r="CH32006" s="300"/>
      <c r="CI32006" s="300"/>
      <c r="CJ32006" s="300"/>
      <c r="CK32006" s="300"/>
      <c r="CL32006" s="300"/>
      <c r="CM32006" s="300"/>
      <c r="CN32006" s="300"/>
      <c r="CO32006" s="300"/>
      <c r="CP32006" s="300"/>
      <c r="CQ32006" s="300"/>
      <c r="CR32006" s="300"/>
      <c r="CS32006" s="300"/>
      <c r="CT32006" s="300"/>
      <c r="CU32006" s="300"/>
      <c r="CV32006" s="300"/>
      <c r="CW32006" s="300"/>
      <c r="CX32006" s="300"/>
      <c r="CY32006" s="300"/>
      <c r="CZ32006" s="300"/>
      <c r="DA32006" s="300"/>
      <c r="DB32006" s="300"/>
      <c r="DC32006" s="300"/>
      <c r="DD32006" s="300"/>
      <c r="DE32006" s="300"/>
      <c r="DF32006" s="300"/>
      <c r="DG32006" s="300"/>
      <c r="DH32006" s="300"/>
      <c r="DI32006" s="300"/>
      <c r="DJ32006" s="300"/>
      <c r="DK32006" s="300"/>
      <c r="DL32006" s="300"/>
      <c r="DM32006" s="300"/>
      <c r="DN32006" s="300"/>
      <c r="DO32006" s="300"/>
      <c r="DP32006" s="300"/>
      <c r="DQ32006" s="300"/>
      <c r="DR32006" s="300"/>
      <c r="DS32006" s="300"/>
      <c r="DT32006" s="300"/>
      <c r="DU32006" s="300"/>
      <c r="DV32006" s="300"/>
      <c r="DW32006" s="300"/>
      <c r="DX32006" s="300"/>
      <c r="DY32006" s="300"/>
      <c r="DZ32006" s="300"/>
      <c r="EA32006" s="300"/>
      <c r="EB32006" s="300"/>
      <c r="EC32006" s="300"/>
      <c r="ED32006" s="300"/>
      <c r="EE32006" s="300"/>
      <c r="EF32006" s="300"/>
      <c r="EG32006" s="300"/>
      <c r="EH32006" s="300"/>
      <c r="EI32006" s="300"/>
      <c r="EJ32006" s="300"/>
      <c r="EK32006" s="300"/>
      <c r="EL32006" s="300"/>
      <c r="EM32006" s="300"/>
      <c r="EN32006" s="300"/>
      <c r="EO32006" s="300"/>
      <c r="EP32006" s="300"/>
      <c r="EQ32006" s="300"/>
      <c r="ER32006" s="300"/>
      <c r="ES32006" s="300"/>
      <c r="ET32006" s="300"/>
      <c r="EU32006" s="300"/>
      <c r="EV32006" s="300"/>
      <c r="EW32006" s="300"/>
      <c r="EX32006" s="300"/>
      <c r="EY32006" s="300"/>
      <c r="EZ32006" s="300"/>
      <c r="FA32006" s="300"/>
      <c r="FB32006" s="300"/>
      <c r="FC32006" s="300"/>
      <c r="FD32006" s="300"/>
      <c r="FE32006" s="300"/>
      <c r="FF32006" s="300"/>
      <c r="FG32006" s="300"/>
      <c r="FH32006" s="300"/>
      <c r="FI32006" s="300"/>
      <c r="FJ32006" s="300"/>
      <c r="FK32006" s="300"/>
      <c r="FL32006" s="300"/>
      <c r="FM32006" s="300"/>
      <c r="FN32006" s="300"/>
      <c r="FO32006" s="300"/>
      <c r="FP32006" s="300"/>
      <c r="FQ32006" s="300"/>
      <c r="FR32006" s="300"/>
      <c r="FS32006" s="300"/>
      <c r="FT32006" s="300"/>
      <c r="FU32006" s="300"/>
      <c r="FV32006" s="300"/>
      <c r="FW32006" s="300"/>
      <c r="FX32006" s="300"/>
      <c r="FY32006" s="300"/>
      <c r="FZ32006" s="300"/>
      <c r="GA32006" s="300"/>
      <c r="GB32006" s="300"/>
      <c r="GC32006" s="300"/>
      <c r="GD32006" s="300"/>
      <c r="GE32006" s="300"/>
      <c r="GF32006" s="300"/>
      <c r="GG32006" s="300"/>
      <c r="GH32006" s="300"/>
      <c r="GI32006" s="300"/>
      <c r="GJ32006" s="300"/>
      <c r="GK32006" s="300"/>
    </row>
    <row r="32007" spans="4:193" x14ac:dyDescent="0.25">
      <c r="D32007" s="300"/>
      <c r="J32007" s="300"/>
      <c r="K32007" s="300"/>
      <c r="L32007" s="300"/>
      <c r="M32007" s="300"/>
      <c r="N32007" s="300"/>
      <c r="O32007" s="300"/>
      <c r="P32007" s="300"/>
      <c r="Q32007" s="300"/>
      <c r="R32007" s="300"/>
      <c r="S32007" s="300"/>
      <c r="T32007" s="300"/>
      <c r="U32007" s="300"/>
      <c r="V32007" s="300"/>
      <c r="W32007" s="300"/>
      <c r="X32007" s="300"/>
      <c r="Y32007" s="300"/>
      <c r="Z32007" s="300"/>
      <c r="AA32007" s="300"/>
      <c r="AB32007" s="300"/>
      <c r="AC32007" s="300"/>
      <c r="AD32007" s="300"/>
      <c r="AE32007" s="300"/>
      <c r="AF32007" s="300"/>
      <c r="AG32007" s="300"/>
      <c r="AH32007" s="300"/>
      <c r="AI32007" s="300"/>
      <c r="AJ32007" s="300"/>
      <c r="AK32007" s="300"/>
      <c r="AL32007" s="300"/>
      <c r="AM32007" s="300"/>
      <c r="AN32007" s="300"/>
      <c r="AO32007" s="300"/>
      <c r="AP32007" s="300"/>
      <c r="AQ32007" s="300"/>
      <c r="AR32007" s="300"/>
      <c r="AS32007" s="300"/>
      <c r="AT32007" s="300"/>
      <c r="AU32007" s="300"/>
      <c r="AV32007" s="300"/>
      <c r="AW32007" s="300"/>
      <c r="AX32007" s="300"/>
      <c r="AY32007" s="300"/>
      <c r="AZ32007" s="300"/>
      <c r="BA32007" s="300"/>
      <c r="BB32007" s="300"/>
      <c r="BC32007" s="300"/>
      <c r="BD32007" s="300"/>
      <c r="BE32007" s="300"/>
      <c r="BF32007" s="300"/>
      <c r="BG32007" s="300"/>
      <c r="BH32007" s="300"/>
      <c r="BI32007" s="300"/>
      <c r="BJ32007" s="300"/>
      <c r="BK32007" s="300"/>
      <c r="BL32007" s="300"/>
      <c r="BM32007" s="300"/>
      <c r="BN32007" s="300"/>
      <c r="BO32007" s="300"/>
      <c r="BP32007" s="300"/>
      <c r="BQ32007" s="300"/>
      <c r="BR32007" s="300"/>
      <c r="BS32007" s="300"/>
      <c r="BT32007" s="300"/>
      <c r="BU32007" s="300"/>
      <c r="BV32007" s="300"/>
      <c r="BW32007" s="300"/>
      <c r="BX32007" s="300"/>
      <c r="BY32007" s="300"/>
      <c r="BZ32007" s="300"/>
      <c r="CA32007" s="300"/>
      <c r="CB32007" s="300"/>
      <c r="CC32007" s="300"/>
      <c r="CD32007" s="300"/>
      <c r="CE32007" s="300"/>
      <c r="CF32007" s="300"/>
      <c r="CG32007" s="300"/>
      <c r="CH32007" s="300"/>
      <c r="CI32007" s="300"/>
      <c r="CJ32007" s="300"/>
      <c r="CK32007" s="300"/>
      <c r="CL32007" s="300"/>
      <c r="CM32007" s="300"/>
      <c r="CN32007" s="300"/>
      <c r="CO32007" s="300"/>
      <c r="CP32007" s="300"/>
      <c r="CQ32007" s="300"/>
      <c r="CR32007" s="300"/>
      <c r="CS32007" s="300"/>
      <c r="CT32007" s="300"/>
      <c r="CU32007" s="300"/>
      <c r="CV32007" s="300"/>
      <c r="CW32007" s="300"/>
      <c r="CX32007" s="300"/>
      <c r="CY32007" s="300"/>
      <c r="CZ32007" s="300"/>
      <c r="DA32007" s="300"/>
      <c r="DB32007" s="300"/>
      <c r="DC32007" s="300"/>
      <c r="DD32007" s="300"/>
      <c r="DE32007" s="300"/>
      <c r="DF32007" s="300"/>
      <c r="DG32007" s="300"/>
      <c r="DH32007" s="300"/>
      <c r="DI32007" s="300"/>
      <c r="DJ32007" s="300"/>
      <c r="DK32007" s="300"/>
      <c r="DL32007" s="300"/>
      <c r="DM32007" s="300"/>
      <c r="DN32007" s="300"/>
      <c r="DO32007" s="300"/>
      <c r="DP32007" s="300"/>
      <c r="DQ32007" s="300"/>
      <c r="DR32007" s="300"/>
      <c r="DS32007" s="300"/>
      <c r="DT32007" s="300"/>
      <c r="DU32007" s="300"/>
      <c r="DV32007" s="300"/>
      <c r="DW32007" s="300"/>
      <c r="DX32007" s="300"/>
      <c r="DY32007" s="300"/>
      <c r="DZ32007" s="300"/>
      <c r="EA32007" s="300"/>
      <c r="EB32007" s="300"/>
      <c r="EC32007" s="300"/>
      <c r="ED32007" s="300"/>
      <c r="EE32007" s="300"/>
      <c r="EF32007" s="300"/>
      <c r="EG32007" s="300"/>
      <c r="EH32007" s="300"/>
      <c r="EI32007" s="300"/>
      <c r="EJ32007" s="300"/>
      <c r="EK32007" s="300"/>
      <c r="EL32007" s="300"/>
      <c r="EM32007" s="300"/>
      <c r="EN32007" s="300"/>
      <c r="EO32007" s="300"/>
      <c r="EP32007" s="300"/>
      <c r="EQ32007" s="300"/>
      <c r="ER32007" s="300"/>
      <c r="ES32007" s="300"/>
      <c r="ET32007" s="300"/>
      <c r="EU32007" s="300"/>
      <c r="EV32007" s="300"/>
      <c r="EW32007" s="300"/>
      <c r="EX32007" s="300"/>
      <c r="EY32007" s="300"/>
      <c r="EZ32007" s="300"/>
      <c r="FA32007" s="300"/>
      <c r="FB32007" s="300"/>
      <c r="FC32007" s="300"/>
      <c r="FD32007" s="300"/>
      <c r="FE32007" s="300"/>
      <c r="FF32007" s="300"/>
      <c r="FG32007" s="300"/>
      <c r="FH32007" s="300"/>
      <c r="FI32007" s="300"/>
      <c r="FJ32007" s="300"/>
      <c r="FK32007" s="300"/>
      <c r="FL32007" s="300"/>
      <c r="FM32007" s="300"/>
      <c r="FN32007" s="300"/>
      <c r="FO32007" s="300"/>
      <c r="FP32007" s="300"/>
      <c r="FQ32007" s="300"/>
      <c r="FR32007" s="300"/>
      <c r="FS32007" s="300"/>
      <c r="FT32007" s="300"/>
      <c r="FU32007" s="300"/>
      <c r="FV32007" s="300"/>
      <c r="FW32007" s="300"/>
      <c r="FX32007" s="300"/>
      <c r="FY32007" s="300"/>
      <c r="FZ32007" s="300"/>
      <c r="GA32007" s="300"/>
      <c r="GB32007" s="300"/>
      <c r="GC32007" s="300"/>
      <c r="GD32007" s="300"/>
      <c r="GE32007" s="300"/>
      <c r="GF32007" s="300"/>
      <c r="GG32007" s="300"/>
      <c r="GH32007" s="300"/>
      <c r="GI32007" s="300"/>
      <c r="GJ32007" s="300"/>
      <c r="GK32007" s="300"/>
    </row>
    <row r="32008" spans="4:193" x14ac:dyDescent="0.25">
      <c r="D32008" s="300"/>
      <c r="J32008" s="300"/>
      <c r="K32008" s="300"/>
      <c r="L32008" s="300"/>
      <c r="M32008" s="300"/>
      <c r="N32008" s="300"/>
      <c r="O32008" s="300"/>
      <c r="P32008" s="300"/>
      <c r="Q32008" s="300"/>
      <c r="R32008" s="300"/>
      <c r="S32008" s="300"/>
      <c r="T32008" s="300"/>
      <c r="U32008" s="300"/>
      <c r="V32008" s="300"/>
      <c r="W32008" s="300"/>
      <c r="X32008" s="300"/>
      <c r="Y32008" s="300"/>
      <c r="Z32008" s="300"/>
      <c r="AA32008" s="300"/>
      <c r="AB32008" s="300"/>
      <c r="AC32008" s="300"/>
      <c r="AD32008" s="300"/>
      <c r="AE32008" s="300"/>
      <c r="AF32008" s="300"/>
      <c r="AG32008" s="300"/>
      <c r="AH32008" s="300"/>
      <c r="AI32008" s="300"/>
      <c r="AJ32008" s="300"/>
      <c r="AK32008" s="300"/>
      <c r="AL32008" s="300"/>
      <c r="AM32008" s="300"/>
      <c r="AN32008" s="300"/>
      <c r="AO32008" s="300"/>
      <c r="AP32008" s="300"/>
      <c r="AQ32008" s="300"/>
      <c r="AR32008" s="300"/>
      <c r="AS32008" s="300"/>
      <c r="AT32008" s="300"/>
      <c r="AU32008" s="300"/>
      <c r="AV32008" s="300"/>
      <c r="AW32008" s="300"/>
      <c r="AX32008" s="300"/>
      <c r="AY32008" s="300"/>
      <c r="AZ32008" s="300"/>
      <c r="BA32008" s="300"/>
      <c r="BB32008" s="300"/>
      <c r="BC32008" s="300"/>
      <c r="BD32008" s="300"/>
      <c r="BE32008" s="300"/>
      <c r="BF32008" s="300"/>
      <c r="BG32008" s="300"/>
      <c r="BH32008" s="300"/>
      <c r="BI32008" s="300"/>
      <c r="BJ32008" s="300"/>
      <c r="BK32008" s="300"/>
      <c r="BL32008" s="300"/>
      <c r="BM32008" s="300"/>
      <c r="BN32008" s="300"/>
      <c r="BO32008" s="300"/>
      <c r="BP32008" s="300"/>
      <c r="BQ32008" s="300"/>
      <c r="BR32008" s="300"/>
      <c r="BS32008" s="300"/>
      <c r="BT32008" s="300"/>
      <c r="BU32008" s="300"/>
      <c r="BV32008" s="300"/>
      <c r="BW32008" s="300"/>
      <c r="BX32008" s="300"/>
      <c r="BY32008" s="300"/>
      <c r="BZ32008" s="300"/>
      <c r="CA32008" s="300"/>
      <c r="CB32008" s="300"/>
      <c r="CC32008" s="300"/>
      <c r="CD32008" s="300"/>
      <c r="CE32008" s="300"/>
      <c r="CF32008" s="300"/>
      <c r="CG32008" s="300"/>
      <c r="CH32008" s="300"/>
      <c r="CI32008" s="300"/>
      <c r="CJ32008" s="300"/>
      <c r="CK32008" s="300"/>
      <c r="CL32008" s="300"/>
      <c r="CM32008" s="300"/>
      <c r="CN32008" s="300"/>
      <c r="CO32008" s="300"/>
      <c r="CP32008" s="300"/>
      <c r="CQ32008" s="300"/>
      <c r="CR32008" s="300"/>
      <c r="CS32008" s="300"/>
      <c r="CT32008" s="300"/>
      <c r="CU32008" s="300"/>
      <c r="CV32008" s="300"/>
      <c r="CW32008" s="300"/>
      <c r="CX32008" s="300"/>
      <c r="CY32008" s="300"/>
      <c r="CZ32008" s="300"/>
      <c r="DA32008" s="300"/>
      <c r="DB32008" s="300"/>
      <c r="DC32008" s="300"/>
      <c r="DD32008" s="300"/>
      <c r="DE32008" s="300"/>
      <c r="DF32008" s="300"/>
      <c r="DG32008" s="300"/>
      <c r="DH32008" s="300"/>
      <c r="DI32008" s="300"/>
      <c r="DJ32008" s="300"/>
      <c r="DK32008" s="300"/>
      <c r="DL32008" s="300"/>
      <c r="DM32008" s="300"/>
      <c r="DN32008" s="300"/>
      <c r="DO32008" s="300"/>
      <c r="DP32008" s="300"/>
      <c r="DQ32008" s="300"/>
      <c r="DR32008" s="300"/>
      <c r="DS32008" s="300"/>
      <c r="DT32008" s="300"/>
      <c r="DU32008" s="300"/>
      <c r="DV32008" s="300"/>
      <c r="DW32008" s="300"/>
      <c r="DX32008" s="300"/>
      <c r="DY32008" s="300"/>
      <c r="DZ32008" s="300"/>
      <c r="EA32008" s="300"/>
      <c r="EB32008" s="300"/>
      <c r="EC32008" s="300"/>
      <c r="ED32008" s="300"/>
      <c r="EE32008" s="300"/>
      <c r="EF32008" s="300"/>
      <c r="EG32008" s="300"/>
      <c r="EH32008" s="300"/>
      <c r="EI32008" s="300"/>
      <c r="EJ32008" s="300"/>
      <c r="EK32008" s="300"/>
      <c r="EL32008" s="300"/>
      <c r="EM32008" s="300"/>
      <c r="EN32008" s="300"/>
      <c r="EO32008" s="300"/>
      <c r="EP32008" s="300"/>
      <c r="EQ32008" s="300"/>
      <c r="ER32008" s="300"/>
      <c r="ES32008" s="300"/>
      <c r="ET32008" s="300"/>
      <c r="EU32008" s="300"/>
      <c r="EV32008" s="300"/>
      <c r="EW32008" s="300"/>
      <c r="EX32008" s="300"/>
      <c r="EY32008" s="300"/>
      <c r="EZ32008" s="300"/>
      <c r="FA32008" s="300"/>
      <c r="FB32008" s="300"/>
      <c r="FC32008" s="300"/>
      <c r="FD32008" s="300"/>
      <c r="FE32008" s="300"/>
      <c r="FF32008" s="300"/>
      <c r="FG32008" s="300"/>
      <c r="FH32008" s="300"/>
      <c r="FI32008" s="300"/>
      <c r="FJ32008" s="300"/>
      <c r="FK32008" s="300"/>
      <c r="FL32008" s="300"/>
      <c r="FM32008" s="300"/>
      <c r="FN32008" s="300"/>
      <c r="FO32008" s="300"/>
      <c r="FP32008" s="300"/>
      <c r="FQ32008" s="300"/>
      <c r="FR32008" s="300"/>
      <c r="FS32008" s="300"/>
      <c r="FT32008" s="300"/>
      <c r="FU32008" s="300"/>
      <c r="FV32008" s="300"/>
      <c r="FW32008" s="300"/>
      <c r="FX32008" s="300"/>
      <c r="FY32008" s="300"/>
      <c r="FZ32008" s="300"/>
      <c r="GA32008" s="300"/>
      <c r="GB32008" s="300"/>
      <c r="GC32008" s="300"/>
      <c r="GD32008" s="300"/>
      <c r="GE32008" s="300"/>
      <c r="GF32008" s="300"/>
      <c r="GG32008" s="300"/>
      <c r="GH32008" s="300"/>
      <c r="GI32008" s="300"/>
      <c r="GJ32008" s="300"/>
      <c r="GK32008" s="300"/>
    </row>
    <row r="32009" spans="4:193" x14ac:dyDescent="0.25">
      <c r="D32009" s="300"/>
      <c r="J32009" s="300"/>
      <c r="K32009" s="300"/>
      <c r="L32009" s="300"/>
      <c r="M32009" s="300"/>
      <c r="N32009" s="300"/>
      <c r="O32009" s="300"/>
      <c r="P32009" s="300"/>
      <c r="Q32009" s="300"/>
      <c r="R32009" s="300"/>
      <c r="S32009" s="300"/>
      <c r="T32009" s="300"/>
      <c r="U32009" s="300"/>
      <c r="V32009" s="300"/>
      <c r="W32009" s="300"/>
      <c r="X32009" s="300"/>
      <c r="Y32009" s="300"/>
      <c r="Z32009" s="300"/>
      <c r="AA32009" s="300"/>
      <c r="AB32009" s="300"/>
      <c r="AC32009" s="300"/>
      <c r="AD32009" s="300"/>
      <c r="AE32009" s="300"/>
      <c r="AF32009" s="300"/>
      <c r="AG32009" s="300"/>
      <c r="AH32009" s="300"/>
      <c r="AI32009" s="300"/>
      <c r="AJ32009" s="300"/>
      <c r="AK32009" s="300"/>
      <c r="AL32009" s="300"/>
      <c r="AM32009" s="300"/>
      <c r="AN32009" s="300"/>
      <c r="AO32009" s="300"/>
      <c r="AP32009" s="300"/>
      <c r="AQ32009" s="300"/>
      <c r="AR32009" s="300"/>
      <c r="AS32009" s="300"/>
      <c r="AT32009" s="300"/>
      <c r="AU32009" s="300"/>
      <c r="AV32009" s="300"/>
      <c r="AW32009" s="300"/>
      <c r="AX32009" s="300"/>
      <c r="AY32009" s="300"/>
      <c r="AZ32009" s="300"/>
      <c r="BA32009" s="300"/>
      <c r="BB32009" s="300"/>
      <c r="BC32009" s="300"/>
      <c r="BD32009" s="300"/>
      <c r="BE32009" s="300"/>
      <c r="BF32009" s="300"/>
      <c r="BG32009" s="300"/>
      <c r="BH32009" s="300"/>
      <c r="BI32009" s="300"/>
      <c r="BJ32009" s="300"/>
      <c r="BK32009" s="300"/>
      <c r="BL32009" s="300"/>
      <c r="BM32009" s="300"/>
      <c r="BN32009" s="300"/>
      <c r="BO32009" s="300"/>
      <c r="BP32009" s="300"/>
      <c r="BQ32009" s="300"/>
      <c r="BR32009" s="300"/>
      <c r="BS32009" s="300"/>
      <c r="BT32009" s="300"/>
      <c r="BU32009" s="300"/>
      <c r="BV32009" s="300"/>
      <c r="BW32009" s="300"/>
      <c r="BX32009" s="300"/>
      <c r="BY32009" s="300"/>
      <c r="BZ32009" s="300"/>
      <c r="CA32009" s="300"/>
      <c r="CB32009" s="300"/>
      <c r="CC32009" s="300"/>
      <c r="CD32009" s="300"/>
      <c r="CE32009" s="300"/>
      <c r="CF32009" s="300"/>
      <c r="CG32009" s="300"/>
      <c r="CH32009" s="300"/>
      <c r="CI32009" s="300"/>
      <c r="CJ32009" s="300"/>
      <c r="CK32009" s="300"/>
      <c r="CL32009" s="300"/>
      <c r="CM32009" s="300"/>
      <c r="CN32009" s="300"/>
      <c r="CO32009" s="300"/>
      <c r="CP32009" s="300"/>
      <c r="CQ32009" s="300"/>
      <c r="CR32009" s="300"/>
      <c r="CS32009" s="300"/>
      <c r="CT32009" s="300"/>
      <c r="CU32009" s="300"/>
      <c r="CV32009" s="300"/>
      <c r="CW32009" s="300"/>
      <c r="CX32009" s="300"/>
      <c r="CY32009" s="300"/>
      <c r="CZ32009" s="300"/>
      <c r="DA32009" s="300"/>
      <c r="DB32009" s="300"/>
      <c r="DC32009" s="300"/>
      <c r="DD32009" s="300"/>
      <c r="DE32009" s="300"/>
      <c r="DF32009" s="300"/>
      <c r="DG32009" s="300"/>
      <c r="DH32009" s="300"/>
      <c r="DI32009" s="300"/>
      <c r="DJ32009" s="300"/>
      <c r="DK32009" s="300"/>
      <c r="DL32009" s="300"/>
      <c r="DM32009" s="300"/>
      <c r="DN32009" s="300"/>
      <c r="DO32009" s="300"/>
      <c r="DP32009" s="300"/>
      <c r="DQ32009" s="300"/>
      <c r="DR32009" s="300"/>
      <c r="DS32009" s="300"/>
      <c r="DT32009" s="300"/>
      <c r="DU32009" s="300"/>
      <c r="DV32009" s="300"/>
      <c r="DW32009" s="300"/>
      <c r="DX32009" s="300"/>
      <c r="DY32009" s="300"/>
      <c r="DZ32009" s="300"/>
      <c r="EA32009" s="300"/>
      <c r="EB32009" s="300"/>
      <c r="EC32009" s="300"/>
      <c r="ED32009" s="300"/>
      <c r="EE32009" s="300"/>
      <c r="EF32009" s="300"/>
      <c r="EG32009" s="300"/>
      <c r="EH32009" s="300"/>
      <c r="EI32009" s="300"/>
      <c r="EJ32009" s="300"/>
      <c r="EK32009" s="300"/>
      <c r="EL32009" s="300"/>
      <c r="EM32009" s="300"/>
      <c r="EN32009" s="300"/>
      <c r="EO32009" s="300"/>
      <c r="EP32009" s="300"/>
      <c r="EQ32009" s="300"/>
      <c r="ER32009" s="300"/>
      <c r="ES32009" s="300"/>
      <c r="ET32009" s="300"/>
      <c r="EU32009" s="300"/>
      <c r="EV32009" s="300"/>
      <c r="EW32009" s="300"/>
      <c r="EX32009" s="300"/>
      <c r="EY32009" s="300"/>
      <c r="EZ32009" s="300"/>
      <c r="FA32009" s="300"/>
      <c r="FB32009" s="300"/>
      <c r="FC32009" s="300"/>
      <c r="FD32009" s="300"/>
      <c r="FE32009" s="300"/>
      <c r="FF32009" s="300"/>
      <c r="FG32009" s="300"/>
      <c r="FH32009" s="300"/>
      <c r="FI32009" s="300"/>
      <c r="FJ32009" s="300"/>
      <c r="FK32009" s="300"/>
      <c r="FL32009" s="300"/>
      <c r="FM32009" s="300"/>
      <c r="FN32009" s="300"/>
      <c r="FO32009" s="300"/>
      <c r="FP32009" s="300"/>
      <c r="FQ32009" s="300"/>
      <c r="FR32009" s="300"/>
      <c r="FS32009" s="300"/>
      <c r="FT32009" s="300"/>
      <c r="FU32009" s="300"/>
      <c r="FV32009" s="300"/>
      <c r="FW32009" s="300"/>
      <c r="FX32009" s="300"/>
      <c r="FY32009" s="300"/>
      <c r="FZ32009" s="300"/>
      <c r="GA32009" s="300"/>
      <c r="GB32009" s="300"/>
      <c r="GC32009" s="300"/>
      <c r="GD32009" s="300"/>
      <c r="GE32009" s="300"/>
      <c r="GF32009" s="300"/>
      <c r="GG32009" s="300"/>
      <c r="GH32009" s="300"/>
      <c r="GI32009" s="300"/>
      <c r="GJ32009" s="300"/>
      <c r="GK32009" s="300"/>
    </row>
    <row r="32010" spans="4:193" x14ac:dyDescent="0.25">
      <c r="D32010" s="300"/>
      <c r="J32010" s="300"/>
      <c r="K32010" s="300"/>
      <c r="L32010" s="300"/>
      <c r="M32010" s="300"/>
      <c r="N32010" s="300"/>
      <c r="O32010" s="300"/>
      <c r="P32010" s="300"/>
      <c r="Q32010" s="300"/>
      <c r="R32010" s="300"/>
      <c r="S32010" s="300"/>
      <c r="T32010" s="300"/>
      <c r="U32010" s="300"/>
      <c r="V32010" s="300"/>
      <c r="W32010" s="300"/>
      <c r="X32010" s="300"/>
      <c r="Y32010" s="300"/>
      <c r="Z32010" s="300"/>
      <c r="AA32010" s="300"/>
      <c r="AB32010" s="300"/>
      <c r="AC32010" s="300"/>
      <c r="AD32010" s="300"/>
      <c r="AE32010" s="300"/>
      <c r="AF32010" s="300"/>
      <c r="AG32010" s="300"/>
      <c r="AH32010" s="300"/>
      <c r="AI32010" s="300"/>
      <c r="AJ32010" s="300"/>
      <c r="AK32010" s="300"/>
      <c r="AL32010" s="300"/>
      <c r="AM32010" s="300"/>
      <c r="AN32010" s="300"/>
      <c r="AO32010" s="300"/>
      <c r="AP32010" s="300"/>
      <c r="AQ32010" s="300"/>
      <c r="AR32010" s="300"/>
      <c r="AS32010" s="300"/>
      <c r="AT32010" s="300"/>
      <c r="AU32010" s="300"/>
      <c r="AV32010" s="300"/>
      <c r="AW32010" s="300"/>
      <c r="AX32010" s="300"/>
      <c r="AY32010" s="300"/>
      <c r="AZ32010" s="300"/>
      <c r="BA32010" s="300"/>
      <c r="BB32010" s="300"/>
      <c r="BC32010" s="300"/>
      <c r="BD32010" s="300"/>
      <c r="BE32010" s="300"/>
      <c r="BF32010" s="300"/>
      <c r="BG32010" s="300"/>
      <c r="BH32010" s="300"/>
      <c r="BI32010" s="300"/>
      <c r="BJ32010" s="300"/>
      <c r="BK32010" s="300"/>
      <c r="BL32010" s="300"/>
      <c r="BM32010" s="300"/>
      <c r="BN32010" s="300"/>
      <c r="BO32010" s="300"/>
      <c r="BP32010" s="300"/>
      <c r="BQ32010" s="300"/>
      <c r="BR32010" s="300"/>
      <c r="BS32010" s="300"/>
      <c r="BT32010" s="300"/>
      <c r="BU32010" s="300"/>
      <c r="BV32010" s="300"/>
      <c r="BW32010" s="300"/>
      <c r="BX32010" s="300"/>
      <c r="BY32010" s="300"/>
      <c r="BZ32010" s="300"/>
      <c r="CA32010" s="300"/>
      <c r="CB32010" s="300"/>
      <c r="CC32010" s="300"/>
      <c r="CD32010" s="300"/>
      <c r="CE32010" s="300"/>
      <c r="CF32010" s="300"/>
      <c r="CG32010" s="300"/>
      <c r="CH32010" s="300"/>
      <c r="CI32010" s="300"/>
      <c r="CJ32010" s="300"/>
      <c r="CK32010" s="300"/>
      <c r="CL32010" s="300"/>
      <c r="CM32010" s="300"/>
      <c r="CN32010" s="300"/>
      <c r="CO32010" s="300"/>
      <c r="CP32010" s="300"/>
      <c r="CQ32010" s="300"/>
      <c r="CR32010" s="300"/>
      <c r="CS32010" s="300"/>
      <c r="CT32010" s="300"/>
      <c r="CU32010" s="300"/>
      <c r="CV32010" s="300"/>
      <c r="CW32010" s="300"/>
      <c r="CX32010" s="300"/>
      <c r="CY32010" s="300"/>
      <c r="CZ32010" s="300"/>
      <c r="DA32010" s="300"/>
      <c r="DB32010" s="300"/>
      <c r="DC32010" s="300"/>
      <c r="DD32010" s="300"/>
      <c r="DE32010" s="300"/>
      <c r="DF32010" s="300"/>
      <c r="DG32010" s="300"/>
      <c r="DH32010" s="300"/>
      <c r="DI32010" s="300"/>
      <c r="DJ32010" s="300"/>
      <c r="DK32010" s="300"/>
      <c r="DL32010" s="300"/>
      <c r="DM32010" s="300"/>
      <c r="DN32010" s="300"/>
      <c r="DO32010" s="300"/>
      <c r="DP32010" s="300"/>
      <c r="DQ32010" s="300"/>
      <c r="DR32010" s="300"/>
      <c r="DS32010" s="300"/>
      <c r="DT32010" s="300"/>
      <c r="DU32010" s="300"/>
      <c r="DV32010" s="300"/>
      <c r="DW32010" s="300"/>
      <c r="DX32010" s="300"/>
      <c r="DY32010" s="300"/>
      <c r="DZ32010" s="300"/>
      <c r="EA32010" s="300"/>
      <c r="EB32010" s="300"/>
      <c r="EC32010" s="300"/>
      <c r="ED32010" s="300"/>
      <c r="EE32010" s="300"/>
      <c r="EF32010" s="300"/>
      <c r="EG32010" s="300"/>
      <c r="EH32010" s="300"/>
      <c r="EI32010" s="300"/>
      <c r="EJ32010" s="300"/>
      <c r="EK32010" s="300"/>
      <c r="EL32010" s="300"/>
      <c r="EM32010" s="300"/>
      <c r="EN32010" s="300"/>
      <c r="EO32010" s="300"/>
      <c r="EP32010" s="300"/>
      <c r="EQ32010" s="300"/>
      <c r="ER32010" s="300"/>
      <c r="ES32010" s="300"/>
      <c r="ET32010" s="300"/>
      <c r="EU32010" s="300"/>
      <c r="EV32010" s="300"/>
      <c r="EW32010" s="300"/>
      <c r="EX32010" s="300"/>
      <c r="EY32010" s="300"/>
      <c r="EZ32010" s="300"/>
      <c r="FA32010" s="300"/>
      <c r="FB32010" s="300"/>
      <c r="FC32010" s="300"/>
      <c r="FD32010" s="300"/>
      <c r="FE32010" s="300"/>
      <c r="FF32010" s="300"/>
      <c r="FG32010" s="300"/>
      <c r="FH32010" s="300"/>
      <c r="FI32010" s="300"/>
      <c r="FJ32010" s="300"/>
      <c r="FK32010" s="300"/>
      <c r="FL32010" s="300"/>
      <c r="FM32010" s="300"/>
      <c r="FN32010" s="300"/>
      <c r="FO32010" s="300"/>
      <c r="FP32010" s="300"/>
      <c r="FQ32010" s="300"/>
      <c r="FR32010" s="300"/>
      <c r="FS32010" s="300"/>
      <c r="FT32010" s="300"/>
      <c r="FU32010" s="300"/>
      <c r="FV32010" s="300"/>
      <c r="FW32010" s="300"/>
      <c r="FX32010" s="300"/>
      <c r="FY32010" s="300"/>
      <c r="FZ32010" s="300"/>
      <c r="GA32010" s="300"/>
      <c r="GB32010" s="300"/>
      <c r="GC32010" s="300"/>
      <c r="GD32010" s="300"/>
      <c r="GE32010" s="300"/>
      <c r="GF32010" s="300"/>
      <c r="GG32010" s="300"/>
      <c r="GH32010" s="300"/>
      <c r="GI32010" s="300"/>
      <c r="GJ32010" s="300"/>
      <c r="GK32010" s="300"/>
    </row>
    <row r="32011" spans="4:193" x14ac:dyDescent="0.25">
      <c r="D32011" s="300"/>
      <c r="J32011" s="300"/>
      <c r="K32011" s="300"/>
      <c r="L32011" s="300"/>
      <c r="M32011" s="300"/>
      <c r="N32011" s="300"/>
      <c r="O32011" s="300"/>
      <c r="P32011" s="300"/>
      <c r="Q32011" s="300"/>
      <c r="R32011" s="300"/>
      <c r="S32011" s="300"/>
      <c r="T32011" s="300"/>
      <c r="U32011" s="300"/>
      <c r="V32011" s="300"/>
      <c r="W32011" s="300"/>
      <c r="X32011" s="300"/>
      <c r="Y32011" s="300"/>
      <c r="Z32011" s="300"/>
      <c r="AA32011" s="300"/>
      <c r="AB32011" s="300"/>
      <c r="AC32011" s="300"/>
      <c r="AD32011" s="300"/>
      <c r="AE32011" s="300"/>
      <c r="AF32011" s="300"/>
      <c r="AG32011" s="300"/>
      <c r="AH32011" s="300"/>
      <c r="AI32011" s="300"/>
      <c r="AJ32011" s="300"/>
      <c r="AK32011" s="300"/>
      <c r="AL32011" s="300"/>
      <c r="AM32011" s="300"/>
      <c r="AN32011" s="300"/>
      <c r="AO32011" s="300"/>
      <c r="AP32011" s="300"/>
      <c r="AQ32011" s="300"/>
      <c r="AR32011" s="300"/>
      <c r="AS32011" s="300"/>
      <c r="AT32011" s="300"/>
      <c r="AU32011" s="300"/>
      <c r="AV32011" s="300"/>
      <c r="AW32011" s="300"/>
      <c r="AX32011" s="300"/>
      <c r="AY32011" s="300"/>
      <c r="AZ32011" s="300"/>
      <c r="BA32011" s="300"/>
      <c r="BB32011" s="300"/>
      <c r="BC32011" s="300"/>
      <c r="BD32011" s="300"/>
      <c r="BE32011" s="300"/>
      <c r="BF32011" s="300"/>
      <c r="BG32011" s="300"/>
      <c r="BH32011" s="300"/>
      <c r="BI32011" s="300"/>
      <c r="BJ32011" s="300"/>
      <c r="BK32011" s="300"/>
      <c r="BL32011" s="300"/>
      <c r="BM32011" s="300"/>
      <c r="BN32011" s="300"/>
      <c r="BO32011" s="300"/>
      <c r="BP32011" s="300"/>
      <c r="BQ32011" s="300"/>
      <c r="BR32011" s="300"/>
      <c r="BS32011" s="300"/>
      <c r="BT32011" s="300"/>
      <c r="BU32011" s="300"/>
      <c r="BV32011" s="300"/>
      <c r="BW32011" s="300"/>
      <c r="BX32011" s="300"/>
      <c r="BY32011" s="300"/>
      <c r="BZ32011" s="300"/>
      <c r="CA32011" s="300"/>
      <c r="CB32011" s="300"/>
      <c r="CC32011" s="300"/>
      <c r="CD32011" s="300"/>
      <c r="CE32011" s="300"/>
      <c r="CF32011" s="300"/>
      <c r="CG32011" s="300"/>
      <c r="CH32011" s="300"/>
      <c r="CI32011" s="300"/>
      <c r="CJ32011" s="300"/>
      <c r="CK32011" s="300"/>
      <c r="CL32011" s="300"/>
      <c r="CM32011" s="300"/>
      <c r="CN32011" s="300"/>
      <c r="CO32011" s="300"/>
      <c r="CP32011" s="300"/>
      <c r="CQ32011" s="300"/>
      <c r="CR32011" s="300"/>
      <c r="CS32011" s="300"/>
      <c r="CT32011" s="300"/>
      <c r="CU32011" s="300"/>
      <c r="CV32011" s="300"/>
      <c r="CW32011" s="300"/>
      <c r="CX32011" s="300"/>
      <c r="CY32011" s="300"/>
      <c r="CZ32011" s="300"/>
      <c r="DA32011" s="300"/>
      <c r="DB32011" s="300"/>
      <c r="DC32011" s="300"/>
      <c r="DD32011" s="300"/>
      <c r="DE32011" s="300"/>
      <c r="DF32011" s="300"/>
      <c r="DG32011" s="300"/>
      <c r="DH32011" s="300"/>
      <c r="DI32011" s="300"/>
      <c r="DJ32011" s="300"/>
      <c r="DK32011" s="300"/>
      <c r="DL32011" s="300"/>
      <c r="DM32011" s="300"/>
      <c r="DN32011" s="300"/>
      <c r="DO32011" s="300"/>
      <c r="DP32011" s="300"/>
      <c r="DQ32011" s="300"/>
      <c r="DR32011" s="300"/>
      <c r="DS32011" s="300"/>
      <c r="DT32011" s="300"/>
      <c r="DU32011" s="300"/>
      <c r="DV32011" s="300"/>
      <c r="DW32011" s="300"/>
      <c r="DX32011" s="300"/>
      <c r="DY32011" s="300"/>
      <c r="DZ32011" s="300"/>
      <c r="EA32011" s="300"/>
      <c r="EB32011" s="300"/>
      <c r="EC32011" s="300"/>
      <c r="ED32011" s="300"/>
      <c r="EE32011" s="300"/>
      <c r="EF32011" s="300"/>
      <c r="EG32011" s="300"/>
      <c r="EH32011" s="300"/>
      <c r="EI32011" s="300"/>
      <c r="EJ32011" s="300"/>
      <c r="EK32011" s="300"/>
      <c r="EL32011" s="300"/>
      <c r="EM32011" s="300"/>
      <c r="EN32011" s="300"/>
      <c r="EO32011" s="300"/>
      <c r="EP32011" s="300"/>
      <c r="EQ32011" s="300"/>
      <c r="ER32011" s="300"/>
      <c r="ES32011" s="300"/>
      <c r="ET32011" s="300"/>
      <c r="EU32011" s="300"/>
      <c r="EV32011" s="300"/>
      <c r="EW32011" s="300"/>
      <c r="EX32011" s="300"/>
      <c r="EY32011" s="300"/>
      <c r="EZ32011" s="300"/>
      <c r="FA32011" s="300"/>
      <c r="FB32011" s="300"/>
      <c r="FC32011" s="300"/>
      <c r="FD32011" s="300"/>
      <c r="FE32011" s="300"/>
      <c r="FF32011" s="300"/>
      <c r="FG32011" s="300"/>
      <c r="FH32011" s="300"/>
      <c r="FI32011" s="300"/>
      <c r="FJ32011" s="300"/>
      <c r="FK32011" s="300"/>
      <c r="FL32011" s="300"/>
      <c r="FM32011" s="300"/>
      <c r="FN32011" s="300"/>
      <c r="FO32011" s="300"/>
      <c r="FP32011" s="300"/>
      <c r="FQ32011" s="300"/>
      <c r="FR32011" s="300"/>
      <c r="FS32011" s="300"/>
      <c r="FT32011" s="300"/>
      <c r="FU32011" s="300"/>
      <c r="FV32011" s="300"/>
      <c r="FW32011" s="300"/>
      <c r="FX32011" s="300"/>
      <c r="FY32011" s="300"/>
      <c r="FZ32011" s="300"/>
      <c r="GA32011" s="300"/>
      <c r="GB32011" s="300"/>
      <c r="GC32011" s="300"/>
      <c r="GD32011" s="300"/>
      <c r="GE32011" s="300"/>
      <c r="GF32011" s="300"/>
      <c r="GG32011" s="300"/>
      <c r="GH32011" s="300"/>
      <c r="GI32011" s="300"/>
      <c r="GJ32011" s="300"/>
      <c r="GK32011" s="300"/>
    </row>
    <row r="32012" spans="4:193" x14ac:dyDescent="0.25">
      <c r="D32012" s="300"/>
      <c r="J32012" s="300"/>
      <c r="K32012" s="300"/>
      <c r="L32012" s="300"/>
      <c r="M32012" s="300"/>
      <c r="N32012" s="300"/>
      <c r="O32012" s="300"/>
      <c r="P32012" s="300"/>
      <c r="Q32012" s="300"/>
      <c r="R32012" s="300"/>
      <c r="S32012" s="300"/>
      <c r="T32012" s="300"/>
      <c r="U32012" s="300"/>
      <c r="V32012" s="300"/>
      <c r="W32012" s="300"/>
      <c r="X32012" s="300"/>
      <c r="Y32012" s="300"/>
      <c r="Z32012" s="300"/>
      <c r="AA32012" s="300"/>
      <c r="AB32012" s="300"/>
      <c r="AC32012" s="300"/>
      <c r="AD32012" s="300"/>
      <c r="AE32012" s="300"/>
      <c r="AF32012" s="300"/>
      <c r="AG32012" s="300"/>
      <c r="AH32012" s="300"/>
      <c r="AI32012" s="300"/>
      <c r="AJ32012" s="300"/>
      <c r="AK32012" s="300"/>
      <c r="AL32012" s="300"/>
      <c r="AM32012" s="300"/>
      <c r="AN32012" s="300"/>
      <c r="AO32012" s="300"/>
      <c r="AP32012" s="300"/>
      <c r="AQ32012" s="300"/>
      <c r="AR32012" s="300"/>
      <c r="AS32012" s="300"/>
      <c r="AT32012" s="300"/>
      <c r="AU32012" s="300"/>
      <c r="AV32012" s="300"/>
      <c r="AW32012" s="300"/>
      <c r="AX32012" s="300"/>
      <c r="AY32012" s="300"/>
      <c r="AZ32012" s="300"/>
      <c r="BA32012" s="300"/>
      <c r="BB32012" s="300"/>
      <c r="BC32012" s="300"/>
      <c r="BD32012" s="300"/>
      <c r="BE32012" s="300"/>
      <c r="BF32012" s="300"/>
      <c r="BG32012" s="300"/>
      <c r="BH32012" s="300"/>
      <c r="BI32012" s="300"/>
      <c r="BJ32012" s="300"/>
      <c r="BK32012" s="300"/>
      <c r="BL32012" s="300"/>
      <c r="BM32012" s="300"/>
      <c r="BN32012" s="300"/>
      <c r="BO32012" s="300"/>
      <c r="BP32012" s="300"/>
      <c r="BQ32012" s="300"/>
      <c r="BR32012" s="300"/>
      <c r="BS32012" s="300"/>
      <c r="BT32012" s="300"/>
      <c r="BU32012" s="300"/>
      <c r="BV32012" s="300"/>
      <c r="BW32012" s="300"/>
      <c r="BX32012" s="300"/>
      <c r="BY32012" s="300"/>
      <c r="BZ32012" s="300"/>
      <c r="CA32012" s="300"/>
      <c r="CB32012" s="300"/>
      <c r="CC32012" s="300"/>
      <c r="CD32012" s="300"/>
      <c r="CE32012" s="300"/>
      <c r="CF32012" s="300"/>
      <c r="CG32012" s="300"/>
      <c r="CH32012" s="300"/>
      <c r="CI32012" s="300"/>
      <c r="CJ32012" s="300"/>
      <c r="CK32012" s="300"/>
      <c r="CL32012" s="300"/>
      <c r="CM32012" s="300"/>
      <c r="CN32012" s="300"/>
      <c r="CO32012" s="300"/>
      <c r="CP32012" s="300"/>
      <c r="CQ32012" s="300"/>
      <c r="CR32012" s="300"/>
      <c r="CS32012" s="300"/>
      <c r="CT32012" s="300"/>
      <c r="CU32012" s="300"/>
      <c r="CV32012" s="300"/>
      <c r="CW32012" s="300"/>
      <c r="CX32012" s="300"/>
      <c r="CY32012" s="300"/>
      <c r="CZ32012" s="300"/>
      <c r="DA32012" s="300"/>
      <c r="DB32012" s="300"/>
      <c r="DC32012" s="300"/>
      <c r="DD32012" s="300"/>
      <c r="DE32012" s="300"/>
      <c r="DF32012" s="300"/>
      <c r="DG32012" s="300"/>
      <c r="DH32012" s="300"/>
      <c r="DI32012" s="300"/>
      <c r="DJ32012" s="300"/>
      <c r="DK32012" s="300"/>
      <c r="DL32012" s="300"/>
      <c r="DM32012" s="300"/>
      <c r="DN32012" s="300"/>
      <c r="DO32012" s="300"/>
      <c r="DP32012" s="300"/>
      <c r="DQ32012" s="300"/>
      <c r="DR32012" s="300"/>
      <c r="DS32012" s="300"/>
      <c r="DT32012" s="300"/>
      <c r="DU32012" s="300"/>
      <c r="DV32012" s="300"/>
      <c r="DW32012" s="300"/>
      <c r="DX32012" s="300"/>
      <c r="DY32012" s="300"/>
      <c r="DZ32012" s="300"/>
      <c r="EA32012" s="300"/>
      <c r="EB32012" s="300"/>
      <c r="EC32012" s="300"/>
      <c r="ED32012" s="300"/>
      <c r="EE32012" s="300"/>
      <c r="EF32012" s="300"/>
      <c r="EG32012" s="300"/>
      <c r="EH32012" s="300"/>
      <c r="EI32012" s="300"/>
      <c r="EJ32012" s="300"/>
      <c r="EK32012" s="300"/>
      <c r="EL32012" s="300"/>
      <c r="EM32012" s="300"/>
      <c r="EN32012" s="300"/>
      <c r="EO32012" s="300"/>
      <c r="EP32012" s="300"/>
      <c r="EQ32012" s="300"/>
      <c r="ER32012" s="300"/>
      <c r="ES32012" s="300"/>
      <c r="ET32012" s="300"/>
      <c r="EU32012" s="300"/>
      <c r="EV32012" s="300"/>
      <c r="EW32012" s="300"/>
      <c r="EX32012" s="300"/>
      <c r="EY32012" s="300"/>
      <c r="EZ32012" s="300"/>
      <c r="FA32012" s="300"/>
      <c r="FB32012" s="300"/>
      <c r="FC32012" s="300"/>
      <c r="FD32012" s="300"/>
      <c r="FE32012" s="300"/>
      <c r="FF32012" s="300"/>
      <c r="FG32012" s="300"/>
      <c r="FH32012" s="300"/>
      <c r="FI32012" s="300"/>
      <c r="FJ32012" s="300"/>
      <c r="FK32012" s="300"/>
      <c r="FL32012" s="300"/>
      <c r="FM32012" s="300"/>
      <c r="FN32012" s="300"/>
      <c r="FO32012" s="300"/>
      <c r="FP32012" s="300"/>
      <c r="FQ32012" s="300"/>
      <c r="FR32012" s="300"/>
      <c r="FS32012" s="300"/>
      <c r="FT32012" s="300"/>
      <c r="FU32012" s="300"/>
      <c r="FV32012" s="300"/>
      <c r="FW32012" s="300"/>
      <c r="FX32012" s="300"/>
      <c r="FY32012" s="300"/>
      <c r="FZ32012" s="300"/>
      <c r="GA32012" s="300"/>
      <c r="GB32012" s="300"/>
      <c r="GC32012" s="300"/>
      <c r="GD32012" s="300"/>
      <c r="GE32012" s="300"/>
      <c r="GF32012" s="300"/>
      <c r="GG32012" s="300"/>
      <c r="GH32012" s="300"/>
      <c r="GI32012" s="300"/>
      <c r="GJ32012" s="300"/>
      <c r="GK32012" s="300"/>
    </row>
    <row r="32013" spans="4:193" x14ac:dyDescent="0.25">
      <c r="D32013" s="300"/>
      <c r="J32013" s="300"/>
      <c r="K32013" s="300"/>
      <c r="L32013" s="300"/>
      <c r="M32013" s="300"/>
      <c r="N32013" s="300"/>
      <c r="O32013" s="300"/>
      <c r="P32013" s="300"/>
      <c r="Q32013" s="300"/>
      <c r="R32013" s="300"/>
      <c r="S32013" s="300"/>
      <c r="T32013" s="300"/>
      <c r="U32013" s="300"/>
      <c r="V32013" s="300"/>
      <c r="W32013" s="300"/>
      <c r="X32013" s="300"/>
      <c r="Y32013" s="300"/>
      <c r="Z32013" s="300"/>
      <c r="AA32013" s="300"/>
      <c r="AB32013" s="300"/>
      <c r="AC32013" s="300"/>
      <c r="AD32013" s="300"/>
      <c r="AE32013" s="300"/>
      <c r="AF32013" s="300"/>
      <c r="AG32013" s="300"/>
      <c r="AH32013" s="300"/>
      <c r="AI32013" s="300"/>
      <c r="AJ32013" s="300"/>
      <c r="AK32013" s="300"/>
      <c r="AL32013" s="300"/>
      <c r="AM32013" s="300"/>
      <c r="AN32013" s="300"/>
      <c r="AO32013" s="300"/>
      <c r="AP32013" s="300"/>
      <c r="AQ32013" s="300"/>
      <c r="AR32013" s="300"/>
      <c r="AS32013" s="300"/>
      <c r="AT32013" s="300"/>
      <c r="AU32013" s="300"/>
      <c r="AV32013" s="300"/>
      <c r="AW32013" s="300"/>
      <c r="AX32013" s="300"/>
      <c r="AY32013" s="300"/>
      <c r="AZ32013" s="300"/>
      <c r="BA32013" s="300"/>
      <c r="BB32013" s="300"/>
      <c r="BC32013" s="300"/>
      <c r="BD32013" s="300"/>
      <c r="BE32013" s="300"/>
      <c r="BF32013" s="300"/>
      <c r="BG32013" s="300"/>
      <c r="BH32013" s="300"/>
      <c r="BI32013" s="300"/>
      <c r="BJ32013" s="300"/>
      <c r="BK32013" s="300"/>
      <c r="BL32013" s="300"/>
      <c r="BM32013" s="300"/>
      <c r="BN32013" s="300"/>
      <c r="BO32013" s="300"/>
      <c r="BP32013" s="300"/>
      <c r="BQ32013" s="300"/>
      <c r="BR32013" s="300"/>
      <c r="BS32013" s="300"/>
      <c r="BT32013" s="300"/>
      <c r="BU32013" s="300"/>
      <c r="BV32013" s="300"/>
      <c r="BW32013" s="300"/>
      <c r="BX32013" s="300"/>
      <c r="BY32013" s="300"/>
      <c r="BZ32013" s="300"/>
      <c r="CA32013" s="300"/>
      <c r="CB32013" s="300"/>
      <c r="CC32013" s="300"/>
      <c r="CD32013" s="300"/>
      <c r="CE32013" s="300"/>
      <c r="CF32013" s="300"/>
      <c r="CG32013" s="300"/>
      <c r="CH32013" s="300"/>
      <c r="CI32013" s="300"/>
      <c r="CJ32013" s="300"/>
      <c r="CK32013" s="300"/>
      <c r="CL32013" s="300"/>
      <c r="CM32013" s="300"/>
      <c r="CN32013" s="300"/>
      <c r="CO32013" s="300"/>
      <c r="CP32013" s="300"/>
      <c r="CQ32013" s="300"/>
      <c r="CR32013" s="300"/>
      <c r="CS32013" s="300"/>
      <c r="CT32013" s="300"/>
      <c r="CU32013" s="300"/>
      <c r="CV32013" s="300"/>
      <c r="CW32013" s="300"/>
      <c r="CX32013" s="300"/>
      <c r="CY32013" s="300"/>
      <c r="CZ32013" s="300"/>
      <c r="DA32013" s="300"/>
      <c r="DB32013" s="300"/>
      <c r="DC32013" s="300"/>
      <c r="DD32013" s="300"/>
      <c r="DE32013" s="300"/>
      <c r="DF32013" s="300"/>
      <c r="DG32013" s="300"/>
      <c r="DH32013" s="300"/>
      <c r="DI32013" s="300"/>
      <c r="DJ32013" s="300"/>
      <c r="DK32013" s="300"/>
      <c r="DL32013" s="300"/>
      <c r="DM32013" s="300"/>
      <c r="DN32013" s="300"/>
      <c r="DO32013" s="300"/>
      <c r="DP32013" s="300"/>
      <c r="DQ32013" s="300"/>
      <c r="DR32013" s="300"/>
      <c r="DS32013" s="300"/>
      <c r="DT32013" s="300"/>
      <c r="DU32013" s="300"/>
      <c r="DV32013" s="300"/>
      <c r="DW32013" s="300"/>
      <c r="DX32013" s="300"/>
      <c r="DY32013" s="300"/>
      <c r="DZ32013" s="300"/>
      <c r="EA32013" s="300"/>
      <c r="EB32013" s="300"/>
      <c r="EC32013" s="300"/>
      <c r="ED32013" s="300"/>
      <c r="EE32013" s="300"/>
      <c r="EF32013" s="300"/>
      <c r="EG32013" s="300"/>
      <c r="EH32013" s="300"/>
      <c r="EI32013" s="300"/>
      <c r="EJ32013" s="300"/>
      <c r="EK32013" s="300"/>
      <c r="EL32013" s="300"/>
      <c r="EM32013" s="300"/>
      <c r="EN32013" s="300"/>
      <c r="EO32013" s="300"/>
      <c r="EP32013" s="300"/>
      <c r="EQ32013" s="300"/>
      <c r="ER32013" s="300"/>
      <c r="ES32013" s="300"/>
      <c r="ET32013" s="300"/>
      <c r="EU32013" s="300"/>
      <c r="EV32013" s="300"/>
      <c r="EW32013" s="300"/>
      <c r="EX32013" s="300"/>
      <c r="EY32013" s="300"/>
      <c r="EZ32013" s="300"/>
      <c r="FA32013" s="300"/>
      <c r="FB32013" s="300"/>
      <c r="FC32013" s="300"/>
      <c r="FD32013" s="300"/>
      <c r="FE32013" s="300"/>
      <c r="FF32013" s="300"/>
      <c r="FG32013" s="300"/>
      <c r="FH32013" s="300"/>
      <c r="FI32013" s="300"/>
      <c r="FJ32013" s="300"/>
      <c r="FK32013" s="300"/>
      <c r="FL32013" s="300"/>
      <c r="FM32013" s="300"/>
      <c r="FN32013" s="300"/>
      <c r="FO32013" s="300"/>
      <c r="FP32013" s="300"/>
      <c r="FQ32013" s="300"/>
      <c r="FR32013" s="300"/>
      <c r="FS32013" s="300"/>
      <c r="FT32013" s="300"/>
      <c r="FU32013" s="300"/>
      <c r="FV32013" s="300"/>
      <c r="FW32013" s="300"/>
      <c r="FX32013" s="300"/>
      <c r="FY32013" s="300"/>
      <c r="FZ32013" s="300"/>
      <c r="GA32013" s="300"/>
      <c r="GB32013" s="300"/>
      <c r="GC32013" s="300"/>
      <c r="GD32013" s="300"/>
      <c r="GE32013" s="300"/>
      <c r="GF32013" s="300"/>
      <c r="GG32013" s="300"/>
      <c r="GH32013" s="300"/>
      <c r="GI32013" s="300"/>
      <c r="GJ32013" s="300"/>
      <c r="GK32013" s="300"/>
    </row>
    <row r="32014" spans="4:193" x14ac:dyDescent="0.25">
      <c r="D32014" s="300"/>
      <c r="J32014" s="300"/>
      <c r="K32014" s="300"/>
      <c r="L32014" s="300"/>
      <c r="M32014" s="300"/>
      <c r="N32014" s="300"/>
      <c r="O32014" s="300"/>
      <c r="P32014" s="300"/>
      <c r="Q32014" s="300"/>
      <c r="R32014" s="300"/>
      <c r="S32014" s="300"/>
      <c r="T32014" s="300"/>
      <c r="U32014" s="300"/>
      <c r="V32014" s="300"/>
      <c r="W32014" s="300"/>
      <c r="X32014" s="300"/>
      <c r="Y32014" s="300"/>
      <c r="Z32014" s="300"/>
      <c r="AA32014" s="300"/>
      <c r="AB32014" s="300"/>
      <c r="AC32014" s="300"/>
      <c r="AD32014" s="300"/>
      <c r="AE32014" s="300"/>
      <c r="AF32014" s="300"/>
      <c r="AG32014" s="300"/>
      <c r="AH32014" s="300"/>
      <c r="AI32014" s="300"/>
      <c r="AJ32014" s="300"/>
      <c r="AK32014" s="300"/>
      <c r="AL32014" s="300"/>
      <c r="AM32014" s="300"/>
      <c r="AN32014" s="300"/>
      <c r="AO32014" s="300"/>
      <c r="AP32014" s="300"/>
      <c r="AQ32014" s="300"/>
      <c r="AR32014" s="300"/>
      <c r="AS32014" s="300"/>
      <c r="AT32014" s="300"/>
      <c r="AU32014" s="300"/>
      <c r="AV32014" s="300"/>
      <c r="AW32014" s="300"/>
      <c r="AX32014" s="300"/>
      <c r="AY32014" s="300"/>
      <c r="AZ32014" s="300"/>
      <c r="BA32014" s="300"/>
      <c r="BB32014" s="300"/>
      <c r="BC32014" s="300"/>
      <c r="BD32014" s="300"/>
      <c r="BE32014" s="300"/>
      <c r="BF32014" s="300"/>
      <c r="BG32014" s="300"/>
      <c r="BH32014" s="300"/>
      <c r="BI32014" s="300"/>
      <c r="BJ32014" s="300"/>
      <c r="BK32014" s="300"/>
      <c r="BL32014" s="300"/>
      <c r="BM32014" s="300"/>
      <c r="BN32014" s="300"/>
      <c r="BO32014" s="300"/>
      <c r="BP32014" s="300"/>
      <c r="BQ32014" s="300"/>
      <c r="BR32014" s="300"/>
      <c r="BS32014" s="300"/>
      <c r="BT32014" s="300"/>
      <c r="BU32014" s="300"/>
      <c r="BV32014" s="300"/>
      <c r="BW32014" s="300"/>
      <c r="BX32014" s="300"/>
      <c r="BY32014" s="300"/>
      <c r="BZ32014" s="300"/>
      <c r="CA32014" s="300"/>
      <c r="CB32014" s="300"/>
      <c r="CC32014" s="300"/>
      <c r="CD32014" s="300"/>
      <c r="CE32014" s="300"/>
      <c r="CF32014" s="300"/>
      <c r="CG32014" s="300"/>
      <c r="CH32014" s="300"/>
      <c r="CI32014" s="300"/>
      <c r="CJ32014" s="300"/>
      <c r="CK32014" s="300"/>
      <c r="CL32014" s="300"/>
      <c r="CM32014" s="300"/>
      <c r="CN32014" s="300"/>
      <c r="CO32014" s="300"/>
      <c r="CP32014" s="300"/>
      <c r="CQ32014" s="300"/>
      <c r="CR32014" s="300"/>
      <c r="CS32014" s="300"/>
      <c r="CT32014" s="300"/>
      <c r="CU32014" s="300"/>
      <c r="CV32014" s="300"/>
      <c r="CW32014" s="300"/>
      <c r="CX32014" s="300"/>
      <c r="CY32014" s="300"/>
      <c r="CZ32014" s="300"/>
      <c r="DA32014" s="300"/>
      <c r="DB32014" s="300"/>
      <c r="DC32014" s="300"/>
      <c r="DD32014" s="300"/>
      <c r="DE32014" s="300"/>
      <c r="DF32014" s="300"/>
      <c r="DG32014" s="300"/>
      <c r="DH32014" s="300"/>
      <c r="DI32014" s="300"/>
      <c r="DJ32014" s="300"/>
      <c r="DK32014" s="300"/>
      <c r="DL32014" s="300"/>
      <c r="DM32014" s="300"/>
      <c r="DN32014" s="300"/>
      <c r="DO32014" s="300"/>
      <c r="DP32014" s="300"/>
      <c r="DQ32014" s="300"/>
      <c r="DR32014" s="300"/>
      <c r="DS32014" s="300"/>
      <c r="DT32014" s="300"/>
      <c r="DU32014" s="300"/>
      <c r="DV32014" s="300"/>
      <c r="DW32014" s="300"/>
      <c r="DX32014" s="300"/>
      <c r="DY32014" s="300"/>
      <c r="DZ32014" s="300"/>
      <c r="EA32014" s="300"/>
      <c r="EB32014" s="300"/>
      <c r="EC32014" s="300"/>
      <c r="ED32014" s="300"/>
      <c r="EE32014" s="300"/>
      <c r="EF32014" s="300"/>
      <c r="EG32014" s="300"/>
      <c r="EH32014" s="300"/>
      <c r="EI32014" s="300"/>
      <c r="EJ32014" s="300"/>
      <c r="EK32014" s="300"/>
      <c r="EL32014" s="300"/>
      <c r="EM32014" s="300"/>
      <c r="EN32014" s="300"/>
      <c r="EO32014" s="300"/>
      <c r="EP32014" s="300"/>
      <c r="EQ32014" s="300"/>
      <c r="ER32014" s="300"/>
      <c r="ES32014" s="300"/>
      <c r="ET32014" s="300"/>
      <c r="EU32014" s="300"/>
      <c r="EV32014" s="300"/>
      <c r="EW32014" s="300"/>
      <c r="EX32014" s="300"/>
      <c r="EY32014" s="300"/>
      <c r="EZ32014" s="300"/>
      <c r="FA32014" s="300"/>
      <c r="FB32014" s="300"/>
      <c r="FC32014" s="300"/>
      <c r="FD32014" s="300"/>
      <c r="FE32014" s="300"/>
      <c r="FF32014" s="300"/>
      <c r="FG32014" s="300"/>
      <c r="FH32014" s="300"/>
      <c r="FI32014" s="300"/>
      <c r="FJ32014" s="300"/>
      <c r="FK32014" s="300"/>
      <c r="FL32014" s="300"/>
      <c r="FM32014" s="300"/>
      <c r="FN32014" s="300"/>
      <c r="FO32014" s="300"/>
      <c r="FP32014" s="300"/>
      <c r="FQ32014" s="300"/>
      <c r="FR32014" s="300"/>
      <c r="FS32014" s="300"/>
      <c r="FT32014" s="300"/>
      <c r="FU32014" s="300"/>
      <c r="FV32014" s="300"/>
      <c r="FW32014" s="300"/>
      <c r="FX32014" s="300"/>
      <c r="FY32014" s="300"/>
      <c r="FZ32014" s="300"/>
      <c r="GA32014" s="300"/>
      <c r="GB32014" s="300"/>
      <c r="GC32014" s="300"/>
      <c r="GD32014" s="300"/>
      <c r="GE32014" s="300"/>
      <c r="GF32014" s="300"/>
      <c r="GG32014" s="300"/>
      <c r="GH32014" s="300"/>
      <c r="GI32014" s="300"/>
      <c r="GJ32014" s="300"/>
      <c r="GK32014" s="300"/>
    </row>
    <row r="32015" spans="4:193" x14ac:dyDescent="0.25">
      <c r="D32015" s="300"/>
      <c r="J32015" s="300"/>
      <c r="K32015" s="300"/>
      <c r="L32015" s="300"/>
      <c r="M32015" s="300"/>
      <c r="N32015" s="300"/>
      <c r="O32015" s="300"/>
      <c r="P32015" s="300"/>
      <c r="Q32015" s="300"/>
      <c r="R32015" s="300"/>
      <c r="S32015" s="300"/>
      <c r="T32015" s="300"/>
      <c r="U32015" s="300"/>
      <c r="V32015" s="300"/>
      <c r="W32015" s="300"/>
      <c r="X32015" s="300"/>
      <c r="Y32015" s="300"/>
      <c r="Z32015" s="300"/>
      <c r="AA32015" s="300"/>
      <c r="AB32015" s="300"/>
      <c r="AC32015" s="300"/>
      <c r="AD32015" s="300"/>
      <c r="AE32015" s="300"/>
      <c r="AF32015" s="300"/>
      <c r="AG32015" s="300"/>
      <c r="AH32015" s="300"/>
      <c r="AI32015" s="300"/>
      <c r="AJ32015" s="300"/>
      <c r="AK32015" s="300"/>
      <c r="AL32015" s="300"/>
      <c r="AM32015" s="300"/>
      <c r="AN32015" s="300"/>
      <c r="AO32015" s="300"/>
      <c r="AP32015" s="300"/>
      <c r="AQ32015" s="300"/>
      <c r="AR32015" s="300"/>
      <c r="AS32015" s="300"/>
      <c r="AT32015" s="300"/>
      <c r="AU32015" s="300"/>
      <c r="AV32015" s="300"/>
      <c r="AW32015" s="300"/>
      <c r="AX32015" s="300"/>
      <c r="AY32015" s="300"/>
      <c r="AZ32015" s="300"/>
      <c r="BA32015" s="300"/>
      <c r="BB32015" s="300"/>
      <c r="BC32015" s="300"/>
      <c r="BD32015" s="300"/>
      <c r="BE32015" s="300"/>
      <c r="BF32015" s="300"/>
      <c r="BG32015" s="300"/>
      <c r="BH32015" s="300"/>
      <c r="BI32015" s="300"/>
      <c r="BJ32015" s="300"/>
      <c r="BK32015" s="300"/>
      <c r="BL32015" s="300"/>
      <c r="BM32015" s="300"/>
      <c r="BN32015" s="300"/>
      <c r="BO32015" s="300"/>
      <c r="BP32015" s="300"/>
      <c r="BQ32015" s="300"/>
      <c r="BR32015" s="300"/>
      <c r="BS32015" s="300"/>
      <c r="BT32015" s="300"/>
      <c r="BU32015" s="300"/>
      <c r="BV32015" s="300"/>
      <c r="BW32015" s="300"/>
      <c r="BX32015" s="300"/>
      <c r="BY32015" s="300"/>
      <c r="BZ32015" s="300"/>
      <c r="CA32015" s="300"/>
      <c r="CB32015" s="300"/>
      <c r="CC32015" s="300"/>
      <c r="CD32015" s="300"/>
      <c r="CE32015" s="300"/>
      <c r="CF32015" s="300"/>
      <c r="CG32015" s="300"/>
      <c r="CH32015" s="300"/>
      <c r="CI32015" s="300"/>
      <c r="CJ32015" s="300"/>
      <c r="CK32015" s="300"/>
      <c r="CL32015" s="300"/>
      <c r="CM32015" s="300"/>
      <c r="CN32015" s="300"/>
      <c r="CO32015" s="300"/>
      <c r="CP32015" s="300"/>
      <c r="CQ32015" s="300"/>
      <c r="CR32015" s="300"/>
      <c r="CS32015" s="300"/>
      <c r="CT32015" s="300"/>
      <c r="CU32015" s="300"/>
      <c r="CV32015" s="300"/>
      <c r="CW32015" s="300"/>
      <c r="CX32015" s="300"/>
      <c r="CY32015" s="300"/>
      <c r="CZ32015" s="300"/>
      <c r="DA32015" s="300"/>
      <c r="DB32015" s="300"/>
      <c r="DC32015" s="300"/>
      <c r="DD32015" s="300"/>
      <c r="DE32015" s="300"/>
      <c r="DF32015" s="300"/>
      <c r="DG32015" s="300"/>
      <c r="DH32015" s="300"/>
      <c r="DI32015" s="300"/>
      <c r="DJ32015" s="300"/>
      <c r="DK32015" s="300"/>
      <c r="DL32015" s="300"/>
      <c r="DM32015" s="300"/>
      <c r="DN32015" s="300"/>
      <c r="DO32015" s="300"/>
      <c r="DP32015" s="300"/>
      <c r="DQ32015" s="300"/>
      <c r="DR32015" s="300"/>
      <c r="DS32015" s="300"/>
      <c r="DT32015" s="300"/>
      <c r="DU32015" s="300"/>
      <c r="DV32015" s="300"/>
      <c r="DW32015" s="300"/>
      <c r="DX32015" s="300"/>
      <c r="DY32015" s="300"/>
      <c r="DZ32015" s="300"/>
      <c r="EA32015" s="300"/>
      <c r="EB32015" s="300"/>
      <c r="EC32015" s="300"/>
      <c r="ED32015" s="300"/>
      <c r="EE32015" s="300"/>
      <c r="EF32015" s="300"/>
      <c r="EG32015" s="300"/>
      <c r="EH32015" s="300"/>
      <c r="EI32015" s="300"/>
      <c r="EJ32015" s="300"/>
      <c r="EK32015" s="300"/>
      <c r="EL32015" s="300"/>
      <c r="EM32015" s="300"/>
      <c r="EN32015" s="300"/>
      <c r="EO32015" s="300"/>
      <c r="EP32015" s="300"/>
      <c r="EQ32015" s="300"/>
      <c r="ER32015" s="300"/>
      <c r="ES32015" s="300"/>
      <c r="ET32015" s="300"/>
      <c r="EU32015" s="300"/>
      <c r="EV32015" s="300"/>
      <c r="EW32015" s="300"/>
      <c r="EX32015" s="300"/>
      <c r="EY32015" s="300"/>
      <c r="EZ32015" s="300"/>
      <c r="FA32015" s="300"/>
      <c r="FB32015" s="300"/>
      <c r="FC32015" s="300"/>
      <c r="FD32015" s="300"/>
      <c r="FE32015" s="300"/>
      <c r="FF32015" s="300"/>
      <c r="FG32015" s="300"/>
      <c r="FH32015" s="300"/>
      <c r="FI32015" s="300"/>
      <c r="FJ32015" s="300"/>
      <c r="FK32015" s="300"/>
      <c r="FL32015" s="300"/>
      <c r="FM32015" s="300"/>
      <c r="FN32015" s="300"/>
      <c r="FO32015" s="300"/>
      <c r="FP32015" s="300"/>
      <c r="FQ32015" s="300"/>
      <c r="FR32015" s="300"/>
      <c r="FS32015" s="300"/>
      <c r="FT32015" s="300"/>
      <c r="FU32015" s="300"/>
      <c r="FV32015" s="300"/>
      <c r="FW32015" s="300"/>
      <c r="FX32015" s="300"/>
      <c r="FY32015" s="300"/>
      <c r="FZ32015" s="300"/>
      <c r="GA32015" s="300"/>
      <c r="GB32015" s="300"/>
      <c r="GC32015" s="300"/>
      <c r="GD32015" s="300"/>
      <c r="GE32015" s="300"/>
      <c r="GF32015" s="300"/>
      <c r="GG32015" s="300"/>
      <c r="GH32015" s="300"/>
      <c r="GI32015" s="300"/>
      <c r="GJ32015" s="300"/>
      <c r="GK32015" s="300"/>
    </row>
    <row r="32016" spans="4:193" x14ac:dyDescent="0.25">
      <c r="D32016" s="300"/>
      <c r="J32016" s="300"/>
      <c r="K32016" s="300"/>
      <c r="L32016" s="300"/>
      <c r="M32016" s="300"/>
      <c r="N32016" s="300"/>
      <c r="O32016" s="300"/>
      <c r="P32016" s="300"/>
      <c r="Q32016" s="300"/>
      <c r="R32016" s="300"/>
      <c r="S32016" s="300"/>
      <c r="T32016" s="300"/>
      <c r="U32016" s="300"/>
      <c r="V32016" s="300"/>
      <c r="W32016" s="300"/>
      <c r="X32016" s="300"/>
      <c r="Y32016" s="300"/>
      <c r="Z32016" s="300"/>
      <c r="AA32016" s="300"/>
      <c r="AB32016" s="300"/>
      <c r="AC32016" s="300"/>
      <c r="AD32016" s="300"/>
      <c r="AE32016" s="300"/>
      <c r="AF32016" s="300"/>
      <c r="AG32016" s="300"/>
      <c r="AH32016" s="300"/>
      <c r="AI32016" s="300"/>
      <c r="AJ32016" s="300"/>
      <c r="AK32016" s="300"/>
      <c r="AL32016" s="300"/>
      <c r="AM32016" s="300"/>
      <c r="AN32016" s="300"/>
      <c r="AO32016" s="300"/>
      <c r="AP32016" s="300"/>
      <c r="AQ32016" s="300"/>
      <c r="AR32016" s="300"/>
      <c r="AS32016" s="300"/>
      <c r="AT32016" s="300"/>
      <c r="AU32016" s="300"/>
      <c r="AV32016" s="300"/>
      <c r="AW32016" s="300"/>
      <c r="AX32016" s="300"/>
      <c r="AY32016" s="300"/>
      <c r="AZ32016" s="300"/>
      <c r="BA32016" s="300"/>
      <c r="BB32016" s="300"/>
      <c r="BC32016" s="300"/>
      <c r="BD32016" s="300"/>
      <c r="BE32016" s="300"/>
      <c r="BF32016" s="300"/>
      <c r="BG32016" s="300"/>
      <c r="BH32016" s="300"/>
      <c r="BI32016" s="300"/>
      <c r="BJ32016" s="300"/>
      <c r="BK32016" s="300"/>
      <c r="BL32016" s="300"/>
      <c r="BM32016" s="300"/>
      <c r="BN32016" s="300"/>
      <c r="BO32016" s="300"/>
      <c r="BP32016" s="300"/>
      <c r="BQ32016" s="300"/>
      <c r="BR32016" s="300"/>
      <c r="BS32016" s="300"/>
      <c r="BT32016" s="300"/>
      <c r="BU32016" s="300"/>
      <c r="BV32016" s="300"/>
      <c r="BW32016" s="300"/>
      <c r="BX32016" s="300"/>
      <c r="BY32016" s="300"/>
      <c r="BZ32016" s="300"/>
      <c r="CA32016" s="300"/>
      <c r="CB32016" s="300"/>
      <c r="CC32016" s="300"/>
      <c r="CD32016" s="300"/>
      <c r="CE32016" s="300"/>
      <c r="CF32016" s="300"/>
      <c r="CG32016" s="300"/>
      <c r="CH32016" s="300"/>
      <c r="CI32016" s="300"/>
      <c r="CJ32016" s="300"/>
      <c r="CK32016" s="300"/>
      <c r="CL32016" s="300"/>
      <c r="CM32016" s="300"/>
      <c r="CN32016" s="300"/>
      <c r="CO32016" s="300"/>
      <c r="CP32016" s="300"/>
      <c r="CQ32016" s="300"/>
      <c r="CR32016" s="300"/>
      <c r="CS32016" s="300"/>
      <c r="CT32016" s="300"/>
      <c r="CU32016" s="300"/>
      <c r="CV32016" s="300"/>
      <c r="CW32016" s="300"/>
      <c r="CX32016" s="300"/>
      <c r="CY32016" s="300"/>
      <c r="CZ32016" s="300"/>
      <c r="DA32016" s="300"/>
      <c r="DB32016" s="300"/>
      <c r="DC32016" s="300"/>
      <c r="DD32016" s="300"/>
      <c r="DE32016" s="300"/>
      <c r="DF32016" s="300"/>
      <c r="DG32016" s="300"/>
      <c r="DH32016" s="300"/>
      <c r="DI32016" s="300"/>
      <c r="DJ32016" s="300"/>
      <c r="DK32016" s="300"/>
      <c r="DL32016" s="300"/>
      <c r="DM32016" s="300"/>
      <c r="DN32016" s="300"/>
      <c r="DO32016" s="300"/>
      <c r="DP32016" s="300"/>
      <c r="DQ32016" s="300"/>
      <c r="DR32016" s="300"/>
      <c r="DS32016" s="300"/>
      <c r="DT32016" s="300"/>
      <c r="DU32016" s="300"/>
      <c r="DV32016" s="300"/>
      <c r="DW32016" s="300"/>
      <c r="DX32016" s="300"/>
      <c r="DY32016" s="300"/>
      <c r="DZ32016" s="300"/>
      <c r="EA32016" s="300"/>
      <c r="EB32016" s="300"/>
      <c r="EC32016" s="300"/>
      <c r="ED32016" s="300"/>
      <c r="EE32016" s="300"/>
      <c r="EF32016" s="300"/>
      <c r="EG32016" s="300"/>
      <c r="EH32016" s="300"/>
      <c r="EI32016" s="300"/>
      <c r="EJ32016" s="300"/>
      <c r="EK32016" s="300"/>
      <c r="EL32016" s="300"/>
      <c r="EM32016" s="300"/>
      <c r="EN32016" s="300"/>
      <c r="EO32016" s="300"/>
      <c r="EP32016" s="300"/>
      <c r="EQ32016" s="300"/>
      <c r="ER32016" s="300"/>
      <c r="ES32016" s="300"/>
      <c r="ET32016" s="300"/>
      <c r="EU32016" s="300"/>
      <c r="EV32016" s="300"/>
      <c r="EW32016" s="300"/>
      <c r="EX32016" s="300"/>
      <c r="EY32016" s="300"/>
      <c r="EZ32016" s="300"/>
      <c r="FA32016" s="300"/>
      <c r="FB32016" s="300"/>
      <c r="FC32016" s="300"/>
      <c r="FD32016" s="300"/>
      <c r="FE32016" s="300"/>
      <c r="FF32016" s="300"/>
      <c r="FG32016" s="300"/>
      <c r="FH32016" s="300"/>
      <c r="FI32016" s="300"/>
      <c r="FJ32016" s="300"/>
      <c r="FK32016" s="300"/>
      <c r="FL32016" s="300"/>
      <c r="FM32016" s="300"/>
      <c r="FN32016" s="300"/>
      <c r="FO32016" s="300"/>
      <c r="FP32016" s="300"/>
      <c r="FQ32016" s="300"/>
      <c r="FR32016" s="300"/>
      <c r="FS32016" s="300"/>
      <c r="FT32016" s="300"/>
      <c r="FU32016" s="300"/>
      <c r="FV32016" s="300"/>
      <c r="FW32016" s="300"/>
      <c r="FX32016" s="300"/>
      <c r="FY32016" s="300"/>
      <c r="FZ32016" s="300"/>
      <c r="GA32016" s="300"/>
      <c r="GB32016" s="300"/>
      <c r="GC32016" s="300"/>
      <c r="GD32016" s="300"/>
      <c r="GE32016" s="300"/>
      <c r="GF32016" s="300"/>
      <c r="GG32016" s="300"/>
      <c r="GH32016" s="300"/>
      <c r="GI32016" s="300"/>
      <c r="GJ32016" s="300"/>
      <c r="GK32016" s="300"/>
    </row>
    <row r="32017" spans="4:193" x14ac:dyDescent="0.25">
      <c r="D32017" s="300"/>
      <c r="J32017" s="300"/>
      <c r="K32017" s="300"/>
      <c r="L32017" s="300"/>
      <c r="M32017" s="300"/>
      <c r="N32017" s="300"/>
      <c r="O32017" s="300"/>
      <c r="P32017" s="300"/>
      <c r="Q32017" s="300"/>
      <c r="R32017" s="300"/>
      <c r="S32017" s="300"/>
      <c r="T32017" s="300"/>
      <c r="U32017" s="300"/>
      <c r="V32017" s="300"/>
      <c r="W32017" s="300"/>
      <c r="X32017" s="300"/>
      <c r="Y32017" s="300"/>
      <c r="Z32017" s="300"/>
      <c r="AA32017" s="300"/>
      <c r="AB32017" s="300"/>
      <c r="AC32017" s="300"/>
      <c r="AD32017" s="300"/>
      <c r="AE32017" s="300"/>
      <c r="AF32017" s="300"/>
      <c r="AG32017" s="300"/>
      <c r="AH32017" s="300"/>
      <c r="AI32017" s="300"/>
      <c r="AJ32017" s="300"/>
      <c r="AK32017" s="300"/>
      <c r="AL32017" s="300"/>
      <c r="AM32017" s="300"/>
      <c r="AN32017" s="300"/>
      <c r="AO32017" s="300"/>
      <c r="AP32017" s="300"/>
      <c r="AQ32017" s="300"/>
      <c r="AR32017" s="300"/>
      <c r="AS32017" s="300"/>
      <c r="AT32017" s="300"/>
      <c r="AU32017" s="300"/>
      <c r="AV32017" s="300"/>
      <c r="AW32017" s="300"/>
      <c r="AX32017" s="300"/>
      <c r="AY32017" s="300"/>
      <c r="AZ32017" s="300"/>
      <c r="BA32017" s="300"/>
      <c r="BB32017" s="300"/>
      <c r="BC32017" s="300"/>
      <c r="BD32017" s="300"/>
      <c r="BE32017" s="300"/>
      <c r="BF32017" s="300"/>
      <c r="BG32017" s="300"/>
      <c r="BH32017" s="300"/>
      <c r="BI32017" s="300"/>
      <c r="BJ32017" s="300"/>
      <c r="BK32017" s="300"/>
      <c r="BL32017" s="300"/>
      <c r="BM32017" s="300"/>
      <c r="BN32017" s="300"/>
      <c r="BO32017" s="300"/>
      <c r="BP32017" s="300"/>
      <c r="BQ32017" s="300"/>
      <c r="BR32017" s="300"/>
      <c r="BS32017" s="300"/>
      <c r="BT32017" s="300"/>
      <c r="BU32017" s="300"/>
      <c r="BV32017" s="300"/>
      <c r="BW32017" s="300"/>
      <c r="BX32017" s="300"/>
      <c r="BY32017" s="300"/>
      <c r="BZ32017" s="300"/>
      <c r="CA32017" s="300"/>
      <c r="CB32017" s="300"/>
      <c r="CC32017" s="300"/>
      <c r="CD32017" s="300"/>
      <c r="CE32017" s="300"/>
      <c r="CF32017" s="300"/>
      <c r="CG32017" s="300"/>
      <c r="CH32017" s="300"/>
      <c r="CI32017" s="300"/>
      <c r="CJ32017" s="300"/>
      <c r="CK32017" s="300"/>
      <c r="CL32017" s="300"/>
      <c r="CM32017" s="300"/>
      <c r="CN32017" s="300"/>
      <c r="CO32017" s="300"/>
      <c r="CP32017" s="300"/>
      <c r="CQ32017" s="300"/>
      <c r="CR32017" s="300"/>
      <c r="CS32017" s="300"/>
      <c r="CT32017" s="300"/>
      <c r="CU32017" s="300"/>
      <c r="CV32017" s="300"/>
      <c r="CW32017" s="300"/>
      <c r="CX32017" s="300"/>
      <c r="CY32017" s="300"/>
      <c r="CZ32017" s="300"/>
      <c r="DA32017" s="300"/>
      <c r="DB32017" s="300"/>
      <c r="DC32017" s="300"/>
      <c r="DD32017" s="300"/>
      <c r="DE32017" s="300"/>
      <c r="DF32017" s="300"/>
      <c r="DG32017" s="300"/>
      <c r="DH32017" s="300"/>
      <c r="DI32017" s="300"/>
      <c r="DJ32017" s="300"/>
      <c r="DK32017" s="300"/>
      <c r="DL32017" s="300"/>
      <c r="DM32017" s="300"/>
      <c r="DN32017" s="300"/>
      <c r="DO32017" s="300"/>
      <c r="DP32017" s="300"/>
      <c r="DQ32017" s="300"/>
      <c r="DR32017" s="300"/>
      <c r="DS32017" s="300"/>
      <c r="DT32017" s="300"/>
      <c r="DU32017" s="300"/>
      <c r="DV32017" s="300"/>
      <c r="DW32017" s="300"/>
      <c r="DX32017" s="300"/>
      <c r="DY32017" s="300"/>
      <c r="DZ32017" s="300"/>
      <c r="EA32017" s="300"/>
      <c r="EB32017" s="300"/>
      <c r="EC32017" s="300"/>
      <c r="ED32017" s="300"/>
      <c r="EE32017" s="300"/>
      <c r="EF32017" s="300"/>
      <c r="EG32017" s="300"/>
      <c r="EH32017" s="300"/>
      <c r="EI32017" s="300"/>
      <c r="EJ32017" s="300"/>
      <c r="EK32017" s="300"/>
      <c r="EL32017" s="300"/>
      <c r="EM32017" s="300"/>
      <c r="EN32017" s="300"/>
      <c r="EO32017" s="300"/>
      <c r="EP32017" s="300"/>
      <c r="EQ32017" s="300"/>
      <c r="ER32017" s="300"/>
      <c r="ES32017" s="300"/>
      <c r="ET32017" s="300"/>
      <c r="EU32017" s="300"/>
      <c r="EV32017" s="300"/>
      <c r="EW32017" s="300"/>
      <c r="EX32017" s="300"/>
      <c r="EY32017" s="300"/>
      <c r="EZ32017" s="300"/>
      <c r="FA32017" s="300"/>
      <c r="FB32017" s="300"/>
      <c r="FC32017" s="300"/>
      <c r="FD32017" s="300"/>
      <c r="FE32017" s="300"/>
      <c r="FF32017" s="300"/>
      <c r="FG32017" s="300"/>
      <c r="FH32017" s="300"/>
      <c r="FI32017" s="300"/>
      <c r="FJ32017" s="300"/>
      <c r="FK32017" s="300"/>
      <c r="FL32017" s="300"/>
      <c r="FM32017" s="300"/>
      <c r="FN32017" s="300"/>
      <c r="FO32017" s="300"/>
      <c r="FP32017" s="300"/>
      <c r="FQ32017" s="300"/>
      <c r="FR32017" s="300"/>
      <c r="FS32017" s="300"/>
      <c r="FT32017" s="300"/>
      <c r="FU32017" s="300"/>
      <c r="FV32017" s="300"/>
      <c r="FW32017" s="300"/>
      <c r="FX32017" s="300"/>
      <c r="FY32017" s="300"/>
      <c r="FZ32017" s="300"/>
      <c r="GA32017" s="300"/>
      <c r="GB32017" s="300"/>
      <c r="GC32017" s="300"/>
      <c r="GD32017" s="300"/>
      <c r="GE32017" s="300"/>
      <c r="GF32017" s="300"/>
      <c r="GG32017" s="300"/>
      <c r="GH32017" s="300"/>
      <c r="GI32017" s="300"/>
      <c r="GJ32017" s="300"/>
      <c r="GK32017" s="300"/>
    </row>
    <row r="32018" spans="4:193" x14ac:dyDescent="0.25">
      <c r="D32018" s="300"/>
      <c r="J32018" s="300"/>
      <c r="K32018" s="300"/>
      <c r="L32018" s="300"/>
      <c r="M32018" s="300"/>
      <c r="N32018" s="300"/>
      <c r="O32018" s="300"/>
      <c r="P32018" s="300"/>
      <c r="Q32018" s="300"/>
      <c r="R32018" s="300"/>
      <c r="S32018" s="300"/>
      <c r="T32018" s="300"/>
      <c r="U32018" s="300"/>
      <c r="V32018" s="300"/>
      <c r="W32018" s="300"/>
      <c r="X32018" s="300"/>
      <c r="Y32018" s="300"/>
      <c r="Z32018" s="300"/>
      <c r="AA32018" s="300"/>
      <c r="AB32018" s="300"/>
      <c r="AC32018" s="300"/>
      <c r="AD32018" s="300"/>
      <c r="AE32018" s="300"/>
      <c r="AF32018" s="300"/>
      <c r="AG32018" s="300"/>
      <c r="AH32018" s="300"/>
      <c r="AI32018" s="300"/>
      <c r="AJ32018" s="300"/>
      <c r="AK32018" s="300"/>
      <c r="AL32018" s="300"/>
      <c r="AM32018" s="300"/>
      <c r="AN32018" s="300"/>
      <c r="AO32018" s="300"/>
      <c r="AP32018" s="300"/>
      <c r="AQ32018" s="300"/>
      <c r="AR32018" s="300"/>
      <c r="AS32018" s="300"/>
      <c r="AT32018" s="300"/>
      <c r="AU32018" s="300"/>
      <c r="AV32018" s="300"/>
      <c r="AW32018" s="300"/>
      <c r="AX32018" s="300"/>
      <c r="AY32018" s="300"/>
      <c r="AZ32018" s="300"/>
      <c r="BA32018" s="300"/>
      <c r="BB32018" s="300"/>
      <c r="BC32018" s="300"/>
      <c r="BD32018" s="300"/>
      <c r="BE32018" s="300"/>
      <c r="BF32018" s="300"/>
      <c r="BG32018" s="300"/>
      <c r="BH32018" s="300"/>
      <c r="BI32018" s="300"/>
      <c r="BJ32018" s="300"/>
      <c r="BK32018" s="300"/>
      <c r="BL32018" s="300"/>
      <c r="BM32018" s="300"/>
      <c r="BN32018" s="300"/>
      <c r="BO32018" s="300"/>
      <c r="BP32018" s="300"/>
      <c r="BQ32018" s="300"/>
      <c r="BR32018" s="300"/>
      <c r="BS32018" s="300"/>
      <c r="BT32018" s="300"/>
      <c r="BU32018" s="300"/>
      <c r="BV32018" s="300"/>
      <c r="BW32018" s="300"/>
      <c r="BX32018" s="300"/>
      <c r="BY32018" s="300"/>
      <c r="BZ32018" s="300"/>
      <c r="CA32018" s="300"/>
      <c r="CB32018" s="300"/>
      <c r="CC32018" s="300"/>
      <c r="CD32018" s="300"/>
      <c r="CE32018" s="300"/>
      <c r="CF32018" s="300"/>
      <c r="CG32018" s="300"/>
      <c r="CH32018" s="300"/>
      <c r="CI32018" s="300"/>
      <c r="CJ32018" s="300"/>
      <c r="CK32018" s="300"/>
      <c r="CL32018" s="300"/>
      <c r="CM32018" s="300"/>
      <c r="CN32018" s="300"/>
      <c r="CO32018" s="300"/>
      <c r="CP32018" s="300"/>
      <c r="CQ32018" s="300"/>
      <c r="CR32018" s="300"/>
      <c r="CS32018" s="300"/>
      <c r="CT32018" s="300"/>
      <c r="CU32018" s="300"/>
      <c r="CV32018" s="300"/>
      <c r="CW32018" s="300"/>
      <c r="CX32018" s="300"/>
      <c r="CY32018" s="300"/>
      <c r="CZ32018" s="300"/>
      <c r="DA32018" s="300"/>
      <c r="DB32018" s="300"/>
      <c r="DC32018" s="300"/>
      <c r="DD32018" s="300"/>
      <c r="DE32018" s="300"/>
      <c r="DF32018" s="300"/>
      <c r="DG32018" s="300"/>
      <c r="DH32018" s="300"/>
      <c r="DI32018" s="300"/>
      <c r="DJ32018" s="300"/>
      <c r="DK32018" s="300"/>
      <c r="DL32018" s="300"/>
      <c r="DM32018" s="300"/>
      <c r="DN32018" s="300"/>
      <c r="DO32018" s="300"/>
      <c r="DP32018" s="300"/>
      <c r="DQ32018" s="300"/>
      <c r="DR32018" s="300"/>
      <c r="DS32018" s="300"/>
      <c r="DT32018" s="300"/>
      <c r="DU32018" s="300"/>
      <c r="DV32018" s="300"/>
      <c r="DW32018" s="300"/>
      <c r="DX32018" s="300"/>
      <c r="DY32018" s="300"/>
      <c r="DZ32018" s="300"/>
      <c r="EA32018" s="300"/>
      <c r="EB32018" s="300"/>
      <c r="EC32018" s="300"/>
      <c r="ED32018" s="300"/>
      <c r="EE32018" s="300"/>
      <c r="EF32018" s="300"/>
      <c r="EG32018" s="300"/>
      <c r="EH32018" s="300"/>
      <c r="EI32018" s="300"/>
      <c r="EJ32018" s="300"/>
      <c r="EK32018" s="300"/>
      <c r="EL32018" s="300"/>
      <c r="EM32018" s="300"/>
      <c r="EN32018" s="300"/>
      <c r="EO32018" s="300"/>
      <c r="EP32018" s="300"/>
      <c r="EQ32018" s="300"/>
      <c r="ER32018" s="300"/>
      <c r="ES32018" s="300"/>
      <c r="ET32018" s="300"/>
      <c r="EU32018" s="300"/>
      <c r="EV32018" s="300"/>
      <c r="EW32018" s="300"/>
      <c r="EX32018" s="300"/>
      <c r="EY32018" s="300"/>
      <c r="EZ32018" s="300"/>
      <c r="FA32018" s="300"/>
      <c r="FB32018" s="300"/>
      <c r="FC32018" s="300"/>
      <c r="FD32018" s="300"/>
      <c r="FE32018" s="300"/>
      <c r="FF32018" s="300"/>
      <c r="FG32018" s="300"/>
      <c r="FH32018" s="300"/>
      <c r="FI32018" s="300"/>
      <c r="FJ32018" s="300"/>
      <c r="FK32018" s="300"/>
      <c r="FL32018" s="300"/>
      <c r="FM32018" s="300"/>
      <c r="FN32018" s="300"/>
      <c r="FO32018" s="300"/>
      <c r="FP32018" s="300"/>
      <c r="FQ32018" s="300"/>
      <c r="FR32018" s="300"/>
      <c r="FS32018" s="300"/>
      <c r="FT32018" s="300"/>
      <c r="FU32018" s="300"/>
      <c r="FV32018" s="300"/>
      <c r="FW32018" s="300"/>
      <c r="FX32018" s="300"/>
      <c r="FY32018" s="300"/>
      <c r="FZ32018" s="300"/>
      <c r="GA32018" s="300"/>
      <c r="GB32018" s="300"/>
      <c r="GC32018" s="300"/>
      <c r="GD32018" s="300"/>
      <c r="GE32018" s="300"/>
      <c r="GF32018" s="300"/>
      <c r="GG32018" s="300"/>
      <c r="GH32018" s="300"/>
      <c r="GI32018" s="300"/>
      <c r="GJ32018" s="300"/>
      <c r="GK32018" s="300"/>
    </row>
    <row r="32019" spans="4:193" x14ac:dyDescent="0.25">
      <c r="D32019" s="300"/>
      <c r="J32019" s="300"/>
      <c r="K32019" s="300"/>
      <c r="L32019" s="300"/>
      <c r="M32019" s="300"/>
      <c r="N32019" s="300"/>
      <c r="O32019" s="300"/>
      <c r="P32019" s="300"/>
      <c r="Q32019" s="300"/>
      <c r="R32019" s="300"/>
      <c r="S32019" s="300"/>
      <c r="T32019" s="300"/>
      <c r="U32019" s="300"/>
      <c r="V32019" s="300"/>
      <c r="W32019" s="300"/>
      <c r="X32019" s="300"/>
      <c r="Y32019" s="300"/>
      <c r="Z32019" s="300"/>
      <c r="AA32019" s="300"/>
      <c r="AB32019" s="300"/>
      <c r="AC32019" s="300"/>
      <c r="AD32019" s="300"/>
      <c r="AE32019" s="300"/>
      <c r="AF32019" s="300"/>
      <c r="AG32019" s="300"/>
      <c r="AH32019" s="300"/>
      <c r="AI32019" s="300"/>
      <c r="AJ32019" s="300"/>
      <c r="AK32019" s="300"/>
      <c r="AL32019" s="300"/>
      <c r="AM32019" s="300"/>
      <c r="AN32019" s="300"/>
      <c r="AO32019" s="300"/>
      <c r="AP32019" s="300"/>
      <c r="AQ32019" s="300"/>
      <c r="AR32019" s="300"/>
      <c r="AS32019" s="300"/>
      <c r="AT32019" s="300"/>
      <c r="AU32019" s="300"/>
      <c r="AV32019" s="300"/>
      <c r="AW32019" s="300"/>
      <c r="AX32019" s="300"/>
      <c r="AY32019" s="300"/>
      <c r="AZ32019" s="300"/>
      <c r="BA32019" s="300"/>
      <c r="BB32019" s="300"/>
      <c r="BC32019" s="300"/>
      <c r="BD32019" s="300"/>
      <c r="BE32019" s="300"/>
      <c r="BF32019" s="300"/>
      <c r="BG32019" s="300"/>
      <c r="BH32019" s="300"/>
      <c r="BI32019" s="300"/>
      <c r="BJ32019" s="300"/>
      <c r="BK32019" s="300"/>
      <c r="BL32019" s="300"/>
      <c r="BM32019" s="300"/>
      <c r="BN32019" s="300"/>
      <c r="BO32019" s="300"/>
      <c r="BP32019" s="300"/>
      <c r="BQ32019" s="300"/>
      <c r="BR32019" s="300"/>
      <c r="BS32019" s="300"/>
      <c r="BT32019" s="300"/>
      <c r="BU32019" s="300"/>
      <c r="BV32019" s="300"/>
      <c r="BW32019" s="300"/>
      <c r="BX32019" s="300"/>
      <c r="BY32019" s="300"/>
      <c r="BZ32019" s="300"/>
      <c r="CA32019" s="300"/>
      <c r="CB32019" s="300"/>
      <c r="CC32019" s="300"/>
      <c r="CD32019" s="300"/>
      <c r="CE32019" s="300"/>
      <c r="CF32019" s="300"/>
      <c r="CG32019" s="300"/>
      <c r="CH32019" s="300"/>
      <c r="CI32019" s="300"/>
      <c r="CJ32019" s="300"/>
      <c r="CK32019" s="300"/>
      <c r="CL32019" s="300"/>
      <c r="CM32019" s="300"/>
      <c r="CN32019" s="300"/>
      <c r="CO32019" s="300"/>
      <c r="CP32019" s="300"/>
      <c r="CQ32019" s="300"/>
      <c r="CR32019" s="300"/>
      <c r="CS32019" s="300"/>
      <c r="CT32019" s="300"/>
      <c r="CU32019" s="300"/>
      <c r="CV32019" s="300"/>
      <c r="CW32019" s="300"/>
      <c r="CX32019" s="300"/>
      <c r="CY32019" s="300"/>
      <c r="CZ32019" s="300"/>
      <c r="DA32019" s="300"/>
      <c r="DB32019" s="300"/>
      <c r="DC32019" s="300"/>
      <c r="DD32019" s="300"/>
      <c r="DE32019" s="300"/>
      <c r="DF32019" s="300"/>
      <c r="DG32019" s="300"/>
      <c r="DH32019" s="300"/>
      <c r="DI32019" s="300"/>
      <c r="DJ32019" s="300"/>
      <c r="DK32019" s="300"/>
      <c r="DL32019" s="300"/>
      <c r="DM32019" s="300"/>
      <c r="DN32019" s="300"/>
      <c r="DO32019" s="300"/>
      <c r="DP32019" s="300"/>
      <c r="DQ32019" s="300"/>
      <c r="DR32019" s="300"/>
      <c r="DS32019" s="300"/>
      <c r="DT32019" s="300"/>
      <c r="DU32019" s="300"/>
      <c r="DV32019" s="300"/>
      <c r="DW32019" s="300"/>
      <c r="DX32019" s="300"/>
      <c r="DY32019" s="300"/>
      <c r="DZ32019" s="300"/>
      <c r="EA32019" s="300"/>
      <c r="EB32019" s="300"/>
      <c r="EC32019" s="300"/>
      <c r="ED32019" s="300"/>
      <c r="EE32019" s="300"/>
      <c r="EF32019" s="300"/>
      <c r="EG32019" s="300"/>
      <c r="EH32019" s="300"/>
      <c r="EI32019" s="300"/>
      <c r="EJ32019" s="300"/>
      <c r="EK32019" s="300"/>
      <c r="EL32019" s="300"/>
      <c r="EM32019" s="300"/>
      <c r="EN32019" s="300"/>
      <c r="EO32019" s="300"/>
      <c r="EP32019" s="300"/>
      <c r="EQ32019" s="300"/>
      <c r="ER32019" s="300"/>
      <c r="ES32019" s="300"/>
      <c r="ET32019" s="300"/>
      <c r="EU32019" s="300"/>
      <c r="EV32019" s="300"/>
      <c r="EW32019" s="300"/>
      <c r="EX32019" s="300"/>
      <c r="EY32019" s="300"/>
      <c r="EZ32019" s="300"/>
      <c r="FA32019" s="300"/>
      <c r="FB32019" s="300"/>
      <c r="FC32019" s="300"/>
      <c r="FD32019" s="300"/>
      <c r="FE32019" s="300"/>
      <c r="FF32019" s="300"/>
      <c r="FG32019" s="300"/>
      <c r="FH32019" s="300"/>
      <c r="FI32019" s="300"/>
      <c r="FJ32019" s="300"/>
      <c r="FK32019" s="300"/>
      <c r="FL32019" s="300"/>
      <c r="FM32019" s="300"/>
      <c r="FN32019" s="300"/>
      <c r="FO32019" s="300"/>
      <c r="FP32019" s="300"/>
      <c r="FQ32019" s="300"/>
      <c r="FR32019" s="300"/>
      <c r="FS32019" s="300"/>
      <c r="FT32019" s="300"/>
      <c r="FU32019" s="300"/>
      <c r="FV32019" s="300"/>
      <c r="FW32019" s="300"/>
      <c r="FX32019" s="300"/>
      <c r="FY32019" s="300"/>
      <c r="FZ32019" s="300"/>
      <c r="GA32019" s="300"/>
      <c r="GB32019" s="300"/>
      <c r="GC32019" s="300"/>
      <c r="GD32019" s="300"/>
      <c r="GE32019" s="300"/>
      <c r="GF32019" s="300"/>
      <c r="GG32019" s="300"/>
      <c r="GH32019" s="300"/>
      <c r="GI32019" s="300"/>
      <c r="GJ32019" s="300"/>
      <c r="GK32019" s="300"/>
    </row>
    <row r="32020" spans="4:193" x14ac:dyDescent="0.25">
      <c r="D32020" s="300"/>
      <c r="J32020" s="300"/>
      <c r="K32020" s="300"/>
      <c r="L32020" s="300"/>
      <c r="M32020" s="300"/>
      <c r="N32020" s="300"/>
      <c r="O32020" s="300"/>
      <c r="P32020" s="300"/>
      <c r="Q32020" s="300"/>
      <c r="R32020" s="300"/>
      <c r="S32020" s="300"/>
      <c r="T32020" s="300"/>
      <c r="U32020" s="300"/>
      <c r="V32020" s="300"/>
      <c r="W32020" s="300"/>
      <c r="X32020" s="300"/>
      <c r="Y32020" s="300"/>
      <c r="Z32020" s="300"/>
      <c r="AA32020" s="300"/>
      <c r="AB32020" s="300"/>
      <c r="AC32020" s="300"/>
      <c r="AD32020" s="300"/>
      <c r="AE32020" s="300"/>
      <c r="AF32020" s="300"/>
      <c r="AG32020" s="300"/>
      <c r="AH32020" s="300"/>
      <c r="AI32020" s="300"/>
      <c r="AJ32020" s="300"/>
      <c r="AK32020" s="300"/>
      <c r="AL32020" s="300"/>
      <c r="AM32020" s="300"/>
      <c r="AN32020" s="300"/>
      <c r="AO32020" s="300"/>
      <c r="AP32020" s="300"/>
      <c r="AQ32020" s="300"/>
      <c r="AR32020" s="300"/>
      <c r="AS32020" s="300"/>
      <c r="AT32020" s="300"/>
      <c r="AU32020" s="300"/>
      <c r="AV32020" s="300"/>
      <c r="AW32020" s="300"/>
      <c r="AX32020" s="300"/>
      <c r="AY32020" s="300"/>
      <c r="AZ32020" s="300"/>
      <c r="BA32020" s="300"/>
      <c r="BB32020" s="300"/>
      <c r="BC32020" s="300"/>
      <c r="BD32020" s="300"/>
      <c r="BE32020" s="300"/>
      <c r="BF32020" s="300"/>
      <c r="BG32020" s="300"/>
      <c r="BH32020" s="300"/>
      <c r="BI32020" s="300"/>
      <c r="BJ32020" s="300"/>
      <c r="BK32020" s="300"/>
      <c r="BL32020" s="300"/>
      <c r="BM32020" s="300"/>
      <c r="BN32020" s="300"/>
      <c r="BO32020" s="300"/>
      <c r="BP32020" s="300"/>
      <c r="BQ32020" s="300"/>
      <c r="BR32020" s="300"/>
      <c r="BS32020" s="300"/>
      <c r="BT32020" s="300"/>
      <c r="BU32020" s="300"/>
      <c r="BV32020" s="300"/>
      <c r="BW32020" s="300"/>
      <c r="BX32020" s="300"/>
      <c r="BY32020" s="300"/>
      <c r="BZ32020" s="300"/>
      <c r="CA32020" s="300"/>
      <c r="CB32020" s="300"/>
      <c r="CC32020" s="300"/>
      <c r="CD32020" s="300"/>
      <c r="CE32020" s="300"/>
      <c r="CF32020" s="300"/>
      <c r="CG32020" s="300"/>
      <c r="CH32020" s="300"/>
      <c r="CI32020" s="300"/>
      <c r="CJ32020" s="300"/>
      <c r="CK32020" s="300"/>
      <c r="CL32020" s="300"/>
      <c r="CM32020" s="300"/>
      <c r="CN32020" s="300"/>
      <c r="CO32020" s="300"/>
      <c r="CP32020" s="300"/>
      <c r="CQ32020" s="300"/>
      <c r="CR32020" s="300"/>
      <c r="CS32020" s="300"/>
      <c r="CT32020" s="300"/>
      <c r="CU32020" s="300"/>
      <c r="CV32020" s="300"/>
      <c r="CW32020" s="300"/>
      <c r="CX32020" s="300"/>
      <c r="CY32020" s="300"/>
      <c r="CZ32020" s="300"/>
      <c r="DA32020" s="300"/>
      <c r="DB32020" s="300"/>
      <c r="DC32020" s="300"/>
      <c r="DD32020" s="300"/>
      <c r="DE32020" s="300"/>
      <c r="DF32020" s="300"/>
      <c r="DG32020" s="300"/>
      <c r="DH32020" s="300"/>
      <c r="DI32020" s="300"/>
      <c r="DJ32020" s="300"/>
      <c r="DK32020" s="300"/>
      <c r="DL32020" s="300"/>
      <c r="DM32020" s="300"/>
      <c r="DN32020" s="300"/>
      <c r="DO32020" s="300"/>
      <c r="DP32020" s="300"/>
      <c r="DQ32020" s="300"/>
      <c r="DR32020" s="300"/>
      <c r="DS32020" s="300"/>
      <c r="DT32020" s="300"/>
      <c r="DU32020" s="300"/>
      <c r="DV32020" s="300"/>
      <c r="DW32020" s="300"/>
      <c r="DX32020" s="300"/>
      <c r="DY32020" s="300"/>
      <c r="DZ32020" s="300"/>
      <c r="EA32020" s="300"/>
      <c r="EB32020" s="300"/>
      <c r="EC32020" s="300"/>
      <c r="ED32020" s="300"/>
      <c r="EE32020" s="300"/>
      <c r="EF32020" s="300"/>
      <c r="EG32020" s="300"/>
      <c r="EH32020" s="300"/>
      <c r="EI32020" s="300"/>
      <c r="EJ32020" s="300"/>
      <c r="EK32020" s="300"/>
      <c r="EL32020" s="300"/>
      <c r="EM32020" s="300"/>
      <c r="EN32020" s="300"/>
      <c r="EO32020" s="300"/>
      <c r="EP32020" s="300"/>
      <c r="EQ32020" s="300"/>
      <c r="ER32020" s="300"/>
      <c r="ES32020" s="300"/>
      <c r="ET32020" s="300"/>
      <c r="EU32020" s="300"/>
      <c r="EV32020" s="300"/>
      <c r="EW32020" s="300"/>
      <c r="EX32020" s="300"/>
      <c r="EY32020" s="300"/>
      <c r="EZ32020" s="300"/>
      <c r="FA32020" s="300"/>
      <c r="FB32020" s="300"/>
      <c r="FC32020" s="300"/>
      <c r="FD32020" s="300"/>
      <c r="FE32020" s="300"/>
      <c r="FF32020" s="300"/>
      <c r="FG32020" s="300"/>
      <c r="FH32020" s="300"/>
      <c r="FI32020" s="300"/>
      <c r="FJ32020" s="300"/>
      <c r="FK32020" s="300"/>
      <c r="FL32020" s="300"/>
      <c r="FM32020" s="300"/>
      <c r="FN32020" s="300"/>
      <c r="FO32020" s="300"/>
      <c r="FP32020" s="300"/>
      <c r="FQ32020" s="300"/>
      <c r="FR32020" s="300"/>
      <c r="FS32020" s="300"/>
      <c r="FT32020" s="300"/>
      <c r="FU32020" s="300"/>
      <c r="FV32020" s="300"/>
      <c r="FW32020" s="300"/>
      <c r="FX32020" s="300"/>
      <c r="FY32020" s="300"/>
      <c r="FZ32020" s="300"/>
      <c r="GA32020" s="300"/>
      <c r="GB32020" s="300"/>
      <c r="GC32020" s="300"/>
      <c r="GD32020" s="300"/>
      <c r="GE32020" s="300"/>
      <c r="GF32020" s="300"/>
      <c r="GG32020" s="300"/>
      <c r="GH32020" s="300"/>
      <c r="GI32020" s="300"/>
      <c r="GJ32020" s="300"/>
      <c r="GK32020" s="300"/>
    </row>
    <row r="32021" spans="4:193" x14ac:dyDescent="0.25">
      <c r="D32021" s="300"/>
      <c r="J32021" s="300"/>
      <c r="K32021" s="300"/>
      <c r="L32021" s="300"/>
      <c r="M32021" s="300"/>
      <c r="N32021" s="300"/>
      <c r="O32021" s="300"/>
      <c r="P32021" s="300"/>
      <c r="Q32021" s="300"/>
      <c r="R32021" s="300"/>
      <c r="S32021" s="300"/>
      <c r="T32021" s="300"/>
      <c r="U32021" s="300"/>
      <c r="V32021" s="300"/>
      <c r="W32021" s="300"/>
      <c r="X32021" s="300"/>
      <c r="Y32021" s="300"/>
      <c r="Z32021" s="300"/>
      <c r="AA32021" s="300"/>
      <c r="AB32021" s="300"/>
      <c r="AC32021" s="300"/>
      <c r="AD32021" s="300"/>
      <c r="AE32021" s="300"/>
      <c r="AF32021" s="300"/>
      <c r="AG32021" s="300"/>
      <c r="AH32021" s="300"/>
      <c r="AI32021" s="300"/>
      <c r="AJ32021" s="300"/>
      <c r="AK32021" s="300"/>
      <c r="AL32021" s="300"/>
      <c r="AM32021" s="300"/>
      <c r="AN32021" s="300"/>
      <c r="AO32021" s="300"/>
      <c r="AP32021" s="300"/>
      <c r="AQ32021" s="300"/>
      <c r="AR32021" s="300"/>
      <c r="AS32021" s="300"/>
      <c r="AT32021" s="300"/>
      <c r="AU32021" s="300"/>
      <c r="AV32021" s="300"/>
      <c r="AW32021" s="300"/>
      <c r="AX32021" s="300"/>
      <c r="AY32021" s="300"/>
      <c r="AZ32021" s="300"/>
      <c r="BA32021" s="300"/>
      <c r="BB32021" s="300"/>
      <c r="BC32021" s="300"/>
      <c r="BD32021" s="300"/>
      <c r="BE32021" s="300"/>
      <c r="BF32021" s="300"/>
      <c r="BG32021" s="300"/>
      <c r="BH32021" s="300"/>
      <c r="BI32021" s="300"/>
      <c r="BJ32021" s="300"/>
      <c r="BK32021" s="300"/>
      <c r="BL32021" s="300"/>
      <c r="BM32021" s="300"/>
      <c r="BN32021" s="300"/>
      <c r="BO32021" s="300"/>
      <c r="BP32021" s="300"/>
      <c r="BQ32021" s="300"/>
      <c r="BR32021" s="300"/>
      <c r="BS32021" s="300"/>
      <c r="BT32021" s="300"/>
      <c r="BU32021" s="300"/>
      <c r="BV32021" s="300"/>
      <c r="BW32021" s="300"/>
      <c r="BX32021" s="300"/>
      <c r="BY32021" s="300"/>
      <c r="BZ32021" s="300"/>
      <c r="CA32021" s="300"/>
      <c r="CB32021" s="300"/>
      <c r="CC32021" s="300"/>
      <c r="CD32021" s="300"/>
      <c r="CE32021" s="300"/>
      <c r="CF32021" s="300"/>
      <c r="CG32021" s="300"/>
      <c r="CH32021" s="300"/>
      <c r="CI32021" s="300"/>
      <c r="CJ32021" s="300"/>
      <c r="CK32021" s="300"/>
      <c r="CL32021" s="300"/>
      <c r="CM32021" s="300"/>
      <c r="CN32021" s="300"/>
      <c r="CO32021" s="300"/>
      <c r="CP32021" s="300"/>
      <c r="CQ32021" s="300"/>
      <c r="CR32021" s="300"/>
      <c r="CS32021" s="300"/>
      <c r="CT32021" s="300"/>
      <c r="CU32021" s="300"/>
      <c r="CV32021" s="300"/>
      <c r="CW32021" s="300"/>
      <c r="CX32021" s="300"/>
      <c r="CY32021" s="300"/>
      <c r="CZ32021" s="300"/>
      <c r="DA32021" s="300"/>
      <c r="DB32021" s="300"/>
      <c r="DC32021" s="300"/>
      <c r="DD32021" s="300"/>
      <c r="DE32021" s="300"/>
      <c r="DF32021" s="300"/>
      <c r="DG32021" s="300"/>
      <c r="DH32021" s="300"/>
      <c r="DI32021" s="300"/>
      <c r="DJ32021" s="300"/>
      <c r="DK32021" s="300"/>
      <c r="DL32021" s="300"/>
      <c r="DM32021" s="300"/>
      <c r="DN32021" s="300"/>
      <c r="DO32021" s="300"/>
      <c r="DP32021" s="300"/>
      <c r="DQ32021" s="300"/>
      <c r="DR32021" s="300"/>
      <c r="DS32021" s="300"/>
      <c r="DT32021" s="300"/>
      <c r="DU32021" s="300"/>
      <c r="DV32021" s="300"/>
      <c r="DW32021" s="300"/>
      <c r="DX32021" s="300"/>
      <c r="DY32021" s="300"/>
      <c r="DZ32021" s="300"/>
      <c r="EA32021" s="300"/>
      <c r="EB32021" s="300"/>
      <c r="EC32021" s="300"/>
      <c r="ED32021" s="300"/>
      <c r="EE32021" s="300"/>
      <c r="EF32021" s="300"/>
      <c r="EG32021" s="300"/>
      <c r="EH32021" s="300"/>
      <c r="EI32021" s="300"/>
      <c r="EJ32021" s="300"/>
      <c r="EK32021" s="300"/>
      <c r="EL32021" s="300"/>
      <c r="EM32021" s="300"/>
      <c r="EN32021" s="300"/>
      <c r="EO32021" s="300"/>
      <c r="EP32021" s="300"/>
      <c r="EQ32021" s="300"/>
      <c r="ER32021" s="300"/>
      <c r="ES32021" s="300"/>
      <c r="ET32021" s="300"/>
      <c r="EU32021" s="300"/>
      <c r="EV32021" s="300"/>
      <c r="EW32021" s="300"/>
      <c r="EX32021" s="300"/>
      <c r="EY32021" s="300"/>
      <c r="EZ32021" s="300"/>
      <c r="FA32021" s="300"/>
      <c r="FB32021" s="300"/>
      <c r="FC32021" s="300"/>
      <c r="FD32021" s="300"/>
      <c r="FE32021" s="300"/>
      <c r="FF32021" s="300"/>
      <c r="FG32021" s="300"/>
      <c r="FH32021" s="300"/>
      <c r="FI32021" s="300"/>
      <c r="FJ32021" s="300"/>
      <c r="FK32021" s="300"/>
      <c r="FL32021" s="300"/>
      <c r="FM32021" s="300"/>
      <c r="FN32021" s="300"/>
      <c r="FO32021" s="300"/>
      <c r="FP32021" s="300"/>
      <c r="FQ32021" s="300"/>
      <c r="FR32021" s="300"/>
      <c r="FS32021" s="300"/>
      <c r="FT32021" s="300"/>
      <c r="FU32021" s="300"/>
      <c r="FV32021" s="300"/>
      <c r="FW32021" s="300"/>
      <c r="FX32021" s="300"/>
      <c r="FY32021" s="300"/>
      <c r="FZ32021" s="300"/>
      <c r="GA32021" s="300"/>
      <c r="GB32021" s="300"/>
      <c r="GC32021" s="300"/>
      <c r="GD32021" s="300"/>
      <c r="GE32021" s="300"/>
      <c r="GF32021" s="300"/>
      <c r="GG32021" s="300"/>
      <c r="GH32021" s="300"/>
      <c r="GI32021" s="300"/>
      <c r="GJ32021" s="300"/>
      <c r="GK32021" s="300"/>
    </row>
    <row r="32022" spans="4:193" x14ac:dyDescent="0.25">
      <c r="D32022" s="300"/>
      <c r="J32022" s="300"/>
      <c r="K32022" s="300"/>
      <c r="L32022" s="300"/>
      <c r="M32022" s="300"/>
      <c r="N32022" s="300"/>
      <c r="O32022" s="300"/>
      <c r="P32022" s="300"/>
      <c r="Q32022" s="300"/>
      <c r="R32022" s="300"/>
      <c r="S32022" s="300"/>
      <c r="T32022" s="300"/>
      <c r="U32022" s="300"/>
      <c r="V32022" s="300"/>
      <c r="W32022" s="300"/>
      <c r="X32022" s="300"/>
      <c r="Y32022" s="300"/>
      <c r="Z32022" s="300"/>
      <c r="AA32022" s="300"/>
      <c r="AB32022" s="300"/>
      <c r="AC32022" s="300"/>
      <c r="AD32022" s="300"/>
      <c r="AE32022" s="300"/>
      <c r="AF32022" s="300"/>
      <c r="AG32022" s="300"/>
      <c r="AH32022" s="300"/>
      <c r="AI32022" s="300"/>
      <c r="AJ32022" s="300"/>
      <c r="AK32022" s="300"/>
      <c r="AL32022" s="300"/>
      <c r="AM32022" s="300"/>
      <c r="AN32022" s="300"/>
      <c r="AO32022" s="300"/>
      <c r="AP32022" s="300"/>
      <c r="AQ32022" s="300"/>
      <c r="AR32022" s="300"/>
      <c r="AS32022" s="300"/>
      <c r="AT32022" s="300"/>
      <c r="AU32022" s="300"/>
      <c r="AV32022" s="300"/>
      <c r="AW32022" s="300"/>
      <c r="AX32022" s="300"/>
      <c r="AY32022" s="300"/>
      <c r="AZ32022" s="300"/>
      <c r="BA32022" s="300"/>
      <c r="BB32022" s="300"/>
      <c r="BC32022" s="300"/>
      <c r="BD32022" s="300"/>
      <c r="BE32022" s="300"/>
      <c r="BF32022" s="300"/>
      <c r="BG32022" s="300"/>
      <c r="BH32022" s="300"/>
      <c r="BI32022" s="300"/>
      <c r="BJ32022" s="300"/>
      <c r="BK32022" s="300"/>
      <c r="BL32022" s="300"/>
      <c r="BM32022" s="300"/>
      <c r="BN32022" s="300"/>
      <c r="BO32022" s="300"/>
      <c r="BP32022" s="300"/>
      <c r="BQ32022" s="300"/>
      <c r="BR32022" s="300"/>
      <c r="BS32022" s="300"/>
      <c r="BT32022" s="300"/>
      <c r="BU32022" s="300"/>
      <c r="BV32022" s="300"/>
      <c r="BW32022" s="300"/>
      <c r="BX32022" s="300"/>
      <c r="BY32022" s="300"/>
      <c r="BZ32022" s="300"/>
      <c r="CA32022" s="300"/>
      <c r="CB32022" s="300"/>
      <c r="CC32022" s="300"/>
      <c r="CD32022" s="300"/>
      <c r="CE32022" s="300"/>
      <c r="CF32022" s="300"/>
      <c r="CG32022" s="300"/>
      <c r="CH32022" s="300"/>
      <c r="CI32022" s="300"/>
      <c r="CJ32022" s="300"/>
      <c r="CK32022" s="300"/>
      <c r="CL32022" s="300"/>
      <c r="CM32022" s="300"/>
      <c r="CN32022" s="300"/>
      <c r="CO32022" s="300"/>
      <c r="CP32022" s="300"/>
      <c r="CQ32022" s="300"/>
      <c r="CR32022" s="300"/>
      <c r="CS32022" s="300"/>
      <c r="CT32022" s="300"/>
      <c r="CU32022" s="300"/>
      <c r="CV32022" s="300"/>
      <c r="CW32022" s="300"/>
      <c r="CX32022" s="300"/>
      <c r="CY32022" s="300"/>
      <c r="CZ32022" s="300"/>
      <c r="DA32022" s="300"/>
      <c r="DB32022" s="300"/>
      <c r="DC32022" s="300"/>
      <c r="DD32022" s="300"/>
      <c r="DE32022" s="300"/>
      <c r="DF32022" s="300"/>
      <c r="DG32022" s="300"/>
      <c r="DH32022" s="300"/>
      <c r="DI32022" s="300"/>
      <c r="DJ32022" s="300"/>
      <c r="DK32022" s="300"/>
      <c r="DL32022" s="300"/>
      <c r="DM32022" s="300"/>
      <c r="DN32022" s="300"/>
      <c r="DO32022" s="300"/>
      <c r="DP32022" s="300"/>
      <c r="DQ32022" s="300"/>
      <c r="DR32022" s="300"/>
      <c r="DS32022" s="300"/>
      <c r="DT32022" s="300"/>
      <c r="DU32022" s="300"/>
      <c r="DV32022" s="300"/>
      <c r="DW32022" s="300"/>
      <c r="DX32022" s="300"/>
      <c r="DY32022" s="300"/>
      <c r="DZ32022" s="300"/>
      <c r="EA32022" s="300"/>
      <c r="EB32022" s="300"/>
      <c r="EC32022" s="300"/>
      <c r="ED32022" s="300"/>
      <c r="EE32022" s="300"/>
      <c r="EF32022" s="300"/>
      <c r="EG32022" s="300"/>
      <c r="EH32022" s="300"/>
      <c r="EI32022" s="300"/>
      <c r="EJ32022" s="300"/>
      <c r="EK32022" s="300"/>
      <c r="EL32022" s="300"/>
      <c r="EM32022" s="300"/>
      <c r="EN32022" s="300"/>
      <c r="EO32022" s="300"/>
      <c r="EP32022" s="300"/>
      <c r="EQ32022" s="300"/>
      <c r="ER32022" s="300"/>
      <c r="ES32022" s="300"/>
      <c r="ET32022" s="300"/>
      <c r="EU32022" s="300"/>
      <c r="EV32022" s="300"/>
      <c r="EW32022" s="300"/>
      <c r="EX32022" s="300"/>
      <c r="EY32022" s="300"/>
      <c r="EZ32022" s="300"/>
      <c r="FA32022" s="300"/>
      <c r="FB32022" s="300"/>
      <c r="FC32022" s="300"/>
      <c r="FD32022" s="300"/>
      <c r="FE32022" s="300"/>
      <c r="FF32022" s="300"/>
      <c r="FG32022" s="300"/>
      <c r="FH32022" s="300"/>
      <c r="FI32022" s="300"/>
      <c r="FJ32022" s="300"/>
      <c r="FK32022" s="300"/>
      <c r="FL32022" s="300"/>
      <c r="FM32022" s="300"/>
      <c r="FN32022" s="300"/>
      <c r="FO32022" s="300"/>
      <c r="FP32022" s="300"/>
      <c r="FQ32022" s="300"/>
      <c r="FR32022" s="300"/>
      <c r="FS32022" s="300"/>
      <c r="FT32022" s="300"/>
      <c r="FU32022" s="300"/>
      <c r="FV32022" s="300"/>
      <c r="FW32022" s="300"/>
      <c r="FX32022" s="300"/>
      <c r="FY32022" s="300"/>
      <c r="FZ32022" s="300"/>
      <c r="GA32022" s="300"/>
      <c r="GB32022" s="300"/>
      <c r="GC32022" s="300"/>
      <c r="GD32022" s="300"/>
      <c r="GE32022" s="300"/>
      <c r="GF32022" s="300"/>
      <c r="GG32022" s="300"/>
      <c r="GH32022" s="300"/>
      <c r="GI32022" s="300"/>
      <c r="GJ32022" s="300"/>
      <c r="GK32022" s="300"/>
    </row>
    <row r="32023" spans="4:193" x14ac:dyDescent="0.25">
      <c r="D32023" s="300"/>
      <c r="J32023" s="300"/>
      <c r="K32023" s="300"/>
      <c r="L32023" s="300"/>
      <c r="M32023" s="300"/>
      <c r="N32023" s="300"/>
      <c r="O32023" s="300"/>
      <c r="P32023" s="300"/>
      <c r="Q32023" s="300"/>
      <c r="R32023" s="300"/>
      <c r="S32023" s="300"/>
      <c r="T32023" s="300"/>
      <c r="U32023" s="300"/>
      <c r="V32023" s="300"/>
      <c r="W32023" s="300"/>
      <c r="X32023" s="300"/>
      <c r="Y32023" s="300"/>
      <c r="Z32023" s="300"/>
      <c r="AA32023" s="300"/>
      <c r="AB32023" s="300"/>
      <c r="AC32023" s="300"/>
      <c r="AD32023" s="300"/>
      <c r="AE32023" s="300"/>
      <c r="AF32023" s="300"/>
      <c r="AG32023" s="300"/>
      <c r="AH32023" s="300"/>
      <c r="AI32023" s="300"/>
      <c r="AJ32023" s="300"/>
      <c r="AK32023" s="300"/>
      <c r="AL32023" s="300"/>
      <c r="AM32023" s="300"/>
      <c r="AN32023" s="300"/>
      <c r="AO32023" s="300"/>
      <c r="AP32023" s="300"/>
      <c r="AQ32023" s="300"/>
      <c r="AR32023" s="300"/>
      <c r="AS32023" s="300"/>
      <c r="AT32023" s="300"/>
      <c r="AU32023" s="300"/>
      <c r="AV32023" s="300"/>
      <c r="AW32023" s="300"/>
      <c r="AX32023" s="300"/>
      <c r="AY32023" s="300"/>
      <c r="AZ32023" s="300"/>
      <c r="BA32023" s="300"/>
      <c r="BB32023" s="300"/>
      <c r="BC32023" s="300"/>
      <c r="BD32023" s="300"/>
      <c r="BE32023" s="300"/>
      <c r="BF32023" s="300"/>
      <c r="BG32023" s="300"/>
      <c r="BH32023" s="300"/>
      <c r="BI32023" s="300"/>
      <c r="BJ32023" s="300"/>
      <c r="BK32023" s="300"/>
      <c r="BL32023" s="300"/>
      <c r="BM32023" s="300"/>
      <c r="BN32023" s="300"/>
      <c r="BO32023" s="300"/>
      <c r="BP32023" s="300"/>
      <c r="BQ32023" s="300"/>
      <c r="BR32023" s="300"/>
      <c r="BS32023" s="300"/>
      <c r="BT32023" s="300"/>
      <c r="BU32023" s="300"/>
      <c r="BV32023" s="300"/>
      <c r="BW32023" s="300"/>
      <c r="BX32023" s="300"/>
      <c r="BY32023" s="300"/>
      <c r="BZ32023" s="300"/>
      <c r="CA32023" s="300"/>
      <c r="CB32023" s="300"/>
      <c r="CC32023" s="300"/>
      <c r="CD32023" s="300"/>
      <c r="CE32023" s="300"/>
      <c r="CF32023" s="300"/>
      <c r="CG32023" s="300"/>
      <c r="CH32023" s="300"/>
      <c r="CI32023" s="300"/>
      <c r="CJ32023" s="300"/>
      <c r="CK32023" s="300"/>
      <c r="CL32023" s="300"/>
      <c r="CM32023" s="300"/>
      <c r="CN32023" s="300"/>
      <c r="CO32023" s="300"/>
      <c r="CP32023" s="300"/>
      <c r="CQ32023" s="300"/>
      <c r="CR32023" s="300"/>
      <c r="CS32023" s="300"/>
      <c r="CT32023" s="300"/>
      <c r="CU32023" s="300"/>
      <c r="CV32023" s="300"/>
      <c r="CW32023" s="300"/>
      <c r="CX32023" s="300"/>
      <c r="CY32023" s="300"/>
      <c r="CZ32023" s="300"/>
      <c r="DA32023" s="300"/>
      <c r="DB32023" s="300"/>
      <c r="DC32023" s="300"/>
      <c r="DD32023" s="300"/>
      <c r="DE32023" s="300"/>
      <c r="DF32023" s="300"/>
      <c r="DG32023" s="300"/>
      <c r="DH32023" s="300"/>
      <c r="DI32023" s="300"/>
      <c r="DJ32023" s="300"/>
      <c r="DK32023" s="300"/>
      <c r="DL32023" s="300"/>
      <c r="DM32023" s="300"/>
      <c r="DN32023" s="300"/>
      <c r="DO32023" s="300"/>
      <c r="DP32023" s="300"/>
      <c r="DQ32023" s="300"/>
      <c r="DR32023" s="300"/>
      <c r="DS32023" s="300"/>
      <c r="DT32023" s="300"/>
      <c r="DU32023" s="300"/>
      <c r="DV32023" s="300"/>
      <c r="DW32023" s="300"/>
      <c r="DX32023" s="300"/>
      <c r="DY32023" s="300"/>
      <c r="DZ32023" s="300"/>
      <c r="EA32023" s="300"/>
      <c r="EB32023" s="300"/>
      <c r="EC32023" s="300"/>
      <c r="ED32023" s="300"/>
      <c r="EE32023" s="300"/>
      <c r="EF32023" s="300"/>
      <c r="EG32023" s="300"/>
      <c r="EH32023" s="300"/>
      <c r="EI32023" s="300"/>
      <c r="EJ32023" s="300"/>
      <c r="EK32023" s="300"/>
      <c r="EL32023" s="300"/>
      <c r="EM32023" s="300"/>
      <c r="EN32023" s="300"/>
      <c r="EO32023" s="300"/>
      <c r="EP32023" s="300"/>
      <c r="EQ32023" s="300"/>
      <c r="ER32023" s="300"/>
      <c r="ES32023" s="300"/>
      <c r="ET32023" s="300"/>
      <c r="EU32023" s="300"/>
      <c r="EV32023" s="300"/>
      <c r="EW32023" s="300"/>
      <c r="EX32023" s="300"/>
      <c r="EY32023" s="300"/>
      <c r="EZ32023" s="300"/>
      <c r="FA32023" s="300"/>
      <c r="FB32023" s="300"/>
      <c r="FC32023" s="300"/>
      <c r="FD32023" s="300"/>
      <c r="FE32023" s="300"/>
      <c r="FF32023" s="300"/>
      <c r="FG32023" s="300"/>
      <c r="FH32023" s="300"/>
      <c r="FI32023" s="300"/>
      <c r="FJ32023" s="300"/>
      <c r="FK32023" s="300"/>
      <c r="FL32023" s="300"/>
      <c r="FM32023" s="300"/>
      <c r="FN32023" s="300"/>
      <c r="FO32023" s="300"/>
      <c r="FP32023" s="300"/>
      <c r="FQ32023" s="300"/>
      <c r="FR32023" s="300"/>
      <c r="FS32023" s="300"/>
      <c r="FT32023" s="300"/>
      <c r="FU32023" s="300"/>
      <c r="FV32023" s="300"/>
      <c r="FW32023" s="300"/>
      <c r="FX32023" s="300"/>
      <c r="FY32023" s="300"/>
      <c r="FZ32023" s="300"/>
      <c r="GA32023" s="300"/>
      <c r="GB32023" s="300"/>
      <c r="GC32023" s="300"/>
      <c r="GD32023" s="300"/>
      <c r="GE32023" s="300"/>
      <c r="GF32023" s="300"/>
      <c r="GG32023" s="300"/>
      <c r="GH32023" s="300"/>
      <c r="GI32023" s="300"/>
      <c r="GJ32023" s="300"/>
      <c r="GK32023" s="300"/>
    </row>
    <row r="32024" spans="4:193" x14ac:dyDescent="0.25">
      <c r="D32024" s="300"/>
      <c r="J32024" s="300"/>
      <c r="K32024" s="300"/>
      <c r="L32024" s="300"/>
      <c r="M32024" s="300"/>
      <c r="N32024" s="300"/>
      <c r="O32024" s="300"/>
      <c r="P32024" s="300"/>
      <c r="Q32024" s="300"/>
      <c r="R32024" s="300"/>
      <c r="S32024" s="300"/>
      <c r="T32024" s="300"/>
      <c r="U32024" s="300"/>
      <c r="V32024" s="300"/>
      <c r="W32024" s="300"/>
      <c r="X32024" s="300"/>
      <c r="Y32024" s="300"/>
      <c r="Z32024" s="300"/>
      <c r="AA32024" s="300"/>
      <c r="AB32024" s="300"/>
      <c r="AC32024" s="300"/>
      <c r="AD32024" s="300"/>
      <c r="AE32024" s="300"/>
      <c r="AF32024" s="300"/>
      <c r="AG32024" s="300"/>
      <c r="AH32024" s="300"/>
      <c r="AI32024" s="300"/>
      <c r="AJ32024" s="300"/>
      <c r="AK32024" s="300"/>
      <c r="AL32024" s="300"/>
      <c r="AM32024" s="300"/>
      <c r="AN32024" s="300"/>
      <c r="AO32024" s="300"/>
      <c r="AP32024" s="300"/>
      <c r="AQ32024" s="300"/>
      <c r="AR32024" s="300"/>
      <c r="AS32024" s="300"/>
      <c r="AT32024" s="300"/>
      <c r="AU32024" s="300"/>
      <c r="AV32024" s="300"/>
      <c r="AW32024" s="300"/>
      <c r="AX32024" s="300"/>
      <c r="AY32024" s="300"/>
      <c r="AZ32024" s="300"/>
      <c r="BA32024" s="300"/>
      <c r="BB32024" s="300"/>
      <c r="BC32024" s="300"/>
      <c r="BD32024" s="300"/>
      <c r="BE32024" s="300"/>
      <c r="BF32024" s="300"/>
      <c r="BG32024" s="300"/>
      <c r="BH32024" s="300"/>
      <c r="BI32024" s="300"/>
      <c r="BJ32024" s="300"/>
      <c r="BK32024" s="300"/>
      <c r="BL32024" s="300"/>
      <c r="BM32024" s="300"/>
      <c r="BN32024" s="300"/>
      <c r="BO32024" s="300"/>
      <c r="BP32024" s="300"/>
      <c r="BQ32024" s="300"/>
      <c r="BR32024" s="300"/>
      <c r="BS32024" s="300"/>
      <c r="BT32024" s="300"/>
      <c r="BU32024" s="300"/>
      <c r="BV32024" s="300"/>
      <c r="BW32024" s="300"/>
      <c r="BX32024" s="300"/>
      <c r="BY32024" s="300"/>
      <c r="BZ32024" s="300"/>
      <c r="CA32024" s="300"/>
      <c r="CB32024" s="300"/>
      <c r="CC32024" s="300"/>
      <c r="CD32024" s="300"/>
      <c r="CE32024" s="300"/>
      <c r="CF32024" s="300"/>
      <c r="CG32024" s="300"/>
      <c r="CH32024" s="300"/>
      <c r="CI32024" s="300"/>
      <c r="CJ32024" s="300"/>
      <c r="CK32024" s="300"/>
      <c r="CL32024" s="300"/>
      <c r="CM32024" s="300"/>
      <c r="CN32024" s="300"/>
      <c r="CO32024" s="300"/>
      <c r="CP32024" s="300"/>
      <c r="CQ32024" s="300"/>
      <c r="CR32024" s="300"/>
      <c r="CS32024" s="300"/>
      <c r="CT32024" s="300"/>
      <c r="CU32024" s="300"/>
      <c r="CV32024" s="300"/>
      <c r="CW32024" s="300"/>
      <c r="CX32024" s="300"/>
      <c r="CY32024" s="300"/>
      <c r="CZ32024" s="300"/>
      <c r="DA32024" s="300"/>
      <c r="DB32024" s="300"/>
      <c r="DC32024" s="300"/>
      <c r="DD32024" s="300"/>
      <c r="DE32024" s="300"/>
      <c r="DF32024" s="300"/>
      <c r="DG32024" s="300"/>
      <c r="DH32024" s="300"/>
      <c r="DI32024" s="300"/>
      <c r="DJ32024" s="300"/>
      <c r="DK32024" s="300"/>
      <c r="DL32024" s="300"/>
      <c r="DM32024" s="300"/>
      <c r="DN32024" s="300"/>
      <c r="DO32024" s="300"/>
      <c r="DP32024" s="300"/>
      <c r="DQ32024" s="300"/>
      <c r="DR32024" s="300"/>
      <c r="DS32024" s="300"/>
      <c r="DT32024" s="300"/>
      <c r="DU32024" s="300"/>
      <c r="DV32024" s="300"/>
      <c r="DW32024" s="300"/>
      <c r="DX32024" s="300"/>
      <c r="DY32024" s="300"/>
      <c r="DZ32024" s="300"/>
      <c r="EA32024" s="300"/>
      <c r="EB32024" s="300"/>
      <c r="EC32024" s="300"/>
      <c r="ED32024" s="300"/>
      <c r="EE32024" s="300"/>
      <c r="EF32024" s="300"/>
      <c r="EG32024" s="300"/>
      <c r="EH32024" s="300"/>
      <c r="EI32024" s="300"/>
      <c r="EJ32024" s="300"/>
      <c r="EK32024" s="300"/>
      <c r="EL32024" s="300"/>
      <c r="EM32024" s="300"/>
      <c r="EN32024" s="300"/>
      <c r="EO32024" s="300"/>
      <c r="EP32024" s="300"/>
      <c r="EQ32024" s="300"/>
      <c r="ER32024" s="300"/>
      <c r="ES32024" s="300"/>
      <c r="ET32024" s="300"/>
      <c r="EU32024" s="300"/>
      <c r="EV32024" s="300"/>
      <c r="EW32024" s="300"/>
      <c r="EX32024" s="300"/>
      <c r="EY32024" s="300"/>
      <c r="EZ32024" s="300"/>
      <c r="FA32024" s="300"/>
      <c r="FB32024" s="300"/>
      <c r="FC32024" s="300"/>
      <c r="FD32024" s="300"/>
      <c r="FE32024" s="300"/>
      <c r="FF32024" s="300"/>
      <c r="FG32024" s="300"/>
      <c r="FH32024" s="300"/>
      <c r="FI32024" s="300"/>
      <c r="FJ32024" s="300"/>
      <c r="FK32024" s="300"/>
      <c r="FL32024" s="300"/>
      <c r="FM32024" s="300"/>
      <c r="FN32024" s="300"/>
      <c r="FO32024" s="300"/>
      <c r="FP32024" s="300"/>
      <c r="FQ32024" s="300"/>
      <c r="FR32024" s="300"/>
      <c r="FS32024" s="300"/>
      <c r="FT32024" s="300"/>
      <c r="FU32024" s="300"/>
      <c r="FV32024" s="300"/>
      <c r="FW32024" s="300"/>
      <c r="FX32024" s="300"/>
      <c r="FY32024" s="300"/>
      <c r="FZ32024" s="300"/>
      <c r="GA32024" s="300"/>
      <c r="GB32024" s="300"/>
      <c r="GC32024" s="300"/>
      <c r="GD32024" s="300"/>
      <c r="GE32024" s="300"/>
      <c r="GF32024" s="300"/>
      <c r="GG32024" s="300"/>
      <c r="GH32024" s="300"/>
      <c r="GI32024" s="300"/>
      <c r="GJ32024" s="300"/>
      <c r="GK32024" s="300"/>
    </row>
    <row r="32025" spans="4:193" x14ac:dyDescent="0.25">
      <c r="D32025" s="300"/>
      <c r="J32025" s="300"/>
      <c r="K32025" s="300"/>
      <c r="L32025" s="300"/>
      <c r="M32025" s="300"/>
      <c r="N32025" s="300"/>
      <c r="O32025" s="300"/>
      <c r="P32025" s="300"/>
      <c r="Q32025" s="300"/>
      <c r="R32025" s="300"/>
      <c r="S32025" s="300"/>
      <c r="T32025" s="300"/>
      <c r="U32025" s="300"/>
      <c r="V32025" s="300"/>
      <c r="W32025" s="300"/>
      <c r="X32025" s="300"/>
      <c r="Y32025" s="300"/>
      <c r="Z32025" s="300"/>
      <c r="AA32025" s="300"/>
      <c r="AB32025" s="300"/>
      <c r="AC32025" s="300"/>
      <c r="AD32025" s="300"/>
      <c r="AE32025" s="300"/>
      <c r="AF32025" s="300"/>
      <c r="AG32025" s="300"/>
      <c r="AH32025" s="300"/>
      <c r="AI32025" s="300"/>
      <c r="AJ32025" s="300"/>
      <c r="AK32025" s="300"/>
      <c r="AL32025" s="300"/>
      <c r="AM32025" s="300"/>
      <c r="AN32025" s="300"/>
      <c r="AO32025" s="300"/>
      <c r="AP32025" s="300"/>
      <c r="AQ32025" s="300"/>
      <c r="AR32025" s="300"/>
      <c r="AS32025" s="300"/>
      <c r="AT32025" s="300"/>
      <c r="AU32025" s="300"/>
      <c r="AV32025" s="300"/>
      <c r="AW32025" s="300"/>
      <c r="AX32025" s="300"/>
      <c r="AY32025" s="300"/>
      <c r="AZ32025" s="300"/>
      <c r="BA32025" s="300"/>
      <c r="BB32025" s="300"/>
      <c r="BC32025" s="300"/>
      <c r="BD32025" s="300"/>
      <c r="BE32025" s="300"/>
      <c r="BF32025" s="300"/>
      <c r="BG32025" s="300"/>
      <c r="BH32025" s="300"/>
      <c r="BI32025" s="300"/>
      <c r="BJ32025" s="300"/>
      <c r="BK32025" s="300"/>
      <c r="BL32025" s="300"/>
      <c r="BM32025" s="300"/>
      <c r="BN32025" s="300"/>
      <c r="BO32025" s="300"/>
      <c r="BP32025" s="300"/>
      <c r="BQ32025" s="300"/>
      <c r="BR32025" s="300"/>
      <c r="BS32025" s="300"/>
      <c r="BT32025" s="300"/>
      <c r="BU32025" s="300"/>
      <c r="BV32025" s="300"/>
      <c r="BW32025" s="300"/>
      <c r="BX32025" s="300"/>
      <c r="BY32025" s="300"/>
      <c r="BZ32025" s="300"/>
      <c r="CA32025" s="300"/>
      <c r="CB32025" s="300"/>
      <c r="CC32025" s="300"/>
      <c r="CD32025" s="300"/>
      <c r="CE32025" s="300"/>
      <c r="CF32025" s="300"/>
      <c r="CG32025" s="300"/>
      <c r="CH32025" s="300"/>
      <c r="CI32025" s="300"/>
      <c r="CJ32025" s="300"/>
      <c r="CK32025" s="300"/>
      <c r="CL32025" s="300"/>
      <c r="CM32025" s="300"/>
      <c r="CN32025" s="300"/>
      <c r="CO32025" s="300"/>
      <c r="CP32025" s="300"/>
      <c r="CQ32025" s="300"/>
      <c r="CR32025" s="300"/>
      <c r="CS32025" s="300"/>
      <c r="CT32025" s="300"/>
      <c r="CU32025" s="300"/>
      <c r="CV32025" s="300"/>
      <c r="CW32025" s="300"/>
      <c r="CX32025" s="300"/>
      <c r="CY32025" s="300"/>
      <c r="CZ32025" s="300"/>
      <c r="DA32025" s="300"/>
      <c r="DB32025" s="300"/>
      <c r="DC32025" s="300"/>
      <c r="DD32025" s="300"/>
      <c r="DE32025" s="300"/>
      <c r="DF32025" s="300"/>
      <c r="DG32025" s="300"/>
      <c r="DH32025" s="300"/>
      <c r="DI32025" s="300"/>
      <c r="DJ32025" s="300"/>
      <c r="DK32025" s="300"/>
      <c r="DL32025" s="300"/>
      <c r="DM32025" s="300"/>
      <c r="DN32025" s="300"/>
      <c r="DO32025" s="300"/>
      <c r="DP32025" s="300"/>
      <c r="DQ32025" s="300"/>
      <c r="DR32025" s="300"/>
      <c r="DS32025" s="300"/>
      <c r="DT32025" s="300"/>
      <c r="DU32025" s="300"/>
      <c r="DV32025" s="300"/>
      <c r="DW32025" s="300"/>
      <c r="DX32025" s="300"/>
      <c r="DY32025" s="300"/>
      <c r="DZ32025" s="300"/>
      <c r="EA32025" s="300"/>
      <c r="EB32025" s="300"/>
      <c r="EC32025" s="300"/>
      <c r="ED32025" s="300"/>
      <c r="EE32025" s="300"/>
      <c r="EF32025" s="300"/>
      <c r="EG32025" s="300"/>
      <c r="EH32025" s="300"/>
      <c r="EI32025" s="300"/>
      <c r="EJ32025" s="300"/>
      <c r="EK32025" s="300"/>
      <c r="EL32025" s="300"/>
      <c r="EM32025" s="300"/>
      <c r="EN32025" s="300"/>
      <c r="EO32025" s="300"/>
      <c r="EP32025" s="300"/>
      <c r="EQ32025" s="300"/>
      <c r="ER32025" s="300"/>
      <c r="ES32025" s="300"/>
      <c r="ET32025" s="300"/>
      <c r="EU32025" s="300"/>
      <c r="EV32025" s="300"/>
      <c r="EW32025" s="300"/>
      <c r="EX32025" s="300"/>
      <c r="EY32025" s="300"/>
      <c r="EZ32025" s="300"/>
      <c r="FA32025" s="300"/>
      <c r="FB32025" s="300"/>
      <c r="FC32025" s="300"/>
      <c r="FD32025" s="300"/>
      <c r="FE32025" s="300"/>
      <c r="FF32025" s="300"/>
      <c r="FG32025" s="300"/>
      <c r="FH32025" s="300"/>
      <c r="FI32025" s="300"/>
      <c r="FJ32025" s="300"/>
      <c r="FK32025" s="300"/>
      <c r="FL32025" s="300"/>
      <c r="FM32025" s="300"/>
      <c r="FN32025" s="300"/>
      <c r="FO32025" s="300"/>
      <c r="FP32025" s="300"/>
      <c r="FQ32025" s="300"/>
      <c r="FR32025" s="300"/>
      <c r="FS32025" s="300"/>
      <c r="FT32025" s="300"/>
      <c r="FU32025" s="300"/>
      <c r="FV32025" s="300"/>
      <c r="FW32025" s="300"/>
      <c r="FX32025" s="300"/>
      <c r="FY32025" s="300"/>
      <c r="FZ32025" s="300"/>
      <c r="GA32025" s="300"/>
      <c r="GB32025" s="300"/>
      <c r="GC32025" s="300"/>
      <c r="GD32025" s="300"/>
      <c r="GE32025" s="300"/>
      <c r="GF32025" s="300"/>
      <c r="GG32025" s="300"/>
      <c r="GH32025" s="300"/>
      <c r="GI32025" s="300"/>
      <c r="GJ32025" s="300"/>
      <c r="GK32025" s="300"/>
    </row>
    <row r="32026" spans="4:193" x14ac:dyDescent="0.25">
      <c r="D32026" s="300"/>
      <c r="J32026" s="300"/>
      <c r="K32026" s="300"/>
      <c r="L32026" s="300"/>
      <c r="M32026" s="300"/>
      <c r="N32026" s="300"/>
      <c r="O32026" s="300"/>
      <c r="P32026" s="300"/>
      <c r="Q32026" s="300"/>
      <c r="R32026" s="300"/>
      <c r="S32026" s="300"/>
      <c r="T32026" s="300"/>
      <c r="U32026" s="300"/>
      <c r="V32026" s="300"/>
      <c r="W32026" s="300"/>
      <c r="X32026" s="300"/>
      <c r="Y32026" s="300"/>
      <c r="Z32026" s="300"/>
      <c r="AA32026" s="300"/>
      <c r="AB32026" s="300"/>
      <c r="AC32026" s="300"/>
      <c r="AD32026" s="300"/>
      <c r="AE32026" s="300"/>
      <c r="AF32026" s="300"/>
      <c r="AG32026" s="300"/>
      <c r="AH32026" s="300"/>
      <c r="AI32026" s="300"/>
      <c r="AJ32026" s="300"/>
      <c r="AK32026" s="300"/>
      <c r="AL32026" s="300"/>
      <c r="AM32026" s="300"/>
      <c r="AN32026" s="300"/>
      <c r="AO32026" s="300"/>
      <c r="AP32026" s="300"/>
      <c r="AQ32026" s="300"/>
      <c r="AR32026" s="300"/>
      <c r="AS32026" s="300"/>
      <c r="AT32026" s="300"/>
      <c r="AU32026" s="300"/>
      <c r="AV32026" s="300"/>
      <c r="AW32026" s="300"/>
      <c r="AX32026" s="300"/>
      <c r="AY32026" s="300"/>
      <c r="AZ32026" s="300"/>
      <c r="BA32026" s="300"/>
      <c r="BB32026" s="300"/>
      <c r="BC32026" s="300"/>
      <c r="BD32026" s="300"/>
      <c r="BE32026" s="300"/>
      <c r="BF32026" s="300"/>
      <c r="BG32026" s="300"/>
      <c r="BH32026" s="300"/>
      <c r="BI32026" s="300"/>
      <c r="BJ32026" s="300"/>
      <c r="BK32026" s="300"/>
      <c r="BL32026" s="300"/>
      <c r="BM32026" s="300"/>
      <c r="BN32026" s="300"/>
      <c r="BO32026" s="300"/>
      <c r="BP32026" s="300"/>
      <c r="BQ32026" s="300"/>
      <c r="BR32026" s="300"/>
      <c r="BS32026" s="300"/>
      <c r="BT32026" s="300"/>
      <c r="BU32026" s="300"/>
      <c r="BV32026" s="300"/>
      <c r="BW32026" s="300"/>
      <c r="BX32026" s="300"/>
      <c r="BY32026" s="300"/>
      <c r="BZ32026" s="300"/>
      <c r="CA32026" s="300"/>
      <c r="CB32026" s="300"/>
      <c r="CC32026" s="300"/>
      <c r="CD32026" s="300"/>
      <c r="CE32026" s="300"/>
      <c r="CF32026" s="300"/>
      <c r="CG32026" s="300"/>
      <c r="CH32026" s="300"/>
      <c r="CI32026" s="300"/>
      <c r="CJ32026" s="300"/>
      <c r="CK32026" s="300"/>
      <c r="CL32026" s="300"/>
      <c r="CM32026" s="300"/>
      <c r="CN32026" s="300"/>
      <c r="CO32026" s="300"/>
      <c r="CP32026" s="300"/>
      <c r="CQ32026" s="300"/>
      <c r="CR32026" s="300"/>
      <c r="CS32026" s="300"/>
      <c r="CT32026" s="300"/>
      <c r="CU32026" s="300"/>
      <c r="CV32026" s="300"/>
      <c r="CW32026" s="300"/>
      <c r="CX32026" s="300"/>
      <c r="CY32026" s="300"/>
      <c r="CZ32026" s="300"/>
      <c r="DA32026" s="300"/>
      <c r="DB32026" s="300"/>
      <c r="DC32026" s="300"/>
      <c r="DD32026" s="300"/>
      <c r="DE32026" s="300"/>
      <c r="DF32026" s="300"/>
      <c r="DG32026" s="300"/>
      <c r="DH32026" s="300"/>
      <c r="DI32026" s="300"/>
      <c r="DJ32026" s="300"/>
      <c r="DK32026" s="300"/>
      <c r="DL32026" s="300"/>
      <c r="DM32026" s="300"/>
      <c r="DN32026" s="300"/>
      <c r="DO32026" s="300"/>
      <c r="DP32026" s="300"/>
      <c r="DQ32026" s="300"/>
      <c r="DR32026" s="300"/>
      <c r="DS32026" s="300"/>
      <c r="DT32026" s="300"/>
      <c r="DU32026" s="300"/>
      <c r="DV32026" s="300"/>
      <c r="DW32026" s="300"/>
      <c r="DX32026" s="300"/>
      <c r="DY32026" s="300"/>
      <c r="DZ32026" s="300"/>
      <c r="EA32026" s="300"/>
      <c r="EB32026" s="300"/>
      <c r="EC32026" s="300"/>
      <c r="ED32026" s="300"/>
      <c r="EE32026" s="300"/>
      <c r="EF32026" s="300"/>
      <c r="EG32026" s="300"/>
      <c r="EH32026" s="300"/>
      <c r="EI32026" s="300"/>
      <c r="EJ32026" s="300"/>
      <c r="EK32026" s="300"/>
      <c r="EL32026" s="300"/>
      <c r="EM32026" s="300"/>
      <c r="EN32026" s="300"/>
      <c r="EO32026" s="300"/>
      <c r="EP32026" s="300"/>
      <c r="EQ32026" s="300"/>
      <c r="ER32026" s="300"/>
      <c r="ES32026" s="300"/>
      <c r="ET32026" s="300"/>
      <c r="EU32026" s="300"/>
      <c r="EV32026" s="300"/>
      <c r="EW32026" s="300"/>
      <c r="EX32026" s="300"/>
      <c r="EY32026" s="300"/>
      <c r="EZ32026" s="300"/>
      <c r="FA32026" s="300"/>
      <c r="FB32026" s="300"/>
      <c r="FC32026" s="300"/>
      <c r="FD32026" s="300"/>
      <c r="FE32026" s="300"/>
      <c r="FF32026" s="300"/>
      <c r="FG32026" s="300"/>
      <c r="FH32026" s="300"/>
      <c r="FI32026" s="300"/>
      <c r="FJ32026" s="300"/>
      <c r="FK32026" s="300"/>
      <c r="FL32026" s="300"/>
      <c r="FM32026" s="300"/>
      <c r="FN32026" s="300"/>
      <c r="FO32026" s="300"/>
      <c r="FP32026" s="300"/>
      <c r="FQ32026" s="300"/>
      <c r="FR32026" s="300"/>
      <c r="FS32026" s="300"/>
      <c r="FT32026" s="300"/>
      <c r="FU32026" s="300"/>
      <c r="FV32026" s="300"/>
      <c r="FW32026" s="300"/>
      <c r="FX32026" s="300"/>
      <c r="FY32026" s="300"/>
      <c r="FZ32026" s="300"/>
      <c r="GA32026" s="300"/>
      <c r="GB32026" s="300"/>
      <c r="GC32026" s="300"/>
      <c r="GD32026" s="300"/>
      <c r="GE32026" s="300"/>
      <c r="GF32026" s="300"/>
      <c r="GG32026" s="300"/>
      <c r="GH32026" s="300"/>
      <c r="GI32026" s="300"/>
      <c r="GJ32026" s="300"/>
      <c r="GK32026" s="300"/>
    </row>
    <row r="32027" spans="4:193" x14ac:dyDescent="0.25">
      <c r="D32027" s="300"/>
      <c r="J32027" s="300"/>
      <c r="K32027" s="300"/>
      <c r="L32027" s="300"/>
      <c r="M32027" s="300"/>
      <c r="N32027" s="300"/>
      <c r="O32027" s="300"/>
      <c r="P32027" s="300"/>
      <c r="Q32027" s="300"/>
      <c r="R32027" s="300"/>
      <c r="S32027" s="300"/>
      <c r="T32027" s="300"/>
      <c r="U32027" s="300"/>
      <c r="V32027" s="300"/>
      <c r="W32027" s="300"/>
      <c r="X32027" s="300"/>
      <c r="Y32027" s="300"/>
      <c r="Z32027" s="300"/>
      <c r="AA32027" s="300"/>
      <c r="AB32027" s="300"/>
      <c r="AC32027" s="300"/>
      <c r="AD32027" s="300"/>
      <c r="AE32027" s="300"/>
      <c r="AF32027" s="300"/>
      <c r="AG32027" s="300"/>
      <c r="AH32027" s="300"/>
      <c r="AI32027" s="300"/>
      <c r="AJ32027" s="300"/>
      <c r="AK32027" s="300"/>
      <c r="AL32027" s="300"/>
      <c r="AM32027" s="300"/>
      <c r="AN32027" s="300"/>
      <c r="AO32027" s="300"/>
      <c r="AP32027" s="300"/>
      <c r="AQ32027" s="300"/>
      <c r="AR32027" s="300"/>
      <c r="AS32027" s="300"/>
      <c r="AT32027" s="300"/>
      <c r="AU32027" s="300"/>
      <c r="AV32027" s="300"/>
      <c r="AW32027" s="300"/>
      <c r="AX32027" s="300"/>
      <c r="AY32027" s="300"/>
      <c r="AZ32027" s="300"/>
      <c r="BA32027" s="300"/>
      <c r="BB32027" s="300"/>
      <c r="BC32027" s="300"/>
      <c r="BD32027" s="300"/>
      <c r="BE32027" s="300"/>
      <c r="BF32027" s="300"/>
      <c r="BG32027" s="300"/>
      <c r="BH32027" s="300"/>
      <c r="BI32027" s="300"/>
      <c r="BJ32027" s="300"/>
      <c r="BK32027" s="300"/>
      <c r="BL32027" s="300"/>
      <c r="BM32027" s="300"/>
      <c r="BN32027" s="300"/>
      <c r="BO32027" s="300"/>
      <c r="BP32027" s="300"/>
      <c r="BQ32027" s="300"/>
      <c r="BR32027" s="300"/>
      <c r="BS32027" s="300"/>
      <c r="BT32027" s="300"/>
      <c r="BU32027" s="300"/>
      <c r="BV32027" s="300"/>
      <c r="BW32027" s="300"/>
      <c r="BX32027" s="300"/>
      <c r="BY32027" s="300"/>
      <c r="BZ32027" s="300"/>
      <c r="CA32027" s="300"/>
      <c r="CB32027" s="300"/>
      <c r="CC32027" s="300"/>
      <c r="CD32027" s="300"/>
      <c r="CE32027" s="300"/>
      <c r="CF32027" s="300"/>
      <c r="CG32027" s="300"/>
      <c r="CH32027" s="300"/>
      <c r="CI32027" s="300"/>
      <c r="CJ32027" s="300"/>
      <c r="CK32027" s="300"/>
      <c r="CL32027" s="300"/>
      <c r="CM32027" s="300"/>
      <c r="CN32027" s="300"/>
      <c r="CO32027" s="300"/>
      <c r="CP32027" s="300"/>
      <c r="CQ32027" s="300"/>
      <c r="CR32027" s="300"/>
      <c r="CS32027" s="300"/>
      <c r="CT32027" s="300"/>
      <c r="CU32027" s="300"/>
      <c r="CV32027" s="300"/>
      <c r="CW32027" s="300"/>
      <c r="CX32027" s="300"/>
      <c r="CY32027" s="300"/>
      <c r="CZ32027" s="300"/>
      <c r="DA32027" s="300"/>
      <c r="DB32027" s="300"/>
      <c r="DC32027" s="300"/>
      <c r="DD32027" s="300"/>
      <c r="DE32027" s="300"/>
      <c r="DF32027" s="300"/>
      <c r="DG32027" s="300"/>
      <c r="DH32027" s="300"/>
      <c r="DI32027" s="300"/>
      <c r="DJ32027" s="300"/>
      <c r="DK32027" s="300"/>
      <c r="DL32027" s="300"/>
      <c r="DM32027" s="300"/>
      <c r="DN32027" s="300"/>
      <c r="DO32027" s="300"/>
      <c r="DP32027" s="300"/>
      <c r="DQ32027" s="300"/>
      <c r="DR32027" s="300"/>
      <c r="DS32027" s="300"/>
      <c r="DT32027" s="300"/>
      <c r="DU32027" s="300"/>
      <c r="DV32027" s="300"/>
      <c r="DW32027" s="300"/>
      <c r="DX32027" s="300"/>
      <c r="DY32027" s="300"/>
      <c r="DZ32027" s="300"/>
      <c r="EA32027" s="300"/>
      <c r="EB32027" s="300"/>
      <c r="EC32027" s="300"/>
      <c r="ED32027" s="300"/>
      <c r="EE32027" s="300"/>
      <c r="EF32027" s="300"/>
      <c r="EG32027" s="300"/>
      <c r="EH32027" s="300"/>
      <c r="EI32027" s="300"/>
      <c r="EJ32027" s="300"/>
      <c r="EK32027" s="300"/>
      <c r="EL32027" s="300"/>
      <c r="EM32027" s="300"/>
      <c r="EN32027" s="300"/>
      <c r="EO32027" s="300"/>
      <c r="EP32027" s="300"/>
      <c r="EQ32027" s="300"/>
      <c r="ER32027" s="300"/>
      <c r="ES32027" s="300"/>
      <c r="ET32027" s="300"/>
      <c r="EU32027" s="300"/>
      <c r="EV32027" s="300"/>
      <c r="EW32027" s="300"/>
      <c r="EX32027" s="300"/>
      <c r="EY32027" s="300"/>
      <c r="EZ32027" s="300"/>
      <c r="FA32027" s="300"/>
      <c r="FB32027" s="300"/>
      <c r="FC32027" s="300"/>
      <c r="FD32027" s="300"/>
      <c r="FE32027" s="300"/>
      <c r="FF32027" s="300"/>
      <c r="FG32027" s="300"/>
      <c r="FH32027" s="300"/>
      <c r="FI32027" s="300"/>
      <c r="FJ32027" s="300"/>
      <c r="FK32027" s="300"/>
      <c r="FL32027" s="300"/>
      <c r="FM32027" s="300"/>
      <c r="FN32027" s="300"/>
      <c r="FO32027" s="300"/>
      <c r="FP32027" s="300"/>
      <c r="FQ32027" s="300"/>
      <c r="FR32027" s="300"/>
      <c r="FS32027" s="300"/>
      <c r="FT32027" s="300"/>
      <c r="FU32027" s="300"/>
      <c r="FV32027" s="300"/>
      <c r="FW32027" s="300"/>
      <c r="FX32027" s="300"/>
      <c r="FY32027" s="300"/>
      <c r="FZ32027" s="300"/>
      <c r="GA32027" s="300"/>
      <c r="GB32027" s="300"/>
      <c r="GC32027" s="300"/>
      <c r="GD32027" s="300"/>
      <c r="GE32027" s="300"/>
      <c r="GF32027" s="300"/>
      <c r="GG32027" s="300"/>
      <c r="GH32027" s="300"/>
      <c r="GI32027" s="300"/>
      <c r="GJ32027" s="300"/>
      <c r="GK32027" s="300"/>
    </row>
    <row r="32028" spans="4:193" x14ac:dyDescent="0.25">
      <c r="D32028" s="300"/>
      <c r="J32028" s="300"/>
      <c r="K32028" s="300"/>
      <c r="L32028" s="300"/>
      <c r="M32028" s="300"/>
      <c r="N32028" s="300"/>
      <c r="O32028" s="300"/>
      <c r="P32028" s="300"/>
      <c r="Q32028" s="300"/>
      <c r="R32028" s="300"/>
      <c r="S32028" s="300"/>
      <c r="T32028" s="300"/>
      <c r="U32028" s="300"/>
      <c r="V32028" s="300"/>
      <c r="W32028" s="300"/>
      <c r="X32028" s="300"/>
      <c r="Y32028" s="300"/>
      <c r="Z32028" s="300"/>
      <c r="AA32028" s="300"/>
      <c r="AB32028" s="300"/>
      <c r="AC32028" s="300"/>
      <c r="AD32028" s="300"/>
      <c r="AE32028" s="300"/>
      <c r="AF32028" s="300"/>
      <c r="AG32028" s="300"/>
      <c r="AH32028" s="300"/>
      <c r="AI32028" s="300"/>
      <c r="AJ32028" s="300"/>
      <c r="AK32028" s="300"/>
      <c r="AL32028" s="300"/>
      <c r="AM32028" s="300"/>
      <c r="AN32028" s="300"/>
      <c r="AO32028" s="300"/>
      <c r="AP32028" s="300"/>
      <c r="AQ32028" s="300"/>
      <c r="AR32028" s="300"/>
      <c r="AS32028" s="300"/>
      <c r="AT32028" s="300"/>
      <c r="AU32028" s="300"/>
      <c r="AV32028" s="300"/>
      <c r="AW32028" s="300"/>
      <c r="AX32028" s="300"/>
      <c r="AY32028" s="300"/>
      <c r="AZ32028" s="300"/>
      <c r="BA32028" s="300"/>
      <c r="BB32028" s="300"/>
      <c r="BC32028" s="300"/>
      <c r="BD32028" s="300"/>
      <c r="BE32028" s="300"/>
      <c r="BF32028" s="300"/>
      <c r="BG32028" s="300"/>
      <c r="BH32028" s="300"/>
      <c r="BI32028" s="300"/>
      <c r="BJ32028" s="300"/>
      <c r="BK32028" s="300"/>
      <c r="BL32028" s="300"/>
      <c r="BM32028" s="300"/>
      <c r="BN32028" s="300"/>
      <c r="BO32028" s="300"/>
      <c r="BP32028" s="300"/>
      <c r="BQ32028" s="300"/>
      <c r="BR32028" s="300"/>
      <c r="BS32028" s="300"/>
      <c r="BT32028" s="300"/>
      <c r="BU32028" s="300"/>
      <c r="BV32028" s="300"/>
      <c r="BW32028" s="300"/>
      <c r="BX32028" s="300"/>
      <c r="BY32028" s="300"/>
      <c r="BZ32028" s="300"/>
      <c r="CA32028" s="300"/>
      <c r="CB32028" s="300"/>
      <c r="CC32028" s="300"/>
      <c r="CD32028" s="300"/>
      <c r="CE32028" s="300"/>
      <c r="CF32028" s="300"/>
      <c r="CG32028" s="300"/>
      <c r="CH32028" s="300"/>
      <c r="CI32028" s="300"/>
      <c r="CJ32028" s="300"/>
      <c r="CK32028" s="300"/>
      <c r="CL32028" s="300"/>
      <c r="CM32028" s="300"/>
      <c r="CN32028" s="300"/>
      <c r="CO32028" s="300"/>
      <c r="CP32028" s="300"/>
      <c r="CQ32028" s="300"/>
      <c r="CR32028" s="300"/>
      <c r="CS32028" s="300"/>
      <c r="CT32028" s="300"/>
      <c r="CU32028" s="300"/>
      <c r="CV32028" s="300"/>
      <c r="CW32028" s="300"/>
      <c r="CX32028" s="300"/>
      <c r="CY32028" s="300"/>
      <c r="CZ32028" s="300"/>
      <c r="DA32028" s="300"/>
      <c r="DB32028" s="300"/>
      <c r="DC32028" s="300"/>
      <c r="DD32028" s="300"/>
      <c r="DE32028" s="300"/>
      <c r="DF32028" s="300"/>
      <c r="DG32028" s="300"/>
      <c r="DH32028" s="300"/>
      <c r="DI32028" s="300"/>
      <c r="DJ32028" s="300"/>
      <c r="DK32028" s="300"/>
      <c r="DL32028" s="300"/>
      <c r="DM32028" s="300"/>
      <c r="DN32028" s="300"/>
      <c r="DO32028" s="300"/>
      <c r="DP32028" s="300"/>
      <c r="DQ32028" s="300"/>
      <c r="DR32028" s="300"/>
      <c r="DS32028" s="300"/>
      <c r="DT32028" s="300"/>
      <c r="DU32028" s="300"/>
      <c r="DV32028" s="300"/>
      <c r="DW32028" s="300"/>
      <c r="DX32028" s="300"/>
      <c r="DY32028" s="300"/>
      <c r="DZ32028" s="300"/>
      <c r="EA32028" s="300"/>
      <c r="EB32028" s="300"/>
      <c r="EC32028" s="300"/>
      <c r="ED32028" s="300"/>
      <c r="EE32028" s="300"/>
      <c r="EF32028" s="300"/>
      <c r="EG32028" s="300"/>
      <c r="EH32028" s="300"/>
      <c r="EI32028" s="300"/>
      <c r="EJ32028" s="300"/>
      <c r="EK32028" s="300"/>
      <c r="EL32028" s="300"/>
      <c r="EM32028" s="300"/>
      <c r="EN32028" s="300"/>
      <c r="EO32028" s="300"/>
      <c r="EP32028" s="300"/>
      <c r="EQ32028" s="300"/>
      <c r="ER32028" s="300"/>
      <c r="ES32028" s="300"/>
      <c r="ET32028" s="300"/>
      <c r="EU32028" s="300"/>
      <c r="EV32028" s="300"/>
      <c r="EW32028" s="300"/>
      <c r="EX32028" s="300"/>
      <c r="EY32028" s="300"/>
      <c r="EZ32028" s="300"/>
      <c r="FA32028" s="300"/>
      <c r="FB32028" s="300"/>
      <c r="FC32028" s="300"/>
      <c r="FD32028" s="300"/>
      <c r="FE32028" s="300"/>
      <c r="FF32028" s="300"/>
      <c r="FG32028" s="300"/>
      <c r="FH32028" s="300"/>
      <c r="FI32028" s="300"/>
      <c r="FJ32028" s="300"/>
      <c r="FK32028" s="300"/>
      <c r="FL32028" s="300"/>
      <c r="FM32028" s="300"/>
      <c r="FN32028" s="300"/>
      <c r="FO32028" s="300"/>
      <c r="FP32028" s="300"/>
      <c r="FQ32028" s="300"/>
      <c r="FR32028" s="300"/>
      <c r="FS32028" s="300"/>
      <c r="FT32028" s="300"/>
      <c r="FU32028" s="300"/>
      <c r="FV32028" s="300"/>
      <c r="FW32028" s="300"/>
      <c r="FX32028" s="300"/>
      <c r="FY32028" s="300"/>
      <c r="FZ32028" s="300"/>
      <c r="GA32028" s="300"/>
      <c r="GB32028" s="300"/>
      <c r="GC32028" s="300"/>
      <c r="GD32028" s="300"/>
      <c r="GE32028" s="300"/>
      <c r="GF32028" s="300"/>
      <c r="GG32028" s="300"/>
      <c r="GH32028" s="300"/>
      <c r="GI32028" s="300"/>
      <c r="GJ32028" s="300"/>
      <c r="GK32028" s="300"/>
    </row>
    <row r="32029" spans="4:193" x14ac:dyDescent="0.25">
      <c r="D32029" s="300"/>
      <c r="J32029" s="300"/>
      <c r="K32029" s="300"/>
      <c r="L32029" s="300"/>
      <c r="M32029" s="300"/>
      <c r="N32029" s="300"/>
      <c r="O32029" s="300"/>
      <c r="P32029" s="300"/>
      <c r="Q32029" s="300"/>
      <c r="R32029" s="300"/>
      <c r="S32029" s="300"/>
      <c r="T32029" s="300"/>
      <c r="U32029" s="300"/>
      <c r="V32029" s="300"/>
      <c r="W32029" s="300"/>
      <c r="X32029" s="300"/>
      <c r="Y32029" s="300"/>
      <c r="Z32029" s="300"/>
      <c r="AA32029" s="300"/>
      <c r="AB32029" s="300"/>
      <c r="AC32029" s="300"/>
      <c r="AD32029" s="300"/>
      <c r="AE32029" s="300"/>
      <c r="AF32029" s="300"/>
      <c r="AG32029" s="300"/>
      <c r="AH32029" s="300"/>
      <c r="AI32029" s="300"/>
      <c r="AJ32029" s="300"/>
      <c r="AK32029" s="300"/>
      <c r="AL32029" s="300"/>
      <c r="AM32029" s="300"/>
      <c r="AN32029" s="300"/>
      <c r="AO32029" s="300"/>
      <c r="AP32029" s="300"/>
      <c r="AQ32029" s="300"/>
      <c r="AR32029" s="300"/>
      <c r="AS32029" s="300"/>
      <c r="AT32029" s="300"/>
      <c r="AU32029" s="300"/>
      <c r="AV32029" s="300"/>
      <c r="AW32029" s="300"/>
      <c r="AX32029" s="300"/>
      <c r="AY32029" s="300"/>
      <c r="AZ32029" s="300"/>
      <c r="BA32029" s="300"/>
      <c r="BB32029" s="300"/>
      <c r="BC32029" s="300"/>
      <c r="BD32029" s="300"/>
      <c r="BE32029" s="300"/>
      <c r="BF32029" s="300"/>
      <c r="BG32029" s="300"/>
      <c r="BH32029" s="300"/>
      <c r="BI32029" s="300"/>
      <c r="BJ32029" s="300"/>
      <c r="BK32029" s="300"/>
      <c r="BL32029" s="300"/>
      <c r="BM32029" s="300"/>
      <c r="BN32029" s="300"/>
      <c r="BO32029" s="300"/>
      <c r="BP32029" s="300"/>
      <c r="BQ32029" s="300"/>
      <c r="BR32029" s="300"/>
      <c r="BS32029" s="300"/>
      <c r="BT32029" s="300"/>
      <c r="BU32029" s="300"/>
      <c r="BV32029" s="300"/>
      <c r="BW32029" s="300"/>
      <c r="BX32029" s="300"/>
      <c r="BY32029" s="300"/>
      <c r="BZ32029" s="300"/>
      <c r="CA32029" s="300"/>
      <c r="CB32029" s="300"/>
      <c r="CC32029" s="300"/>
      <c r="CD32029" s="300"/>
      <c r="CE32029" s="300"/>
      <c r="CF32029" s="300"/>
      <c r="CG32029" s="300"/>
      <c r="CH32029" s="300"/>
      <c r="CI32029" s="300"/>
      <c r="CJ32029" s="300"/>
      <c r="CK32029" s="300"/>
      <c r="CL32029" s="300"/>
      <c r="CM32029" s="300"/>
      <c r="CN32029" s="300"/>
      <c r="CO32029" s="300"/>
      <c r="CP32029" s="300"/>
      <c r="CQ32029" s="300"/>
      <c r="CR32029" s="300"/>
      <c r="CS32029" s="300"/>
      <c r="CT32029" s="300"/>
      <c r="CU32029" s="300"/>
      <c r="CV32029" s="300"/>
      <c r="CW32029" s="300"/>
      <c r="CX32029" s="300"/>
      <c r="CY32029" s="300"/>
      <c r="CZ32029" s="300"/>
      <c r="DA32029" s="300"/>
      <c r="DB32029" s="300"/>
      <c r="DC32029" s="300"/>
      <c r="DD32029" s="300"/>
      <c r="DE32029" s="300"/>
      <c r="DF32029" s="300"/>
      <c r="DG32029" s="300"/>
      <c r="DH32029" s="300"/>
      <c r="DI32029" s="300"/>
      <c r="DJ32029" s="300"/>
      <c r="DK32029" s="300"/>
      <c r="DL32029" s="300"/>
      <c r="DM32029" s="300"/>
      <c r="DN32029" s="300"/>
      <c r="DO32029" s="300"/>
      <c r="DP32029" s="300"/>
      <c r="DQ32029" s="300"/>
      <c r="DR32029" s="300"/>
      <c r="DS32029" s="300"/>
      <c r="DT32029" s="300"/>
      <c r="DU32029" s="300"/>
      <c r="DV32029" s="300"/>
      <c r="DW32029" s="300"/>
      <c r="DX32029" s="300"/>
      <c r="DY32029" s="300"/>
      <c r="DZ32029" s="300"/>
      <c r="EA32029" s="300"/>
      <c r="EB32029" s="300"/>
      <c r="EC32029" s="300"/>
      <c r="ED32029" s="300"/>
      <c r="EE32029" s="300"/>
      <c r="EF32029" s="300"/>
      <c r="EG32029" s="300"/>
      <c r="EH32029" s="300"/>
      <c r="EI32029" s="300"/>
      <c r="EJ32029" s="300"/>
      <c r="EK32029" s="300"/>
      <c r="EL32029" s="300"/>
      <c r="EM32029" s="300"/>
      <c r="EN32029" s="300"/>
      <c r="EO32029" s="300"/>
      <c r="EP32029" s="300"/>
      <c r="EQ32029" s="300"/>
      <c r="ER32029" s="300"/>
      <c r="ES32029" s="300"/>
      <c r="ET32029" s="300"/>
      <c r="EU32029" s="300"/>
      <c r="EV32029" s="300"/>
      <c r="EW32029" s="300"/>
      <c r="EX32029" s="300"/>
      <c r="EY32029" s="300"/>
      <c r="EZ32029" s="300"/>
      <c r="FA32029" s="300"/>
      <c r="FB32029" s="300"/>
      <c r="FC32029" s="300"/>
      <c r="FD32029" s="300"/>
      <c r="FE32029" s="300"/>
      <c r="FF32029" s="300"/>
      <c r="FG32029" s="300"/>
      <c r="FH32029" s="300"/>
      <c r="FI32029" s="300"/>
      <c r="FJ32029" s="300"/>
      <c r="FK32029" s="300"/>
      <c r="FL32029" s="300"/>
      <c r="FM32029" s="300"/>
      <c r="FN32029" s="300"/>
      <c r="FO32029" s="300"/>
      <c r="FP32029" s="300"/>
      <c r="FQ32029" s="300"/>
      <c r="FR32029" s="300"/>
      <c r="FS32029" s="300"/>
      <c r="FT32029" s="300"/>
      <c r="FU32029" s="300"/>
      <c r="FV32029" s="300"/>
      <c r="FW32029" s="300"/>
      <c r="FX32029" s="300"/>
      <c r="FY32029" s="300"/>
      <c r="FZ32029" s="300"/>
      <c r="GA32029" s="300"/>
      <c r="GB32029" s="300"/>
      <c r="GC32029" s="300"/>
      <c r="GD32029" s="300"/>
      <c r="GE32029" s="300"/>
      <c r="GF32029" s="300"/>
      <c r="GG32029" s="300"/>
      <c r="GH32029" s="300"/>
      <c r="GI32029" s="300"/>
      <c r="GJ32029" s="300"/>
      <c r="GK32029" s="300"/>
    </row>
    <row r="32030" spans="4:193" x14ac:dyDescent="0.25">
      <c r="D32030" s="300"/>
      <c r="J32030" s="300"/>
      <c r="K32030" s="300"/>
      <c r="L32030" s="300"/>
      <c r="M32030" s="300"/>
      <c r="N32030" s="300"/>
      <c r="O32030" s="300"/>
      <c r="P32030" s="300"/>
      <c r="Q32030" s="300"/>
      <c r="R32030" s="300"/>
      <c r="S32030" s="300"/>
      <c r="T32030" s="300"/>
      <c r="U32030" s="300"/>
      <c r="V32030" s="300"/>
      <c r="W32030" s="300"/>
      <c r="X32030" s="300"/>
      <c r="Y32030" s="300"/>
      <c r="Z32030" s="300"/>
      <c r="AA32030" s="300"/>
      <c r="AB32030" s="300"/>
      <c r="AC32030" s="300"/>
      <c r="AD32030" s="300"/>
      <c r="AE32030" s="300"/>
      <c r="AF32030" s="300"/>
      <c r="AG32030" s="300"/>
      <c r="AH32030" s="300"/>
      <c r="AI32030" s="300"/>
      <c r="AJ32030" s="300"/>
      <c r="AK32030" s="300"/>
      <c r="AL32030" s="300"/>
      <c r="AM32030" s="300"/>
      <c r="AN32030" s="300"/>
      <c r="AO32030" s="300"/>
      <c r="AP32030" s="300"/>
      <c r="AQ32030" s="300"/>
      <c r="AR32030" s="300"/>
      <c r="AS32030" s="300"/>
      <c r="AT32030" s="300"/>
      <c r="AU32030" s="300"/>
      <c r="AV32030" s="300"/>
      <c r="AW32030" s="300"/>
      <c r="AX32030" s="300"/>
      <c r="AY32030" s="300"/>
      <c r="AZ32030" s="300"/>
      <c r="BA32030" s="300"/>
      <c r="BB32030" s="300"/>
      <c r="BC32030" s="300"/>
      <c r="BD32030" s="300"/>
      <c r="BE32030" s="300"/>
      <c r="BF32030" s="300"/>
      <c r="BG32030" s="300"/>
      <c r="BH32030" s="300"/>
      <c r="BI32030" s="300"/>
      <c r="BJ32030" s="300"/>
      <c r="BK32030" s="300"/>
      <c r="BL32030" s="300"/>
      <c r="BM32030" s="300"/>
      <c r="BN32030" s="300"/>
      <c r="BO32030" s="300"/>
      <c r="BP32030" s="300"/>
      <c r="BQ32030" s="300"/>
      <c r="BR32030" s="300"/>
      <c r="BS32030" s="300"/>
      <c r="BT32030" s="300"/>
      <c r="BU32030" s="300"/>
      <c r="BV32030" s="300"/>
      <c r="BW32030" s="300"/>
      <c r="BX32030" s="300"/>
      <c r="BY32030" s="300"/>
      <c r="BZ32030" s="300"/>
      <c r="CA32030" s="300"/>
      <c r="CB32030" s="300"/>
      <c r="CC32030" s="300"/>
      <c r="CD32030" s="300"/>
      <c r="CE32030" s="300"/>
      <c r="CF32030" s="300"/>
      <c r="CG32030" s="300"/>
      <c r="CH32030" s="300"/>
      <c r="CI32030" s="300"/>
      <c r="CJ32030" s="300"/>
      <c r="CK32030" s="300"/>
      <c r="CL32030" s="300"/>
      <c r="CM32030" s="300"/>
      <c r="CN32030" s="300"/>
      <c r="CO32030" s="300"/>
      <c r="CP32030" s="300"/>
      <c r="CQ32030" s="300"/>
      <c r="CR32030" s="300"/>
      <c r="CS32030" s="300"/>
      <c r="CT32030" s="300"/>
      <c r="CU32030" s="300"/>
      <c r="CV32030" s="300"/>
      <c r="CW32030" s="300"/>
      <c r="CX32030" s="300"/>
      <c r="CY32030" s="300"/>
      <c r="CZ32030" s="300"/>
      <c r="DA32030" s="300"/>
      <c r="DB32030" s="300"/>
      <c r="DC32030" s="300"/>
      <c r="DD32030" s="300"/>
      <c r="DE32030" s="300"/>
      <c r="DF32030" s="300"/>
      <c r="DG32030" s="300"/>
      <c r="DH32030" s="300"/>
      <c r="DI32030" s="300"/>
      <c r="DJ32030" s="300"/>
      <c r="DK32030" s="300"/>
      <c r="DL32030" s="300"/>
      <c r="DM32030" s="300"/>
      <c r="DN32030" s="300"/>
      <c r="DO32030" s="300"/>
      <c r="DP32030" s="300"/>
      <c r="DQ32030" s="300"/>
      <c r="DR32030" s="300"/>
      <c r="DS32030" s="300"/>
      <c r="DT32030" s="300"/>
      <c r="DU32030" s="300"/>
      <c r="DV32030" s="300"/>
      <c r="DW32030" s="300"/>
      <c r="DX32030" s="300"/>
      <c r="DY32030" s="300"/>
      <c r="DZ32030" s="300"/>
      <c r="EA32030" s="300"/>
      <c r="EB32030" s="300"/>
      <c r="EC32030" s="300"/>
      <c r="ED32030" s="300"/>
      <c r="EE32030" s="300"/>
      <c r="EF32030" s="300"/>
      <c r="EG32030" s="300"/>
      <c r="EH32030" s="300"/>
      <c r="EI32030" s="300"/>
      <c r="EJ32030" s="300"/>
      <c r="EK32030" s="300"/>
      <c r="EL32030" s="300"/>
      <c r="EM32030" s="300"/>
      <c r="EN32030" s="300"/>
      <c r="EO32030" s="300"/>
      <c r="EP32030" s="300"/>
      <c r="EQ32030" s="300"/>
      <c r="ER32030" s="300"/>
      <c r="ES32030" s="300"/>
      <c r="ET32030" s="300"/>
      <c r="EU32030" s="300"/>
      <c r="EV32030" s="300"/>
      <c r="EW32030" s="300"/>
      <c r="EX32030" s="300"/>
      <c r="EY32030" s="300"/>
      <c r="EZ32030" s="300"/>
      <c r="FA32030" s="300"/>
      <c r="FB32030" s="300"/>
      <c r="FC32030" s="300"/>
      <c r="FD32030" s="300"/>
      <c r="FE32030" s="300"/>
      <c r="FF32030" s="300"/>
      <c r="FG32030" s="300"/>
      <c r="FH32030" s="300"/>
      <c r="FI32030" s="300"/>
      <c r="FJ32030" s="300"/>
      <c r="FK32030" s="300"/>
      <c r="FL32030" s="300"/>
      <c r="FM32030" s="300"/>
      <c r="FN32030" s="300"/>
      <c r="FO32030" s="300"/>
      <c r="FP32030" s="300"/>
      <c r="FQ32030" s="300"/>
      <c r="FR32030" s="300"/>
      <c r="FS32030" s="300"/>
      <c r="FT32030" s="300"/>
      <c r="FU32030" s="300"/>
      <c r="FV32030" s="300"/>
      <c r="FW32030" s="300"/>
      <c r="FX32030" s="300"/>
      <c r="FY32030" s="300"/>
      <c r="FZ32030" s="300"/>
      <c r="GA32030" s="300"/>
      <c r="GB32030" s="300"/>
      <c r="GC32030" s="300"/>
      <c r="GD32030" s="300"/>
      <c r="GE32030" s="300"/>
      <c r="GF32030" s="300"/>
      <c r="GG32030" s="300"/>
      <c r="GH32030" s="300"/>
      <c r="GI32030" s="300"/>
      <c r="GJ32030" s="300"/>
      <c r="GK32030" s="300"/>
    </row>
    <row r="32031" spans="4:193" x14ac:dyDescent="0.25">
      <c r="D32031" s="300"/>
      <c r="J32031" s="300"/>
      <c r="K32031" s="300"/>
      <c r="L32031" s="300"/>
      <c r="M32031" s="300"/>
      <c r="N32031" s="300"/>
      <c r="O32031" s="300"/>
      <c r="P32031" s="300"/>
      <c r="Q32031" s="300"/>
      <c r="R32031" s="300"/>
      <c r="S32031" s="300"/>
      <c r="T32031" s="300"/>
      <c r="U32031" s="300"/>
      <c r="V32031" s="300"/>
      <c r="W32031" s="300"/>
      <c r="X32031" s="300"/>
      <c r="Y32031" s="300"/>
      <c r="Z32031" s="300"/>
      <c r="AA32031" s="300"/>
      <c r="AB32031" s="300"/>
      <c r="AC32031" s="300"/>
      <c r="AD32031" s="300"/>
      <c r="AE32031" s="300"/>
      <c r="AF32031" s="300"/>
      <c r="AG32031" s="300"/>
      <c r="AH32031" s="300"/>
      <c r="AI32031" s="300"/>
      <c r="AJ32031" s="300"/>
      <c r="AK32031" s="300"/>
      <c r="AL32031" s="300"/>
      <c r="AM32031" s="300"/>
      <c r="AN32031" s="300"/>
      <c r="AO32031" s="300"/>
      <c r="AP32031" s="300"/>
      <c r="AQ32031" s="300"/>
      <c r="AR32031" s="300"/>
      <c r="AS32031" s="300"/>
      <c r="AT32031" s="300"/>
      <c r="AU32031" s="300"/>
      <c r="AV32031" s="300"/>
      <c r="AW32031" s="300"/>
      <c r="AX32031" s="300"/>
      <c r="AY32031" s="300"/>
      <c r="AZ32031" s="300"/>
      <c r="BA32031" s="300"/>
      <c r="BB32031" s="300"/>
      <c r="BC32031" s="300"/>
      <c r="BD32031" s="300"/>
      <c r="BE32031" s="300"/>
      <c r="BF32031" s="300"/>
      <c r="BG32031" s="300"/>
      <c r="BH32031" s="300"/>
      <c r="BI32031" s="300"/>
      <c r="BJ32031" s="300"/>
      <c r="BK32031" s="300"/>
      <c r="BL32031" s="300"/>
      <c r="BM32031" s="300"/>
      <c r="BN32031" s="300"/>
      <c r="BO32031" s="300"/>
      <c r="BP32031" s="300"/>
      <c r="BQ32031" s="300"/>
      <c r="BR32031" s="300"/>
      <c r="BS32031" s="300"/>
      <c r="BT32031" s="300"/>
      <c r="BU32031" s="300"/>
      <c r="BV32031" s="300"/>
      <c r="BW32031" s="300"/>
      <c r="BX32031" s="300"/>
      <c r="BY32031" s="300"/>
      <c r="BZ32031" s="300"/>
      <c r="CA32031" s="300"/>
      <c r="CB32031" s="300"/>
      <c r="CC32031" s="300"/>
      <c r="CD32031" s="300"/>
      <c r="CE32031" s="300"/>
      <c r="CF32031" s="300"/>
      <c r="CG32031" s="300"/>
      <c r="CH32031" s="300"/>
      <c r="CI32031" s="300"/>
      <c r="CJ32031" s="300"/>
      <c r="CK32031" s="300"/>
      <c r="CL32031" s="300"/>
      <c r="CM32031" s="300"/>
      <c r="CN32031" s="300"/>
      <c r="CO32031" s="300"/>
      <c r="CP32031" s="300"/>
      <c r="CQ32031" s="300"/>
      <c r="CR32031" s="300"/>
      <c r="CS32031" s="300"/>
      <c r="CT32031" s="300"/>
      <c r="CU32031" s="300"/>
      <c r="CV32031" s="300"/>
      <c r="CW32031" s="300"/>
      <c r="CX32031" s="300"/>
      <c r="CY32031" s="300"/>
      <c r="CZ32031" s="300"/>
      <c r="DA32031" s="300"/>
      <c r="DB32031" s="300"/>
      <c r="DC32031" s="300"/>
      <c r="DD32031" s="300"/>
      <c r="DE32031" s="300"/>
      <c r="DF32031" s="300"/>
      <c r="DG32031" s="300"/>
      <c r="DH32031" s="300"/>
      <c r="DI32031" s="300"/>
      <c r="DJ32031" s="300"/>
      <c r="DK32031" s="300"/>
      <c r="DL32031" s="300"/>
      <c r="DM32031" s="300"/>
      <c r="DN32031" s="300"/>
      <c r="DO32031" s="300"/>
      <c r="DP32031" s="300"/>
      <c r="DQ32031" s="300"/>
      <c r="DR32031" s="300"/>
      <c r="DS32031" s="300"/>
      <c r="DT32031" s="300"/>
      <c r="DU32031" s="300"/>
      <c r="DV32031" s="300"/>
      <c r="DW32031" s="300"/>
      <c r="DX32031" s="300"/>
      <c r="DY32031" s="300"/>
      <c r="DZ32031" s="300"/>
      <c r="EA32031" s="300"/>
      <c r="EB32031" s="300"/>
      <c r="EC32031" s="300"/>
      <c r="ED32031" s="300"/>
      <c r="EE32031" s="300"/>
      <c r="EF32031" s="300"/>
      <c r="EG32031" s="300"/>
      <c r="EH32031" s="300"/>
      <c r="EI32031" s="300"/>
      <c r="EJ32031" s="300"/>
      <c r="EK32031" s="300"/>
      <c r="EL32031" s="300"/>
      <c r="EM32031" s="300"/>
      <c r="EN32031" s="300"/>
      <c r="EO32031" s="300"/>
      <c r="EP32031" s="300"/>
      <c r="EQ32031" s="300"/>
      <c r="ER32031" s="300"/>
      <c r="ES32031" s="300"/>
      <c r="ET32031" s="300"/>
      <c r="EU32031" s="300"/>
      <c r="EV32031" s="300"/>
      <c r="EW32031" s="300"/>
      <c r="EX32031" s="300"/>
      <c r="EY32031" s="300"/>
      <c r="EZ32031" s="300"/>
      <c r="FA32031" s="300"/>
      <c r="FB32031" s="300"/>
      <c r="FC32031" s="300"/>
      <c r="FD32031" s="300"/>
      <c r="FE32031" s="300"/>
      <c r="FF32031" s="300"/>
      <c r="FG32031" s="300"/>
      <c r="FH32031" s="300"/>
      <c r="FI32031" s="300"/>
      <c r="FJ32031" s="300"/>
      <c r="FK32031" s="300"/>
      <c r="FL32031" s="300"/>
      <c r="FM32031" s="300"/>
      <c r="FN32031" s="300"/>
      <c r="FO32031" s="300"/>
      <c r="FP32031" s="300"/>
      <c r="FQ32031" s="300"/>
      <c r="FR32031" s="300"/>
      <c r="FS32031" s="300"/>
      <c r="FT32031" s="300"/>
      <c r="FU32031" s="300"/>
      <c r="FV32031" s="300"/>
      <c r="FW32031" s="300"/>
      <c r="FX32031" s="300"/>
      <c r="FY32031" s="300"/>
      <c r="FZ32031" s="300"/>
      <c r="GA32031" s="300"/>
      <c r="GB32031" s="300"/>
      <c r="GC32031" s="300"/>
      <c r="GD32031" s="300"/>
      <c r="GE32031" s="300"/>
      <c r="GF32031" s="300"/>
      <c r="GG32031" s="300"/>
      <c r="GH32031" s="300"/>
      <c r="GI32031" s="300"/>
      <c r="GJ32031" s="300"/>
      <c r="GK32031" s="300"/>
    </row>
    <row r="32032" spans="4:193" x14ac:dyDescent="0.25">
      <c r="D32032" s="300"/>
      <c r="J32032" s="300"/>
      <c r="K32032" s="300"/>
      <c r="L32032" s="300"/>
      <c r="M32032" s="300"/>
      <c r="N32032" s="300"/>
      <c r="O32032" s="300"/>
      <c r="P32032" s="300"/>
      <c r="Q32032" s="300"/>
      <c r="R32032" s="300"/>
      <c r="S32032" s="300"/>
      <c r="T32032" s="300"/>
      <c r="U32032" s="300"/>
      <c r="V32032" s="300"/>
      <c r="W32032" s="300"/>
      <c r="X32032" s="300"/>
      <c r="Y32032" s="300"/>
      <c r="Z32032" s="300"/>
      <c r="AA32032" s="300"/>
      <c r="AB32032" s="300"/>
      <c r="AC32032" s="300"/>
      <c r="AD32032" s="300"/>
      <c r="AE32032" s="300"/>
      <c r="AF32032" s="300"/>
      <c r="AG32032" s="300"/>
      <c r="AH32032" s="300"/>
      <c r="AI32032" s="300"/>
      <c r="AJ32032" s="300"/>
      <c r="AK32032" s="300"/>
      <c r="AL32032" s="300"/>
      <c r="AM32032" s="300"/>
      <c r="AN32032" s="300"/>
      <c r="AO32032" s="300"/>
      <c r="AP32032" s="300"/>
      <c r="AQ32032" s="300"/>
      <c r="AR32032" s="300"/>
      <c r="AS32032" s="300"/>
      <c r="AT32032" s="300"/>
      <c r="AU32032" s="300"/>
      <c r="AV32032" s="300"/>
      <c r="AW32032" s="300"/>
      <c r="AX32032" s="300"/>
      <c r="AY32032" s="300"/>
      <c r="AZ32032" s="300"/>
      <c r="BA32032" s="300"/>
      <c r="BB32032" s="300"/>
      <c r="BC32032" s="300"/>
      <c r="BD32032" s="300"/>
      <c r="BE32032" s="300"/>
      <c r="BF32032" s="300"/>
      <c r="BG32032" s="300"/>
      <c r="BH32032" s="300"/>
      <c r="BI32032" s="300"/>
      <c r="BJ32032" s="300"/>
      <c r="BK32032" s="300"/>
      <c r="BL32032" s="300"/>
      <c r="BM32032" s="300"/>
      <c r="BN32032" s="300"/>
      <c r="BO32032" s="300"/>
      <c r="BP32032" s="300"/>
      <c r="BQ32032" s="300"/>
      <c r="BR32032" s="300"/>
      <c r="BS32032" s="300"/>
      <c r="BT32032" s="300"/>
      <c r="BU32032" s="300"/>
      <c r="BV32032" s="300"/>
      <c r="BW32032" s="300"/>
      <c r="BX32032" s="300"/>
      <c r="BY32032" s="300"/>
      <c r="BZ32032" s="300"/>
      <c r="CA32032" s="300"/>
      <c r="CB32032" s="300"/>
      <c r="CC32032" s="300"/>
      <c r="CD32032" s="300"/>
      <c r="CE32032" s="300"/>
      <c r="CF32032" s="300"/>
      <c r="CG32032" s="300"/>
      <c r="CH32032" s="300"/>
      <c r="CI32032" s="300"/>
      <c r="CJ32032" s="300"/>
      <c r="CK32032" s="300"/>
      <c r="CL32032" s="300"/>
      <c r="CM32032" s="300"/>
      <c r="CN32032" s="300"/>
      <c r="CO32032" s="300"/>
      <c r="CP32032" s="300"/>
      <c r="CQ32032" s="300"/>
      <c r="CR32032" s="300"/>
      <c r="CS32032" s="300"/>
      <c r="CT32032" s="300"/>
      <c r="CU32032" s="300"/>
      <c r="CV32032" s="300"/>
      <c r="CW32032" s="300"/>
      <c r="CX32032" s="300"/>
      <c r="CY32032" s="300"/>
      <c r="CZ32032" s="300"/>
      <c r="DA32032" s="300"/>
      <c r="DB32032" s="300"/>
      <c r="DC32032" s="300"/>
      <c r="DD32032" s="300"/>
      <c r="DE32032" s="300"/>
      <c r="DF32032" s="300"/>
      <c r="DG32032" s="300"/>
      <c r="DH32032" s="300"/>
      <c r="DI32032" s="300"/>
      <c r="DJ32032" s="300"/>
      <c r="DK32032" s="300"/>
      <c r="DL32032" s="300"/>
      <c r="DM32032" s="300"/>
      <c r="DN32032" s="300"/>
      <c r="DO32032" s="300"/>
      <c r="DP32032" s="300"/>
      <c r="DQ32032" s="300"/>
      <c r="DR32032" s="300"/>
      <c r="DS32032" s="300"/>
      <c r="DT32032" s="300"/>
      <c r="DU32032" s="300"/>
      <c r="DV32032" s="300"/>
      <c r="DW32032" s="300"/>
      <c r="DX32032" s="300"/>
      <c r="DY32032" s="300"/>
      <c r="DZ32032" s="300"/>
      <c r="EA32032" s="300"/>
      <c r="EB32032" s="300"/>
      <c r="EC32032" s="300"/>
      <c r="ED32032" s="300"/>
      <c r="EE32032" s="300"/>
      <c r="EF32032" s="300"/>
      <c r="EG32032" s="300"/>
      <c r="EH32032" s="300"/>
      <c r="EI32032" s="300"/>
      <c r="EJ32032" s="300"/>
      <c r="EK32032" s="300"/>
      <c r="EL32032" s="300"/>
      <c r="EM32032" s="300"/>
      <c r="EN32032" s="300"/>
      <c r="EO32032" s="300"/>
      <c r="EP32032" s="300"/>
      <c r="EQ32032" s="300"/>
      <c r="ER32032" s="300"/>
      <c r="ES32032" s="300"/>
      <c r="ET32032" s="300"/>
      <c r="EU32032" s="300"/>
      <c r="EV32032" s="300"/>
      <c r="EW32032" s="300"/>
      <c r="EX32032" s="300"/>
      <c r="EY32032" s="300"/>
      <c r="EZ32032" s="300"/>
      <c r="FA32032" s="300"/>
      <c r="FB32032" s="300"/>
      <c r="FC32032" s="300"/>
      <c r="FD32032" s="300"/>
      <c r="FE32032" s="300"/>
      <c r="FF32032" s="300"/>
      <c r="FG32032" s="300"/>
      <c r="FH32032" s="300"/>
      <c r="FI32032" s="300"/>
      <c r="FJ32032" s="300"/>
      <c r="FK32032" s="300"/>
      <c r="FL32032" s="300"/>
      <c r="FM32032" s="300"/>
      <c r="FN32032" s="300"/>
      <c r="FO32032" s="300"/>
      <c r="FP32032" s="300"/>
      <c r="FQ32032" s="300"/>
      <c r="FR32032" s="300"/>
      <c r="FS32032" s="300"/>
      <c r="FT32032" s="300"/>
      <c r="FU32032" s="300"/>
      <c r="FV32032" s="300"/>
      <c r="FW32032" s="300"/>
      <c r="FX32032" s="300"/>
      <c r="FY32032" s="300"/>
      <c r="FZ32032" s="300"/>
      <c r="GA32032" s="300"/>
      <c r="GB32032" s="300"/>
      <c r="GC32032" s="300"/>
      <c r="GD32032" s="300"/>
      <c r="GE32032" s="300"/>
      <c r="GF32032" s="300"/>
      <c r="GG32032" s="300"/>
      <c r="GH32032" s="300"/>
      <c r="GI32032" s="300"/>
      <c r="GJ32032" s="300"/>
      <c r="GK32032" s="300"/>
    </row>
    <row r="32033" spans="4:193" x14ac:dyDescent="0.25">
      <c r="D32033" s="300"/>
      <c r="J32033" s="300"/>
      <c r="K32033" s="300"/>
      <c r="L32033" s="300"/>
      <c r="M32033" s="300"/>
      <c r="N32033" s="300"/>
      <c r="O32033" s="300"/>
      <c r="P32033" s="300"/>
      <c r="Q32033" s="300"/>
      <c r="R32033" s="300"/>
      <c r="S32033" s="300"/>
      <c r="T32033" s="300"/>
      <c r="U32033" s="300"/>
      <c r="V32033" s="300"/>
      <c r="W32033" s="300"/>
      <c r="X32033" s="300"/>
      <c r="Y32033" s="300"/>
      <c r="Z32033" s="300"/>
      <c r="AA32033" s="300"/>
      <c r="AB32033" s="300"/>
      <c r="AC32033" s="300"/>
      <c r="AD32033" s="300"/>
      <c r="AE32033" s="300"/>
      <c r="AF32033" s="300"/>
      <c r="AG32033" s="300"/>
      <c r="AH32033" s="300"/>
      <c r="AI32033" s="300"/>
      <c r="AJ32033" s="300"/>
      <c r="AK32033" s="300"/>
      <c r="AL32033" s="300"/>
      <c r="AM32033" s="300"/>
      <c r="AN32033" s="300"/>
      <c r="AO32033" s="300"/>
      <c r="AP32033" s="300"/>
      <c r="AQ32033" s="300"/>
      <c r="AR32033" s="300"/>
      <c r="AS32033" s="300"/>
      <c r="AT32033" s="300"/>
      <c r="AU32033" s="300"/>
      <c r="AV32033" s="300"/>
      <c r="AW32033" s="300"/>
      <c r="AX32033" s="300"/>
      <c r="AY32033" s="300"/>
      <c r="AZ32033" s="300"/>
      <c r="BA32033" s="300"/>
      <c r="BB32033" s="300"/>
      <c r="BC32033" s="300"/>
      <c r="BD32033" s="300"/>
      <c r="BE32033" s="300"/>
      <c r="BF32033" s="300"/>
      <c r="BG32033" s="300"/>
      <c r="BH32033" s="300"/>
      <c r="BI32033" s="300"/>
      <c r="BJ32033" s="300"/>
      <c r="BK32033" s="300"/>
      <c r="BL32033" s="300"/>
      <c r="BM32033" s="300"/>
      <c r="BN32033" s="300"/>
      <c r="BO32033" s="300"/>
      <c r="BP32033" s="300"/>
      <c r="BQ32033" s="300"/>
      <c r="BR32033" s="300"/>
      <c r="BS32033" s="300"/>
      <c r="BT32033" s="300"/>
      <c r="BU32033" s="300"/>
      <c r="BV32033" s="300"/>
      <c r="BW32033" s="300"/>
      <c r="BX32033" s="300"/>
      <c r="BY32033" s="300"/>
      <c r="BZ32033" s="300"/>
      <c r="CA32033" s="300"/>
      <c r="CB32033" s="300"/>
      <c r="CC32033" s="300"/>
      <c r="CD32033" s="300"/>
      <c r="CE32033" s="300"/>
      <c r="CF32033" s="300"/>
      <c r="CG32033" s="300"/>
      <c r="CH32033" s="300"/>
      <c r="CI32033" s="300"/>
      <c r="CJ32033" s="300"/>
      <c r="CK32033" s="300"/>
      <c r="CL32033" s="300"/>
      <c r="CM32033" s="300"/>
      <c r="CN32033" s="300"/>
      <c r="CO32033" s="300"/>
      <c r="CP32033" s="300"/>
      <c r="CQ32033" s="300"/>
      <c r="CR32033" s="300"/>
      <c r="CS32033" s="300"/>
      <c r="CT32033" s="300"/>
      <c r="CU32033" s="300"/>
      <c r="CV32033" s="300"/>
      <c r="CW32033" s="300"/>
      <c r="CX32033" s="300"/>
      <c r="CY32033" s="300"/>
      <c r="CZ32033" s="300"/>
      <c r="DA32033" s="300"/>
      <c r="DB32033" s="300"/>
      <c r="DC32033" s="300"/>
      <c r="DD32033" s="300"/>
      <c r="DE32033" s="300"/>
      <c r="DF32033" s="300"/>
      <c r="DG32033" s="300"/>
      <c r="DH32033" s="300"/>
      <c r="DI32033" s="300"/>
      <c r="DJ32033" s="300"/>
      <c r="DK32033" s="300"/>
      <c r="DL32033" s="300"/>
      <c r="DM32033" s="300"/>
      <c r="DN32033" s="300"/>
      <c r="DO32033" s="300"/>
      <c r="DP32033" s="300"/>
      <c r="DQ32033" s="300"/>
      <c r="DR32033" s="300"/>
      <c r="DS32033" s="300"/>
      <c r="DT32033" s="300"/>
      <c r="DU32033" s="300"/>
      <c r="DV32033" s="300"/>
      <c r="DW32033" s="300"/>
      <c r="DX32033" s="300"/>
      <c r="DY32033" s="300"/>
      <c r="DZ32033" s="300"/>
      <c r="EA32033" s="300"/>
      <c r="EB32033" s="300"/>
      <c r="EC32033" s="300"/>
      <c r="ED32033" s="300"/>
      <c r="EE32033" s="300"/>
      <c r="EF32033" s="300"/>
      <c r="EG32033" s="300"/>
      <c r="EH32033" s="300"/>
      <c r="EI32033" s="300"/>
      <c r="EJ32033" s="300"/>
      <c r="EK32033" s="300"/>
      <c r="EL32033" s="300"/>
      <c r="EM32033" s="300"/>
      <c r="EN32033" s="300"/>
      <c r="EO32033" s="300"/>
      <c r="EP32033" s="300"/>
      <c r="EQ32033" s="300"/>
      <c r="ER32033" s="300"/>
      <c r="ES32033" s="300"/>
      <c r="ET32033" s="300"/>
      <c r="EU32033" s="300"/>
      <c r="EV32033" s="300"/>
      <c r="EW32033" s="300"/>
      <c r="EX32033" s="300"/>
      <c r="EY32033" s="300"/>
      <c r="EZ32033" s="300"/>
      <c r="FA32033" s="300"/>
      <c r="FB32033" s="300"/>
      <c r="FC32033" s="300"/>
      <c r="FD32033" s="300"/>
      <c r="FE32033" s="300"/>
      <c r="FF32033" s="300"/>
      <c r="FG32033" s="300"/>
      <c r="FH32033" s="300"/>
      <c r="FI32033" s="300"/>
      <c r="FJ32033" s="300"/>
      <c r="FK32033" s="300"/>
      <c r="FL32033" s="300"/>
      <c r="FM32033" s="300"/>
      <c r="FN32033" s="300"/>
      <c r="FO32033" s="300"/>
      <c r="FP32033" s="300"/>
      <c r="FQ32033" s="300"/>
      <c r="FR32033" s="300"/>
      <c r="FS32033" s="300"/>
      <c r="FT32033" s="300"/>
      <c r="FU32033" s="300"/>
      <c r="FV32033" s="300"/>
      <c r="FW32033" s="300"/>
      <c r="FX32033" s="300"/>
      <c r="FY32033" s="300"/>
      <c r="FZ32033" s="300"/>
      <c r="GA32033" s="300"/>
      <c r="GB32033" s="300"/>
      <c r="GC32033" s="300"/>
      <c r="GD32033" s="300"/>
      <c r="GE32033" s="300"/>
      <c r="GF32033" s="300"/>
      <c r="GG32033" s="300"/>
      <c r="GH32033" s="300"/>
      <c r="GI32033" s="300"/>
      <c r="GJ32033" s="300"/>
      <c r="GK32033" s="300"/>
    </row>
    <row r="32034" spans="4:193" x14ac:dyDescent="0.25">
      <c r="D32034" s="300"/>
      <c r="J32034" s="300"/>
      <c r="K32034" s="300"/>
      <c r="L32034" s="300"/>
      <c r="M32034" s="300"/>
      <c r="N32034" s="300"/>
      <c r="O32034" s="300"/>
      <c r="P32034" s="300"/>
      <c r="Q32034" s="300"/>
      <c r="R32034" s="300"/>
      <c r="S32034" s="300"/>
      <c r="T32034" s="300"/>
      <c r="U32034" s="300"/>
      <c r="V32034" s="300"/>
      <c r="W32034" s="300"/>
      <c r="X32034" s="300"/>
      <c r="Y32034" s="300"/>
      <c r="Z32034" s="300"/>
      <c r="AA32034" s="300"/>
      <c r="AB32034" s="300"/>
      <c r="AC32034" s="300"/>
      <c r="AD32034" s="300"/>
      <c r="AE32034" s="300"/>
      <c r="AF32034" s="300"/>
      <c r="AG32034" s="300"/>
      <c r="AH32034" s="300"/>
      <c r="AI32034" s="300"/>
      <c r="AJ32034" s="300"/>
      <c r="AK32034" s="300"/>
      <c r="AL32034" s="300"/>
      <c r="AM32034" s="300"/>
      <c r="AN32034" s="300"/>
      <c r="AO32034" s="300"/>
      <c r="AP32034" s="300"/>
      <c r="AQ32034" s="300"/>
      <c r="AR32034" s="300"/>
      <c r="AS32034" s="300"/>
      <c r="AT32034" s="300"/>
      <c r="AU32034" s="300"/>
      <c r="AV32034" s="300"/>
      <c r="AW32034" s="300"/>
      <c r="AX32034" s="300"/>
      <c r="AY32034" s="300"/>
      <c r="AZ32034" s="300"/>
      <c r="BA32034" s="300"/>
      <c r="BB32034" s="300"/>
      <c r="BC32034" s="300"/>
      <c r="BD32034" s="300"/>
      <c r="BE32034" s="300"/>
      <c r="BF32034" s="300"/>
      <c r="BG32034" s="300"/>
      <c r="BH32034" s="300"/>
      <c r="BI32034" s="300"/>
      <c r="BJ32034" s="300"/>
      <c r="BK32034" s="300"/>
      <c r="BL32034" s="300"/>
      <c r="BM32034" s="300"/>
      <c r="BN32034" s="300"/>
      <c r="BO32034" s="300"/>
      <c r="BP32034" s="300"/>
      <c r="BQ32034" s="300"/>
      <c r="BR32034" s="300"/>
      <c r="BS32034" s="300"/>
      <c r="BT32034" s="300"/>
      <c r="BU32034" s="300"/>
      <c r="BV32034" s="300"/>
      <c r="BW32034" s="300"/>
      <c r="BX32034" s="300"/>
      <c r="BY32034" s="300"/>
      <c r="BZ32034" s="300"/>
      <c r="CA32034" s="300"/>
      <c r="CB32034" s="300"/>
      <c r="CC32034" s="300"/>
      <c r="CD32034" s="300"/>
      <c r="CE32034" s="300"/>
      <c r="CF32034" s="300"/>
      <c r="CG32034" s="300"/>
      <c r="CH32034" s="300"/>
      <c r="CI32034" s="300"/>
      <c r="CJ32034" s="300"/>
      <c r="CK32034" s="300"/>
      <c r="CL32034" s="300"/>
      <c r="CM32034" s="300"/>
      <c r="CN32034" s="300"/>
      <c r="CO32034" s="300"/>
      <c r="CP32034" s="300"/>
      <c r="CQ32034" s="300"/>
      <c r="CR32034" s="300"/>
      <c r="CS32034" s="300"/>
      <c r="CT32034" s="300"/>
      <c r="CU32034" s="300"/>
      <c r="CV32034" s="300"/>
      <c r="CW32034" s="300"/>
      <c r="CX32034" s="300"/>
      <c r="CY32034" s="300"/>
      <c r="CZ32034" s="300"/>
      <c r="DA32034" s="300"/>
      <c r="DB32034" s="300"/>
      <c r="DC32034" s="300"/>
      <c r="DD32034" s="300"/>
      <c r="DE32034" s="300"/>
      <c r="DF32034" s="300"/>
      <c r="DG32034" s="300"/>
      <c r="DH32034" s="300"/>
      <c r="DI32034" s="300"/>
      <c r="DJ32034" s="300"/>
      <c r="DK32034" s="300"/>
      <c r="DL32034" s="300"/>
      <c r="DM32034" s="300"/>
      <c r="DN32034" s="300"/>
      <c r="DO32034" s="300"/>
      <c r="DP32034" s="300"/>
      <c r="DQ32034" s="300"/>
      <c r="DR32034" s="300"/>
      <c r="DS32034" s="300"/>
      <c r="DT32034" s="300"/>
      <c r="DU32034" s="300"/>
      <c r="DV32034" s="300"/>
      <c r="DW32034" s="300"/>
      <c r="DX32034" s="300"/>
      <c r="DY32034" s="300"/>
      <c r="DZ32034" s="300"/>
      <c r="EA32034" s="300"/>
      <c r="EB32034" s="300"/>
      <c r="EC32034" s="300"/>
      <c r="ED32034" s="300"/>
      <c r="EE32034" s="300"/>
      <c r="EF32034" s="300"/>
      <c r="EG32034" s="300"/>
      <c r="EH32034" s="300"/>
      <c r="EI32034" s="300"/>
      <c r="EJ32034" s="300"/>
      <c r="EK32034" s="300"/>
      <c r="EL32034" s="300"/>
      <c r="EM32034" s="300"/>
      <c r="EN32034" s="300"/>
      <c r="EO32034" s="300"/>
      <c r="EP32034" s="300"/>
      <c r="EQ32034" s="300"/>
      <c r="ER32034" s="300"/>
      <c r="ES32034" s="300"/>
      <c r="ET32034" s="300"/>
      <c r="EU32034" s="300"/>
      <c r="EV32034" s="300"/>
      <c r="EW32034" s="300"/>
      <c r="EX32034" s="300"/>
      <c r="EY32034" s="300"/>
      <c r="EZ32034" s="300"/>
      <c r="FA32034" s="300"/>
      <c r="FB32034" s="300"/>
      <c r="FC32034" s="300"/>
      <c r="FD32034" s="300"/>
      <c r="FE32034" s="300"/>
      <c r="FF32034" s="300"/>
      <c r="FG32034" s="300"/>
      <c r="FH32034" s="300"/>
      <c r="FI32034" s="300"/>
      <c r="FJ32034" s="300"/>
      <c r="FK32034" s="300"/>
      <c r="FL32034" s="300"/>
      <c r="FM32034" s="300"/>
      <c r="FN32034" s="300"/>
      <c r="FO32034" s="300"/>
      <c r="FP32034" s="300"/>
      <c r="FQ32034" s="300"/>
      <c r="FR32034" s="300"/>
      <c r="FS32034" s="300"/>
      <c r="FT32034" s="300"/>
      <c r="FU32034" s="300"/>
      <c r="FV32034" s="300"/>
      <c r="FW32034" s="300"/>
      <c r="FX32034" s="300"/>
      <c r="FY32034" s="300"/>
      <c r="FZ32034" s="300"/>
      <c r="GA32034" s="300"/>
      <c r="GB32034" s="300"/>
      <c r="GC32034" s="300"/>
      <c r="GD32034" s="300"/>
      <c r="GE32034" s="300"/>
      <c r="GF32034" s="300"/>
      <c r="GG32034" s="300"/>
      <c r="GH32034" s="300"/>
      <c r="GI32034" s="300"/>
      <c r="GJ32034" s="300"/>
      <c r="GK32034" s="300"/>
    </row>
    <row r="32035" spans="4:193" x14ac:dyDescent="0.25">
      <c r="D32035" s="300"/>
      <c r="J32035" s="300"/>
      <c r="K32035" s="300"/>
      <c r="L32035" s="300"/>
      <c r="M32035" s="300"/>
      <c r="N32035" s="300"/>
      <c r="O32035" s="300"/>
      <c r="P32035" s="300"/>
      <c r="Q32035" s="300"/>
      <c r="R32035" s="300"/>
      <c r="S32035" s="300"/>
      <c r="T32035" s="300"/>
      <c r="U32035" s="300"/>
      <c r="V32035" s="300"/>
      <c r="W32035" s="300"/>
      <c r="X32035" s="300"/>
      <c r="Y32035" s="300"/>
      <c r="Z32035" s="300"/>
      <c r="AA32035" s="300"/>
      <c r="AB32035" s="300"/>
      <c r="AC32035" s="300"/>
      <c r="AD32035" s="300"/>
      <c r="AE32035" s="300"/>
      <c r="AF32035" s="300"/>
      <c r="AG32035" s="300"/>
      <c r="AH32035" s="300"/>
      <c r="AI32035" s="300"/>
      <c r="AJ32035" s="300"/>
      <c r="AK32035" s="300"/>
      <c r="AL32035" s="300"/>
      <c r="AM32035" s="300"/>
      <c r="AN32035" s="300"/>
      <c r="AO32035" s="300"/>
      <c r="AP32035" s="300"/>
      <c r="AQ32035" s="300"/>
      <c r="AR32035" s="300"/>
      <c r="AS32035" s="300"/>
      <c r="AT32035" s="300"/>
      <c r="AU32035" s="300"/>
      <c r="AV32035" s="300"/>
      <c r="AW32035" s="300"/>
      <c r="AX32035" s="300"/>
      <c r="AY32035" s="300"/>
      <c r="AZ32035" s="300"/>
      <c r="BA32035" s="300"/>
      <c r="BB32035" s="300"/>
      <c r="BC32035" s="300"/>
      <c r="BD32035" s="300"/>
      <c r="BE32035" s="300"/>
      <c r="BF32035" s="300"/>
      <c r="BG32035" s="300"/>
      <c r="BH32035" s="300"/>
      <c r="BI32035" s="300"/>
      <c r="BJ32035" s="300"/>
      <c r="BK32035" s="300"/>
      <c r="BL32035" s="300"/>
      <c r="BM32035" s="300"/>
      <c r="BN32035" s="300"/>
      <c r="BO32035" s="300"/>
      <c r="BP32035" s="300"/>
      <c r="BQ32035" s="300"/>
      <c r="BR32035" s="300"/>
      <c r="BS32035" s="300"/>
      <c r="BT32035" s="300"/>
      <c r="BU32035" s="300"/>
      <c r="BV32035" s="300"/>
      <c r="BW32035" s="300"/>
      <c r="BX32035" s="300"/>
      <c r="BY32035" s="300"/>
      <c r="BZ32035" s="300"/>
      <c r="CA32035" s="300"/>
      <c r="CB32035" s="300"/>
      <c r="CC32035" s="300"/>
      <c r="CD32035" s="300"/>
      <c r="CE32035" s="300"/>
      <c r="CF32035" s="300"/>
      <c r="CG32035" s="300"/>
      <c r="CH32035" s="300"/>
      <c r="CI32035" s="300"/>
      <c r="CJ32035" s="300"/>
      <c r="CK32035" s="300"/>
      <c r="CL32035" s="300"/>
      <c r="CM32035" s="300"/>
      <c r="CN32035" s="300"/>
      <c r="CO32035" s="300"/>
      <c r="CP32035" s="300"/>
      <c r="CQ32035" s="300"/>
      <c r="CR32035" s="300"/>
      <c r="CS32035" s="300"/>
      <c r="CT32035" s="300"/>
      <c r="CU32035" s="300"/>
      <c r="CV32035" s="300"/>
      <c r="CW32035" s="300"/>
      <c r="CX32035" s="300"/>
      <c r="CY32035" s="300"/>
      <c r="CZ32035" s="300"/>
      <c r="DA32035" s="300"/>
      <c r="DB32035" s="300"/>
      <c r="DC32035" s="300"/>
      <c r="DD32035" s="300"/>
      <c r="DE32035" s="300"/>
      <c r="DF32035" s="300"/>
      <c r="DG32035" s="300"/>
      <c r="DH32035" s="300"/>
      <c r="DI32035" s="300"/>
      <c r="DJ32035" s="300"/>
      <c r="DK32035" s="300"/>
      <c r="DL32035" s="300"/>
      <c r="DM32035" s="300"/>
      <c r="DN32035" s="300"/>
      <c r="DO32035" s="300"/>
      <c r="DP32035" s="300"/>
      <c r="DQ32035" s="300"/>
      <c r="DR32035" s="300"/>
      <c r="DS32035" s="300"/>
      <c r="DT32035" s="300"/>
      <c r="DU32035" s="300"/>
      <c r="DV32035" s="300"/>
      <c r="DW32035" s="300"/>
      <c r="DX32035" s="300"/>
      <c r="DY32035" s="300"/>
      <c r="DZ32035" s="300"/>
      <c r="EA32035" s="300"/>
      <c r="EB32035" s="300"/>
      <c r="EC32035" s="300"/>
      <c r="ED32035" s="300"/>
      <c r="EE32035" s="300"/>
      <c r="EF32035" s="300"/>
      <c r="EG32035" s="300"/>
      <c r="EH32035" s="300"/>
      <c r="EI32035" s="300"/>
      <c r="EJ32035" s="300"/>
      <c r="EK32035" s="300"/>
      <c r="EL32035" s="300"/>
      <c r="EM32035" s="300"/>
      <c r="EN32035" s="300"/>
      <c r="EO32035" s="300"/>
      <c r="EP32035" s="300"/>
      <c r="EQ32035" s="300"/>
      <c r="ER32035" s="300"/>
      <c r="ES32035" s="300"/>
      <c r="ET32035" s="300"/>
      <c r="EU32035" s="300"/>
      <c r="EV32035" s="300"/>
      <c r="EW32035" s="300"/>
      <c r="EX32035" s="300"/>
      <c r="EY32035" s="300"/>
      <c r="EZ32035" s="300"/>
      <c r="FA32035" s="300"/>
      <c r="FB32035" s="300"/>
      <c r="FC32035" s="300"/>
      <c r="FD32035" s="300"/>
      <c r="FE32035" s="300"/>
      <c r="FF32035" s="300"/>
      <c r="FG32035" s="300"/>
      <c r="FH32035" s="300"/>
      <c r="FI32035" s="300"/>
      <c r="FJ32035" s="300"/>
      <c r="FK32035" s="300"/>
      <c r="FL32035" s="300"/>
      <c r="FM32035" s="300"/>
      <c r="FN32035" s="300"/>
      <c r="FO32035" s="300"/>
      <c r="FP32035" s="300"/>
      <c r="FQ32035" s="300"/>
      <c r="FR32035" s="300"/>
      <c r="FS32035" s="300"/>
      <c r="FT32035" s="300"/>
      <c r="FU32035" s="300"/>
      <c r="FV32035" s="300"/>
      <c r="FW32035" s="300"/>
      <c r="FX32035" s="300"/>
      <c r="FY32035" s="300"/>
      <c r="FZ32035" s="300"/>
      <c r="GA32035" s="300"/>
      <c r="GB32035" s="300"/>
      <c r="GC32035" s="300"/>
      <c r="GD32035" s="300"/>
      <c r="GE32035" s="300"/>
      <c r="GF32035" s="300"/>
      <c r="GG32035" s="300"/>
      <c r="GH32035" s="300"/>
      <c r="GI32035" s="300"/>
      <c r="GJ32035" s="300"/>
      <c r="GK32035" s="300"/>
    </row>
    <row r="32036" spans="4:193" x14ac:dyDescent="0.25">
      <c r="D32036" s="300"/>
      <c r="J32036" s="300"/>
      <c r="K32036" s="300"/>
      <c r="L32036" s="300"/>
      <c r="M32036" s="300"/>
      <c r="N32036" s="300"/>
      <c r="O32036" s="300"/>
      <c r="P32036" s="300"/>
      <c r="Q32036" s="300"/>
      <c r="R32036" s="300"/>
      <c r="S32036" s="300"/>
      <c r="T32036" s="300"/>
      <c r="U32036" s="300"/>
      <c r="V32036" s="300"/>
      <c r="W32036" s="300"/>
      <c r="X32036" s="300"/>
      <c r="Y32036" s="300"/>
      <c r="Z32036" s="300"/>
      <c r="AA32036" s="300"/>
      <c r="AB32036" s="300"/>
      <c r="AC32036" s="300"/>
      <c r="AD32036" s="300"/>
      <c r="AE32036" s="300"/>
      <c r="AF32036" s="300"/>
      <c r="AG32036" s="300"/>
      <c r="AH32036" s="300"/>
      <c r="AI32036" s="300"/>
      <c r="AJ32036" s="300"/>
      <c r="AK32036" s="300"/>
      <c r="AL32036" s="300"/>
      <c r="AM32036" s="300"/>
      <c r="AN32036" s="300"/>
      <c r="AO32036" s="300"/>
      <c r="AP32036" s="300"/>
      <c r="AQ32036" s="300"/>
      <c r="AR32036" s="300"/>
      <c r="AS32036" s="300"/>
      <c r="AT32036" s="300"/>
      <c r="AU32036" s="300"/>
      <c r="AV32036" s="300"/>
      <c r="AW32036" s="300"/>
      <c r="AX32036" s="300"/>
      <c r="AY32036" s="300"/>
      <c r="AZ32036" s="300"/>
      <c r="BA32036" s="300"/>
      <c r="BB32036" s="300"/>
      <c r="BC32036" s="300"/>
      <c r="BD32036" s="300"/>
      <c r="BE32036" s="300"/>
      <c r="BF32036" s="300"/>
      <c r="BG32036" s="300"/>
      <c r="BH32036" s="300"/>
      <c r="BI32036" s="300"/>
      <c r="BJ32036" s="300"/>
      <c r="BK32036" s="300"/>
      <c r="BL32036" s="300"/>
      <c r="BM32036" s="300"/>
      <c r="BN32036" s="300"/>
      <c r="BO32036" s="300"/>
      <c r="BP32036" s="300"/>
      <c r="BQ32036" s="300"/>
      <c r="BR32036" s="300"/>
      <c r="BS32036" s="300"/>
      <c r="BT32036" s="300"/>
      <c r="BU32036" s="300"/>
      <c r="BV32036" s="300"/>
      <c r="BW32036" s="300"/>
      <c r="BX32036" s="300"/>
      <c r="BY32036" s="300"/>
      <c r="BZ32036" s="300"/>
      <c r="CA32036" s="300"/>
      <c r="CB32036" s="300"/>
      <c r="CC32036" s="300"/>
      <c r="CD32036" s="300"/>
      <c r="CE32036" s="300"/>
      <c r="CF32036" s="300"/>
      <c r="CG32036" s="300"/>
      <c r="CH32036" s="300"/>
      <c r="CI32036" s="300"/>
      <c r="CJ32036" s="300"/>
      <c r="CK32036" s="300"/>
      <c r="CL32036" s="300"/>
      <c r="CM32036" s="300"/>
      <c r="CN32036" s="300"/>
      <c r="CO32036" s="300"/>
      <c r="CP32036" s="300"/>
      <c r="CQ32036" s="300"/>
      <c r="CR32036" s="300"/>
      <c r="CS32036" s="300"/>
      <c r="CT32036" s="300"/>
      <c r="CU32036" s="300"/>
      <c r="CV32036" s="300"/>
      <c r="CW32036" s="300"/>
      <c r="CX32036" s="300"/>
      <c r="CY32036" s="300"/>
      <c r="CZ32036" s="300"/>
      <c r="DA32036" s="300"/>
      <c r="DB32036" s="300"/>
      <c r="DC32036" s="300"/>
      <c r="DD32036" s="300"/>
      <c r="DE32036" s="300"/>
      <c r="DF32036" s="300"/>
      <c r="DG32036" s="300"/>
      <c r="DH32036" s="300"/>
      <c r="DI32036" s="300"/>
      <c r="DJ32036" s="300"/>
      <c r="DK32036" s="300"/>
      <c r="DL32036" s="300"/>
      <c r="DM32036" s="300"/>
      <c r="DN32036" s="300"/>
      <c r="DO32036" s="300"/>
      <c r="DP32036" s="300"/>
      <c r="DQ32036" s="300"/>
      <c r="DR32036" s="300"/>
      <c r="DS32036" s="300"/>
      <c r="DT32036" s="300"/>
      <c r="DU32036" s="300"/>
      <c r="DV32036" s="300"/>
      <c r="DW32036" s="300"/>
      <c r="DX32036" s="300"/>
      <c r="DY32036" s="300"/>
      <c r="DZ32036" s="300"/>
      <c r="EA32036" s="300"/>
      <c r="EB32036" s="300"/>
      <c r="EC32036" s="300"/>
      <c r="ED32036" s="300"/>
      <c r="EE32036" s="300"/>
      <c r="EF32036" s="300"/>
      <c r="EG32036" s="300"/>
      <c r="EH32036" s="300"/>
      <c r="EI32036" s="300"/>
      <c r="EJ32036" s="300"/>
      <c r="EK32036" s="300"/>
      <c r="EL32036" s="300"/>
      <c r="EM32036" s="300"/>
      <c r="EN32036" s="300"/>
      <c r="EO32036" s="300"/>
      <c r="EP32036" s="300"/>
      <c r="EQ32036" s="300"/>
      <c r="ER32036" s="300"/>
      <c r="ES32036" s="300"/>
      <c r="ET32036" s="300"/>
      <c r="EU32036" s="300"/>
      <c r="EV32036" s="300"/>
      <c r="EW32036" s="300"/>
      <c r="EX32036" s="300"/>
      <c r="EY32036" s="300"/>
      <c r="EZ32036" s="300"/>
      <c r="FA32036" s="300"/>
      <c r="FB32036" s="300"/>
      <c r="FC32036" s="300"/>
      <c r="FD32036" s="300"/>
      <c r="FE32036" s="300"/>
      <c r="FF32036" s="300"/>
      <c r="FG32036" s="300"/>
      <c r="FH32036" s="300"/>
      <c r="FI32036" s="300"/>
      <c r="FJ32036" s="300"/>
      <c r="FK32036" s="300"/>
      <c r="FL32036" s="300"/>
      <c r="FM32036" s="300"/>
      <c r="FN32036" s="300"/>
      <c r="FO32036" s="300"/>
      <c r="FP32036" s="300"/>
      <c r="FQ32036" s="300"/>
      <c r="FR32036" s="300"/>
      <c r="FS32036" s="300"/>
      <c r="FT32036" s="300"/>
      <c r="FU32036" s="300"/>
      <c r="FV32036" s="300"/>
      <c r="FW32036" s="300"/>
      <c r="FX32036" s="300"/>
      <c r="FY32036" s="300"/>
      <c r="FZ32036" s="300"/>
      <c r="GA32036" s="300"/>
      <c r="GB32036" s="300"/>
      <c r="GC32036" s="300"/>
      <c r="GD32036" s="300"/>
      <c r="GE32036" s="300"/>
      <c r="GF32036" s="300"/>
      <c r="GG32036" s="300"/>
      <c r="GH32036" s="300"/>
      <c r="GI32036" s="300"/>
      <c r="GJ32036" s="300"/>
      <c r="GK32036" s="300"/>
    </row>
    <row r="32037" spans="4:193" x14ac:dyDescent="0.25">
      <c r="D32037" s="300"/>
      <c r="J32037" s="300"/>
      <c r="K32037" s="300"/>
      <c r="L32037" s="300"/>
      <c r="M32037" s="300"/>
      <c r="N32037" s="300"/>
      <c r="O32037" s="300"/>
      <c r="P32037" s="300"/>
      <c r="Q32037" s="300"/>
      <c r="R32037" s="300"/>
      <c r="S32037" s="300"/>
      <c r="T32037" s="300"/>
      <c r="U32037" s="300"/>
      <c r="V32037" s="300"/>
      <c r="W32037" s="300"/>
      <c r="X32037" s="300"/>
      <c r="Y32037" s="300"/>
      <c r="Z32037" s="300"/>
      <c r="AA32037" s="300"/>
      <c r="AB32037" s="300"/>
      <c r="AC32037" s="300"/>
      <c r="AD32037" s="300"/>
      <c r="AE32037" s="300"/>
      <c r="AF32037" s="300"/>
      <c r="AG32037" s="300"/>
      <c r="AH32037" s="300"/>
      <c r="AI32037" s="300"/>
      <c r="AJ32037" s="300"/>
      <c r="AK32037" s="300"/>
      <c r="AL32037" s="300"/>
      <c r="AM32037" s="300"/>
      <c r="AN32037" s="300"/>
      <c r="AO32037" s="300"/>
      <c r="AP32037" s="300"/>
      <c r="AQ32037" s="300"/>
      <c r="AR32037" s="300"/>
      <c r="AS32037" s="300"/>
      <c r="AT32037" s="300"/>
      <c r="AU32037" s="300"/>
      <c r="AV32037" s="300"/>
      <c r="AW32037" s="300"/>
      <c r="AX32037" s="300"/>
      <c r="AY32037" s="300"/>
      <c r="AZ32037" s="300"/>
      <c r="BA32037" s="300"/>
      <c r="BB32037" s="300"/>
      <c r="BC32037" s="300"/>
      <c r="BD32037" s="300"/>
      <c r="BE32037" s="300"/>
      <c r="BF32037" s="300"/>
      <c r="BG32037" s="300"/>
      <c r="BH32037" s="300"/>
      <c r="BI32037" s="300"/>
      <c r="BJ32037" s="300"/>
      <c r="BK32037" s="300"/>
      <c r="BL32037" s="300"/>
      <c r="BM32037" s="300"/>
      <c r="BN32037" s="300"/>
      <c r="BO32037" s="300"/>
      <c r="BP32037" s="300"/>
      <c r="BQ32037" s="300"/>
      <c r="BR32037" s="300"/>
      <c r="BS32037" s="300"/>
      <c r="BT32037" s="300"/>
      <c r="BU32037" s="300"/>
      <c r="BV32037" s="300"/>
      <c r="BW32037" s="300"/>
      <c r="BX32037" s="300"/>
      <c r="BY32037" s="300"/>
      <c r="BZ32037" s="300"/>
      <c r="CA32037" s="300"/>
      <c r="CB32037" s="300"/>
      <c r="CC32037" s="300"/>
      <c r="CD32037" s="300"/>
      <c r="CE32037" s="300"/>
      <c r="CF32037" s="300"/>
      <c r="CG32037" s="300"/>
      <c r="CH32037" s="300"/>
      <c r="CI32037" s="300"/>
      <c r="CJ32037" s="300"/>
      <c r="CK32037" s="300"/>
      <c r="CL32037" s="300"/>
      <c r="CM32037" s="300"/>
      <c r="CN32037" s="300"/>
      <c r="CO32037" s="300"/>
      <c r="CP32037" s="300"/>
      <c r="CQ32037" s="300"/>
      <c r="CR32037" s="300"/>
      <c r="CS32037" s="300"/>
      <c r="CT32037" s="300"/>
      <c r="CU32037" s="300"/>
      <c r="CV32037" s="300"/>
      <c r="CW32037" s="300"/>
      <c r="CX32037" s="300"/>
      <c r="CY32037" s="300"/>
      <c r="CZ32037" s="300"/>
      <c r="DA32037" s="300"/>
      <c r="DB32037" s="300"/>
      <c r="DC32037" s="300"/>
      <c r="DD32037" s="300"/>
      <c r="DE32037" s="300"/>
      <c r="DF32037" s="300"/>
      <c r="DG32037" s="300"/>
      <c r="DH32037" s="300"/>
      <c r="DI32037" s="300"/>
      <c r="DJ32037" s="300"/>
      <c r="DK32037" s="300"/>
      <c r="DL32037" s="300"/>
      <c r="DM32037" s="300"/>
      <c r="DN32037" s="300"/>
      <c r="DO32037" s="300"/>
      <c r="DP32037" s="300"/>
      <c r="DQ32037" s="300"/>
      <c r="DR32037" s="300"/>
      <c r="DS32037" s="300"/>
      <c r="DT32037" s="300"/>
      <c r="DU32037" s="300"/>
      <c r="DV32037" s="300"/>
      <c r="DW32037" s="300"/>
      <c r="DX32037" s="300"/>
      <c r="DY32037" s="300"/>
      <c r="DZ32037" s="300"/>
      <c r="EA32037" s="300"/>
      <c r="EB32037" s="300"/>
      <c r="EC32037" s="300"/>
      <c r="ED32037" s="300"/>
      <c r="EE32037" s="300"/>
      <c r="EF32037" s="300"/>
      <c r="EG32037" s="300"/>
      <c r="EH32037" s="300"/>
      <c r="EI32037" s="300"/>
      <c r="EJ32037" s="300"/>
      <c r="EK32037" s="300"/>
      <c r="EL32037" s="300"/>
      <c r="EM32037" s="300"/>
      <c r="EN32037" s="300"/>
      <c r="EO32037" s="300"/>
      <c r="EP32037" s="300"/>
      <c r="EQ32037" s="300"/>
      <c r="ER32037" s="300"/>
      <c r="ES32037" s="300"/>
      <c r="ET32037" s="300"/>
      <c r="EU32037" s="300"/>
      <c r="EV32037" s="300"/>
      <c r="EW32037" s="300"/>
      <c r="EX32037" s="300"/>
      <c r="EY32037" s="300"/>
      <c r="EZ32037" s="300"/>
      <c r="FA32037" s="300"/>
      <c r="FB32037" s="300"/>
      <c r="FC32037" s="300"/>
      <c r="FD32037" s="300"/>
      <c r="FE32037" s="300"/>
      <c r="FF32037" s="300"/>
      <c r="FG32037" s="300"/>
      <c r="FH32037" s="300"/>
      <c r="FI32037" s="300"/>
      <c r="FJ32037" s="300"/>
      <c r="FK32037" s="300"/>
      <c r="FL32037" s="300"/>
      <c r="FM32037" s="300"/>
      <c r="FN32037" s="300"/>
      <c r="FO32037" s="300"/>
      <c r="FP32037" s="300"/>
      <c r="FQ32037" s="300"/>
      <c r="FR32037" s="300"/>
      <c r="FS32037" s="300"/>
      <c r="FT32037" s="300"/>
      <c r="FU32037" s="300"/>
      <c r="FV32037" s="300"/>
      <c r="FW32037" s="300"/>
      <c r="FX32037" s="300"/>
      <c r="FY32037" s="300"/>
      <c r="FZ32037" s="300"/>
      <c r="GA32037" s="300"/>
      <c r="GB32037" s="300"/>
      <c r="GC32037" s="300"/>
      <c r="GD32037" s="300"/>
      <c r="GE32037" s="300"/>
      <c r="GF32037" s="300"/>
      <c r="GG32037" s="300"/>
      <c r="GH32037" s="300"/>
      <c r="GI32037" s="300"/>
      <c r="GJ32037" s="300"/>
      <c r="GK32037" s="300"/>
    </row>
    <row r="32038" spans="4:193" x14ac:dyDescent="0.25">
      <c r="D32038" s="300"/>
      <c r="J32038" s="300"/>
      <c r="K32038" s="300"/>
      <c r="L32038" s="300"/>
      <c r="M32038" s="300"/>
      <c r="N32038" s="300"/>
      <c r="O32038" s="300"/>
      <c r="P32038" s="300"/>
      <c r="Q32038" s="300"/>
      <c r="R32038" s="300"/>
      <c r="S32038" s="300"/>
      <c r="T32038" s="300"/>
      <c r="U32038" s="300"/>
      <c r="V32038" s="300"/>
      <c r="W32038" s="300"/>
      <c r="X32038" s="300"/>
      <c r="Y32038" s="300"/>
      <c r="Z32038" s="300"/>
      <c r="AA32038" s="300"/>
      <c r="AB32038" s="300"/>
      <c r="AC32038" s="300"/>
      <c r="AD32038" s="300"/>
      <c r="AE32038" s="300"/>
      <c r="AF32038" s="300"/>
      <c r="AG32038" s="300"/>
      <c r="AH32038" s="300"/>
      <c r="AI32038" s="300"/>
      <c r="AJ32038" s="300"/>
      <c r="AK32038" s="300"/>
      <c r="AL32038" s="300"/>
      <c r="AM32038" s="300"/>
      <c r="AN32038" s="300"/>
      <c r="AO32038" s="300"/>
      <c r="AP32038" s="300"/>
      <c r="AQ32038" s="300"/>
      <c r="AR32038" s="300"/>
      <c r="AS32038" s="300"/>
      <c r="AT32038" s="300"/>
      <c r="AU32038" s="300"/>
      <c r="AV32038" s="300"/>
      <c r="AW32038" s="300"/>
      <c r="AX32038" s="300"/>
      <c r="AY32038" s="300"/>
      <c r="AZ32038" s="300"/>
      <c r="BA32038" s="300"/>
      <c r="BB32038" s="300"/>
      <c r="BC32038" s="300"/>
      <c r="BD32038" s="300"/>
      <c r="BE32038" s="300"/>
      <c r="BF32038" s="300"/>
      <c r="BG32038" s="300"/>
      <c r="BH32038" s="300"/>
      <c r="BI32038" s="300"/>
      <c r="BJ32038" s="300"/>
      <c r="BK32038" s="300"/>
      <c r="BL32038" s="300"/>
      <c r="BM32038" s="300"/>
      <c r="BN32038" s="300"/>
      <c r="BO32038" s="300"/>
      <c r="BP32038" s="300"/>
      <c r="BQ32038" s="300"/>
      <c r="BR32038" s="300"/>
      <c r="BS32038" s="300"/>
      <c r="BT32038" s="300"/>
      <c r="BU32038" s="300"/>
      <c r="BV32038" s="300"/>
      <c r="BW32038" s="300"/>
      <c r="BX32038" s="300"/>
      <c r="BY32038" s="300"/>
      <c r="BZ32038" s="300"/>
      <c r="CA32038" s="300"/>
      <c r="CB32038" s="300"/>
      <c r="CC32038" s="300"/>
      <c r="CD32038" s="300"/>
      <c r="CE32038" s="300"/>
      <c r="CF32038" s="300"/>
      <c r="CG32038" s="300"/>
      <c r="CH32038" s="300"/>
      <c r="CI32038" s="300"/>
      <c r="CJ32038" s="300"/>
      <c r="CK32038" s="300"/>
      <c r="CL32038" s="300"/>
      <c r="CM32038" s="300"/>
      <c r="CN32038" s="300"/>
      <c r="CO32038" s="300"/>
      <c r="CP32038" s="300"/>
      <c r="CQ32038" s="300"/>
      <c r="CR32038" s="300"/>
      <c r="CS32038" s="300"/>
      <c r="CT32038" s="300"/>
      <c r="CU32038" s="300"/>
      <c r="CV32038" s="300"/>
      <c r="CW32038" s="300"/>
      <c r="CX32038" s="300"/>
      <c r="CY32038" s="300"/>
      <c r="CZ32038" s="300"/>
      <c r="DA32038" s="300"/>
      <c r="DB32038" s="300"/>
      <c r="DC32038" s="300"/>
      <c r="DD32038" s="300"/>
      <c r="DE32038" s="300"/>
      <c r="DF32038" s="300"/>
      <c r="DG32038" s="300"/>
      <c r="DH32038" s="300"/>
      <c r="DI32038" s="300"/>
      <c r="DJ32038" s="300"/>
      <c r="DK32038" s="300"/>
      <c r="DL32038" s="300"/>
      <c r="DM32038" s="300"/>
      <c r="DN32038" s="300"/>
      <c r="DO32038" s="300"/>
      <c r="DP32038" s="300"/>
      <c r="DQ32038" s="300"/>
      <c r="DR32038" s="300"/>
      <c r="DS32038" s="300"/>
      <c r="DT32038" s="300"/>
      <c r="DU32038" s="300"/>
      <c r="DV32038" s="300"/>
      <c r="DW32038" s="300"/>
      <c r="DX32038" s="300"/>
      <c r="DY32038" s="300"/>
      <c r="DZ32038" s="300"/>
      <c r="EA32038" s="300"/>
      <c r="EB32038" s="300"/>
      <c r="EC32038" s="300"/>
      <c r="ED32038" s="300"/>
      <c r="EE32038" s="300"/>
      <c r="EF32038" s="300"/>
      <c r="EG32038" s="300"/>
      <c r="EH32038" s="300"/>
      <c r="EI32038" s="300"/>
      <c r="EJ32038" s="300"/>
      <c r="EK32038" s="300"/>
      <c r="EL32038" s="300"/>
      <c r="EM32038" s="300"/>
      <c r="EN32038" s="300"/>
      <c r="EO32038" s="300"/>
      <c r="EP32038" s="300"/>
      <c r="EQ32038" s="300"/>
      <c r="ER32038" s="300"/>
      <c r="ES32038" s="300"/>
      <c r="ET32038" s="300"/>
      <c r="EU32038" s="300"/>
      <c r="EV32038" s="300"/>
      <c r="EW32038" s="300"/>
      <c r="EX32038" s="300"/>
      <c r="EY32038" s="300"/>
      <c r="EZ32038" s="300"/>
      <c r="FA32038" s="300"/>
      <c r="FB32038" s="300"/>
      <c r="FC32038" s="300"/>
      <c r="FD32038" s="300"/>
      <c r="FE32038" s="300"/>
      <c r="FF32038" s="300"/>
      <c r="FG32038" s="300"/>
      <c r="FH32038" s="300"/>
      <c r="FI32038" s="300"/>
      <c r="FJ32038" s="300"/>
      <c r="FK32038" s="300"/>
      <c r="FL32038" s="300"/>
      <c r="FM32038" s="300"/>
      <c r="FN32038" s="300"/>
      <c r="FO32038" s="300"/>
      <c r="FP32038" s="300"/>
      <c r="FQ32038" s="300"/>
      <c r="FR32038" s="300"/>
      <c r="FS32038" s="300"/>
      <c r="FT32038" s="300"/>
      <c r="FU32038" s="300"/>
      <c r="FV32038" s="300"/>
      <c r="FW32038" s="300"/>
      <c r="FX32038" s="300"/>
      <c r="FY32038" s="300"/>
      <c r="FZ32038" s="300"/>
      <c r="GA32038" s="300"/>
      <c r="GB32038" s="300"/>
      <c r="GC32038" s="300"/>
      <c r="GD32038" s="300"/>
      <c r="GE32038" s="300"/>
      <c r="GF32038" s="300"/>
      <c r="GG32038" s="300"/>
      <c r="GH32038" s="300"/>
      <c r="GI32038" s="300"/>
      <c r="GJ32038" s="300"/>
      <c r="GK32038" s="300"/>
    </row>
    <row r="32039" spans="4:193" x14ac:dyDescent="0.25">
      <c r="D32039" s="300"/>
      <c r="J32039" s="300"/>
      <c r="K32039" s="300"/>
      <c r="L32039" s="300"/>
      <c r="M32039" s="300"/>
      <c r="N32039" s="300"/>
      <c r="O32039" s="300"/>
      <c r="P32039" s="300"/>
      <c r="Q32039" s="300"/>
      <c r="R32039" s="300"/>
      <c r="S32039" s="300"/>
      <c r="T32039" s="300"/>
      <c r="U32039" s="300"/>
      <c r="V32039" s="300"/>
      <c r="W32039" s="300"/>
      <c r="X32039" s="300"/>
      <c r="Y32039" s="300"/>
      <c r="Z32039" s="300"/>
      <c r="AA32039" s="300"/>
      <c r="AB32039" s="300"/>
      <c r="AC32039" s="300"/>
      <c r="AD32039" s="300"/>
      <c r="AE32039" s="300"/>
      <c r="AF32039" s="300"/>
      <c r="AG32039" s="300"/>
      <c r="AH32039" s="300"/>
      <c r="AI32039" s="300"/>
      <c r="AJ32039" s="300"/>
      <c r="AK32039" s="300"/>
      <c r="AL32039" s="300"/>
      <c r="AM32039" s="300"/>
      <c r="AN32039" s="300"/>
      <c r="AO32039" s="300"/>
      <c r="AP32039" s="300"/>
      <c r="AQ32039" s="300"/>
      <c r="AR32039" s="300"/>
      <c r="AS32039" s="300"/>
      <c r="AT32039" s="300"/>
      <c r="AU32039" s="300"/>
      <c r="AV32039" s="300"/>
      <c r="AW32039" s="300"/>
      <c r="AX32039" s="300"/>
      <c r="AY32039" s="300"/>
      <c r="AZ32039" s="300"/>
      <c r="BA32039" s="300"/>
      <c r="BB32039" s="300"/>
      <c r="BC32039" s="300"/>
      <c r="BD32039" s="300"/>
      <c r="BE32039" s="300"/>
      <c r="BF32039" s="300"/>
      <c r="BG32039" s="300"/>
      <c r="BH32039" s="300"/>
      <c r="BI32039" s="300"/>
      <c r="BJ32039" s="300"/>
      <c r="BK32039" s="300"/>
      <c r="BL32039" s="300"/>
      <c r="BM32039" s="300"/>
      <c r="BN32039" s="300"/>
      <c r="BO32039" s="300"/>
      <c r="BP32039" s="300"/>
      <c r="BQ32039" s="300"/>
      <c r="BR32039" s="300"/>
      <c r="BS32039" s="300"/>
      <c r="BT32039" s="300"/>
      <c r="BU32039" s="300"/>
      <c r="BV32039" s="300"/>
      <c r="BW32039" s="300"/>
      <c r="BX32039" s="300"/>
      <c r="BY32039" s="300"/>
      <c r="BZ32039" s="300"/>
      <c r="CA32039" s="300"/>
      <c r="CB32039" s="300"/>
      <c r="CC32039" s="300"/>
      <c r="CD32039" s="300"/>
      <c r="CE32039" s="300"/>
      <c r="CF32039" s="300"/>
      <c r="CG32039" s="300"/>
      <c r="CH32039" s="300"/>
      <c r="CI32039" s="300"/>
      <c r="CJ32039" s="300"/>
      <c r="CK32039" s="300"/>
      <c r="CL32039" s="300"/>
      <c r="CM32039" s="300"/>
      <c r="CN32039" s="300"/>
      <c r="CO32039" s="300"/>
      <c r="CP32039" s="300"/>
      <c r="CQ32039" s="300"/>
      <c r="CR32039" s="300"/>
      <c r="CS32039" s="300"/>
      <c r="CT32039" s="300"/>
      <c r="CU32039" s="300"/>
      <c r="CV32039" s="300"/>
      <c r="CW32039" s="300"/>
      <c r="CX32039" s="300"/>
      <c r="CY32039" s="300"/>
      <c r="CZ32039" s="300"/>
      <c r="DA32039" s="300"/>
      <c r="DB32039" s="300"/>
      <c r="DC32039" s="300"/>
      <c r="DD32039" s="300"/>
      <c r="DE32039" s="300"/>
      <c r="DF32039" s="300"/>
      <c r="DG32039" s="300"/>
      <c r="DH32039" s="300"/>
      <c r="DI32039" s="300"/>
      <c r="DJ32039" s="300"/>
      <c r="DK32039" s="300"/>
      <c r="DL32039" s="300"/>
      <c r="DM32039" s="300"/>
      <c r="DN32039" s="300"/>
      <c r="DO32039" s="300"/>
      <c r="DP32039" s="300"/>
      <c r="DQ32039" s="300"/>
      <c r="DR32039" s="300"/>
      <c r="DS32039" s="300"/>
      <c r="DT32039" s="300"/>
      <c r="DU32039" s="300"/>
      <c r="DV32039" s="300"/>
      <c r="DW32039" s="300"/>
      <c r="DX32039" s="300"/>
      <c r="DY32039" s="300"/>
      <c r="DZ32039" s="300"/>
      <c r="EA32039" s="300"/>
      <c r="EB32039" s="300"/>
      <c r="EC32039" s="300"/>
      <c r="ED32039" s="300"/>
      <c r="EE32039" s="300"/>
      <c r="EF32039" s="300"/>
      <c r="EG32039" s="300"/>
      <c r="EH32039" s="300"/>
      <c r="EI32039" s="300"/>
      <c r="EJ32039" s="300"/>
      <c r="EK32039" s="300"/>
      <c r="EL32039" s="300"/>
      <c r="EM32039" s="300"/>
      <c r="EN32039" s="300"/>
      <c r="EO32039" s="300"/>
      <c r="EP32039" s="300"/>
      <c r="EQ32039" s="300"/>
      <c r="ER32039" s="300"/>
      <c r="ES32039" s="300"/>
      <c r="ET32039" s="300"/>
      <c r="EU32039" s="300"/>
      <c r="EV32039" s="300"/>
      <c r="EW32039" s="300"/>
      <c r="EX32039" s="300"/>
      <c r="EY32039" s="300"/>
      <c r="EZ32039" s="300"/>
      <c r="FA32039" s="300"/>
      <c r="FB32039" s="300"/>
      <c r="FC32039" s="300"/>
      <c r="FD32039" s="300"/>
      <c r="FE32039" s="300"/>
      <c r="FF32039" s="300"/>
      <c r="FG32039" s="300"/>
      <c r="FH32039" s="300"/>
      <c r="FI32039" s="300"/>
      <c r="FJ32039" s="300"/>
      <c r="FK32039" s="300"/>
      <c r="FL32039" s="300"/>
      <c r="FM32039" s="300"/>
      <c r="FN32039" s="300"/>
      <c r="FO32039" s="300"/>
      <c r="FP32039" s="300"/>
      <c r="FQ32039" s="300"/>
      <c r="FR32039" s="300"/>
      <c r="FS32039" s="300"/>
      <c r="FT32039" s="300"/>
      <c r="FU32039" s="300"/>
      <c r="FV32039" s="300"/>
      <c r="FW32039" s="300"/>
      <c r="FX32039" s="300"/>
      <c r="FY32039" s="300"/>
      <c r="FZ32039" s="300"/>
      <c r="GA32039" s="300"/>
      <c r="GB32039" s="300"/>
      <c r="GC32039" s="300"/>
      <c r="GD32039" s="300"/>
      <c r="GE32039" s="300"/>
      <c r="GF32039" s="300"/>
      <c r="GG32039" s="300"/>
      <c r="GH32039" s="300"/>
      <c r="GI32039" s="300"/>
      <c r="GJ32039" s="300"/>
      <c r="GK32039" s="300"/>
    </row>
    <row r="32040" spans="4:193" x14ac:dyDescent="0.25">
      <c r="D32040" s="300"/>
      <c r="J32040" s="300"/>
      <c r="K32040" s="300"/>
      <c r="L32040" s="300"/>
      <c r="M32040" s="300"/>
      <c r="N32040" s="300"/>
      <c r="O32040" s="300"/>
      <c r="P32040" s="300"/>
      <c r="Q32040" s="300"/>
      <c r="R32040" s="300"/>
      <c r="S32040" s="300"/>
      <c r="T32040" s="300"/>
      <c r="U32040" s="300"/>
      <c r="V32040" s="300"/>
      <c r="W32040" s="300"/>
      <c r="X32040" s="300"/>
      <c r="Y32040" s="300"/>
      <c r="Z32040" s="300"/>
      <c r="AA32040" s="300"/>
      <c r="AB32040" s="300"/>
      <c r="AC32040" s="300"/>
      <c r="AD32040" s="300"/>
      <c r="AE32040" s="300"/>
      <c r="AF32040" s="300"/>
      <c r="AG32040" s="300"/>
      <c r="AH32040" s="300"/>
      <c r="AI32040" s="300"/>
      <c r="AJ32040" s="300"/>
      <c r="AK32040" s="300"/>
      <c r="AL32040" s="300"/>
      <c r="AM32040" s="300"/>
      <c r="AN32040" s="300"/>
      <c r="AO32040" s="300"/>
      <c r="AP32040" s="300"/>
      <c r="AQ32040" s="300"/>
      <c r="AR32040" s="300"/>
      <c r="AS32040" s="300"/>
      <c r="AT32040" s="300"/>
      <c r="AU32040" s="300"/>
      <c r="AV32040" s="300"/>
      <c r="AW32040" s="300"/>
      <c r="AX32040" s="300"/>
      <c r="AY32040" s="300"/>
      <c r="AZ32040" s="300"/>
      <c r="BA32040" s="300"/>
      <c r="BB32040" s="300"/>
      <c r="BC32040" s="300"/>
      <c r="BD32040" s="300"/>
      <c r="BE32040" s="300"/>
      <c r="BF32040" s="300"/>
      <c r="BG32040" s="300"/>
      <c r="BH32040" s="300"/>
      <c r="BI32040" s="300"/>
      <c r="BJ32040" s="300"/>
      <c r="BK32040" s="300"/>
      <c r="BL32040" s="300"/>
      <c r="BM32040" s="300"/>
      <c r="BN32040" s="300"/>
      <c r="BO32040" s="300"/>
      <c r="BP32040" s="300"/>
      <c r="BQ32040" s="300"/>
      <c r="BR32040" s="300"/>
      <c r="BS32040" s="300"/>
      <c r="BT32040" s="300"/>
      <c r="BU32040" s="300"/>
      <c r="BV32040" s="300"/>
      <c r="BW32040" s="300"/>
      <c r="BX32040" s="300"/>
      <c r="BY32040" s="300"/>
      <c r="BZ32040" s="300"/>
      <c r="CA32040" s="300"/>
      <c r="CB32040" s="300"/>
      <c r="CC32040" s="300"/>
      <c r="CD32040" s="300"/>
      <c r="CE32040" s="300"/>
      <c r="CF32040" s="300"/>
      <c r="CG32040" s="300"/>
      <c r="CH32040" s="300"/>
      <c r="CI32040" s="300"/>
      <c r="CJ32040" s="300"/>
      <c r="CK32040" s="300"/>
      <c r="CL32040" s="300"/>
      <c r="CM32040" s="300"/>
      <c r="CN32040" s="300"/>
      <c r="CO32040" s="300"/>
      <c r="CP32040" s="300"/>
      <c r="CQ32040" s="300"/>
      <c r="CR32040" s="300"/>
      <c r="CS32040" s="300"/>
      <c r="CT32040" s="300"/>
      <c r="CU32040" s="300"/>
      <c r="CV32040" s="300"/>
      <c r="CW32040" s="300"/>
      <c r="CX32040" s="300"/>
      <c r="CY32040" s="300"/>
      <c r="CZ32040" s="300"/>
      <c r="DA32040" s="300"/>
      <c r="DB32040" s="300"/>
      <c r="DC32040" s="300"/>
      <c r="DD32040" s="300"/>
      <c r="DE32040" s="300"/>
      <c r="DF32040" s="300"/>
      <c r="DG32040" s="300"/>
      <c r="DH32040" s="300"/>
      <c r="DI32040" s="300"/>
      <c r="DJ32040" s="300"/>
      <c r="DK32040" s="300"/>
      <c r="DL32040" s="300"/>
      <c r="DM32040" s="300"/>
      <c r="DN32040" s="300"/>
      <c r="DO32040" s="300"/>
      <c r="DP32040" s="300"/>
      <c r="DQ32040" s="300"/>
      <c r="DR32040" s="300"/>
      <c r="DS32040" s="300"/>
      <c r="DT32040" s="300"/>
      <c r="DU32040" s="300"/>
      <c r="DV32040" s="300"/>
      <c r="DW32040" s="300"/>
      <c r="DX32040" s="300"/>
      <c r="DY32040" s="300"/>
      <c r="DZ32040" s="300"/>
      <c r="EA32040" s="300"/>
      <c r="EB32040" s="300"/>
      <c r="EC32040" s="300"/>
      <c r="ED32040" s="300"/>
      <c r="EE32040" s="300"/>
      <c r="EF32040" s="300"/>
      <c r="EG32040" s="300"/>
      <c r="EH32040" s="300"/>
      <c r="EI32040" s="300"/>
      <c r="EJ32040" s="300"/>
      <c r="EK32040" s="300"/>
      <c r="EL32040" s="300"/>
      <c r="EM32040" s="300"/>
      <c r="EN32040" s="300"/>
      <c r="EO32040" s="300"/>
      <c r="EP32040" s="300"/>
      <c r="EQ32040" s="300"/>
      <c r="ER32040" s="300"/>
      <c r="ES32040" s="300"/>
      <c r="ET32040" s="300"/>
      <c r="EU32040" s="300"/>
      <c r="EV32040" s="300"/>
      <c r="EW32040" s="300"/>
      <c r="EX32040" s="300"/>
      <c r="EY32040" s="300"/>
      <c r="EZ32040" s="300"/>
      <c r="FA32040" s="300"/>
      <c r="FB32040" s="300"/>
      <c r="FC32040" s="300"/>
      <c r="FD32040" s="300"/>
      <c r="FE32040" s="300"/>
      <c r="FF32040" s="300"/>
      <c r="FG32040" s="300"/>
      <c r="FH32040" s="300"/>
      <c r="FI32040" s="300"/>
      <c r="FJ32040" s="300"/>
      <c r="FK32040" s="300"/>
      <c r="FL32040" s="300"/>
      <c r="FM32040" s="300"/>
      <c r="FN32040" s="300"/>
      <c r="FO32040" s="300"/>
      <c r="FP32040" s="300"/>
      <c r="FQ32040" s="300"/>
      <c r="FR32040" s="300"/>
      <c r="FS32040" s="300"/>
      <c r="FT32040" s="300"/>
      <c r="FU32040" s="300"/>
      <c r="FV32040" s="300"/>
      <c r="FW32040" s="300"/>
      <c r="FX32040" s="300"/>
      <c r="FY32040" s="300"/>
      <c r="FZ32040" s="300"/>
      <c r="GA32040" s="300"/>
      <c r="GB32040" s="300"/>
      <c r="GC32040" s="300"/>
      <c r="GD32040" s="300"/>
      <c r="GE32040" s="300"/>
      <c r="GF32040" s="300"/>
      <c r="GG32040" s="300"/>
      <c r="GH32040" s="300"/>
      <c r="GI32040" s="300"/>
      <c r="GJ32040" s="300"/>
      <c r="GK32040" s="300"/>
    </row>
    <row r="32041" spans="4:193" x14ac:dyDescent="0.25">
      <c r="D32041" s="300"/>
      <c r="J32041" s="300"/>
      <c r="K32041" s="300"/>
      <c r="L32041" s="300"/>
      <c r="M32041" s="300"/>
      <c r="N32041" s="300"/>
      <c r="O32041" s="300"/>
      <c r="P32041" s="300"/>
      <c r="Q32041" s="300"/>
      <c r="R32041" s="300"/>
      <c r="S32041" s="300"/>
      <c r="T32041" s="300"/>
      <c r="U32041" s="300"/>
      <c r="V32041" s="300"/>
      <c r="W32041" s="300"/>
      <c r="X32041" s="300"/>
      <c r="Y32041" s="300"/>
      <c r="Z32041" s="300"/>
      <c r="AA32041" s="300"/>
      <c r="AB32041" s="300"/>
      <c r="AC32041" s="300"/>
      <c r="AD32041" s="300"/>
      <c r="AE32041" s="300"/>
      <c r="AF32041" s="300"/>
      <c r="AG32041" s="300"/>
      <c r="AH32041" s="300"/>
      <c r="AI32041" s="300"/>
      <c r="AJ32041" s="300"/>
      <c r="AK32041" s="300"/>
      <c r="AL32041" s="300"/>
      <c r="AM32041" s="300"/>
      <c r="AN32041" s="300"/>
      <c r="AO32041" s="300"/>
      <c r="AP32041" s="300"/>
      <c r="AQ32041" s="300"/>
      <c r="AR32041" s="300"/>
      <c r="AS32041" s="300"/>
      <c r="AT32041" s="300"/>
      <c r="AU32041" s="300"/>
      <c r="AV32041" s="300"/>
      <c r="AW32041" s="300"/>
      <c r="AX32041" s="300"/>
      <c r="AY32041" s="300"/>
      <c r="AZ32041" s="300"/>
      <c r="BA32041" s="300"/>
      <c r="BB32041" s="300"/>
      <c r="BC32041" s="300"/>
      <c r="BD32041" s="300"/>
      <c r="BE32041" s="300"/>
      <c r="BF32041" s="300"/>
      <c r="BG32041" s="300"/>
      <c r="BH32041" s="300"/>
      <c r="BI32041" s="300"/>
      <c r="BJ32041" s="300"/>
      <c r="BK32041" s="300"/>
      <c r="BL32041" s="300"/>
      <c r="BM32041" s="300"/>
      <c r="BN32041" s="300"/>
      <c r="BO32041" s="300"/>
      <c r="BP32041" s="300"/>
      <c r="BQ32041" s="300"/>
      <c r="BR32041" s="300"/>
      <c r="BS32041" s="300"/>
      <c r="BT32041" s="300"/>
      <c r="BU32041" s="300"/>
      <c r="BV32041" s="300"/>
      <c r="BW32041" s="300"/>
      <c r="BX32041" s="300"/>
      <c r="BY32041" s="300"/>
      <c r="BZ32041" s="300"/>
      <c r="CA32041" s="300"/>
      <c r="CB32041" s="300"/>
      <c r="CC32041" s="300"/>
      <c r="CD32041" s="300"/>
      <c r="CE32041" s="300"/>
      <c r="CF32041" s="300"/>
      <c r="CG32041" s="300"/>
      <c r="CH32041" s="300"/>
      <c r="CI32041" s="300"/>
      <c r="CJ32041" s="300"/>
      <c r="CK32041" s="300"/>
      <c r="CL32041" s="300"/>
      <c r="CM32041" s="300"/>
      <c r="CN32041" s="300"/>
      <c r="CO32041" s="300"/>
      <c r="CP32041" s="300"/>
      <c r="CQ32041" s="300"/>
      <c r="CR32041" s="300"/>
      <c r="CS32041" s="300"/>
      <c r="CT32041" s="300"/>
      <c r="CU32041" s="300"/>
      <c r="CV32041" s="300"/>
      <c r="CW32041" s="300"/>
      <c r="CX32041" s="300"/>
      <c r="CY32041" s="300"/>
      <c r="CZ32041" s="300"/>
      <c r="DA32041" s="300"/>
      <c r="DB32041" s="300"/>
      <c r="DC32041" s="300"/>
      <c r="DD32041" s="300"/>
      <c r="DE32041" s="300"/>
      <c r="DF32041" s="300"/>
      <c r="DG32041" s="300"/>
      <c r="DH32041" s="300"/>
      <c r="DI32041" s="300"/>
      <c r="DJ32041" s="300"/>
      <c r="DK32041" s="300"/>
      <c r="DL32041" s="300"/>
      <c r="DM32041" s="300"/>
      <c r="DN32041" s="300"/>
      <c r="DO32041" s="300"/>
      <c r="DP32041" s="300"/>
      <c r="DQ32041" s="300"/>
      <c r="DR32041" s="300"/>
      <c r="DS32041" s="300"/>
      <c r="DT32041" s="300"/>
      <c r="DU32041" s="300"/>
      <c r="DV32041" s="300"/>
      <c r="DW32041" s="300"/>
      <c r="DX32041" s="300"/>
      <c r="DY32041" s="300"/>
      <c r="DZ32041" s="300"/>
      <c r="EA32041" s="300"/>
      <c r="EB32041" s="300"/>
      <c r="EC32041" s="300"/>
      <c r="ED32041" s="300"/>
      <c r="EE32041" s="300"/>
      <c r="EF32041" s="300"/>
      <c r="EG32041" s="300"/>
      <c r="EH32041" s="300"/>
      <c r="EI32041" s="300"/>
      <c r="EJ32041" s="300"/>
      <c r="EK32041" s="300"/>
      <c r="EL32041" s="300"/>
      <c r="EM32041" s="300"/>
      <c r="EN32041" s="300"/>
      <c r="EO32041" s="300"/>
      <c r="EP32041" s="300"/>
      <c r="EQ32041" s="300"/>
      <c r="ER32041" s="300"/>
      <c r="ES32041" s="300"/>
      <c r="ET32041" s="300"/>
      <c r="EU32041" s="300"/>
      <c r="EV32041" s="300"/>
      <c r="EW32041" s="300"/>
      <c r="EX32041" s="300"/>
      <c r="EY32041" s="300"/>
      <c r="EZ32041" s="300"/>
      <c r="FA32041" s="300"/>
      <c r="FB32041" s="300"/>
      <c r="FC32041" s="300"/>
      <c r="FD32041" s="300"/>
      <c r="FE32041" s="300"/>
      <c r="FF32041" s="300"/>
      <c r="FG32041" s="300"/>
      <c r="FH32041" s="300"/>
      <c r="FI32041" s="300"/>
      <c r="FJ32041" s="300"/>
      <c r="FK32041" s="300"/>
      <c r="FL32041" s="300"/>
      <c r="FM32041" s="300"/>
      <c r="FN32041" s="300"/>
      <c r="FO32041" s="300"/>
      <c r="FP32041" s="300"/>
      <c r="FQ32041" s="300"/>
      <c r="FR32041" s="300"/>
      <c r="FS32041" s="300"/>
      <c r="FT32041" s="300"/>
      <c r="FU32041" s="300"/>
      <c r="FV32041" s="300"/>
      <c r="FW32041" s="300"/>
      <c r="FX32041" s="300"/>
      <c r="FY32041" s="300"/>
      <c r="FZ32041" s="300"/>
      <c r="GA32041" s="300"/>
      <c r="GB32041" s="300"/>
      <c r="GC32041" s="300"/>
      <c r="GD32041" s="300"/>
      <c r="GE32041" s="300"/>
      <c r="GF32041" s="300"/>
      <c r="GG32041" s="300"/>
      <c r="GH32041" s="300"/>
      <c r="GI32041" s="300"/>
      <c r="GJ32041" s="300"/>
      <c r="GK32041" s="300"/>
    </row>
    <row r="32042" spans="4:193" x14ac:dyDescent="0.25">
      <c r="D32042" s="300"/>
      <c r="J32042" s="300"/>
      <c r="K32042" s="300"/>
      <c r="L32042" s="300"/>
      <c r="M32042" s="300"/>
      <c r="N32042" s="300"/>
      <c r="O32042" s="300"/>
      <c r="P32042" s="300"/>
      <c r="Q32042" s="300"/>
      <c r="R32042" s="300"/>
      <c r="S32042" s="300"/>
      <c r="T32042" s="300"/>
      <c r="U32042" s="300"/>
      <c r="V32042" s="300"/>
      <c r="W32042" s="300"/>
      <c r="X32042" s="300"/>
      <c r="Y32042" s="300"/>
      <c r="Z32042" s="300"/>
      <c r="AA32042" s="300"/>
      <c r="AB32042" s="300"/>
      <c r="AC32042" s="300"/>
      <c r="AD32042" s="300"/>
      <c r="AE32042" s="300"/>
      <c r="AF32042" s="300"/>
      <c r="AG32042" s="300"/>
      <c r="AH32042" s="300"/>
      <c r="AI32042" s="300"/>
      <c r="AJ32042" s="300"/>
      <c r="AK32042" s="300"/>
      <c r="AL32042" s="300"/>
      <c r="AM32042" s="300"/>
      <c r="AN32042" s="300"/>
      <c r="AO32042" s="300"/>
      <c r="AP32042" s="300"/>
      <c r="AQ32042" s="300"/>
      <c r="AR32042" s="300"/>
      <c r="AS32042" s="300"/>
      <c r="AT32042" s="300"/>
      <c r="AU32042" s="300"/>
      <c r="AV32042" s="300"/>
      <c r="AW32042" s="300"/>
      <c r="AX32042" s="300"/>
      <c r="AY32042" s="300"/>
      <c r="AZ32042" s="300"/>
      <c r="BA32042" s="300"/>
      <c r="BB32042" s="300"/>
      <c r="BC32042" s="300"/>
      <c r="BD32042" s="300"/>
      <c r="BE32042" s="300"/>
      <c r="BF32042" s="300"/>
      <c r="BG32042" s="300"/>
      <c r="BH32042" s="300"/>
      <c r="BI32042" s="300"/>
      <c r="BJ32042" s="300"/>
      <c r="BK32042" s="300"/>
      <c r="BL32042" s="300"/>
      <c r="BM32042" s="300"/>
      <c r="BN32042" s="300"/>
      <c r="BO32042" s="300"/>
      <c r="BP32042" s="300"/>
      <c r="BQ32042" s="300"/>
      <c r="BR32042" s="300"/>
      <c r="BS32042" s="300"/>
      <c r="BT32042" s="300"/>
      <c r="BU32042" s="300"/>
      <c r="BV32042" s="300"/>
      <c r="BW32042" s="300"/>
      <c r="BX32042" s="300"/>
      <c r="BY32042" s="300"/>
      <c r="BZ32042" s="300"/>
      <c r="CA32042" s="300"/>
      <c r="CB32042" s="300"/>
      <c r="CC32042" s="300"/>
      <c r="CD32042" s="300"/>
      <c r="CE32042" s="300"/>
      <c r="CF32042" s="300"/>
      <c r="CG32042" s="300"/>
      <c r="CH32042" s="300"/>
      <c r="CI32042" s="300"/>
      <c r="CJ32042" s="300"/>
      <c r="CK32042" s="300"/>
      <c r="CL32042" s="300"/>
      <c r="CM32042" s="300"/>
      <c r="CN32042" s="300"/>
      <c r="CO32042" s="300"/>
      <c r="CP32042" s="300"/>
      <c r="CQ32042" s="300"/>
      <c r="CR32042" s="300"/>
      <c r="CS32042" s="300"/>
      <c r="CT32042" s="300"/>
      <c r="CU32042" s="300"/>
      <c r="CV32042" s="300"/>
      <c r="CW32042" s="300"/>
      <c r="CX32042" s="300"/>
      <c r="CY32042" s="300"/>
      <c r="CZ32042" s="300"/>
      <c r="DA32042" s="300"/>
      <c r="DB32042" s="300"/>
      <c r="DC32042" s="300"/>
      <c r="DD32042" s="300"/>
      <c r="DE32042" s="300"/>
      <c r="DF32042" s="300"/>
      <c r="DG32042" s="300"/>
      <c r="DH32042" s="300"/>
      <c r="DI32042" s="300"/>
      <c r="DJ32042" s="300"/>
      <c r="DK32042" s="300"/>
      <c r="DL32042" s="300"/>
      <c r="DM32042" s="300"/>
      <c r="DN32042" s="300"/>
      <c r="DO32042" s="300"/>
      <c r="DP32042" s="300"/>
      <c r="DQ32042" s="300"/>
      <c r="DR32042" s="300"/>
      <c r="DS32042" s="300"/>
      <c r="DT32042" s="300"/>
      <c r="DU32042" s="300"/>
      <c r="DV32042" s="300"/>
      <c r="DW32042" s="300"/>
      <c r="DX32042" s="300"/>
      <c r="DY32042" s="300"/>
      <c r="DZ32042" s="300"/>
      <c r="EA32042" s="300"/>
      <c r="EB32042" s="300"/>
      <c r="EC32042" s="300"/>
      <c r="ED32042" s="300"/>
      <c r="EE32042" s="300"/>
      <c r="EF32042" s="300"/>
      <c r="EG32042" s="300"/>
      <c r="EH32042" s="300"/>
      <c r="EI32042" s="300"/>
      <c r="EJ32042" s="300"/>
      <c r="EK32042" s="300"/>
      <c r="EL32042" s="300"/>
      <c r="EM32042" s="300"/>
      <c r="EN32042" s="300"/>
      <c r="EO32042" s="300"/>
      <c r="EP32042" s="300"/>
      <c r="EQ32042" s="300"/>
      <c r="ER32042" s="300"/>
      <c r="ES32042" s="300"/>
      <c r="ET32042" s="300"/>
      <c r="EU32042" s="300"/>
      <c r="EV32042" s="300"/>
      <c r="EW32042" s="300"/>
      <c r="EX32042" s="300"/>
      <c r="EY32042" s="300"/>
      <c r="EZ32042" s="300"/>
      <c r="FA32042" s="300"/>
      <c r="FB32042" s="300"/>
      <c r="FC32042" s="300"/>
      <c r="FD32042" s="300"/>
      <c r="FE32042" s="300"/>
      <c r="FF32042" s="300"/>
      <c r="FG32042" s="300"/>
      <c r="FH32042" s="300"/>
      <c r="FI32042" s="300"/>
      <c r="FJ32042" s="300"/>
      <c r="FK32042" s="300"/>
      <c r="FL32042" s="300"/>
      <c r="FM32042" s="300"/>
      <c r="FN32042" s="300"/>
      <c r="FO32042" s="300"/>
      <c r="FP32042" s="300"/>
      <c r="FQ32042" s="300"/>
      <c r="FR32042" s="300"/>
      <c r="FS32042" s="300"/>
      <c r="FT32042" s="300"/>
      <c r="FU32042" s="300"/>
      <c r="FV32042" s="300"/>
      <c r="FW32042" s="300"/>
      <c r="FX32042" s="300"/>
      <c r="FY32042" s="300"/>
      <c r="FZ32042" s="300"/>
      <c r="GA32042" s="300"/>
      <c r="GB32042" s="300"/>
      <c r="GC32042" s="300"/>
      <c r="GD32042" s="300"/>
      <c r="GE32042" s="300"/>
      <c r="GF32042" s="300"/>
      <c r="GG32042" s="300"/>
      <c r="GH32042" s="300"/>
      <c r="GI32042" s="300"/>
      <c r="GJ32042" s="300"/>
      <c r="GK32042" s="300"/>
    </row>
    <row r="32043" spans="4:193" x14ac:dyDescent="0.25">
      <c r="D32043" s="300"/>
      <c r="J32043" s="300"/>
      <c r="K32043" s="300"/>
      <c r="L32043" s="300"/>
      <c r="M32043" s="300"/>
      <c r="N32043" s="300"/>
      <c r="O32043" s="300"/>
      <c r="P32043" s="300"/>
      <c r="Q32043" s="300"/>
      <c r="R32043" s="300"/>
      <c r="S32043" s="300"/>
      <c r="T32043" s="300"/>
      <c r="U32043" s="300"/>
      <c r="V32043" s="300"/>
      <c r="W32043" s="300"/>
      <c r="X32043" s="300"/>
      <c r="Y32043" s="300"/>
      <c r="Z32043" s="300"/>
      <c r="AA32043" s="300"/>
      <c r="AB32043" s="300"/>
      <c r="AC32043" s="300"/>
      <c r="AD32043" s="300"/>
      <c r="AE32043" s="300"/>
      <c r="AF32043" s="300"/>
      <c r="AG32043" s="300"/>
      <c r="AH32043" s="300"/>
      <c r="AI32043" s="300"/>
      <c r="AJ32043" s="300"/>
      <c r="AK32043" s="300"/>
      <c r="AL32043" s="300"/>
      <c r="AM32043" s="300"/>
      <c r="AN32043" s="300"/>
      <c r="AO32043" s="300"/>
      <c r="AP32043" s="300"/>
      <c r="AQ32043" s="300"/>
      <c r="AR32043" s="300"/>
      <c r="AS32043" s="300"/>
      <c r="AT32043" s="300"/>
      <c r="AU32043" s="300"/>
      <c r="AV32043" s="300"/>
      <c r="AW32043" s="300"/>
      <c r="AX32043" s="300"/>
      <c r="AY32043" s="300"/>
      <c r="AZ32043" s="300"/>
      <c r="BA32043" s="300"/>
      <c r="BB32043" s="300"/>
      <c r="BC32043" s="300"/>
      <c r="BD32043" s="300"/>
      <c r="BE32043" s="300"/>
      <c r="BF32043" s="300"/>
      <c r="BG32043" s="300"/>
      <c r="BH32043" s="300"/>
      <c r="BI32043" s="300"/>
      <c r="BJ32043" s="300"/>
      <c r="BK32043" s="300"/>
      <c r="BL32043" s="300"/>
      <c r="BM32043" s="300"/>
      <c r="BN32043" s="300"/>
      <c r="BO32043" s="300"/>
      <c r="BP32043" s="300"/>
      <c r="BQ32043" s="300"/>
      <c r="BR32043" s="300"/>
      <c r="BS32043" s="300"/>
      <c r="BT32043" s="300"/>
      <c r="BU32043" s="300"/>
      <c r="BV32043" s="300"/>
      <c r="BW32043" s="300"/>
      <c r="BX32043" s="300"/>
      <c r="BY32043" s="300"/>
      <c r="BZ32043" s="300"/>
      <c r="CA32043" s="300"/>
      <c r="CB32043" s="300"/>
      <c r="CC32043" s="300"/>
      <c r="CD32043" s="300"/>
      <c r="CE32043" s="300"/>
      <c r="CF32043" s="300"/>
      <c r="CG32043" s="300"/>
      <c r="CH32043" s="300"/>
      <c r="CI32043" s="300"/>
      <c r="CJ32043" s="300"/>
      <c r="CK32043" s="300"/>
      <c r="CL32043" s="300"/>
      <c r="CM32043" s="300"/>
      <c r="CN32043" s="300"/>
      <c r="CO32043" s="300"/>
      <c r="CP32043" s="300"/>
      <c r="CQ32043" s="300"/>
      <c r="CR32043" s="300"/>
      <c r="CS32043" s="300"/>
      <c r="CT32043" s="300"/>
      <c r="CU32043" s="300"/>
      <c r="CV32043" s="300"/>
      <c r="CW32043" s="300"/>
      <c r="CX32043" s="300"/>
      <c r="CY32043" s="300"/>
      <c r="CZ32043" s="300"/>
      <c r="DA32043" s="300"/>
      <c r="DB32043" s="300"/>
      <c r="DC32043" s="300"/>
      <c r="DD32043" s="300"/>
      <c r="DE32043" s="300"/>
      <c r="DF32043" s="300"/>
      <c r="DG32043" s="300"/>
      <c r="DH32043" s="300"/>
      <c r="DI32043" s="300"/>
      <c r="DJ32043" s="300"/>
      <c r="DK32043" s="300"/>
      <c r="DL32043" s="300"/>
      <c r="DM32043" s="300"/>
      <c r="DN32043" s="300"/>
      <c r="DO32043" s="300"/>
      <c r="DP32043" s="300"/>
      <c r="DQ32043" s="300"/>
      <c r="DR32043" s="300"/>
      <c r="DS32043" s="300"/>
      <c r="DT32043" s="300"/>
      <c r="DU32043" s="300"/>
      <c r="DV32043" s="300"/>
      <c r="DW32043" s="300"/>
      <c r="DX32043" s="300"/>
      <c r="DY32043" s="300"/>
      <c r="DZ32043" s="300"/>
      <c r="EA32043" s="300"/>
      <c r="EB32043" s="300"/>
      <c r="EC32043" s="300"/>
      <c r="ED32043" s="300"/>
      <c r="EE32043" s="300"/>
      <c r="EF32043" s="300"/>
      <c r="EG32043" s="300"/>
      <c r="EH32043" s="300"/>
      <c r="EI32043" s="300"/>
      <c r="EJ32043" s="300"/>
      <c r="EK32043" s="300"/>
      <c r="EL32043" s="300"/>
      <c r="EM32043" s="300"/>
      <c r="EN32043" s="300"/>
      <c r="EO32043" s="300"/>
      <c r="EP32043" s="300"/>
      <c r="EQ32043" s="300"/>
      <c r="ER32043" s="300"/>
      <c r="ES32043" s="300"/>
      <c r="ET32043" s="300"/>
      <c r="EU32043" s="300"/>
      <c r="EV32043" s="300"/>
      <c r="EW32043" s="300"/>
      <c r="EX32043" s="300"/>
      <c r="EY32043" s="300"/>
      <c r="EZ32043" s="300"/>
      <c r="FA32043" s="300"/>
      <c r="FB32043" s="300"/>
      <c r="FC32043" s="300"/>
      <c r="FD32043" s="300"/>
      <c r="FE32043" s="300"/>
      <c r="FF32043" s="300"/>
      <c r="FG32043" s="300"/>
      <c r="FH32043" s="300"/>
      <c r="FI32043" s="300"/>
      <c r="FJ32043" s="300"/>
      <c r="FK32043" s="300"/>
      <c r="FL32043" s="300"/>
      <c r="FM32043" s="300"/>
      <c r="FN32043" s="300"/>
      <c r="FO32043" s="300"/>
      <c r="FP32043" s="300"/>
      <c r="FQ32043" s="300"/>
      <c r="FR32043" s="300"/>
      <c r="FS32043" s="300"/>
      <c r="FT32043" s="300"/>
      <c r="FU32043" s="300"/>
      <c r="FV32043" s="300"/>
      <c r="FW32043" s="300"/>
      <c r="FX32043" s="300"/>
      <c r="FY32043" s="300"/>
      <c r="FZ32043" s="300"/>
      <c r="GA32043" s="300"/>
      <c r="GB32043" s="300"/>
      <c r="GC32043" s="300"/>
      <c r="GD32043" s="300"/>
      <c r="GE32043" s="300"/>
      <c r="GF32043" s="300"/>
      <c r="GG32043" s="300"/>
      <c r="GH32043" s="300"/>
      <c r="GI32043" s="300"/>
      <c r="GJ32043" s="300"/>
      <c r="GK32043" s="300"/>
    </row>
    <row r="32044" spans="4:193" x14ac:dyDescent="0.25">
      <c r="D32044" s="300"/>
      <c r="J32044" s="300"/>
      <c r="K32044" s="300"/>
      <c r="L32044" s="300"/>
      <c r="M32044" s="300"/>
      <c r="N32044" s="300"/>
      <c r="O32044" s="300"/>
      <c r="P32044" s="300"/>
      <c r="Q32044" s="300"/>
      <c r="R32044" s="300"/>
      <c r="S32044" s="300"/>
      <c r="T32044" s="300"/>
      <c r="U32044" s="300"/>
      <c r="V32044" s="300"/>
      <c r="W32044" s="300"/>
      <c r="X32044" s="300"/>
      <c r="Y32044" s="300"/>
      <c r="Z32044" s="300"/>
      <c r="AA32044" s="300"/>
      <c r="AB32044" s="300"/>
      <c r="AC32044" s="300"/>
      <c r="AD32044" s="300"/>
      <c r="AE32044" s="300"/>
      <c r="AF32044" s="300"/>
      <c r="AG32044" s="300"/>
      <c r="AH32044" s="300"/>
      <c r="AI32044" s="300"/>
      <c r="AJ32044" s="300"/>
      <c r="AK32044" s="300"/>
      <c r="AL32044" s="300"/>
      <c r="AM32044" s="300"/>
      <c r="AN32044" s="300"/>
      <c r="AO32044" s="300"/>
      <c r="AP32044" s="300"/>
      <c r="AQ32044" s="300"/>
      <c r="AR32044" s="300"/>
      <c r="AS32044" s="300"/>
      <c r="AT32044" s="300"/>
      <c r="AU32044" s="300"/>
      <c r="AV32044" s="300"/>
      <c r="AW32044" s="300"/>
      <c r="AX32044" s="300"/>
      <c r="AY32044" s="300"/>
      <c r="AZ32044" s="300"/>
      <c r="BA32044" s="300"/>
      <c r="BB32044" s="300"/>
      <c r="BC32044" s="300"/>
      <c r="BD32044" s="300"/>
      <c r="BE32044" s="300"/>
      <c r="BF32044" s="300"/>
      <c r="BG32044" s="300"/>
      <c r="BH32044" s="300"/>
      <c r="BI32044" s="300"/>
      <c r="BJ32044" s="300"/>
      <c r="BK32044" s="300"/>
      <c r="BL32044" s="300"/>
      <c r="BM32044" s="300"/>
      <c r="BN32044" s="300"/>
      <c r="BO32044" s="300"/>
      <c r="BP32044" s="300"/>
      <c r="BQ32044" s="300"/>
      <c r="BR32044" s="300"/>
      <c r="BS32044" s="300"/>
      <c r="BT32044" s="300"/>
      <c r="BU32044" s="300"/>
      <c r="BV32044" s="300"/>
      <c r="BW32044" s="300"/>
      <c r="BX32044" s="300"/>
      <c r="BY32044" s="300"/>
      <c r="BZ32044" s="300"/>
      <c r="CA32044" s="300"/>
      <c r="CB32044" s="300"/>
      <c r="CC32044" s="300"/>
      <c r="CD32044" s="300"/>
      <c r="CE32044" s="300"/>
      <c r="CF32044" s="300"/>
      <c r="CG32044" s="300"/>
      <c r="CH32044" s="300"/>
      <c r="CI32044" s="300"/>
      <c r="CJ32044" s="300"/>
      <c r="CK32044" s="300"/>
      <c r="CL32044" s="300"/>
      <c r="CM32044" s="300"/>
      <c r="CN32044" s="300"/>
      <c r="CO32044" s="300"/>
      <c r="CP32044" s="300"/>
      <c r="CQ32044" s="300"/>
      <c r="CR32044" s="300"/>
      <c r="CS32044" s="300"/>
      <c r="CT32044" s="300"/>
      <c r="CU32044" s="300"/>
      <c r="CV32044" s="300"/>
      <c r="CW32044" s="300"/>
      <c r="CX32044" s="300"/>
      <c r="CY32044" s="300"/>
      <c r="CZ32044" s="300"/>
      <c r="DA32044" s="300"/>
      <c r="DB32044" s="300"/>
      <c r="DC32044" s="300"/>
      <c r="DD32044" s="300"/>
      <c r="DE32044" s="300"/>
      <c r="DF32044" s="300"/>
      <c r="DG32044" s="300"/>
      <c r="DH32044" s="300"/>
      <c r="DI32044" s="300"/>
      <c r="DJ32044" s="300"/>
      <c r="DK32044" s="300"/>
      <c r="DL32044" s="300"/>
      <c r="DM32044" s="300"/>
      <c r="DN32044" s="300"/>
      <c r="DO32044" s="300"/>
      <c r="DP32044" s="300"/>
      <c r="DQ32044" s="300"/>
      <c r="DR32044" s="300"/>
      <c r="DS32044" s="300"/>
      <c r="DT32044" s="300"/>
      <c r="DU32044" s="300"/>
      <c r="DV32044" s="300"/>
      <c r="DW32044" s="300"/>
      <c r="DX32044" s="300"/>
      <c r="DY32044" s="300"/>
      <c r="DZ32044" s="300"/>
      <c r="EA32044" s="300"/>
      <c r="EB32044" s="300"/>
      <c r="EC32044" s="300"/>
      <c r="ED32044" s="300"/>
      <c r="EE32044" s="300"/>
      <c r="EF32044" s="300"/>
      <c r="EG32044" s="300"/>
      <c r="EH32044" s="300"/>
      <c r="EI32044" s="300"/>
      <c r="EJ32044" s="300"/>
      <c r="EK32044" s="300"/>
      <c r="EL32044" s="300"/>
      <c r="EM32044" s="300"/>
      <c r="EN32044" s="300"/>
      <c r="EO32044" s="300"/>
      <c r="EP32044" s="300"/>
      <c r="EQ32044" s="300"/>
      <c r="ER32044" s="300"/>
      <c r="ES32044" s="300"/>
      <c r="ET32044" s="300"/>
      <c r="EU32044" s="300"/>
      <c r="EV32044" s="300"/>
      <c r="EW32044" s="300"/>
      <c r="EX32044" s="300"/>
      <c r="EY32044" s="300"/>
      <c r="EZ32044" s="300"/>
      <c r="FA32044" s="300"/>
      <c r="FB32044" s="300"/>
      <c r="FC32044" s="300"/>
      <c r="FD32044" s="300"/>
      <c r="FE32044" s="300"/>
      <c r="FF32044" s="300"/>
      <c r="FG32044" s="300"/>
      <c r="FH32044" s="300"/>
      <c r="FI32044" s="300"/>
      <c r="FJ32044" s="300"/>
      <c r="FK32044" s="300"/>
      <c r="FL32044" s="300"/>
      <c r="FM32044" s="300"/>
      <c r="FN32044" s="300"/>
      <c r="FO32044" s="300"/>
      <c r="FP32044" s="300"/>
      <c r="FQ32044" s="300"/>
      <c r="FR32044" s="300"/>
      <c r="FS32044" s="300"/>
      <c r="FT32044" s="300"/>
      <c r="FU32044" s="300"/>
      <c r="FV32044" s="300"/>
      <c r="FW32044" s="300"/>
      <c r="FX32044" s="300"/>
      <c r="FY32044" s="300"/>
      <c r="FZ32044" s="300"/>
      <c r="GA32044" s="300"/>
      <c r="GB32044" s="300"/>
      <c r="GC32044" s="300"/>
      <c r="GD32044" s="300"/>
      <c r="GE32044" s="300"/>
      <c r="GF32044" s="300"/>
      <c r="GG32044" s="300"/>
      <c r="GH32044" s="300"/>
      <c r="GI32044" s="300"/>
      <c r="GJ32044" s="300"/>
      <c r="GK32044" s="300"/>
    </row>
    <row r="32045" spans="4:193" x14ac:dyDescent="0.25">
      <c r="D32045" s="300"/>
      <c r="J32045" s="300"/>
      <c r="K32045" s="300"/>
      <c r="L32045" s="300"/>
      <c r="M32045" s="300"/>
      <c r="N32045" s="300"/>
      <c r="O32045" s="300"/>
      <c r="P32045" s="300"/>
      <c r="Q32045" s="300"/>
      <c r="R32045" s="300"/>
      <c r="S32045" s="300"/>
      <c r="T32045" s="300"/>
      <c r="U32045" s="300"/>
      <c r="V32045" s="300"/>
      <c r="W32045" s="300"/>
      <c r="X32045" s="300"/>
      <c r="Y32045" s="300"/>
      <c r="Z32045" s="300"/>
      <c r="AA32045" s="300"/>
      <c r="AB32045" s="300"/>
      <c r="AC32045" s="300"/>
      <c r="AD32045" s="300"/>
      <c r="AE32045" s="300"/>
      <c r="AF32045" s="300"/>
      <c r="AG32045" s="300"/>
      <c r="AH32045" s="300"/>
      <c r="AI32045" s="300"/>
      <c r="AJ32045" s="300"/>
      <c r="AK32045" s="300"/>
      <c r="AL32045" s="300"/>
      <c r="AM32045" s="300"/>
      <c r="AN32045" s="300"/>
      <c r="AO32045" s="300"/>
      <c r="AP32045" s="300"/>
      <c r="AQ32045" s="300"/>
      <c r="AR32045" s="300"/>
      <c r="AS32045" s="300"/>
      <c r="AT32045" s="300"/>
      <c r="AU32045" s="300"/>
      <c r="AV32045" s="300"/>
      <c r="AW32045" s="300"/>
      <c r="AX32045" s="300"/>
      <c r="AY32045" s="300"/>
      <c r="AZ32045" s="300"/>
      <c r="BA32045" s="300"/>
      <c r="BB32045" s="300"/>
      <c r="BC32045" s="300"/>
      <c r="BD32045" s="300"/>
      <c r="BE32045" s="300"/>
      <c r="BF32045" s="300"/>
      <c r="BG32045" s="300"/>
      <c r="BH32045" s="300"/>
      <c r="BI32045" s="300"/>
      <c r="BJ32045" s="300"/>
      <c r="BK32045" s="300"/>
      <c r="BL32045" s="300"/>
      <c r="BM32045" s="300"/>
      <c r="BN32045" s="300"/>
      <c r="BO32045" s="300"/>
      <c r="BP32045" s="300"/>
      <c r="BQ32045" s="300"/>
      <c r="BR32045" s="300"/>
      <c r="BS32045" s="300"/>
      <c r="BT32045" s="300"/>
      <c r="BU32045" s="300"/>
      <c r="BV32045" s="300"/>
      <c r="BW32045" s="300"/>
      <c r="BX32045" s="300"/>
      <c r="BY32045" s="300"/>
      <c r="BZ32045" s="300"/>
      <c r="CA32045" s="300"/>
      <c r="CB32045" s="300"/>
      <c r="CC32045" s="300"/>
      <c r="CD32045" s="300"/>
      <c r="CE32045" s="300"/>
      <c r="CF32045" s="300"/>
      <c r="CG32045" s="300"/>
      <c r="CH32045" s="300"/>
      <c r="CI32045" s="300"/>
      <c r="CJ32045" s="300"/>
      <c r="CK32045" s="300"/>
      <c r="CL32045" s="300"/>
      <c r="CM32045" s="300"/>
      <c r="CN32045" s="300"/>
      <c r="CO32045" s="300"/>
      <c r="CP32045" s="300"/>
      <c r="CQ32045" s="300"/>
      <c r="CR32045" s="300"/>
      <c r="CS32045" s="300"/>
      <c r="CT32045" s="300"/>
      <c r="CU32045" s="300"/>
      <c r="CV32045" s="300"/>
      <c r="CW32045" s="300"/>
      <c r="CX32045" s="300"/>
      <c r="CY32045" s="300"/>
      <c r="CZ32045" s="300"/>
      <c r="DA32045" s="300"/>
      <c r="DB32045" s="300"/>
      <c r="DC32045" s="300"/>
      <c r="DD32045" s="300"/>
      <c r="DE32045" s="300"/>
      <c r="DF32045" s="300"/>
      <c r="DG32045" s="300"/>
      <c r="DH32045" s="300"/>
      <c r="DI32045" s="300"/>
      <c r="DJ32045" s="300"/>
      <c r="DK32045" s="300"/>
      <c r="DL32045" s="300"/>
      <c r="DM32045" s="300"/>
      <c r="DN32045" s="300"/>
      <c r="DO32045" s="300"/>
      <c r="DP32045" s="300"/>
      <c r="DQ32045" s="300"/>
      <c r="DR32045" s="300"/>
      <c r="DS32045" s="300"/>
      <c r="DT32045" s="300"/>
      <c r="DU32045" s="300"/>
      <c r="DV32045" s="300"/>
      <c r="DW32045" s="300"/>
      <c r="DX32045" s="300"/>
      <c r="DY32045" s="300"/>
      <c r="DZ32045" s="300"/>
      <c r="EA32045" s="300"/>
      <c r="EB32045" s="300"/>
      <c r="EC32045" s="300"/>
      <c r="ED32045" s="300"/>
      <c r="EE32045" s="300"/>
      <c r="EF32045" s="300"/>
      <c r="EG32045" s="300"/>
      <c r="EH32045" s="300"/>
      <c r="EI32045" s="300"/>
      <c r="EJ32045" s="300"/>
      <c r="EK32045" s="300"/>
      <c r="EL32045" s="300"/>
      <c r="EM32045" s="300"/>
      <c r="EN32045" s="300"/>
      <c r="EO32045" s="300"/>
      <c r="EP32045" s="300"/>
      <c r="EQ32045" s="300"/>
      <c r="ER32045" s="300"/>
      <c r="ES32045" s="300"/>
      <c r="ET32045" s="300"/>
      <c r="EU32045" s="300"/>
      <c r="EV32045" s="300"/>
      <c r="EW32045" s="300"/>
      <c r="EX32045" s="300"/>
      <c r="EY32045" s="300"/>
      <c r="EZ32045" s="300"/>
      <c r="FA32045" s="300"/>
      <c r="FB32045" s="300"/>
      <c r="FC32045" s="300"/>
      <c r="FD32045" s="300"/>
      <c r="FE32045" s="300"/>
      <c r="FF32045" s="300"/>
      <c r="FG32045" s="300"/>
      <c r="FH32045" s="300"/>
      <c r="FI32045" s="300"/>
      <c r="FJ32045" s="300"/>
      <c r="FK32045" s="300"/>
      <c r="FL32045" s="300"/>
      <c r="FM32045" s="300"/>
      <c r="FN32045" s="300"/>
      <c r="FO32045" s="300"/>
      <c r="FP32045" s="300"/>
      <c r="FQ32045" s="300"/>
      <c r="FR32045" s="300"/>
      <c r="FS32045" s="300"/>
      <c r="FT32045" s="300"/>
      <c r="FU32045" s="300"/>
      <c r="FV32045" s="300"/>
      <c r="FW32045" s="300"/>
      <c r="FX32045" s="300"/>
      <c r="FY32045" s="300"/>
      <c r="FZ32045" s="300"/>
      <c r="GA32045" s="300"/>
      <c r="GB32045" s="300"/>
      <c r="GC32045" s="300"/>
      <c r="GD32045" s="300"/>
      <c r="GE32045" s="300"/>
      <c r="GF32045" s="300"/>
      <c r="GG32045" s="300"/>
      <c r="GH32045" s="300"/>
      <c r="GI32045" s="300"/>
      <c r="GJ32045" s="300"/>
      <c r="GK32045" s="300"/>
    </row>
    <row r="32046" spans="4:193" x14ac:dyDescent="0.25">
      <c r="D32046" s="300"/>
      <c r="J32046" s="300"/>
      <c r="K32046" s="300"/>
      <c r="L32046" s="300"/>
      <c r="M32046" s="300"/>
      <c r="N32046" s="300"/>
      <c r="O32046" s="300"/>
      <c r="P32046" s="300"/>
      <c r="Q32046" s="300"/>
      <c r="R32046" s="300"/>
      <c r="S32046" s="300"/>
      <c r="T32046" s="300"/>
      <c r="U32046" s="300"/>
      <c r="V32046" s="300"/>
      <c r="W32046" s="300"/>
      <c r="X32046" s="300"/>
      <c r="Y32046" s="300"/>
      <c r="Z32046" s="300"/>
      <c r="AA32046" s="300"/>
      <c r="AB32046" s="300"/>
      <c r="AC32046" s="300"/>
      <c r="AD32046" s="300"/>
      <c r="AE32046" s="300"/>
      <c r="AF32046" s="300"/>
      <c r="AG32046" s="300"/>
      <c r="AH32046" s="300"/>
      <c r="AI32046" s="300"/>
      <c r="AJ32046" s="300"/>
      <c r="AK32046" s="300"/>
      <c r="AL32046" s="300"/>
      <c r="AM32046" s="300"/>
      <c r="AN32046" s="300"/>
      <c r="AO32046" s="300"/>
      <c r="AP32046" s="300"/>
      <c r="AQ32046" s="300"/>
      <c r="AR32046" s="300"/>
      <c r="AS32046" s="300"/>
      <c r="AT32046" s="300"/>
      <c r="AU32046" s="300"/>
      <c r="AV32046" s="300"/>
      <c r="AW32046" s="300"/>
      <c r="AX32046" s="300"/>
      <c r="AY32046" s="300"/>
      <c r="AZ32046" s="300"/>
      <c r="BA32046" s="300"/>
      <c r="BB32046" s="300"/>
      <c r="BC32046" s="300"/>
      <c r="BD32046" s="300"/>
      <c r="BE32046" s="300"/>
      <c r="BF32046" s="300"/>
      <c r="BG32046" s="300"/>
      <c r="BH32046" s="300"/>
      <c r="BI32046" s="300"/>
      <c r="BJ32046" s="300"/>
      <c r="BK32046" s="300"/>
      <c r="BL32046" s="300"/>
      <c r="BM32046" s="300"/>
      <c r="BN32046" s="300"/>
      <c r="BO32046" s="300"/>
      <c r="BP32046" s="300"/>
      <c r="BQ32046" s="300"/>
      <c r="BR32046" s="300"/>
      <c r="BS32046" s="300"/>
      <c r="BT32046" s="300"/>
      <c r="BU32046" s="300"/>
      <c r="BV32046" s="300"/>
      <c r="BW32046" s="300"/>
      <c r="BX32046" s="300"/>
      <c r="BY32046" s="300"/>
      <c r="BZ32046" s="300"/>
      <c r="CA32046" s="300"/>
      <c r="CB32046" s="300"/>
      <c r="CC32046" s="300"/>
      <c r="CD32046" s="300"/>
      <c r="CE32046" s="300"/>
      <c r="CF32046" s="300"/>
      <c r="CG32046" s="300"/>
      <c r="CH32046" s="300"/>
      <c r="CI32046" s="300"/>
      <c r="CJ32046" s="300"/>
      <c r="CK32046" s="300"/>
      <c r="CL32046" s="300"/>
      <c r="CM32046" s="300"/>
      <c r="CN32046" s="300"/>
      <c r="CO32046" s="300"/>
      <c r="CP32046" s="300"/>
      <c r="CQ32046" s="300"/>
      <c r="CR32046" s="300"/>
      <c r="CS32046" s="300"/>
      <c r="CT32046" s="300"/>
      <c r="CU32046" s="300"/>
      <c r="CV32046" s="300"/>
      <c r="CW32046" s="300"/>
      <c r="CX32046" s="300"/>
      <c r="CY32046" s="300"/>
      <c r="CZ32046" s="300"/>
      <c r="DA32046" s="300"/>
      <c r="DB32046" s="300"/>
      <c r="DC32046" s="300"/>
      <c r="DD32046" s="300"/>
      <c r="DE32046" s="300"/>
      <c r="DF32046" s="300"/>
      <c r="DG32046" s="300"/>
      <c r="DH32046" s="300"/>
      <c r="DI32046" s="300"/>
      <c r="DJ32046" s="300"/>
      <c r="DK32046" s="300"/>
      <c r="DL32046" s="300"/>
      <c r="DM32046" s="300"/>
      <c r="DN32046" s="300"/>
      <c r="DO32046" s="300"/>
      <c r="DP32046" s="300"/>
      <c r="DQ32046" s="300"/>
      <c r="DR32046" s="300"/>
      <c r="DS32046" s="300"/>
      <c r="DT32046" s="300"/>
      <c r="DU32046" s="300"/>
      <c r="DV32046" s="300"/>
      <c r="DW32046" s="300"/>
      <c r="DX32046" s="300"/>
      <c r="DY32046" s="300"/>
      <c r="DZ32046" s="300"/>
      <c r="EA32046" s="300"/>
      <c r="EB32046" s="300"/>
      <c r="EC32046" s="300"/>
      <c r="ED32046" s="300"/>
      <c r="EE32046" s="300"/>
      <c r="EF32046" s="300"/>
      <c r="EG32046" s="300"/>
      <c r="EH32046" s="300"/>
      <c r="EI32046" s="300"/>
      <c r="EJ32046" s="300"/>
      <c r="EK32046" s="300"/>
      <c r="EL32046" s="300"/>
      <c r="EM32046" s="300"/>
      <c r="EN32046" s="300"/>
      <c r="EO32046" s="300"/>
      <c r="EP32046" s="300"/>
      <c r="EQ32046" s="300"/>
      <c r="ER32046" s="300"/>
      <c r="ES32046" s="300"/>
      <c r="ET32046" s="300"/>
      <c r="EU32046" s="300"/>
      <c r="EV32046" s="300"/>
      <c r="EW32046" s="300"/>
      <c r="EX32046" s="300"/>
      <c r="EY32046" s="300"/>
      <c r="EZ32046" s="300"/>
      <c r="FA32046" s="300"/>
      <c r="FB32046" s="300"/>
      <c r="FC32046" s="300"/>
      <c r="FD32046" s="300"/>
      <c r="FE32046" s="300"/>
      <c r="FF32046" s="300"/>
      <c r="FG32046" s="300"/>
      <c r="FH32046" s="300"/>
      <c r="FI32046" s="300"/>
      <c r="FJ32046" s="300"/>
      <c r="FK32046" s="300"/>
      <c r="FL32046" s="300"/>
      <c r="FM32046" s="300"/>
      <c r="FN32046" s="300"/>
      <c r="FO32046" s="300"/>
      <c r="FP32046" s="300"/>
      <c r="FQ32046" s="300"/>
      <c r="FR32046" s="300"/>
      <c r="FS32046" s="300"/>
      <c r="FT32046" s="300"/>
      <c r="FU32046" s="300"/>
      <c r="FV32046" s="300"/>
      <c r="FW32046" s="300"/>
      <c r="FX32046" s="300"/>
      <c r="FY32046" s="300"/>
      <c r="FZ32046" s="300"/>
      <c r="GA32046" s="300"/>
      <c r="GB32046" s="300"/>
      <c r="GC32046" s="300"/>
      <c r="GD32046" s="300"/>
      <c r="GE32046" s="300"/>
      <c r="GF32046" s="300"/>
      <c r="GG32046" s="300"/>
      <c r="GH32046" s="300"/>
      <c r="GI32046" s="300"/>
      <c r="GJ32046" s="300"/>
      <c r="GK32046" s="300"/>
    </row>
    <row r="32047" spans="4:193" x14ac:dyDescent="0.25">
      <c r="D32047" s="300"/>
      <c r="J32047" s="300"/>
      <c r="K32047" s="300"/>
      <c r="L32047" s="300"/>
      <c r="M32047" s="300"/>
      <c r="N32047" s="300"/>
      <c r="O32047" s="300"/>
      <c r="P32047" s="300"/>
      <c r="Q32047" s="300"/>
      <c r="R32047" s="300"/>
      <c r="S32047" s="300"/>
      <c r="T32047" s="300"/>
      <c r="U32047" s="300"/>
      <c r="V32047" s="300"/>
      <c r="W32047" s="300"/>
      <c r="X32047" s="300"/>
      <c r="Y32047" s="300"/>
      <c r="Z32047" s="300"/>
      <c r="AA32047" s="300"/>
      <c r="AB32047" s="300"/>
      <c r="AC32047" s="300"/>
      <c r="AD32047" s="300"/>
      <c r="AE32047" s="300"/>
      <c r="AF32047" s="300"/>
      <c r="AG32047" s="300"/>
      <c r="AH32047" s="300"/>
      <c r="AI32047" s="300"/>
      <c r="AJ32047" s="300"/>
      <c r="AK32047" s="300"/>
      <c r="AL32047" s="300"/>
      <c r="AM32047" s="300"/>
      <c r="AN32047" s="300"/>
      <c r="AO32047" s="300"/>
      <c r="AP32047" s="300"/>
      <c r="AQ32047" s="300"/>
      <c r="AR32047" s="300"/>
      <c r="AS32047" s="300"/>
      <c r="AT32047" s="300"/>
      <c r="AU32047" s="300"/>
      <c r="AV32047" s="300"/>
      <c r="AW32047" s="300"/>
      <c r="AX32047" s="300"/>
      <c r="AY32047" s="300"/>
      <c r="AZ32047" s="300"/>
      <c r="BA32047" s="300"/>
      <c r="BB32047" s="300"/>
      <c r="BC32047" s="300"/>
      <c r="BD32047" s="300"/>
      <c r="BE32047" s="300"/>
      <c r="BF32047" s="300"/>
      <c r="BG32047" s="300"/>
      <c r="BH32047" s="300"/>
      <c r="BI32047" s="300"/>
      <c r="BJ32047" s="300"/>
      <c r="BK32047" s="300"/>
      <c r="BL32047" s="300"/>
      <c r="BM32047" s="300"/>
      <c r="BN32047" s="300"/>
      <c r="BO32047" s="300"/>
      <c r="BP32047" s="300"/>
      <c r="BQ32047" s="300"/>
      <c r="BR32047" s="300"/>
      <c r="BS32047" s="300"/>
      <c r="BT32047" s="300"/>
      <c r="BU32047" s="300"/>
      <c r="BV32047" s="300"/>
      <c r="BW32047" s="300"/>
      <c r="BX32047" s="300"/>
      <c r="BY32047" s="300"/>
      <c r="BZ32047" s="300"/>
      <c r="CA32047" s="300"/>
      <c r="CB32047" s="300"/>
      <c r="CC32047" s="300"/>
      <c r="CD32047" s="300"/>
      <c r="CE32047" s="300"/>
      <c r="CF32047" s="300"/>
      <c r="CG32047" s="300"/>
      <c r="CH32047" s="300"/>
      <c r="CI32047" s="300"/>
      <c r="CJ32047" s="300"/>
      <c r="CK32047" s="300"/>
      <c r="CL32047" s="300"/>
      <c r="CM32047" s="300"/>
      <c r="CN32047" s="300"/>
      <c r="CO32047" s="300"/>
      <c r="CP32047" s="300"/>
      <c r="CQ32047" s="300"/>
      <c r="CR32047" s="300"/>
      <c r="CS32047" s="300"/>
      <c r="CT32047" s="300"/>
      <c r="CU32047" s="300"/>
      <c r="CV32047" s="300"/>
      <c r="CW32047" s="300"/>
      <c r="CX32047" s="300"/>
      <c r="CY32047" s="300"/>
      <c r="CZ32047" s="300"/>
      <c r="DA32047" s="300"/>
      <c r="DB32047" s="300"/>
      <c r="DC32047" s="300"/>
      <c r="DD32047" s="300"/>
      <c r="DE32047" s="300"/>
      <c r="DF32047" s="300"/>
      <c r="DG32047" s="300"/>
      <c r="DH32047" s="300"/>
      <c r="DI32047" s="300"/>
      <c r="DJ32047" s="300"/>
      <c r="DK32047" s="300"/>
      <c r="DL32047" s="300"/>
      <c r="DM32047" s="300"/>
      <c r="DN32047" s="300"/>
      <c r="DO32047" s="300"/>
      <c r="DP32047" s="300"/>
      <c r="DQ32047" s="300"/>
      <c r="DR32047" s="300"/>
      <c r="DS32047" s="300"/>
      <c r="DT32047" s="300"/>
      <c r="DU32047" s="300"/>
      <c r="DV32047" s="300"/>
      <c r="DW32047" s="300"/>
      <c r="DX32047" s="300"/>
      <c r="DY32047" s="300"/>
      <c r="DZ32047" s="300"/>
      <c r="EA32047" s="300"/>
      <c r="EB32047" s="300"/>
      <c r="EC32047" s="300"/>
      <c r="ED32047" s="300"/>
      <c r="EE32047" s="300"/>
      <c r="EF32047" s="300"/>
      <c r="EG32047" s="300"/>
      <c r="EH32047" s="300"/>
      <c r="EI32047" s="300"/>
      <c r="EJ32047" s="300"/>
      <c r="EK32047" s="300"/>
      <c r="EL32047" s="300"/>
      <c r="EM32047" s="300"/>
      <c r="EN32047" s="300"/>
      <c r="EO32047" s="300"/>
      <c r="EP32047" s="300"/>
      <c r="EQ32047" s="300"/>
      <c r="ER32047" s="300"/>
      <c r="ES32047" s="300"/>
      <c r="ET32047" s="300"/>
      <c r="EU32047" s="300"/>
      <c r="EV32047" s="300"/>
      <c r="EW32047" s="300"/>
      <c r="EX32047" s="300"/>
      <c r="EY32047" s="300"/>
      <c r="EZ32047" s="300"/>
      <c r="FA32047" s="300"/>
      <c r="FB32047" s="300"/>
      <c r="FC32047" s="300"/>
      <c r="FD32047" s="300"/>
      <c r="FE32047" s="300"/>
      <c r="FF32047" s="300"/>
      <c r="FG32047" s="300"/>
      <c r="FH32047" s="300"/>
      <c r="FI32047" s="300"/>
      <c r="FJ32047" s="300"/>
      <c r="FK32047" s="300"/>
      <c r="FL32047" s="300"/>
      <c r="FM32047" s="300"/>
      <c r="FN32047" s="300"/>
      <c r="FO32047" s="300"/>
      <c r="FP32047" s="300"/>
      <c r="FQ32047" s="300"/>
      <c r="FR32047" s="300"/>
      <c r="FS32047" s="300"/>
      <c r="FT32047" s="300"/>
      <c r="FU32047" s="300"/>
      <c r="FV32047" s="300"/>
      <c r="FW32047" s="300"/>
      <c r="FX32047" s="300"/>
      <c r="FY32047" s="300"/>
      <c r="FZ32047" s="300"/>
      <c r="GA32047" s="300"/>
      <c r="GB32047" s="300"/>
      <c r="GC32047" s="300"/>
      <c r="GD32047" s="300"/>
      <c r="GE32047" s="300"/>
      <c r="GF32047" s="300"/>
      <c r="GG32047" s="300"/>
      <c r="GH32047" s="300"/>
      <c r="GI32047" s="300"/>
      <c r="GJ32047" s="300"/>
      <c r="GK32047" s="300"/>
    </row>
    <row r="32048" spans="4:193" x14ac:dyDescent="0.25">
      <c r="D32048" s="300"/>
      <c r="J32048" s="300"/>
      <c r="K32048" s="300"/>
      <c r="L32048" s="300"/>
      <c r="M32048" s="300"/>
      <c r="N32048" s="300"/>
      <c r="O32048" s="300"/>
      <c r="P32048" s="300"/>
      <c r="Q32048" s="300"/>
      <c r="R32048" s="300"/>
      <c r="S32048" s="300"/>
      <c r="T32048" s="300"/>
      <c r="U32048" s="300"/>
      <c r="V32048" s="300"/>
      <c r="W32048" s="300"/>
      <c r="X32048" s="300"/>
      <c r="Y32048" s="300"/>
      <c r="Z32048" s="300"/>
      <c r="AA32048" s="300"/>
      <c r="AB32048" s="300"/>
      <c r="AC32048" s="300"/>
      <c r="AD32048" s="300"/>
      <c r="AE32048" s="300"/>
      <c r="AF32048" s="300"/>
      <c r="AG32048" s="300"/>
      <c r="AH32048" s="300"/>
      <c r="AI32048" s="300"/>
      <c r="AJ32048" s="300"/>
      <c r="AK32048" s="300"/>
      <c r="AL32048" s="300"/>
      <c r="AM32048" s="300"/>
      <c r="AN32048" s="300"/>
      <c r="AO32048" s="300"/>
      <c r="AP32048" s="300"/>
      <c r="AQ32048" s="300"/>
      <c r="AR32048" s="300"/>
      <c r="AS32048" s="300"/>
      <c r="AT32048" s="300"/>
      <c r="AU32048" s="300"/>
      <c r="AV32048" s="300"/>
      <c r="AW32048" s="300"/>
      <c r="AX32048" s="300"/>
      <c r="AY32048" s="300"/>
      <c r="AZ32048" s="300"/>
      <c r="BA32048" s="300"/>
      <c r="BB32048" s="300"/>
      <c r="BC32048" s="300"/>
      <c r="BD32048" s="300"/>
      <c r="BE32048" s="300"/>
      <c r="BF32048" s="300"/>
      <c r="BG32048" s="300"/>
      <c r="BH32048" s="300"/>
      <c r="BI32048" s="300"/>
      <c r="BJ32048" s="300"/>
      <c r="BK32048" s="300"/>
      <c r="BL32048" s="300"/>
      <c r="BM32048" s="300"/>
      <c r="BN32048" s="300"/>
      <c r="BO32048" s="300"/>
      <c r="BP32048" s="300"/>
      <c r="BQ32048" s="300"/>
      <c r="BR32048" s="300"/>
      <c r="BS32048" s="300"/>
      <c r="BT32048" s="300"/>
      <c r="BU32048" s="300"/>
      <c r="BV32048" s="300"/>
      <c r="BW32048" s="300"/>
      <c r="BX32048" s="300"/>
      <c r="BY32048" s="300"/>
      <c r="BZ32048" s="300"/>
      <c r="CA32048" s="300"/>
      <c r="CB32048" s="300"/>
      <c r="CC32048" s="300"/>
      <c r="CD32048" s="300"/>
      <c r="CE32048" s="300"/>
      <c r="CF32048" s="300"/>
      <c r="CG32048" s="300"/>
      <c r="CH32048" s="300"/>
      <c r="CI32048" s="300"/>
      <c r="CJ32048" s="300"/>
      <c r="CK32048" s="300"/>
      <c r="CL32048" s="300"/>
      <c r="CM32048" s="300"/>
      <c r="CN32048" s="300"/>
      <c r="CO32048" s="300"/>
      <c r="CP32048" s="300"/>
      <c r="CQ32048" s="300"/>
      <c r="CR32048" s="300"/>
      <c r="CS32048" s="300"/>
      <c r="CT32048" s="300"/>
      <c r="CU32048" s="300"/>
      <c r="CV32048" s="300"/>
      <c r="CW32048" s="300"/>
      <c r="CX32048" s="300"/>
      <c r="CY32048" s="300"/>
      <c r="CZ32048" s="300"/>
      <c r="DA32048" s="300"/>
      <c r="DB32048" s="300"/>
      <c r="DC32048" s="300"/>
      <c r="DD32048" s="300"/>
      <c r="DE32048" s="300"/>
      <c r="DF32048" s="300"/>
      <c r="DG32048" s="300"/>
      <c r="DH32048" s="300"/>
      <c r="DI32048" s="300"/>
      <c r="DJ32048" s="300"/>
      <c r="DK32048" s="300"/>
      <c r="DL32048" s="300"/>
      <c r="DM32048" s="300"/>
      <c r="DN32048" s="300"/>
      <c r="DO32048" s="300"/>
      <c r="DP32048" s="300"/>
      <c r="DQ32048" s="300"/>
      <c r="DR32048" s="300"/>
      <c r="DS32048" s="300"/>
      <c r="DT32048" s="300"/>
      <c r="DU32048" s="300"/>
      <c r="DV32048" s="300"/>
      <c r="DW32048" s="300"/>
      <c r="DX32048" s="300"/>
      <c r="DY32048" s="300"/>
      <c r="DZ32048" s="300"/>
      <c r="EA32048" s="300"/>
      <c r="EB32048" s="300"/>
      <c r="EC32048" s="300"/>
      <c r="ED32048" s="300"/>
      <c r="EE32048" s="300"/>
      <c r="EF32048" s="300"/>
      <c r="EG32048" s="300"/>
      <c r="EH32048" s="300"/>
      <c r="EI32048" s="300"/>
      <c r="EJ32048" s="300"/>
      <c r="EK32048" s="300"/>
      <c r="EL32048" s="300"/>
      <c r="EM32048" s="300"/>
      <c r="EN32048" s="300"/>
      <c r="EO32048" s="300"/>
      <c r="EP32048" s="300"/>
      <c r="EQ32048" s="300"/>
      <c r="ER32048" s="300"/>
      <c r="ES32048" s="300"/>
      <c r="ET32048" s="300"/>
      <c r="EU32048" s="300"/>
      <c r="EV32048" s="300"/>
      <c r="EW32048" s="300"/>
      <c r="EX32048" s="300"/>
      <c r="EY32048" s="300"/>
      <c r="EZ32048" s="300"/>
      <c r="FA32048" s="300"/>
      <c r="FB32048" s="300"/>
      <c r="FC32048" s="300"/>
      <c r="FD32048" s="300"/>
      <c r="FE32048" s="300"/>
      <c r="FF32048" s="300"/>
      <c r="FG32048" s="300"/>
      <c r="FH32048" s="300"/>
      <c r="FI32048" s="300"/>
      <c r="FJ32048" s="300"/>
      <c r="FK32048" s="300"/>
      <c r="FL32048" s="300"/>
      <c r="FM32048" s="300"/>
      <c r="FN32048" s="300"/>
      <c r="FO32048" s="300"/>
      <c r="FP32048" s="300"/>
      <c r="FQ32048" s="300"/>
      <c r="FR32048" s="300"/>
      <c r="FS32048" s="300"/>
      <c r="FT32048" s="300"/>
      <c r="FU32048" s="300"/>
      <c r="FV32048" s="300"/>
      <c r="FW32048" s="300"/>
      <c r="FX32048" s="300"/>
      <c r="FY32048" s="300"/>
      <c r="FZ32048" s="300"/>
      <c r="GA32048" s="300"/>
      <c r="GB32048" s="300"/>
      <c r="GC32048" s="300"/>
      <c r="GD32048" s="300"/>
      <c r="GE32048" s="300"/>
      <c r="GF32048" s="300"/>
      <c r="GG32048" s="300"/>
      <c r="GH32048" s="300"/>
      <c r="GI32048" s="300"/>
      <c r="GJ32048" s="300"/>
      <c r="GK32048" s="300"/>
    </row>
    <row r="32049" spans="4:193" x14ac:dyDescent="0.25">
      <c r="D32049" s="300"/>
      <c r="J32049" s="300"/>
      <c r="K32049" s="300"/>
      <c r="L32049" s="300"/>
      <c r="M32049" s="300"/>
      <c r="N32049" s="300"/>
      <c r="O32049" s="300"/>
      <c r="P32049" s="300"/>
      <c r="Q32049" s="300"/>
      <c r="R32049" s="300"/>
      <c r="S32049" s="300"/>
      <c r="T32049" s="300"/>
      <c r="U32049" s="300"/>
      <c r="V32049" s="300"/>
      <c r="W32049" s="300"/>
      <c r="X32049" s="300"/>
      <c r="Y32049" s="300"/>
      <c r="Z32049" s="300"/>
      <c r="AA32049" s="300"/>
      <c r="AB32049" s="300"/>
      <c r="AC32049" s="300"/>
      <c r="AD32049" s="300"/>
      <c r="AE32049" s="300"/>
      <c r="AF32049" s="300"/>
      <c r="AG32049" s="300"/>
      <c r="AH32049" s="300"/>
      <c r="AI32049" s="300"/>
      <c r="AJ32049" s="300"/>
      <c r="AK32049" s="300"/>
      <c r="AL32049" s="300"/>
      <c r="AM32049" s="300"/>
      <c r="AN32049" s="300"/>
      <c r="AO32049" s="300"/>
      <c r="AP32049" s="300"/>
      <c r="AQ32049" s="300"/>
      <c r="AR32049" s="300"/>
      <c r="AS32049" s="300"/>
      <c r="AT32049" s="300"/>
      <c r="AU32049" s="300"/>
      <c r="AV32049" s="300"/>
      <c r="AW32049" s="300"/>
      <c r="AX32049" s="300"/>
      <c r="AY32049" s="300"/>
      <c r="AZ32049" s="300"/>
      <c r="BA32049" s="300"/>
      <c r="BB32049" s="300"/>
      <c r="BC32049" s="300"/>
      <c r="BD32049" s="300"/>
      <c r="BE32049" s="300"/>
      <c r="BF32049" s="300"/>
      <c r="BG32049" s="300"/>
      <c r="BH32049" s="300"/>
      <c r="BI32049" s="300"/>
      <c r="BJ32049" s="300"/>
      <c r="BK32049" s="300"/>
      <c r="BL32049" s="300"/>
      <c r="BM32049" s="300"/>
      <c r="BN32049" s="300"/>
      <c r="BO32049" s="300"/>
      <c r="BP32049" s="300"/>
      <c r="BQ32049" s="300"/>
      <c r="BR32049" s="300"/>
      <c r="BS32049" s="300"/>
      <c r="BT32049" s="300"/>
      <c r="BU32049" s="300"/>
      <c r="BV32049" s="300"/>
      <c r="BW32049" s="300"/>
      <c r="BX32049" s="300"/>
      <c r="BY32049" s="300"/>
      <c r="BZ32049" s="300"/>
      <c r="CA32049" s="300"/>
      <c r="CB32049" s="300"/>
      <c r="CC32049" s="300"/>
      <c r="CD32049" s="300"/>
      <c r="CE32049" s="300"/>
      <c r="CF32049" s="300"/>
      <c r="CG32049" s="300"/>
      <c r="CH32049" s="300"/>
      <c r="CI32049" s="300"/>
      <c r="CJ32049" s="300"/>
      <c r="CK32049" s="300"/>
      <c r="CL32049" s="300"/>
      <c r="CM32049" s="300"/>
      <c r="CN32049" s="300"/>
      <c r="CO32049" s="300"/>
      <c r="CP32049" s="300"/>
      <c r="CQ32049" s="300"/>
      <c r="CR32049" s="300"/>
      <c r="CS32049" s="300"/>
      <c r="CT32049" s="300"/>
      <c r="CU32049" s="300"/>
      <c r="CV32049" s="300"/>
      <c r="CW32049" s="300"/>
      <c r="CX32049" s="300"/>
      <c r="CY32049" s="300"/>
      <c r="CZ32049" s="300"/>
      <c r="DA32049" s="300"/>
      <c r="DB32049" s="300"/>
      <c r="DC32049" s="300"/>
      <c r="DD32049" s="300"/>
      <c r="DE32049" s="300"/>
      <c r="DF32049" s="300"/>
      <c r="DG32049" s="300"/>
      <c r="DH32049" s="300"/>
      <c r="DI32049" s="300"/>
      <c r="DJ32049" s="300"/>
      <c r="DK32049" s="300"/>
      <c r="DL32049" s="300"/>
      <c r="DM32049" s="300"/>
      <c r="DN32049" s="300"/>
      <c r="DO32049" s="300"/>
      <c r="DP32049" s="300"/>
      <c r="DQ32049" s="300"/>
      <c r="DR32049" s="300"/>
      <c r="DS32049" s="300"/>
      <c r="DT32049" s="300"/>
      <c r="DU32049" s="300"/>
      <c r="DV32049" s="300"/>
      <c r="DW32049" s="300"/>
      <c r="DX32049" s="300"/>
      <c r="DY32049" s="300"/>
      <c r="DZ32049" s="300"/>
      <c r="EA32049" s="300"/>
      <c r="EB32049" s="300"/>
      <c r="EC32049" s="300"/>
      <c r="ED32049" s="300"/>
      <c r="EE32049" s="300"/>
      <c r="EF32049" s="300"/>
      <c r="EG32049" s="300"/>
      <c r="EH32049" s="300"/>
      <c r="EI32049" s="300"/>
      <c r="EJ32049" s="300"/>
      <c r="EK32049" s="300"/>
      <c r="EL32049" s="300"/>
      <c r="EM32049" s="300"/>
      <c r="EN32049" s="300"/>
      <c r="EO32049" s="300"/>
      <c r="EP32049" s="300"/>
      <c r="EQ32049" s="300"/>
      <c r="ER32049" s="300"/>
      <c r="ES32049" s="300"/>
      <c r="ET32049" s="300"/>
      <c r="EU32049" s="300"/>
      <c r="EV32049" s="300"/>
      <c r="EW32049" s="300"/>
      <c r="EX32049" s="300"/>
      <c r="EY32049" s="300"/>
      <c r="EZ32049" s="300"/>
      <c r="FA32049" s="300"/>
      <c r="FB32049" s="300"/>
      <c r="FC32049" s="300"/>
      <c r="FD32049" s="300"/>
      <c r="FE32049" s="300"/>
      <c r="FF32049" s="300"/>
      <c r="FG32049" s="300"/>
      <c r="FH32049" s="300"/>
      <c r="FI32049" s="300"/>
      <c r="FJ32049" s="300"/>
      <c r="FK32049" s="300"/>
      <c r="FL32049" s="300"/>
      <c r="FM32049" s="300"/>
      <c r="FN32049" s="300"/>
      <c r="FO32049" s="300"/>
      <c r="FP32049" s="300"/>
      <c r="FQ32049" s="300"/>
      <c r="FR32049" s="300"/>
      <c r="FS32049" s="300"/>
      <c r="FT32049" s="300"/>
      <c r="FU32049" s="300"/>
      <c r="FV32049" s="300"/>
      <c r="FW32049" s="300"/>
      <c r="FX32049" s="300"/>
      <c r="FY32049" s="300"/>
      <c r="FZ32049" s="300"/>
      <c r="GA32049" s="300"/>
      <c r="GB32049" s="300"/>
      <c r="GC32049" s="300"/>
      <c r="GD32049" s="300"/>
      <c r="GE32049" s="300"/>
      <c r="GF32049" s="300"/>
      <c r="GG32049" s="300"/>
      <c r="GH32049" s="300"/>
      <c r="GI32049" s="300"/>
      <c r="GJ32049" s="300"/>
      <c r="GK32049" s="300"/>
    </row>
    <row r="32050" spans="4:193" x14ac:dyDescent="0.25">
      <c r="D32050" s="300"/>
      <c r="J32050" s="300"/>
      <c r="K32050" s="300"/>
      <c r="L32050" s="300"/>
      <c r="M32050" s="300"/>
      <c r="N32050" s="300"/>
      <c r="O32050" s="300"/>
      <c r="P32050" s="300"/>
      <c r="Q32050" s="300"/>
      <c r="R32050" s="300"/>
      <c r="S32050" s="300"/>
      <c r="T32050" s="300"/>
      <c r="U32050" s="300"/>
      <c r="V32050" s="300"/>
      <c r="W32050" s="300"/>
      <c r="X32050" s="300"/>
      <c r="Y32050" s="300"/>
      <c r="Z32050" s="300"/>
      <c r="AA32050" s="300"/>
      <c r="AB32050" s="300"/>
      <c r="AC32050" s="300"/>
      <c r="AD32050" s="300"/>
      <c r="AE32050" s="300"/>
      <c r="AF32050" s="300"/>
      <c r="AG32050" s="300"/>
      <c r="AH32050" s="300"/>
      <c r="AI32050" s="300"/>
      <c r="AJ32050" s="300"/>
      <c r="AK32050" s="300"/>
      <c r="AL32050" s="300"/>
      <c r="AM32050" s="300"/>
      <c r="AN32050" s="300"/>
      <c r="AO32050" s="300"/>
      <c r="AP32050" s="300"/>
      <c r="AQ32050" s="300"/>
      <c r="AR32050" s="300"/>
      <c r="AS32050" s="300"/>
      <c r="AT32050" s="300"/>
      <c r="AU32050" s="300"/>
      <c r="AV32050" s="300"/>
      <c r="AW32050" s="300"/>
      <c r="AX32050" s="300"/>
      <c r="AY32050" s="300"/>
      <c r="AZ32050" s="300"/>
      <c r="BA32050" s="300"/>
      <c r="BB32050" s="300"/>
      <c r="BC32050" s="300"/>
      <c r="BD32050" s="300"/>
      <c r="BE32050" s="300"/>
      <c r="BF32050" s="300"/>
      <c r="BG32050" s="300"/>
      <c r="BH32050" s="300"/>
      <c r="BI32050" s="300"/>
      <c r="BJ32050" s="300"/>
      <c r="BK32050" s="300"/>
      <c r="BL32050" s="300"/>
      <c r="BM32050" s="300"/>
      <c r="BN32050" s="300"/>
      <c r="BO32050" s="300"/>
      <c r="BP32050" s="300"/>
      <c r="BQ32050" s="300"/>
      <c r="BR32050" s="300"/>
      <c r="BS32050" s="300"/>
      <c r="BT32050" s="300"/>
      <c r="BU32050" s="300"/>
      <c r="BV32050" s="300"/>
      <c r="BW32050" s="300"/>
      <c r="BX32050" s="300"/>
      <c r="BY32050" s="300"/>
      <c r="BZ32050" s="300"/>
      <c r="CA32050" s="300"/>
      <c r="CB32050" s="300"/>
      <c r="CC32050" s="300"/>
      <c r="CD32050" s="300"/>
      <c r="CE32050" s="300"/>
      <c r="CF32050" s="300"/>
      <c r="CG32050" s="300"/>
      <c r="CH32050" s="300"/>
      <c r="CI32050" s="300"/>
      <c r="CJ32050" s="300"/>
      <c r="CK32050" s="300"/>
      <c r="CL32050" s="300"/>
      <c r="CM32050" s="300"/>
      <c r="CN32050" s="300"/>
      <c r="CO32050" s="300"/>
      <c r="CP32050" s="300"/>
      <c r="CQ32050" s="300"/>
      <c r="CR32050" s="300"/>
      <c r="CS32050" s="300"/>
      <c r="CT32050" s="300"/>
      <c r="CU32050" s="300"/>
      <c r="CV32050" s="300"/>
      <c r="CW32050" s="300"/>
      <c r="CX32050" s="300"/>
      <c r="CY32050" s="300"/>
      <c r="CZ32050" s="300"/>
      <c r="DA32050" s="300"/>
      <c r="DB32050" s="300"/>
      <c r="DC32050" s="300"/>
      <c r="DD32050" s="300"/>
      <c r="DE32050" s="300"/>
      <c r="DF32050" s="300"/>
      <c r="DG32050" s="300"/>
      <c r="DH32050" s="300"/>
      <c r="DI32050" s="300"/>
      <c r="DJ32050" s="300"/>
      <c r="DK32050" s="300"/>
      <c r="DL32050" s="300"/>
      <c r="DM32050" s="300"/>
      <c r="DN32050" s="300"/>
      <c r="DO32050" s="300"/>
      <c r="DP32050" s="300"/>
      <c r="DQ32050" s="300"/>
      <c r="DR32050" s="300"/>
      <c r="DS32050" s="300"/>
      <c r="DT32050" s="300"/>
      <c r="DU32050" s="300"/>
      <c r="DV32050" s="300"/>
      <c r="DW32050" s="300"/>
      <c r="DX32050" s="300"/>
      <c r="DY32050" s="300"/>
      <c r="DZ32050" s="300"/>
      <c r="EA32050" s="300"/>
      <c r="EB32050" s="300"/>
      <c r="EC32050" s="300"/>
      <c r="ED32050" s="300"/>
      <c r="EE32050" s="300"/>
      <c r="EF32050" s="300"/>
      <c r="EG32050" s="300"/>
      <c r="EH32050" s="300"/>
      <c r="EI32050" s="300"/>
      <c r="EJ32050" s="300"/>
      <c r="EK32050" s="300"/>
      <c r="EL32050" s="300"/>
      <c r="EM32050" s="300"/>
      <c r="EN32050" s="300"/>
      <c r="EO32050" s="300"/>
      <c r="EP32050" s="300"/>
      <c r="EQ32050" s="300"/>
      <c r="ER32050" s="300"/>
      <c r="ES32050" s="300"/>
      <c r="ET32050" s="300"/>
      <c r="EU32050" s="300"/>
      <c r="EV32050" s="300"/>
      <c r="EW32050" s="300"/>
      <c r="EX32050" s="300"/>
      <c r="EY32050" s="300"/>
      <c r="EZ32050" s="300"/>
      <c r="FA32050" s="300"/>
      <c r="FB32050" s="300"/>
      <c r="FC32050" s="300"/>
      <c r="FD32050" s="300"/>
      <c r="FE32050" s="300"/>
      <c r="FF32050" s="300"/>
      <c r="FG32050" s="300"/>
      <c r="FH32050" s="300"/>
      <c r="FI32050" s="300"/>
      <c r="FJ32050" s="300"/>
      <c r="FK32050" s="300"/>
      <c r="FL32050" s="300"/>
      <c r="FM32050" s="300"/>
      <c r="FN32050" s="300"/>
      <c r="FO32050" s="300"/>
      <c r="FP32050" s="300"/>
      <c r="FQ32050" s="300"/>
      <c r="FR32050" s="300"/>
      <c r="FS32050" s="300"/>
      <c r="FT32050" s="300"/>
      <c r="FU32050" s="300"/>
      <c r="FV32050" s="300"/>
      <c r="FW32050" s="300"/>
      <c r="FX32050" s="300"/>
      <c r="FY32050" s="300"/>
      <c r="FZ32050" s="300"/>
      <c r="GA32050" s="300"/>
      <c r="GB32050" s="300"/>
      <c r="GC32050" s="300"/>
      <c r="GD32050" s="300"/>
      <c r="GE32050" s="300"/>
      <c r="GF32050" s="300"/>
      <c r="GG32050" s="300"/>
      <c r="GH32050" s="300"/>
      <c r="GI32050" s="300"/>
      <c r="GJ32050" s="300"/>
      <c r="GK32050" s="300"/>
    </row>
    <row r="32051" spans="4:193" x14ac:dyDescent="0.25">
      <c r="D32051" s="300"/>
      <c r="J32051" s="300"/>
      <c r="K32051" s="300"/>
      <c r="L32051" s="300"/>
      <c r="M32051" s="300"/>
      <c r="N32051" s="300"/>
      <c r="O32051" s="300"/>
      <c r="P32051" s="300"/>
      <c r="Q32051" s="300"/>
      <c r="R32051" s="300"/>
      <c r="S32051" s="300"/>
      <c r="T32051" s="300"/>
      <c r="U32051" s="300"/>
      <c r="V32051" s="300"/>
      <c r="W32051" s="300"/>
      <c r="X32051" s="300"/>
      <c r="Y32051" s="300"/>
      <c r="Z32051" s="300"/>
      <c r="AA32051" s="300"/>
      <c r="AB32051" s="300"/>
      <c r="AC32051" s="300"/>
      <c r="AD32051" s="300"/>
      <c r="AE32051" s="300"/>
      <c r="AF32051" s="300"/>
      <c r="AG32051" s="300"/>
      <c r="AH32051" s="300"/>
      <c r="AI32051" s="300"/>
      <c r="AJ32051" s="300"/>
      <c r="AK32051" s="300"/>
      <c r="AL32051" s="300"/>
      <c r="AM32051" s="300"/>
      <c r="AN32051" s="300"/>
      <c r="AO32051" s="300"/>
      <c r="AP32051" s="300"/>
      <c r="AQ32051" s="300"/>
      <c r="AR32051" s="300"/>
      <c r="AS32051" s="300"/>
      <c r="AT32051" s="300"/>
      <c r="AU32051" s="300"/>
      <c r="AV32051" s="300"/>
      <c r="AW32051" s="300"/>
      <c r="AX32051" s="300"/>
      <c r="AY32051" s="300"/>
      <c r="AZ32051" s="300"/>
      <c r="BA32051" s="300"/>
      <c r="BB32051" s="300"/>
      <c r="BC32051" s="300"/>
      <c r="BD32051" s="300"/>
      <c r="BE32051" s="300"/>
      <c r="BF32051" s="300"/>
      <c r="BG32051" s="300"/>
      <c r="BH32051" s="300"/>
      <c r="BI32051" s="300"/>
      <c r="BJ32051" s="300"/>
      <c r="BK32051" s="300"/>
      <c r="BL32051" s="300"/>
      <c r="BM32051" s="300"/>
      <c r="BN32051" s="300"/>
      <c r="BO32051" s="300"/>
      <c r="BP32051" s="300"/>
      <c r="BQ32051" s="300"/>
      <c r="BR32051" s="300"/>
      <c r="BS32051" s="300"/>
      <c r="BT32051" s="300"/>
      <c r="BU32051" s="300"/>
      <c r="BV32051" s="300"/>
      <c r="BW32051" s="300"/>
      <c r="BX32051" s="300"/>
      <c r="BY32051" s="300"/>
      <c r="BZ32051" s="300"/>
      <c r="CA32051" s="300"/>
      <c r="CB32051" s="300"/>
      <c r="CC32051" s="300"/>
      <c r="CD32051" s="300"/>
      <c r="CE32051" s="300"/>
      <c r="CF32051" s="300"/>
      <c r="CG32051" s="300"/>
      <c r="CH32051" s="300"/>
      <c r="CI32051" s="300"/>
      <c r="CJ32051" s="300"/>
      <c r="CK32051" s="300"/>
      <c r="CL32051" s="300"/>
      <c r="CM32051" s="300"/>
      <c r="CN32051" s="300"/>
      <c r="CO32051" s="300"/>
      <c r="CP32051" s="300"/>
      <c r="CQ32051" s="300"/>
      <c r="CR32051" s="300"/>
      <c r="CS32051" s="300"/>
      <c r="CT32051" s="300"/>
      <c r="CU32051" s="300"/>
      <c r="CV32051" s="300"/>
      <c r="CW32051" s="300"/>
      <c r="CX32051" s="300"/>
      <c r="CY32051" s="300"/>
      <c r="CZ32051" s="300"/>
      <c r="DA32051" s="300"/>
      <c r="DB32051" s="300"/>
      <c r="DC32051" s="300"/>
      <c r="DD32051" s="300"/>
      <c r="DE32051" s="300"/>
      <c r="DF32051" s="300"/>
      <c r="DG32051" s="300"/>
      <c r="DH32051" s="300"/>
      <c r="DI32051" s="300"/>
      <c r="DJ32051" s="300"/>
      <c r="DK32051" s="300"/>
      <c r="DL32051" s="300"/>
      <c r="DM32051" s="300"/>
      <c r="DN32051" s="300"/>
      <c r="DO32051" s="300"/>
      <c r="DP32051" s="300"/>
      <c r="DQ32051" s="300"/>
      <c r="DR32051" s="300"/>
      <c r="DS32051" s="300"/>
      <c r="DT32051" s="300"/>
      <c r="DU32051" s="300"/>
      <c r="DV32051" s="300"/>
      <c r="DW32051" s="300"/>
      <c r="DX32051" s="300"/>
      <c r="DY32051" s="300"/>
      <c r="DZ32051" s="300"/>
      <c r="EA32051" s="300"/>
      <c r="EB32051" s="300"/>
      <c r="EC32051" s="300"/>
      <c r="ED32051" s="300"/>
      <c r="EE32051" s="300"/>
      <c r="EF32051" s="300"/>
      <c r="EG32051" s="300"/>
      <c r="EH32051" s="300"/>
      <c r="EI32051" s="300"/>
      <c r="EJ32051" s="300"/>
      <c r="EK32051" s="300"/>
      <c r="EL32051" s="300"/>
      <c r="EM32051" s="300"/>
      <c r="EN32051" s="300"/>
      <c r="EO32051" s="300"/>
      <c r="EP32051" s="300"/>
      <c r="EQ32051" s="300"/>
      <c r="ER32051" s="300"/>
      <c r="ES32051" s="300"/>
      <c r="ET32051" s="300"/>
      <c r="EU32051" s="300"/>
      <c r="EV32051" s="300"/>
      <c r="EW32051" s="300"/>
      <c r="EX32051" s="300"/>
      <c r="EY32051" s="300"/>
      <c r="EZ32051" s="300"/>
      <c r="FA32051" s="300"/>
      <c r="FB32051" s="300"/>
      <c r="FC32051" s="300"/>
      <c r="FD32051" s="300"/>
      <c r="FE32051" s="300"/>
      <c r="FF32051" s="300"/>
      <c r="FG32051" s="300"/>
      <c r="FH32051" s="300"/>
      <c r="FI32051" s="300"/>
      <c r="FJ32051" s="300"/>
      <c r="FK32051" s="300"/>
      <c r="FL32051" s="300"/>
      <c r="FM32051" s="300"/>
      <c r="FN32051" s="300"/>
      <c r="FO32051" s="300"/>
      <c r="FP32051" s="300"/>
      <c r="FQ32051" s="300"/>
      <c r="FR32051" s="300"/>
      <c r="FS32051" s="300"/>
      <c r="FT32051" s="300"/>
      <c r="FU32051" s="300"/>
      <c r="FV32051" s="300"/>
      <c r="FW32051" s="300"/>
      <c r="FX32051" s="300"/>
      <c r="FY32051" s="300"/>
      <c r="FZ32051" s="300"/>
      <c r="GA32051" s="300"/>
      <c r="GB32051" s="300"/>
      <c r="GC32051" s="300"/>
      <c r="GD32051" s="300"/>
      <c r="GE32051" s="300"/>
      <c r="GF32051" s="300"/>
      <c r="GG32051" s="300"/>
      <c r="GH32051" s="300"/>
      <c r="GI32051" s="300"/>
      <c r="GJ32051" s="300"/>
      <c r="GK32051" s="300"/>
    </row>
    <row r="32052" spans="4:193" x14ac:dyDescent="0.25">
      <c r="D32052" s="300"/>
      <c r="J32052" s="300"/>
      <c r="K32052" s="300"/>
      <c r="L32052" s="300"/>
      <c r="M32052" s="300"/>
      <c r="N32052" s="300"/>
      <c r="O32052" s="300"/>
      <c r="P32052" s="300"/>
      <c r="Q32052" s="300"/>
      <c r="R32052" s="300"/>
      <c r="S32052" s="300"/>
      <c r="T32052" s="300"/>
      <c r="U32052" s="300"/>
      <c r="V32052" s="300"/>
      <c r="W32052" s="300"/>
      <c r="X32052" s="300"/>
      <c r="Y32052" s="300"/>
      <c r="Z32052" s="300"/>
      <c r="AA32052" s="300"/>
      <c r="AB32052" s="300"/>
      <c r="AC32052" s="300"/>
      <c r="AD32052" s="300"/>
      <c r="AE32052" s="300"/>
      <c r="AF32052" s="300"/>
      <c r="AG32052" s="300"/>
      <c r="AH32052" s="300"/>
      <c r="AI32052" s="300"/>
      <c r="AJ32052" s="300"/>
      <c r="AK32052" s="300"/>
      <c r="AL32052" s="300"/>
      <c r="AM32052" s="300"/>
      <c r="AN32052" s="300"/>
      <c r="AO32052" s="300"/>
      <c r="AP32052" s="300"/>
      <c r="AQ32052" s="300"/>
      <c r="AR32052" s="300"/>
      <c r="AS32052" s="300"/>
      <c r="AT32052" s="300"/>
      <c r="AU32052" s="300"/>
      <c r="AV32052" s="300"/>
      <c r="AW32052" s="300"/>
      <c r="AX32052" s="300"/>
      <c r="AY32052" s="300"/>
      <c r="AZ32052" s="300"/>
      <c r="BA32052" s="300"/>
      <c r="BB32052" s="300"/>
      <c r="BC32052" s="300"/>
      <c r="BD32052" s="300"/>
      <c r="BE32052" s="300"/>
      <c r="BF32052" s="300"/>
      <c r="BG32052" s="300"/>
      <c r="BH32052" s="300"/>
      <c r="BI32052" s="300"/>
      <c r="BJ32052" s="300"/>
      <c r="BK32052" s="300"/>
      <c r="BL32052" s="300"/>
      <c r="BM32052" s="300"/>
      <c r="BN32052" s="300"/>
      <c r="BO32052" s="300"/>
      <c r="BP32052" s="300"/>
      <c r="BQ32052" s="300"/>
      <c r="BR32052" s="300"/>
      <c r="BS32052" s="300"/>
      <c r="BT32052" s="300"/>
      <c r="BU32052" s="300"/>
      <c r="BV32052" s="300"/>
      <c r="BW32052" s="300"/>
      <c r="BX32052" s="300"/>
      <c r="BY32052" s="300"/>
      <c r="BZ32052" s="300"/>
      <c r="CA32052" s="300"/>
      <c r="CB32052" s="300"/>
      <c r="CC32052" s="300"/>
      <c r="CD32052" s="300"/>
      <c r="CE32052" s="300"/>
      <c r="CF32052" s="300"/>
      <c r="CG32052" s="300"/>
      <c r="CH32052" s="300"/>
      <c r="CI32052" s="300"/>
      <c r="CJ32052" s="300"/>
      <c r="CK32052" s="300"/>
      <c r="CL32052" s="300"/>
      <c r="CM32052" s="300"/>
      <c r="CN32052" s="300"/>
      <c r="CO32052" s="300"/>
      <c r="CP32052" s="300"/>
      <c r="CQ32052" s="300"/>
      <c r="CR32052" s="300"/>
      <c r="CS32052" s="300"/>
      <c r="CT32052" s="300"/>
      <c r="CU32052" s="300"/>
      <c r="CV32052" s="300"/>
      <c r="CW32052" s="300"/>
      <c r="CX32052" s="300"/>
      <c r="CY32052" s="300"/>
      <c r="CZ32052" s="300"/>
      <c r="DA32052" s="300"/>
      <c r="DB32052" s="300"/>
      <c r="DC32052" s="300"/>
      <c r="DD32052" s="300"/>
      <c r="DE32052" s="300"/>
      <c r="DF32052" s="300"/>
      <c r="DG32052" s="300"/>
      <c r="DH32052" s="300"/>
      <c r="DI32052" s="300"/>
      <c r="DJ32052" s="300"/>
      <c r="DK32052" s="300"/>
      <c r="DL32052" s="300"/>
      <c r="DM32052" s="300"/>
      <c r="DN32052" s="300"/>
      <c r="DO32052" s="300"/>
      <c r="DP32052" s="300"/>
      <c r="DQ32052" s="300"/>
      <c r="DR32052" s="300"/>
      <c r="DS32052" s="300"/>
      <c r="DT32052" s="300"/>
      <c r="DU32052" s="300"/>
      <c r="DV32052" s="300"/>
      <c r="DW32052" s="300"/>
      <c r="DX32052" s="300"/>
      <c r="DY32052" s="300"/>
      <c r="DZ32052" s="300"/>
      <c r="EA32052" s="300"/>
      <c r="EB32052" s="300"/>
      <c r="EC32052" s="300"/>
      <c r="ED32052" s="300"/>
      <c r="EE32052" s="300"/>
      <c r="EF32052" s="300"/>
      <c r="EG32052" s="300"/>
      <c r="EH32052" s="300"/>
      <c r="EI32052" s="300"/>
      <c r="EJ32052" s="300"/>
      <c r="EK32052" s="300"/>
      <c r="EL32052" s="300"/>
      <c r="EM32052" s="300"/>
      <c r="EN32052" s="300"/>
      <c r="EO32052" s="300"/>
      <c r="EP32052" s="300"/>
      <c r="EQ32052" s="300"/>
      <c r="ER32052" s="300"/>
      <c r="ES32052" s="300"/>
      <c r="ET32052" s="300"/>
      <c r="EU32052" s="300"/>
      <c r="EV32052" s="300"/>
      <c r="EW32052" s="300"/>
      <c r="EX32052" s="300"/>
      <c r="EY32052" s="300"/>
      <c r="EZ32052" s="300"/>
      <c r="FA32052" s="300"/>
      <c r="FB32052" s="300"/>
      <c r="FC32052" s="300"/>
      <c r="FD32052" s="300"/>
      <c r="FE32052" s="300"/>
      <c r="FF32052" s="300"/>
      <c r="FG32052" s="300"/>
      <c r="FH32052" s="300"/>
      <c r="FI32052" s="300"/>
      <c r="FJ32052" s="300"/>
      <c r="FK32052" s="300"/>
      <c r="FL32052" s="300"/>
      <c r="FM32052" s="300"/>
      <c r="FN32052" s="300"/>
      <c r="FO32052" s="300"/>
      <c r="FP32052" s="300"/>
      <c r="FQ32052" s="300"/>
      <c r="FR32052" s="300"/>
      <c r="FS32052" s="300"/>
      <c r="FT32052" s="300"/>
      <c r="FU32052" s="300"/>
      <c r="FV32052" s="300"/>
      <c r="FW32052" s="300"/>
      <c r="FX32052" s="300"/>
      <c r="FY32052" s="300"/>
      <c r="FZ32052" s="300"/>
      <c r="GA32052" s="300"/>
      <c r="GB32052" s="300"/>
      <c r="GC32052" s="300"/>
      <c r="GD32052" s="300"/>
      <c r="GE32052" s="300"/>
      <c r="GF32052" s="300"/>
      <c r="GG32052" s="300"/>
      <c r="GH32052" s="300"/>
      <c r="GI32052" s="300"/>
      <c r="GJ32052" s="300"/>
      <c r="GK32052" s="300"/>
    </row>
    <row r="32053" spans="4:193" x14ac:dyDescent="0.25">
      <c r="D32053" s="300"/>
      <c r="J32053" s="300"/>
      <c r="K32053" s="300"/>
      <c r="L32053" s="300"/>
      <c r="M32053" s="300"/>
      <c r="N32053" s="300"/>
      <c r="O32053" s="300"/>
      <c r="P32053" s="300"/>
      <c r="Q32053" s="300"/>
      <c r="R32053" s="300"/>
      <c r="S32053" s="300"/>
      <c r="T32053" s="300"/>
      <c r="U32053" s="300"/>
      <c r="V32053" s="300"/>
      <c r="W32053" s="300"/>
      <c r="X32053" s="300"/>
      <c r="Y32053" s="300"/>
      <c r="Z32053" s="300"/>
      <c r="AA32053" s="300"/>
      <c r="AB32053" s="300"/>
      <c r="AC32053" s="300"/>
      <c r="AD32053" s="300"/>
      <c r="AE32053" s="300"/>
      <c r="AF32053" s="300"/>
      <c r="AG32053" s="300"/>
      <c r="AH32053" s="300"/>
      <c r="AI32053" s="300"/>
      <c r="AJ32053" s="300"/>
      <c r="AK32053" s="300"/>
      <c r="AL32053" s="300"/>
      <c r="AM32053" s="300"/>
      <c r="AN32053" s="300"/>
      <c r="AO32053" s="300"/>
      <c r="AP32053" s="300"/>
      <c r="AQ32053" s="300"/>
      <c r="AR32053" s="300"/>
      <c r="AS32053" s="300"/>
      <c r="AT32053" s="300"/>
      <c r="AU32053" s="300"/>
      <c r="AV32053" s="300"/>
      <c r="AW32053" s="300"/>
      <c r="AX32053" s="300"/>
      <c r="AY32053" s="300"/>
      <c r="AZ32053" s="300"/>
      <c r="BA32053" s="300"/>
      <c r="BB32053" s="300"/>
      <c r="BC32053" s="300"/>
      <c r="BD32053" s="300"/>
      <c r="BE32053" s="300"/>
      <c r="BF32053" s="300"/>
      <c r="BG32053" s="300"/>
      <c r="BH32053" s="300"/>
      <c r="BI32053" s="300"/>
      <c r="BJ32053" s="300"/>
      <c r="BK32053" s="300"/>
      <c r="BL32053" s="300"/>
      <c r="BM32053" s="300"/>
      <c r="BN32053" s="300"/>
      <c r="BO32053" s="300"/>
      <c r="BP32053" s="300"/>
      <c r="BQ32053" s="300"/>
      <c r="BR32053" s="300"/>
      <c r="BS32053" s="300"/>
      <c r="BT32053" s="300"/>
      <c r="BU32053" s="300"/>
      <c r="BV32053" s="300"/>
      <c r="BW32053" s="300"/>
      <c r="BX32053" s="300"/>
      <c r="BY32053" s="300"/>
      <c r="BZ32053" s="300"/>
      <c r="CA32053" s="300"/>
      <c r="CB32053" s="300"/>
      <c r="CC32053" s="300"/>
      <c r="CD32053" s="300"/>
      <c r="CE32053" s="300"/>
      <c r="CF32053" s="300"/>
      <c r="CG32053" s="300"/>
      <c r="CH32053" s="300"/>
      <c r="CI32053" s="300"/>
      <c r="CJ32053" s="300"/>
      <c r="CK32053" s="300"/>
      <c r="CL32053" s="300"/>
      <c r="CM32053" s="300"/>
      <c r="CN32053" s="300"/>
      <c r="CO32053" s="300"/>
      <c r="CP32053" s="300"/>
      <c r="CQ32053" s="300"/>
      <c r="CR32053" s="300"/>
      <c r="CS32053" s="300"/>
      <c r="CT32053" s="300"/>
      <c r="CU32053" s="300"/>
      <c r="CV32053" s="300"/>
      <c r="CW32053" s="300"/>
      <c r="CX32053" s="300"/>
      <c r="CY32053" s="300"/>
      <c r="CZ32053" s="300"/>
      <c r="DA32053" s="300"/>
      <c r="DB32053" s="300"/>
      <c r="DC32053" s="300"/>
      <c r="DD32053" s="300"/>
      <c r="DE32053" s="300"/>
      <c r="DF32053" s="300"/>
      <c r="DG32053" s="300"/>
      <c r="DH32053" s="300"/>
      <c r="DI32053" s="300"/>
      <c r="DJ32053" s="300"/>
      <c r="DK32053" s="300"/>
      <c r="DL32053" s="300"/>
      <c r="DM32053" s="300"/>
      <c r="DN32053" s="300"/>
      <c r="DO32053" s="300"/>
      <c r="DP32053" s="300"/>
      <c r="DQ32053" s="300"/>
      <c r="DR32053" s="300"/>
      <c r="DS32053" s="300"/>
      <c r="DT32053" s="300"/>
      <c r="DU32053" s="300"/>
      <c r="DV32053" s="300"/>
      <c r="DW32053" s="300"/>
      <c r="DX32053" s="300"/>
      <c r="DY32053" s="300"/>
      <c r="DZ32053" s="300"/>
      <c r="EA32053" s="300"/>
      <c r="EB32053" s="300"/>
      <c r="EC32053" s="300"/>
      <c r="ED32053" s="300"/>
      <c r="EE32053" s="300"/>
      <c r="EF32053" s="300"/>
      <c r="EG32053" s="300"/>
      <c r="EH32053" s="300"/>
      <c r="EI32053" s="300"/>
      <c r="EJ32053" s="300"/>
      <c r="EK32053" s="300"/>
      <c r="EL32053" s="300"/>
      <c r="EM32053" s="300"/>
      <c r="EN32053" s="300"/>
      <c r="EO32053" s="300"/>
      <c r="EP32053" s="300"/>
      <c r="EQ32053" s="300"/>
      <c r="ER32053" s="300"/>
      <c r="ES32053" s="300"/>
      <c r="ET32053" s="300"/>
      <c r="EU32053" s="300"/>
      <c r="EV32053" s="300"/>
      <c r="EW32053" s="300"/>
      <c r="EX32053" s="300"/>
      <c r="EY32053" s="300"/>
      <c r="EZ32053" s="300"/>
      <c r="FA32053" s="300"/>
      <c r="FB32053" s="300"/>
      <c r="FC32053" s="300"/>
      <c r="FD32053" s="300"/>
      <c r="FE32053" s="300"/>
      <c r="FF32053" s="300"/>
      <c r="FG32053" s="300"/>
      <c r="FH32053" s="300"/>
      <c r="FI32053" s="300"/>
      <c r="FJ32053" s="300"/>
      <c r="FK32053" s="300"/>
      <c r="FL32053" s="300"/>
      <c r="FM32053" s="300"/>
      <c r="FN32053" s="300"/>
      <c r="FO32053" s="300"/>
      <c r="FP32053" s="300"/>
      <c r="FQ32053" s="300"/>
      <c r="FR32053" s="300"/>
      <c r="FS32053" s="300"/>
      <c r="FT32053" s="300"/>
      <c r="FU32053" s="300"/>
      <c r="FV32053" s="300"/>
      <c r="FW32053" s="300"/>
      <c r="FX32053" s="300"/>
      <c r="FY32053" s="300"/>
      <c r="FZ32053" s="300"/>
      <c r="GA32053" s="300"/>
      <c r="GB32053" s="300"/>
      <c r="GC32053" s="300"/>
      <c r="GD32053" s="300"/>
      <c r="GE32053" s="300"/>
      <c r="GF32053" s="300"/>
      <c r="GG32053" s="300"/>
      <c r="GH32053" s="300"/>
      <c r="GI32053" s="300"/>
      <c r="GJ32053" s="300"/>
      <c r="GK32053" s="300"/>
    </row>
    <row r="32054" spans="4:193" x14ac:dyDescent="0.25">
      <c r="D32054" s="300"/>
      <c r="J32054" s="300"/>
      <c r="K32054" s="300"/>
      <c r="L32054" s="300"/>
      <c r="M32054" s="300"/>
      <c r="N32054" s="300"/>
      <c r="O32054" s="300"/>
      <c r="P32054" s="300"/>
      <c r="Q32054" s="300"/>
      <c r="R32054" s="300"/>
      <c r="S32054" s="300"/>
      <c r="T32054" s="300"/>
      <c r="U32054" s="300"/>
      <c r="V32054" s="300"/>
      <c r="W32054" s="300"/>
      <c r="X32054" s="300"/>
      <c r="Y32054" s="300"/>
      <c r="Z32054" s="300"/>
      <c r="AA32054" s="300"/>
      <c r="AB32054" s="300"/>
      <c r="AC32054" s="300"/>
      <c r="AD32054" s="300"/>
      <c r="AE32054" s="300"/>
      <c r="AF32054" s="300"/>
      <c r="AG32054" s="300"/>
      <c r="AH32054" s="300"/>
      <c r="AI32054" s="300"/>
      <c r="AJ32054" s="300"/>
      <c r="AK32054" s="300"/>
      <c r="AL32054" s="300"/>
      <c r="AM32054" s="300"/>
      <c r="AN32054" s="300"/>
      <c r="AO32054" s="300"/>
      <c r="AP32054" s="300"/>
      <c r="AQ32054" s="300"/>
      <c r="AR32054" s="300"/>
      <c r="AS32054" s="300"/>
      <c r="AT32054" s="300"/>
      <c r="AU32054" s="300"/>
      <c r="AV32054" s="300"/>
      <c r="AW32054" s="300"/>
      <c r="AX32054" s="300"/>
      <c r="AY32054" s="300"/>
      <c r="AZ32054" s="300"/>
      <c r="BA32054" s="300"/>
      <c r="BB32054" s="300"/>
      <c r="BC32054" s="300"/>
      <c r="BD32054" s="300"/>
      <c r="BE32054" s="300"/>
      <c r="BF32054" s="300"/>
      <c r="BG32054" s="300"/>
      <c r="BH32054" s="300"/>
      <c r="BI32054" s="300"/>
      <c r="BJ32054" s="300"/>
      <c r="BK32054" s="300"/>
      <c r="BL32054" s="300"/>
      <c r="BM32054" s="300"/>
      <c r="BN32054" s="300"/>
      <c r="BO32054" s="300"/>
      <c r="BP32054" s="300"/>
      <c r="BQ32054" s="300"/>
      <c r="BR32054" s="300"/>
      <c r="BS32054" s="300"/>
      <c r="BT32054" s="300"/>
      <c r="BU32054" s="300"/>
      <c r="BV32054" s="300"/>
      <c r="BW32054" s="300"/>
      <c r="BX32054" s="300"/>
      <c r="BY32054" s="300"/>
      <c r="BZ32054" s="300"/>
      <c r="CA32054" s="300"/>
      <c r="CB32054" s="300"/>
      <c r="CC32054" s="300"/>
      <c r="CD32054" s="300"/>
      <c r="CE32054" s="300"/>
      <c r="CF32054" s="300"/>
      <c r="CG32054" s="300"/>
      <c r="CH32054" s="300"/>
      <c r="CI32054" s="300"/>
      <c r="CJ32054" s="300"/>
      <c r="CK32054" s="300"/>
      <c r="CL32054" s="300"/>
      <c r="CM32054" s="300"/>
      <c r="CN32054" s="300"/>
      <c r="CO32054" s="300"/>
      <c r="CP32054" s="300"/>
      <c r="CQ32054" s="300"/>
      <c r="CR32054" s="300"/>
      <c r="CS32054" s="300"/>
      <c r="CT32054" s="300"/>
      <c r="CU32054" s="300"/>
      <c r="CV32054" s="300"/>
      <c r="CW32054" s="300"/>
      <c r="CX32054" s="300"/>
      <c r="CY32054" s="300"/>
      <c r="CZ32054" s="300"/>
      <c r="DA32054" s="300"/>
      <c r="DB32054" s="300"/>
      <c r="DC32054" s="300"/>
      <c r="DD32054" s="300"/>
      <c r="DE32054" s="300"/>
      <c r="DF32054" s="300"/>
      <c r="DG32054" s="300"/>
      <c r="DH32054" s="300"/>
      <c r="DI32054" s="300"/>
      <c r="DJ32054" s="300"/>
      <c r="DK32054" s="300"/>
      <c r="DL32054" s="300"/>
      <c r="DM32054" s="300"/>
      <c r="DN32054" s="300"/>
      <c r="DO32054" s="300"/>
      <c r="DP32054" s="300"/>
      <c r="DQ32054" s="300"/>
      <c r="DR32054" s="300"/>
      <c r="DS32054" s="300"/>
      <c r="DT32054" s="300"/>
      <c r="DU32054" s="300"/>
      <c r="DV32054" s="300"/>
      <c r="DW32054" s="300"/>
      <c r="DX32054" s="300"/>
      <c r="DY32054" s="300"/>
      <c r="DZ32054" s="300"/>
      <c r="EA32054" s="300"/>
      <c r="EB32054" s="300"/>
      <c r="EC32054" s="300"/>
      <c r="ED32054" s="300"/>
      <c r="EE32054" s="300"/>
      <c r="EF32054" s="300"/>
      <c r="EG32054" s="300"/>
      <c r="EH32054" s="300"/>
      <c r="EI32054" s="300"/>
      <c r="EJ32054" s="300"/>
      <c r="EK32054" s="300"/>
      <c r="EL32054" s="300"/>
      <c r="EM32054" s="300"/>
      <c r="EN32054" s="300"/>
      <c r="EO32054" s="300"/>
      <c r="EP32054" s="300"/>
      <c r="EQ32054" s="300"/>
      <c r="ER32054" s="300"/>
      <c r="ES32054" s="300"/>
      <c r="ET32054" s="300"/>
      <c r="EU32054" s="300"/>
      <c r="EV32054" s="300"/>
      <c r="EW32054" s="300"/>
      <c r="EX32054" s="300"/>
      <c r="EY32054" s="300"/>
      <c r="EZ32054" s="300"/>
      <c r="FA32054" s="300"/>
      <c r="FB32054" s="300"/>
      <c r="FC32054" s="300"/>
      <c r="FD32054" s="300"/>
      <c r="FE32054" s="300"/>
      <c r="FF32054" s="300"/>
      <c r="FG32054" s="300"/>
      <c r="FH32054" s="300"/>
      <c r="FI32054" s="300"/>
      <c r="FJ32054" s="300"/>
      <c r="FK32054" s="300"/>
      <c r="FL32054" s="300"/>
      <c r="FM32054" s="300"/>
      <c r="FN32054" s="300"/>
      <c r="FO32054" s="300"/>
      <c r="FP32054" s="300"/>
      <c r="FQ32054" s="300"/>
      <c r="FR32054" s="300"/>
      <c r="FS32054" s="300"/>
      <c r="FT32054" s="300"/>
      <c r="FU32054" s="300"/>
      <c r="FV32054" s="300"/>
      <c r="FW32054" s="300"/>
      <c r="FX32054" s="300"/>
      <c r="FY32054" s="300"/>
      <c r="FZ32054" s="300"/>
      <c r="GA32054" s="300"/>
      <c r="GB32054" s="300"/>
      <c r="GC32054" s="300"/>
      <c r="GD32054" s="300"/>
      <c r="GE32054" s="300"/>
      <c r="GF32054" s="300"/>
      <c r="GG32054" s="300"/>
      <c r="GH32054" s="300"/>
      <c r="GI32054" s="300"/>
      <c r="GJ32054" s="300"/>
      <c r="GK32054" s="300"/>
    </row>
    <row r="32055" spans="4:193" x14ac:dyDescent="0.25">
      <c r="D32055" s="300"/>
      <c r="J32055" s="300"/>
      <c r="K32055" s="300"/>
      <c r="L32055" s="300"/>
      <c r="M32055" s="300"/>
      <c r="N32055" s="300"/>
      <c r="O32055" s="300"/>
      <c r="P32055" s="300"/>
      <c r="Q32055" s="300"/>
      <c r="R32055" s="300"/>
      <c r="S32055" s="300"/>
      <c r="T32055" s="300"/>
      <c r="U32055" s="300"/>
      <c r="V32055" s="300"/>
      <c r="W32055" s="300"/>
      <c r="X32055" s="300"/>
      <c r="Y32055" s="300"/>
      <c r="Z32055" s="300"/>
      <c r="AA32055" s="300"/>
      <c r="AB32055" s="300"/>
      <c r="AC32055" s="300"/>
      <c r="AD32055" s="300"/>
      <c r="AE32055" s="300"/>
      <c r="AF32055" s="300"/>
      <c r="AG32055" s="300"/>
      <c r="AH32055" s="300"/>
      <c r="AI32055" s="300"/>
      <c r="AJ32055" s="300"/>
      <c r="AK32055" s="300"/>
      <c r="AL32055" s="300"/>
      <c r="AM32055" s="300"/>
      <c r="AN32055" s="300"/>
      <c r="AO32055" s="300"/>
      <c r="AP32055" s="300"/>
      <c r="AQ32055" s="300"/>
      <c r="AR32055" s="300"/>
      <c r="AS32055" s="300"/>
      <c r="AT32055" s="300"/>
      <c r="AU32055" s="300"/>
      <c r="AV32055" s="300"/>
      <c r="AW32055" s="300"/>
      <c r="AX32055" s="300"/>
      <c r="AY32055" s="300"/>
      <c r="AZ32055" s="300"/>
      <c r="BA32055" s="300"/>
      <c r="BB32055" s="300"/>
      <c r="BC32055" s="300"/>
      <c r="BD32055" s="300"/>
      <c r="BE32055" s="300"/>
      <c r="BF32055" s="300"/>
      <c r="BG32055" s="300"/>
      <c r="BH32055" s="300"/>
      <c r="BI32055" s="300"/>
      <c r="BJ32055" s="300"/>
      <c r="BK32055" s="300"/>
      <c r="BL32055" s="300"/>
      <c r="BM32055" s="300"/>
      <c r="BN32055" s="300"/>
      <c r="BO32055" s="300"/>
      <c r="BP32055" s="300"/>
      <c r="BQ32055" s="300"/>
      <c r="BR32055" s="300"/>
      <c r="BS32055" s="300"/>
      <c r="BT32055" s="300"/>
      <c r="BU32055" s="300"/>
      <c r="BV32055" s="300"/>
      <c r="BW32055" s="300"/>
      <c r="BX32055" s="300"/>
      <c r="BY32055" s="300"/>
      <c r="BZ32055" s="300"/>
      <c r="CA32055" s="300"/>
      <c r="CB32055" s="300"/>
      <c r="CC32055" s="300"/>
      <c r="CD32055" s="300"/>
      <c r="CE32055" s="300"/>
      <c r="CF32055" s="300"/>
      <c r="CG32055" s="300"/>
      <c r="CH32055" s="300"/>
      <c r="CI32055" s="300"/>
      <c r="CJ32055" s="300"/>
      <c r="CK32055" s="300"/>
      <c r="CL32055" s="300"/>
      <c r="CM32055" s="300"/>
      <c r="CN32055" s="300"/>
      <c r="CO32055" s="300"/>
      <c r="CP32055" s="300"/>
      <c r="CQ32055" s="300"/>
      <c r="CR32055" s="300"/>
      <c r="CS32055" s="300"/>
      <c r="CT32055" s="300"/>
      <c r="CU32055" s="300"/>
      <c r="CV32055" s="300"/>
      <c r="CW32055" s="300"/>
      <c r="CX32055" s="300"/>
      <c r="CY32055" s="300"/>
      <c r="CZ32055" s="300"/>
      <c r="DA32055" s="300"/>
      <c r="DB32055" s="300"/>
      <c r="DC32055" s="300"/>
      <c r="DD32055" s="300"/>
      <c r="DE32055" s="300"/>
      <c r="DF32055" s="300"/>
      <c r="DG32055" s="300"/>
      <c r="DH32055" s="300"/>
      <c r="DI32055" s="300"/>
      <c r="DJ32055" s="300"/>
      <c r="DK32055" s="300"/>
      <c r="DL32055" s="300"/>
      <c r="DM32055" s="300"/>
      <c r="DN32055" s="300"/>
      <c r="DO32055" s="300"/>
      <c r="DP32055" s="300"/>
      <c r="DQ32055" s="300"/>
      <c r="DR32055" s="300"/>
      <c r="DS32055" s="300"/>
      <c r="DT32055" s="300"/>
      <c r="DU32055" s="300"/>
      <c r="DV32055" s="300"/>
      <c r="DW32055" s="300"/>
      <c r="DX32055" s="300"/>
      <c r="DY32055" s="300"/>
      <c r="DZ32055" s="300"/>
      <c r="EA32055" s="300"/>
      <c r="EB32055" s="300"/>
      <c r="EC32055" s="300"/>
      <c r="ED32055" s="300"/>
      <c r="EE32055" s="300"/>
      <c r="EF32055" s="300"/>
      <c r="EG32055" s="300"/>
      <c r="EH32055" s="300"/>
      <c r="EI32055" s="300"/>
      <c r="EJ32055" s="300"/>
      <c r="EK32055" s="300"/>
      <c r="EL32055" s="300"/>
      <c r="EM32055" s="300"/>
      <c r="EN32055" s="300"/>
      <c r="EO32055" s="300"/>
      <c r="EP32055" s="300"/>
      <c r="EQ32055" s="300"/>
      <c r="ER32055" s="300"/>
      <c r="ES32055" s="300"/>
      <c r="ET32055" s="300"/>
      <c r="EU32055" s="300"/>
      <c r="EV32055" s="300"/>
      <c r="EW32055" s="300"/>
      <c r="EX32055" s="300"/>
      <c r="EY32055" s="300"/>
      <c r="EZ32055" s="300"/>
      <c r="FA32055" s="300"/>
      <c r="FB32055" s="300"/>
      <c r="FC32055" s="300"/>
      <c r="FD32055" s="300"/>
      <c r="FE32055" s="300"/>
      <c r="FF32055" s="300"/>
      <c r="FG32055" s="300"/>
      <c r="FH32055" s="300"/>
      <c r="FI32055" s="300"/>
      <c r="FJ32055" s="300"/>
      <c r="FK32055" s="300"/>
      <c r="FL32055" s="300"/>
      <c r="FM32055" s="300"/>
      <c r="FN32055" s="300"/>
      <c r="FO32055" s="300"/>
      <c r="FP32055" s="300"/>
      <c r="FQ32055" s="300"/>
      <c r="FR32055" s="300"/>
      <c r="FS32055" s="300"/>
      <c r="FT32055" s="300"/>
      <c r="FU32055" s="300"/>
      <c r="FV32055" s="300"/>
      <c r="FW32055" s="300"/>
      <c r="FX32055" s="300"/>
      <c r="FY32055" s="300"/>
      <c r="FZ32055" s="300"/>
      <c r="GA32055" s="300"/>
      <c r="GB32055" s="300"/>
      <c r="GC32055" s="300"/>
      <c r="GD32055" s="300"/>
      <c r="GE32055" s="300"/>
      <c r="GF32055" s="300"/>
      <c r="GG32055" s="300"/>
      <c r="GH32055" s="300"/>
      <c r="GI32055" s="300"/>
      <c r="GJ32055" s="300"/>
      <c r="GK32055" s="300"/>
    </row>
    <row r="32056" spans="4:193" x14ac:dyDescent="0.25">
      <c r="D32056" s="300"/>
      <c r="J32056" s="300"/>
      <c r="K32056" s="300"/>
      <c r="L32056" s="300"/>
      <c r="M32056" s="300"/>
      <c r="N32056" s="300"/>
      <c r="O32056" s="300"/>
      <c r="P32056" s="300"/>
      <c r="Q32056" s="300"/>
      <c r="R32056" s="300"/>
      <c r="S32056" s="300"/>
      <c r="T32056" s="300"/>
      <c r="U32056" s="300"/>
      <c r="V32056" s="300"/>
      <c r="W32056" s="300"/>
      <c r="X32056" s="300"/>
      <c r="Y32056" s="300"/>
      <c r="Z32056" s="300"/>
      <c r="AA32056" s="300"/>
      <c r="AB32056" s="300"/>
      <c r="AC32056" s="300"/>
      <c r="AD32056" s="300"/>
      <c r="AE32056" s="300"/>
      <c r="AF32056" s="300"/>
      <c r="AG32056" s="300"/>
      <c r="AH32056" s="300"/>
      <c r="AI32056" s="300"/>
      <c r="AJ32056" s="300"/>
      <c r="AK32056" s="300"/>
      <c r="AL32056" s="300"/>
      <c r="AM32056" s="300"/>
      <c r="AN32056" s="300"/>
      <c r="AO32056" s="300"/>
      <c r="AP32056" s="300"/>
      <c r="AQ32056" s="300"/>
      <c r="AR32056" s="300"/>
      <c r="AS32056" s="300"/>
      <c r="AT32056" s="300"/>
      <c r="AU32056" s="300"/>
      <c r="AV32056" s="300"/>
      <c r="AW32056" s="300"/>
      <c r="AX32056" s="300"/>
      <c r="AY32056" s="300"/>
      <c r="AZ32056" s="300"/>
      <c r="BA32056" s="300"/>
      <c r="BB32056" s="300"/>
      <c r="BC32056" s="300"/>
      <c r="BD32056" s="300"/>
      <c r="BE32056" s="300"/>
      <c r="BF32056" s="300"/>
      <c r="BG32056" s="300"/>
      <c r="BH32056" s="300"/>
      <c r="BI32056" s="300"/>
      <c r="BJ32056" s="300"/>
      <c r="BK32056" s="300"/>
      <c r="BL32056" s="300"/>
      <c r="BM32056" s="300"/>
      <c r="BN32056" s="300"/>
      <c r="BO32056" s="300"/>
      <c r="BP32056" s="300"/>
      <c r="BQ32056" s="300"/>
      <c r="BR32056" s="300"/>
      <c r="BS32056" s="300"/>
      <c r="BT32056" s="300"/>
      <c r="BU32056" s="300"/>
      <c r="BV32056" s="300"/>
      <c r="BW32056" s="300"/>
      <c r="BX32056" s="300"/>
      <c r="BY32056" s="300"/>
      <c r="BZ32056" s="300"/>
      <c r="CA32056" s="300"/>
      <c r="CB32056" s="300"/>
      <c r="CC32056" s="300"/>
      <c r="CD32056" s="300"/>
      <c r="CE32056" s="300"/>
      <c r="CF32056" s="300"/>
      <c r="CG32056" s="300"/>
      <c r="CH32056" s="300"/>
      <c r="CI32056" s="300"/>
      <c r="CJ32056" s="300"/>
      <c r="CK32056" s="300"/>
      <c r="CL32056" s="300"/>
      <c r="CM32056" s="300"/>
      <c r="CN32056" s="300"/>
      <c r="CO32056" s="300"/>
      <c r="CP32056" s="300"/>
      <c r="CQ32056" s="300"/>
      <c r="CR32056" s="300"/>
      <c r="CS32056" s="300"/>
      <c r="CT32056" s="300"/>
      <c r="CU32056" s="300"/>
      <c r="CV32056" s="300"/>
      <c r="CW32056" s="300"/>
      <c r="CX32056" s="300"/>
      <c r="CY32056" s="300"/>
      <c r="CZ32056" s="300"/>
      <c r="DA32056" s="300"/>
      <c r="DB32056" s="300"/>
      <c r="DC32056" s="300"/>
      <c r="DD32056" s="300"/>
      <c r="DE32056" s="300"/>
      <c r="DF32056" s="300"/>
      <c r="DG32056" s="300"/>
      <c r="DH32056" s="300"/>
      <c r="DI32056" s="300"/>
      <c r="DJ32056" s="300"/>
      <c r="DK32056" s="300"/>
      <c r="DL32056" s="300"/>
      <c r="DM32056" s="300"/>
      <c r="DN32056" s="300"/>
      <c r="DO32056" s="300"/>
      <c r="DP32056" s="300"/>
      <c r="DQ32056" s="300"/>
      <c r="DR32056" s="300"/>
      <c r="DS32056" s="300"/>
      <c r="DT32056" s="300"/>
      <c r="DU32056" s="300"/>
      <c r="DV32056" s="300"/>
      <c r="DW32056" s="300"/>
      <c r="DX32056" s="300"/>
      <c r="DY32056" s="300"/>
      <c r="DZ32056" s="300"/>
      <c r="EA32056" s="300"/>
      <c r="EB32056" s="300"/>
      <c r="EC32056" s="300"/>
      <c r="ED32056" s="300"/>
      <c r="EE32056" s="300"/>
      <c r="EF32056" s="300"/>
      <c r="EG32056" s="300"/>
      <c r="EH32056" s="300"/>
      <c r="EI32056" s="300"/>
      <c r="EJ32056" s="300"/>
      <c r="EK32056" s="300"/>
      <c r="EL32056" s="300"/>
      <c r="EM32056" s="300"/>
      <c r="EN32056" s="300"/>
      <c r="EO32056" s="300"/>
      <c r="EP32056" s="300"/>
      <c r="EQ32056" s="300"/>
      <c r="ER32056" s="300"/>
      <c r="ES32056" s="300"/>
      <c r="ET32056" s="300"/>
      <c r="EU32056" s="300"/>
      <c r="EV32056" s="300"/>
      <c r="EW32056" s="300"/>
      <c r="EX32056" s="300"/>
      <c r="EY32056" s="300"/>
      <c r="EZ32056" s="300"/>
      <c r="FA32056" s="300"/>
      <c r="FB32056" s="300"/>
      <c r="FC32056" s="300"/>
      <c r="FD32056" s="300"/>
      <c r="FE32056" s="300"/>
      <c r="FF32056" s="300"/>
      <c r="FG32056" s="300"/>
      <c r="FH32056" s="300"/>
      <c r="FI32056" s="300"/>
      <c r="FJ32056" s="300"/>
      <c r="FK32056" s="300"/>
      <c r="FL32056" s="300"/>
      <c r="FM32056" s="300"/>
      <c r="FN32056" s="300"/>
      <c r="FO32056" s="300"/>
      <c r="FP32056" s="300"/>
      <c r="FQ32056" s="300"/>
      <c r="FR32056" s="300"/>
      <c r="FS32056" s="300"/>
      <c r="FT32056" s="300"/>
      <c r="FU32056" s="300"/>
      <c r="FV32056" s="300"/>
      <c r="FW32056" s="300"/>
      <c r="FX32056" s="300"/>
      <c r="FY32056" s="300"/>
      <c r="FZ32056" s="300"/>
      <c r="GA32056" s="300"/>
      <c r="GB32056" s="300"/>
      <c r="GC32056" s="300"/>
      <c r="GD32056" s="300"/>
      <c r="GE32056" s="300"/>
      <c r="GF32056" s="300"/>
      <c r="GG32056" s="300"/>
      <c r="GH32056" s="300"/>
      <c r="GI32056" s="300"/>
      <c r="GJ32056" s="300"/>
      <c r="GK32056" s="300"/>
    </row>
    <row r="32057" spans="4:193" x14ac:dyDescent="0.25">
      <c r="D32057" s="300"/>
      <c r="J32057" s="300"/>
      <c r="K32057" s="300"/>
      <c r="L32057" s="300"/>
      <c r="M32057" s="300"/>
      <c r="N32057" s="300"/>
      <c r="O32057" s="300"/>
      <c r="P32057" s="300"/>
      <c r="Q32057" s="300"/>
      <c r="R32057" s="300"/>
      <c r="S32057" s="300"/>
      <c r="T32057" s="300"/>
      <c r="U32057" s="300"/>
      <c r="V32057" s="300"/>
      <c r="W32057" s="300"/>
      <c r="X32057" s="300"/>
      <c r="Y32057" s="300"/>
      <c r="Z32057" s="300"/>
      <c r="AA32057" s="300"/>
      <c r="AB32057" s="300"/>
      <c r="AC32057" s="300"/>
      <c r="AD32057" s="300"/>
      <c r="AE32057" s="300"/>
      <c r="AF32057" s="300"/>
      <c r="AG32057" s="300"/>
      <c r="AH32057" s="300"/>
      <c r="AI32057" s="300"/>
      <c r="AJ32057" s="300"/>
      <c r="AK32057" s="300"/>
      <c r="AL32057" s="300"/>
      <c r="AM32057" s="300"/>
      <c r="AN32057" s="300"/>
      <c r="AO32057" s="300"/>
      <c r="AP32057" s="300"/>
      <c r="AQ32057" s="300"/>
      <c r="AR32057" s="300"/>
      <c r="AS32057" s="300"/>
      <c r="AT32057" s="300"/>
      <c r="AU32057" s="300"/>
      <c r="AV32057" s="300"/>
      <c r="AW32057" s="300"/>
      <c r="AX32057" s="300"/>
      <c r="AY32057" s="300"/>
      <c r="AZ32057" s="300"/>
      <c r="BA32057" s="300"/>
      <c r="BB32057" s="300"/>
      <c r="BC32057" s="300"/>
      <c r="BD32057" s="300"/>
      <c r="BE32057" s="300"/>
      <c r="BF32057" s="300"/>
      <c r="BG32057" s="300"/>
      <c r="BH32057" s="300"/>
      <c r="BI32057" s="300"/>
      <c r="BJ32057" s="300"/>
      <c r="BK32057" s="300"/>
      <c r="BL32057" s="300"/>
      <c r="BM32057" s="300"/>
      <c r="BN32057" s="300"/>
      <c r="BO32057" s="300"/>
      <c r="BP32057" s="300"/>
      <c r="BQ32057" s="300"/>
      <c r="BR32057" s="300"/>
      <c r="BS32057" s="300"/>
      <c r="BT32057" s="300"/>
      <c r="BU32057" s="300"/>
      <c r="BV32057" s="300"/>
      <c r="BW32057" s="300"/>
      <c r="BX32057" s="300"/>
      <c r="BY32057" s="300"/>
      <c r="BZ32057" s="300"/>
      <c r="CA32057" s="300"/>
      <c r="CB32057" s="300"/>
      <c r="CC32057" s="300"/>
      <c r="CD32057" s="300"/>
      <c r="CE32057" s="300"/>
      <c r="CF32057" s="300"/>
      <c r="CG32057" s="300"/>
      <c r="CH32057" s="300"/>
      <c r="CI32057" s="300"/>
      <c r="CJ32057" s="300"/>
      <c r="CK32057" s="300"/>
      <c r="CL32057" s="300"/>
      <c r="CM32057" s="300"/>
      <c r="CN32057" s="300"/>
      <c r="CO32057" s="300"/>
      <c r="CP32057" s="300"/>
      <c r="CQ32057" s="300"/>
      <c r="CR32057" s="300"/>
      <c r="CS32057" s="300"/>
      <c r="CT32057" s="300"/>
      <c r="CU32057" s="300"/>
      <c r="CV32057" s="300"/>
      <c r="CW32057" s="300"/>
      <c r="CX32057" s="300"/>
      <c r="CY32057" s="300"/>
      <c r="CZ32057" s="300"/>
      <c r="DA32057" s="300"/>
      <c r="DB32057" s="300"/>
      <c r="DC32057" s="300"/>
      <c r="DD32057" s="300"/>
      <c r="DE32057" s="300"/>
      <c r="DF32057" s="300"/>
      <c r="DG32057" s="300"/>
      <c r="DH32057" s="300"/>
      <c r="DI32057" s="300"/>
      <c r="DJ32057" s="300"/>
      <c r="DK32057" s="300"/>
      <c r="DL32057" s="300"/>
      <c r="DM32057" s="300"/>
      <c r="DN32057" s="300"/>
      <c r="DO32057" s="300"/>
      <c r="DP32057" s="300"/>
      <c r="DQ32057" s="300"/>
      <c r="DR32057" s="300"/>
      <c r="DS32057" s="300"/>
      <c r="DT32057" s="300"/>
      <c r="DU32057" s="300"/>
      <c r="DV32057" s="300"/>
      <c r="DW32057" s="300"/>
      <c r="DX32057" s="300"/>
      <c r="DY32057" s="300"/>
      <c r="DZ32057" s="300"/>
      <c r="EA32057" s="300"/>
      <c r="EB32057" s="300"/>
      <c r="EC32057" s="300"/>
      <c r="ED32057" s="300"/>
      <c r="EE32057" s="300"/>
      <c r="EF32057" s="300"/>
      <c r="EG32057" s="300"/>
      <c r="EH32057" s="300"/>
      <c r="EI32057" s="300"/>
      <c r="EJ32057" s="300"/>
      <c r="EK32057" s="300"/>
      <c r="EL32057" s="300"/>
      <c r="EM32057" s="300"/>
      <c r="EN32057" s="300"/>
      <c r="EO32057" s="300"/>
      <c r="EP32057" s="300"/>
      <c r="EQ32057" s="300"/>
      <c r="ER32057" s="300"/>
      <c r="ES32057" s="300"/>
      <c r="ET32057" s="300"/>
      <c r="EU32057" s="300"/>
      <c r="EV32057" s="300"/>
      <c r="EW32057" s="300"/>
      <c r="EX32057" s="300"/>
      <c r="EY32057" s="300"/>
      <c r="EZ32057" s="300"/>
      <c r="FA32057" s="300"/>
      <c r="FB32057" s="300"/>
      <c r="FC32057" s="300"/>
      <c r="FD32057" s="300"/>
      <c r="FE32057" s="300"/>
      <c r="FF32057" s="300"/>
      <c r="FG32057" s="300"/>
      <c r="FH32057" s="300"/>
      <c r="FI32057" s="300"/>
      <c r="FJ32057" s="300"/>
      <c r="FK32057" s="300"/>
      <c r="FL32057" s="300"/>
      <c r="FM32057" s="300"/>
      <c r="FN32057" s="300"/>
      <c r="FO32057" s="300"/>
      <c r="FP32057" s="300"/>
      <c r="FQ32057" s="300"/>
      <c r="FR32057" s="300"/>
      <c r="FS32057" s="300"/>
      <c r="FT32057" s="300"/>
      <c r="FU32057" s="300"/>
      <c r="FV32057" s="300"/>
      <c r="FW32057" s="300"/>
      <c r="FX32057" s="300"/>
      <c r="FY32057" s="300"/>
      <c r="FZ32057" s="300"/>
      <c r="GA32057" s="300"/>
      <c r="GB32057" s="300"/>
      <c r="GC32057" s="300"/>
      <c r="GD32057" s="300"/>
      <c r="GE32057" s="300"/>
      <c r="GF32057" s="300"/>
      <c r="GG32057" s="300"/>
      <c r="GH32057" s="300"/>
      <c r="GI32057" s="300"/>
      <c r="GJ32057" s="300"/>
      <c r="GK32057" s="300"/>
    </row>
    <row r="32058" spans="4:193" x14ac:dyDescent="0.25">
      <c r="D32058" s="300"/>
      <c r="J32058" s="300"/>
      <c r="K32058" s="300"/>
      <c r="L32058" s="300"/>
      <c r="M32058" s="300"/>
      <c r="N32058" s="300"/>
      <c r="O32058" s="300"/>
      <c r="P32058" s="300"/>
      <c r="Q32058" s="300"/>
      <c r="R32058" s="300"/>
      <c r="S32058" s="300"/>
      <c r="T32058" s="300"/>
      <c r="U32058" s="300"/>
      <c r="V32058" s="300"/>
      <c r="W32058" s="300"/>
      <c r="X32058" s="300"/>
      <c r="Y32058" s="300"/>
      <c r="Z32058" s="300"/>
      <c r="AA32058" s="300"/>
      <c r="AB32058" s="300"/>
      <c r="AC32058" s="300"/>
      <c r="AD32058" s="300"/>
      <c r="AE32058" s="300"/>
      <c r="AF32058" s="300"/>
      <c r="AG32058" s="300"/>
      <c r="AH32058" s="300"/>
      <c r="AI32058" s="300"/>
      <c r="AJ32058" s="300"/>
      <c r="AK32058" s="300"/>
      <c r="AL32058" s="300"/>
      <c r="AM32058" s="300"/>
      <c r="AN32058" s="300"/>
      <c r="AO32058" s="300"/>
      <c r="AP32058" s="300"/>
      <c r="AQ32058" s="300"/>
      <c r="AR32058" s="300"/>
      <c r="AS32058" s="300"/>
      <c r="AT32058" s="300"/>
      <c r="AU32058" s="300"/>
      <c r="AV32058" s="300"/>
      <c r="AW32058" s="300"/>
      <c r="AX32058" s="300"/>
      <c r="AY32058" s="300"/>
      <c r="AZ32058" s="300"/>
      <c r="BA32058" s="300"/>
      <c r="BB32058" s="300"/>
      <c r="BC32058" s="300"/>
      <c r="BD32058" s="300"/>
      <c r="BE32058" s="300"/>
      <c r="BF32058" s="300"/>
      <c r="BG32058" s="300"/>
      <c r="BH32058" s="300"/>
      <c r="BI32058" s="300"/>
      <c r="BJ32058" s="300"/>
      <c r="BK32058" s="300"/>
      <c r="BL32058" s="300"/>
      <c r="BM32058" s="300"/>
      <c r="BN32058" s="300"/>
      <c r="BO32058" s="300"/>
      <c r="BP32058" s="300"/>
      <c r="BQ32058" s="300"/>
      <c r="BR32058" s="300"/>
      <c r="BS32058" s="300"/>
      <c r="BT32058" s="300"/>
      <c r="BU32058" s="300"/>
      <c r="BV32058" s="300"/>
      <c r="BW32058" s="300"/>
      <c r="BX32058" s="300"/>
      <c r="BY32058" s="300"/>
      <c r="BZ32058" s="300"/>
      <c r="CA32058" s="300"/>
      <c r="CB32058" s="300"/>
      <c r="CC32058" s="300"/>
      <c r="CD32058" s="300"/>
      <c r="CE32058" s="300"/>
      <c r="CF32058" s="300"/>
      <c r="CG32058" s="300"/>
      <c r="CH32058" s="300"/>
      <c r="CI32058" s="300"/>
      <c r="CJ32058" s="300"/>
      <c r="CK32058" s="300"/>
      <c r="CL32058" s="300"/>
      <c r="CM32058" s="300"/>
      <c r="CN32058" s="300"/>
      <c r="CO32058" s="300"/>
      <c r="CP32058" s="300"/>
      <c r="CQ32058" s="300"/>
      <c r="CR32058" s="300"/>
      <c r="CS32058" s="300"/>
      <c r="CT32058" s="300"/>
      <c r="CU32058" s="300"/>
      <c r="CV32058" s="300"/>
      <c r="CW32058" s="300"/>
      <c r="CX32058" s="300"/>
      <c r="CY32058" s="300"/>
      <c r="CZ32058" s="300"/>
      <c r="DA32058" s="300"/>
      <c r="DB32058" s="300"/>
      <c r="DC32058" s="300"/>
      <c r="DD32058" s="300"/>
      <c r="DE32058" s="300"/>
      <c r="DF32058" s="300"/>
      <c r="DG32058" s="300"/>
      <c r="DH32058" s="300"/>
      <c r="DI32058" s="300"/>
      <c r="DJ32058" s="300"/>
      <c r="DK32058" s="300"/>
      <c r="DL32058" s="300"/>
      <c r="DM32058" s="300"/>
      <c r="DN32058" s="300"/>
      <c r="DO32058" s="300"/>
      <c r="DP32058" s="300"/>
      <c r="DQ32058" s="300"/>
      <c r="DR32058" s="300"/>
      <c r="DS32058" s="300"/>
      <c r="DT32058" s="300"/>
      <c r="DU32058" s="300"/>
      <c r="DV32058" s="300"/>
      <c r="DW32058" s="300"/>
      <c r="DX32058" s="300"/>
      <c r="DY32058" s="300"/>
      <c r="DZ32058" s="300"/>
      <c r="EA32058" s="300"/>
      <c r="EB32058" s="300"/>
      <c r="EC32058" s="300"/>
      <c r="ED32058" s="300"/>
      <c r="EE32058" s="300"/>
      <c r="EF32058" s="300"/>
      <c r="EG32058" s="300"/>
      <c r="EH32058" s="300"/>
      <c r="EI32058" s="300"/>
      <c r="EJ32058" s="300"/>
      <c r="EK32058" s="300"/>
      <c r="EL32058" s="300"/>
      <c r="EM32058" s="300"/>
      <c r="EN32058" s="300"/>
      <c r="EO32058" s="300"/>
      <c r="EP32058" s="300"/>
      <c r="EQ32058" s="300"/>
      <c r="ER32058" s="300"/>
      <c r="ES32058" s="300"/>
      <c r="ET32058" s="300"/>
      <c r="EU32058" s="300"/>
      <c r="EV32058" s="300"/>
      <c r="EW32058" s="300"/>
      <c r="EX32058" s="300"/>
      <c r="EY32058" s="300"/>
      <c r="EZ32058" s="300"/>
      <c r="FA32058" s="300"/>
      <c r="FB32058" s="300"/>
      <c r="FC32058" s="300"/>
      <c r="FD32058" s="300"/>
      <c r="FE32058" s="300"/>
      <c r="FF32058" s="300"/>
      <c r="FG32058" s="300"/>
      <c r="FH32058" s="300"/>
      <c r="FI32058" s="300"/>
      <c r="FJ32058" s="300"/>
      <c r="FK32058" s="300"/>
      <c r="FL32058" s="300"/>
      <c r="FM32058" s="300"/>
      <c r="FN32058" s="300"/>
      <c r="FO32058" s="300"/>
      <c r="FP32058" s="300"/>
      <c r="FQ32058" s="300"/>
      <c r="FR32058" s="300"/>
      <c r="FS32058" s="300"/>
      <c r="FT32058" s="300"/>
      <c r="FU32058" s="300"/>
      <c r="FV32058" s="300"/>
      <c r="FW32058" s="300"/>
      <c r="FX32058" s="300"/>
      <c r="FY32058" s="300"/>
      <c r="FZ32058" s="300"/>
      <c r="GA32058" s="300"/>
      <c r="GB32058" s="300"/>
      <c r="GC32058" s="300"/>
      <c r="GD32058" s="300"/>
      <c r="GE32058" s="300"/>
      <c r="GF32058" s="300"/>
      <c r="GG32058" s="300"/>
      <c r="GH32058" s="300"/>
      <c r="GI32058" s="300"/>
      <c r="GJ32058" s="300"/>
      <c r="GK32058" s="300"/>
    </row>
    <row r="32059" spans="4:193" x14ac:dyDescent="0.25">
      <c r="D32059" s="300"/>
      <c r="J32059" s="300"/>
      <c r="K32059" s="300"/>
      <c r="L32059" s="300"/>
      <c r="M32059" s="300"/>
      <c r="N32059" s="300"/>
      <c r="O32059" s="300"/>
      <c r="P32059" s="300"/>
      <c r="Q32059" s="300"/>
      <c r="R32059" s="300"/>
      <c r="S32059" s="300"/>
      <c r="T32059" s="300"/>
      <c r="U32059" s="300"/>
      <c r="V32059" s="300"/>
      <c r="W32059" s="300"/>
      <c r="X32059" s="300"/>
      <c r="Y32059" s="300"/>
      <c r="Z32059" s="300"/>
      <c r="AA32059" s="300"/>
      <c r="AB32059" s="300"/>
      <c r="AC32059" s="300"/>
      <c r="AD32059" s="300"/>
      <c r="AE32059" s="300"/>
      <c r="AF32059" s="300"/>
      <c r="AG32059" s="300"/>
      <c r="AH32059" s="300"/>
      <c r="AI32059" s="300"/>
      <c r="AJ32059" s="300"/>
      <c r="AK32059" s="300"/>
      <c r="AL32059" s="300"/>
      <c r="AM32059" s="300"/>
      <c r="AN32059" s="300"/>
      <c r="AO32059" s="300"/>
      <c r="AP32059" s="300"/>
      <c r="AQ32059" s="300"/>
      <c r="AR32059" s="300"/>
      <c r="AS32059" s="300"/>
      <c r="AT32059" s="300"/>
      <c r="AU32059" s="300"/>
      <c r="AV32059" s="300"/>
      <c r="AW32059" s="300"/>
      <c r="AX32059" s="300"/>
      <c r="AY32059" s="300"/>
      <c r="AZ32059" s="300"/>
      <c r="BA32059" s="300"/>
      <c r="BB32059" s="300"/>
      <c r="BC32059" s="300"/>
      <c r="BD32059" s="300"/>
      <c r="BE32059" s="300"/>
      <c r="BF32059" s="300"/>
      <c r="BG32059" s="300"/>
      <c r="BH32059" s="300"/>
      <c r="BI32059" s="300"/>
      <c r="BJ32059" s="300"/>
      <c r="BK32059" s="300"/>
      <c r="BL32059" s="300"/>
      <c r="BM32059" s="300"/>
      <c r="BN32059" s="300"/>
      <c r="BO32059" s="300"/>
      <c r="BP32059" s="300"/>
      <c r="BQ32059" s="300"/>
      <c r="BR32059" s="300"/>
      <c r="BS32059" s="300"/>
      <c r="BT32059" s="300"/>
      <c r="BU32059" s="300"/>
      <c r="BV32059" s="300"/>
      <c r="BW32059" s="300"/>
      <c r="BX32059" s="300"/>
      <c r="BY32059" s="300"/>
      <c r="BZ32059" s="300"/>
      <c r="CA32059" s="300"/>
      <c r="CB32059" s="300"/>
      <c r="CC32059" s="300"/>
      <c r="CD32059" s="300"/>
      <c r="CE32059" s="300"/>
      <c r="CF32059" s="300"/>
      <c r="CG32059" s="300"/>
      <c r="CH32059" s="300"/>
      <c r="CI32059" s="300"/>
      <c r="CJ32059" s="300"/>
      <c r="CK32059" s="300"/>
      <c r="CL32059" s="300"/>
      <c r="CM32059" s="300"/>
      <c r="CN32059" s="300"/>
      <c r="CO32059" s="300"/>
      <c r="CP32059" s="300"/>
      <c r="CQ32059" s="300"/>
      <c r="CR32059" s="300"/>
      <c r="CS32059" s="300"/>
      <c r="CT32059" s="300"/>
      <c r="CU32059" s="300"/>
      <c r="CV32059" s="300"/>
      <c r="CW32059" s="300"/>
      <c r="CX32059" s="300"/>
      <c r="CY32059" s="300"/>
      <c r="CZ32059" s="300"/>
      <c r="DA32059" s="300"/>
      <c r="DB32059" s="300"/>
      <c r="DC32059" s="300"/>
      <c r="DD32059" s="300"/>
      <c r="DE32059" s="300"/>
      <c r="DF32059" s="300"/>
      <c r="DG32059" s="300"/>
      <c r="DH32059" s="300"/>
      <c r="DI32059" s="300"/>
      <c r="DJ32059" s="300"/>
      <c r="DK32059" s="300"/>
      <c r="DL32059" s="300"/>
      <c r="DM32059" s="300"/>
      <c r="DN32059" s="300"/>
      <c r="DO32059" s="300"/>
      <c r="DP32059" s="300"/>
      <c r="DQ32059" s="300"/>
      <c r="DR32059" s="300"/>
      <c r="DS32059" s="300"/>
      <c r="DT32059" s="300"/>
      <c r="DU32059" s="300"/>
      <c r="DV32059" s="300"/>
      <c r="DW32059" s="300"/>
      <c r="DX32059" s="300"/>
      <c r="DY32059" s="300"/>
      <c r="DZ32059" s="300"/>
      <c r="EA32059" s="300"/>
      <c r="EB32059" s="300"/>
      <c r="EC32059" s="300"/>
      <c r="ED32059" s="300"/>
      <c r="EE32059" s="300"/>
      <c r="EF32059" s="300"/>
      <c r="EG32059" s="300"/>
      <c r="EH32059" s="300"/>
      <c r="EI32059" s="300"/>
      <c r="EJ32059" s="300"/>
      <c r="EK32059" s="300"/>
      <c r="EL32059" s="300"/>
      <c r="EM32059" s="300"/>
      <c r="EN32059" s="300"/>
      <c r="EO32059" s="300"/>
      <c r="EP32059" s="300"/>
      <c r="EQ32059" s="300"/>
      <c r="ER32059" s="300"/>
      <c r="ES32059" s="300"/>
      <c r="ET32059" s="300"/>
      <c r="EU32059" s="300"/>
      <c r="EV32059" s="300"/>
      <c r="EW32059" s="300"/>
      <c r="EX32059" s="300"/>
      <c r="EY32059" s="300"/>
      <c r="EZ32059" s="300"/>
      <c r="FA32059" s="300"/>
      <c r="FB32059" s="300"/>
      <c r="FC32059" s="300"/>
      <c r="FD32059" s="300"/>
      <c r="FE32059" s="300"/>
      <c r="FF32059" s="300"/>
      <c r="FG32059" s="300"/>
      <c r="FH32059" s="300"/>
      <c r="FI32059" s="300"/>
      <c r="FJ32059" s="300"/>
      <c r="FK32059" s="300"/>
      <c r="FL32059" s="300"/>
      <c r="FM32059" s="300"/>
      <c r="FN32059" s="300"/>
      <c r="FO32059" s="300"/>
      <c r="FP32059" s="300"/>
      <c r="FQ32059" s="300"/>
      <c r="FR32059" s="300"/>
      <c r="FS32059" s="300"/>
      <c r="FT32059" s="300"/>
      <c r="FU32059" s="300"/>
      <c r="FV32059" s="300"/>
      <c r="FW32059" s="300"/>
      <c r="FX32059" s="300"/>
      <c r="FY32059" s="300"/>
      <c r="FZ32059" s="300"/>
      <c r="GA32059" s="300"/>
      <c r="GB32059" s="300"/>
      <c r="GC32059" s="300"/>
      <c r="GD32059" s="300"/>
      <c r="GE32059" s="300"/>
      <c r="GF32059" s="300"/>
      <c r="GG32059" s="300"/>
      <c r="GH32059" s="300"/>
      <c r="GI32059" s="300"/>
      <c r="GJ32059" s="300"/>
      <c r="GK32059" s="300"/>
    </row>
    <row r="32060" spans="4:193" x14ac:dyDescent="0.25">
      <c r="D32060" s="300"/>
      <c r="J32060" s="300"/>
      <c r="K32060" s="300"/>
      <c r="L32060" s="300"/>
      <c r="M32060" s="300"/>
      <c r="N32060" s="300"/>
      <c r="O32060" s="300"/>
      <c r="P32060" s="300"/>
      <c r="Q32060" s="300"/>
      <c r="R32060" s="300"/>
      <c r="S32060" s="300"/>
      <c r="T32060" s="300"/>
      <c r="U32060" s="300"/>
      <c r="V32060" s="300"/>
      <c r="W32060" s="300"/>
      <c r="X32060" s="300"/>
      <c r="Y32060" s="300"/>
      <c r="Z32060" s="300"/>
      <c r="AA32060" s="300"/>
      <c r="AB32060" s="300"/>
      <c r="AC32060" s="300"/>
      <c r="AD32060" s="300"/>
      <c r="AE32060" s="300"/>
      <c r="AF32060" s="300"/>
      <c r="AG32060" s="300"/>
      <c r="AH32060" s="300"/>
      <c r="AI32060" s="300"/>
      <c r="AJ32060" s="300"/>
      <c r="AK32060" s="300"/>
      <c r="AL32060" s="300"/>
      <c r="AM32060" s="300"/>
      <c r="AN32060" s="300"/>
      <c r="AO32060" s="300"/>
      <c r="AP32060" s="300"/>
      <c r="AQ32060" s="300"/>
      <c r="AR32060" s="300"/>
      <c r="AS32060" s="300"/>
      <c r="AT32060" s="300"/>
      <c r="AU32060" s="300"/>
      <c r="AV32060" s="300"/>
      <c r="AW32060" s="300"/>
      <c r="AX32060" s="300"/>
      <c r="AY32060" s="300"/>
      <c r="AZ32060" s="300"/>
      <c r="BA32060" s="300"/>
      <c r="BB32060" s="300"/>
      <c r="BC32060" s="300"/>
      <c r="BD32060" s="300"/>
      <c r="BE32060" s="300"/>
      <c r="BF32060" s="300"/>
      <c r="BG32060" s="300"/>
      <c r="BH32060" s="300"/>
      <c r="BI32060" s="300"/>
      <c r="BJ32060" s="300"/>
      <c r="BK32060" s="300"/>
      <c r="BL32060" s="300"/>
      <c r="BM32060" s="300"/>
      <c r="BN32060" s="300"/>
      <c r="BO32060" s="300"/>
      <c r="BP32060" s="300"/>
      <c r="BQ32060" s="300"/>
      <c r="BR32060" s="300"/>
      <c r="BS32060" s="300"/>
      <c r="BT32060" s="300"/>
      <c r="BU32060" s="300"/>
      <c r="BV32060" s="300"/>
      <c r="BW32060" s="300"/>
      <c r="BX32060" s="300"/>
      <c r="BY32060" s="300"/>
      <c r="BZ32060" s="300"/>
      <c r="CA32060" s="300"/>
      <c r="CB32060" s="300"/>
      <c r="CC32060" s="300"/>
      <c r="CD32060" s="300"/>
      <c r="CE32060" s="300"/>
      <c r="CF32060" s="300"/>
      <c r="CG32060" s="300"/>
      <c r="CH32060" s="300"/>
      <c r="CI32060" s="300"/>
      <c r="CJ32060" s="300"/>
      <c r="CK32060" s="300"/>
      <c r="CL32060" s="300"/>
      <c r="CM32060" s="300"/>
      <c r="CN32060" s="300"/>
      <c r="CO32060" s="300"/>
      <c r="CP32060" s="300"/>
      <c r="CQ32060" s="300"/>
      <c r="CR32060" s="300"/>
      <c r="CS32060" s="300"/>
      <c r="CT32060" s="300"/>
      <c r="CU32060" s="300"/>
      <c r="CV32060" s="300"/>
      <c r="CW32060" s="300"/>
      <c r="CX32060" s="300"/>
      <c r="CY32060" s="300"/>
      <c r="CZ32060" s="300"/>
      <c r="DA32060" s="300"/>
      <c r="DB32060" s="300"/>
      <c r="DC32060" s="300"/>
      <c r="DD32060" s="300"/>
      <c r="DE32060" s="300"/>
      <c r="DF32060" s="300"/>
      <c r="DG32060" s="300"/>
      <c r="DH32060" s="300"/>
      <c r="DI32060" s="300"/>
      <c r="DJ32060" s="300"/>
      <c r="DK32060" s="300"/>
      <c r="DL32060" s="300"/>
      <c r="DM32060" s="300"/>
      <c r="DN32060" s="300"/>
      <c r="DO32060" s="300"/>
      <c r="DP32060" s="300"/>
      <c r="DQ32060" s="300"/>
      <c r="DR32060" s="300"/>
      <c r="DS32060" s="300"/>
      <c r="DT32060" s="300"/>
      <c r="DU32060" s="300"/>
      <c r="DV32060" s="300"/>
      <c r="DW32060" s="300"/>
      <c r="DX32060" s="300"/>
      <c r="DY32060" s="300"/>
      <c r="DZ32060" s="300"/>
      <c r="EA32060" s="300"/>
      <c r="EB32060" s="300"/>
      <c r="EC32060" s="300"/>
      <c r="ED32060" s="300"/>
      <c r="EE32060" s="300"/>
      <c r="EF32060" s="300"/>
      <c r="EG32060" s="300"/>
      <c r="EH32060" s="300"/>
      <c r="EI32060" s="300"/>
      <c r="EJ32060" s="300"/>
      <c r="EK32060" s="300"/>
      <c r="EL32060" s="300"/>
      <c r="EM32060" s="300"/>
      <c r="EN32060" s="300"/>
      <c r="EO32060" s="300"/>
      <c r="EP32060" s="300"/>
      <c r="EQ32060" s="300"/>
      <c r="ER32060" s="300"/>
      <c r="ES32060" s="300"/>
      <c r="ET32060" s="300"/>
      <c r="EU32060" s="300"/>
      <c r="EV32060" s="300"/>
      <c r="EW32060" s="300"/>
      <c r="EX32060" s="300"/>
      <c r="EY32060" s="300"/>
      <c r="EZ32060" s="300"/>
      <c r="FA32060" s="300"/>
      <c r="FB32060" s="300"/>
      <c r="FC32060" s="300"/>
      <c r="FD32060" s="300"/>
      <c r="FE32060" s="300"/>
      <c r="FF32060" s="300"/>
      <c r="FG32060" s="300"/>
      <c r="FH32060" s="300"/>
      <c r="FI32060" s="300"/>
      <c r="FJ32060" s="300"/>
      <c r="FK32060" s="300"/>
      <c r="FL32060" s="300"/>
      <c r="FM32060" s="300"/>
      <c r="FN32060" s="300"/>
      <c r="FO32060" s="300"/>
      <c r="FP32060" s="300"/>
      <c r="FQ32060" s="300"/>
      <c r="FR32060" s="300"/>
      <c r="FS32060" s="300"/>
      <c r="FT32060" s="300"/>
      <c r="FU32060" s="300"/>
      <c r="FV32060" s="300"/>
      <c r="FW32060" s="300"/>
      <c r="FX32060" s="300"/>
      <c r="FY32060" s="300"/>
      <c r="FZ32060" s="300"/>
      <c r="GA32060" s="300"/>
      <c r="GB32060" s="300"/>
      <c r="GC32060" s="300"/>
      <c r="GD32060" s="300"/>
      <c r="GE32060" s="300"/>
      <c r="GF32060" s="300"/>
      <c r="GG32060" s="300"/>
      <c r="GH32060" s="300"/>
      <c r="GI32060" s="300"/>
      <c r="GJ32060" s="300"/>
      <c r="GK32060" s="300"/>
    </row>
    <row r="32061" spans="4:193" x14ac:dyDescent="0.25">
      <c r="D32061" s="300"/>
      <c r="J32061" s="300"/>
      <c r="K32061" s="300"/>
      <c r="L32061" s="300"/>
      <c r="M32061" s="300"/>
      <c r="N32061" s="300"/>
      <c r="O32061" s="300"/>
      <c r="P32061" s="300"/>
      <c r="Q32061" s="300"/>
      <c r="R32061" s="300"/>
      <c r="S32061" s="300"/>
      <c r="T32061" s="300"/>
      <c r="U32061" s="300"/>
      <c r="V32061" s="300"/>
      <c r="W32061" s="300"/>
      <c r="X32061" s="300"/>
      <c r="Y32061" s="300"/>
      <c r="Z32061" s="300"/>
      <c r="AA32061" s="300"/>
      <c r="AB32061" s="300"/>
      <c r="AC32061" s="300"/>
      <c r="AD32061" s="300"/>
      <c r="AE32061" s="300"/>
      <c r="AF32061" s="300"/>
      <c r="AG32061" s="300"/>
      <c r="AH32061" s="300"/>
      <c r="AI32061" s="300"/>
      <c r="AJ32061" s="300"/>
      <c r="AK32061" s="300"/>
      <c r="AL32061" s="300"/>
      <c r="AM32061" s="300"/>
      <c r="AN32061" s="300"/>
      <c r="AO32061" s="300"/>
      <c r="AP32061" s="300"/>
      <c r="AQ32061" s="300"/>
      <c r="AR32061" s="300"/>
      <c r="AS32061" s="300"/>
      <c r="AT32061" s="300"/>
      <c r="AU32061" s="300"/>
      <c r="AV32061" s="300"/>
      <c r="AW32061" s="300"/>
      <c r="AX32061" s="300"/>
      <c r="AY32061" s="300"/>
      <c r="AZ32061" s="300"/>
      <c r="BA32061" s="300"/>
      <c r="BB32061" s="300"/>
      <c r="BC32061" s="300"/>
      <c r="BD32061" s="300"/>
      <c r="BE32061" s="300"/>
      <c r="BF32061" s="300"/>
      <c r="BG32061" s="300"/>
      <c r="BH32061" s="300"/>
      <c r="BI32061" s="300"/>
      <c r="BJ32061" s="300"/>
      <c r="BK32061" s="300"/>
      <c r="BL32061" s="300"/>
      <c r="BM32061" s="300"/>
      <c r="BN32061" s="300"/>
      <c r="BO32061" s="300"/>
      <c r="BP32061" s="300"/>
      <c r="BQ32061" s="300"/>
      <c r="BR32061" s="300"/>
      <c r="BS32061" s="300"/>
      <c r="BT32061" s="300"/>
      <c r="BU32061" s="300"/>
      <c r="BV32061" s="300"/>
      <c r="BW32061" s="300"/>
      <c r="BX32061" s="300"/>
      <c r="BY32061" s="300"/>
      <c r="BZ32061" s="300"/>
      <c r="CA32061" s="300"/>
      <c r="CB32061" s="300"/>
      <c r="CC32061" s="300"/>
      <c r="CD32061" s="300"/>
      <c r="CE32061" s="300"/>
      <c r="CF32061" s="300"/>
      <c r="CG32061" s="300"/>
      <c r="CH32061" s="300"/>
      <c r="CI32061" s="300"/>
      <c r="CJ32061" s="300"/>
      <c r="CK32061" s="300"/>
      <c r="CL32061" s="300"/>
      <c r="CM32061" s="300"/>
      <c r="CN32061" s="300"/>
      <c r="CO32061" s="300"/>
      <c r="CP32061" s="300"/>
      <c r="CQ32061" s="300"/>
      <c r="CR32061" s="300"/>
      <c r="CS32061" s="300"/>
      <c r="CT32061" s="300"/>
      <c r="CU32061" s="300"/>
      <c r="CV32061" s="300"/>
      <c r="CW32061" s="300"/>
      <c r="CX32061" s="300"/>
      <c r="CY32061" s="300"/>
      <c r="CZ32061" s="300"/>
      <c r="DA32061" s="300"/>
      <c r="DB32061" s="300"/>
      <c r="DC32061" s="300"/>
      <c r="DD32061" s="300"/>
      <c r="DE32061" s="300"/>
      <c r="DF32061" s="300"/>
      <c r="DG32061" s="300"/>
      <c r="DH32061" s="300"/>
      <c r="DI32061" s="300"/>
      <c r="DJ32061" s="300"/>
      <c r="DK32061" s="300"/>
      <c r="DL32061" s="300"/>
      <c r="DM32061" s="300"/>
      <c r="DN32061" s="300"/>
      <c r="DO32061" s="300"/>
      <c r="DP32061" s="300"/>
      <c r="DQ32061" s="300"/>
      <c r="DR32061" s="300"/>
      <c r="DS32061" s="300"/>
      <c r="DT32061" s="300"/>
      <c r="DU32061" s="300"/>
      <c r="DV32061" s="300"/>
      <c r="DW32061" s="300"/>
      <c r="DX32061" s="300"/>
      <c r="DY32061" s="300"/>
      <c r="DZ32061" s="300"/>
      <c r="EA32061" s="300"/>
      <c r="EB32061" s="300"/>
      <c r="EC32061" s="300"/>
      <c r="ED32061" s="300"/>
      <c r="EE32061" s="300"/>
      <c r="EF32061" s="300"/>
      <c r="EG32061" s="300"/>
      <c r="EH32061" s="300"/>
      <c r="EI32061" s="300"/>
      <c r="EJ32061" s="300"/>
      <c r="EK32061" s="300"/>
      <c r="EL32061" s="300"/>
      <c r="EM32061" s="300"/>
      <c r="EN32061" s="300"/>
      <c r="EO32061" s="300"/>
      <c r="EP32061" s="300"/>
      <c r="EQ32061" s="300"/>
      <c r="ER32061" s="300"/>
      <c r="ES32061" s="300"/>
      <c r="ET32061" s="300"/>
      <c r="EU32061" s="300"/>
      <c r="EV32061" s="300"/>
      <c r="EW32061" s="300"/>
      <c r="EX32061" s="300"/>
      <c r="EY32061" s="300"/>
      <c r="EZ32061" s="300"/>
      <c r="FA32061" s="300"/>
      <c r="FB32061" s="300"/>
      <c r="FC32061" s="300"/>
      <c r="FD32061" s="300"/>
      <c r="FE32061" s="300"/>
      <c r="FF32061" s="300"/>
      <c r="FG32061" s="300"/>
      <c r="FH32061" s="300"/>
      <c r="FI32061" s="300"/>
      <c r="FJ32061" s="300"/>
      <c r="FK32061" s="300"/>
      <c r="FL32061" s="300"/>
      <c r="FM32061" s="300"/>
      <c r="FN32061" s="300"/>
      <c r="FO32061" s="300"/>
      <c r="FP32061" s="300"/>
      <c r="FQ32061" s="300"/>
      <c r="FR32061" s="300"/>
      <c r="FS32061" s="300"/>
      <c r="FT32061" s="300"/>
      <c r="FU32061" s="300"/>
      <c r="FV32061" s="300"/>
      <c r="FW32061" s="300"/>
      <c r="FX32061" s="300"/>
      <c r="FY32061" s="300"/>
      <c r="FZ32061" s="300"/>
      <c r="GA32061" s="300"/>
      <c r="GB32061" s="300"/>
      <c r="GC32061" s="300"/>
      <c r="GD32061" s="300"/>
      <c r="GE32061" s="300"/>
      <c r="GF32061" s="300"/>
      <c r="GG32061" s="300"/>
      <c r="GH32061" s="300"/>
      <c r="GI32061" s="300"/>
      <c r="GJ32061" s="300"/>
      <c r="GK32061" s="300"/>
    </row>
    <row r="32062" spans="4:193" x14ac:dyDescent="0.25">
      <c r="D32062" s="300"/>
      <c r="J32062" s="300"/>
      <c r="K32062" s="300"/>
      <c r="L32062" s="300"/>
      <c r="M32062" s="300"/>
      <c r="N32062" s="300"/>
      <c r="O32062" s="300"/>
      <c r="P32062" s="300"/>
      <c r="Q32062" s="300"/>
      <c r="R32062" s="300"/>
      <c r="S32062" s="300"/>
      <c r="T32062" s="300"/>
      <c r="U32062" s="300"/>
      <c r="V32062" s="300"/>
      <c r="W32062" s="300"/>
      <c r="X32062" s="300"/>
      <c r="Y32062" s="300"/>
      <c r="Z32062" s="300"/>
      <c r="AA32062" s="300"/>
      <c r="AB32062" s="300"/>
      <c r="AC32062" s="300"/>
      <c r="AD32062" s="300"/>
      <c r="AE32062" s="300"/>
      <c r="AF32062" s="300"/>
      <c r="AG32062" s="300"/>
      <c r="AH32062" s="300"/>
      <c r="AI32062" s="300"/>
      <c r="AJ32062" s="300"/>
      <c r="AK32062" s="300"/>
      <c r="AL32062" s="300"/>
      <c r="AM32062" s="300"/>
      <c r="AN32062" s="300"/>
      <c r="AO32062" s="300"/>
      <c r="AP32062" s="300"/>
      <c r="AQ32062" s="300"/>
      <c r="AR32062" s="300"/>
      <c r="AS32062" s="300"/>
      <c r="AT32062" s="300"/>
      <c r="AU32062" s="300"/>
      <c r="AV32062" s="300"/>
      <c r="AW32062" s="300"/>
      <c r="AX32062" s="300"/>
      <c r="AY32062" s="300"/>
      <c r="AZ32062" s="300"/>
      <c r="BA32062" s="300"/>
      <c r="BB32062" s="300"/>
      <c r="BC32062" s="300"/>
      <c r="BD32062" s="300"/>
      <c r="BE32062" s="300"/>
      <c r="BF32062" s="300"/>
      <c r="BG32062" s="300"/>
      <c r="BH32062" s="300"/>
      <c r="BI32062" s="300"/>
      <c r="BJ32062" s="300"/>
      <c r="BK32062" s="300"/>
      <c r="BL32062" s="300"/>
      <c r="BM32062" s="300"/>
      <c r="BN32062" s="300"/>
      <c r="BO32062" s="300"/>
      <c r="BP32062" s="300"/>
      <c r="BQ32062" s="300"/>
      <c r="BR32062" s="300"/>
      <c r="BS32062" s="300"/>
      <c r="BT32062" s="300"/>
      <c r="BU32062" s="300"/>
      <c r="BV32062" s="300"/>
      <c r="BW32062" s="300"/>
      <c r="BX32062" s="300"/>
      <c r="BY32062" s="300"/>
      <c r="BZ32062" s="300"/>
      <c r="CA32062" s="300"/>
      <c r="CB32062" s="300"/>
      <c r="CC32062" s="300"/>
      <c r="CD32062" s="300"/>
      <c r="CE32062" s="300"/>
      <c r="CF32062" s="300"/>
      <c r="CG32062" s="300"/>
      <c r="CH32062" s="300"/>
      <c r="CI32062" s="300"/>
      <c r="CJ32062" s="300"/>
      <c r="CK32062" s="300"/>
      <c r="CL32062" s="300"/>
      <c r="CM32062" s="300"/>
      <c r="CN32062" s="300"/>
      <c r="CO32062" s="300"/>
      <c r="CP32062" s="300"/>
      <c r="CQ32062" s="300"/>
      <c r="CR32062" s="300"/>
      <c r="CS32062" s="300"/>
      <c r="CT32062" s="300"/>
      <c r="CU32062" s="300"/>
      <c r="CV32062" s="300"/>
      <c r="CW32062" s="300"/>
      <c r="CX32062" s="300"/>
      <c r="CY32062" s="300"/>
      <c r="CZ32062" s="300"/>
      <c r="DA32062" s="300"/>
      <c r="DB32062" s="300"/>
      <c r="DC32062" s="300"/>
      <c r="DD32062" s="300"/>
      <c r="DE32062" s="300"/>
      <c r="DF32062" s="300"/>
      <c r="DG32062" s="300"/>
      <c r="DH32062" s="300"/>
      <c r="DI32062" s="300"/>
      <c r="DJ32062" s="300"/>
      <c r="DK32062" s="300"/>
      <c r="DL32062" s="300"/>
      <c r="DM32062" s="300"/>
      <c r="DN32062" s="300"/>
      <c r="DO32062" s="300"/>
      <c r="DP32062" s="300"/>
      <c r="DQ32062" s="300"/>
      <c r="DR32062" s="300"/>
      <c r="DS32062" s="300"/>
      <c r="DT32062" s="300"/>
      <c r="DU32062" s="300"/>
      <c r="DV32062" s="300"/>
      <c r="DW32062" s="300"/>
      <c r="DX32062" s="300"/>
      <c r="DY32062" s="300"/>
      <c r="DZ32062" s="300"/>
      <c r="EA32062" s="300"/>
      <c r="EB32062" s="300"/>
      <c r="EC32062" s="300"/>
      <c r="ED32062" s="300"/>
      <c r="EE32062" s="300"/>
      <c r="EF32062" s="300"/>
      <c r="EG32062" s="300"/>
      <c r="EH32062" s="300"/>
      <c r="EI32062" s="300"/>
      <c r="EJ32062" s="300"/>
      <c r="EK32062" s="300"/>
      <c r="EL32062" s="300"/>
      <c r="EM32062" s="300"/>
      <c r="EN32062" s="300"/>
      <c r="EO32062" s="300"/>
      <c r="EP32062" s="300"/>
      <c r="EQ32062" s="300"/>
      <c r="ER32062" s="300"/>
      <c r="ES32062" s="300"/>
      <c r="ET32062" s="300"/>
      <c r="EU32062" s="300"/>
      <c r="EV32062" s="300"/>
      <c r="EW32062" s="300"/>
      <c r="EX32062" s="300"/>
      <c r="EY32062" s="300"/>
      <c r="EZ32062" s="300"/>
      <c r="FA32062" s="300"/>
      <c r="FB32062" s="300"/>
      <c r="FC32062" s="300"/>
      <c r="FD32062" s="300"/>
      <c r="FE32062" s="300"/>
      <c r="FF32062" s="300"/>
      <c r="FG32062" s="300"/>
      <c r="FH32062" s="300"/>
      <c r="FI32062" s="300"/>
      <c r="FJ32062" s="300"/>
      <c r="FK32062" s="300"/>
      <c r="FL32062" s="300"/>
      <c r="FM32062" s="300"/>
      <c r="FN32062" s="300"/>
      <c r="FO32062" s="300"/>
      <c r="FP32062" s="300"/>
      <c r="FQ32062" s="300"/>
      <c r="FR32062" s="300"/>
      <c r="FS32062" s="300"/>
      <c r="FT32062" s="300"/>
      <c r="FU32062" s="300"/>
      <c r="FV32062" s="300"/>
      <c r="FW32062" s="300"/>
      <c r="FX32062" s="300"/>
      <c r="FY32062" s="300"/>
      <c r="FZ32062" s="300"/>
      <c r="GA32062" s="300"/>
      <c r="GB32062" s="300"/>
      <c r="GC32062" s="300"/>
      <c r="GD32062" s="300"/>
      <c r="GE32062" s="300"/>
      <c r="GF32062" s="300"/>
      <c r="GG32062" s="300"/>
      <c r="GH32062" s="300"/>
      <c r="GI32062" s="300"/>
      <c r="GJ32062" s="300"/>
      <c r="GK32062" s="300"/>
    </row>
    <row r="32063" spans="4:193" x14ac:dyDescent="0.25">
      <c r="D32063" s="300"/>
      <c r="J32063" s="300"/>
      <c r="K32063" s="300"/>
      <c r="L32063" s="300"/>
      <c r="M32063" s="300"/>
      <c r="N32063" s="300"/>
      <c r="O32063" s="300"/>
      <c r="P32063" s="300"/>
      <c r="Q32063" s="300"/>
      <c r="R32063" s="300"/>
      <c r="S32063" s="300"/>
      <c r="T32063" s="300"/>
      <c r="U32063" s="300"/>
      <c r="V32063" s="300"/>
      <c r="W32063" s="300"/>
      <c r="X32063" s="300"/>
      <c r="Y32063" s="300"/>
      <c r="Z32063" s="300"/>
      <c r="AA32063" s="300"/>
      <c r="AB32063" s="300"/>
      <c r="AC32063" s="300"/>
      <c r="AD32063" s="300"/>
      <c r="AE32063" s="300"/>
      <c r="AF32063" s="300"/>
      <c r="AG32063" s="300"/>
      <c r="AH32063" s="300"/>
      <c r="AI32063" s="300"/>
      <c r="AJ32063" s="300"/>
      <c r="AK32063" s="300"/>
      <c r="AL32063" s="300"/>
      <c r="AM32063" s="300"/>
      <c r="AN32063" s="300"/>
      <c r="AO32063" s="300"/>
      <c r="AP32063" s="300"/>
      <c r="AQ32063" s="300"/>
      <c r="AR32063" s="300"/>
      <c r="AS32063" s="300"/>
      <c r="AT32063" s="300"/>
      <c r="AU32063" s="300"/>
      <c r="AV32063" s="300"/>
      <c r="AW32063" s="300"/>
      <c r="AX32063" s="300"/>
      <c r="AY32063" s="300"/>
      <c r="AZ32063" s="300"/>
      <c r="BA32063" s="300"/>
      <c r="BB32063" s="300"/>
      <c r="BC32063" s="300"/>
      <c r="BD32063" s="300"/>
      <c r="BE32063" s="300"/>
      <c r="BF32063" s="300"/>
      <c r="BG32063" s="300"/>
      <c r="BH32063" s="300"/>
      <c r="BI32063" s="300"/>
      <c r="BJ32063" s="300"/>
      <c r="BK32063" s="300"/>
      <c r="BL32063" s="300"/>
      <c r="BM32063" s="300"/>
      <c r="BN32063" s="300"/>
      <c r="BO32063" s="300"/>
      <c r="BP32063" s="300"/>
      <c r="BQ32063" s="300"/>
      <c r="BR32063" s="300"/>
      <c r="BS32063" s="300"/>
      <c r="BT32063" s="300"/>
      <c r="BU32063" s="300"/>
      <c r="BV32063" s="300"/>
      <c r="BW32063" s="300"/>
      <c r="BX32063" s="300"/>
      <c r="BY32063" s="300"/>
      <c r="BZ32063" s="300"/>
      <c r="CA32063" s="300"/>
      <c r="CB32063" s="300"/>
      <c r="CC32063" s="300"/>
      <c r="CD32063" s="300"/>
      <c r="CE32063" s="300"/>
      <c r="CF32063" s="300"/>
      <c r="CG32063" s="300"/>
      <c r="CH32063" s="300"/>
      <c r="CI32063" s="300"/>
      <c r="CJ32063" s="300"/>
      <c r="CK32063" s="300"/>
      <c r="CL32063" s="300"/>
      <c r="CM32063" s="300"/>
      <c r="CN32063" s="300"/>
      <c r="CO32063" s="300"/>
      <c r="CP32063" s="300"/>
      <c r="CQ32063" s="300"/>
      <c r="CR32063" s="300"/>
      <c r="CS32063" s="300"/>
      <c r="CT32063" s="300"/>
      <c r="CU32063" s="300"/>
      <c r="CV32063" s="300"/>
      <c r="CW32063" s="300"/>
      <c r="CX32063" s="300"/>
      <c r="CY32063" s="300"/>
      <c r="CZ32063" s="300"/>
      <c r="DA32063" s="300"/>
      <c r="DB32063" s="300"/>
      <c r="DC32063" s="300"/>
      <c r="DD32063" s="300"/>
      <c r="DE32063" s="300"/>
      <c r="DF32063" s="300"/>
      <c r="DG32063" s="300"/>
      <c r="DH32063" s="300"/>
      <c r="DI32063" s="300"/>
      <c r="DJ32063" s="300"/>
      <c r="DK32063" s="300"/>
      <c r="DL32063" s="300"/>
      <c r="DM32063" s="300"/>
      <c r="DN32063" s="300"/>
      <c r="DO32063" s="300"/>
      <c r="DP32063" s="300"/>
      <c r="DQ32063" s="300"/>
      <c r="DR32063" s="300"/>
      <c r="DS32063" s="300"/>
      <c r="DT32063" s="300"/>
      <c r="DU32063" s="300"/>
      <c r="DV32063" s="300"/>
      <c r="DW32063" s="300"/>
      <c r="DX32063" s="300"/>
      <c r="DY32063" s="300"/>
      <c r="DZ32063" s="300"/>
      <c r="EA32063" s="300"/>
      <c r="EB32063" s="300"/>
      <c r="EC32063" s="300"/>
      <c r="ED32063" s="300"/>
      <c r="EE32063" s="300"/>
      <c r="EF32063" s="300"/>
      <c r="EG32063" s="300"/>
      <c r="EH32063" s="300"/>
      <c r="EI32063" s="300"/>
      <c r="EJ32063" s="300"/>
      <c r="EK32063" s="300"/>
      <c r="EL32063" s="300"/>
      <c r="EM32063" s="300"/>
      <c r="EN32063" s="300"/>
      <c r="EO32063" s="300"/>
      <c r="EP32063" s="300"/>
      <c r="EQ32063" s="300"/>
      <c r="ER32063" s="300"/>
      <c r="ES32063" s="300"/>
      <c r="ET32063" s="300"/>
      <c r="EU32063" s="300"/>
      <c r="EV32063" s="300"/>
      <c r="EW32063" s="300"/>
      <c r="EX32063" s="300"/>
      <c r="EY32063" s="300"/>
      <c r="EZ32063" s="300"/>
      <c r="FA32063" s="300"/>
      <c r="FB32063" s="300"/>
      <c r="FC32063" s="300"/>
      <c r="FD32063" s="300"/>
      <c r="FE32063" s="300"/>
      <c r="FF32063" s="300"/>
      <c r="FG32063" s="300"/>
      <c r="FH32063" s="300"/>
      <c r="FI32063" s="300"/>
      <c r="FJ32063" s="300"/>
      <c r="FK32063" s="300"/>
      <c r="FL32063" s="300"/>
      <c r="FM32063" s="300"/>
      <c r="FN32063" s="300"/>
      <c r="FO32063" s="300"/>
      <c r="FP32063" s="300"/>
      <c r="FQ32063" s="300"/>
      <c r="FR32063" s="300"/>
      <c r="FS32063" s="300"/>
      <c r="FT32063" s="300"/>
      <c r="FU32063" s="300"/>
      <c r="FV32063" s="300"/>
      <c r="FW32063" s="300"/>
      <c r="FX32063" s="300"/>
      <c r="FY32063" s="300"/>
      <c r="FZ32063" s="300"/>
      <c r="GA32063" s="300"/>
      <c r="GB32063" s="300"/>
      <c r="GC32063" s="300"/>
      <c r="GD32063" s="300"/>
      <c r="GE32063" s="300"/>
      <c r="GF32063" s="300"/>
      <c r="GG32063" s="300"/>
      <c r="GH32063" s="300"/>
      <c r="GI32063" s="300"/>
      <c r="GJ32063" s="300"/>
      <c r="GK32063" s="300"/>
    </row>
    <row r="32064" spans="4:193" x14ac:dyDescent="0.25">
      <c r="D32064" s="300"/>
      <c r="J32064" s="300"/>
      <c r="K32064" s="300"/>
      <c r="L32064" s="300"/>
      <c r="M32064" s="300"/>
      <c r="N32064" s="300"/>
      <c r="O32064" s="300"/>
      <c r="P32064" s="300"/>
      <c r="Q32064" s="300"/>
      <c r="R32064" s="300"/>
      <c r="S32064" s="300"/>
      <c r="T32064" s="300"/>
      <c r="U32064" s="300"/>
      <c r="V32064" s="300"/>
      <c r="W32064" s="300"/>
      <c r="X32064" s="300"/>
      <c r="Y32064" s="300"/>
      <c r="Z32064" s="300"/>
      <c r="AA32064" s="300"/>
      <c r="AB32064" s="300"/>
      <c r="AC32064" s="300"/>
      <c r="AD32064" s="300"/>
      <c r="AE32064" s="300"/>
      <c r="AF32064" s="300"/>
      <c r="AG32064" s="300"/>
      <c r="AH32064" s="300"/>
      <c r="AI32064" s="300"/>
      <c r="AJ32064" s="300"/>
      <c r="AK32064" s="300"/>
      <c r="AL32064" s="300"/>
      <c r="AM32064" s="300"/>
      <c r="AN32064" s="300"/>
      <c r="AO32064" s="300"/>
      <c r="AP32064" s="300"/>
      <c r="AQ32064" s="300"/>
      <c r="AR32064" s="300"/>
      <c r="AS32064" s="300"/>
      <c r="AT32064" s="300"/>
      <c r="AU32064" s="300"/>
      <c r="AV32064" s="300"/>
      <c r="AW32064" s="300"/>
      <c r="AX32064" s="300"/>
      <c r="AY32064" s="300"/>
      <c r="AZ32064" s="300"/>
      <c r="BA32064" s="300"/>
      <c r="BB32064" s="300"/>
      <c r="BC32064" s="300"/>
      <c r="BD32064" s="300"/>
      <c r="BE32064" s="300"/>
      <c r="BF32064" s="300"/>
      <c r="BG32064" s="300"/>
      <c r="BH32064" s="300"/>
      <c r="BI32064" s="300"/>
      <c r="BJ32064" s="300"/>
      <c r="BK32064" s="300"/>
      <c r="BL32064" s="300"/>
      <c r="BM32064" s="300"/>
      <c r="BN32064" s="300"/>
      <c r="BO32064" s="300"/>
      <c r="BP32064" s="300"/>
      <c r="BQ32064" s="300"/>
      <c r="BR32064" s="300"/>
      <c r="BS32064" s="300"/>
      <c r="BT32064" s="300"/>
      <c r="BU32064" s="300"/>
      <c r="BV32064" s="300"/>
      <c r="BW32064" s="300"/>
      <c r="BX32064" s="300"/>
      <c r="BY32064" s="300"/>
      <c r="BZ32064" s="300"/>
      <c r="CA32064" s="300"/>
      <c r="CB32064" s="300"/>
      <c r="CC32064" s="300"/>
      <c r="CD32064" s="300"/>
      <c r="CE32064" s="300"/>
      <c r="CF32064" s="300"/>
      <c r="CG32064" s="300"/>
      <c r="CH32064" s="300"/>
      <c r="CI32064" s="300"/>
      <c r="CJ32064" s="300"/>
      <c r="CK32064" s="300"/>
      <c r="CL32064" s="300"/>
      <c r="CM32064" s="300"/>
      <c r="CN32064" s="300"/>
      <c r="CO32064" s="300"/>
      <c r="CP32064" s="300"/>
      <c r="CQ32064" s="300"/>
      <c r="CR32064" s="300"/>
      <c r="CS32064" s="300"/>
      <c r="CT32064" s="300"/>
      <c r="CU32064" s="300"/>
      <c r="CV32064" s="300"/>
      <c r="CW32064" s="300"/>
      <c r="CX32064" s="300"/>
      <c r="CY32064" s="300"/>
      <c r="CZ32064" s="300"/>
      <c r="DA32064" s="300"/>
      <c r="DB32064" s="300"/>
      <c r="DC32064" s="300"/>
      <c r="DD32064" s="300"/>
      <c r="DE32064" s="300"/>
      <c r="DF32064" s="300"/>
      <c r="DG32064" s="300"/>
      <c r="DH32064" s="300"/>
      <c r="DI32064" s="300"/>
      <c r="DJ32064" s="300"/>
      <c r="DK32064" s="300"/>
      <c r="DL32064" s="300"/>
      <c r="DM32064" s="300"/>
      <c r="DN32064" s="300"/>
      <c r="DO32064" s="300"/>
      <c r="DP32064" s="300"/>
      <c r="DQ32064" s="300"/>
      <c r="DR32064" s="300"/>
      <c r="DS32064" s="300"/>
      <c r="DT32064" s="300"/>
      <c r="DU32064" s="300"/>
      <c r="DV32064" s="300"/>
      <c r="DW32064" s="300"/>
      <c r="DX32064" s="300"/>
      <c r="DY32064" s="300"/>
      <c r="DZ32064" s="300"/>
      <c r="EA32064" s="300"/>
      <c r="EB32064" s="300"/>
      <c r="EC32064" s="300"/>
      <c r="ED32064" s="300"/>
      <c r="EE32064" s="300"/>
      <c r="EF32064" s="300"/>
      <c r="EG32064" s="300"/>
      <c r="EH32064" s="300"/>
      <c r="EI32064" s="300"/>
      <c r="EJ32064" s="300"/>
      <c r="EK32064" s="300"/>
      <c r="EL32064" s="300"/>
      <c r="EM32064" s="300"/>
      <c r="EN32064" s="300"/>
      <c r="EO32064" s="300"/>
      <c r="EP32064" s="300"/>
      <c r="EQ32064" s="300"/>
      <c r="ER32064" s="300"/>
      <c r="ES32064" s="300"/>
      <c r="ET32064" s="300"/>
      <c r="EU32064" s="300"/>
      <c r="EV32064" s="300"/>
      <c r="EW32064" s="300"/>
      <c r="EX32064" s="300"/>
      <c r="EY32064" s="300"/>
      <c r="EZ32064" s="300"/>
      <c r="FA32064" s="300"/>
      <c r="FB32064" s="300"/>
      <c r="FC32064" s="300"/>
      <c r="FD32064" s="300"/>
      <c r="FE32064" s="300"/>
      <c r="FF32064" s="300"/>
      <c r="FG32064" s="300"/>
      <c r="FH32064" s="300"/>
      <c r="FI32064" s="300"/>
      <c r="FJ32064" s="300"/>
      <c r="FK32064" s="300"/>
      <c r="FL32064" s="300"/>
      <c r="FM32064" s="300"/>
      <c r="FN32064" s="300"/>
      <c r="FO32064" s="300"/>
      <c r="FP32064" s="300"/>
      <c r="FQ32064" s="300"/>
      <c r="FR32064" s="300"/>
      <c r="FS32064" s="300"/>
      <c r="FT32064" s="300"/>
      <c r="FU32064" s="300"/>
      <c r="FV32064" s="300"/>
      <c r="FW32064" s="300"/>
      <c r="FX32064" s="300"/>
      <c r="FY32064" s="300"/>
      <c r="FZ32064" s="300"/>
      <c r="GA32064" s="300"/>
      <c r="GB32064" s="300"/>
      <c r="GC32064" s="300"/>
      <c r="GD32064" s="300"/>
      <c r="GE32064" s="300"/>
      <c r="GF32064" s="300"/>
      <c r="GG32064" s="300"/>
      <c r="GH32064" s="300"/>
      <c r="GI32064" s="300"/>
      <c r="GJ32064" s="300"/>
      <c r="GK32064" s="300"/>
    </row>
    <row r="32065" spans="4:193" x14ac:dyDescent="0.25">
      <c r="D32065" s="300"/>
      <c r="J32065" s="300"/>
      <c r="K32065" s="300"/>
      <c r="L32065" s="300"/>
      <c r="M32065" s="300"/>
      <c r="N32065" s="300"/>
      <c r="O32065" s="300"/>
      <c r="P32065" s="300"/>
      <c r="Q32065" s="300"/>
      <c r="R32065" s="300"/>
      <c r="S32065" s="300"/>
      <c r="T32065" s="300"/>
      <c r="U32065" s="300"/>
      <c r="V32065" s="300"/>
      <c r="W32065" s="300"/>
      <c r="X32065" s="300"/>
      <c r="Y32065" s="300"/>
      <c r="Z32065" s="300"/>
      <c r="AA32065" s="300"/>
      <c r="AB32065" s="300"/>
      <c r="AC32065" s="300"/>
      <c r="AD32065" s="300"/>
      <c r="AE32065" s="300"/>
      <c r="AF32065" s="300"/>
      <c r="AG32065" s="300"/>
      <c r="AH32065" s="300"/>
      <c r="AI32065" s="300"/>
      <c r="AJ32065" s="300"/>
      <c r="AK32065" s="300"/>
      <c r="AL32065" s="300"/>
      <c r="AM32065" s="300"/>
      <c r="AN32065" s="300"/>
      <c r="AO32065" s="300"/>
      <c r="AP32065" s="300"/>
      <c r="AQ32065" s="300"/>
      <c r="AR32065" s="300"/>
      <c r="AS32065" s="300"/>
      <c r="AT32065" s="300"/>
      <c r="AU32065" s="300"/>
      <c r="AV32065" s="300"/>
      <c r="AW32065" s="300"/>
      <c r="AX32065" s="300"/>
      <c r="AY32065" s="300"/>
      <c r="AZ32065" s="300"/>
      <c r="BA32065" s="300"/>
      <c r="BB32065" s="300"/>
      <c r="BC32065" s="300"/>
      <c r="BD32065" s="300"/>
      <c r="BE32065" s="300"/>
      <c r="BF32065" s="300"/>
      <c r="BG32065" s="300"/>
      <c r="BH32065" s="300"/>
      <c r="BI32065" s="300"/>
      <c r="BJ32065" s="300"/>
      <c r="BK32065" s="300"/>
      <c r="BL32065" s="300"/>
      <c r="BM32065" s="300"/>
      <c r="BN32065" s="300"/>
      <c r="BO32065" s="300"/>
      <c r="BP32065" s="300"/>
      <c r="BQ32065" s="300"/>
      <c r="BR32065" s="300"/>
      <c r="BS32065" s="300"/>
      <c r="BT32065" s="300"/>
      <c r="BU32065" s="300"/>
      <c r="BV32065" s="300"/>
      <c r="BW32065" s="300"/>
      <c r="BX32065" s="300"/>
      <c r="BY32065" s="300"/>
      <c r="BZ32065" s="300"/>
      <c r="CA32065" s="300"/>
      <c r="CB32065" s="300"/>
      <c r="CC32065" s="300"/>
      <c r="CD32065" s="300"/>
      <c r="CE32065" s="300"/>
      <c r="CF32065" s="300"/>
      <c r="CG32065" s="300"/>
      <c r="CH32065" s="300"/>
      <c r="CI32065" s="300"/>
      <c r="CJ32065" s="300"/>
      <c r="CK32065" s="300"/>
      <c r="CL32065" s="300"/>
      <c r="CM32065" s="300"/>
      <c r="CN32065" s="300"/>
      <c r="CO32065" s="300"/>
      <c r="CP32065" s="300"/>
      <c r="CQ32065" s="300"/>
      <c r="CR32065" s="300"/>
      <c r="CS32065" s="300"/>
      <c r="CT32065" s="300"/>
      <c r="CU32065" s="300"/>
      <c r="CV32065" s="300"/>
      <c r="CW32065" s="300"/>
      <c r="CX32065" s="300"/>
      <c r="CY32065" s="300"/>
      <c r="CZ32065" s="300"/>
      <c r="DA32065" s="300"/>
      <c r="DB32065" s="300"/>
      <c r="DC32065" s="300"/>
      <c r="DD32065" s="300"/>
      <c r="DE32065" s="300"/>
      <c r="DF32065" s="300"/>
      <c r="DG32065" s="300"/>
      <c r="DH32065" s="300"/>
      <c r="DI32065" s="300"/>
      <c r="DJ32065" s="300"/>
      <c r="DK32065" s="300"/>
      <c r="DL32065" s="300"/>
      <c r="DM32065" s="300"/>
      <c r="DN32065" s="300"/>
      <c r="DO32065" s="300"/>
      <c r="DP32065" s="300"/>
      <c r="DQ32065" s="300"/>
      <c r="DR32065" s="300"/>
      <c r="DS32065" s="300"/>
      <c r="DT32065" s="300"/>
      <c r="DU32065" s="300"/>
      <c r="DV32065" s="300"/>
      <c r="DW32065" s="300"/>
      <c r="DX32065" s="300"/>
      <c r="DY32065" s="300"/>
      <c r="DZ32065" s="300"/>
      <c r="EA32065" s="300"/>
      <c r="EB32065" s="300"/>
      <c r="EC32065" s="300"/>
      <c r="ED32065" s="300"/>
      <c r="EE32065" s="300"/>
      <c r="EF32065" s="300"/>
      <c r="EG32065" s="300"/>
      <c r="EH32065" s="300"/>
      <c r="EI32065" s="300"/>
      <c r="EJ32065" s="300"/>
      <c r="EK32065" s="300"/>
      <c r="EL32065" s="300"/>
      <c r="EM32065" s="300"/>
      <c r="EN32065" s="300"/>
      <c r="EO32065" s="300"/>
      <c r="EP32065" s="300"/>
      <c r="EQ32065" s="300"/>
      <c r="ER32065" s="300"/>
      <c r="ES32065" s="300"/>
      <c r="ET32065" s="300"/>
      <c r="EU32065" s="300"/>
      <c r="EV32065" s="300"/>
      <c r="EW32065" s="300"/>
      <c r="EX32065" s="300"/>
      <c r="EY32065" s="300"/>
      <c r="EZ32065" s="300"/>
      <c r="FA32065" s="300"/>
      <c r="FB32065" s="300"/>
      <c r="FC32065" s="300"/>
      <c r="FD32065" s="300"/>
      <c r="FE32065" s="300"/>
      <c r="FF32065" s="300"/>
      <c r="FG32065" s="300"/>
      <c r="FH32065" s="300"/>
      <c r="FI32065" s="300"/>
      <c r="FJ32065" s="300"/>
      <c r="FK32065" s="300"/>
      <c r="FL32065" s="300"/>
      <c r="FM32065" s="300"/>
      <c r="FN32065" s="300"/>
      <c r="FO32065" s="300"/>
      <c r="FP32065" s="300"/>
      <c r="FQ32065" s="300"/>
      <c r="FR32065" s="300"/>
      <c r="FS32065" s="300"/>
      <c r="FT32065" s="300"/>
      <c r="FU32065" s="300"/>
      <c r="FV32065" s="300"/>
      <c r="FW32065" s="300"/>
      <c r="FX32065" s="300"/>
      <c r="FY32065" s="300"/>
      <c r="FZ32065" s="300"/>
      <c r="GA32065" s="300"/>
      <c r="GB32065" s="300"/>
      <c r="GC32065" s="300"/>
      <c r="GD32065" s="300"/>
      <c r="GE32065" s="300"/>
      <c r="GF32065" s="300"/>
      <c r="GG32065" s="300"/>
      <c r="GH32065" s="300"/>
      <c r="GI32065" s="300"/>
      <c r="GJ32065" s="300"/>
      <c r="GK32065" s="300"/>
    </row>
    <row r="32066" spans="4:193" x14ac:dyDescent="0.25">
      <c r="D32066" s="300"/>
      <c r="J32066" s="300"/>
      <c r="K32066" s="300"/>
      <c r="L32066" s="300"/>
      <c r="M32066" s="300"/>
      <c r="N32066" s="300"/>
      <c r="O32066" s="300"/>
      <c r="P32066" s="300"/>
      <c r="Q32066" s="300"/>
      <c r="R32066" s="300"/>
      <c r="S32066" s="300"/>
      <c r="T32066" s="300"/>
      <c r="U32066" s="300"/>
      <c r="V32066" s="300"/>
      <c r="W32066" s="300"/>
      <c r="X32066" s="300"/>
      <c r="Y32066" s="300"/>
      <c r="Z32066" s="300"/>
      <c r="AA32066" s="300"/>
      <c r="AB32066" s="300"/>
      <c r="AC32066" s="300"/>
      <c r="AD32066" s="300"/>
      <c r="AE32066" s="300"/>
      <c r="AF32066" s="300"/>
      <c r="AG32066" s="300"/>
      <c r="AH32066" s="300"/>
      <c r="AI32066" s="300"/>
      <c r="AJ32066" s="300"/>
      <c r="AK32066" s="300"/>
      <c r="AL32066" s="300"/>
      <c r="AM32066" s="300"/>
      <c r="AN32066" s="300"/>
      <c r="AO32066" s="300"/>
      <c r="AP32066" s="300"/>
      <c r="AQ32066" s="300"/>
      <c r="AR32066" s="300"/>
      <c r="AS32066" s="300"/>
      <c r="AT32066" s="300"/>
      <c r="AU32066" s="300"/>
      <c r="AV32066" s="300"/>
      <c r="AW32066" s="300"/>
      <c r="AX32066" s="300"/>
      <c r="AY32066" s="300"/>
      <c r="AZ32066" s="300"/>
      <c r="BA32066" s="300"/>
      <c r="BB32066" s="300"/>
      <c r="BC32066" s="300"/>
      <c r="BD32066" s="300"/>
      <c r="BE32066" s="300"/>
      <c r="BF32066" s="300"/>
      <c r="BG32066" s="300"/>
      <c r="BH32066" s="300"/>
      <c r="BI32066" s="300"/>
      <c r="BJ32066" s="300"/>
      <c r="BK32066" s="300"/>
      <c r="BL32066" s="300"/>
      <c r="BM32066" s="300"/>
      <c r="BN32066" s="300"/>
      <c r="BO32066" s="300"/>
      <c r="BP32066" s="300"/>
      <c r="BQ32066" s="300"/>
      <c r="BR32066" s="300"/>
      <c r="BS32066" s="300"/>
      <c r="BT32066" s="300"/>
      <c r="BU32066" s="300"/>
      <c r="BV32066" s="300"/>
      <c r="BW32066" s="300"/>
      <c r="BX32066" s="300"/>
      <c r="BY32066" s="300"/>
      <c r="BZ32066" s="300"/>
      <c r="CA32066" s="300"/>
      <c r="CB32066" s="300"/>
      <c r="CC32066" s="300"/>
      <c r="CD32066" s="300"/>
      <c r="CE32066" s="300"/>
      <c r="CF32066" s="300"/>
      <c r="CG32066" s="300"/>
      <c r="CH32066" s="300"/>
      <c r="CI32066" s="300"/>
      <c r="CJ32066" s="300"/>
      <c r="CK32066" s="300"/>
      <c r="CL32066" s="300"/>
      <c r="CM32066" s="300"/>
      <c r="CN32066" s="300"/>
      <c r="CO32066" s="300"/>
      <c r="CP32066" s="300"/>
      <c r="CQ32066" s="300"/>
      <c r="CR32066" s="300"/>
      <c r="CS32066" s="300"/>
      <c r="CT32066" s="300"/>
      <c r="CU32066" s="300"/>
      <c r="CV32066" s="300"/>
      <c r="CW32066" s="300"/>
      <c r="CX32066" s="300"/>
      <c r="CY32066" s="300"/>
      <c r="CZ32066" s="300"/>
      <c r="DA32066" s="300"/>
      <c r="DB32066" s="300"/>
      <c r="DC32066" s="300"/>
      <c r="DD32066" s="300"/>
      <c r="DE32066" s="300"/>
      <c r="DF32066" s="300"/>
      <c r="DG32066" s="300"/>
      <c r="DH32066" s="300"/>
      <c r="DI32066" s="300"/>
      <c r="DJ32066" s="300"/>
      <c r="DK32066" s="300"/>
      <c r="DL32066" s="300"/>
      <c r="DM32066" s="300"/>
      <c r="DN32066" s="300"/>
      <c r="DO32066" s="300"/>
      <c r="DP32066" s="300"/>
      <c r="DQ32066" s="300"/>
      <c r="DR32066" s="300"/>
      <c r="DS32066" s="300"/>
      <c r="DT32066" s="300"/>
      <c r="DU32066" s="300"/>
      <c r="DV32066" s="300"/>
      <c r="DW32066" s="300"/>
      <c r="DX32066" s="300"/>
      <c r="DY32066" s="300"/>
      <c r="DZ32066" s="300"/>
      <c r="EA32066" s="300"/>
      <c r="EB32066" s="300"/>
      <c r="EC32066" s="300"/>
      <c r="ED32066" s="300"/>
      <c r="EE32066" s="300"/>
      <c r="EF32066" s="300"/>
      <c r="EG32066" s="300"/>
      <c r="EH32066" s="300"/>
      <c r="EI32066" s="300"/>
      <c r="EJ32066" s="300"/>
      <c r="EK32066" s="300"/>
      <c r="EL32066" s="300"/>
      <c r="EM32066" s="300"/>
      <c r="EN32066" s="300"/>
      <c r="EO32066" s="300"/>
      <c r="EP32066" s="300"/>
      <c r="EQ32066" s="300"/>
      <c r="ER32066" s="300"/>
      <c r="ES32066" s="300"/>
      <c r="ET32066" s="300"/>
      <c r="EU32066" s="300"/>
      <c r="EV32066" s="300"/>
      <c r="EW32066" s="300"/>
      <c r="EX32066" s="300"/>
      <c r="EY32066" s="300"/>
      <c r="EZ32066" s="300"/>
      <c r="FA32066" s="300"/>
      <c r="FB32066" s="300"/>
      <c r="FC32066" s="300"/>
      <c r="FD32066" s="300"/>
      <c r="FE32066" s="300"/>
      <c r="FF32066" s="300"/>
      <c r="FG32066" s="300"/>
      <c r="FH32066" s="300"/>
      <c r="FI32066" s="300"/>
      <c r="FJ32066" s="300"/>
      <c r="FK32066" s="300"/>
      <c r="FL32066" s="300"/>
      <c r="FM32066" s="300"/>
      <c r="FN32066" s="300"/>
      <c r="FO32066" s="300"/>
      <c r="FP32066" s="300"/>
      <c r="FQ32066" s="300"/>
      <c r="FR32066" s="300"/>
      <c r="FS32066" s="300"/>
      <c r="FT32066" s="300"/>
      <c r="FU32066" s="300"/>
      <c r="FV32066" s="300"/>
      <c r="FW32066" s="300"/>
      <c r="FX32066" s="300"/>
      <c r="FY32066" s="300"/>
      <c r="FZ32066" s="300"/>
      <c r="GA32066" s="300"/>
      <c r="GB32066" s="300"/>
      <c r="GC32066" s="300"/>
      <c r="GD32066" s="300"/>
      <c r="GE32066" s="300"/>
      <c r="GF32066" s="300"/>
      <c r="GG32066" s="300"/>
      <c r="GH32066" s="300"/>
      <c r="GI32066" s="300"/>
      <c r="GJ32066" s="300"/>
      <c r="GK32066" s="300"/>
    </row>
    <row r="32067" spans="4:193" x14ac:dyDescent="0.25">
      <c r="D32067" s="300"/>
      <c r="J32067" s="300"/>
      <c r="K32067" s="300"/>
      <c r="L32067" s="300"/>
      <c r="M32067" s="300"/>
      <c r="N32067" s="300"/>
      <c r="O32067" s="300"/>
      <c r="P32067" s="300"/>
      <c r="Q32067" s="300"/>
      <c r="R32067" s="300"/>
      <c r="S32067" s="300"/>
      <c r="T32067" s="300"/>
      <c r="U32067" s="300"/>
      <c r="V32067" s="300"/>
      <c r="W32067" s="300"/>
      <c r="X32067" s="300"/>
      <c r="Y32067" s="300"/>
      <c r="Z32067" s="300"/>
      <c r="AA32067" s="300"/>
      <c r="AB32067" s="300"/>
      <c r="AC32067" s="300"/>
      <c r="AD32067" s="300"/>
      <c r="AE32067" s="300"/>
      <c r="AF32067" s="300"/>
      <c r="AG32067" s="300"/>
      <c r="AH32067" s="300"/>
      <c r="AI32067" s="300"/>
      <c r="AJ32067" s="300"/>
      <c r="AK32067" s="300"/>
      <c r="AL32067" s="300"/>
      <c r="AM32067" s="300"/>
      <c r="AN32067" s="300"/>
      <c r="AO32067" s="300"/>
      <c r="AP32067" s="300"/>
      <c r="AQ32067" s="300"/>
      <c r="AR32067" s="300"/>
      <c r="AS32067" s="300"/>
      <c r="AT32067" s="300"/>
      <c r="AU32067" s="300"/>
      <c r="AV32067" s="300"/>
      <c r="AW32067" s="300"/>
      <c r="AX32067" s="300"/>
      <c r="AY32067" s="300"/>
      <c r="AZ32067" s="300"/>
      <c r="BA32067" s="300"/>
      <c r="BB32067" s="300"/>
      <c r="BC32067" s="300"/>
      <c r="BD32067" s="300"/>
      <c r="BE32067" s="300"/>
      <c r="BF32067" s="300"/>
      <c r="BG32067" s="300"/>
      <c r="BH32067" s="300"/>
      <c r="BI32067" s="300"/>
      <c r="BJ32067" s="300"/>
      <c r="BK32067" s="300"/>
      <c r="BL32067" s="300"/>
      <c r="BM32067" s="300"/>
      <c r="BN32067" s="300"/>
      <c r="BO32067" s="300"/>
      <c r="BP32067" s="300"/>
      <c r="BQ32067" s="300"/>
      <c r="BR32067" s="300"/>
      <c r="BS32067" s="300"/>
      <c r="BT32067" s="300"/>
      <c r="BU32067" s="300"/>
      <c r="BV32067" s="300"/>
      <c r="BW32067" s="300"/>
      <c r="BX32067" s="300"/>
      <c r="BY32067" s="300"/>
      <c r="BZ32067" s="300"/>
      <c r="CA32067" s="300"/>
      <c r="CB32067" s="300"/>
      <c r="CC32067" s="300"/>
      <c r="CD32067" s="300"/>
      <c r="CE32067" s="300"/>
      <c r="CF32067" s="300"/>
      <c r="CG32067" s="300"/>
      <c r="CH32067" s="300"/>
      <c r="CI32067" s="300"/>
      <c r="CJ32067" s="300"/>
      <c r="CK32067" s="300"/>
      <c r="CL32067" s="300"/>
      <c r="CM32067" s="300"/>
      <c r="CN32067" s="300"/>
      <c r="CO32067" s="300"/>
      <c r="CP32067" s="300"/>
      <c r="CQ32067" s="300"/>
      <c r="CR32067" s="300"/>
      <c r="CS32067" s="300"/>
      <c r="CT32067" s="300"/>
      <c r="CU32067" s="300"/>
      <c r="CV32067" s="300"/>
      <c r="CW32067" s="300"/>
      <c r="CX32067" s="300"/>
      <c r="CY32067" s="300"/>
      <c r="CZ32067" s="300"/>
      <c r="DA32067" s="300"/>
      <c r="DB32067" s="300"/>
      <c r="DC32067" s="300"/>
      <c r="DD32067" s="300"/>
      <c r="DE32067" s="300"/>
      <c r="DF32067" s="300"/>
      <c r="DG32067" s="300"/>
      <c r="DH32067" s="300"/>
      <c r="DI32067" s="300"/>
      <c r="DJ32067" s="300"/>
      <c r="DK32067" s="300"/>
      <c r="DL32067" s="300"/>
      <c r="DM32067" s="300"/>
      <c r="DN32067" s="300"/>
      <c r="DO32067" s="300"/>
      <c r="DP32067" s="300"/>
      <c r="DQ32067" s="300"/>
      <c r="DR32067" s="300"/>
      <c r="DS32067" s="300"/>
      <c r="DT32067" s="300"/>
      <c r="DU32067" s="300"/>
      <c r="DV32067" s="300"/>
      <c r="DW32067" s="300"/>
      <c r="DX32067" s="300"/>
      <c r="DY32067" s="300"/>
      <c r="DZ32067" s="300"/>
      <c r="EA32067" s="300"/>
      <c r="EB32067" s="300"/>
      <c r="EC32067" s="300"/>
      <c r="ED32067" s="300"/>
      <c r="EE32067" s="300"/>
      <c r="EF32067" s="300"/>
      <c r="EG32067" s="300"/>
      <c r="EH32067" s="300"/>
      <c r="EI32067" s="300"/>
      <c r="EJ32067" s="300"/>
      <c r="EK32067" s="300"/>
      <c r="EL32067" s="300"/>
      <c r="EM32067" s="300"/>
      <c r="EN32067" s="300"/>
      <c r="EO32067" s="300"/>
      <c r="EP32067" s="300"/>
      <c r="EQ32067" s="300"/>
      <c r="ER32067" s="300"/>
      <c r="ES32067" s="300"/>
      <c r="ET32067" s="300"/>
      <c r="EU32067" s="300"/>
      <c r="EV32067" s="300"/>
      <c r="EW32067" s="300"/>
      <c r="EX32067" s="300"/>
      <c r="EY32067" s="300"/>
      <c r="EZ32067" s="300"/>
      <c r="FA32067" s="300"/>
      <c r="FB32067" s="300"/>
      <c r="FC32067" s="300"/>
      <c r="FD32067" s="300"/>
      <c r="FE32067" s="300"/>
      <c r="FF32067" s="300"/>
      <c r="FG32067" s="300"/>
      <c r="FH32067" s="300"/>
      <c r="FI32067" s="300"/>
      <c r="FJ32067" s="300"/>
      <c r="FK32067" s="300"/>
      <c r="FL32067" s="300"/>
      <c r="FM32067" s="300"/>
      <c r="FN32067" s="300"/>
      <c r="FO32067" s="300"/>
      <c r="FP32067" s="300"/>
      <c r="FQ32067" s="300"/>
      <c r="FR32067" s="300"/>
      <c r="FS32067" s="300"/>
      <c r="FT32067" s="300"/>
      <c r="FU32067" s="300"/>
      <c r="FV32067" s="300"/>
      <c r="FW32067" s="300"/>
      <c r="FX32067" s="300"/>
      <c r="FY32067" s="300"/>
      <c r="FZ32067" s="300"/>
      <c r="GA32067" s="300"/>
      <c r="GB32067" s="300"/>
      <c r="GC32067" s="300"/>
      <c r="GD32067" s="300"/>
      <c r="GE32067" s="300"/>
      <c r="GF32067" s="300"/>
      <c r="GG32067" s="300"/>
      <c r="GH32067" s="300"/>
      <c r="GI32067" s="300"/>
      <c r="GJ32067" s="300"/>
      <c r="GK32067" s="300"/>
    </row>
    <row r="32068" spans="4:193" x14ac:dyDescent="0.25">
      <c r="D32068" s="300"/>
      <c r="J32068" s="300"/>
      <c r="K32068" s="300"/>
      <c r="L32068" s="300"/>
      <c r="M32068" s="300"/>
      <c r="N32068" s="300"/>
      <c r="O32068" s="300"/>
      <c r="P32068" s="300"/>
      <c r="Q32068" s="300"/>
      <c r="R32068" s="300"/>
      <c r="S32068" s="300"/>
      <c r="T32068" s="300"/>
      <c r="U32068" s="300"/>
      <c r="V32068" s="300"/>
      <c r="W32068" s="300"/>
      <c r="X32068" s="300"/>
      <c r="Y32068" s="300"/>
      <c r="Z32068" s="300"/>
      <c r="AA32068" s="300"/>
      <c r="AB32068" s="300"/>
      <c r="AC32068" s="300"/>
      <c r="AD32068" s="300"/>
      <c r="AE32068" s="300"/>
      <c r="AF32068" s="300"/>
      <c r="AG32068" s="300"/>
      <c r="AH32068" s="300"/>
      <c r="AI32068" s="300"/>
      <c r="AJ32068" s="300"/>
      <c r="AK32068" s="300"/>
      <c r="AL32068" s="300"/>
      <c r="AM32068" s="300"/>
      <c r="AN32068" s="300"/>
      <c r="AO32068" s="300"/>
      <c r="AP32068" s="300"/>
      <c r="AQ32068" s="300"/>
      <c r="AR32068" s="300"/>
      <c r="AS32068" s="300"/>
      <c r="AT32068" s="300"/>
      <c r="AU32068" s="300"/>
      <c r="AV32068" s="300"/>
      <c r="AW32068" s="300"/>
      <c r="AX32068" s="300"/>
      <c r="AY32068" s="300"/>
      <c r="AZ32068" s="300"/>
      <c r="BA32068" s="300"/>
      <c r="BB32068" s="300"/>
      <c r="BC32068" s="300"/>
      <c r="BD32068" s="300"/>
      <c r="BE32068" s="300"/>
      <c r="BF32068" s="300"/>
      <c r="BG32068" s="300"/>
      <c r="BH32068" s="300"/>
      <c r="BI32068" s="300"/>
      <c r="BJ32068" s="300"/>
      <c r="BK32068" s="300"/>
      <c r="BL32068" s="300"/>
      <c r="BM32068" s="300"/>
      <c r="BN32068" s="300"/>
      <c r="BO32068" s="300"/>
      <c r="BP32068" s="300"/>
      <c r="BQ32068" s="300"/>
      <c r="BR32068" s="300"/>
      <c r="BS32068" s="300"/>
      <c r="BT32068" s="300"/>
      <c r="BU32068" s="300"/>
      <c r="BV32068" s="300"/>
      <c r="BW32068" s="300"/>
      <c r="BX32068" s="300"/>
      <c r="BY32068" s="300"/>
      <c r="BZ32068" s="300"/>
      <c r="CA32068" s="300"/>
      <c r="CB32068" s="300"/>
      <c r="CC32068" s="300"/>
      <c r="CD32068" s="300"/>
      <c r="CE32068" s="300"/>
      <c r="CF32068" s="300"/>
      <c r="CG32068" s="300"/>
      <c r="CH32068" s="300"/>
      <c r="CI32068" s="300"/>
      <c r="CJ32068" s="300"/>
      <c r="CK32068" s="300"/>
      <c r="CL32068" s="300"/>
      <c r="CM32068" s="300"/>
      <c r="CN32068" s="300"/>
      <c r="CO32068" s="300"/>
      <c r="CP32068" s="300"/>
      <c r="CQ32068" s="300"/>
      <c r="CR32068" s="300"/>
      <c r="CS32068" s="300"/>
      <c r="CT32068" s="300"/>
      <c r="CU32068" s="300"/>
      <c r="CV32068" s="300"/>
      <c r="CW32068" s="300"/>
      <c r="CX32068" s="300"/>
      <c r="CY32068" s="300"/>
      <c r="CZ32068" s="300"/>
      <c r="DA32068" s="300"/>
      <c r="DB32068" s="300"/>
      <c r="DC32068" s="300"/>
      <c r="DD32068" s="300"/>
      <c r="DE32068" s="300"/>
      <c r="DF32068" s="300"/>
      <c r="DG32068" s="300"/>
      <c r="DH32068" s="300"/>
      <c r="DI32068" s="300"/>
      <c r="DJ32068" s="300"/>
      <c r="DK32068" s="300"/>
      <c r="DL32068" s="300"/>
      <c r="DM32068" s="300"/>
      <c r="DN32068" s="300"/>
      <c r="DO32068" s="300"/>
      <c r="DP32068" s="300"/>
      <c r="DQ32068" s="300"/>
      <c r="DR32068" s="300"/>
      <c r="DS32068" s="300"/>
      <c r="DT32068" s="300"/>
      <c r="DU32068" s="300"/>
      <c r="DV32068" s="300"/>
      <c r="DW32068" s="300"/>
      <c r="DX32068" s="300"/>
      <c r="DY32068" s="300"/>
      <c r="DZ32068" s="300"/>
      <c r="EA32068" s="300"/>
      <c r="EB32068" s="300"/>
      <c r="EC32068" s="300"/>
      <c r="ED32068" s="300"/>
      <c r="EE32068" s="300"/>
      <c r="EF32068" s="300"/>
      <c r="EG32068" s="300"/>
      <c r="EH32068" s="300"/>
      <c r="EI32068" s="300"/>
      <c r="EJ32068" s="300"/>
      <c r="EK32068" s="300"/>
      <c r="EL32068" s="300"/>
      <c r="EM32068" s="300"/>
      <c r="EN32068" s="300"/>
      <c r="EO32068" s="300"/>
      <c r="EP32068" s="300"/>
      <c r="EQ32068" s="300"/>
      <c r="ER32068" s="300"/>
      <c r="ES32068" s="300"/>
      <c r="ET32068" s="300"/>
      <c r="EU32068" s="300"/>
      <c r="EV32068" s="300"/>
      <c r="EW32068" s="300"/>
      <c r="EX32068" s="300"/>
      <c r="EY32068" s="300"/>
      <c r="EZ32068" s="300"/>
      <c r="FA32068" s="300"/>
      <c r="FB32068" s="300"/>
      <c r="FC32068" s="300"/>
      <c r="FD32068" s="300"/>
      <c r="FE32068" s="300"/>
      <c r="FF32068" s="300"/>
      <c r="FG32068" s="300"/>
      <c r="FH32068" s="300"/>
      <c r="FI32068" s="300"/>
      <c r="FJ32068" s="300"/>
      <c r="FK32068" s="300"/>
      <c r="FL32068" s="300"/>
      <c r="FM32068" s="300"/>
      <c r="FN32068" s="300"/>
      <c r="FO32068" s="300"/>
      <c r="FP32068" s="300"/>
      <c r="FQ32068" s="300"/>
      <c r="FR32068" s="300"/>
      <c r="FS32068" s="300"/>
      <c r="FT32068" s="300"/>
      <c r="FU32068" s="300"/>
      <c r="FV32068" s="300"/>
      <c r="FW32068" s="300"/>
      <c r="FX32068" s="300"/>
      <c r="FY32068" s="300"/>
      <c r="FZ32068" s="300"/>
      <c r="GA32068" s="300"/>
      <c r="GB32068" s="300"/>
      <c r="GC32068" s="300"/>
      <c r="GD32068" s="300"/>
      <c r="GE32068" s="300"/>
      <c r="GF32068" s="300"/>
      <c r="GG32068" s="300"/>
      <c r="GH32068" s="300"/>
      <c r="GI32068" s="300"/>
      <c r="GJ32068" s="300"/>
      <c r="GK32068" s="300"/>
    </row>
    <row r="32069" spans="4:193" x14ac:dyDescent="0.25">
      <c r="D32069" s="300"/>
      <c r="J32069" s="300"/>
      <c r="K32069" s="300"/>
      <c r="L32069" s="300"/>
      <c r="M32069" s="300"/>
      <c r="N32069" s="300"/>
      <c r="O32069" s="300"/>
      <c r="P32069" s="300"/>
      <c r="Q32069" s="300"/>
      <c r="R32069" s="300"/>
      <c r="S32069" s="300"/>
      <c r="T32069" s="300"/>
      <c r="U32069" s="300"/>
      <c r="V32069" s="300"/>
      <c r="W32069" s="300"/>
      <c r="X32069" s="300"/>
      <c r="Y32069" s="300"/>
      <c r="Z32069" s="300"/>
      <c r="AA32069" s="300"/>
      <c r="AB32069" s="300"/>
      <c r="AC32069" s="300"/>
      <c r="AD32069" s="300"/>
      <c r="AE32069" s="300"/>
      <c r="AF32069" s="300"/>
      <c r="AG32069" s="300"/>
      <c r="AH32069" s="300"/>
      <c r="AI32069" s="300"/>
      <c r="AJ32069" s="300"/>
      <c r="AK32069" s="300"/>
      <c r="AL32069" s="300"/>
      <c r="AM32069" s="300"/>
      <c r="AN32069" s="300"/>
      <c r="AO32069" s="300"/>
      <c r="AP32069" s="300"/>
      <c r="AQ32069" s="300"/>
      <c r="AR32069" s="300"/>
      <c r="AS32069" s="300"/>
      <c r="AT32069" s="300"/>
      <c r="AU32069" s="300"/>
      <c r="AV32069" s="300"/>
      <c r="AW32069" s="300"/>
      <c r="AX32069" s="300"/>
      <c r="AY32069" s="300"/>
      <c r="AZ32069" s="300"/>
      <c r="BA32069" s="300"/>
      <c r="BB32069" s="300"/>
      <c r="BC32069" s="300"/>
      <c r="BD32069" s="300"/>
      <c r="BE32069" s="300"/>
      <c r="BF32069" s="300"/>
      <c r="BG32069" s="300"/>
      <c r="BH32069" s="300"/>
      <c r="BI32069" s="300"/>
      <c r="BJ32069" s="300"/>
      <c r="BK32069" s="300"/>
      <c r="BL32069" s="300"/>
      <c r="BM32069" s="300"/>
      <c r="BN32069" s="300"/>
      <c r="BO32069" s="300"/>
      <c r="BP32069" s="300"/>
      <c r="BQ32069" s="300"/>
      <c r="BR32069" s="300"/>
      <c r="BS32069" s="300"/>
      <c r="BT32069" s="300"/>
      <c r="BU32069" s="300"/>
      <c r="BV32069" s="300"/>
      <c r="BW32069" s="300"/>
      <c r="BX32069" s="300"/>
      <c r="BY32069" s="300"/>
      <c r="BZ32069" s="300"/>
      <c r="CA32069" s="300"/>
      <c r="CB32069" s="300"/>
      <c r="CC32069" s="300"/>
      <c r="CD32069" s="300"/>
      <c r="CE32069" s="300"/>
      <c r="CF32069" s="300"/>
      <c r="CG32069" s="300"/>
      <c r="CH32069" s="300"/>
      <c r="CI32069" s="300"/>
      <c r="CJ32069" s="300"/>
      <c r="CK32069" s="300"/>
      <c r="CL32069" s="300"/>
      <c r="CM32069" s="300"/>
      <c r="CN32069" s="300"/>
      <c r="CO32069" s="300"/>
      <c r="CP32069" s="300"/>
      <c r="CQ32069" s="300"/>
      <c r="CR32069" s="300"/>
      <c r="CS32069" s="300"/>
      <c r="CT32069" s="300"/>
      <c r="CU32069" s="300"/>
      <c r="CV32069" s="300"/>
      <c r="CW32069" s="300"/>
      <c r="CX32069" s="300"/>
      <c r="CY32069" s="300"/>
      <c r="CZ32069" s="300"/>
      <c r="DA32069" s="300"/>
      <c r="DB32069" s="300"/>
      <c r="DC32069" s="300"/>
      <c r="DD32069" s="300"/>
      <c r="DE32069" s="300"/>
      <c r="DF32069" s="300"/>
      <c r="DG32069" s="300"/>
      <c r="DH32069" s="300"/>
      <c r="DI32069" s="300"/>
      <c r="DJ32069" s="300"/>
      <c r="DK32069" s="300"/>
      <c r="DL32069" s="300"/>
      <c r="DM32069" s="300"/>
      <c r="DN32069" s="300"/>
      <c r="DO32069" s="300"/>
      <c r="DP32069" s="300"/>
      <c r="DQ32069" s="300"/>
      <c r="DR32069" s="300"/>
      <c r="DS32069" s="300"/>
      <c r="DT32069" s="300"/>
      <c r="DU32069" s="300"/>
      <c r="DV32069" s="300"/>
      <c r="DW32069" s="300"/>
      <c r="DX32069" s="300"/>
      <c r="DY32069" s="300"/>
      <c r="DZ32069" s="300"/>
      <c r="EA32069" s="300"/>
      <c r="EB32069" s="300"/>
      <c r="EC32069" s="300"/>
      <c r="ED32069" s="300"/>
      <c r="EE32069" s="300"/>
      <c r="EF32069" s="300"/>
      <c r="EG32069" s="300"/>
      <c r="EH32069" s="300"/>
      <c r="EI32069" s="300"/>
      <c r="EJ32069" s="300"/>
      <c r="EK32069" s="300"/>
      <c r="EL32069" s="300"/>
      <c r="EM32069" s="300"/>
      <c r="EN32069" s="300"/>
      <c r="EO32069" s="300"/>
      <c r="EP32069" s="300"/>
      <c r="EQ32069" s="300"/>
      <c r="ER32069" s="300"/>
      <c r="ES32069" s="300"/>
      <c r="ET32069" s="300"/>
      <c r="EU32069" s="300"/>
      <c r="EV32069" s="300"/>
      <c r="EW32069" s="300"/>
      <c r="EX32069" s="300"/>
      <c r="EY32069" s="300"/>
      <c r="EZ32069" s="300"/>
      <c r="FA32069" s="300"/>
      <c r="FB32069" s="300"/>
      <c r="FC32069" s="300"/>
      <c r="FD32069" s="300"/>
      <c r="FE32069" s="300"/>
      <c r="FF32069" s="300"/>
      <c r="FG32069" s="300"/>
      <c r="FH32069" s="300"/>
      <c r="FI32069" s="300"/>
      <c r="FJ32069" s="300"/>
      <c r="FK32069" s="300"/>
      <c r="FL32069" s="300"/>
      <c r="FM32069" s="300"/>
      <c r="FN32069" s="300"/>
      <c r="FO32069" s="300"/>
      <c r="FP32069" s="300"/>
      <c r="FQ32069" s="300"/>
      <c r="FR32069" s="300"/>
      <c r="FS32069" s="300"/>
      <c r="FT32069" s="300"/>
      <c r="FU32069" s="300"/>
      <c r="FV32069" s="300"/>
      <c r="FW32069" s="300"/>
      <c r="FX32069" s="300"/>
      <c r="FY32069" s="300"/>
      <c r="FZ32069" s="300"/>
      <c r="GA32069" s="300"/>
      <c r="GB32069" s="300"/>
      <c r="GC32069" s="300"/>
      <c r="GD32069" s="300"/>
      <c r="GE32069" s="300"/>
      <c r="GF32069" s="300"/>
      <c r="GG32069" s="300"/>
      <c r="GH32069" s="300"/>
      <c r="GI32069" s="300"/>
      <c r="GJ32069" s="300"/>
      <c r="GK32069" s="300"/>
    </row>
    <row r="32070" spans="4:193" x14ac:dyDescent="0.25">
      <c r="D32070" s="300"/>
      <c r="J32070" s="300"/>
      <c r="K32070" s="300"/>
      <c r="L32070" s="300"/>
      <c r="M32070" s="300"/>
      <c r="N32070" s="300"/>
      <c r="O32070" s="300"/>
      <c r="P32070" s="300"/>
      <c r="Q32070" s="300"/>
      <c r="R32070" s="300"/>
      <c r="S32070" s="300"/>
      <c r="T32070" s="300"/>
      <c r="U32070" s="300"/>
      <c r="V32070" s="300"/>
      <c r="W32070" s="300"/>
      <c r="X32070" s="300"/>
      <c r="Y32070" s="300"/>
      <c r="Z32070" s="300"/>
      <c r="AA32070" s="300"/>
      <c r="AB32070" s="300"/>
      <c r="AC32070" s="300"/>
      <c r="AD32070" s="300"/>
      <c r="AE32070" s="300"/>
      <c r="AF32070" s="300"/>
      <c r="AG32070" s="300"/>
      <c r="AH32070" s="300"/>
      <c r="AI32070" s="300"/>
      <c r="AJ32070" s="300"/>
      <c r="AK32070" s="300"/>
      <c r="AL32070" s="300"/>
      <c r="AM32070" s="300"/>
      <c r="AN32070" s="300"/>
      <c r="AO32070" s="300"/>
      <c r="AP32070" s="300"/>
      <c r="AQ32070" s="300"/>
      <c r="AR32070" s="300"/>
      <c r="AS32070" s="300"/>
      <c r="AT32070" s="300"/>
      <c r="AU32070" s="300"/>
      <c r="AV32070" s="300"/>
      <c r="AW32070" s="300"/>
      <c r="AX32070" s="300"/>
      <c r="AY32070" s="300"/>
      <c r="AZ32070" s="300"/>
      <c r="BA32070" s="300"/>
      <c r="BB32070" s="300"/>
      <c r="BC32070" s="300"/>
      <c r="BD32070" s="300"/>
      <c r="BE32070" s="300"/>
      <c r="BF32070" s="300"/>
      <c r="BG32070" s="300"/>
      <c r="BH32070" s="300"/>
      <c r="BI32070" s="300"/>
      <c r="BJ32070" s="300"/>
      <c r="BK32070" s="300"/>
      <c r="BL32070" s="300"/>
      <c r="BM32070" s="300"/>
      <c r="BN32070" s="300"/>
      <c r="BO32070" s="300"/>
      <c r="BP32070" s="300"/>
      <c r="BQ32070" s="300"/>
      <c r="BR32070" s="300"/>
      <c r="BS32070" s="300"/>
      <c r="BT32070" s="300"/>
      <c r="BU32070" s="300"/>
      <c r="BV32070" s="300"/>
      <c r="BW32070" s="300"/>
      <c r="BX32070" s="300"/>
      <c r="BY32070" s="300"/>
      <c r="BZ32070" s="300"/>
      <c r="CA32070" s="300"/>
      <c r="CB32070" s="300"/>
      <c r="CC32070" s="300"/>
      <c r="CD32070" s="300"/>
      <c r="CE32070" s="300"/>
      <c r="CF32070" s="300"/>
      <c r="CG32070" s="300"/>
      <c r="CH32070" s="300"/>
      <c r="CI32070" s="300"/>
      <c r="CJ32070" s="300"/>
      <c r="CK32070" s="300"/>
      <c r="CL32070" s="300"/>
      <c r="CM32070" s="300"/>
      <c r="CN32070" s="300"/>
      <c r="CO32070" s="300"/>
      <c r="CP32070" s="300"/>
      <c r="CQ32070" s="300"/>
      <c r="CR32070" s="300"/>
      <c r="CS32070" s="300"/>
      <c r="CT32070" s="300"/>
      <c r="CU32070" s="300"/>
      <c r="CV32070" s="300"/>
      <c r="CW32070" s="300"/>
      <c r="CX32070" s="300"/>
      <c r="CY32070" s="300"/>
      <c r="CZ32070" s="300"/>
      <c r="DA32070" s="300"/>
      <c r="DB32070" s="300"/>
      <c r="DC32070" s="300"/>
      <c r="DD32070" s="300"/>
      <c r="DE32070" s="300"/>
      <c r="DF32070" s="300"/>
      <c r="DG32070" s="300"/>
      <c r="DH32070" s="300"/>
      <c r="DI32070" s="300"/>
      <c r="DJ32070" s="300"/>
      <c r="DK32070" s="300"/>
      <c r="DL32070" s="300"/>
      <c r="DM32070" s="300"/>
      <c r="DN32070" s="300"/>
      <c r="DO32070" s="300"/>
      <c r="DP32070" s="300"/>
      <c r="DQ32070" s="300"/>
      <c r="DR32070" s="300"/>
      <c r="DS32070" s="300"/>
      <c r="DT32070" s="300"/>
      <c r="DU32070" s="300"/>
      <c r="DV32070" s="300"/>
      <c r="DW32070" s="300"/>
      <c r="DX32070" s="300"/>
      <c r="DY32070" s="300"/>
      <c r="DZ32070" s="300"/>
      <c r="EA32070" s="300"/>
      <c r="EB32070" s="300"/>
      <c r="EC32070" s="300"/>
      <c r="ED32070" s="300"/>
      <c r="EE32070" s="300"/>
      <c r="EF32070" s="300"/>
      <c r="EG32070" s="300"/>
      <c r="EH32070" s="300"/>
      <c r="EI32070" s="300"/>
      <c r="EJ32070" s="300"/>
      <c r="EK32070" s="300"/>
      <c r="EL32070" s="300"/>
      <c r="EM32070" s="300"/>
      <c r="EN32070" s="300"/>
      <c r="EO32070" s="300"/>
      <c r="EP32070" s="300"/>
      <c r="EQ32070" s="300"/>
      <c r="ER32070" s="300"/>
      <c r="ES32070" s="300"/>
      <c r="ET32070" s="300"/>
      <c r="EU32070" s="300"/>
      <c r="EV32070" s="300"/>
      <c r="EW32070" s="300"/>
      <c r="EX32070" s="300"/>
      <c r="EY32070" s="300"/>
      <c r="EZ32070" s="300"/>
      <c r="FA32070" s="300"/>
      <c r="FB32070" s="300"/>
      <c r="FC32070" s="300"/>
      <c r="FD32070" s="300"/>
      <c r="FE32070" s="300"/>
      <c r="FF32070" s="300"/>
      <c r="FG32070" s="300"/>
      <c r="FH32070" s="300"/>
      <c r="FI32070" s="300"/>
      <c r="FJ32070" s="300"/>
      <c r="FK32070" s="300"/>
      <c r="FL32070" s="300"/>
      <c r="FM32070" s="300"/>
      <c r="FN32070" s="300"/>
      <c r="FO32070" s="300"/>
      <c r="FP32070" s="300"/>
      <c r="FQ32070" s="300"/>
      <c r="FR32070" s="300"/>
      <c r="FS32070" s="300"/>
      <c r="FT32070" s="300"/>
      <c r="FU32070" s="300"/>
      <c r="FV32070" s="300"/>
      <c r="FW32070" s="300"/>
      <c r="FX32070" s="300"/>
      <c r="FY32070" s="300"/>
      <c r="FZ32070" s="300"/>
      <c r="GA32070" s="300"/>
      <c r="GB32070" s="300"/>
      <c r="GC32070" s="300"/>
      <c r="GD32070" s="300"/>
      <c r="GE32070" s="300"/>
      <c r="GF32070" s="300"/>
      <c r="GG32070" s="300"/>
      <c r="GH32070" s="300"/>
      <c r="GI32070" s="300"/>
      <c r="GJ32070" s="300"/>
      <c r="GK32070" s="300"/>
    </row>
    <row r="32071" spans="4:193" x14ac:dyDescent="0.25">
      <c r="D32071" s="300"/>
      <c r="J32071" s="300"/>
      <c r="K32071" s="300"/>
      <c r="L32071" s="300"/>
      <c r="M32071" s="300"/>
      <c r="N32071" s="300"/>
      <c r="O32071" s="300"/>
      <c r="P32071" s="300"/>
      <c r="Q32071" s="300"/>
      <c r="R32071" s="300"/>
      <c r="S32071" s="300"/>
      <c r="T32071" s="300"/>
      <c r="U32071" s="300"/>
      <c r="V32071" s="300"/>
      <c r="W32071" s="300"/>
      <c r="X32071" s="300"/>
      <c r="Y32071" s="300"/>
      <c r="Z32071" s="300"/>
      <c r="AA32071" s="300"/>
      <c r="AB32071" s="300"/>
      <c r="AC32071" s="300"/>
      <c r="AD32071" s="300"/>
      <c r="AE32071" s="300"/>
      <c r="AF32071" s="300"/>
      <c r="AG32071" s="300"/>
      <c r="AH32071" s="300"/>
      <c r="AI32071" s="300"/>
      <c r="AJ32071" s="300"/>
      <c r="AK32071" s="300"/>
      <c r="AL32071" s="300"/>
      <c r="AM32071" s="300"/>
      <c r="AN32071" s="300"/>
      <c r="AO32071" s="300"/>
      <c r="AP32071" s="300"/>
      <c r="AQ32071" s="300"/>
      <c r="AR32071" s="300"/>
      <c r="AS32071" s="300"/>
      <c r="AT32071" s="300"/>
      <c r="AU32071" s="300"/>
      <c r="AV32071" s="300"/>
      <c r="AW32071" s="300"/>
      <c r="AX32071" s="300"/>
      <c r="AY32071" s="300"/>
      <c r="AZ32071" s="300"/>
      <c r="BA32071" s="300"/>
      <c r="BB32071" s="300"/>
      <c r="BC32071" s="300"/>
      <c r="BD32071" s="300"/>
      <c r="BE32071" s="300"/>
      <c r="BF32071" s="300"/>
      <c r="BG32071" s="300"/>
      <c r="BH32071" s="300"/>
      <c r="BI32071" s="300"/>
      <c r="BJ32071" s="300"/>
      <c r="BK32071" s="300"/>
      <c r="BL32071" s="300"/>
      <c r="BM32071" s="300"/>
      <c r="BN32071" s="300"/>
      <c r="BO32071" s="300"/>
      <c r="BP32071" s="300"/>
      <c r="BQ32071" s="300"/>
      <c r="BR32071" s="300"/>
      <c r="BS32071" s="300"/>
      <c r="BT32071" s="300"/>
      <c r="BU32071" s="300"/>
      <c r="BV32071" s="300"/>
      <c r="BW32071" s="300"/>
      <c r="BX32071" s="300"/>
      <c r="BY32071" s="300"/>
      <c r="BZ32071" s="300"/>
      <c r="CA32071" s="300"/>
      <c r="CB32071" s="300"/>
      <c r="CC32071" s="300"/>
      <c r="CD32071" s="300"/>
      <c r="CE32071" s="300"/>
      <c r="CF32071" s="300"/>
      <c r="CG32071" s="300"/>
      <c r="CH32071" s="300"/>
      <c r="CI32071" s="300"/>
      <c r="CJ32071" s="300"/>
      <c r="CK32071" s="300"/>
      <c r="CL32071" s="300"/>
      <c r="CM32071" s="300"/>
      <c r="CN32071" s="300"/>
      <c r="CO32071" s="300"/>
      <c r="CP32071" s="300"/>
      <c r="CQ32071" s="300"/>
      <c r="CR32071" s="300"/>
      <c r="CS32071" s="300"/>
      <c r="CT32071" s="300"/>
      <c r="CU32071" s="300"/>
      <c r="CV32071" s="300"/>
      <c r="CW32071" s="300"/>
      <c r="CX32071" s="300"/>
      <c r="CY32071" s="300"/>
      <c r="CZ32071" s="300"/>
      <c r="DA32071" s="300"/>
      <c r="DB32071" s="300"/>
      <c r="DC32071" s="300"/>
      <c r="DD32071" s="300"/>
      <c r="DE32071" s="300"/>
      <c r="DF32071" s="300"/>
      <c r="DG32071" s="300"/>
      <c r="DH32071" s="300"/>
      <c r="DI32071" s="300"/>
      <c r="DJ32071" s="300"/>
      <c r="DK32071" s="300"/>
      <c r="DL32071" s="300"/>
      <c r="DM32071" s="300"/>
      <c r="DN32071" s="300"/>
      <c r="DO32071" s="300"/>
      <c r="DP32071" s="300"/>
      <c r="DQ32071" s="300"/>
      <c r="DR32071" s="300"/>
      <c r="DS32071" s="300"/>
      <c r="DT32071" s="300"/>
      <c r="DU32071" s="300"/>
      <c r="DV32071" s="300"/>
      <c r="DW32071" s="300"/>
      <c r="DX32071" s="300"/>
      <c r="DY32071" s="300"/>
      <c r="DZ32071" s="300"/>
      <c r="EA32071" s="300"/>
      <c r="EB32071" s="300"/>
      <c r="EC32071" s="300"/>
      <c r="ED32071" s="300"/>
      <c r="EE32071" s="300"/>
      <c r="EF32071" s="300"/>
      <c r="EG32071" s="300"/>
      <c r="EH32071" s="300"/>
      <c r="EI32071" s="300"/>
      <c r="EJ32071" s="300"/>
      <c r="EK32071" s="300"/>
      <c r="EL32071" s="300"/>
      <c r="EM32071" s="300"/>
      <c r="EN32071" s="300"/>
      <c r="EO32071" s="300"/>
      <c r="EP32071" s="300"/>
      <c r="EQ32071" s="300"/>
      <c r="ER32071" s="300"/>
      <c r="ES32071" s="300"/>
      <c r="ET32071" s="300"/>
      <c r="EU32071" s="300"/>
      <c r="EV32071" s="300"/>
      <c r="EW32071" s="300"/>
      <c r="EX32071" s="300"/>
      <c r="EY32071" s="300"/>
      <c r="EZ32071" s="300"/>
      <c r="FA32071" s="300"/>
      <c r="FB32071" s="300"/>
      <c r="FC32071" s="300"/>
      <c r="FD32071" s="300"/>
      <c r="FE32071" s="300"/>
      <c r="FF32071" s="300"/>
      <c r="FG32071" s="300"/>
      <c r="FH32071" s="300"/>
      <c r="FI32071" s="300"/>
      <c r="FJ32071" s="300"/>
      <c r="FK32071" s="300"/>
      <c r="FL32071" s="300"/>
      <c r="FM32071" s="300"/>
      <c r="FN32071" s="300"/>
      <c r="FO32071" s="300"/>
      <c r="FP32071" s="300"/>
      <c r="FQ32071" s="300"/>
      <c r="FR32071" s="300"/>
      <c r="FS32071" s="300"/>
      <c r="FT32071" s="300"/>
      <c r="FU32071" s="300"/>
      <c r="FV32071" s="300"/>
      <c r="FW32071" s="300"/>
      <c r="FX32071" s="300"/>
      <c r="FY32071" s="300"/>
      <c r="FZ32071" s="300"/>
      <c r="GA32071" s="300"/>
      <c r="GB32071" s="300"/>
      <c r="GC32071" s="300"/>
      <c r="GD32071" s="300"/>
      <c r="GE32071" s="300"/>
      <c r="GF32071" s="300"/>
      <c r="GG32071" s="300"/>
      <c r="GH32071" s="300"/>
      <c r="GI32071" s="300"/>
      <c r="GJ32071" s="300"/>
      <c r="GK32071" s="300"/>
    </row>
    <row r="32072" spans="4:193" x14ac:dyDescent="0.25">
      <c r="D32072" s="300"/>
      <c r="J32072" s="300"/>
      <c r="K32072" s="300"/>
      <c r="L32072" s="300"/>
      <c r="M32072" s="300"/>
      <c r="N32072" s="300"/>
      <c r="O32072" s="300"/>
      <c r="P32072" s="300"/>
      <c r="Q32072" s="300"/>
      <c r="R32072" s="300"/>
      <c r="S32072" s="300"/>
      <c r="T32072" s="300"/>
      <c r="U32072" s="300"/>
      <c r="V32072" s="300"/>
      <c r="W32072" s="300"/>
      <c r="X32072" s="300"/>
      <c r="Y32072" s="300"/>
      <c r="Z32072" s="300"/>
      <c r="AA32072" s="300"/>
      <c r="AB32072" s="300"/>
      <c r="AC32072" s="300"/>
      <c r="AD32072" s="300"/>
      <c r="AE32072" s="300"/>
      <c r="AF32072" s="300"/>
      <c r="AG32072" s="300"/>
      <c r="AH32072" s="300"/>
      <c r="AI32072" s="300"/>
      <c r="AJ32072" s="300"/>
      <c r="AK32072" s="300"/>
      <c r="AL32072" s="300"/>
      <c r="AM32072" s="300"/>
      <c r="AN32072" s="300"/>
      <c r="AO32072" s="300"/>
      <c r="AP32072" s="300"/>
      <c r="AQ32072" s="300"/>
      <c r="AR32072" s="300"/>
      <c r="AS32072" s="300"/>
      <c r="AT32072" s="300"/>
      <c r="AU32072" s="300"/>
      <c r="AV32072" s="300"/>
      <c r="AW32072" s="300"/>
      <c r="AX32072" s="300"/>
      <c r="AY32072" s="300"/>
      <c r="AZ32072" s="300"/>
      <c r="BA32072" s="300"/>
      <c r="BB32072" s="300"/>
      <c r="BC32072" s="300"/>
      <c r="BD32072" s="300"/>
      <c r="BE32072" s="300"/>
      <c r="BF32072" s="300"/>
      <c r="BG32072" s="300"/>
      <c r="BH32072" s="300"/>
      <c r="BI32072" s="300"/>
      <c r="BJ32072" s="300"/>
      <c r="BK32072" s="300"/>
      <c r="BL32072" s="300"/>
      <c r="BM32072" s="300"/>
      <c r="BN32072" s="300"/>
      <c r="BO32072" s="300"/>
      <c r="BP32072" s="300"/>
      <c r="BQ32072" s="300"/>
      <c r="BR32072" s="300"/>
      <c r="BS32072" s="300"/>
      <c r="BT32072" s="300"/>
      <c r="BU32072" s="300"/>
      <c r="BV32072" s="300"/>
      <c r="BW32072" s="300"/>
      <c r="BX32072" s="300"/>
      <c r="BY32072" s="300"/>
      <c r="BZ32072" s="300"/>
      <c r="CA32072" s="300"/>
      <c r="CB32072" s="300"/>
      <c r="CC32072" s="300"/>
      <c r="CD32072" s="300"/>
      <c r="CE32072" s="300"/>
      <c r="CF32072" s="300"/>
      <c r="CG32072" s="300"/>
      <c r="CH32072" s="300"/>
      <c r="CI32072" s="300"/>
      <c r="CJ32072" s="300"/>
      <c r="CK32072" s="300"/>
      <c r="CL32072" s="300"/>
      <c r="CM32072" s="300"/>
      <c r="CN32072" s="300"/>
      <c r="CO32072" s="300"/>
      <c r="CP32072" s="300"/>
      <c r="CQ32072" s="300"/>
      <c r="CR32072" s="300"/>
      <c r="CS32072" s="300"/>
      <c r="CT32072" s="300"/>
      <c r="CU32072" s="300"/>
      <c r="CV32072" s="300"/>
      <c r="CW32072" s="300"/>
      <c r="CX32072" s="300"/>
      <c r="CY32072" s="300"/>
      <c r="CZ32072" s="300"/>
      <c r="DA32072" s="300"/>
      <c r="DB32072" s="300"/>
      <c r="DC32072" s="300"/>
      <c r="DD32072" s="300"/>
      <c r="DE32072" s="300"/>
      <c r="DF32072" s="300"/>
      <c r="DG32072" s="300"/>
      <c r="DH32072" s="300"/>
      <c r="DI32072" s="300"/>
      <c r="DJ32072" s="300"/>
      <c r="DK32072" s="300"/>
      <c r="DL32072" s="300"/>
      <c r="DM32072" s="300"/>
      <c r="DN32072" s="300"/>
      <c r="DO32072" s="300"/>
      <c r="DP32072" s="300"/>
      <c r="DQ32072" s="300"/>
      <c r="DR32072" s="300"/>
      <c r="DS32072" s="300"/>
      <c r="DT32072" s="300"/>
      <c r="DU32072" s="300"/>
      <c r="DV32072" s="300"/>
      <c r="DW32072" s="300"/>
      <c r="DX32072" s="300"/>
      <c r="DY32072" s="300"/>
      <c r="DZ32072" s="300"/>
      <c r="EA32072" s="300"/>
      <c r="EB32072" s="300"/>
      <c r="EC32072" s="300"/>
      <c r="ED32072" s="300"/>
      <c r="EE32072" s="300"/>
      <c r="EF32072" s="300"/>
      <c r="EG32072" s="300"/>
      <c r="EH32072" s="300"/>
      <c r="EI32072" s="300"/>
      <c r="EJ32072" s="300"/>
      <c r="EK32072" s="300"/>
      <c r="EL32072" s="300"/>
      <c r="EM32072" s="300"/>
      <c r="EN32072" s="300"/>
      <c r="EO32072" s="300"/>
      <c r="EP32072" s="300"/>
      <c r="EQ32072" s="300"/>
      <c r="ER32072" s="300"/>
      <c r="ES32072" s="300"/>
      <c r="ET32072" s="300"/>
      <c r="EU32072" s="300"/>
      <c r="EV32072" s="300"/>
      <c r="EW32072" s="300"/>
      <c r="EX32072" s="300"/>
      <c r="EY32072" s="300"/>
      <c r="EZ32072" s="300"/>
      <c r="FA32072" s="300"/>
      <c r="FB32072" s="300"/>
      <c r="FC32072" s="300"/>
      <c r="FD32072" s="300"/>
      <c r="FE32072" s="300"/>
      <c r="FF32072" s="300"/>
      <c r="FG32072" s="300"/>
      <c r="FH32072" s="300"/>
      <c r="FI32072" s="300"/>
      <c r="FJ32072" s="300"/>
      <c r="FK32072" s="300"/>
      <c r="FL32072" s="300"/>
      <c r="FM32072" s="300"/>
      <c r="FN32072" s="300"/>
      <c r="FO32072" s="300"/>
      <c r="FP32072" s="300"/>
      <c r="FQ32072" s="300"/>
      <c r="FR32072" s="300"/>
      <c r="FS32072" s="300"/>
      <c r="FT32072" s="300"/>
      <c r="FU32072" s="300"/>
      <c r="FV32072" s="300"/>
      <c r="FW32072" s="300"/>
      <c r="FX32072" s="300"/>
      <c r="FY32072" s="300"/>
      <c r="FZ32072" s="300"/>
      <c r="GA32072" s="300"/>
      <c r="GB32072" s="300"/>
      <c r="GC32072" s="300"/>
      <c r="GD32072" s="300"/>
      <c r="GE32072" s="300"/>
      <c r="GF32072" s="300"/>
      <c r="GG32072" s="300"/>
      <c r="GH32072" s="300"/>
      <c r="GI32072" s="300"/>
      <c r="GJ32072" s="300"/>
      <c r="GK32072" s="300"/>
    </row>
    <row r="32073" spans="4:193" x14ac:dyDescent="0.25">
      <c r="D32073" s="300"/>
      <c r="J32073" s="300"/>
      <c r="K32073" s="300"/>
      <c r="L32073" s="300"/>
      <c r="M32073" s="300"/>
      <c r="N32073" s="300"/>
      <c r="O32073" s="300"/>
      <c r="P32073" s="300"/>
      <c r="Q32073" s="300"/>
      <c r="R32073" s="300"/>
      <c r="S32073" s="300"/>
      <c r="T32073" s="300"/>
      <c r="U32073" s="300"/>
      <c r="V32073" s="300"/>
      <c r="W32073" s="300"/>
      <c r="X32073" s="300"/>
      <c r="Y32073" s="300"/>
      <c r="Z32073" s="300"/>
      <c r="AA32073" s="300"/>
      <c r="AB32073" s="300"/>
      <c r="AC32073" s="300"/>
      <c r="AD32073" s="300"/>
      <c r="AE32073" s="300"/>
      <c r="AF32073" s="300"/>
      <c r="AG32073" s="300"/>
      <c r="AH32073" s="300"/>
      <c r="AI32073" s="300"/>
      <c r="AJ32073" s="300"/>
      <c r="AK32073" s="300"/>
      <c r="AL32073" s="300"/>
      <c r="AM32073" s="300"/>
      <c r="AN32073" s="300"/>
      <c r="AO32073" s="300"/>
      <c r="AP32073" s="300"/>
      <c r="AQ32073" s="300"/>
      <c r="AR32073" s="300"/>
      <c r="AS32073" s="300"/>
      <c r="AT32073" s="300"/>
      <c r="AU32073" s="300"/>
      <c r="AV32073" s="300"/>
      <c r="AW32073" s="300"/>
      <c r="AX32073" s="300"/>
      <c r="AY32073" s="300"/>
      <c r="AZ32073" s="300"/>
      <c r="BA32073" s="300"/>
      <c r="BB32073" s="300"/>
      <c r="BC32073" s="300"/>
      <c r="BD32073" s="300"/>
      <c r="BE32073" s="300"/>
      <c r="BF32073" s="300"/>
      <c r="BG32073" s="300"/>
      <c r="BH32073" s="300"/>
      <c r="BI32073" s="300"/>
      <c r="BJ32073" s="300"/>
      <c r="BK32073" s="300"/>
      <c r="BL32073" s="300"/>
      <c r="BM32073" s="300"/>
      <c r="BN32073" s="300"/>
      <c r="BO32073" s="300"/>
      <c r="BP32073" s="300"/>
      <c r="BQ32073" s="300"/>
      <c r="BR32073" s="300"/>
      <c r="BS32073" s="300"/>
      <c r="BT32073" s="300"/>
      <c r="BU32073" s="300"/>
      <c r="BV32073" s="300"/>
      <c r="BW32073" s="300"/>
      <c r="BX32073" s="300"/>
      <c r="BY32073" s="300"/>
      <c r="BZ32073" s="300"/>
      <c r="CA32073" s="300"/>
      <c r="CB32073" s="300"/>
      <c r="CC32073" s="300"/>
      <c r="CD32073" s="300"/>
      <c r="CE32073" s="300"/>
      <c r="CF32073" s="300"/>
      <c r="CG32073" s="300"/>
      <c r="CH32073" s="300"/>
      <c r="CI32073" s="300"/>
      <c r="CJ32073" s="300"/>
      <c r="CK32073" s="300"/>
      <c r="CL32073" s="300"/>
      <c r="CM32073" s="300"/>
      <c r="CN32073" s="300"/>
      <c r="CO32073" s="300"/>
      <c r="CP32073" s="300"/>
      <c r="CQ32073" s="300"/>
      <c r="CR32073" s="300"/>
      <c r="CS32073" s="300"/>
      <c r="CT32073" s="300"/>
      <c r="CU32073" s="300"/>
      <c r="CV32073" s="300"/>
      <c r="CW32073" s="300"/>
      <c r="CX32073" s="300"/>
      <c r="CY32073" s="300"/>
      <c r="CZ32073" s="300"/>
      <c r="DA32073" s="300"/>
      <c r="DB32073" s="300"/>
      <c r="DC32073" s="300"/>
      <c r="DD32073" s="300"/>
      <c r="DE32073" s="300"/>
      <c r="DF32073" s="300"/>
      <c r="DG32073" s="300"/>
      <c r="DH32073" s="300"/>
      <c r="DI32073" s="300"/>
      <c r="DJ32073" s="300"/>
      <c r="DK32073" s="300"/>
      <c r="DL32073" s="300"/>
      <c r="DM32073" s="300"/>
      <c r="DN32073" s="300"/>
      <c r="DO32073" s="300"/>
      <c r="DP32073" s="300"/>
      <c r="DQ32073" s="300"/>
      <c r="DR32073" s="300"/>
      <c r="DS32073" s="300"/>
      <c r="DT32073" s="300"/>
      <c r="DU32073" s="300"/>
      <c r="DV32073" s="300"/>
      <c r="DW32073" s="300"/>
      <c r="DX32073" s="300"/>
      <c r="DY32073" s="300"/>
      <c r="DZ32073" s="300"/>
      <c r="EA32073" s="300"/>
      <c r="EB32073" s="300"/>
      <c r="EC32073" s="300"/>
      <c r="ED32073" s="300"/>
      <c r="EE32073" s="300"/>
      <c r="EF32073" s="300"/>
      <c r="EG32073" s="300"/>
      <c r="EH32073" s="300"/>
      <c r="EI32073" s="300"/>
      <c r="EJ32073" s="300"/>
      <c r="EK32073" s="300"/>
      <c r="EL32073" s="300"/>
      <c r="EM32073" s="300"/>
      <c r="EN32073" s="300"/>
      <c r="EO32073" s="300"/>
      <c r="EP32073" s="300"/>
      <c r="EQ32073" s="300"/>
      <c r="ER32073" s="300"/>
      <c r="ES32073" s="300"/>
      <c r="ET32073" s="300"/>
      <c r="EU32073" s="300"/>
      <c r="EV32073" s="300"/>
      <c r="EW32073" s="300"/>
      <c r="EX32073" s="300"/>
      <c r="EY32073" s="300"/>
      <c r="EZ32073" s="300"/>
      <c r="FA32073" s="300"/>
      <c r="FB32073" s="300"/>
      <c r="FC32073" s="300"/>
      <c r="FD32073" s="300"/>
      <c r="FE32073" s="300"/>
      <c r="FF32073" s="300"/>
      <c r="FG32073" s="300"/>
      <c r="FH32073" s="300"/>
      <c r="FI32073" s="300"/>
      <c r="FJ32073" s="300"/>
      <c r="FK32073" s="300"/>
      <c r="FL32073" s="300"/>
      <c r="FM32073" s="300"/>
      <c r="FN32073" s="300"/>
      <c r="FO32073" s="300"/>
      <c r="FP32073" s="300"/>
      <c r="FQ32073" s="300"/>
      <c r="FR32073" s="300"/>
      <c r="FS32073" s="300"/>
      <c r="FT32073" s="300"/>
      <c r="FU32073" s="300"/>
      <c r="FV32073" s="300"/>
      <c r="FW32073" s="300"/>
      <c r="FX32073" s="300"/>
      <c r="FY32073" s="300"/>
      <c r="FZ32073" s="300"/>
      <c r="GA32073" s="300"/>
      <c r="GB32073" s="300"/>
      <c r="GC32073" s="300"/>
      <c r="GD32073" s="300"/>
      <c r="GE32073" s="300"/>
      <c r="GF32073" s="300"/>
      <c r="GG32073" s="300"/>
      <c r="GH32073" s="300"/>
      <c r="GI32073" s="300"/>
      <c r="GJ32073" s="300"/>
      <c r="GK32073" s="300"/>
    </row>
    <row r="32074" spans="4:193" x14ac:dyDescent="0.25">
      <c r="D32074" s="300"/>
      <c r="J32074" s="300"/>
      <c r="K32074" s="300"/>
      <c r="L32074" s="300"/>
      <c r="M32074" s="300"/>
      <c r="N32074" s="300"/>
      <c r="O32074" s="300"/>
      <c r="P32074" s="300"/>
      <c r="Q32074" s="300"/>
      <c r="R32074" s="300"/>
      <c r="S32074" s="300"/>
      <c r="T32074" s="300"/>
      <c r="U32074" s="300"/>
      <c r="V32074" s="300"/>
      <c r="W32074" s="300"/>
      <c r="X32074" s="300"/>
      <c r="Y32074" s="300"/>
      <c r="Z32074" s="300"/>
      <c r="AA32074" s="300"/>
      <c r="AB32074" s="300"/>
      <c r="AC32074" s="300"/>
      <c r="AD32074" s="300"/>
      <c r="AE32074" s="300"/>
      <c r="AF32074" s="300"/>
      <c r="AG32074" s="300"/>
      <c r="AH32074" s="300"/>
      <c r="AI32074" s="300"/>
      <c r="AJ32074" s="300"/>
      <c r="AK32074" s="300"/>
      <c r="AL32074" s="300"/>
      <c r="AM32074" s="300"/>
      <c r="AN32074" s="300"/>
      <c r="AO32074" s="300"/>
      <c r="AP32074" s="300"/>
      <c r="AQ32074" s="300"/>
      <c r="AR32074" s="300"/>
      <c r="AS32074" s="300"/>
      <c r="AT32074" s="300"/>
      <c r="AU32074" s="300"/>
      <c r="AV32074" s="300"/>
      <c r="AW32074" s="300"/>
      <c r="AX32074" s="300"/>
      <c r="AY32074" s="300"/>
      <c r="AZ32074" s="300"/>
      <c r="BA32074" s="300"/>
      <c r="BB32074" s="300"/>
      <c r="BC32074" s="300"/>
      <c r="BD32074" s="300"/>
      <c r="BE32074" s="300"/>
      <c r="BF32074" s="300"/>
      <c r="BG32074" s="300"/>
      <c r="BH32074" s="300"/>
      <c r="BI32074" s="300"/>
      <c r="BJ32074" s="300"/>
      <c r="BK32074" s="300"/>
      <c r="BL32074" s="300"/>
      <c r="BM32074" s="300"/>
      <c r="BN32074" s="300"/>
      <c r="BO32074" s="300"/>
      <c r="BP32074" s="300"/>
      <c r="BQ32074" s="300"/>
      <c r="BR32074" s="300"/>
      <c r="BS32074" s="300"/>
      <c r="BT32074" s="300"/>
      <c r="BU32074" s="300"/>
      <c r="BV32074" s="300"/>
      <c r="BW32074" s="300"/>
      <c r="BX32074" s="300"/>
      <c r="BY32074" s="300"/>
      <c r="BZ32074" s="300"/>
      <c r="CA32074" s="300"/>
      <c r="CB32074" s="300"/>
      <c r="CC32074" s="300"/>
      <c r="CD32074" s="300"/>
      <c r="CE32074" s="300"/>
      <c r="CF32074" s="300"/>
      <c r="CG32074" s="300"/>
      <c r="CH32074" s="300"/>
      <c r="CI32074" s="300"/>
      <c r="CJ32074" s="300"/>
      <c r="CK32074" s="300"/>
      <c r="CL32074" s="300"/>
      <c r="CM32074" s="300"/>
      <c r="CN32074" s="300"/>
      <c r="CO32074" s="300"/>
      <c r="CP32074" s="300"/>
      <c r="CQ32074" s="300"/>
      <c r="CR32074" s="300"/>
      <c r="CS32074" s="300"/>
      <c r="CT32074" s="300"/>
      <c r="CU32074" s="300"/>
      <c r="CV32074" s="300"/>
      <c r="CW32074" s="300"/>
      <c r="CX32074" s="300"/>
      <c r="CY32074" s="300"/>
      <c r="CZ32074" s="300"/>
      <c r="DA32074" s="300"/>
      <c r="DB32074" s="300"/>
      <c r="DC32074" s="300"/>
      <c r="DD32074" s="300"/>
      <c r="DE32074" s="300"/>
      <c r="DF32074" s="300"/>
      <c r="DG32074" s="300"/>
      <c r="DH32074" s="300"/>
      <c r="DI32074" s="300"/>
      <c r="DJ32074" s="300"/>
      <c r="DK32074" s="300"/>
      <c r="DL32074" s="300"/>
      <c r="DM32074" s="300"/>
      <c r="DN32074" s="300"/>
      <c r="DO32074" s="300"/>
      <c r="DP32074" s="300"/>
      <c r="DQ32074" s="300"/>
      <c r="DR32074" s="300"/>
      <c r="DS32074" s="300"/>
      <c r="DT32074" s="300"/>
      <c r="DU32074" s="300"/>
      <c r="DV32074" s="300"/>
      <c r="DW32074" s="300"/>
      <c r="DX32074" s="300"/>
      <c r="DY32074" s="300"/>
      <c r="DZ32074" s="300"/>
      <c r="EA32074" s="300"/>
      <c r="EB32074" s="300"/>
      <c r="EC32074" s="300"/>
      <c r="ED32074" s="300"/>
      <c r="EE32074" s="300"/>
      <c r="EF32074" s="300"/>
      <c r="EG32074" s="300"/>
      <c r="EH32074" s="300"/>
      <c r="EI32074" s="300"/>
      <c r="EJ32074" s="300"/>
      <c r="EK32074" s="300"/>
      <c r="EL32074" s="300"/>
      <c r="EM32074" s="300"/>
      <c r="EN32074" s="300"/>
      <c r="EO32074" s="300"/>
      <c r="EP32074" s="300"/>
      <c r="EQ32074" s="300"/>
      <c r="ER32074" s="300"/>
      <c r="ES32074" s="300"/>
      <c r="ET32074" s="300"/>
      <c r="EU32074" s="300"/>
      <c r="EV32074" s="300"/>
      <c r="EW32074" s="300"/>
      <c r="EX32074" s="300"/>
      <c r="EY32074" s="300"/>
      <c r="EZ32074" s="300"/>
      <c r="FA32074" s="300"/>
      <c r="FB32074" s="300"/>
      <c r="FC32074" s="300"/>
      <c r="FD32074" s="300"/>
      <c r="FE32074" s="300"/>
      <c r="FF32074" s="300"/>
      <c r="FG32074" s="300"/>
      <c r="FH32074" s="300"/>
      <c r="FI32074" s="300"/>
      <c r="FJ32074" s="300"/>
      <c r="FK32074" s="300"/>
      <c r="FL32074" s="300"/>
      <c r="FM32074" s="300"/>
      <c r="FN32074" s="300"/>
      <c r="FO32074" s="300"/>
      <c r="FP32074" s="300"/>
      <c r="FQ32074" s="300"/>
      <c r="FR32074" s="300"/>
      <c r="FS32074" s="300"/>
      <c r="FT32074" s="300"/>
      <c r="FU32074" s="300"/>
      <c r="FV32074" s="300"/>
      <c r="FW32074" s="300"/>
      <c r="FX32074" s="300"/>
      <c r="FY32074" s="300"/>
      <c r="FZ32074" s="300"/>
      <c r="GA32074" s="300"/>
      <c r="GB32074" s="300"/>
      <c r="GC32074" s="300"/>
      <c r="GD32074" s="300"/>
      <c r="GE32074" s="300"/>
      <c r="GF32074" s="300"/>
      <c r="GG32074" s="300"/>
      <c r="GH32074" s="300"/>
      <c r="GI32074" s="300"/>
      <c r="GJ32074" s="300"/>
      <c r="GK32074" s="300"/>
    </row>
    <row r="32075" spans="4:193" x14ac:dyDescent="0.25">
      <c r="D32075" s="300"/>
      <c r="J32075" s="300"/>
      <c r="K32075" s="300"/>
      <c r="L32075" s="300"/>
      <c r="M32075" s="300"/>
      <c r="N32075" s="300"/>
      <c r="O32075" s="300"/>
      <c r="P32075" s="300"/>
      <c r="Q32075" s="300"/>
      <c r="R32075" s="300"/>
      <c r="S32075" s="300"/>
      <c r="T32075" s="300"/>
      <c r="U32075" s="300"/>
      <c r="V32075" s="300"/>
      <c r="W32075" s="300"/>
      <c r="X32075" s="300"/>
      <c r="Y32075" s="300"/>
      <c r="Z32075" s="300"/>
      <c r="AA32075" s="300"/>
      <c r="AB32075" s="300"/>
      <c r="AC32075" s="300"/>
      <c r="AD32075" s="300"/>
      <c r="AE32075" s="300"/>
      <c r="AF32075" s="300"/>
      <c r="AG32075" s="300"/>
      <c r="AH32075" s="300"/>
      <c r="AI32075" s="300"/>
      <c r="AJ32075" s="300"/>
      <c r="AK32075" s="300"/>
      <c r="AL32075" s="300"/>
      <c r="AM32075" s="300"/>
      <c r="AN32075" s="300"/>
      <c r="AO32075" s="300"/>
      <c r="AP32075" s="300"/>
      <c r="AQ32075" s="300"/>
      <c r="AR32075" s="300"/>
      <c r="AS32075" s="300"/>
      <c r="AT32075" s="300"/>
      <c r="AU32075" s="300"/>
      <c r="AV32075" s="300"/>
      <c r="AW32075" s="300"/>
      <c r="AX32075" s="300"/>
      <c r="AY32075" s="300"/>
      <c r="AZ32075" s="300"/>
      <c r="BA32075" s="300"/>
      <c r="BB32075" s="300"/>
      <c r="BC32075" s="300"/>
      <c r="BD32075" s="300"/>
      <c r="BE32075" s="300"/>
      <c r="BF32075" s="300"/>
      <c r="BG32075" s="300"/>
      <c r="BH32075" s="300"/>
      <c r="BI32075" s="300"/>
      <c r="BJ32075" s="300"/>
      <c r="BK32075" s="300"/>
      <c r="BL32075" s="300"/>
      <c r="BM32075" s="300"/>
      <c r="BN32075" s="300"/>
      <c r="BO32075" s="300"/>
      <c r="BP32075" s="300"/>
      <c r="BQ32075" s="300"/>
      <c r="BR32075" s="300"/>
      <c r="BS32075" s="300"/>
      <c r="BT32075" s="300"/>
      <c r="BU32075" s="300"/>
      <c r="BV32075" s="300"/>
      <c r="BW32075" s="300"/>
      <c r="BX32075" s="300"/>
      <c r="BY32075" s="300"/>
      <c r="BZ32075" s="300"/>
      <c r="CA32075" s="300"/>
      <c r="CB32075" s="300"/>
      <c r="CC32075" s="300"/>
      <c r="CD32075" s="300"/>
      <c r="CE32075" s="300"/>
      <c r="CF32075" s="300"/>
      <c r="CG32075" s="300"/>
      <c r="CH32075" s="300"/>
      <c r="CI32075" s="300"/>
      <c r="CJ32075" s="300"/>
      <c r="CK32075" s="300"/>
      <c r="CL32075" s="300"/>
      <c r="CM32075" s="300"/>
      <c r="CN32075" s="300"/>
      <c r="CO32075" s="300"/>
      <c r="CP32075" s="300"/>
      <c r="CQ32075" s="300"/>
      <c r="CR32075" s="300"/>
      <c r="CS32075" s="300"/>
      <c r="CT32075" s="300"/>
      <c r="CU32075" s="300"/>
      <c r="CV32075" s="300"/>
      <c r="CW32075" s="300"/>
      <c r="CX32075" s="300"/>
      <c r="CY32075" s="300"/>
      <c r="CZ32075" s="300"/>
      <c r="DA32075" s="300"/>
      <c r="DB32075" s="300"/>
      <c r="DC32075" s="300"/>
      <c r="DD32075" s="300"/>
      <c r="DE32075" s="300"/>
      <c r="DF32075" s="300"/>
      <c r="DG32075" s="300"/>
      <c r="DH32075" s="300"/>
      <c r="DI32075" s="300"/>
      <c r="DJ32075" s="300"/>
      <c r="DK32075" s="300"/>
      <c r="DL32075" s="300"/>
      <c r="DM32075" s="300"/>
      <c r="DN32075" s="300"/>
      <c r="DO32075" s="300"/>
      <c r="DP32075" s="300"/>
      <c r="DQ32075" s="300"/>
      <c r="DR32075" s="300"/>
      <c r="DS32075" s="300"/>
      <c r="DT32075" s="300"/>
      <c r="DU32075" s="300"/>
      <c r="DV32075" s="300"/>
      <c r="DW32075" s="300"/>
      <c r="DX32075" s="300"/>
      <c r="DY32075" s="300"/>
      <c r="DZ32075" s="300"/>
      <c r="EA32075" s="300"/>
      <c r="EB32075" s="300"/>
      <c r="EC32075" s="300"/>
      <c r="ED32075" s="300"/>
      <c r="EE32075" s="300"/>
      <c r="EF32075" s="300"/>
      <c r="EG32075" s="300"/>
      <c r="EH32075" s="300"/>
      <c r="EI32075" s="300"/>
      <c r="EJ32075" s="300"/>
      <c r="EK32075" s="300"/>
      <c r="EL32075" s="300"/>
      <c r="EM32075" s="300"/>
      <c r="EN32075" s="300"/>
      <c r="EO32075" s="300"/>
      <c r="EP32075" s="300"/>
      <c r="EQ32075" s="300"/>
      <c r="ER32075" s="300"/>
      <c r="ES32075" s="300"/>
      <c r="ET32075" s="300"/>
      <c r="EU32075" s="300"/>
      <c r="EV32075" s="300"/>
      <c r="EW32075" s="300"/>
      <c r="EX32075" s="300"/>
      <c r="EY32075" s="300"/>
      <c r="EZ32075" s="300"/>
      <c r="FA32075" s="300"/>
      <c r="FB32075" s="300"/>
      <c r="FC32075" s="300"/>
      <c r="FD32075" s="300"/>
      <c r="FE32075" s="300"/>
      <c r="FF32075" s="300"/>
      <c r="FG32075" s="300"/>
      <c r="FH32075" s="300"/>
      <c r="FI32075" s="300"/>
      <c r="FJ32075" s="300"/>
      <c r="FK32075" s="300"/>
      <c r="FL32075" s="300"/>
      <c r="FM32075" s="300"/>
      <c r="FN32075" s="300"/>
      <c r="FO32075" s="300"/>
      <c r="FP32075" s="300"/>
      <c r="FQ32075" s="300"/>
      <c r="FR32075" s="300"/>
      <c r="FS32075" s="300"/>
      <c r="FT32075" s="300"/>
      <c r="FU32075" s="300"/>
      <c r="FV32075" s="300"/>
      <c r="FW32075" s="300"/>
      <c r="FX32075" s="300"/>
      <c r="FY32075" s="300"/>
      <c r="FZ32075" s="300"/>
      <c r="GA32075" s="300"/>
      <c r="GB32075" s="300"/>
      <c r="GC32075" s="300"/>
      <c r="GD32075" s="300"/>
      <c r="GE32075" s="300"/>
      <c r="GF32075" s="300"/>
      <c r="GG32075" s="300"/>
      <c r="GH32075" s="300"/>
      <c r="GI32075" s="300"/>
      <c r="GJ32075" s="300"/>
      <c r="GK32075" s="300"/>
    </row>
    <row r="32076" spans="4:193" x14ac:dyDescent="0.25">
      <c r="D32076" s="300"/>
      <c r="J32076" s="300"/>
      <c r="K32076" s="300"/>
      <c r="L32076" s="300"/>
      <c r="M32076" s="300"/>
      <c r="N32076" s="300"/>
      <c r="O32076" s="300"/>
      <c r="P32076" s="300"/>
      <c r="Q32076" s="300"/>
      <c r="R32076" s="300"/>
      <c r="S32076" s="300"/>
      <c r="T32076" s="300"/>
      <c r="U32076" s="300"/>
      <c r="V32076" s="300"/>
      <c r="W32076" s="300"/>
      <c r="X32076" s="300"/>
      <c r="Y32076" s="300"/>
      <c r="Z32076" s="300"/>
      <c r="AA32076" s="300"/>
      <c r="AB32076" s="300"/>
      <c r="AC32076" s="300"/>
      <c r="AD32076" s="300"/>
      <c r="AE32076" s="300"/>
      <c r="AF32076" s="300"/>
      <c r="AG32076" s="300"/>
      <c r="AH32076" s="300"/>
      <c r="AI32076" s="300"/>
      <c r="AJ32076" s="300"/>
      <c r="AK32076" s="300"/>
      <c r="AL32076" s="300"/>
      <c r="AM32076" s="300"/>
      <c r="AN32076" s="300"/>
      <c r="AO32076" s="300"/>
      <c r="AP32076" s="300"/>
      <c r="AQ32076" s="300"/>
      <c r="AR32076" s="300"/>
      <c r="AS32076" s="300"/>
      <c r="AT32076" s="300"/>
      <c r="AU32076" s="300"/>
      <c r="AV32076" s="300"/>
      <c r="AW32076" s="300"/>
      <c r="AX32076" s="300"/>
      <c r="AY32076" s="300"/>
      <c r="AZ32076" s="300"/>
      <c r="BA32076" s="300"/>
      <c r="BB32076" s="300"/>
      <c r="BC32076" s="300"/>
      <c r="BD32076" s="300"/>
      <c r="BE32076" s="300"/>
      <c r="BF32076" s="300"/>
      <c r="BG32076" s="300"/>
      <c r="BH32076" s="300"/>
      <c r="BI32076" s="300"/>
      <c r="BJ32076" s="300"/>
      <c r="BK32076" s="300"/>
      <c r="BL32076" s="300"/>
      <c r="BM32076" s="300"/>
      <c r="BN32076" s="300"/>
      <c r="BO32076" s="300"/>
      <c r="BP32076" s="300"/>
      <c r="BQ32076" s="300"/>
      <c r="BR32076" s="300"/>
      <c r="BS32076" s="300"/>
      <c r="BT32076" s="300"/>
      <c r="BU32076" s="300"/>
      <c r="BV32076" s="300"/>
      <c r="BW32076" s="300"/>
      <c r="BX32076" s="300"/>
      <c r="BY32076" s="300"/>
      <c r="BZ32076" s="300"/>
      <c r="CA32076" s="300"/>
      <c r="CB32076" s="300"/>
      <c r="CC32076" s="300"/>
      <c r="CD32076" s="300"/>
      <c r="CE32076" s="300"/>
      <c r="CF32076" s="300"/>
      <c r="CG32076" s="300"/>
      <c r="CH32076" s="300"/>
      <c r="CI32076" s="300"/>
      <c r="CJ32076" s="300"/>
      <c r="CK32076" s="300"/>
      <c r="CL32076" s="300"/>
      <c r="CM32076" s="300"/>
      <c r="CN32076" s="300"/>
      <c r="CO32076" s="300"/>
      <c r="CP32076" s="300"/>
      <c r="CQ32076" s="300"/>
      <c r="CR32076" s="300"/>
      <c r="CS32076" s="300"/>
      <c r="CT32076" s="300"/>
      <c r="CU32076" s="300"/>
      <c r="CV32076" s="300"/>
      <c r="CW32076" s="300"/>
      <c r="CX32076" s="300"/>
      <c r="CY32076" s="300"/>
      <c r="CZ32076" s="300"/>
      <c r="DA32076" s="300"/>
      <c r="DB32076" s="300"/>
      <c r="DC32076" s="300"/>
      <c r="DD32076" s="300"/>
      <c r="DE32076" s="300"/>
      <c r="DF32076" s="300"/>
      <c r="DG32076" s="300"/>
      <c r="DH32076" s="300"/>
      <c r="DI32076" s="300"/>
      <c r="DJ32076" s="300"/>
      <c r="DK32076" s="300"/>
      <c r="DL32076" s="300"/>
      <c r="DM32076" s="300"/>
      <c r="DN32076" s="300"/>
      <c r="DO32076" s="300"/>
      <c r="DP32076" s="300"/>
      <c r="DQ32076" s="300"/>
      <c r="DR32076" s="300"/>
      <c r="DS32076" s="300"/>
      <c r="DT32076" s="300"/>
      <c r="DU32076" s="300"/>
      <c r="DV32076" s="300"/>
      <c r="DW32076" s="300"/>
      <c r="DX32076" s="300"/>
      <c r="DY32076" s="300"/>
      <c r="DZ32076" s="300"/>
      <c r="EA32076" s="300"/>
      <c r="EB32076" s="300"/>
      <c r="EC32076" s="300"/>
      <c r="ED32076" s="300"/>
      <c r="EE32076" s="300"/>
      <c r="EF32076" s="300"/>
      <c r="EG32076" s="300"/>
      <c r="EH32076" s="300"/>
      <c r="EI32076" s="300"/>
      <c r="EJ32076" s="300"/>
      <c r="EK32076" s="300"/>
      <c r="EL32076" s="300"/>
      <c r="EM32076" s="300"/>
      <c r="EN32076" s="300"/>
      <c r="EO32076" s="300"/>
      <c r="EP32076" s="300"/>
      <c r="EQ32076" s="300"/>
      <c r="ER32076" s="300"/>
      <c r="ES32076" s="300"/>
      <c r="ET32076" s="300"/>
      <c r="EU32076" s="300"/>
      <c r="EV32076" s="300"/>
      <c r="EW32076" s="300"/>
      <c r="EX32076" s="300"/>
      <c r="EY32076" s="300"/>
      <c r="EZ32076" s="300"/>
      <c r="FA32076" s="300"/>
      <c r="FB32076" s="300"/>
      <c r="FC32076" s="300"/>
      <c r="FD32076" s="300"/>
      <c r="FE32076" s="300"/>
      <c r="FF32076" s="300"/>
      <c r="FG32076" s="300"/>
      <c r="FH32076" s="300"/>
      <c r="FI32076" s="300"/>
      <c r="FJ32076" s="300"/>
      <c r="FK32076" s="300"/>
      <c r="FL32076" s="300"/>
      <c r="FM32076" s="300"/>
      <c r="FN32076" s="300"/>
      <c r="FO32076" s="300"/>
      <c r="FP32076" s="300"/>
      <c r="FQ32076" s="300"/>
      <c r="FR32076" s="300"/>
      <c r="FS32076" s="300"/>
      <c r="FT32076" s="300"/>
      <c r="FU32076" s="300"/>
      <c r="FV32076" s="300"/>
      <c r="FW32076" s="300"/>
      <c r="FX32076" s="300"/>
      <c r="FY32076" s="300"/>
      <c r="FZ32076" s="300"/>
      <c r="GA32076" s="300"/>
      <c r="GB32076" s="300"/>
      <c r="GC32076" s="300"/>
      <c r="GD32076" s="300"/>
      <c r="GE32076" s="300"/>
      <c r="GF32076" s="300"/>
      <c r="GG32076" s="300"/>
      <c r="GH32076" s="300"/>
      <c r="GI32076" s="300"/>
      <c r="GJ32076" s="300"/>
      <c r="GK32076" s="300"/>
    </row>
    <row r="32077" spans="4:193" x14ac:dyDescent="0.25">
      <c r="D32077" s="300"/>
      <c r="J32077" s="300"/>
      <c r="K32077" s="300"/>
      <c r="L32077" s="300"/>
      <c r="M32077" s="300"/>
      <c r="N32077" s="300"/>
      <c r="O32077" s="300"/>
      <c r="P32077" s="300"/>
      <c r="Q32077" s="300"/>
      <c r="R32077" s="300"/>
      <c r="S32077" s="300"/>
      <c r="T32077" s="300"/>
      <c r="U32077" s="300"/>
      <c r="V32077" s="300"/>
      <c r="W32077" s="300"/>
      <c r="X32077" s="300"/>
      <c r="Y32077" s="300"/>
      <c r="Z32077" s="300"/>
      <c r="AA32077" s="300"/>
      <c r="AB32077" s="300"/>
      <c r="AC32077" s="300"/>
      <c r="AD32077" s="300"/>
      <c r="AE32077" s="300"/>
      <c r="AF32077" s="300"/>
      <c r="AG32077" s="300"/>
      <c r="AH32077" s="300"/>
      <c r="AI32077" s="300"/>
      <c r="AJ32077" s="300"/>
      <c r="AK32077" s="300"/>
      <c r="AL32077" s="300"/>
      <c r="AM32077" s="300"/>
      <c r="AN32077" s="300"/>
      <c r="AO32077" s="300"/>
      <c r="AP32077" s="300"/>
      <c r="AQ32077" s="300"/>
      <c r="AR32077" s="300"/>
      <c r="AS32077" s="300"/>
      <c r="AT32077" s="300"/>
      <c r="AU32077" s="300"/>
      <c r="AV32077" s="300"/>
      <c r="AW32077" s="300"/>
      <c r="AX32077" s="300"/>
      <c r="AY32077" s="300"/>
      <c r="AZ32077" s="300"/>
      <c r="BA32077" s="300"/>
      <c r="BB32077" s="300"/>
      <c r="BC32077" s="300"/>
      <c r="BD32077" s="300"/>
      <c r="BE32077" s="300"/>
      <c r="BF32077" s="300"/>
      <c r="BG32077" s="300"/>
      <c r="BH32077" s="300"/>
      <c r="BI32077" s="300"/>
      <c r="BJ32077" s="300"/>
      <c r="BK32077" s="300"/>
      <c r="BL32077" s="300"/>
      <c r="BM32077" s="300"/>
      <c r="BN32077" s="300"/>
      <c r="BO32077" s="300"/>
      <c r="BP32077" s="300"/>
      <c r="BQ32077" s="300"/>
      <c r="BR32077" s="300"/>
      <c r="BS32077" s="300"/>
      <c r="BT32077" s="300"/>
      <c r="BU32077" s="300"/>
      <c r="BV32077" s="300"/>
      <c r="BW32077" s="300"/>
      <c r="BX32077" s="300"/>
      <c r="BY32077" s="300"/>
      <c r="BZ32077" s="300"/>
      <c r="CA32077" s="300"/>
      <c r="CB32077" s="300"/>
      <c r="CC32077" s="300"/>
      <c r="CD32077" s="300"/>
      <c r="CE32077" s="300"/>
      <c r="CF32077" s="300"/>
      <c r="CG32077" s="300"/>
      <c r="CH32077" s="300"/>
      <c r="CI32077" s="300"/>
      <c r="CJ32077" s="300"/>
      <c r="CK32077" s="300"/>
      <c r="CL32077" s="300"/>
      <c r="CM32077" s="300"/>
      <c r="CN32077" s="300"/>
      <c r="CO32077" s="300"/>
      <c r="CP32077" s="300"/>
      <c r="CQ32077" s="300"/>
      <c r="CR32077" s="300"/>
      <c r="CS32077" s="300"/>
      <c r="CT32077" s="300"/>
      <c r="CU32077" s="300"/>
      <c r="CV32077" s="300"/>
      <c r="CW32077" s="300"/>
      <c r="CX32077" s="300"/>
      <c r="CY32077" s="300"/>
      <c r="CZ32077" s="300"/>
      <c r="DA32077" s="300"/>
      <c r="DB32077" s="300"/>
      <c r="DC32077" s="300"/>
      <c r="DD32077" s="300"/>
      <c r="DE32077" s="300"/>
      <c r="DF32077" s="300"/>
      <c r="DG32077" s="300"/>
      <c r="DH32077" s="300"/>
      <c r="DI32077" s="300"/>
      <c r="DJ32077" s="300"/>
      <c r="DK32077" s="300"/>
      <c r="DL32077" s="300"/>
      <c r="DM32077" s="300"/>
      <c r="DN32077" s="300"/>
      <c r="DO32077" s="300"/>
      <c r="DP32077" s="300"/>
      <c r="DQ32077" s="300"/>
      <c r="DR32077" s="300"/>
      <c r="DS32077" s="300"/>
      <c r="DT32077" s="300"/>
      <c r="DU32077" s="300"/>
      <c r="DV32077" s="300"/>
      <c r="DW32077" s="300"/>
      <c r="DX32077" s="300"/>
      <c r="DY32077" s="300"/>
      <c r="DZ32077" s="300"/>
      <c r="EA32077" s="300"/>
      <c r="EB32077" s="300"/>
      <c r="EC32077" s="300"/>
      <c r="ED32077" s="300"/>
      <c r="EE32077" s="300"/>
      <c r="EF32077" s="300"/>
      <c r="EG32077" s="300"/>
      <c r="EH32077" s="300"/>
      <c r="EI32077" s="300"/>
      <c r="EJ32077" s="300"/>
      <c r="EK32077" s="300"/>
      <c r="EL32077" s="300"/>
      <c r="EM32077" s="300"/>
      <c r="EN32077" s="300"/>
      <c r="EO32077" s="300"/>
      <c r="EP32077" s="300"/>
      <c r="EQ32077" s="300"/>
      <c r="ER32077" s="300"/>
      <c r="ES32077" s="300"/>
      <c r="ET32077" s="300"/>
      <c r="EU32077" s="300"/>
      <c r="EV32077" s="300"/>
      <c r="EW32077" s="300"/>
      <c r="EX32077" s="300"/>
      <c r="EY32077" s="300"/>
      <c r="EZ32077" s="300"/>
      <c r="FA32077" s="300"/>
      <c r="FB32077" s="300"/>
      <c r="FC32077" s="300"/>
      <c r="FD32077" s="300"/>
      <c r="FE32077" s="300"/>
      <c r="FF32077" s="300"/>
      <c r="FG32077" s="300"/>
      <c r="FH32077" s="300"/>
      <c r="FI32077" s="300"/>
      <c r="FJ32077" s="300"/>
      <c r="FK32077" s="300"/>
      <c r="FL32077" s="300"/>
      <c r="FM32077" s="300"/>
      <c r="FN32077" s="300"/>
      <c r="FO32077" s="300"/>
      <c r="FP32077" s="300"/>
      <c r="FQ32077" s="300"/>
      <c r="FR32077" s="300"/>
      <c r="FS32077" s="300"/>
      <c r="FT32077" s="300"/>
      <c r="FU32077" s="300"/>
      <c r="FV32077" s="300"/>
      <c r="FW32077" s="300"/>
      <c r="FX32077" s="300"/>
      <c r="FY32077" s="300"/>
      <c r="FZ32077" s="300"/>
      <c r="GA32077" s="300"/>
      <c r="GB32077" s="300"/>
      <c r="GC32077" s="300"/>
      <c r="GD32077" s="300"/>
      <c r="GE32077" s="300"/>
      <c r="GF32077" s="300"/>
      <c r="GG32077" s="300"/>
      <c r="GH32077" s="300"/>
      <c r="GI32077" s="300"/>
      <c r="GJ32077" s="300"/>
      <c r="GK32077" s="300"/>
    </row>
    <row r="32078" spans="4:193" x14ac:dyDescent="0.25">
      <c r="D32078" s="300"/>
      <c r="J32078" s="300"/>
      <c r="K32078" s="300"/>
      <c r="L32078" s="300"/>
      <c r="M32078" s="300"/>
      <c r="N32078" s="300"/>
      <c r="O32078" s="300"/>
      <c r="P32078" s="300"/>
      <c r="Q32078" s="300"/>
      <c r="R32078" s="300"/>
      <c r="S32078" s="300"/>
      <c r="T32078" s="300"/>
      <c r="U32078" s="300"/>
      <c r="V32078" s="300"/>
      <c r="W32078" s="300"/>
      <c r="X32078" s="300"/>
      <c r="Y32078" s="300"/>
      <c r="Z32078" s="300"/>
      <c r="AA32078" s="300"/>
      <c r="AB32078" s="300"/>
      <c r="AC32078" s="300"/>
      <c r="AD32078" s="300"/>
      <c r="AE32078" s="300"/>
      <c r="AF32078" s="300"/>
      <c r="AG32078" s="300"/>
      <c r="AH32078" s="300"/>
      <c r="AI32078" s="300"/>
      <c r="AJ32078" s="300"/>
      <c r="AK32078" s="300"/>
      <c r="AL32078" s="300"/>
      <c r="AM32078" s="300"/>
      <c r="AN32078" s="300"/>
      <c r="AO32078" s="300"/>
      <c r="AP32078" s="300"/>
      <c r="AQ32078" s="300"/>
      <c r="AR32078" s="300"/>
      <c r="AS32078" s="300"/>
      <c r="AT32078" s="300"/>
      <c r="AU32078" s="300"/>
      <c r="AV32078" s="300"/>
      <c r="AW32078" s="300"/>
      <c r="AX32078" s="300"/>
      <c r="AY32078" s="300"/>
      <c r="AZ32078" s="300"/>
      <c r="BA32078" s="300"/>
      <c r="BB32078" s="300"/>
      <c r="BC32078" s="300"/>
      <c r="BD32078" s="300"/>
      <c r="BE32078" s="300"/>
      <c r="BF32078" s="300"/>
      <c r="BG32078" s="300"/>
      <c r="BH32078" s="300"/>
      <c r="BI32078" s="300"/>
      <c r="BJ32078" s="300"/>
      <c r="BK32078" s="300"/>
      <c r="BL32078" s="300"/>
      <c r="BM32078" s="300"/>
      <c r="BN32078" s="300"/>
      <c r="BO32078" s="300"/>
      <c r="BP32078" s="300"/>
      <c r="BQ32078" s="300"/>
      <c r="BR32078" s="300"/>
      <c r="BS32078" s="300"/>
      <c r="BT32078" s="300"/>
      <c r="BU32078" s="300"/>
      <c r="BV32078" s="300"/>
      <c r="BW32078" s="300"/>
      <c r="BX32078" s="300"/>
      <c r="BY32078" s="300"/>
      <c r="BZ32078" s="300"/>
      <c r="CA32078" s="300"/>
      <c r="CB32078" s="300"/>
      <c r="CC32078" s="300"/>
      <c r="CD32078" s="300"/>
      <c r="CE32078" s="300"/>
      <c r="CF32078" s="300"/>
      <c r="CG32078" s="300"/>
      <c r="CH32078" s="300"/>
      <c r="CI32078" s="300"/>
      <c r="CJ32078" s="300"/>
      <c r="CK32078" s="300"/>
      <c r="CL32078" s="300"/>
      <c r="CM32078" s="300"/>
      <c r="CN32078" s="300"/>
      <c r="CO32078" s="300"/>
      <c r="CP32078" s="300"/>
      <c r="CQ32078" s="300"/>
      <c r="CR32078" s="300"/>
      <c r="CS32078" s="300"/>
      <c r="CT32078" s="300"/>
      <c r="CU32078" s="300"/>
      <c r="CV32078" s="300"/>
      <c r="CW32078" s="300"/>
      <c r="CX32078" s="300"/>
      <c r="CY32078" s="300"/>
      <c r="CZ32078" s="300"/>
      <c r="DA32078" s="300"/>
      <c r="DB32078" s="300"/>
      <c r="DC32078" s="300"/>
      <c r="DD32078" s="300"/>
      <c r="DE32078" s="300"/>
      <c r="DF32078" s="300"/>
      <c r="DG32078" s="300"/>
      <c r="DH32078" s="300"/>
      <c r="DI32078" s="300"/>
      <c r="DJ32078" s="300"/>
      <c r="DK32078" s="300"/>
      <c r="DL32078" s="300"/>
      <c r="DM32078" s="300"/>
      <c r="DN32078" s="300"/>
      <c r="DO32078" s="300"/>
      <c r="DP32078" s="300"/>
      <c r="DQ32078" s="300"/>
      <c r="DR32078" s="300"/>
      <c r="DS32078" s="300"/>
      <c r="DT32078" s="300"/>
      <c r="DU32078" s="300"/>
      <c r="DV32078" s="300"/>
      <c r="DW32078" s="300"/>
      <c r="DX32078" s="300"/>
      <c r="DY32078" s="300"/>
      <c r="DZ32078" s="300"/>
      <c r="EA32078" s="300"/>
      <c r="EB32078" s="300"/>
      <c r="EC32078" s="300"/>
      <c r="ED32078" s="300"/>
      <c r="EE32078" s="300"/>
      <c r="EF32078" s="300"/>
      <c r="EG32078" s="300"/>
      <c r="EH32078" s="300"/>
      <c r="EI32078" s="300"/>
      <c r="EJ32078" s="300"/>
      <c r="EK32078" s="300"/>
      <c r="EL32078" s="300"/>
      <c r="EM32078" s="300"/>
      <c r="EN32078" s="300"/>
      <c r="EO32078" s="300"/>
      <c r="EP32078" s="300"/>
      <c r="EQ32078" s="300"/>
      <c r="ER32078" s="300"/>
      <c r="ES32078" s="300"/>
      <c r="ET32078" s="300"/>
      <c r="EU32078" s="300"/>
      <c r="EV32078" s="300"/>
      <c r="EW32078" s="300"/>
      <c r="EX32078" s="300"/>
      <c r="EY32078" s="300"/>
      <c r="EZ32078" s="300"/>
      <c r="FA32078" s="300"/>
      <c r="FB32078" s="300"/>
      <c r="FC32078" s="300"/>
      <c r="FD32078" s="300"/>
      <c r="FE32078" s="300"/>
      <c r="FF32078" s="300"/>
      <c r="FG32078" s="300"/>
      <c r="FH32078" s="300"/>
      <c r="FI32078" s="300"/>
      <c r="FJ32078" s="300"/>
      <c r="FK32078" s="300"/>
      <c r="FL32078" s="300"/>
      <c r="FM32078" s="300"/>
      <c r="FN32078" s="300"/>
      <c r="FO32078" s="300"/>
      <c r="FP32078" s="300"/>
      <c r="FQ32078" s="300"/>
      <c r="FR32078" s="300"/>
      <c r="FS32078" s="300"/>
      <c r="FT32078" s="300"/>
      <c r="FU32078" s="300"/>
      <c r="FV32078" s="300"/>
      <c r="FW32078" s="300"/>
      <c r="FX32078" s="300"/>
      <c r="FY32078" s="300"/>
      <c r="FZ32078" s="300"/>
      <c r="GA32078" s="300"/>
      <c r="GB32078" s="300"/>
      <c r="GC32078" s="300"/>
      <c r="GD32078" s="300"/>
      <c r="GE32078" s="300"/>
      <c r="GF32078" s="300"/>
      <c r="GG32078" s="300"/>
      <c r="GH32078" s="300"/>
      <c r="GI32078" s="300"/>
      <c r="GJ32078" s="300"/>
      <c r="GK32078" s="300"/>
    </row>
    <row r="32079" spans="4:193" x14ac:dyDescent="0.25">
      <c r="D32079" s="300"/>
      <c r="J32079" s="300"/>
      <c r="K32079" s="300"/>
      <c r="L32079" s="300"/>
      <c r="M32079" s="300"/>
      <c r="N32079" s="300"/>
      <c r="O32079" s="300"/>
      <c r="P32079" s="300"/>
      <c r="Q32079" s="300"/>
      <c r="R32079" s="300"/>
      <c r="S32079" s="300"/>
      <c r="T32079" s="300"/>
      <c r="U32079" s="300"/>
      <c r="V32079" s="300"/>
      <c r="W32079" s="300"/>
      <c r="X32079" s="300"/>
      <c r="Y32079" s="300"/>
      <c r="Z32079" s="300"/>
      <c r="AA32079" s="300"/>
      <c r="AB32079" s="300"/>
      <c r="AC32079" s="300"/>
      <c r="AD32079" s="300"/>
      <c r="AE32079" s="300"/>
      <c r="AF32079" s="300"/>
      <c r="AG32079" s="300"/>
      <c r="AH32079" s="300"/>
      <c r="AI32079" s="300"/>
      <c r="AJ32079" s="300"/>
      <c r="AK32079" s="300"/>
      <c r="AL32079" s="300"/>
      <c r="AM32079" s="300"/>
      <c r="AN32079" s="300"/>
      <c r="AO32079" s="300"/>
      <c r="AP32079" s="300"/>
      <c r="AQ32079" s="300"/>
      <c r="AR32079" s="300"/>
      <c r="AS32079" s="300"/>
      <c r="AT32079" s="300"/>
      <c r="AU32079" s="300"/>
      <c r="AV32079" s="300"/>
      <c r="AW32079" s="300"/>
      <c r="AX32079" s="300"/>
      <c r="AY32079" s="300"/>
      <c r="AZ32079" s="300"/>
      <c r="BA32079" s="300"/>
      <c r="BB32079" s="300"/>
      <c r="BC32079" s="300"/>
      <c r="BD32079" s="300"/>
      <c r="BE32079" s="300"/>
      <c r="BF32079" s="300"/>
      <c r="BG32079" s="300"/>
      <c r="BH32079" s="300"/>
      <c r="BI32079" s="300"/>
      <c r="BJ32079" s="300"/>
      <c r="BK32079" s="300"/>
      <c r="BL32079" s="300"/>
      <c r="BM32079" s="300"/>
      <c r="BN32079" s="300"/>
      <c r="BO32079" s="300"/>
      <c r="BP32079" s="300"/>
      <c r="BQ32079" s="300"/>
      <c r="BR32079" s="300"/>
      <c r="BS32079" s="300"/>
      <c r="BT32079" s="300"/>
      <c r="BU32079" s="300"/>
      <c r="BV32079" s="300"/>
      <c r="BW32079" s="300"/>
      <c r="BX32079" s="300"/>
      <c r="BY32079" s="300"/>
      <c r="BZ32079" s="300"/>
      <c r="CA32079" s="300"/>
      <c r="CB32079" s="300"/>
      <c r="CC32079" s="300"/>
      <c r="CD32079" s="300"/>
      <c r="CE32079" s="300"/>
      <c r="CF32079" s="300"/>
      <c r="CG32079" s="300"/>
      <c r="CH32079" s="300"/>
      <c r="CI32079" s="300"/>
      <c r="CJ32079" s="300"/>
      <c r="CK32079" s="300"/>
      <c r="CL32079" s="300"/>
      <c r="CM32079" s="300"/>
      <c r="CN32079" s="300"/>
      <c r="CO32079" s="300"/>
      <c r="CP32079" s="300"/>
      <c r="CQ32079" s="300"/>
      <c r="CR32079" s="300"/>
      <c r="CS32079" s="300"/>
      <c r="CT32079" s="300"/>
      <c r="CU32079" s="300"/>
      <c r="CV32079" s="300"/>
      <c r="CW32079" s="300"/>
      <c r="CX32079" s="300"/>
      <c r="CY32079" s="300"/>
      <c r="CZ32079" s="300"/>
      <c r="DA32079" s="300"/>
      <c r="DB32079" s="300"/>
      <c r="DC32079" s="300"/>
      <c r="DD32079" s="300"/>
      <c r="DE32079" s="300"/>
      <c r="DF32079" s="300"/>
      <c r="DG32079" s="300"/>
      <c r="DH32079" s="300"/>
      <c r="DI32079" s="300"/>
      <c r="DJ32079" s="300"/>
      <c r="DK32079" s="300"/>
      <c r="DL32079" s="300"/>
      <c r="DM32079" s="300"/>
      <c r="DN32079" s="300"/>
      <c r="DO32079" s="300"/>
      <c r="DP32079" s="300"/>
      <c r="DQ32079" s="300"/>
      <c r="DR32079" s="300"/>
      <c r="DS32079" s="300"/>
      <c r="DT32079" s="300"/>
      <c r="DU32079" s="300"/>
      <c r="DV32079" s="300"/>
      <c r="DW32079" s="300"/>
      <c r="DX32079" s="300"/>
      <c r="DY32079" s="300"/>
      <c r="DZ32079" s="300"/>
      <c r="EA32079" s="300"/>
      <c r="EB32079" s="300"/>
      <c r="EC32079" s="300"/>
      <c r="ED32079" s="300"/>
      <c r="EE32079" s="300"/>
      <c r="EF32079" s="300"/>
      <c r="EG32079" s="300"/>
      <c r="EH32079" s="300"/>
      <c r="EI32079" s="300"/>
      <c r="EJ32079" s="300"/>
      <c r="EK32079" s="300"/>
      <c r="EL32079" s="300"/>
      <c r="EM32079" s="300"/>
      <c r="EN32079" s="300"/>
      <c r="EO32079" s="300"/>
      <c r="EP32079" s="300"/>
      <c r="EQ32079" s="300"/>
      <c r="ER32079" s="300"/>
      <c r="ES32079" s="300"/>
      <c r="ET32079" s="300"/>
      <c r="EU32079" s="300"/>
      <c r="EV32079" s="300"/>
      <c r="EW32079" s="300"/>
      <c r="EX32079" s="300"/>
      <c r="EY32079" s="300"/>
      <c r="EZ32079" s="300"/>
      <c r="FA32079" s="300"/>
      <c r="FB32079" s="300"/>
      <c r="FC32079" s="300"/>
      <c r="FD32079" s="300"/>
      <c r="FE32079" s="300"/>
      <c r="FF32079" s="300"/>
      <c r="FG32079" s="300"/>
      <c r="FH32079" s="300"/>
      <c r="FI32079" s="300"/>
      <c r="FJ32079" s="300"/>
      <c r="FK32079" s="300"/>
      <c r="FL32079" s="300"/>
      <c r="FM32079" s="300"/>
      <c r="FN32079" s="300"/>
      <c r="FO32079" s="300"/>
      <c r="FP32079" s="300"/>
      <c r="FQ32079" s="300"/>
      <c r="FR32079" s="300"/>
      <c r="FS32079" s="300"/>
      <c r="FT32079" s="300"/>
      <c r="FU32079" s="300"/>
      <c r="FV32079" s="300"/>
      <c r="FW32079" s="300"/>
      <c r="FX32079" s="300"/>
      <c r="FY32079" s="300"/>
      <c r="FZ32079" s="300"/>
      <c r="GA32079" s="300"/>
      <c r="GB32079" s="300"/>
      <c r="GC32079" s="300"/>
      <c r="GD32079" s="300"/>
      <c r="GE32079" s="300"/>
      <c r="GF32079" s="300"/>
      <c r="GG32079" s="300"/>
      <c r="GH32079" s="300"/>
      <c r="GI32079" s="300"/>
      <c r="GJ32079" s="300"/>
      <c r="GK32079" s="300"/>
    </row>
    <row r="32080" spans="4:193" x14ac:dyDescent="0.25">
      <c r="D32080" s="300"/>
      <c r="J32080" s="300"/>
      <c r="K32080" s="300"/>
      <c r="L32080" s="300"/>
      <c r="M32080" s="300"/>
      <c r="N32080" s="300"/>
      <c r="O32080" s="300"/>
      <c r="P32080" s="300"/>
      <c r="Q32080" s="300"/>
      <c r="R32080" s="300"/>
      <c r="S32080" s="300"/>
      <c r="T32080" s="300"/>
      <c r="U32080" s="300"/>
      <c r="V32080" s="300"/>
      <c r="W32080" s="300"/>
      <c r="X32080" s="300"/>
      <c r="Y32080" s="300"/>
      <c r="Z32080" s="300"/>
      <c r="AA32080" s="300"/>
      <c r="AB32080" s="300"/>
      <c r="AC32080" s="300"/>
      <c r="AD32080" s="300"/>
      <c r="AE32080" s="300"/>
      <c r="AF32080" s="300"/>
      <c r="AG32080" s="300"/>
      <c r="AH32080" s="300"/>
      <c r="AI32080" s="300"/>
      <c r="AJ32080" s="300"/>
      <c r="AK32080" s="300"/>
      <c r="AL32080" s="300"/>
      <c r="AM32080" s="300"/>
      <c r="AN32080" s="300"/>
      <c r="AO32080" s="300"/>
      <c r="AP32080" s="300"/>
      <c r="AQ32080" s="300"/>
      <c r="AR32080" s="300"/>
      <c r="AS32080" s="300"/>
      <c r="AT32080" s="300"/>
      <c r="AU32080" s="300"/>
      <c r="AV32080" s="300"/>
      <c r="AW32080" s="300"/>
      <c r="AX32080" s="300"/>
      <c r="AY32080" s="300"/>
      <c r="AZ32080" s="300"/>
      <c r="BA32080" s="300"/>
      <c r="BB32080" s="300"/>
      <c r="BC32080" s="300"/>
      <c r="BD32080" s="300"/>
      <c r="BE32080" s="300"/>
      <c r="BF32080" s="300"/>
      <c r="BG32080" s="300"/>
      <c r="BH32080" s="300"/>
      <c r="BI32080" s="300"/>
      <c r="BJ32080" s="300"/>
      <c r="BK32080" s="300"/>
      <c r="BL32080" s="300"/>
      <c r="BM32080" s="300"/>
      <c r="BN32080" s="300"/>
      <c r="BO32080" s="300"/>
      <c r="BP32080" s="300"/>
      <c r="BQ32080" s="300"/>
      <c r="BR32080" s="300"/>
      <c r="BS32080" s="300"/>
      <c r="BT32080" s="300"/>
      <c r="BU32080" s="300"/>
      <c r="BV32080" s="300"/>
      <c r="BW32080" s="300"/>
      <c r="BX32080" s="300"/>
      <c r="BY32080" s="300"/>
      <c r="BZ32080" s="300"/>
      <c r="CA32080" s="300"/>
      <c r="CB32080" s="300"/>
      <c r="CC32080" s="300"/>
      <c r="CD32080" s="300"/>
      <c r="CE32080" s="300"/>
      <c r="CF32080" s="300"/>
      <c r="CG32080" s="300"/>
      <c r="CH32080" s="300"/>
      <c r="CI32080" s="300"/>
      <c r="CJ32080" s="300"/>
      <c r="CK32080" s="300"/>
      <c r="CL32080" s="300"/>
      <c r="CM32080" s="300"/>
      <c r="CN32080" s="300"/>
      <c r="CO32080" s="300"/>
      <c r="CP32080" s="300"/>
      <c r="CQ32080" s="300"/>
      <c r="CR32080" s="300"/>
      <c r="CS32080" s="300"/>
      <c r="CT32080" s="300"/>
      <c r="CU32080" s="300"/>
      <c r="CV32080" s="300"/>
      <c r="CW32080" s="300"/>
      <c r="CX32080" s="300"/>
      <c r="CY32080" s="300"/>
      <c r="CZ32080" s="300"/>
      <c r="DA32080" s="300"/>
      <c r="DB32080" s="300"/>
      <c r="DC32080" s="300"/>
      <c r="DD32080" s="300"/>
      <c r="DE32080" s="300"/>
      <c r="DF32080" s="300"/>
      <c r="DG32080" s="300"/>
      <c r="DH32080" s="300"/>
      <c r="DI32080" s="300"/>
      <c r="DJ32080" s="300"/>
      <c r="DK32080" s="300"/>
      <c r="DL32080" s="300"/>
      <c r="DM32080" s="300"/>
      <c r="DN32080" s="300"/>
      <c r="DO32080" s="300"/>
      <c r="DP32080" s="300"/>
      <c r="DQ32080" s="300"/>
      <c r="DR32080" s="300"/>
      <c r="DS32080" s="300"/>
      <c r="DT32080" s="300"/>
      <c r="DU32080" s="300"/>
      <c r="DV32080" s="300"/>
      <c r="DW32080" s="300"/>
      <c r="DX32080" s="300"/>
      <c r="DY32080" s="300"/>
      <c r="DZ32080" s="300"/>
      <c r="EA32080" s="300"/>
      <c r="EB32080" s="300"/>
      <c r="EC32080" s="300"/>
      <c r="ED32080" s="300"/>
      <c r="EE32080" s="300"/>
      <c r="EF32080" s="300"/>
      <c r="EG32080" s="300"/>
      <c r="EH32080" s="300"/>
      <c r="EI32080" s="300"/>
      <c r="EJ32080" s="300"/>
      <c r="EK32080" s="300"/>
      <c r="EL32080" s="300"/>
      <c r="EM32080" s="300"/>
      <c r="EN32080" s="300"/>
      <c r="EO32080" s="300"/>
      <c r="EP32080" s="300"/>
      <c r="EQ32080" s="300"/>
      <c r="ER32080" s="300"/>
      <c r="ES32080" s="300"/>
      <c r="ET32080" s="300"/>
      <c r="EU32080" s="300"/>
      <c r="EV32080" s="300"/>
      <c r="EW32080" s="300"/>
      <c r="EX32080" s="300"/>
      <c r="EY32080" s="300"/>
      <c r="EZ32080" s="300"/>
      <c r="FA32080" s="300"/>
      <c r="FB32080" s="300"/>
      <c r="FC32080" s="300"/>
      <c r="FD32080" s="300"/>
      <c r="FE32080" s="300"/>
      <c r="FF32080" s="300"/>
      <c r="FG32080" s="300"/>
      <c r="FH32080" s="300"/>
      <c r="FI32080" s="300"/>
      <c r="FJ32080" s="300"/>
      <c r="FK32080" s="300"/>
      <c r="FL32080" s="300"/>
      <c r="FM32080" s="300"/>
      <c r="FN32080" s="300"/>
      <c r="FO32080" s="300"/>
      <c r="FP32080" s="300"/>
      <c r="FQ32080" s="300"/>
      <c r="FR32080" s="300"/>
      <c r="FS32080" s="300"/>
      <c r="FT32080" s="300"/>
      <c r="FU32080" s="300"/>
      <c r="FV32080" s="300"/>
      <c r="FW32080" s="300"/>
      <c r="FX32080" s="300"/>
      <c r="FY32080" s="300"/>
      <c r="FZ32080" s="300"/>
      <c r="GA32080" s="300"/>
      <c r="GB32080" s="300"/>
      <c r="GC32080" s="300"/>
      <c r="GD32080" s="300"/>
      <c r="GE32080" s="300"/>
      <c r="GF32080" s="300"/>
      <c r="GG32080" s="300"/>
      <c r="GH32080" s="300"/>
      <c r="GI32080" s="300"/>
      <c r="GJ32080" s="300"/>
      <c r="GK32080" s="300"/>
    </row>
    <row r="32081" spans="4:193" x14ac:dyDescent="0.25">
      <c r="D32081" s="300"/>
      <c r="J32081" s="300"/>
      <c r="K32081" s="300"/>
      <c r="L32081" s="300"/>
      <c r="M32081" s="300"/>
      <c r="N32081" s="300"/>
      <c r="O32081" s="300"/>
      <c r="P32081" s="300"/>
      <c r="Q32081" s="300"/>
      <c r="R32081" s="300"/>
      <c r="S32081" s="300"/>
      <c r="T32081" s="300"/>
      <c r="U32081" s="300"/>
      <c r="V32081" s="300"/>
      <c r="W32081" s="300"/>
      <c r="X32081" s="300"/>
      <c r="Y32081" s="300"/>
      <c r="Z32081" s="300"/>
      <c r="AA32081" s="300"/>
      <c r="AB32081" s="300"/>
      <c r="AC32081" s="300"/>
      <c r="AD32081" s="300"/>
      <c r="AE32081" s="300"/>
      <c r="AF32081" s="300"/>
      <c r="AG32081" s="300"/>
      <c r="AH32081" s="300"/>
      <c r="AI32081" s="300"/>
      <c r="AJ32081" s="300"/>
      <c r="AK32081" s="300"/>
      <c r="AL32081" s="300"/>
      <c r="AM32081" s="300"/>
      <c r="AN32081" s="300"/>
      <c r="AO32081" s="300"/>
      <c r="AP32081" s="300"/>
      <c r="AQ32081" s="300"/>
      <c r="AR32081" s="300"/>
      <c r="AS32081" s="300"/>
      <c r="AT32081" s="300"/>
      <c r="AU32081" s="300"/>
      <c r="AV32081" s="300"/>
      <c r="AW32081" s="300"/>
      <c r="AX32081" s="300"/>
      <c r="AY32081" s="300"/>
      <c r="AZ32081" s="300"/>
      <c r="BA32081" s="300"/>
      <c r="BB32081" s="300"/>
      <c r="BC32081" s="300"/>
      <c r="BD32081" s="300"/>
      <c r="BE32081" s="300"/>
      <c r="BF32081" s="300"/>
      <c r="BG32081" s="300"/>
      <c r="BH32081" s="300"/>
      <c r="BI32081" s="300"/>
      <c r="BJ32081" s="300"/>
      <c r="BK32081" s="300"/>
      <c r="BL32081" s="300"/>
      <c r="BM32081" s="300"/>
      <c r="BN32081" s="300"/>
      <c r="BO32081" s="300"/>
      <c r="BP32081" s="300"/>
      <c r="BQ32081" s="300"/>
      <c r="BR32081" s="300"/>
      <c r="BS32081" s="300"/>
      <c r="BT32081" s="300"/>
      <c r="BU32081" s="300"/>
      <c r="BV32081" s="300"/>
      <c r="BW32081" s="300"/>
      <c r="BX32081" s="300"/>
      <c r="BY32081" s="300"/>
      <c r="BZ32081" s="300"/>
      <c r="CA32081" s="300"/>
      <c r="CB32081" s="300"/>
      <c r="CC32081" s="300"/>
      <c r="CD32081" s="300"/>
      <c r="CE32081" s="300"/>
      <c r="CF32081" s="300"/>
      <c r="CG32081" s="300"/>
      <c r="CH32081" s="300"/>
      <c r="CI32081" s="300"/>
      <c r="CJ32081" s="300"/>
      <c r="CK32081" s="300"/>
      <c r="CL32081" s="300"/>
      <c r="CM32081" s="300"/>
      <c r="CN32081" s="300"/>
      <c r="CO32081" s="300"/>
      <c r="CP32081" s="300"/>
      <c r="CQ32081" s="300"/>
      <c r="CR32081" s="300"/>
      <c r="CS32081" s="300"/>
      <c r="CT32081" s="300"/>
      <c r="CU32081" s="300"/>
      <c r="CV32081" s="300"/>
      <c r="CW32081" s="300"/>
      <c r="CX32081" s="300"/>
      <c r="CY32081" s="300"/>
      <c r="CZ32081" s="300"/>
      <c r="DA32081" s="300"/>
      <c r="DB32081" s="300"/>
      <c r="DC32081" s="300"/>
      <c r="DD32081" s="300"/>
      <c r="DE32081" s="300"/>
      <c r="DF32081" s="300"/>
      <c r="DG32081" s="300"/>
      <c r="DH32081" s="300"/>
      <c r="DI32081" s="300"/>
      <c r="DJ32081" s="300"/>
      <c r="DK32081" s="300"/>
      <c r="DL32081" s="300"/>
      <c r="DM32081" s="300"/>
      <c r="DN32081" s="300"/>
      <c r="DO32081" s="300"/>
      <c r="DP32081" s="300"/>
      <c r="DQ32081" s="300"/>
      <c r="DR32081" s="300"/>
      <c r="DS32081" s="300"/>
      <c r="DT32081" s="300"/>
      <c r="DU32081" s="300"/>
      <c r="DV32081" s="300"/>
      <c r="DW32081" s="300"/>
      <c r="DX32081" s="300"/>
      <c r="DY32081" s="300"/>
      <c r="DZ32081" s="300"/>
      <c r="EA32081" s="300"/>
      <c r="EB32081" s="300"/>
      <c r="EC32081" s="300"/>
      <c r="ED32081" s="300"/>
      <c r="EE32081" s="300"/>
      <c r="EF32081" s="300"/>
      <c r="EG32081" s="300"/>
      <c r="EH32081" s="300"/>
      <c r="EI32081" s="300"/>
      <c r="EJ32081" s="300"/>
      <c r="EK32081" s="300"/>
      <c r="EL32081" s="300"/>
      <c r="EM32081" s="300"/>
      <c r="EN32081" s="300"/>
      <c r="EO32081" s="300"/>
      <c r="EP32081" s="300"/>
      <c r="EQ32081" s="300"/>
      <c r="ER32081" s="300"/>
      <c r="ES32081" s="300"/>
      <c r="ET32081" s="300"/>
      <c r="EU32081" s="300"/>
      <c r="EV32081" s="300"/>
      <c r="EW32081" s="300"/>
      <c r="EX32081" s="300"/>
      <c r="EY32081" s="300"/>
      <c r="EZ32081" s="300"/>
      <c r="FA32081" s="300"/>
      <c r="FB32081" s="300"/>
      <c r="FC32081" s="300"/>
      <c r="FD32081" s="300"/>
      <c r="FE32081" s="300"/>
      <c r="FF32081" s="300"/>
      <c r="FG32081" s="300"/>
      <c r="FH32081" s="300"/>
      <c r="FI32081" s="300"/>
      <c r="FJ32081" s="300"/>
      <c r="FK32081" s="300"/>
      <c r="FL32081" s="300"/>
      <c r="FM32081" s="300"/>
      <c r="FN32081" s="300"/>
      <c r="FO32081" s="300"/>
      <c r="FP32081" s="300"/>
      <c r="FQ32081" s="300"/>
      <c r="FR32081" s="300"/>
      <c r="FS32081" s="300"/>
      <c r="FT32081" s="300"/>
      <c r="FU32081" s="300"/>
      <c r="FV32081" s="300"/>
      <c r="FW32081" s="300"/>
      <c r="FX32081" s="300"/>
      <c r="FY32081" s="300"/>
      <c r="FZ32081" s="300"/>
      <c r="GA32081" s="300"/>
      <c r="GB32081" s="300"/>
      <c r="GC32081" s="300"/>
      <c r="GD32081" s="300"/>
      <c r="GE32081" s="300"/>
      <c r="GF32081" s="300"/>
      <c r="GG32081" s="300"/>
      <c r="GH32081" s="300"/>
      <c r="GI32081" s="300"/>
      <c r="GJ32081" s="300"/>
      <c r="GK32081" s="300"/>
    </row>
    <row r="32082" spans="4:193" x14ac:dyDescent="0.25">
      <c r="D32082" s="300"/>
      <c r="J32082" s="300"/>
      <c r="K32082" s="300"/>
      <c r="L32082" s="300"/>
      <c r="M32082" s="300"/>
      <c r="N32082" s="300"/>
      <c r="O32082" s="300"/>
      <c r="P32082" s="300"/>
      <c r="Q32082" s="300"/>
      <c r="R32082" s="300"/>
      <c r="S32082" s="300"/>
      <c r="T32082" s="300"/>
      <c r="U32082" s="300"/>
      <c r="V32082" s="300"/>
      <c r="W32082" s="300"/>
      <c r="X32082" s="300"/>
      <c r="Y32082" s="300"/>
      <c r="Z32082" s="300"/>
      <c r="AA32082" s="300"/>
      <c r="AB32082" s="300"/>
      <c r="AC32082" s="300"/>
      <c r="AD32082" s="300"/>
      <c r="AE32082" s="300"/>
      <c r="AF32082" s="300"/>
      <c r="AG32082" s="300"/>
      <c r="AH32082" s="300"/>
      <c r="AI32082" s="300"/>
      <c r="AJ32082" s="300"/>
      <c r="AK32082" s="300"/>
      <c r="AL32082" s="300"/>
      <c r="AM32082" s="300"/>
      <c r="AN32082" s="300"/>
      <c r="AO32082" s="300"/>
      <c r="AP32082" s="300"/>
      <c r="AQ32082" s="300"/>
      <c r="AR32082" s="300"/>
      <c r="AS32082" s="300"/>
      <c r="AT32082" s="300"/>
      <c r="AU32082" s="300"/>
      <c r="AV32082" s="300"/>
      <c r="AW32082" s="300"/>
      <c r="AX32082" s="300"/>
      <c r="AY32082" s="300"/>
      <c r="AZ32082" s="300"/>
      <c r="BA32082" s="300"/>
      <c r="BB32082" s="300"/>
      <c r="BC32082" s="300"/>
      <c r="BD32082" s="300"/>
      <c r="BE32082" s="300"/>
      <c r="BF32082" s="300"/>
      <c r="BG32082" s="300"/>
      <c r="BH32082" s="300"/>
      <c r="BI32082" s="300"/>
      <c r="BJ32082" s="300"/>
      <c r="BK32082" s="300"/>
      <c r="BL32082" s="300"/>
      <c r="BM32082" s="300"/>
      <c r="BN32082" s="300"/>
      <c r="BO32082" s="300"/>
      <c r="BP32082" s="300"/>
      <c r="BQ32082" s="300"/>
      <c r="BR32082" s="300"/>
      <c r="BS32082" s="300"/>
      <c r="BT32082" s="300"/>
      <c r="BU32082" s="300"/>
      <c r="BV32082" s="300"/>
      <c r="BW32082" s="300"/>
      <c r="BX32082" s="300"/>
      <c r="BY32082" s="300"/>
      <c r="BZ32082" s="300"/>
      <c r="CA32082" s="300"/>
      <c r="CB32082" s="300"/>
      <c r="CC32082" s="300"/>
      <c r="CD32082" s="300"/>
      <c r="CE32082" s="300"/>
      <c r="CF32082" s="300"/>
      <c r="CG32082" s="300"/>
      <c r="CH32082" s="300"/>
      <c r="CI32082" s="300"/>
      <c r="CJ32082" s="300"/>
      <c r="CK32082" s="300"/>
      <c r="CL32082" s="300"/>
      <c r="CM32082" s="300"/>
      <c r="CN32082" s="300"/>
      <c r="CO32082" s="300"/>
      <c r="CP32082" s="300"/>
      <c r="CQ32082" s="300"/>
      <c r="CR32082" s="300"/>
      <c r="CS32082" s="300"/>
      <c r="CT32082" s="300"/>
      <c r="CU32082" s="300"/>
      <c r="CV32082" s="300"/>
      <c r="CW32082" s="300"/>
      <c r="CX32082" s="300"/>
      <c r="CY32082" s="300"/>
      <c r="CZ32082" s="300"/>
      <c r="DA32082" s="300"/>
      <c r="DB32082" s="300"/>
      <c r="DC32082" s="300"/>
      <c r="DD32082" s="300"/>
      <c r="DE32082" s="300"/>
      <c r="DF32082" s="300"/>
      <c r="DG32082" s="300"/>
      <c r="DH32082" s="300"/>
      <c r="DI32082" s="300"/>
      <c r="DJ32082" s="300"/>
      <c r="DK32082" s="300"/>
      <c r="DL32082" s="300"/>
      <c r="DM32082" s="300"/>
      <c r="DN32082" s="300"/>
      <c r="DO32082" s="300"/>
      <c r="DP32082" s="300"/>
      <c r="DQ32082" s="300"/>
      <c r="DR32082" s="300"/>
      <c r="DS32082" s="300"/>
      <c r="DT32082" s="300"/>
      <c r="DU32082" s="300"/>
      <c r="DV32082" s="300"/>
      <c r="DW32082" s="300"/>
      <c r="DX32082" s="300"/>
      <c r="DY32082" s="300"/>
      <c r="DZ32082" s="300"/>
      <c r="EA32082" s="300"/>
      <c r="EB32082" s="300"/>
      <c r="EC32082" s="300"/>
      <c r="ED32082" s="300"/>
      <c r="EE32082" s="300"/>
      <c r="EF32082" s="300"/>
      <c r="EG32082" s="300"/>
      <c r="EH32082" s="300"/>
      <c r="EI32082" s="300"/>
      <c r="EJ32082" s="300"/>
      <c r="EK32082" s="300"/>
      <c r="EL32082" s="300"/>
      <c r="EM32082" s="300"/>
      <c r="EN32082" s="300"/>
      <c r="EO32082" s="300"/>
      <c r="EP32082" s="300"/>
      <c r="EQ32082" s="300"/>
      <c r="ER32082" s="300"/>
      <c r="ES32082" s="300"/>
      <c r="ET32082" s="300"/>
      <c r="EU32082" s="300"/>
      <c r="EV32082" s="300"/>
      <c r="EW32082" s="300"/>
      <c r="EX32082" s="300"/>
      <c r="EY32082" s="300"/>
      <c r="EZ32082" s="300"/>
      <c r="FA32082" s="300"/>
      <c r="FB32082" s="300"/>
      <c r="FC32082" s="300"/>
      <c r="FD32082" s="300"/>
      <c r="FE32082" s="300"/>
      <c r="FF32082" s="300"/>
      <c r="FG32082" s="300"/>
      <c r="FH32082" s="300"/>
      <c r="FI32082" s="300"/>
      <c r="FJ32082" s="300"/>
      <c r="FK32082" s="300"/>
      <c r="FL32082" s="300"/>
      <c r="FM32082" s="300"/>
      <c r="FN32082" s="300"/>
      <c r="FO32082" s="300"/>
      <c r="FP32082" s="300"/>
      <c r="FQ32082" s="300"/>
      <c r="FR32082" s="300"/>
      <c r="FS32082" s="300"/>
      <c r="FT32082" s="300"/>
      <c r="FU32082" s="300"/>
      <c r="FV32082" s="300"/>
      <c r="FW32082" s="300"/>
      <c r="FX32082" s="300"/>
      <c r="FY32082" s="300"/>
      <c r="FZ32082" s="300"/>
      <c r="GA32082" s="300"/>
      <c r="GB32082" s="300"/>
      <c r="GC32082" s="300"/>
      <c r="GD32082" s="300"/>
      <c r="GE32082" s="300"/>
      <c r="GF32082" s="300"/>
      <c r="GG32082" s="300"/>
      <c r="GH32082" s="300"/>
      <c r="GI32082" s="300"/>
      <c r="GJ32082" s="300"/>
      <c r="GK32082" s="300"/>
    </row>
    <row r="32083" spans="4:193" x14ac:dyDescent="0.25">
      <c r="D32083" s="300"/>
      <c r="J32083" s="300"/>
      <c r="K32083" s="300"/>
      <c r="L32083" s="300"/>
      <c r="M32083" s="300"/>
      <c r="N32083" s="300"/>
      <c r="O32083" s="300"/>
      <c r="P32083" s="300"/>
      <c r="Q32083" s="300"/>
      <c r="R32083" s="300"/>
      <c r="S32083" s="300"/>
      <c r="T32083" s="300"/>
      <c r="U32083" s="300"/>
      <c r="V32083" s="300"/>
      <c r="W32083" s="300"/>
      <c r="X32083" s="300"/>
      <c r="Y32083" s="300"/>
      <c r="Z32083" s="300"/>
      <c r="AA32083" s="300"/>
      <c r="AB32083" s="300"/>
      <c r="AC32083" s="300"/>
      <c r="AD32083" s="300"/>
      <c r="AE32083" s="300"/>
      <c r="AF32083" s="300"/>
      <c r="AG32083" s="300"/>
      <c r="AH32083" s="300"/>
      <c r="AI32083" s="300"/>
      <c r="AJ32083" s="300"/>
      <c r="AK32083" s="300"/>
      <c r="AL32083" s="300"/>
      <c r="AM32083" s="300"/>
      <c r="AN32083" s="300"/>
      <c r="AO32083" s="300"/>
      <c r="AP32083" s="300"/>
      <c r="AQ32083" s="300"/>
      <c r="AR32083" s="300"/>
      <c r="AS32083" s="300"/>
      <c r="AT32083" s="300"/>
      <c r="AU32083" s="300"/>
      <c r="AV32083" s="300"/>
      <c r="AW32083" s="300"/>
      <c r="AX32083" s="300"/>
      <c r="AY32083" s="300"/>
      <c r="AZ32083" s="300"/>
      <c r="BA32083" s="300"/>
      <c r="BB32083" s="300"/>
      <c r="BC32083" s="300"/>
      <c r="BD32083" s="300"/>
      <c r="BE32083" s="300"/>
      <c r="BF32083" s="300"/>
      <c r="BG32083" s="300"/>
      <c r="BH32083" s="300"/>
      <c r="BI32083" s="300"/>
      <c r="BJ32083" s="300"/>
      <c r="BK32083" s="300"/>
      <c r="BL32083" s="300"/>
      <c r="BM32083" s="300"/>
      <c r="BN32083" s="300"/>
      <c r="BO32083" s="300"/>
      <c r="BP32083" s="300"/>
      <c r="BQ32083" s="300"/>
      <c r="BR32083" s="300"/>
      <c r="BS32083" s="300"/>
      <c r="BT32083" s="300"/>
      <c r="BU32083" s="300"/>
      <c r="BV32083" s="300"/>
      <c r="BW32083" s="300"/>
      <c r="BX32083" s="300"/>
      <c r="BY32083" s="300"/>
      <c r="BZ32083" s="300"/>
      <c r="CA32083" s="300"/>
      <c r="CB32083" s="300"/>
      <c r="CC32083" s="300"/>
      <c r="CD32083" s="300"/>
      <c r="CE32083" s="300"/>
      <c r="CF32083" s="300"/>
      <c r="CG32083" s="300"/>
      <c r="CH32083" s="300"/>
      <c r="CI32083" s="300"/>
      <c r="CJ32083" s="300"/>
      <c r="CK32083" s="300"/>
      <c r="CL32083" s="300"/>
      <c r="CM32083" s="300"/>
      <c r="CN32083" s="300"/>
      <c r="CO32083" s="300"/>
      <c r="CP32083" s="300"/>
      <c r="CQ32083" s="300"/>
      <c r="CR32083" s="300"/>
      <c r="CS32083" s="300"/>
      <c r="CT32083" s="300"/>
      <c r="CU32083" s="300"/>
      <c r="CV32083" s="300"/>
      <c r="CW32083" s="300"/>
      <c r="CX32083" s="300"/>
      <c r="CY32083" s="300"/>
      <c r="CZ32083" s="300"/>
      <c r="DA32083" s="300"/>
      <c r="DB32083" s="300"/>
      <c r="DC32083" s="300"/>
      <c r="DD32083" s="300"/>
      <c r="DE32083" s="300"/>
      <c r="DF32083" s="300"/>
      <c r="DG32083" s="300"/>
      <c r="DH32083" s="300"/>
      <c r="DI32083" s="300"/>
      <c r="DJ32083" s="300"/>
      <c r="DK32083" s="300"/>
      <c r="DL32083" s="300"/>
      <c r="DM32083" s="300"/>
      <c r="DN32083" s="300"/>
      <c r="DO32083" s="300"/>
      <c r="DP32083" s="300"/>
      <c r="DQ32083" s="300"/>
      <c r="DR32083" s="300"/>
      <c r="DS32083" s="300"/>
      <c r="DT32083" s="300"/>
      <c r="DU32083" s="300"/>
      <c r="DV32083" s="300"/>
      <c r="DW32083" s="300"/>
      <c r="DX32083" s="300"/>
      <c r="DY32083" s="300"/>
      <c r="DZ32083" s="300"/>
      <c r="EA32083" s="300"/>
      <c r="EB32083" s="300"/>
      <c r="EC32083" s="300"/>
      <c r="ED32083" s="300"/>
      <c r="EE32083" s="300"/>
      <c r="EF32083" s="300"/>
      <c r="EG32083" s="300"/>
      <c r="EH32083" s="300"/>
      <c r="EI32083" s="300"/>
      <c r="EJ32083" s="300"/>
      <c r="EK32083" s="300"/>
      <c r="EL32083" s="300"/>
      <c r="EM32083" s="300"/>
      <c r="EN32083" s="300"/>
      <c r="EO32083" s="300"/>
      <c r="EP32083" s="300"/>
      <c r="EQ32083" s="300"/>
      <c r="ER32083" s="300"/>
      <c r="ES32083" s="300"/>
      <c r="ET32083" s="300"/>
      <c r="EU32083" s="300"/>
      <c r="EV32083" s="300"/>
      <c r="EW32083" s="300"/>
      <c r="EX32083" s="300"/>
      <c r="EY32083" s="300"/>
      <c r="EZ32083" s="300"/>
      <c r="FA32083" s="300"/>
      <c r="FB32083" s="300"/>
      <c r="FC32083" s="300"/>
      <c r="FD32083" s="300"/>
      <c r="FE32083" s="300"/>
      <c r="FF32083" s="300"/>
      <c r="FG32083" s="300"/>
      <c r="FH32083" s="300"/>
      <c r="FI32083" s="300"/>
      <c r="FJ32083" s="300"/>
      <c r="FK32083" s="300"/>
      <c r="FL32083" s="300"/>
      <c r="FM32083" s="300"/>
      <c r="FN32083" s="300"/>
      <c r="FO32083" s="300"/>
      <c r="FP32083" s="300"/>
      <c r="FQ32083" s="300"/>
      <c r="FR32083" s="300"/>
      <c r="FS32083" s="300"/>
      <c r="FT32083" s="300"/>
      <c r="FU32083" s="300"/>
      <c r="FV32083" s="300"/>
      <c r="FW32083" s="300"/>
      <c r="FX32083" s="300"/>
      <c r="FY32083" s="300"/>
      <c r="FZ32083" s="300"/>
      <c r="GA32083" s="300"/>
      <c r="GB32083" s="300"/>
      <c r="GC32083" s="300"/>
      <c r="GD32083" s="300"/>
      <c r="GE32083" s="300"/>
      <c r="GF32083" s="300"/>
      <c r="GG32083" s="300"/>
      <c r="GH32083" s="300"/>
      <c r="GI32083" s="300"/>
      <c r="GJ32083" s="300"/>
      <c r="GK32083" s="300"/>
    </row>
    <row r="32084" spans="4:193" x14ac:dyDescent="0.25">
      <c r="D32084" s="300"/>
      <c r="J32084" s="300"/>
      <c r="K32084" s="300"/>
      <c r="L32084" s="300"/>
      <c r="M32084" s="300"/>
      <c r="N32084" s="300"/>
      <c r="O32084" s="300"/>
      <c r="P32084" s="300"/>
      <c r="Q32084" s="300"/>
      <c r="R32084" s="300"/>
      <c r="S32084" s="300"/>
      <c r="T32084" s="300"/>
      <c r="U32084" s="300"/>
      <c r="V32084" s="300"/>
      <c r="W32084" s="300"/>
      <c r="X32084" s="300"/>
      <c r="Y32084" s="300"/>
      <c r="Z32084" s="300"/>
      <c r="AA32084" s="300"/>
      <c r="AB32084" s="300"/>
      <c r="AC32084" s="300"/>
      <c r="AD32084" s="300"/>
      <c r="AE32084" s="300"/>
      <c r="AF32084" s="300"/>
      <c r="AG32084" s="300"/>
      <c r="AH32084" s="300"/>
      <c r="AI32084" s="300"/>
      <c r="AJ32084" s="300"/>
      <c r="AK32084" s="300"/>
      <c r="AL32084" s="300"/>
      <c r="AM32084" s="300"/>
      <c r="AN32084" s="300"/>
      <c r="AO32084" s="300"/>
      <c r="AP32084" s="300"/>
      <c r="AQ32084" s="300"/>
      <c r="AR32084" s="300"/>
      <c r="AS32084" s="300"/>
      <c r="AT32084" s="300"/>
      <c r="AU32084" s="300"/>
      <c r="AV32084" s="300"/>
      <c r="AW32084" s="300"/>
      <c r="AX32084" s="300"/>
      <c r="AY32084" s="300"/>
      <c r="AZ32084" s="300"/>
      <c r="BA32084" s="300"/>
      <c r="BB32084" s="300"/>
      <c r="BC32084" s="300"/>
      <c r="BD32084" s="300"/>
      <c r="BE32084" s="300"/>
      <c r="BF32084" s="300"/>
      <c r="BG32084" s="300"/>
      <c r="BH32084" s="300"/>
      <c r="BI32084" s="300"/>
      <c r="BJ32084" s="300"/>
      <c r="BK32084" s="300"/>
      <c r="BL32084" s="300"/>
      <c r="BM32084" s="300"/>
      <c r="BN32084" s="300"/>
      <c r="BO32084" s="300"/>
      <c r="BP32084" s="300"/>
      <c r="BQ32084" s="300"/>
      <c r="BR32084" s="300"/>
      <c r="BS32084" s="300"/>
      <c r="BT32084" s="300"/>
      <c r="BU32084" s="300"/>
      <c r="BV32084" s="300"/>
      <c r="BW32084" s="300"/>
      <c r="BX32084" s="300"/>
      <c r="BY32084" s="300"/>
      <c r="BZ32084" s="300"/>
      <c r="CA32084" s="300"/>
      <c r="CB32084" s="300"/>
      <c r="CC32084" s="300"/>
      <c r="CD32084" s="300"/>
      <c r="CE32084" s="300"/>
      <c r="CF32084" s="300"/>
      <c r="CG32084" s="300"/>
      <c r="CH32084" s="300"/>
      <c r="CI32084" s="300"/>
      <c r="CJ32084" s="300"/>
      <c r="CK32084" s="300"/>
      <c r="CL32084" s="300"/>
      <c r="CM32084" s="300"/>
      <c r="CN32084" s="300"/>
      <c r="CO32084" s="300"/>
      <c r="CP32084" s="300"/>
      <c r="CQ32084" s="300"/>
      <c r="CR32084" s="300"/>
      <c r="CS32084" s="300"/>
      <c r="CT32084" s="300"/>
      <c r="CU32084" s="300"/>
      <c r="CV32084" s="300"/>
      <c r="CW32084" s="300"/>
      <c r="CX32084" s="300"/>
      <c r="CY32084" s="300"/>
      <c r="CZ32084" s="300"/>
      <c r="DA32084" s="300"/>
      <c r="DB32084" s="300"/>
      <c r="DC32084" s="300"/>
      <c r="DD32084" s="300"/>
      <c r="DE32084" s="300"/>
      <c r="DF32084" s="300"/>
      <c r="DG32084" s="300"/>
      <c r="DH32084" s="300"/>
      <c r="DI32084" s="300"/>
      <c r="DJ32084" s="300"/>
      <c r="DK32084" s="300"/>
      <c r="DL32084" s="300"/>
      <c r="DM32084" s="300"/>
      <c r="DN32084" s="300"/>
      <c r="DO32084" s="300"/>
      <c r="DP32084" s="300"/>
      <c r="DQ32084" s="300"/>
      <c r="DR32084" s="300"/>
      <c r="DS32084" s="300"/>
      <c r="DT32084" s="300"/>
      <c r="DU32084" s="300"/>
      <c r="DV32084" s="300"/>
      <c r="DW32084" s="300"/>
      <c r="DX32084" s="300"/>
      <c r="DY32084" s="300"/>
      <c r="DZ32084" s="300"/>
      <c r="EA32084" s="300"/>
      <c r="EB32084" s="300"/>
      <c r="EC32084" s="300"/>
      <c r="ED32084" s="300"/>
      <c r="EE32084" s="300"/>
      <c r="EF32084" s="300"/>
      <c r="EG32084" s="300"/>
      <c r="EH32084" s="300"/>
      <c r="EI32084" s="300"/>
      <c r="EJ32084" s="300"/>
      <c r="EK32084" s="300"/>
      <c r="EL32084" s="300"/>
      <c r="EM32084" s="300"/>
      <c r="EN32084" s="300"/>
      <c r="EO32084" s="300"/>
      <c r="EP32084" s="300"/>
      <c r="EQ32084" s="300"/>
      <c r="ER32084" s="300"/>
      <c r="ES32084" s="300"/>
      <c r="ET32084" s="300"/>
      <c r="EU32084" s="300"/>
      <c r="EV32084" s="300"/>
      <c r="EW32084" s="300"/>
      <c r="EX32084" s="300"/>
      <c r="EY32084" s="300"/>
      <c r="EZ32084" s="300"/>
      <c r="FA32084" s="300"/>
      <c r="FB32084" s="300"/>
      <c r="FC32084" s="300"/>
      <c r="FD32084" s="300"/>
      <c r="FE32084" s="300"/>
      <c r="FF32084" s="300"/>
      <c r="FG32084" s="300"/>
      <c r="FH32084" s="300"/>
      <c r="FI32084" s="300"/>
      <c r="FJ32084" s="300"/>
      <c r="FK32084" s="300"/>
      <c r="FL32084" s="300"/>
      <c r="FM32084" s="300"/>
      <c r="FN32084" s="300"/>
      <c r="FO32084" s="300"/>
      <c r="FP32084" s="300"/>
      <c r="FQ32084" s="300"/>
      <c r="FR32084" s="300"/>
      <c r="FS32084" s="300"/>
      <c r="FT32084" s="300"/>
      <c r="FU32084" s="300"/>
      <c r="FV32084" s="300"/>
      <c r="FW32084" s="300"/>
      <c r="FX32084" s="300"/>
      <c r="FY32084" s="300"/>
      <c r="FZ32084" s="300"/>
      <c r="GA32084" s="300"/>
      <c r="GB32084" s="300"/>
      <c r="GC32084" s="300"/>
      <c r="GD32084" s="300"/>
      <c r="GE32084" s="300"/>
      <c r="GF32084" s="300"/>
      <c r="GG32084" s="300"/>
      <c r="GH32084" s="300"/>
      <c r="GI32084" s="300"/>
      <c r="GJ32084" s="300"/>
      <c r="GK32084" s="300"/>
    </row>
    <row r="32085" spans="4:193" x14ac:dyDescent="0.25">
      <c r="D32085" s="300"/>
      <c r="J32085" s="300"/>
      <c r="K32085" s="300"/>
      <c r="L32085" s="300"/>
      <c r="M32085" s="300"/>
      <c r="N32085" s="300"/>
      <c r="O32085" s="300"/>
      <c r="P32085" s="300"/>
      <c r="Q32085" s="300"/>
      <c r="R32085" s="300"/>
      <c r="S32085" s="300"/>
      <c r="T32085" s="300"/>
      <c r="U32085" s="300"/>
      <c r="V32085" s="300"/>
      <c r="W32085" s="300"/>
      <c r="X32085" s="300"/>
      <c r="Y32085" s="300"/>
      <c r="Z32085" s="300"/>
      <c r="AA32085" s="300"/>
      <c r="AB32085" s="300"/>
      <c r="AC32085" s="300"/>
      <c r="AD32085" s="300"/>
      <c r="AE32085" s="300"/>
      <c r="AF32085" s="300"/>
      <c r="AG32085" s="300"/>
      <c r="AH32085" s="300"/>
      <c r="AI32085" s="300"/>
      <c r="AJ32085" s="300"/>
      <c r="AK32085" s="300"/>
      <c r="AL32085" s="300"/>
      <c r="AM32085" s="300"/>
      <c r="AN32085" s="300"/>
      <c r="AO32085" s="300"/>
      <c r="AP32085" s="300"/>
      <c r="AQ32085" s="300"/>
      <c r="AR32085" s="300"/>
      <c r="AS32085" s="300"/>
      <c r="AT32085" s="300"/>
      <c r="AU32085" s="300"/>
      <c r="AV32085" s="300"/>
      <c r="AW32085" s="300"/>
      <c r="AX32085" s="300"/>
      <c r="AY32085" s="300"/>
      <c r="AZ32085" s="300"/>
      <c r="BA32085" s="300"/>
      <c r="BB32085" s="300"/>
      <c r="BC32085" s="300"/>
      <c r="BD32085" s="300"/>
      <c r="BE32085" s="300"/>
      <c r="BF32085" s="300"/>
      <c r="BG32085" s="300"/>
      <c r="BH32085" s="300"/>
      <c r="BI32085" s="300"/>
      <c r="BJ32085" s="300"/>
      <c r="BK32085" s="300"/>
      <c r="BL32085" s="300"/>
      <c r="BM32085" s="300"/>
      <c r="BN32085" s="300"/>
      <c r="BO32085" s="300"/>
      <c r="BP32085" s="300"/>
      <c r="BQ32085" s="300"/>
      <c r="BR32085" s="300"/>
      <c r="BS32085" s="300"/>
      <c r="BT32085" s="300"/>
      <c r="BU32085" s="300"/>
      <c r="BV32085" s="300"/>
      <c r="BW32085" s="300"/>
      <c r="BX32085" s="300"/>
      <c r="BY32085" s="300"/>
      <c r="BZ32085" s="300"/>
      <c r="CA32085" s="300"/>
      <c r="CB32085" s="300"/>
      <c r="CC32085" s="300"/>
      <c r="CD32085" s="300"/>
      <c r="CE32085" s="300"/>
      <c r="CF32085" s="300"/>
      <c r="CG32085" s="300"/>
      <c r="CH32085" s="300"/>
      <c r="CI32085" s="300"/>
      <c r="CJ32085" s="300"/>
      <c r="CK32085" s="300"/>
      <c r="CL32085" s="300"/>
      <c r="CM32085" s="300"/>
      <c r="CN32085" s="300"/>
      <c r="CO32085" s="300"/>
      <c r="CP32085" s="300"/>
      <c r="CQ32085" s="300"/>
      <c r="CR32085" s="300"/>
      <c r="CS32085" s="300"/>
      <c r="CT32085" s="300"/>
      <c r="CU32085" s="300"/>
      <c r="CV32085" s="300"/>
      <c r="CW32085" s="300"/>
      <c r="CX32085" s="300"/>
      <c r="CY32085" s="300"/>
      <c r="CZ32085" s="300"/>
      <c r="DA32085" s="300"/>
      <c r="DB32085" s="300"/>
      <c r="DC32085" s="300"/>
      <c r="DD32085" s="300"/>
      <c r="DE32085" s="300"/>
      <c r="DF32085" s="300"/>
      <c r="DG32085" s="300"/>
      <c r="DH32085" s="300"/>
      <c r="DI32085" s="300"/>
      <c r="DJ32085" s="300"/>
      <c r="DK32085" s="300"/>
      <c r="DL32085" s="300"/>
      <c r="DM32085" s="300"/>
      <c r="DN32085" s="300"/>
      <c r="DO32085" s="300"/>
      <c r="DP32085" s="300"/>
      <c r="DQ32085" s="300"/>
      <c r="DR32085" s="300"/>
      <c r="DS32085" s="300"/>
      <c r="DT32085" s="300"/>
      <c r="DU32085" s="300"/>
      <c r="DV32085" s="300"/>
      <c r="DW32085" s="300"/>
      <c r="DX32085" s="300"/>
      <c r="DY32085" s="300"/>
      <c r="DZ32085" s="300"/>
      <c r="EA32085" s="300"/>
      <c r="EB32085" s="300"/>
      <c r="EC32085" s="300"/>
      <c r="ED32085" s="300"/>
      <c r="EE32085" s="300"/>
      <c r="EF32085" s="300"/>
      <c r="EG32085" s="300"/>
      <c r="EH32085" s="300"/>
      <c r="EI32085" s="300"/>
      <c r="EJ32085" s="300"/>
      <c r="EK32085" s="300"/>
      <c r="EL32085" s="300"/>
      <c r="EM32085" s="300"/>
      <c r="EN32085" s="300"/>
      <c r="EO32085" s="300"/>
      <c r="EP32085" s="300"/>
      <c r="EQ32085" s="300"/>
      <c r="ER32085" s="300"/>
      <c r="ES32085" s="300"/>
      <c r="ET32085" s="300"/>
      <c r="EU32085" s="300"/>
      <c r="EV32085" s="300"/>
      <c r="EW32085" s="300"/>
      <c r="EX32085" s="300"/>
      <c r="EY32085" s="300"/>
      <c r="EZ32085" s="300"/>
      <c r="FA32085" s="300"/>
      <c r="FB32085" s="300"/>
      <c r="FC32085" s="300"/>
      <c r="FD32085" s="300"/>
      <c r="FE32085" s="300"/>
      <c r="FF32085" s="300"/>
      <c r="FG32085" s="300"/>
      <c r="FH32085" s="300"/>
      <c r="FI32085" s="300"/>
      <c r="FJ32085" s="300"/>
      <c r="FK32085" s="300"/>
      <c r="FL32085" s="300"/>
      <c r="FM32085" s="300"/>
      <c r="FN32085" s="300"/>
      <c r="FO32085" s="300"/>
      <c r="FP32085" s="300"/>
      <c r="FQ32085" s="300"/>
      <c r="FR32085" s="300"/>
      <c r="FS32085" s="300"/>
      <c r="FT32085" s="300"/>
      <c r="FU32085" s="300"/>
      <c r="FV32085" s="300"/>
      <c r="FW32085" s="300"/>
      <c r="FX32085" s="300"/>
      <c r="FY32085" s="300"/>
      <c r="FZ32085" s="300"/>
      <c r="GA32085" s="300"/>
      <c r="GB32085" s="300"/>
      <c r="GC32085" s="300"/>
      <c r="GD32085" s="300"/>
      <c r="GE32085" s="300"/>
      <c r="GF32085" s="300"/>
      <c r="GG32085" s="300"/>
      <c r="GH32085" s="300"/>
      <c r="GI32085" s="300"/>
      <c r="GJ32085" s="300"/>
      <c r="GK32085" s="300"/>
    </row>
    <row r="32086" spans="4:193" x14ac:dyDescent="0.25">
      <c r="D32086" s="300"/>
      <c r="J32086" s="300"/>
      <c r="K32086" s="300"/>
      <c r="L32086" s="300"/>
      <c r="M32086" s="300"/>
      <c r="N32086" s="300"/>
      <c r="O32086" s="300"/>
      <c r="P32086" s="300"/>
      <c r="Q32086" s="300"/>
      <c r="R32086" s="300"/>
      <c r="S32086" s="300"/>
      <c r="T32086" s="300"/>
      <c r="U32086" s="300"/>
      <c r="V32086" s="300"/>
      <c r="W32086" s="300"/>
      <c r="X32086" s="300"/>
      <c r="Y32086" s="300"/>
      <c r="Z32086" s="300"/>
      <c r="AA32086" s="300"/>
      <c r="AB32086" s="300"/>
      <c r="AC32086" s="300"/>
      <c r="AD32086" s="300"/>
      <c r="AE32086" s="300"/>
      <c r="AF32086" s="300"/>
      <c r="AG32086" s="300"/>
      <c r="AH32086" s="300"/>
      <c r="AI32086" s="300"/>
      <c r="AJ32086" s="300"/>
      <c r="AK32086" s="300"/>
      <c r="AL32086" s="300"/>
      <c r="AM32086" s="300"/>
      <c r="AN32086" s="300"/>
      <c r="AO32086" s="300"/>
      <c r="AP32086" s="300"/>
      <c r="AQ32086" s="300"/>
      <c r="AR32086" s="300"/>
      <c r="AS32086" s="300"/>
      <c r="AT32086" s="300"/>
      <c r="AU32086" s="300"/>
      <c r="AV32086" s="300"/>
      <c r="AW32086" s="300"/>
      <c r="AX32086" s="300"/>
      <c r="AY32086" s="300"/>
      <c r="AZ32086" s="300"/>
      <c r="BA32086" s="300"/>
      <c r="BB32086" s="300"/>
      <c r="BC32086" s="300"/>
      <c r="BD32086" s="300"/>
      <c r="BE32086" s="300"/>
      <c r="BF32086" s="300"/>
      <c r="BG32086" s="300"/>
      <c r="BH32086" s="300"/>
      <c r="BI32086" s="300"/>
      <c r="BJ32086" s="300"/>
      <c r="BK32086" s="300"/>
      <c r="BL32086" s="300"/>
      <c r="BM32086" s="300"/>
      <c r="BN32086" s="300"/>
      <c r="BO32086" s="300"/>
      <c r="BP32086" s="300"/>
      <c r="BQ32086" s="300"/>
      <c r="BR32086" s="300"/>
      <c r="BS32086" s="300"/>
      <c r="BT32086" s="300"/>
      <c r="BU32086" s="300"/>
      <c r="BV32086" s="300"/>
      <c r="BW32086" s="300"/>
      <c r="BX32086" s="300"/>
      <c r="BY32086" s="300"/>
      <c r="BZ32086" s="300"/>
      <c r="CA32086" s="300"/>
      <c r="CB32086" s="300"/>
      <c r="CC32086" s="300"/>
      <c r="CD32086" s="300"/>
      <c r="CE32086" s="300"/>
      <c r="CF32086" s="300"/>
      <c r="CG32086" s="300"/>
      <c r="CH32086" s="300"/>
      <c r="CI32086" s="300"/>
      <c r="CJ32086" s="300"/>
      <c r="CK32086" s="300"/>
      <c r="CL32086" s="300"/>
      <c r="CM32086" s="300"/>
      <c r="CN32086" s="300"/>
      <c r="CO32086" s="300"/>
      <c r="CP32086" s="300"/>
      <c r="CQ32086" s="300"/>
      <c r="CR32086" s="300"/>
      <c r="CS32086" s="300"/>
      <c r="CT32086" s="300"/>
      <c r="CU32086" s="300"/>
      <c r="CV32086" s="300"/>
      <c r="CW32086" s="300"/>
      <c r="CX32086" s="300"/>
      <c r="CY32086" s="300"/>
      <c r="CZ32086" s="300"/>
      <c r="DA32086" s="300"/>
      <c r="DB32086" s="300"/>
      <c r="DC32086" s="300"/>
      <c r="DD32086" s="300"/>
      <c r="DE32086" s="300"/>
      <c r="DF32086" s="300"/>
      <c r="DG32086" s="300"/>
      <c r="DH32086" s="300"/>
      <c r="DI32086" s="300"/>
      <c r="DJ32086" s="300"/>
      <c r="DK32086" s="300"/>
      <c r="DL32086" s="300"/>
      <c r="DM32086" s="300"/>
      <c r="DN32086" s="300"/>
      <c r="DO32086" s="300"/>
      <c r="DP32086" s="300"/>
      <c r="DQ32086" s="300"/>
      <c r="DR32086" s="300"/>
      <c r="DS32086" s="300"/>
      <c r="DT32086" s="300"/>
      <c r="DU32086" s="300"/>
      <c r="DV32086" s="300"/>
      <c r="DW32086" s="300"/>
      <c r="DX32086" s="300"/>
      <c r="DY32086" s="300"/>
      <c r="DZ32086" s="300"/>
      <c r="EA32086" s="300"/>
      <c r="EB32086" s="300"/>
      <c r="EC32086" s="300"/>
      <c r="ED32086" s="300"/>
      <c r="EE32086" s="300"/>
      <c r="EF32086" s="300"/>
      <c r="EG32086" s="300"/>
      <c r="EH32086" s="300"/>
      <c r="EI32086" s="300"/>
      <c r="EJ32086" s="300"/>
      <c r="EK32086" s="300"/>
      <c r="EL32086" s="300"/>
      <c r="EM32086" s="300"/>
      <c r="EN32086" s="300"/>
      <c r="EO32086" s="300"/>
      <c r="EP32086" s="300"/>
      <c r="EQ32086" s="300"/>
      <c r="ER32086" s="300"/>
      <c r="ES32086" s="300"/>
      <c r="ET32086" s="300"/>
      <c r="EU32086" s="300"/>
      <c r="EV32086" s="300"/>
      <c r="EW32086" s="300"/>
      <c r="EX32086" s="300"/>
      <c r="EY32086" s="300"/>
      <c r="EZ32086" s="300"/>
      <c r="FA32086" s="300"/>
      <c r="FB32086" s="300"/>
      <c r="FC32086" s="300"/>
      <c r="FD32086" s="300"/>
      <c r="FE32086" s="300"/>
      <c r="FF32086" s="300"/>
      <c r="FG32086" s="300"/>
      <c r="FH32086" s="300"/>
      <c r="FI32086" s="300"/>
      <c r="FJ32086" s="300"/>
      <c r="FK32086" s="300"/>
      <c r="FL32086" s="300"/>
      <c r="FM32086" s="300"/>
      <c r="FN32086" s="300"/>
      <c r="FO32086" s="300"/>
      <c r="FP32086" s="300"/>
      <c r="FQ32086" s="300"/>
      <c r="FR32086" s="300"/>
      <c r="FS32086" s="300"/>
      <c r="FT32086" s="300"/>
      <c r="FU32086" s="300"/>
      <c r="FV32086" s="300"/>
      <c r="FW32086" s="300"/>
      <c r="FX32086" s="300"/>
      <c r="FY32086" s="300"/>
      <c r="FZ32086" s="300"/>
      <c r="GA32086" s="300"/>
      <c r="GB32086" s="300"/>
      <c r="GC32086" s="300"/>
      <c r="GD32086" s="300"/>
      <c r="GE32086" s="300"/>
      <c r="GF32086" s="300"/>
      <c r="GG32086" s="300"/>
      <c r="GH32086" s="300"/>
      <c r="GI32086" s="300"/>
      <c r="GJ32086" s="300"/>
      <c r="GK32086" s="300"/>
    </row>
    <row r="32087" spans="4:193" x14ac:dyDescent="0.25">
      <c r="D32087" s="300"/>
      <c r="J32087" s="300"/>
      <c r="K32087" s="300"/>
      <c r="L32087" s="300"/>
      <c r="M32087" s="300"/>
      <c r="N32087" s="300"/>
      <c r="O32087" s="300"/>
      <c r="P32087" s="300"/>
      <c r="Q32087" s="300"/>
      <c r="R32087" s="300"/>
      <c r="S32087" s="300"/>
      <c r="T32087" s="300"/>
      <c r="U32087" s="300"/>
      <c r="V32087" s="300"/>
      <c r="W32087" s="300"/>
      <c r="X32087" s="300"/>
      <c r="Y32087" s="300"/>
      <c r="Z32087" s="300"/>
      <c r="AA32087" s="300"/>
      <c r="AB32087" s="300"/>
      <c r="AC32087" s="300"/>
      <c r="AD32087" s="300"/>
      <c r="AE32087" s="300"/>
      <c r="AF32087" s="300"/>
      <c r="AG32087" s="300"/>
      <c r="AH32087" s="300"/>
      <c r="AI32087" s="300"/>
      <c r="AJ32087" s="300"/>
      <c r="AK32087" s="300"/>
      <c r="AL32087" s="300"/>
      <c r="AM32087" s="300"/>
      <c r="AN32087" s="300"/>
      <c r="AO32087" s="300"/>
      <c r="AP32087" s="300"/>
      <c r="AQ32087" s="300"/>
      <c r="AR32087" s="300"/>
      <c r="AS32087" s="300"/>
      <c r="AT32087" s="300"/>
      <c r="AU32087" s="300"/>
      <c r="AV32087" s="300"/>
      <c r="AW32087" s="300"/>
      <c r="AX32087" s="300"/>
      <c r="AY32087" s="300"/>
      <c r="AZ32087" s="300"/>
      <c r="BA32087" s="300"/>
      <c r="BB32087" s="300"/>
      <c r="BC32087" s="300"/>
      <c r="BD32087" s="300"/>
      <c r="BE32087" s="300"/>
      <c r="BF32087" s="300"/>
      <c r="BG32087" s="300"/>
      <c r="BH32087" s="300"/>
      <c r="BI32087" s="300"/>
      <c r="BJ32087" s="300"/>
      <c r="BK32087" s="300"/>
      <c r="BL32087" s="300"/>
      <c r="BM32087" s="300"/>
      <c r="BN32087" s="300"/>
      <c r="BO32087" s="300"/>
      <c r="BP32087" s="300"/>
      <c r="BQ32087" s="300"/>
      <c r="BR32087" s="300"/>
      <c r="BS32087" s="300"/>
      <c r="BT32087" s="300"/>
      <c r="BU32087" s="300"/>
      <c r="BV32087" s="300"/>
      <c r="BW32087" s="300"/>
      <c r="BX32087" s="300"/>
      <c r="BY32087" s="300"/>
      <c r="BZ32087" s="300"/>
      <c r="CA32087" s="300"/>
      <c r="CB32087" s="300"/>
      <c r="CC32087" s="300"/>
      <c r="CD32087" s="300"/>
      <c r="CE32087" s="300"/>
      <c r="CF32087" s="300"/>
      <c r="CG32087" s="300"/>
      <c r="CH32087" s="300"/>
      <c r="CI32087" s="300"/>
      <c r="CJ32087" s="300"/>
      <c r="CK32087" s="300"/>
      <c r="CL32087" s="300"/>
      <c r="CM32087" s="300"/>
      <c r="CN32087" s="300"/>
      <c r="CO32087" s="300"/>
      <c r="CP32087" s="300"/>
      <c r="CQ32087" s="300"/>
      <c r="CR32087" s="300"/>
      <c r="CS32087" s="300"/>
      <c r="CT32087" s="300"/>
      <c r="CU32087" s="300"/>
      <c r="CV32087" s="300"/>
      <c r="CW32087" s="300"/>
      <c r="CX32087" s="300"/>
      <c r="CY32087" s="300"/>
      <c r="CZ32087" s="300"/>
      <c r="DA32087" s="300"/>
      <c r="DB32087" s="300"/>
      <c r="DC32087" s="300"/>
      <c r="DD32087" s="300"/>
      <c r="DE32087" s="300"/>
      <c r="DF32087" s="300"/>
      <c r="DG32087" s="300"/>
      <c r="DH32087" s="300"/>
      <c r="DI32087" s="300"/>
      <c r="DJ32087" s="300"/>
      <c r="DK32087" s="300"/>
      <c r="DL32087" s="300"/>
      <c r="DM32087" s="300"/>
      <c r="DN32087" s="300"/>
      <c r="DO32087" s="300"/>
      <c r="DP32087" s="300"/>
      <c r="DQ32087" s="300"/>
      <c r="DR32087" s="300"/>
      <c r="DS32087" s="300"/>
      <c r="DT32087" s="300"/>
      <c r="DU32087" s="300"/>
      <c r="DV32087" s="300"/>
      <c r="DW32087" s="300"/>
      <c r="DX32087" s="300"/>
      <c r="DY32087" s="300"/>
      <c r="DZ32087" s="300"/>
      <c r="EA32087" s="300"/>
      <c r="EB32087" s="300"/>
      <c r="EC32087" s="300"/>
      <c r="ED32087" s="300"/>
      <c r="EE32087" s="300"/>
      <c r="EF32087" s="300"/>
      <c r="EG32087" s="300"/>
      <c r="EH32087" s="300"/>
      <c r="EI32087" s="300"/>
      <c r="EJ32087" s="300"/>
      <c r="EK32087" s="300"/>
      <c r="EL32087" s="300"/>
      <c r="EM32087" s="300"/>
      <c r="EN32087" s="300"/>
      <c r="EO32087" s="300"/>
      <c r="EP32087" s="300"/>
      <c r="EQ32087" s="300"/>
      <c r="ER32087" s="300"/>
      <c r="ES32087" s="300"/>
      <c r="ET32087" s="300"/>
      <c r="EU32087" s="300"/>
      <c r="EV32087" s="300"/>
      <c r="EW32087" s="300"/>
      <c r="EX32087" s="300"/>
      <c r="EY32087" s="300"/>
      <c r="EZ32087" s="300"/>
      <c r="FA32087" s="300"/>
      <c r="FB32087" s="300"/>
      <c r="FC32087" s="300"/>
      <c r="FD32087" s="300"/>
      <c r="FE32087" s="300"/>
      <c r="FF32087" s="300"/>
      <c r="FG32087" s="300"/>
      <c r="FH32087" s="300"/>
      <c r="FI32087" s="300"/>
      <c r="FJ32087" s="300"/>
      <c r="FK32087" s="300"/>
      <c r="FL32087" s="300"/>
      <c r="FM32087" s="300"/>
      <c r="FN32087" s="300"/>
      <c r="FO32087" s="300"/>
      <c r="FP32087" s="300"/>
      <c r="FQ32087" s="300"/>
      <c r="FR32087" s="300"/>
      <c r="FS32087" s="300"/>
      <c r="FT32087" s="300"/>
      <c r="FU32087" s="300"/>
      <c r="FV32087" s="300"/>
      <c r="FW32087" s="300"/>
      <c r="FX32087" s="300"/>
      <c r="FY32087" s="300"/>
      <c r="FZ32087" s="300"/>
      <c r="GA32087" s="300"/>
      <c r="GB32087" s="300"/>
      <c r="GC32087" s="300"/>
      <c r="GD32087" s="300"/>
      <c r="GE32087" s="300"/>
      <c r="GF32087" s="300"/>
      <c r="GG32087" s="300"/>
      <c r="GH32087" s="300"/>
      <c r="GI32087" s="300"/>
      <c r="GJ32087" s="300"/>
      <c r="GK32087" s="300"/>
    </row>
    <row r="32088" spans="4:193" x14ac:dyDescent="0.25">
      <c r="D32088" s="300"/>
      <c r="J32088" s="300"/>
      <c r="K32088" s="300"/>
      <c r="L32088" s="300"/>
      <c r="M32088" s="300"/>
      <c r="N32088" s="300"/>
      <c r="O32088" s="300"/>
      <c r="P32088" s="300"/>
      <c r="Q32088" s="300"/>
      <c r="R32088" s="300"/>
      <c r="S32088" s="300"/>
      <c r="T32088" s="300"/>
      <c r="U32088" s="300"/>
      <c r="V32088" s="300"/>
      <c r="W32088" s="300"/>
      <c r="X32088" s="300"/>
      <c r="Y32088" s="300"/>
      <c r="Z32088" s="300"/>
      <c r="AA32088" s="300"/>
      <c r="AB32088" s="300"/>
      <c r="AC32088" s="300"/>
      <c r="AD32088" s="300"/>
      <c r="AE32088" s="300"/>
      <c r="AF32088" s="300"/>
      <c r="AG32088" s="300"/>
      <c r="AH32088" s="300"/>
      <c r="AI32088" s="300"/>
      <c r="AJ32088" s="300"/>
      <c r="AK32088" s="300"/>
      <c r="AL32088" s="300"/>
      <c r="AM32088" s="300"/>
      <c r="AN32088" s="300"/>
      <c r="AO32088" s="300"/>
      <c r="AP32088" s="300"/>
      <c r="AQ32088" s="300"/>
      <c r="AR32088" s="300"/>
      <c r="AS32088" s="300"/>
      <c r="AT32088" s="300"/>
      <c r="AU32088" s="300"/>
      <c r="AV32088" s="300"/>
      <c r="AW32088" s="300"/>
      <c r="AX32088" s="300"/>
      <c r="AY32088" s="300"/>
      <c r="AZ32088" s="300"/>
      <c r="BA32088" s="300"/>
      <c r="BB32088" s="300"/>
      <c r="BC32088" s="300"/>
      <c r="BD32088" s="300"/>
      <c r="BE32088" s="300"/>
      <c r="BF32088" s="300"/>
      <c r="BG32088" s="300"/>
      <c r="BH32088" s="300"/>
      <c r="BI32088" s="300"/>
      <c r="BJ32088" s="300"/>
      <c r="BK32088" s="300"/>
      <c r="BL32088" s="300"/>
      <c r="BM32088" s="300"/>
      <c r="BN32088" s="300"/>
      <c r="BO32088" s="300"/>
      <c r="BP32088" s="300"/>
      <c r="BQ32088" s="300"/>
      <c r="BR32088" s="300"/>
      <c r="BS32088" s="300"/>
      <c r="BT32088" s="300"/>
      <c r="BU32088" s="300"/>
      <c r="BV32088" s="300"/>
      <c r="BW32088" s="300"/>
      <c r="BX32088" s="300"/>
      <c r="BY32088" s="300"/>
      <c r="BZ32088" s="300"/>
      <c r="CA32088" s="300"/>
      <c r="CB32088" s="300"/>
      <c r="CC32088" s="300"/>
      <c r="CD32088" s="300"/>
      <c r="CE32088" s="300"/>
      <c r="CF32088" s="300"/>
      <c r="CG32088" s="300"/>
      <c r="CH32088" s="300"/>
      <c r="CI32088" s="300"/>
      <c r="CJ32088" s="300"/>
      <c r="CK32088" s="300"/>
      <c r="CL32088" s="300"/>
      <c r="CM32088" s="300"/>
      <c r="CN32088" s="300"/>
      <c r="CO32088" s="300"/>
      <c r="CP32088" s="300"/>
      <c r="CQ32088" s="300"/>
      <c r="CR32088" s="300"/>
      <c r="CS32088" s="300"/>
      <c r="CT32088" s="300"/>
      <c r="CU32088" s="300"/>
      <c r="CV32088" s="300"/>
      <c r="CW32088" s="300"/>
      <c r="CX32088" s="300"/>
      <c r="CY32088" s="300"/>
      <c r="CZ32088" s="300"/>
      <c r="DA32088" s="300"/>
      <c r="DB32088" s="300"/>
      <c r="DC32088" s="300"/>
      <c r="DD32088" s="300"/>
      <c r="DE32088" s="300"/>
      <c r="DF32088" s="300"/>
      <c r="DG32088" s="300"/>
      <c r="DH32088" s="300"/>
      <c r="DI32088" s="300"/>
      <c r="DJ32088" s="300"/>
      <c r="DK32088" s="300"/>
      <c r="DL32088" s="300"/>
      <c r="DM32088" s="300"/>
      <c r="DN32088" s="300"/>
      <c r="DO32088" s="300"/>
      <c r="DP32088" s="300"/>
      <c r="DQ32088" s="300"/>
      <c r="DR32088" s="300"/>
      <c r="DS32088" s="300"/>
      <c r="DT32088" s="300"/>
      <c r="DU32088" s="300"/>
      <c r="DV32088" s="300"/>
      <c r="DW32088" s="300"/>
      <c r="DX32088" s="300"/>
      <c r="DY32088" s="300"/>
      <c r="DZ32088" s="300"/>
      <c r="EA32088" s="300"/>
      <c r="EB32088" s="300"/>
      <c r="EC32088" s="300"/>
      <c r="ED32088" s="300"/>
      <c r="EE32088" s="300"/>
      <c r="EF32088" s="300"/>
      <c r="EG32088" s="300"/>
      <c r="EH32088" s="300"/>
      <c r="EI32088" s="300"/>
      <c r="EJ32088" s="300"/>
      <c r="EK32088" s="300"/>
      <c r="EL32088" s="300"/>
      <c r="EM32088" s="300"/>
      <c r="EN32088" s="300"/>
      <c r="EO32088" s="300"/>
      <c r="EP32088" s="300"/>
      <c r="EQ32088" s="300"/>
      <c r="ER32088" s="300"/>
      <c r="ES32088" s="300"/>
      <c r="ET32088" s="300"/>
      <c r="EU32088" s="300"/>
      <c r="EV32088" s="300"/>
      <c r="EW32088" s="300"/>
      <c r="EX32088" s="300"/>
      <c r="EY32088" s="300"/>
      <c r="EZ32088" s="300"/>
      <c r="FA32088" s="300"/>
      <c r="FB32088" s="300"/>
      <c r="FC32088" s="300"/>
      <c r="FD32088" s="300"/>
      <c r="FE32088" s="300"/>
      <c r="FF32088" s="300"/>
      <c r="FG32088" s="300"/>
      <c r="FH32088" s="300"/>
      <c r="FI32088" s="300"/>
      <c r="FJ32088" s="300"/>
      <c r="FK32088" s="300"/>
      <c r="FL32088" s="300"/>
      <c r="FM32088" s="300"/>
      <c r="FN32088" s="300"/>
      <c r="FO32088" s="300"/>
      <c r="FP32088" s="300"/>
      <c r="FQ32088" s="300"/>
      <c r="FR32088" s="300"/>
      <c r="FS32088" s="300"/>
      <c r="FT32088" s="300"/>
      <c r="FU32088" s="300"/>
      <c r="FV32088" s="300"/>
      <c r="FW32088" s="300"/>
      <c r="FX32088" s="300"/>
      <c r="FY32088" s="300"/>
      <c r="FZ32088" s="300"/>
      <c r="GA32088" s="300"/>
      <c r="GB32088" s="300"/>
      <c r="GC32088" s="300"/>
      <c r="GD32088" s="300"/>
      <c r="GE32088" s="300"/>
      <c r="GF32088" s="300"/>
      <c r="GG32088" s="300"/>
      <c r="GH32088" s="300"/>
      <c r="GI32088" s="300"/>
      <c r="GJ32088" s="300"/>
      <c r="GK32088" s="300"/>
    </row>
    <row r="32089" spans="4:193" x14ac:dyDescent="0.25">
      <c r="D32089" s="300"/>
      <c r="J32089" s="300"/>
      <c r="K32089" s="300"/>
      <c r="L32089" s="300"/>
      <c r="M32089" s="300"/>
      <c r="N32089" s="300"/>
      <c r="O32089" s="300"/>
      <c r="P32089" s="300"/>
      <c r="Q32089" s="300"/>
      <c r="R32089" s="300"/>
      <c r="S32089" s="300"/>
      <c r="T32089" s="300"/>
      <c r="U32089" s="300"/>
      <c r="V32089" s="300"/>
      <c r="W32089" s="300"/>
      <c r="X32089" s="300"/>
      <c r="Y32089" s="300"/>
      <c r="Z32089" s="300"/>
      <c r="AA32089" s="300"/>
      <c r="AB32089" s="300"/>
      <c r="AC32089" s="300"/>
      <c r="AD32089" s="300"/>
      <c r="AE32089" s="300"/>
      <c r="AF32089" s="300"/>
      <c r="AG32089" s="300"/>
      <c r="AH32089" s="300"/>
      <c r="AI32089" s="300"/>
      <c r="AJ32089" s="300"/>
      <c r="AK32089" s="300"/>
      <c r="AL32089" s="300"/>
      <c r="AM32089" s="300"/>
      <c r="AN32089" s="300"/>
      <c r="AO32089" s="300"/>
      <c r="AP32089" s="300"/>
      <c r="AQ32089" s="300"/>
      <c r="AR32089" s="300"/>
      <c r="AS32089" s="300"/>
      <c r="AT32089" s="300"/>
      <c r="AU32089" s="300"/>
      <c r="AV32089" s="300"/>
      <c r="AW32089" s="300"/>
      <c r="AX32089" s="300"/>
      <c r="AY32089" s="300"/>
      <c r="AZ32089" s="300"/>
      <c r="BA32089" s="300"/>
      <c r="BB32089" s="300"/>
      <c r="BC32089" s="300"/>
      <c r="BD32089" s="300"/>
      <c r="BE32089" s="300"/>
      <c r="BF32089" s="300"/>
      <c r="BG32089" s="300"/>
      <c r="BH32089" s="300"/>
      <c r="BI32089" s="300"/>
      <c r="BJ32089" s="300"/>
      <c r="BK32089" s="300"/>
      <c r="BL32089" s="300"/>
      <c r="BM32089" s="300"/>
      <c r="BN32089" s="300"/>
      <c r="BO32089" s="300"/>
      <c r="BP32089" s="300"/>
      <c r="BQ32089" s="300"/>
      <c r="BR32089" s="300"/>
      <c r="BS32089" s="300"/>
      <c r="BT32089" s="300"/>
      <c r="BU32089" s="300"/>
      <c r="BV32089" s="300"/>
      <c r="BW32089" s="300"/>
      <c r="BX32089" s="300"/>
      <c r="BY32089" s="300"/>
      <c r="BZ32089" s="300"/>
      <c r="CA32089" s="300"/>
      <c r="CB32089" s="300"/>
      <c r="CC32089" s="300"/>
      <c r="CD32089" s="300"/>
      <c r="CE32089" s="300"/>
      <c r="CF32089" s="300"/>
      <c r="CG32089" s="300"/>
      <c r="CH32089" s="300"/>
      <c r="CI32089" s="300"/>
      <c r="CJ32089" s="300"/>
      <c r="CK32089" s="300"/>
      <c r="CL32089" s="300"/>
      <c r="CM32089" s="300"/>
      <c r="CN32089" s="300"/>
      <c r="CO32089" s="300"/>
      <c r="CP32089" s="300"/>
      <c r="CQ32089" s="300"/>
      <c r="CR32089" s="300"/>
      <c r="CS32089" s="300"/>
      <c r="CT32089" s="300"/>
      <c r="CU32089" s="300"/>
      <c r="CV32089" s="300"/>
      <c r="CW32089" s="300"/>
      <c r="CX32089" s="300"/>
      <c r="CY32089" s="300"/>
      <c r="CZ32089" s="300"/>
      <c r="DA32089" s="300"/>
      <c r="DB32089" s="300"/>
      <c r="DC32089" s="300"/>
      <c r="DD32089" s="300"/>
      <c r="DE32089" s="300"/>
      <c r="DF32089" s="300"/>
      <c r="DG32089" s="300"/>
      <c r="DH32089" s="300"/>
      <c r="DI32089" s="300"/>
      <c r="DJ32089" s="300"/>
      <c r="DK32089" s="300"/>
      <c r="DL32089" s="300"/>
      <c r="DM32089" s="300"/>
      <c r="DN32089" s="300"/>
      <c r="DO32089" s="300"/>
      <c r="DP32089" s="300"/>
      <c r="DQ32089" s="300"/>
      <c r="DR32089" s="300"/>
      <c r="DS32089" s="300"/>
      <c r="DT32089" s="300"/>
      <c r="DU32089" s="300"/>
      <c r="DV32089" s="300"/>
      <c r="DW32089" s="300"/>
      <c r="DX32089" s="300"/>
      <c r="DY32089" s="300"/>
      <c r="DZ32089" s="300"/>
      <c r="EA32089" s="300"/>
      <c r="EB32089" s="300"/>
      <c r="EC32089" s="300"/>
      <c r="ED32089" s="300"/>
      <c r="EE32089" s="300"/>
      <c r="EF32089" s="300"/>
      <c r="EG32089" s="300"/>
      <c r="EH32089" s="300"/>
      <c r="EI32089" s="300"/>
      <c r="EJ32089" s="300"/>
      <c r="EK32089" s="300"/>
      <c r="EL32089" s="300"/>
      <c r="EM32089" s="300"/>
      <c r="EN32089" s="300"/>
      <c r="EO32089" s="300"/>
      <c r="EP32089" s="300"/>
      <c r="EQ32089" s="300"/>
      <c r="ER32089" s="300"/>
      <c r="ES32089" s="300"/>
      <c r="ET32089" s="300"/>
      <c r="EU32089" s="300"/>
      <c r="EV32089" s="300"/>
      <c r="EW32089" s="300"/>
      <c r="EX32089" s="300"/>
      <c r="EY32089" s="300"/>
      <c r="EZ32089" s="300"/>
      <c r="FA32089" s="300"/>
      <c r="FB32089" s="300"/>
      <c r="FC32089" s="300"/>
      <c r="FD32089" s="300"/>
      <c r="FE32089" s="300"/>
      <c r="FF32089" s="300"/>
      <c r="FG32089" s="300"/>
      <c r="FH32089" s="300"/>
      <c r="FI32089" s="300"/>
      <c r="FJ32089" s="300"/>
      <c r="FK32089" s="300"/>
      <c r="FL32089" s="300"/>
      <c r="FM32089" s="300"/>
      <c r="FN32089" s="300"/>
      <c r="FO32089" s="300"/>
      <c r="FP32089" s="300"/>
      <c r="FQ32089" s="300"/>
      <c r="FR32089" s="300"/>
      <c r="FS32089" s="300"/>
      <c r="FT32089" s="300"/>
      <c r="FU32089" s="300"/>
      <c r="FV32089" s="300"/>
      <c r="FW32089" s="300"/>
      <c r="FX32089" s="300"/>
      <c r="FY32089" s="300"/>
      <c r="FZ32089" s="300"/>
      <c r="GA32089" s="300"/>
      <c r="GB32089" s="300"/>
      <c r="GC32089" s="300"/>
      <c r="GD32089" s="300"/>
      <c r="GE32089" s="300"/>
      <c r="GF32089" s="300"/>
      <c r="GG32089" s="300"/>
      <c r="GH32089" s="300"/>
      <c r="GI32089" s="300"/>
      <c r="GJ32089" s="300"/>
      <c r="GK32089" s="300"/>
    </row>
    <row r="32090" spans="4:193" x14ac:dyDescent="0.25">
      <c r="D32090" s="300"/>
      <c r="J32090" s="300"/>
      <c r="K32090" s="300"/>
      <c r="L32090" s="300"/>
      <c r="M32090" s="300"/>
      <c r="N32090" s="300"/>
      <c r="O32090" s="300"/>
      <c r="P32090" s="300"/>
      <c r="Q32090" s="300"/>
      <c r="R32090" s="300"/>
      <c r="S32090" s="300"/>
      <c r="T32090" s="300"/>
      <c r="U32090" s="300"/>
      <c r="V32090" s="300"/>
      <c r="W32090" s="300"/>
      <c r="X32090" s="300"/>
      <c r="Y32090" s="300"/>
      <c r="Z32090" s="300"/>
      <c r="AA32090" s="300"/>
      <c r="AB32090" s="300"/>
      <c r="AC32090" s="300"/>
      <c r="AD32090" s="300"/>
      <c r="AE32090" s="300"/>
      <c r="AF32090" s="300"/>
      <c r="AG32090" s="300"/>
      <c r="AH32090" s="300"/>
      <c r="AI32090" s="300"/>
      <c r="AJ32090" s="300"/>
      <c r="AK32090" s="300"/>
      <c r="AL32090" s="300"/>
      <c r="AM32090" s="300"/>
      <c r="AN32090" s="300"/>
      <c r="AO32090" s="300"/>
      <c r="AP32090" s="300"/>
      <c r="AQ32090" s="300"/>
      <c r="AR32090" s="300"/>
      <c r="AS32090" s="300"/>
      <c r="AT32090" s="300"/>
      <c r="AU32090" s="300"/>
      <c r="AV32090" s="300"/>
      <c r="AW32090" s="300"/>
      <c r="AX32090" s="300"/>
      <c r="AY32090" s="300"/>
      <c r="AZ32090" s="300"/>
      <c r="BA32090" s="300"/>
      <c r="BB32090" s="300"/>
      <c r="BC32090" s="300"/>
      <c r="BD32090" s="300"/>
      <c r="BE32090" s="300"/>
      <c r="BF32090" s="300"/>
      <c r="BG32090" s="300"/>
      <c r="BH32090" s="300"/>
      <c r="BI32090" s="300"/>
      <c r="BJ32090" s="300"/>
      <c r="BK32090" s="300"/>
      <c r="BL32090" s="300"/>
      <c r="BM32090" s="300"/>
      <c r="BN32090" s="300"/>
      <c r="BO32090" s="300"/>
      <c r="BP32090" s="300"/>
      <c r="BQ32090" s="300"/>
      <c r="BR32090" s="300"/>
      <c r="BS32090" s="300"/>
      <c r="BT32090" s="300"/>
      <c r="BU32090" s="300"/>
      <c r="BV32090" s="300"/>
      <c r="BW32090" s="300"/>
      <c r="BX32090" s="300"/>
      <c r="BY32090" s="300"/>
      <c r="BZ32090" s="300"/>
      <c r="CA32090" s="300"/>
      <c r="CB32090" s="300"/>
      <c r="CC32090" s="300"/>
      <c r="CD32090" s="300"/>
      <c r="CE32090" s="300"/>
      <c r="CF32090" s="300"/>
      <c r="CG32090" s="300"/>
      <c r="CH32090" s="300"/>
      <c r="CI32090" s="300"/>
      <c r="CJ32090" s="300"/>
      <c r="CK32090" s="300"/>
      <c r="CL32090" s="300"/>
      <c r="CM32090" s="300"/>
      <c r="CN32090" s="300"/>
      <c r="CO32090" s="300"/>
      <c r="CP32090" s="300"/>
      <c r="CQ32090" s="300"/>
      <c r="CR32090" s="300"/>
      <c r="CS32090" s="300"/>
      <c r="CT32090" s="300"/>
      <c r="CU32090" s="300"/>
      <c r="CV32090" s="300"/>
      <c r="CW32090" s="300"/>
      <c r="CX32090" s="300"/>
      <c r="CY32090" s="300"/>
      <c r="CZ32090" s="300"/>
      <c r="DA32090" s="300"/>
      <c r="DB32090" s="300"/>
      <c r="DC32090" s="300"/>
      <c r="DD32090" s="300"/>
      <c r="DE32090" s="300"/>
      <c r="DF32090" s="300"/>
      <c r="DG32090" s="300"/>
      <c r="DH32090" s="300"/>
      <c r="DI32090" s="300"/>
      <c r="DJ32090" s="300"/>
      <c r="DK32090" s="300"/>
      <c r="DL32090" s="300"/>
      <c r="DM32090" s="300"/>
      <c r="DN32090" s="300"/>
      <c r="DO32090" s="300"/>
      <c r="DP32090" s="300"/>
      <c r="DQ32090" s="300"/>
      <c r="DR32090" s="300"/>
      <c r="DS32090" s="300"/>
      <c r="DT32090" s="300"/>
      <c r="DU32090" s="300"/>
      <c r="DV32090" s="300"/>
      <c r="DW32090" s="300"/>
      <c r="DX32090" s="300"/>
      <c r="DY32090" s="300"/>
      <c r="DZ32090" s="300"/>
      <c r="EA32090" s="300"/>
      <c r="EB32090" s="300"/>
      <c r="EC32090" s="300"/>
      <c r="ED32090" s="300"/>
      <c r="EE32090" s="300"/>
      <c r="EF32090" s="300"/>
      <c r="EG32090" s="300"/>
      <c r="EH32090" s="300"/>
      <c r="EI32090" s="300"/>
      <c r="EJ32090" s="300"/>
      <c r="EK32090" s="300"/>
      <c r="EL32090" s="300"/>
      <c r="EM32090" s="300"/>
      <c r="EN32090" s="300"/>
      <c r="EO32090" s="300"/>
      <c r="EP32090" s="300"/>
      <c r="EQ32090" s="300"/>
      <c r="ER32090" s="300"/>
      <c r="ES32090" s="300"/>
      <c r="ET32090" s="300"/>
      <c r="EU32090" s="300"/>
      <c r="EV32090" s="300"/>
      <c r="EW32090" s="300"/>
      <c r="EX32090" s="300"/>
      <c r="EY32090" s="300"/>
      <c r="EZ32090" s="300"/>
      <c r="FA32090" s="300"/>
      <c r="FB32090" s="300"/>
      <c r="FC32090" s="300"/>
      <c r="FD32090" s="300"/>
      <c r="FE32090" s="300"/>
      <c r="FF32090" s="300"/>
      <c r="FG32090" s="300"/>
      <c r="FH32090" s="300"/>
      <c r="FI32090" s="300"/>
      <c r="FJ32090" s="300"/>
      <c r="FK32090" s="300"/>
      <c r="FL32090" s="300"/>
      <c r="FM32090" s="300"/>
      <c r="FN32090" s="300"/>
      <c r="FO32090" s="300"/>
      <c r="FP32090" s="300"/>
      <c r="FQ32090" s="300"/>
      <c r="FR32090" s="300"/>
      <c r="FS32090" s="300"/>
      <c r="FT32090" s="300"/>
      <c r="FU32090" s="300"/>
      <c r="FV32090" s="300"/>
      <c r="FW32090" s="300"/>
      <c r="FX32090" s="300"/>
      <c r="FY32090" s="300"/>
      <c r="FZ32090" s="300"/>
      <c r="GA32090" s="300"/>
      <c r="GB32090" s="300"/>
      <c r="GC32090" s="300"/>
      <c r="GD32090" s="300"/>
      <c r="GE32090" s="300"/>
      <c r="GF32090" s="300"/>
      <c r="GG32090" s="300"/>
      <c r="GH32090" s="300"/>
      <c r="GI32090" s="300"/>
      <c r="GJ32090" s="300"/>
      <c r="GK32090" s="300"/>
    </row>
    <row r="32091" spans="4:193" x14ac:dyDescent="0.25">
      <c r="D32091" s="300"/>
      <c r="J32091" s="300"/>
      <c r="K32091" s="300"/>
      <c r="L32091" s="300"/>
      <c r="M32091" s="300"/>
      <c r="N32091" s="300"/>
      <c r="O32091" s="300"/>
      <c r="P32091" s="300"/>
      <c r="Q32091" s="300"/>
      <c r="R32091" s="300"/>
      <c r="S32091" s="300"/>
      <c r="T32091" s="300"/>
      <c r="U32091" s="300"/>
      <c r="V32091" s="300"/>
      <c r="W32091" s="300"/>
      <c r="X32091" s="300"/>
      <c r="Y32091" s="300"/>
      <c r="Z32091" s="300"/>
      <c r="AA32091" s="300"/>
      <c r="AB32091" s="300"/>
      <c r="AC32091" s="300"/>
      <c r="AD32091" s="300"/>
      <c r="AE32091" s="300"/>
      <c r="AF32091" s="300"/>
      <c r="AG32091" s="300"/>
      <c r="AH32091" s="300"/>
      <c r="AI32091" s="300"/>
      <c r="AJ32091" s="300"/>
      <c r="AK32091" s="300"/>
      <c r="AL32091" s="300"/>
      <c r="AM32091" s="300"/>
      <c r="AN32091" s="300"/>
      <c r="AO32091" s="300"/>
      <c r="AP32091" s="300"/>
      <c r="AQ32091" s="300"/>
      <c r="AR32091" s="300"/>
      <c r="AS32091" s="300"/>
      <c r="AT32091" s="300"/>
      <c r="AU32091" s="300"/>
      <c r="AV32091" s="300"/>
      <c r="AW32091" s="300"/>
      <c r="AX32091" s="300"/>
      <c r="AY32091" s="300"/>
      <c r="AZ32091" s="300"/>
      <c r="BA32091" s="300"/>
      <c r="BB32091" s="300"/>
      <c r="BC32091" s="300"/>
      <c r="BD32091" s="300"/>
      <c r="BE32091" s="300"/>
      <c r="BF32091" s="300"/>
      <c r="BG32091" s="300"/>
      <c r="BH32091" s="300"/>
      <c r="BI32091" s="300"/>
      <c r="BJ32091" s="300"/>
      <c r="BK32091" s="300"/>
      <c r="BL32091" s="300"/>
      <c r="BM32091" s="300"/>
      <c r="BN32091" s="300"/>
      <c r="BO32091" s="300"/>
      <c r="BP32091" s="300"/>
      <c r="BQ32091" s="300"/>
      <c r="BR32091" s="300"/>
      <c r="BS32091" s="300"/>
      <c r="BT32091" s="300"/>
      <c r="BU32091" s="300"/>
      <c r="BV32091" s="300"/>
      <c r="BW32091" s="300"/>
      <c r="BX32091" s="300"/>
      <c r="BY32091" s="300"/>
      <c r="BZ32091" s="300"/>
      <c r="CA32091" s="300"/>
      <c r="CB32091" s="300"/>
      <c r="CC32091" s="300"/>
      <c r="CD32091" s="300"/>
      <c r="CE32091" s="300"/>
      <c r="CF32091" s="300"/>
      <c r="CG32091" s="300"/>
      <c r="CH32091" s="300"/>
      <c r="CI32091" s="300"/>
      <c r="CJ32091" s="300"/>
      <c r="CK32091" s="300"/>
      <c r="CL32091" s="300"/>
      <c r="CM32091" s="300"/>
      <c r="CN32091" s="300"/>
      <c r="CO32091" s="300"/>
      <c r="CP32091" s="300"/>
      <c r="CQ32091" s="300"/>
      <c r="CR32091" s="300"/>
      <c r="CS32091" s="300"/>
      <c r="CT32091" s="300"/>
      <c r="CU32091" s="300"/>
      <c r="CV32091" s="300"/>
      <c r="CW32091" s="300"/>
      <c r="CX32091" s="300"/>
      <c r="CY32091" s="300"/>
      <c r="CZ32091" s="300"/>
      <c r="DA32091" s="300"/>
      <c r="DB32091" s="300"/>
      <c r="DC32091" s="300"/>
      <c r="DD32091" s="300"/>
      <c r="DE32091" s="300"/>
      <c r="DF32091" s="300"/>
      <c r="DG32091" s="300"/>
      <c r="DH32091" s="300"/>
      <c r="DI32091" s="300"/>
      <c r="DJ32091" s="300"/>
      <c r="DK32091" s="300"/>
      <c r="DL32091" s="300"/>
      <c r="DM32091" s="300"/>
      <c r="DN32091" s="300"/>
      <c r="DO32091" s="300"/>
      <c r="DP32091" s="300"/>
      <c r="DQ32091" s="300"/>
      <c r="DR32091" s="300"/>
      <c r="DS32091" s="300"/>
      <c r="DT32091" s="300"/>
      <c r="DU32091" s="300"/>
      <c r="DV32091" s="300"/>
      <c r="DW32091" s="300"/>
      <c r="DX32091" s="300"/>
      <c r="DY32091" s="300"/>
      <c r="DZ32091" s="300"/>
      <c r="EA32091" s="300"/>
      <c r="EB32091" s="300"/>
      <c r="EC32091" s="300"/>
      <c r="ED32091" s="300"/>
      <c r="EE32091" s="300"/>
      <c r="EF32091" s="300"/>
      <c r="EG32091" s="300"/>
      <c r="EH32091" s="300"/>
      <c r="EI32091" s="300"/>
      <c r="EJ32091" s="300"/>
      <c r="EK32091" s="300"/>
      <c r="EL32091" s="300"/>
      <c r="EM32091" s="300"/>
      <c r="EN32091" s="300"/>
      <c r="EO32091" s="300"/>
      <c r="EP32091" s="300"/>
      <c r="EQ32091" s="300"/>
      <c r="ER32091" s="300"/>
      <c r="ES32091" s="300"/>
      <c r="ET32091" s="300"/>
      <c r="EU32091" s="300"/>
      <c r="EV32091" s="300"/>
      <c r="EW32091" s="300"/>
      <c r="EX32091" s="300"/>
      <c r="EY32091" s="300"/>
      <c r="EZ32091" s="300"/>
      <c r="FA32091" s="300"/>
      <c r="FB32091" s="300"/>
      <c r="FC32091" s="300"/>
      <c r="FD32091" s="300"/>
      <c r="FE32091" s="300"/>
      <c r="FF32091" s="300"/>
      <c r="FG32091" s="300"/>
      <c r="FH32091" s="300"/>
      <c r="FI32091" s="300"/>
      <c r="FJ32091" s="300"/>
      <c r="FK32091" s="300"/>
      <c r="FL32091" s="300"/>
      <c r="FM32091" s="300"/>
      <c r="FN32091" s="300"/>
      <c r="FO32091" s="300"/>
      <c r="FP32091" s="300"/>
      <c r="FQ32091" s="300"/>
      <c r="FR32091" s="300"/>
      <c r="FS32091" s="300"/>
      <c r="FT32091" s="300"/>
      <c r="FU32091" s="300"/>
      <c r="FV32091" s="300"/>
      <c r="FW32091" s="300"/>
      <c r="FX32091" s="300"/>
      <c r="FY32091" s="300"/>
      <c r="FZ32091" s="300"/>
      <c r="GA32091" s="300"/>
      <c r="GB32091" s="300"/>
      <c r="GC32091" s="300"/>
      <c r="GD32091" s="300"/>
      <c r="GE32091" s="300"/>
      <c r="GF32091" s="300"/>
      <c r="GG32091" s="300"/>
      <c r="GH32091" s="300"/>
      <c r="GI32091" s="300"/>
      <c r="GJ32091" s="300"/>
      <c r="GK32091" s="300"/>
    </row>
    <row r="32092" spans="4:193" x14ac:dyDescent="0.25">
      <c r="D32092" s="300"/>
      <c r="J32092" s="300"/>
      <c r="K32092" s="300"/>
      <c r="L32092" s="300"/>
      <c r="M32092" s="300"/>
      <c r="N32092" s="300"/>
      <c r="O32092" s="300"/>
      <c r="P32092" s="300"/>
      <c r="Q32092" s="300"/>
      <c r="R32092" s="300"/>
      <c r="S32092" s="300"/>
      <c r="T32092" s="300"/>
      <c r="U32092" s="300"/>
      <c r="V32092" s="300"/>
      <c r="W32092" s="300"/>
      <c r="X32092" s="300"/>
      <c r="Y32092" s="300"/>
      <c r="Z32092" s="300"/>
      <c r="AA32092" s="300"/>
      <c r="AB32092" s="300"/>
      <c r="AC32092" s="300"/>
      <c r="AD32092" s="300"/>
      <c r="AE32092" s="300"/>
      <c r="AF32092" s="300"/>
      <c r="AG32092" s="300"/>
      <c r="AH32092" s="300"/>
      <c r="AI32092" s="300"/>
      <c r="AJ32092" s="300"/>
      <c r="AK32092" s="300"/>
      <c r="AL32092" s="300"/>
      <c r="AM32092" s="300"/>
      <c r="AN32092" s="300"/>
      <c r="AO32092" s="300"/>
      <c r="AP32092" s="300"/>
      <c r="AQ32092" s="300"/>
      <c r="AR32092" s="300"/>
      <c r="AS32092" s="300"/>
      <c r="AT32092" s="300"/>
      <c r="AU32092" s="300"/>
      <c r="AV32092" s="300"/>
      <c r="AW32092" s="300"/>
      <c r="AX32092" s="300"/>
      <c r="AY32092" s="300"/>
      <c r="AZ32092" s="300"/>
      <c r="BA32092" s="300"/>
      <c r="BB32092" s="300"/>
      <c r="BC32092" s="300"/>
      <c r="BD32092" s="300"/>
      <c r="BE32092" s="300"/>
      <c r="BF32092" s="300"/>
      <c r="BG32092" s="300"/>
      <c r="BH32092" s="300"/>
      <c r="BI32092" s="300"/>
      <c r="BJ32092" s="300"/>
      <c r="BK32092" s="300"/>
      <c r="BL32092" s="300"/>
      <c r="BM32092" s="300"/>
      <c r="BN32092" s="300"/>
      <c r="BO32092" s="300"/>
      <c r="BP32092" s="300"/>
      <c r="BQ32092" s="300"/>
      <c r="BR32092" s="300"/>
      <c r="BS32092" s="300"/>
      <c r="BT32092" s="300"/>
      <c r="BU32092" s="300"/>
      <c r="BV32092" s="300"/>
      <c r="BW32092" s="300"/>
      <c r="BX32092" s="300"/>
      <c r="BY32092" s="300"/>
      <c r="BZ32092" s="300"/>
      <c r="CA32092" s="300"/>
      <c r="CB32092" s="300"/>
      <c r="CC32092" s="300"/>
      <c r="CD32092" s="300"/>
      <c r="CE32092" s="300"/>
      <c r="CF32092" s="300"/>
      <c r="CG32092" s="300"/>
      <c r="CH32092" s="300"/>
      <c r="CI32092" s="300"/>
      <c r="CJ32092" s="300"/>
      <c r="CK32092" s="300"/>
      <c r="CL32092" s="300"/>
      <c r="CM32092" s="300"/>
      <c r="CN32092" s="300"/>
      <c r="CO32092" s="300"/>
      <c r="CP32092" s="300"/>
      <c r="CQ32092" s="300"/>
      <c r="CR32092" s="300"/>
      <c r="CS32092" s="300"/>
      <c r="CT32092" s="300"/>
      <c r="CU32092" s="300"/>
      <c r="CV32092" s="300"/>
      <c r="CW32092" s="300"/>
      <c r="CX32092" s="300"/>
      <c r="CY32092" s="300"/>
      <c r="CZ32092" s="300"/>
      <c r="DA32092" s="300"/>
      <c r="DB32092" s="300"/>
      <c r="DC32092" s="300"/>
      <c r="DD32092" s="300"/>
      <c r="DE32092" s="300"/>
      <c r="DF32092" s="300"/>
      <c r="DG32092" s="300"/>
      <c r="DH32092" s="300"/>
      <c r="DI32092" s="300"/>
      <c r="DJ32092" s="300"/>
      <c r="DK32092" s="300"/>
      <c r="DL32092" s="300"/>
      <c r="DM32092" s="300"/>
      <c r="DN32092" s="300"/>
      <c r="DO32092" s="300"/>
      <c r="DP32092" s="300"/>
      <c r="DQ32092" s="300"/>
      <c r="DR32092" s="300"/>
      <c r="DS32092" s="300"/>
      <c r="DT32092" s="300"/>
      <c r="DU32092" s="300"/>
      <c r="DV32092" s="300"/>
      <c r="DW32092" s="300"/>
      <c r="DX32092" s="300"/>
      <c r="DY32092" s="300"/>
      <c r="DZ32092" s="300"/>
      <c r="EA32092" s="300"/>
      <c r="EB32092" s="300"/>
      <c r="EC32092" s="300"/>
      <c r="ED32092" s="300"/>
      <c r="EE32092" s="300"/>
      <c r="EF32092" s="300"/>
      <c r="EG32092" s="300"/>
      <c r="EH32092" s="300"/>
      <c r="EI32092" s="300"/>
      <c r="EJ32092" s="300"/>
      <c r="EK32092" s="300"/>
      <c r="EL32092" s="300"/>
      <c r="EM32092" s="300"/>
      <c r="EN32092" s="300"/>
      <c r="EO32092" s="300"/>
      <c r="EP32092" s="300"/>
      <c r="EQ32092" s="300"/>
      <c r="ER32092" s="300"/>
      <c r="ES32092" s="300"/>
      <c r="ET32092" s="300"/>
      <c r="EU32092" s="300"/>
      <c r="EV32092" s="300"/>
      <c r="EW32092" s="300"/>
      <c r="EX32092" s="300"/>
      <c r="EY32092" s="300"/>
      <c r="EZ32092" s="300"/>
      <c r="FA32092" s="300"/>
      <c r="FB32092" s="300"/>
      <c r="FC32092" s="300"/>
      <c r="FD32092" s="300"/>
      <c r="FE32092" s="300"/>
      <c r="FF32092" s="300"/>
      <c r="FG32092" s="300"/>
      <c r="FH32092" s="300"/>
      <c r="FI32092" s="300"/>
      <c r="FJ32092" s="300"/>
      <c r="FK32092" s="300"/>
      <c r="FL32092" s="300"/>
      <c r="FM32092" s="300"/>
      <c r="FN32092" s="300"/>
      <c r="FO32092" s="300"/>
      <c r="FP32092" s="300"/>
      <c r="FQ32092" s="300"/>
      <c r="FR32092" s="300"/>
      <c r="FS32092" s="300"/>
      <c r="FT32092" s="300"/>
      <c r="FU32092" s="300"/>
      <c r="FV32092" s="300"/>
      <c r="FW32092" s="300"/>
      <c r="FX32092" s="300"/>
      <c r="FY32092" s="300"/>
      <c r="FZ32092" s="300"/>
      <c r="GA32092" s="300"/>
      <c r="GB32092" s="300"/>
      <c r="GC32092" s="300"/>
      <c r="GD32092" s="300"/>
      <c r="GE32092" s="300"/>
      <c r="GF32092" s="300"/>
      <c r="GG32092" s="300"/>
      <c r="GH32092" s="300"/>
      <c r="GI32092" s="300"/>
      <c r="GJ32092" s="300"/>
      <c r="GK32092" s="300"/>
    </row>
    <row r="32093" spans="4:193" x14ac:dyDescent="0.25">
      <c r="D32093" s="300"/>
      <c r="J32093" s="300"/>
      <c r="K32093" s="300"/>
      <c r="L32093" s="300"/>
      <c r="M32093" s="300"/>
      <c r="N32093" s="300"/>
      <c r="O32093" s="300"/>
      <c r="P32093" s="300"/>
      <c r="Q32093" s="300"/>
      <c r="R32093" s="300"/>
      <c r="S32093" s="300"/>
      <c r="T32093" s="300"/>
      <c r="U32093" s="300"/>
      <c r="V32093" s="300"/>
      <c r="W32093" s="300"/>
      <c r="X32093" s="300"/>
      <c r="Y32093" s="300"/>
      <c r="Z32093" s="300"/>
      <c r="AA32093" s="300"/>
      <c r="AB32093" s="300"/>
      <c r="AC32093" s="300"/>
      <c r="AD32093" s="300"/>
      <c r="AE32093" s="300"/>
      <c r="AF32093" s="300"/>
      <c r="AG32093" s="300"/>
      <c r="AH32093" s="300"/>
      <c r="AI32093" s="300"/>
      <c r="AJ32093" s="300"/>
      <c r="AK32093" s="300"/>
      <c r="AL32093" s="300"/>
      <c r="AM32093" s="300"/>
      <c r="AN32093" s="300"/>
      <c r="AO32093" s="300"/>
      <c r="AP32093" s="300"/>
      <c r="AQ32093" s="300"/>
      <c r="AR32093" s="300"/>
      <c r="AS32093" s="300"/>
      <c r="AT32093" s="300"/>
      <c r="AU32093" s="300"/>
      <c r="AV32093" s="300"/>
      <c r="AW32093" s="300"/>
      <c r="AX32093" s="300"/>
      <c r="AY32093" s="300"/>
      <c r="AZ32093" s="300"/>
      <c r="BA32093" s="300"/>
      <c r="BB32093" s="300"/>
      <c r="BC32093" s="300"/>
      <c r="BD32093" s="300"/>
      <c r="BE32093" s="300"/>
      <c r="BF32093" s="300"/>
      <c r="BG32093" s="300"/>
      <c r="BH32093" s="300"/>
      <c r="BI32093" s="300"/>
      <c r="BJ32093" s="300"/>
      <c r="BK32093" s="300"/>
      <c r="BL32093" s="300"/>
      <c r="BM32093" s="300"/>
      <c r="BN32093" s="300"/>
      <c r="BO32093" s="300"/>
      <c r="BP32093" s="300"/>
      <c r="BQ32093" s="300"/>
      <c r="BR32093" s="300"/>
      <c r="BS32093" s="300"/>
      <c r="BT32093" s="300"/>
      <c r="BU32093" s="300"/>
      <c r="BV32093" s="300"/>
      <c r="BW32093" s="300"/>
      <c r="BX32093" s="300"/>
      <c r="BY32093" s="300"/>
      <c r="BZ32093" s="300"/>
      <c r="CA32093" s="300"/>
      <c r="CB32093" s="300"/>
      <c r="CC32093" s="300"/>
      <c r="CD32093" s="300"/>
      <c r="CE32093" s="300"/>
      <c r="CF32093" s="300"/>
      <c r="CG32093" s="300"/>
      <c r="CH32093" s="300"/>
      <c r="CI32093" s="300"/>
      <c r="CJ32093" s="300"/>
      <c r="CK32093" s="300"/>
      <c r="CL32093" s="300"/>
      <c r="CM32093" s="300"/>
      <c r="CN32093" s="300"/>
      <c r="CO32093" s="300"/>
      <c r="CP32093" s="300"/>
      <c r="CQ32093" s="300"/>
      <c r="CR32093" s="300"/>
      <c r="CS32093" s="300"/>
      <c r="CT32093" s="300"/>
      <c r="CU32093" s="300"/>
      <c r="CV32093" s="300"/>
      <c r="CW32093" s="300"/>
      <c r="CX32093" s="300"/>
      <c r="CY32093" s="300"/>
      <c r="CZ32093" s="300"/>
      <c r="DA32093" s="300"/>
      <c r="DB32093" s="300"/>
      <c r="DC32093" s="300"/>
      <c r="DD32093" s="300"/>
      <c r="DE32093" s="300"/>
      <c r="DF32093" s="300"/>
      <c r="DG32093" s="300"/>
      <c r="DH32093" s="300"/>
      <c r="DI32093" s="300"/>
      <c r="DJ32093" s="300"/>
      <c r="DK32093" s="300"/>
      <c r="DL32093" s="300"/>
      <c r="DM32093" s="300"/>
      <c r="DN32093" s="300"/>
      <c r="DO32093" s="300"/>
      <c r="DP32093" s="300"/>
      <c r="DQ32093" s="300"/>
      <c r="DR32093" s="300"/>
      <c r="DS32093" s="300"/>
      <c r="DT32093" s="300"/>
      <c r="DU32093" s="300"/>
      <c r="DV32093" s="300"/>
      <c r="DW32093" s="300"/>
      <c r="DX32093" s="300"/>
      <c r="DY32093" s="300"/>
      <c r="DZ32093" s="300"/>
      <c r="EA32093" s="300"/>
      <c r="EB32093" s="300"/>
      <c r="EC32093" s="300"/>
      <c r="ED32093" s="300"/>
      <c r="EE32093" s="300"/>
      <c r="EF32093" s="300"/>
      <c r="EG32093" s="300"/>
      <c r="EH32093" s="300"/>
      <c r="EI32093" s="300"/>
      <c r="EJ32093" s="300"/>
      <c r="EK32093" s="300"/>
      <c r="EL32093" s="300"/>
      <c r="EM32093" s="300"/>
      <c r="EN32093" s="300"/>
      <c r="EO32093" s="300"/>
      <c r="EP32093" s="300"/>
      <c r="EQ32093" s="300"/>
      <c r="ER32093" s="300"/>
      <c r="ES32093" s="300"/>
      <c r="ET32093" s="300"/>
      <c r="EU32093" s="300"/>
      <c r="EV32093" s="300"/>
      <c r="EW32093" s="300"/>
      <c r="EX32093" s="300"/>
      <c r="EY32093" s="300"/>
      <c r="EZ32093" s="300"/>
      <c r="FA32093" s="300"/>
      <c r="FB32093" s="300"/>
      <c r="FC32093" s="300"/>
      <c r="FD32093" s="300"/>
      <c r="FE32093" s="300"/>
      <c r="FF32093" s="300"/>
      <c r="FG32093" s="300"/>
      <c r="FH32093" s="300"/>
      <c r="FI32093" s="300"/>
      <c r="FJ32093" s="300"/>
      <c r="FK32093" s="300"/>
      <c r="FL32093" s="300"/>
      <c r="FM32093" s="300"/>
      <c r="FN32093" s="300"/>
      <c r="FO32093" s="300"/>
      <c r="FP32093" s="300"/>
      <c r="FQ32093" s="300"/>
      <c r="FR32093" s="300"/>
      <c r="FS32093" s="300"/>
      <c r="FT32093" s="300"/>
      <c r="FU32093" s="300"/>
      <c r="FV32093" s="300"/>
      <c r="FW32093" s="300"/>
      <c r="FX32093" s="300"/>
      <c r="FY32093" s="300"/>
      <c r="FZ32093" s="300"/>
      <c r="GA32093" s="300"/>
      <c r="GB32093" s="300"/>
      <c r="GC32093" s="300"/>
      <c r="GD32093" s="300"/>
      <c r="GE32093" s="300"/>
      <c r="GF32093" s="300"/>
      <c r="GG32093" s="300"/>
      <c r="GH32093" s="300"/>
      <c r="GI32093" s="300"/>
      <c r="GJ32093" s="300"/>
      <c r="GK32093" s="300"/>
    </row>
    <row r="32094" spans="4:193" x14ac:dyDescent="0.25">
      <c r="D32094" s="300"/>
      <c r="J32094" s="300"/>
      <c r="K32094" s="300"/>
      <c r="L32094" s="300"/>
      <c r="M32094" s="300"/>
      <c r="N32094" s="300"/>
      <c r="O32094" s="300"/>
      <c r="P32094" s="300"/>
      <c r="Q32094" s="300"/>
      <c r="R32094" s="300"/>
      <c r="S32094" s="300"/>
      <c r="T32094" s="300"/>
      <c r="U32094" s="300"/>
      <c r="V32094" s="300"/>
      <c r="W32094" s="300"/>
      <c r="X32094" s="300"/>
      <c r="Y32094" s="300"/>
      <c r="Z32094" s="300"/>
      <c r="AA32094" s="300"/>
      <c r="AB32094" s="300"/>
      <c r="AC32094" s="300"/>
      <c r="AD32094" s="300"/>
      <c r="AE32094" s="300"/>
      <c r="AF32094" s="300"/>
      <c r="AG32094" s="300"/>
      <c r="AH32094" s="300"/>
      <c r="AI32094" s="300"/>
      <c r="AJ32094" s="300"/>
      <c r="AK32094" s="300"/>
      <c r="AL32094" s="300"/>
      <c r="AM32094" s="300"/>
      <c r="AN32094" s="300"/>
      <c r="AO32094" s="300"/>
      <c r="AP32094" s="300"/>
      <c r="AQ32094" s="300"/>
      <c r="AR32094" s="300"/>
      <c r="AS32094" s="300"/>
      <c r="AT32094" s="300"/>
      <c r="AU32094" s="300"/>
      <c r="AV32094" s="300"/>
      <c r="AW32094" s="300"/>
      <c r="AX32094" s="300"/>
      <c r="AY32094" s="300"/>
      <c r="AZ32094" s="300"/>
      <c r="BA32094" s="300"/>
      <c r="BB32094" s="300"/>
      <c r="BC32094" s="300"/>
      <c r="BD32094" s="300"/>
      <c r="BE32094" s="300"/>
      <c r="BF32094" s="300"/>
      <c r="BG32094" s="300"/>
      <c r="BH32094" s="300"/>
      <c r="BI32094" s="300"/>
      <c r="BJ32094" s="300"/>
      <c r="BK32094" s="300"/>
      <c r="BL32094" s="300"/>
      <c r="BM32094" s="300"/>
      <c r="BN32094" s="300"/>
      <c r="BO32094" s="300"/>
      <c r="BP32094" s="300"/>
      <c r="BQ32094" s="300"/>
      <c r="BR32094" s="300"/>
      <c r="BS32094" s="300"/>
      <c r="BT32094" s="300"/>
      <c r="BU32094" s="300"/>
      <c r="BV32094" s="300"/>
      <c r="BW32094" s="300"/>
      <c r="BX32094" s="300"/>
      <c r="BY32094" s="300"/>
      <c r="BZ32094" s="300"/>
      <c r="CA32094" s="300"/>
      <c r="CB32094" s="300"/>
      <c r="CC32094" s="300"/>
      <c r="CD32094" s="300"/>
      <c r="CE32094" s="300"/>
      <c r="CF32094" s="300"/>
      <c r="CG32094" s="300"/>
      <c r="CH32094" s="300"/>
      <c r="CI32094" s="300"/>
      <c r="CJ32094" s="300"/>
      <c r="CK32094" s="300"/>
      <c r="CL32094" s="300"/>
      <c r="CM32094" s="300"/>
      <c r="CN32094" s="300"/>
      <c r="CO32094" s="300"/>
      <c r="CP32094" s="300"/>
      <c r="CQ32094" s="300"/>
      <c r="CR32094" s="300"/>
      <c r="CS32094" s="300"/>
      <c r="CT32094" s="300"/>
      <c r="CU32094" s="300"/>
      <c r="CV32094" s="300"/>
      <c r="CW32094" s="300"/>
      <c r="CX32094" s="300"/>
      <c r="CY32094" s="300"/>
      <c r="CZ32094" s="300"/>
      <c r="DA32094" s="300"/>
      <c r="DB32094" s="300"/>
      <c r="DC32094" s="300"/>
      <c r="DD32094" s="300"/>
      <c r="DE32094" s="300"/>
      <c r="DF32094" s="300"/>
      <c r="DG32094" s="300"/>
      <c r="DH32094" s="300"/>
      <c r="DI32094" s="300"/>
      <c r="DJ32094" s="300"/>
      <c r="DK32094" s="300"/>
      <c r="DL32094" s="300"/>
      <c r="DM32094" s="300"/>
      <c r="DN32094" s="300"/>
      <c r="DO32094" s="300"/>
      <c r="DP32094" s="300"/>
      <c r="DQ32094" s="300"/>
      <c r="DR32094" s="300"/>
      <c r="DS32094" s="300"/>
      <c r="DT32094" s="300"/>
      <c r="DU32094" s="300"/>
      <c r="DV32094" s="300"/>
      <c r="DW32094" s="300"/>
      <c r="DX32094" s="300"/>
      <c r="DY32094" s="300"/>
      <c r="DZ32094" s="300"/>
      <c r="EA32094" s="300"/>
      <c r="EB32094" s="300"/>
      <c r="EC32094" s="300"/>
      <c r="ED32094" s="300"/>
      <c r="EE32094" s="300"/>
      <c r="EF32094" s="300"/>
      <c r="EG32094" s="300"/>
      <c r="EH32094" s="300"/>
      <c r="EI32094" s="300"/>
      <c r="EJ32094" s="300"/>
      <c r="EK32094" s="300"/>
      <c r="EL32094" s="300"/>
      <c r="EM32094" s="300"/>
      <c r="EN32094" s="300"/>
      <c r="EO32094" s="300"/>
      <c r="EP32094" s="300"/>
      <c r="EQ32094" s="300"/>
      <c r="ER32094" s="300"/>
      <c r="ES32094" s="300"/>
      <c r="ET32094" s="300"/>
      <c r="EU32094" s="300"/>
      <c r="EV32094" s="300"/>
      <c r="EW32094" s="300"/>
      <c r="EX32094" s="300"/>
      <c r="EY32094" s="300"/>
      <c r="EZ32094" s="300"/>
      <c r="FA32094" s="300"/>
      <c r="FB32094" s="300"/>
      <c r="FC32094" s="300"/>
      <c r="FD32094" s="300"/>
      <c r="FE32094" s="300"/>
      <c r="FF32094" s="300"/>
      <c r="FG32094" s="300"/>
      <c r="FH32094" s="300"/>
      <c r="FI32094" s="300"/>
      <c r="FJ32094" s="300"/>
      <c r="FK32094" s="300"/>
      <c r="FL32094" s="300"/>
      <c r="FM32094" s="300"/>
      <c r="FN32094" s="300"/>
      <c r="FO32094" s="300"/>
      <c r="FP32094" s="300"/>
      <c r="FQ32094" s="300"/>
      <c r="FR32094" s="300"/>
      <c r="FS32094" s="300"/>
      <c r="FT32094" s="300"/>
      <c r="FU32094" s="300"/>
      <c r="FV32094" s="300"/>
      <c r="FW32094" s="300"/>
      <c r="FX32094" s="300"/>
      <c r="FY32094" s="300"/>
      <c r="FZ32094" s="300"/>
      <c r="GA32094" s="300"/>
      <c r="GB32094" s="300"/>
      <c r="GC32094" s="300"/>
      <c r="GD32094" s="300"/>
      <c r="GE32094" s="300"/>
      <c r="GF32094" s="300"/>
      <c r="GG32094" s="300"/>
      <c r="GH32094" s="300"/>
      <c r="GI32094" s="300"/>
      <c r="GJ32094" s="300"/>
      <c r="GK32094" s="300"/>
    </row>
    <row r="32095" spans="4:193" x14ac:dyDescent="0.25">
      <c r="D32095" s="300"/>
      <c r="J32095" s="300"/>
      <c r="K32095" s="300"/>
      <c r="L32095" s="300"/>
      <c r="M32095" s="300"/>
      <c r="N32095" s="300"/>
      <c r="O32095" s="300"/>
      <c r="P32095" s="300"/>
      <c r="Q32095" s="300"/>
      <c r="R32095" s="300"/>
      <c r="S32095" s="300"/>
      <c r="T32095" s="300"/>
      <c r="U32095" s="300"/>
      <c r="V32095" s="300"/>
      <c r="W32095" s="300"/>
      <c r="X32095" s="300"/>
      <c r="Y32095" s="300"/>
      <c r="Z32095" s="300"/>
      <c r="AA32095" s="300"/>
      <c r="AB32095" s="300"/>
      <c r="AC32095" s="300"/>
      <c r="AD32095" s="300"/>
      <c r="AE32095" s="300"/>
      <c r="AF32095" s="300"/>
      <c r="AG32095" s="300"/>
      <c r="AH32095" s="300"/>
      <c r="AI32095" s="300"/>
      <c r="AJ32095" s="300"/>
      <c r="AK32095" s="300"/>
      <c r="AL32095" s="300"/>
      <c r="AM32095" s="300"/>
      <c r="AN32095" s="300"/>
      <c r="AO32095" s="300"/>
      <c r="AP32095" s="300"/>
      <c r="AQ32095" s="300"/>
      <c r="AR32095" s="300"/>
      <c r="AS32095" s="300"/>
      <c r="AT32095" s="300"/>
      <c r="AU32095" s="300"/>
      <c r="AV32095" s="300"/>
      <c r="AW32095" s="300"/>
      <c r="AX32095" s="300"/>
      <c r="AY32095" s="300"/>
      <c r="AZ32095" s="300"/>
      <c r="BA32095" s="300"/>
      <c r="BB32095" s="300"/>
      <c r="BC32095" s="300"/>
      <c r="BD32095" s="300"/>
      <c r="BE32095" s="300"/>
      <c r="BF32095" s="300"/>
      <c r="BG32095" s="300"/>
      <c r="BH32095" s="300"/>
      <c r="BI32095" s="300"/>
      <c r="BJ32095" s="300"/>
      <c r="BK32095" s="300"/>
      <c r="BL32095" s="300"/>
      <c r="BM32095" s="300"/>
      <c r="BN32095" s="300"/>
      <c r="BO32095" s="300"/>
      <c r="BP32095" s="300"/>
      <c r="BQ32095" s="300"/>
      <c r="BR32095" s="300"/>
      <c r="BS32095" s="300"/>
      <c r="BT32095" s="300"/>
      <c r="BU32095" s="300"/>
      <c r="BV32095" s="300"/>
      <c r="BW32095" s="300"/>
      <c r="BX32095" s="300"/>
      <c r="BY32095" s="300"/>
      <c r="BZ32095" s="300"/>
      <c r="CA32095" s="300"/>
      <c r="CB32095" s="300"/>
      <c r="CC32095" s="300"/>
      <c r="CD32095" s="300"/>
      <c r="CE32095" s="300"/>
      <c r="CF32095" s="300"/>
      <c r="CG32095" s="300"/>
      <c r="CH32095" s="300"/>
      <c r="CI32095" s="300"/>
      <c r="CJ32095" s="300"/>
      <c r="CK32095" s="300"/>
      <c r="CL32095" s="300"/>
      <c r="CM32095" s="300"/>
      <c r="CN32095" s="300"/>
      <c r="CO32095" s="300"/>
      <c r="CP32095" s="300"/>
      <c r="CQ32095" s="300"/>
      <c r="CR32095" s="300"/>
      <c r="CS32095" s="300"/>
      <c r="CT32095" s="300"/>
      <c r="CU32095" s="300"/>
      <c r="CV32095" s="300"/>
      <c r="CW32095" s="300"/>
      <c r="CX32095" s="300"/>
      <c r="CY32095" s="300"/>
      <c r="CZ32095" s="300"/>
      <c r="DA32095" s="300"/>
      <c r="DB32095" s="300"/>
      <c r="DC32095" s="300"/>
      <c r="DD32095" s="300"/>
      <c r="DE32095" s="300"/>
      <c r="DF32095" s="300"/>
      <c r="DG32095" s="300"/>
      <c r="DH32095" s="300"/>
      <c r="DI32095" s="300"/>
      <c r="DJ32095" s="300"/>
      <c r="DK32095" s="300"/>
      <c r="DL32095" s="300"/>
      <c r="DM32095" s="300"/>
      <c r="DN32095" s="300"/>
      <c r="DO32095" s="300"/>
      <c r="DP32095" s="300"/>
      <c r="DQ32095" s="300"/>
      <c r="DR32095" s="300"/>
      <c r="DS32095" s="300"/>
      <c r="DT32095" s="300"/>
      <c r="DU32095" s="300"/>
      <c r="DV32095" s="300"/>
      <c r="DW32095" s="300"/>
      <c r="DX32095" s="300"/>
      <c r="DY32095" s="300"/>
      <c r="DZ32095" s="300"/>
      <c r="EA32095" s="300"/>
      <c r="EB32095" s="300"/>
      <c r="EC32095" s="300"/>
      <c r="ED32095" s="300"/>
      <c r="EE32095" s="300"/>
      <c r="EF32095" s="300"/>
      <c r="EG32095" s="300"/>
      <c r="EH32095" s="300"/>
      <c r="EI32095" s="300"/>
      <c r="EJ32095" s="300"/>
      <c r="EK32095" s="300"/>
      <c r="EL32095" s="300"/>
      <c r="EM32095" s="300"/>
      <c r="EN32095" s="300"/>
      <c r="EO32095" s="300"/>
      <c r="EP32095" s="300"/>
      <c r="EQ32095" s="300"/>
      <c r="ER32095" s="300"/>
      <c r="ES32095" s="300"/>
      <c r="ET32095" s="300"/>
      <c r="EU32095" s="300"/>
      <c r="EV32095" s="300"/>
      <c r="EW32095" s="300"/>
      <c r="EX32095" s="300"/>
      <c r="EY32095" s="300"/>
      <c r="EZ32095" s="300"/>
      <c r="FA32095" s="300"/>
      <c r="FB32095" s="300"/>
      <c r="FC32095" s="300"/>
      <c r="FD32095" s="300"/>
      <c r="FE32095" s="300"/>
      <c r="FF32095" s="300"/>
      <c r="FG32095" s="300"/>
      <c r="FH32095" s="300"/>
      <c r="FI32095" s="300"/>
      <c r="FJ32095" s="300"/>
      <c r="FK32095" s="300"/>
      <c r="FL32095" s="300"/>
      <c r="FM32095" s="300"/>
      <c r="FN32095" s="300"/>
      <c r="FO32095" s="300"/>
      <c r="FP32095" s="300"/>
      <c r="FQ32095" s="300"/>
      <c r="FR32095" s="300"/>
      <c r="FS32095" s="300"/>
      <c r="FT32095" s="300"/>
      <c r="FU32095" s="300"/>
      <c r="FV32095" s="300"/>
      <c r="FW32095" s="300"/>
      <c r="FX32095" s="300"/>
      <c r="FY32095" s="300"/>
      <c r="FZ32095" s="300"/>
      <c r="GA32095" s="300"/>
      <c r="GB32095" s="300"/>
      <c r="GC32095" s="300"/>
      <c r="GD32095" s="300"/>
      <c r="GE32095" s="300"/>
      <c r="GF32095" s="300"/>
      <c r="GG32095" s="300"/>
      <c r="GH32095" s="300"/>
      <c r="GI32095" s="300"/>
      <c r="GJ32095" s="300"/>
      <c r="GK32095" s="300"/>
    </row>
    <row r="32096" spans="4:193" x14ac:dyDescent="0.25">
      <c r="D32096" s="300"/>
      <c r="J32096" s="300"/>
      <c r="K32096" s="300"/>
      <c r="L32096" s="300"/>
      <c r="M32096" s="300"/>
      <c r="N32096" s="300"/>
      <c r="O32096" s="300"/>
      <c r="P32096" s="300"/>
      <c r="Q32096" s="300"/>
      <c r="R32096" s="300"/>
      <c r="S32096" s="300"/>
      <c r="T32096" s="300"/>
      <c r="U32096" s="300"/>
      <c r="V32096" s="300"/>
      <c r="W32096" s="300"/>
      <c r="X32096" s="300"/>
      <c r="Y32096" s="300"/>
      <c r="Z32096" s="300"/>
      <c r="AA32096" s="300"/>
      <c r="AB32096" s="300"/>
      <c r="AC32096" s="300"/>
      <c r="AD32096" s="300"/>
      <c r="AE32096" s="300"/>
      <c r="AF32096" s="300"/>
      <c r="AG32096" s="300"/>
      <c r="AH32096" s="300"/>
      <c r="AI32096" s="300"/>
      <c r="AJ32096" s="300"/>
      <c r="AK32096" s="300"/>
      <c r="AL32096" s="300"/>
      <c r="AM32096" s="300"/>
      <c r="AN32096" s="300"/>
      <c r="AO32096" s="300"/>
      <c r="AP32096" s="300"/>
      <c r="AQ32096" s="300"/>
      <c r="AR32096" s="300"/>
      <c r="AS32096" s="300"/>
      <c r="AT32096" s="300"/>
      <c r="AU32096" s="300"/>
      <c r="AV32096" s="300"/>
      <c r="AW32096" s="300"/>
      <c r="AX32096" s="300"/>
      <c r="AY32096" s="300"/>
      <c r="AZ32096" s="300"/>
      <c r="BA32096" s="300"/>
      <c r="BB32096" s="300"/>
      <c r="BC32096" s="300"/>
      <c r="BD32096" s="300"/>
      <c r="BE32096" s="300"/>
      <c r="BF32096" s="300"/>
      <c r="BG32096" s="300"/>
      <c r="BH32096" s="300"/>
      <c r="BI32096" s="300"/>
      <c r="BJ32096" s="300"/>
      <c r="BK32096" s="300"/>
      <c r="BL32096" s="300"/>
      <c r="BM32096" s="300"/>
      <c r="BN32096" s="300"/>
      <c r="BO32096" s="300"/>
      <c r="BP32096" s="300"/>
      <c r="BQ32096" s="300"/>
      <c r="BR32096" s="300"/>
      <c r="BS32096" s="300"/>
      <c r="BT32096" s="300"/>
      <c r="BU32096" s="300"/>
      <c r="BV32096" s="300"/>
      <c r="BW32096" s="300"/>
      <c r="BX32096" s="300"/>
      <c r="BY32096" s="300"/>
      <c r="BZ32096" s="300"/>
      <c r="CA32096" s="300"/>
      <c r="CB32096" s="300"/>
      <c r="CC32096" s="300"/>
      <c r="CD32096" s="300"/>
      <c r="CE32096" s="300"/>
      <c r="CF32096" s="300"/>
      <c r="CG32096" s="300"/>
      <c r="CH32096" s="300"/>
      <c r="CI32096" s="300"/>
      <c r="CJ32096" s="300"/>
      <c r="CK32096" s="300"/>
      <c r="CL32096" s="300"/>
      <c r="CM32096" s="300"/>
      <c r="CN32096" s="300"/>
      <c r="CO32096" s="300"/>
      <c r="CP32096" s="300"/>
      <c r="CQ32096" s="300"/>
      <c r="CR32096" s="300"/>
      <c r="CS32096" s="300"/>
      <c r="CT32096" s="300"/>
      <c r="CU32096" s="300"/>
      <c r="CV32096" s="300"/>
      <c r="CW32096" s="300"/>
      <c r="CX32096" s="300"/>
      <c r="CY32096" s="300"/>
      <c r="CZ32096" s="300"/>
      <c r="DA32096" s="300"/>
      <c r="DB32096" s="300"/>
      <c r="DC32096" s="300"/>
      <c r="DD32096" s="300"/>
      <c r="DE32096" s="300"/>
      <c r="DF32096" s="300"/>
      <c r="DG32096" s="300"/>
      <c r="DH32096" s="300"/>
      <c r="DI32096" s="300"/>
      <c r="DJ32096" s="300"/>
      <c r="DK32096" s="300"/>
      <c r="DL32096" s="300"/>
      <c r="DM32096" s="300"/>
      <c r="DN32096" s="300"/>
      <c r="DO32096" s="300"/>
      <c r="DP32096" s="300"/>
      <c r="DQ32096" s="300"/>
      <c r="DR32096" s="300"/>
      <c r="DS32096" s="300"/>
      <c r="DT32096" s="300"/>
      <c r="DU32096" s="300"/>
      <c r="DV32096" s="300"/>
      <c r="DW32096" s="300"/>
      <c r="DX32096" s="300"/>
      <c r="DY32096" s="300"/>
      <c r="DZ32096" s="300"/>
      <c r="EA32096" s="300"/>
      <c r="EB32096" s="300"/>
      <c r="EC32096" s="300"/>
      <c r="ED32096" s="300"/>
      <c r="EE32096" s="300"/>
      <c r="EF32096" s="300"/>
      <c r="EG32096" s="300"/>
      <c r="EH32096" s="300"/>
      <c r="EI32096" s="300"/>
      <c r="EJ32096" s="300"/>
      <c r="EK32096" s="300"/>
      <c r="EL32096" s="300"/>
      <c r="EM32096" s="300"/>
      <c r="EN32096" s="300"/>
      <c r="EO32096" s="300"/>
      <c r="EP32096" s="300"/>
      <c r="EQ32096" s="300"/>
      <c r="ER32096" s="300"/>
      <c r="ES32096" s="300"/>
      <c r="ET32096" s="300"/>
      <c r="EU32096" s="300"/>
      <c r="EV32096" s="300"/>
      <c r="EW32096" s="300"/>
      <c r="EX32096" s="300"/>
      <c r="EY32096" s="300"/>
      <c r="EZ32096" s="300"/>
      <c r="FA32096" s="300"/>
      <c r="FB32096" s="300"/>
      <c r="FC32096" s="300"/>
      <c r="FD32096" s="300"/>
      <c r="FE32096" s="300"/>
      <c r="FF32096" s="300"/>
      <c r="FG32096" s="300"/>
      <c r="FH32096" s="300"/>
      <c r="FI32096" s="300"/>
      <c r="FJ32096" s="300"/>
      <c r="FK32096" s="300"/>
      <c r="FL32096" s="300"/>
      <c r="FM32096" s="300"/>
      <c r="FN32096" s="300"/>
      <c r="FO32096" s="300"/>
      <c r="FP32096" s="300"/>
      <c r="FQ32096" s="300"/>
      <c r="FR32096" s="300"/>
      <c r="FS32096" s="300"/>
      <c r="FT32096" s="300"/>
      <c r="FU32096" s="300"/>
      <c r="FV32096" s="300"/>
      <c r="FW32096" s="300"/>
      <c r="FX32096" s="300"/>
      <c r="FY32096" s="300"/>
      <c r="FZ32096" s="300"/>
      <c r="GA32096" s="300"/>
      <c r="GB32096" s="300"/>
      <c r="GC32096" s="300"/>
      <c r="GD32096" s="300"/>
      <c r="GE32096" s="300"/>
      <c r="GF32096" s="300"/>
      <c r="GG32096" s="300"/>
      <c r="GH32096" s="300"/>
      <c r="GI32096" s="300"/>
      <c r="GJ32096" s="300"/>
      <c r="GK32096" s="300"/>
    </row>
    <row r="32097" spans="4:193" x14ac:dyDescent="0.25">
      <c r="D32097" s="300"/>
      <c r="J32097" s="300"/>
      <c r="K32097" s="300"/>
      <c r="L32097" s="300"/>
      <c r="M32097" s="300"/>
      <c r="N32097" s="300"/>
      <c r="O32097" s="300"/>
      <c r="P32097" s="300"/>
      <c r="Q32097" s="300"/>
      <c r="R32097" s="300"/>
      <c r="S32097" s="300"/>
      <c r="T32097" s="300"/>
      <c r="U32097" s="300"/>
      <c r="V32097" s="300"/>
      <c r="W32097" s="300"/>
      <c r="X32097" s="300"/>
      <c r="Y32097" s="300"/>
      <c r="Z32097" s="300"/>
      <c r="AA32097" s="300"/>
      <c r="AB32097" s="300"/>
      <c r="AC32097" s="300"/>
      <c r="AD32097" s="300"/>
      <c r="AE32097" s="300"/>
      <c r="AF32097" s="300"/>
      <c r="AG32097" s="300"/>
      <c r="AH32097" s="300"/>
      <c r="AI32097" s="300"/>
      <c r="AJ32097" s="300"/>
      <c r="AK32097" s="300"/>
      <c r="AL32097" s="300"/>
      <c r="AM32097" s="300"/>
      <c r="AN32097" s="300"/>
      <c r="AO32097" s="300"/>
      <c r="AP32097" s="300"/>
      <c r="AQ32097" s="300"/>
      <c r="AR32097" s="300"/>
      <c r="AS32097" s="300"/>
      <c r="AT32097" s="300"/>
      <c r="AU32097" s="300"/>
      <c r="AV32097" s="300"/>
      <c r="AW32097" s="300"/>
      <c r="AX32097" s="300"/>
      <c r="AY32097" s="300"/>
      <c r="AZ32097" s="300"/>
      <c r="BA32097" s="300"/>
      <c r="BB32097" s="300"/>
      <c r="BC32097" s="300"/>
      <c r="BD32097" s="300"/>
      <c r="BE32097" s="300"/>
      <c r="BF32097" s="300"/>
      <c r="BG32097" s="300"/>
      <c r="BH32097" s="300"/>
      <c r="BI32097" s="300"/>
      <c r="BJ32097" s="300"/>
      <c r="BK32097" s="300"/>
      <c r="BL32097" s="300"/>
      <c r="BM32097" s="300"/>
      <c r="BN32097" s="300"/>
      <c r="BO32097" s="300"/>
      <c r="BP32097" s="300"/>
      <c r="BQ32097" s="300"/>
      <c r="BR32097" s="300"/>
      <c r="BS32097" s="300"/>
      <c r="BT32097" s="300"/>
      <c r="BU32097" s="300"/>
      <c r="BV32097" s="300"/>
      <c r="BW32097" s="300"/>
      <c r="BX32097" s="300"/>
      <c r="BY32097" s="300"/>
      <c r="BZ32097" s="300"/>
      <c r="CA32097" s="300"/>
      <c r="CB32097" s="300"/>
      <c r="CC32097" s="300"/>
      <c r="CD32097" s="300"/>
      <c r="CE32097" s="300"/>
      <c r="CF32097" s="300"/>
      <c r="CG32097" s="300"/>
      <c r="CH32097" s="300"/>
      <c r="CI32097" s="300"/>
      <c r="CJ32097" s="300"/>
      <c r="CK32097" s="300"/>
      <c r="CL32097" s="300"/>
      <c r="CM32097" s="300"/>
      <c r="CN32097" s="300"/>
      <c r="CO32097" s="300"/>
      <c r="CP32097" s="300"/>
      <c r="CQ32097" s="300"/>
      <c r="CR32097" s="300"/>
      <c r="CS32097" s="300"/>
      <c r="CT32097" s="300"/>
      <c r="CU32097" s="300"/>
      <c r="CV32097" s="300"/>
      <c r="CW32097" s="300"/>
      <c r="CX32097" s="300"/>
      <c r="CY32097" s="300"/>
      <c r="CZ32097" s="300"/>
      <c r="DA32097" s="300"/>
      <c r="DB32097" s="300"/>
      <c r="DC32097" s="300"/>
      <c r="DD32097" s="300"/>
      <c r="DE32097" s="300"/>
      <c r="DF32097" s="300"/>
      <c r="DG32097" s="300"/>
      <c r="DH32097" s="300"/>
      <c r="DI32097" s="300"/>
      <c r="DJ32097" s="300"/>
      <c r="DK32097" s="300"/>
      <c r="DL32097" s="300"/>
      <c r="DM32097" s="300"/>
      <c r="DN32097" s="300"/>
      <c r="DO32097" s="300"/>
      <c r="DP32097" s="300"/>
      <c r="DQ32097" s="300"/>
      <c r="DR32097" s="300"/>
      <c r="DS32097" s="300"/>
      <c r="DT32097" s="300"/>
      <c r="DU32097" s="300"/>
      <c r="DV32097" s="300"/>
      <c r="DW32097" s="300"/>
      <c r="DX32097" s="300"/>
      <c r="DY32097" s="300"/>
      <c r="DZ32097" s="300"/>
      <c r="EA32097" s="300"/>
      <c r="EB32097" s="300"/>
      <c r="EC32097" s="300"/>
      <c r="ED32097" s="300"/>
      <c r="EE32097" s="300"/>
      <c r="EF32097" s="300"/>
      <c r="EG32097" s="300"/>
      <c r="EH32097" s="300"/>
      <c r="EI32097" s="300"/>
      <c r="EJ32097" s="300"/>
      <c r="EK32097" s="300"/>
      <c r="EL32097" s="300"/>
      <c r="EM32097" s="300"/>
      <c r="EN32097" s="300"/>
      <c r="EO32097" s="300"/>
      <c r="EP32097" s="300"/>
      <c r="EQ32097" s="300"/>
      <c r="ER32097" s="300"/>
      <c r="ES32097" s="300"/>
      <c r="ET32097" s="300"/>
      <c r="EU32097" s="300"/>
      <c r="EV32097" s="300"/>
      <c r="EW32097" s="300"/>
      <c r="EX32097" s="300"/>
      <c r="EY32097" s="300"/>
      <c r="EZ32097" s="300"/>
      <c r="FA32097" s="300"/>
      <c r="FB32097" s="300"/>
      <c r="FC32097" s="300"/>
      <c r="FD32097" s="300"/>
      <c r="FE32097" s="300"/>
      <c r="FF32097" s="300"/>
      <c r="FG32097" s="300"/>
      <c r="FH32097" s="300"/>
      <c r="FI32097" s="300"/>
      <c r="FJ32097" s="300"/>
      <c r="FK32097" s="300"/>
      <c r="FL32097" s="300"/>
      <c r="FM32097" s="300"/>
      <c r="FN32097" s="300"/>
      <c r="FO32097" s="300"/>
      <c r="FP32097" s="300"/>
      <c r="FQ32097" s="300"/>
      <c r="FR32097" s="300"/>
      <c r="FS32097" s="300"/>
      <c r="FT32097" s="300"/>
      <c r="FU32097" s="300"/>
      <c r="FV32097" s="300"/>
      <c r="FW32097" s="300"/>
      <c r="FX32097" s="300"/>
      <c r="FY32097" s="300"/>
      <c r="FZ32097" s="300"/>
      <c r="GA32097" s="300"/>
      <c r="GB32097" s="300"/>
      <c r="GC32097" s="300"/>
      <c r="GD32097" s="300"/>
      <c r="GE32097" s="300"/>
      <c r="GF32097" s="300"/>
      <c r="GG32097" s="300"/>
      <c r="GH32097" s="300"/>
      <c r="GI32097" s="300"/>
      <c r="GJ32097" s="300"/>
      <c r="GK32097" s="300"/>
    </row>
    <row r="32098" spans="4:193" x14ac:dyDescent="0.25">
      <c r="D32098" s="300"/>
      <c r="J32098" s="300"/>
      <c r="K32098" s="300"/>
      <c r="L32098" s="300"/>
      <c r="M32098" s="300"/>
      <c r="N32098" s="300"/>
      <c r="O32098" s="300"/>
      <c r="P32098" s="300"/>
      <c r="Q32098" s="300"/>
      <c r="R32098" s="300"/>
      <c r="S32098" s="300"/>
      <c r="T32098" s="300"/>
      <c r="U32098" s="300"/>
      <c r="V32098" s="300"/>
      <c r="W32098" s="300"/>
      <c r="X32098" s="300"/>
      <c r="Y32098" s="300"/>
      <c r="Z32098" s="300"/>
      <c r="AA32098" s="300"/>
      <c r="AB32098" s="300"/>
      <c r="AC32098" s="300"/>
      <c r="AD32098" s="300"/>
      <c r="AE32098" s="300"/>
      <c r="AF32098" s="300"/>
      <c r="AG32098" s="300"/>
      <c r="AH32098" s="300"/>
      <c r="AI32098" s="300"/>
      <c r="AJ32098" s="300"/>
      <c r="AK32098" s="300"/>
      <c r="AL32098" s="300"/>
      <c r="AM32098" s="300"/>
      <c r="AN32098" s="300"/>
      <c r="AO32098" s="300"/>
      <c r="AP32098" s="300"/>
      <c r="AQ32098" s="300"/>
      <c r="AR32098" s="300"/>
      <c r="AS32098" s="300"/>
      <c r="AT32098" s="300"/>
      <c r="AU32098" s="300"/>
      <c r="AV32098" s="300"/>
      <c r="AW32098" s="300"/>
      <c r="AX32098" s="300"/>
      <c r="AY32098" s="300"/>
      <c r="AZ32098" s="300"/>
      <c r="BA32098" s="300"/>
      <c r="BB32098" s="300"/>
      <c r="BC32098" s="300"/>
      <c r="BD32098" s="300"/>
      <c r="BE32098" s="300"/>
      <c r="BF32098" s="300"/>
      <c r="BG32098" s="300"/>
      <c r="BH32098" s="300"/>
      <c r="BI32098" s="300"/>
      <c r="BJ32098" s="300"/>
      <c r="BK32098" s="300"/>
      <c r="BL32098" s="300"/>
      <c r="BM32098" s="300"/>
      <c r="BN32098" s="300"/>
      <c r="BO32098" s="300"/>
      <c r="BP32098" s="300"/>
      <c r="BQ32098" s="300"/>
      <c r="BR32098" s="300"/>
      <c r="BS32098" s="300"/>
      <c r="BT32098" s="300"/>
      <c r="BU32098" s="300"/>
      <c r="BV32098" s="300"/>
      <c r="BW32098" s="300"/>
      <c r="BX32098" s="300"/>
      <c r="BY32098" s="300"/>
      <c r="BZ32098" s="300"/>
      <c r="CA32098" s="300"/>
      <c r="CB32098" s="300"/>
      <c r="CC32098" s="300"/>
      <c r="CD32098" s="300"/>
      <c r="CE32098" s="300"/>
      <c r="CF32098" s="300"/>
      <c r="CG32098" s="300"/>
      <c r="CH32098" s="300"/>
      <c r="CI32098" s="300"/>
      <c r="CJ32098" s="300"/>
      <c r="CK32098" s="300"/>
      <c r="CL32098" s="300"/>
      <c r="CM32098" s="300"/>
      <c r="CN32098" s="300"/>
      <c r="CO32098" s="300"/>
      <c r="CP32098" s="300"/>
      <c r="CQ32098" s="300"/>
      <c r="CR32098" s="300"/>
      <c r="CS32098" s="300"/>
      <c r="CT32098" s="300"/>
      <c r="CU32098" s="300"/>
      <c r="CV32098" s="300"/>
      <c r="CW32098" s="300"/>
      <c r="CX32098" s="300"/>
      <c r="CY32098" s="300"/>
      <c r="CZ32098" s="300"/>
      <c r="DA32098" s="300"/>
      <c r="DB32098" s="300"/>
      <c r="DC32098" s="300"/>
      <c r="DD32098" s="300"/>
      <c r="DE32098" s="300"/>
      <c r="DF32098" s="300"/>
      <c r="DG32098" s="300"/>
      <c r="DH32098" s="300"/>
      <c r="DI32098" s="300"/>
      <c r="DJ32098" s="300"/>
      <c r="DK32098" s="300"/>
      <c r="DL32098" s="300"/>
      <c r="DM32098" s="300"/>
      <c r="DN32098" s="300"/>
      <c r="DO32098" s="300"/>
      <c r="DP32098" s="300"/>
      <c r="DQ32098" s="300"/>
      <c r="DR32098" s="300"/>
      <c r="DS32098" s="300"/>
      <c r="DT32098" s="300"/>
      <c r="DU32098" s="300"/>
      <c r="DV32098" s="300"/>
      <c r="DW32098" s="300"/>
      <c r="DX32098" s="300"/>
      <c r="DY32098" s="300"/>
      <c r="DZ32098" s="300"/>
      <c r="EA32098" s="300"/>
      <c r="EB32098" s="300"/>
      <c r="EC32098" s="300"/>
      <c r="ED32098" s="300"/>
      <c r="EE32098" s="300"/>
      <c r="EF32098" s="300"/>
      <c r="EG32098" s="300"/>
      <c r="EH32098" s="300"/>
      <c r="EI32098" s="300"/>
      <c r="EJ32098" s="300"/>
      <c r="EK32098" s="300"/>
      <c r="EL32098" s="300"/>
      <c r="EM32098" s="300"/>
      <c r="EN32098" s="300"/>
      <c r="EO32098" s="300"/>
      <c r="EP32098" s="300"/>
      <c r="EQ32098" s="300"/>
      <c r="ER32098" s="300"/>
      <c r="ES32098" s="300"/>
      <c r="ET32098" s="300"/>
      <c r="EU32098" s="300"/>
      <c r="EV32098" s="300"/>
      <c r="EW32098" s="300"/>
      <c r="EX32098" s="300"/>
      <c r="EY32098" s="300"/>
      <c r="EZ32098" s="300"/>
      <c r="FA32098" s="300"/>
      <c r="FB32098" s="300"/>
      <c r="FC32098" s="300"/>
      <c r="FD32098" s="300"/>
      <c r="FE32098" s="300"/>
      <c r="FF32098" s="300"/>
      <c r="FG32098" s="300"/>
      <c r="FH32098" s="300"/>
      <c r="FI32098" s="300"/>
      <c r="FJ32098" s="300"/>
      <c r="FK32098" s="300"/>
      <c r="FL32098" s="300"/>
      <c r="FM32098" s="300"/>
      <c r="FN32098" s="300"/>
      <c r="FO32098" s="300"/>
      <c r="FP32098" s="300"/>
      <c r="FQ32098" s="300"/>
      <c r="FR32098" s="300"/>
      <c r="FS32098" s="300"/>
      <c r="FT32098" s="300"/>
      <c r="FU32098" s="300"/>
      <c r="FV32098" s="300"/>
      <c r="FW32098" s="300"/>
      <c r="FX32098" s="300"/>
      <c r="FY32098" s="300"/>
      <c r="FZ32098" s="300"/>
      <c r="GA32098" s="300"/>
      <c r="GB32098" s="300"/>
      <c r="GC32098" s="300"/>
      <c r="GD32098" s="300"/>
      <c r="GE32098" s="300"/>
      <c r="GF32098" s="300"/>
      <c r="GG32098" s="300"/>
      <c r="GH32098" s="300"/>
      <c r="GI32098" s="300"/>
      <c r="GJ32098" s="300"/>
      <c r="GK32098" s="300"/>
    </row>
    <row r="32099" spans="4:193" x14ac:dyDescent="0.25">
      <c r="D32099" s="300"/>
      <c r="J32099" s="300"/>
      <c r="K32099" s="300"/>
      <c r="L32099" s="300"/>
      <c r="M32099" s="300"/>
      <c r="N32099" s="300"/>
      <c r="O32099" s="300"/>
      <c r="P32099" s="300"/>
      <c r="Q32099" s="300"/>
      <c r="R32099" s="300"/>
      <c r="S32099" s="300"/>
      <c r="T32099" s="300"/>
      <c r="U32099" s="300"/>
      <c r="V32099" s="300"/>
      <c r="W32099" s="300"/>
      <c r="X32099" s="300"/>
      <c r="Y32099" s="300"/>
      <c r="Z32099" s="300"/>
      <c r="AA32099" s="300"/>
      <c r="AB32099" s="300"/>
      <c r="AC32099" s="300"/>
      <c r="AD32099" s="300"/>
      <c r="AE32099" s="300"/>
      <c r="AF32099" s="300"/>
      <c r="AG32099" s="300"/>
      <c r="AH32099" s="300"/>
      <c r="AI32099" s="300"/>
      <c r="AJ32099" s="300"/>
      <c r="AK32099" s="300"/>
      <c r="AL32099" s="300"/>
      <c r="AM32099" s="300"/>
      <c r="AN32099" s="300"/>
      <c r="AO32099" s="300"/>
      <c r="AP32099" s="300"/>
      <c r="AQ32099" s="300"/>
      <c r="AR32099" s="300"/>
      <c r="AS32099" s="300"/>
      <c r="AT32099" s="300"/>
      <c r="AU32099" s="300"/>
      <c r="AV32099" s="300"/>
      <c r="AW32099" s="300"/>
      <c r="AX32099" s="300"/>
      <c r="AY32099" s="300"/>
      <c r="AZ32099" s="300"/>
      <c r="BA32099" s="300"/>
      <c r="BB32099" s="300"/>
      <c r="BC32099" s="300"/>
      <c r="BD32099" s="300"/>
      <c r="BE32099" s="300"/>
      <c r="BF32099" s="300"/>
      <c r="BG32099" s="300"/>
      <c r="BH32099" s="300"/>
      <c r="BI32099" s="300"/>
      <c r="BJ32099" s="300"/>
      <c r="BK32099" s="300"/>
      <c r="BL32099" s="300"/>
      <c r="BM32099" s="300"/>
      <c r="BN32099" s="300"/>
      <c r="BO32099" s="300"/>
      <c r="BP32099" s="300"/>
      <c r="BQ32099" s="300"/>
      <c r="BR32099" s="300"/>
      <c r="BS32099" s="300"/>
      <c r="BT32099" s="300"/>
      <c r="BU32099" s="300"/>
      <c r="BV32099" s="300"/>
      <c r="BW32099" s="300"/>
      <c r="BX32099" s="300"/>
      <c r="BY32099" s="300"/>
      <c r="BZ32099" s="300"/>
      <c r="CA32099" s="300"/>
      <c r="CB32099" s="300"/>
      <c r="CC32099" s="300"/>
      <c r="CD32099" s="300"/>
      <c r="CE32099" s="300"/>
      <c r="CF32099" s="300"/>
      <c r="CG32099" s="300"/>
      <c r="CH32099" s="300"/>
      <c r="CI32099" s="300"/>
      <c r="CJ32099" s="300"/>
      <c r="CK32099" s="300"/>
      <c r="CL32099" s="300"/>
      <c r="CM32099" s="300"/>
      <c r="CN32099" s="300"/>
      <c r="CO32099" s="300"/>
      <c r="CP32099" s="300"/>
      <c r="CQ32099" s="300"/>
      <c r="CR32099" s="300"/>
      <c r="CS32099" s="300"/>
      <c r="CT32099" s="300"/>
      <c r="CU32099" s="300"/>
      <c r="CV32099" s="300"/>
      <c r="CW32099" s="300"/>
      <c r="CX32099" s="300"/>
      <c r="CY32099" s="300"/>
      <c r="CZ32099" s="300"/>
      <c r="DA32099" s="300"/>
      <c r="DB32099" s="300"/>
      <c r="DC32099" s="300"/>
      <c r="DD32099" s="300"/>
      <c r="DE32099" s="300"/>
      <c r="DF32099" s="300"/>
      <c r="DG32099" s="300"/>
      <c r="DH32099" s="300"/>
      <c r="DI32099" s="300"/>
      <c r="DJ32099" s="300"/>
      <c r="DK32099" s="300"/>
      <c r="DL32099" s="300"/>
      <c r="DM32099" s="300"/>
      <c r="DN32099" s="300"/>
      <c r="DO32099" s="300"/>
      <c r="DP32099" s="300"/>
      <c r="DQ32099" s="300"/>
      <c r="DR32099" s="300"/>
      <c r="DS32099" s="300"/>
      <c r="DT32099" s="300"/>
      <c r="DU32099" s="300"/>
      <c r="DV32099" s="300"/>
      <c r="DW32099" s="300"/>
      <c r="DX32099" s="300"/>
      <c r="DY32099" s="300"/>
      <c r="DZ32099" s="300"/>
      <c r="EA32099" s="300"/>
      <c r="EB32099" s="300"/>
      <c r="EC32099" s="300"/>
      <c r="ED32099" s="300"/>
      <c r="EE32099" s="300"/>
      <c r="EF32099" s="300"/>
      <c r="EG32099" s="300"/>
      <c r="EH32099" s="300"/>
      <c r="EI32099" s="300"/>
      <c r="EJ32099" s="300"/>
      <c r="EK32099" s="300"/>
      <c r="EL32099" s="300"/>
      <c r="EM32099" s="300"/>
      <c r="EN32099" s="300"/>
      <c r="EO32099" s="300"/>
      <c r="EP32099" s="300"/>
      <c r="EQ32099" s="300"/>
      <c r="ER32099" s="300"/>
      <c r="ES32099" s="300"/>
      <c r="ET32099" s="300"/>
      <c r="EU32099" s="300"/>
      <c r="EV32099" s="300"/>
      <c r="EW32099" s="300"/>
      <c r="EX32099" s="300"/>
      <c r="EY32099" s="300"/>
      <c r="EZ32099" s="300"/>
      <c r="FA32099" s="300"/>
      <c r="FB32099" s="300"/>
      <c r="FC32099" s="300"/>
      <c r="FD32099" s="300"/>
      <c r="FE32099" s="300"/>
      <c r="FF32099" s="300"/>
      <c r="FG32099" s="300"/>
      <c r="FH32099" s="300"/>
      <c r="FI32099" s="300"/>
      <c r="FJ32099" s="300"/>
      <c r="FK32099" s="300"/>
      <c r="FL32099" s="300"/>
      <c r="FM32099" s="300"/>
      <c r="FN32099" s="300"/>
      <c r="FO32099" s="300"/>
      <c r="FP32099" s="300"/>
      <c r="FQ32099" s="300"/>
      <c r="FR32099" s="300"/>
      <c r="FS32099" s="300"/>
      <c r="FT32099" s="300"/>
      <c r="FU32099" s="300"/>
      <c r="FV32099" s="300"/>
      <c r="FW32099" s="300"/>
      <c r="FX32099" s="300"/>
      <c r="FY32099" s="300"/>
      <c r="FZ32099" s="300"/>
      <c r="GA32099" s="300"/>
      <c r="GB32099" s="300"/>
      <c r="GC32099" s="300"/>
      <c r="GD32099" s="300"/>
      <c r="GE32099" s="300"/>
      <c r="GF32099" s="300"/>
      <c r="GG32099" s="300"/>
      <c r="GH32099" s="300"/>
      <c r="GI32099" s="300"/>
      <c r="GJ32099" s="300"/>
      <c r="GK32099" s="300"/>
    </row>
    <row r="32100" spans="4:193" x14ac:dyDescent="0.25">
      <c r="D32100" s="300"/>
      <c r="J32100" s="300"/>
      <c r="K32100" s="300"/>
      <c r="L32100" s="300"/>
      <c r="M32100" s="300"/>
      <c r="N32100" s="300"/>
      <c r="O32100" s="300"/>
      <c r="P32100" s="300"/>
      <c r="Q32100" s="300"/>
      <c r="R32100" s="300"/>
      <c r="S32100" s="300"/>
      <c r="T32100" s="300"/>
      <c r="U32100" s="300"/>
      <c r="V32100" s="300"/>
      <c r="W32100" s="300"/>
      <c r="X32100" s="300"/>
      <c r="Y32100" s="300"/>
      <c r="Z32100" s="300"/>
      <c r="AA32100" s="300"/>
      <c r="AB32100" s="300"/>
      <c r="AC32100" s="300"/>
      <c r="AD32100" s="300"/>
      <c r="AE32100" s="300"/>
      <c r="AF32100" s="300"/>
      <c r="AG32100" s="300"/>
      <c r="AH32100" s="300"/>
      <c r="AI32100" s="300"/>
      <c r="AJ32100" s="300"/>
      <c r="AK32100" s="300"/>
      <c r="AL32100" s="300"/>
      <c r="AM32100" s="300"/>
      <c r="AN32100" s="300"/>
      <c r="AO32100" s="300"/>
      <c r="AP32100" s="300"/>
      <c r="AQ32100" s="300"/>
      <c r="AR32100" s="300"/>
      <c r="AS32100" s="300"/>
      <c r="AT32100" s="300"/>
      <c r="AU32100" s="300"/>
      <c r="AV32100" s="300"/>
      <c r="AW32100" s="300"/>
      <c r="AX32100" s="300"/>
      <c r="AY32100" s="300"/>
      <c r="AZ32100" s="300"/>
      <c r="BA32100" s="300"/>
      <c r="BB32100" s="300"/>
      <c r="BC32100" s="300"/>
      <c r="BD32100" s="300"/>
      <c r="BE32100" s="300"/>
      <c r="BF32100" s="300"/>
      <c r="BG32100" s="300"/>
      <c r="BH32100" s="300"/>
      <c r="BI32100" s="300"/>
      <c r="BJ32100" s="300"/>
      <c r="BK32100" s="300"/>
      <c r="BL32100" s="300"/>
      <c r="BM32100" s="300"/>
      <c r="BN32100" s="300"/>
      <c r="BO32100" s="300"/>
      <c r="BP32100" s="300"/>
      <c r="BQ32100" s="300"/>
      <c r="BR32100" s="300"/>
      <c r="BS32100" s="300"/>
      <c r="BT32100" s="300"/>
      <c r="BU32100" s="300"/>
      <c r="BV32100" s="300"/>
      <c r="BW32100" s="300"/>
      <c r="BX32100" s="300"/>
      <c r="BY32100" s="300"/>
      <c r="BZ32100" s="300"/>
      <c r="CA32100" s="300"/>
      <c r="CB32100" s="300"/>
      <c r="CC32100" s="300"/>
      <c r="CD32100" s="300"/>
      <c r="CE32100" s="300"/>
      <c r="CF32100" s="300"/>
      <c r="CG32100" s="300"/>
      <c r="CH32100" s="300"/>
      <c r="CI32100" s="300"/>
      <c r="CJ32100" s="300"/>
      <c r="CK32100" s="300"/>
      <c r="CL32100" s="300"/>
      <c r="CM32100" s="300"/>
      <c r="CN32100" s="300"/>
      <c r="CO32100" s="300"/>
      <c r="CP32100" s="300"/>
      <c r="CQ32100" s="300"/>
      <c r="CR32100" s="300"/>
      <c r="CS32100" s="300"/>
      <c r="CT32100" s="300"/>
      <c r="CU32100" s="300"/>
      <c r="CV32100" s="300"/>
      <c r="CW32100" s="300"/>
      <c r="CX32100" s="300"/>
      <c r="CY32100" s="300"/>
      <c r="CZ32100" s="300"/>
      <c r="DA32100" s="300"/>
      <c r="DB32100" s="300"/>
      <c r="DC32100" s="300"/>
      <c r="DD32100" s="300"/>
      <c r="DE32100" s="300"/>
      <c r="DF32100" s="300"/>
      <c r="DG32100" s="300"/>
      <c r="DH32100" s="300"/>
      <c r="DI32100" s="300"/>
      <c r="DJ32100" s="300"/>
      <c r="DK32100" s="300"/>
      <c r="DL32100" s="300"/>
      <c r="DM32100" s="300"/>
      <c r="DN32100" s="300"/>
      <c r="DO32100" s="300"/>
      <c r="DP32100" s="300"/>
      <c r="DQ32100" s="300"/>
      <c r="DR32100" s="300"/>
      <c r="DS32100" s="300"/>
      <c r="DT32100" s="300"/>
      <c r="DU32100" s="300"/>
      <c r="DV32100" s="300"/>
      <c r="DW32100" s="300"/>
      <c r="DX32100" s="300"/>
      <c r="DY32100" s="300"/>
      <c r="DZ32100" s="300"/>
      <c r="EA32100" s="300"/>
      <c r="EB32100" s="300"/>
      <c r="EC32100" s="300"/>
      <c r="ED32100" s="300"/>
      <c r="EE32100" s="300"/>
      <c r="EF32100" s="300"/>
      <c r="EG32100" s="300"/>
      <c r="EH32100" s="300"/>
      <c r="EI32100" s="300"/>
      <c r="EJ32100" s="300"/>
      <c r="EK32100" s="300"/>
      <c r="EL32100" s="300"/>
      <c r="EM32100" s="300"/>
      <c r="EN32100" s="300"/>
      <c r="EO32100" s="300"/>
      <c r="EP32100" s="300"/>
      <c r="EQ32100" s="300"/>
      <c r="ER32100" s="300"/>
      <c r="ES32100" s="300"/>
      <c r="ET32100" s="300"/>
      <c r="EU32100" s="300"/>
      <c r="EV32100" s="300"/>
      <c r="EW32100" s="300"/>
      <c r="EX32100" s="300"/>
      <c r="EY32100" s="300"/>
      <c r="EZ32100" s="300"/>
      <c r="FA32100" s="300"/>
      <c r="FB32100" s="300"/>
      <c r="FC32100" s="300"/>
      <c r="FD32100" s="300"/>
      <c r="FE32100" s="300"/>
      <c r="FF32100" s="300"/>
      <c r="FG32100" s="300"/>
      <c r="FH32100" s="300"/>
      <c r="FI32100" s="300"/>
      <c r="FJ32100" s="300"/>
      <c r="FK32100" s="300"/>
      <c r="FL32100" s="300"/>
      <c r="FM32100" s="300"/>
      <c r="FN32100" s="300"/>
      <c r="FO32100" s="300"/>
      <c r="FP32100" s="300"/>
      <c r="FQ32100" s="300"/>
      <c r="FR32100" s="300"/>
      <c r="FS32100" s="300"/>
      <c r="FT32100" s="300"/>
      <c r="FU32100" s="300"/>
      <c r="FV32100" s="300"/>
      <c r="FW32100" s="300"/>
      <c r="FX32100" s="300"/>
      <c r="FY32100" s="300"/>
      <c r="FZ32100" s="300"/>
      <c r="GA32100" s="300"/>
      <c r="GB32100" s="300"/>
      <c r="GC32100" s="300"/>
      <c r="GD32100" s="300"/>
      <c r="GE32100" s="300"/>
      <c r="GF32100" s="300"/>
      <c r="GG32100" s="300"/>
      <c r="GH32100" s="300"/>
      <c r="GI32100" s="300"/>
      <c r="GJ32100" s="300"/>
      <c r="GK32100" s="300"/>
    </row>
    <row r="32101" spans="4:193" x14ac:dyDescent="0.25">
      <c r="D32101" s="300"/>
      <c r="J32101" s="300"/>
      <c r="K32101" s="300"/>
      <c r="L32101" s="300"/>
      <c r="M32101" s="300"/>
      <c r="N32101" s="300"/>
      <c r="O32101" s="300"/>
      <c r="P32101" s="300"/>
      <c r="Q32101" s="300"/>
      <c r="R32101" s="300"/>
      <c r="S32101" s="300"/>
      <c r="T32101" s="300"/>
      <c r="U32101" s="300"/>
      <c r="V32101" s="300"/>
      <c r="W32101" s="300"/>
      <c r="X32101" s="300"/>
      <c r="Y32101" s="300"/>
      <c r="Z32101" s="300"/>
      <c r="AA32101" s="300"/>
      <c r="AB32101" s="300"/>
      <c r="AC32101" s="300"/>
      <c r="AD32101" s="300"/>
      <c r="AE32101" s="300"/>
      <c r="AF32101" s="300"/>
      <c r="AG32101" s="300"/>
      <c r="AH32101" s="300"/>
      <c r="AI32101" s="300"/>
      <c r="AJ32101" s="300"/>
      <c r="AK32101" s="300"/>
      <c r="AL32101" s="300"/>
      <c r="AM32101" s="300"/>
      <c r="AN32101" s="300"/>
      <c r="AO32101" s="300"/>
      <c r="AP32101" s="300"/>
      <c r="AQ32101" s="300"/>
      <c r="AR32101" s="300"/>
      <c r="AS32101" s="300"/>
      <c r="AT32101" s="300"/>
      <c r="AU32101" s="300"/>
      <c r="AV32101" s="300"/>
      <c r="AW32101" s="300"/>
      <c r="AX32101" s="300"/>
      <c r="AY32101" s="300"/>
      <c r="AZ32101" s="300"/>
      <c r="BA32101" s="300"/>
      <c r="BB32101" s="300"/>
      <c r="BC32101" s="300"/>
      <c r="BD32101" s="300"/>
      <c r="BE32101" s="300"/>
      <c r="BF32101" s="300"/>
      <c r="BG32101" s="300"/>
      <c r="BH32101" s="300"/>
      <c r="BI32101" s="300"/>
      <c r="BJ32101" s="300"/>
      <c r="BK32101" s="300"/>
      <c r="BL32101" s="300"/>
      <c r="BM32101" s="300"/>
      <c r="BN32101" s="300"/>
      <c r="BO32101" s="300"/>
      <c r="BP32101" s="300"/>
      <c r="BQ32101" s="300"/>
      <c r="BR32101" s="300"/>
      <c r="BS32101" s="300"/>
      <c r="BT32101" s="300"/>
      <c r="BU32101" s="300"/>
      <c r="BV32101" s="300"/>
      <c r="BW32101" s="300"/>
      <c r="BX32101" s="300"/>
      <c r="BY32101" s="300"/>
      <c r="BZ32101" s="300"/>
      <c r="CA32101" s="300"/>
      <c r="CB32101" s="300"/>
      <c r="CC32101" s="300"/>
      <c r="CD32101" s="300"/>
      <c r="CE32101" s="300"/>
      <c r="CF32101" s="300"/>
      <c r="CG32101" s="300"/>
      <c r="CH32101" s="300"/>
      <c r="CI32101" s="300"/>
      <c r="CJ32101" s="300"/>
      <c r="CK32101" s="300"/>
      <c r="CL32101" s="300"/>
      <c r="CM32101" s="300"/>
      <c r="CN32101" s="300"/>
      <c r="CO32101" s="300"/>
      <c r="CP32101" s="300"/>
      <c r="CQ32101" s="300"/>
      <c r="CR32101" s="300"/>
      <c r="CS32101" s="300"/>
      <c r="CT32101" s="300"/>
      <c r="CU32101" s="300"/>
      <c r="CV32101" s="300"/>
      <c r="CW32101" s="300"/>
      <c r="CX32101" s="300"/>
      <c r="CY32101" s="300"/>
      <c r="CZ32101" s="300"/>
      <c r="DA32101" s="300"/>
      <c r="DB32101" s="300"/>
      <c r="DC32101" s="300"/>
      <c r="DD32101" s="300"/>
      <c r="DE32101" s="300"/>
      <c r="DF32101" s="300"/>
      <c r="DG32101" s="300"/>
      <c r="DH32101" s="300"/>
      <c r="DI32101" s="300"/>
      <c r="DJ32101" s="300"/>
      <c r="DK32101" s="300"/>
      <c r="DL32101" s="300"/>
      <c r="DM32101" s="300"/>
      <c r="DN32101" s="300"/>
      <c r="DO32101" s="300"/>
      <c r="DP32101" s="300"/>
      <c r="DQ32101" s="300"/>
      <c r="DR32101" s="300"/>
      <c r="DS32101" s="300"/>
      <c r="DT32101" s="300"/>
      <c r="DU32101" s="300"/>
      <c r="DV32101" s="300"/>
      <c r="DW32101" s="300"/>
      <c r="DX32101" s="300"/>
      <c r="DY32101" s="300"/>
      <c r="DZ32101" s="300"/>
      <c r="EA32101" s="300"/>
      <c r="EB32101" s="300"/>
      <c r="EC32101" s="300"/>
      <c r="ED32101" s="300"/>
      <c r="EE32101" s="300"/>
      <c r="EF32101" s="300"/>
      <c r="EG32101" s="300"/>
      <c r="EH32101" s="300"/>
      <c r="EI32101" s="300"/>
      <c r="EJ32101" s="300"/>
      <c r="EK32101" s="300"/>
      <c r="EL32101" s="300"/>
      <c r="EM32101" s="300"/>
      <c r="EN32101" s="300"/>
      <c r="EO32101" s="300"/>
      <c r="EP32101" s="300"/>
      <c r="EQ32101" s="300"/>
      <c r="ER32101" s="300"/>
      <c r="ES32101" s="300"/>
      <c r="ET32101" s="300"/>
      <c r="EU32101" s="300"/>
      <c r="EV32101" s="300"/>
      <c r="EW32101" s="300"/>
      <c r="EX32101" s="300"/>
      <c r="EY32101" s="300"/>
      <c r="EZ32101" s="300"/>
      <c r="FA32101" s="300"/>
      <c r="FB32101" s="300"/>
      <c r="FC32101" s="300"/>
      <c r="FD32101" s="300"/>
      <c r="FE32101" s="300"/>
      <c r="FF32101" s="300"/>
      <c r="FG32101" s="300"/>
      <c r="FH32101" s="300"/>
      <c r="FI32101" s="300"/>
      <c r="FJ32101" s="300"/>
      <c r="FK32101" s="300"/>
      <c r="FL32101" s="300"/>
      <c r="FM32101" s="300"/>
      <c r="FN32101" s="300"/>
      <c r="FO32101" s="300"/>
      <c r="FP32101" s="300"/>
      <c r="FQ32101" s="300"/>
      <c r="FR32101" s="300"/>
      <c r="FS32101" s="300"/>
      <c r="FT32101" s="300"/>
      <c r="FU32101" s="300"/>
      <c r="FV32101" s="300"/>
      <c r="FW32101" s="300"/>
      <c r="FX32101" s="300"/>
      <c r="FY32101" s="300"/>
      <c r="FZ32101" s="300"/>
      <c r="GA32101" s="300"/>
      <c r="GB32101" s="300"/>
      <c r="GC32101" s="300"/>
      <c r="GD32101" s="300"/>
      <c r="GE32101" s="300"/>
      <c r="GF32101" s="300"/>
      <c r="GG32101" s="300"/>
      <c r="GH32101" s="300"/>
      <c r="GI32101" s="300"/>
      <c r="GJ32101" s="300"/>
      <c r="GK32101" s="300"/>
    </row>
    <row r="32102" spans="4:193" x14ac:dyDescent="0.25">
      <c r="D32102" s="300"/>
      <c r="J32102" s="300"/>
      <c r="K32102" s="300"/>
      <c r="L32102" s="300"/>
      <c r="M32102" s="300"/>
      <c r="N32102" s="300"/>
      <c r="O32102" s="300"/>
      <c r="P32102" s="300"/>
      <c r="Q32102" s="300"/>
      <c r="R32102" s="300"/>
      <c r="S32102" s="300"/>
      <c r="T32102" s="300"/>
      <c r="U32102" s="300"/>
      <c r="V32102" s="300"/>
      <c r="W32102" s="300"/>
      <c r="X32102" s="300"/>
      <c r="Y32102" s="300"/>
      <c r="Z32102" s="300"/>
      <c r="AA32102" s="300"/>
      <c r="AB32102" s="300"/>
      <c r="AC32102" s="300"/>
      <c r="AD32102" s="300"/>
      <c r="AE32102" s="300"/>
      <c r="AF32102" s="300"/>
      <c r="AG32102" s="300"/>
      <c r="AH32102" s="300"/>
      <c r="AI32102" s="300"/>
      <c r="AJ32102" s="300"/>
      <c r="AK32102" s="300"/>
      <c r="AL32102" s="300"/>
      <c r="AM32102" s="300"/>
      <c r="AN32102" s="300"/>
      <c r="AO32102" s="300"/>
      <c r="AP32102" s="300"/>
      <c r="AQ32102" s="300"/>
      <c r="AR32102" s="300"/>
      <c r="AS32102" s="300"/>
      <c r="AT32102" s="300"/>
      <c r="AU32102" s="300"/>
      <c r="AV32102" s="300"/>
      <c r="AW32102" s="300"/>
      <c r="AX32102" s="300"/>
      <c r="AY32102" s="300"/>
      <c r="AZ32102" s="300"/>
      <c r="BA32102" s="300"/>
      <c r="BB32102" s="300"/>
      <c r="BC32102" s="300"/>
      <c r="BD32102" s="300"/>
      <c r="BE32102" s="300"/>
      <c r="BF32102" s="300"/>
      <c r="BG32102" s="300"/>
      <c r="BH32102" s="300"/>
      <c r="BI32102" s="300"/>
      <c r="BJ32102" s="300"/>
      <c r="BK32102" s="300"/>
      <c r="BL32102" s="300"/>
      <c r="BM32102" s="300"/>
      <c r="BN32102" s="300"/>
      <c r="BO32102" s="300"/>
      <c r="BP32102" s="300"/>
      <c r="BQ32102" s="300"/>
      <c r="BR32102" s="300"/>
      <c r="BS32102" s="300"/>
      <c r="BT32102" s="300"/>
      <c r="BU32102" s="300"/>
      <c r="BV32102" s="300"/>
      <c r="BW32102" s="300"/>
      <c r="BX32102" s="300"/>
      <c r="BY32102" s="300"/>
      <c r="BZ32102" s="300"/>
      <c r="CA32102" s="300"/>
      <c r="CB32102" s="300"/>
      <c r="CC32102" s="300"/>
      <c r="CD32102" s="300"/>
      <c r="CE32102" s="300"/>
      <c r="CF32102" s="300"/>
      <c r="CG32102" s="300"/>
      <c r="CH32102" s="300"/>
      <c r="CI32102" s="300"/>
      <c r="CJ32102" s="300"/>
      <c r="CK32102" s="300"/>
      <c r="CL32102" s="300"/>
      <c r="CM32102" s="300"/>
      <c r="CN32102" s="300"/>
      <c r="CO32102" s="300"/>
      <c r="CP32102" s="300"/>
      <c r="CQ32102" s="300"/>
      <c r="CR32102" s="300"/>
      <c r="CS32102" s="300"/>
      <c r="CT32102" s="300"/>
      <c r="CU32102" s="300"/>
      <c r="CV32102" s="300"/>
      <c r="CW32102" s="300"/>
      <c r="CX32102" s="300"/>
      <c r="CY32102" s="300"/>
      <c r="CZ32102" s="300"/>
      <c r="DA32102" s="300"/>
      <c r="DB32102" s="300"/>
      <c r="DC32102" s="300"/>
      <c r="DD32102" s="300"/>
      <c r="DE32102" s="300"/>
      <c r="DF32102" s="300"/>
      <c r="DG32102" s="300"/>
      <c r="DH32102" s="300"/>
      <c r="DI32102" s="300"/>
      <c r="DJ32102" s="300"/>
      <c r="DK32102" s="300"/>
      <c r="DL32102" s="300"/>
      <c r="DM32102" s="300"/>
      <c r="DN32102" s="300"/>
      <c r="DO32102" s="300"/>
      <c r="DP32102" s="300"/>
      <c r="DQ32102" s="300"/>
      <c r="DR32102" s="300"/>
      <c r="DS32102" s="300"/>
      <c r="DT32102" s="300"/>
      <c r="DU32102" s="300"/>
      <c r="DV32102" s="300"/>
      <c r="DW32102" s="300"/>
      <c r="DX32102" s="300"/>
      <c r="DY32102" s="300"/>
      <c r="DZ32102" s="300"/>
      <c r="EA32102" s="300"/>
      <c r="EB32102" s="300"/>
      <c r="EC32102" s="300"/>
      <c r="ED32102" s="300"/>
      <c r="EE32102" s="300"/>
      <c r="EF32102" s="300"/>
      <c r="EG32102" s="300"/>
      <c r="EH32102" s="300"/>
      <c r="EI32102" s="300"/>
      <c r="EJ32102" s="300"/>
      <c r="EK32102" s="300"/>
      <c r="EL32102" s="300"/>
      <c r="EM32102" s="300"/>
      <c r="EN32102" s="300"/>
      <c r="EO32102" s="300"/>
      <c r="EP32102" s="300"/>
      <c r="EQ32102" s="300"/>
      <c r="ER32102" s="300"/>
      <c r="ES32102" s="300"/>
      <c r="ET32102" s="300"/>
      <c r="EU32102" s="300"/>
      <c r="EV32102" s="300"/>
      <c r="EW32102" s="300"/>
      <c r="EX32102" s="300"/>
      <c r="EY32102" s="300"/>
      <c r="EZ32102" s="300"/>
      <c r="FA32102" s="300"/>
      <c r="FB32102" s="300"/>
      <c r="FC32102" s="300"/>
      <c r="FD32102" s="300"/>
      <c r="FE32102" s="300"/>
      <c r="FF32102" s="300"/>
      <c r="FG32102" s="300"/>
      <c r="FH32102" s="300"/>
      <c r="FI32102" s="300"/>
      <c r="FJ32102" s="300"/>
      <c r="FK32102" s="300"/>
      <c r="FL32102" s="300"/>
      <c r="FM32102" s="300"/>
      <c r="FN32102" s="300"/>
      <c r="FO32102" s="300"/>
      <c r="FP32102" s="300"/>
      <c r="FQ32102" s="300"/>
      <c r="FR32102" s="300"/>
      <c r="FS32102" s="300"/>
      <c r="FT32102" s="300"/>
      <c r="FU32102" s="300"/>
      <c r="FV32102" s="300"/>
      <c r="FW32102" s="300"/>
      <c r="FX32102" s="300"/>
      <c r="FY32102" s="300"/>
      <c r="FZ32102" s="300"/>
      <c r="GA32102" s="300"/>
      <c r="GB32102" s="300"/>
      <c r="GC32102" s="300"/>
      <c r="GD32102" s="300"/>
      <c r="GE32102" s="300"/>
      <c r="GF32102" s="300"/>
      <c r="GG32102" s="300"/>
      <c r="GH32102" s="300"/>
      <c r="GI32102" s="300"/>
      <c r="GJ32102" s="300"/>
      <c r="GK32102" s="300"/>
    </row>
    <row r="32103" spans="4:193" x14ac:dyDescent="0.25">
      <c r="D32103" s="300"/>
      <c r="J32103" s="300"/>
      <c r="K32103" s="300"/>
      <c r="L32103" s="300"/>
      <c r="M32103" s="300"/>
      <c r="N32103" s="300"/>
      <c r="O32103" s="300"/>
      <c r="P32103" s="300"/>
      <c r="Q32103" s="300"/>
      <c r="R32103" s="300"/>
      <c r="S32103" s="300"/>
      <c r="T32103" s="300"/>
      <c r="U32103" s="300"/>
      <c r="V32103" s="300"/>
      <c r="W32103" s="300"/>
      <c r="X32103" s="300"/>
      <c r="Y32103" s="300"/>
      <c r="Z32103" s="300"/>
      <c r="AA32103" s="300"/>
      <c r="AB32103" s="300"/>
      <c r="AC32103" s="300"/>
      <c r="AD32103" s="300"/>
      <c r="AE32103" s="300"/>
      <c r="AF32103" s="300"/>
      <c r="AG32103" s="300"/>
      <c r="AH32103" s="300"/>
      <c r="AI32103" s="300"/>
      <c r="AJ32103" s="300"/>
      <c r="AK32103" s="300"/>
      <c r="AL32103" s="300"/>
      <c r="AM32103" s="300"/>
      <c r="AN32103" s="300"/>
      <c r="AO32103" s="300"/>
      <c r="AP32103" s="300"/>
      <c r="AQ32103" s="300"/>
      <c r="AR32103" s="300"/>
      <c r="AS32103" s="300"/>
      <c r="AT32103" s="300"/>
      <c r="AU32103" s="300"/>
      <c r="AV32103" s="300"/>
      <c r="AW32103" s="300"/>
      <c r="AX32103" s="300"/>
      <c r="AY32103" s="300"/>
      <c r="AZ32103" s="300"/>
      <c r="BA32103" s="300"/>
      <c r="BB32103" s="300"/>
      <c r="BC32103" s="300"/>
      <c r="BD32103" s="300"/>
      <c r="BE32103" s="300"/>
      <c r="BF32103" s="300"/>
      <c r="BG32103" s="300"/>
      <c r="BH32103" s="300"/>
      <c r="BI32103" s="300"/>
      <c r="BJ32103" s="300"/>
      <c r="BK32103" s="300"/>
      <c r="BL32103" s="300"/>
      <c r="BM32103" s="300"/>
      <c r="BN32103" s="300"/>
      <c r="BO32103" s="300"/>
      <c r="BP32103" s="300"/>
      <c r="BQ32103" s="300"/>
      <c r="BR32103" s="300"/>
      <c r="BS32103" s="300"/>
      <c r="BT32103" s="300"/>
      <c r="BU32103" s="300"/>
      <c r="BV32103" s="300"/>
      <c r="BW32103" s="300"/>
      <c r="BX32103" s="300"/>
      <c r="BY32103" s="300"/>
      <c r="BZ32103" s="300"/>
      <c r="CA32103" s="300"/>
      <c r="CB32103" s="300"/>
      <c r="CC32103" s="300"/>
      <c r="CD32103" s="300"/>
      <c r="CE32103" s="300"/>
      <c r="CF32103" s="300"/>
      <c r="CG32103" s="300"/>
      <c r="CH32103" s="300"/>
      <c r="CI32103" s="300"/>
      <c r="CJ32103" s="300"/>
      <c r="CK32103" s="300"/>
      <c r="CL32103" s="300"/>
      <c r="CM32103" s="300"/>
      <c r="CN32103" s="300"/>
      <c r="CO32103" s="300"/>
      <c r="CP32103" s="300"/>
      <c r="CQ32103" s="300"/>
      <c r="CR32103" s="300"/>
      <c r="CS32103" s="300"/>
      <c r="CT32103" s="300"/>
      <c r="CU32103" s="300"/>
      <c r="CV32103" s="300"/>
      <c r="CW32103" s="300"/>
      <c r="CX32103" s="300"/>
      <c r="CY32103" s="300"/>
      <c r="CZ32103" s="300"/>
      <c r="DA32103" s="300"/>
      <c r="DB32103" s="300"/>
      <c r="DC32103" s="300"/>
      <c r="DD32103" s="300"/>
      <c r="DE32103" s="300"/>
      <c r="DF32103" s="300"/>
      <c r="DG32103" s="300"/>
      <c r="DH32103" s="300"/>
      <c r="DI32103" s="300"/>
      <c r="DJ32103" s="300"/>
      <c r="DK32103" s="300"/>
      <c r="DL32103" s="300"/>
      <c r="DM32103" s="300"/>
      <c r="DN32103" s="300"/>
      <c r="DO32103" s="300"/>
      <c r="DP32103" s="300"/>
      <c r="DQ32103" s="300"/>
      <c r="DR32103" s="300"/>
      <c r="DS32103" s="300"/>
      <c r="DT32103" s="300"/>
      <c r="DU32103" s="300"/>
      <c r="DV32103" s="300"/>
      <c r="DW32103" s="300"/>
      <c r="DX32103" s="300"/>
      <c r="DY32103" s="300"/>
      <c r="DZ32103" s="300"/>
      <c r="EA32103" s="300"/>
      <c r="EB32103" s="300"/>
      <c r="EC32103" s="300"/>
      <c r="ED32103" s="300"/>
      <c r="EE32103" s="300"/>
      <c r="EF32103" s="300"/>
      <c r="EG32103" s="300"/>
      <c r="EH32103" s="300"/>
      <c r="EI32103" s="300"/>
      <c r="EJ32103" s="300"/>
      <c r="EK32103" s="300"/>
      <c r="EL32103" s="300"/>
      <c r="EM32103" s="300"/>
      <c r="EN32103" s="300"/>
      <c r="EO32103" s="300"/>
      <c r="EP32103" s="300"/>
      <c r="EQ32103" s="300"/>
      <c r="ER32103" s="300"/>
      <c r="ES32103" s="300"/>
      <c r="ET32103" s="300"/>
      <c r="EU32103" s="300"/>
      <c r="EV32103" s="300"/>
      <c r="EW32103" s="300"/>
      <c r="EX32103" s="300"/>
      <c r="EY32103" s="300"/>
      <c r="EZ32103" s="300"/>
      <c r="FA32103" s="300"/>
      <c r="FB32103" s="300"/>
      <c r="FC32103" s="300"/>
      <c r="FD32103" s="300"/>
      <c r="FE32103" s="300"/>
      <c r="FF32103" s="300"/>
      <c r="FG32103" s="300"/>
      <c r="FH32103" s="300"/>
      <c r="FI32103" s="300"/>
      <c r="FJ32103" s="300"/>
      <c r="FK32103" s="300"/>
      <c r="FL32103" s="300"/>
      <c r="FM32103" s="300"/>
      <c r="FN32103" s="300"/>
      <c r="FO32103" s="300"/>
      <c r="FP32103" s="300"/>
      <c r="FQ32103" s="300"/>
      <c r="FR32103" s="300"/>
      <c r="FS32103" s="300"/>
      <c r="FT32103" s="300"/>
      <c r="FU32103" s="300"/>
      <c r="FV32103" s="300"/>
      <c r="FW32103" s="300"/>
      <c r="FX32103" s="300"/>
      <c r="FY32103" s="300"/>
      <c r="FZ32103" s="300"/>
      <c r="GA32103" s="300"/>
      <c r="GB32103" s="300"/>
      <c r="GC32103" s="300"/>
      <c r="GD32103" s="300"/>
      <c r="GE32103" s="300"/>
      <c r="GF32103" s="300"/>
      <c r="GG32103" s="300"/>
      <c r="GH32103" s="300"/>
      <c r="GI32103" s="300"/>
      <c r="GJ32103" s="300"/>
      <c r="GK32103" s="300"/>
    </row>
    <row r="32104" spans="4:193" x14ac:dyDescent="0.25">
      <c r="D32104" s="300"/>
      <c r="J32104" s="300"/>
      <c r="K32104" s="300"/>
      <c r="L32104" s="300"/>
      <c r="M32104" s="300"/>
      <c r="N32104" s="300"/>
      <c r="O32104" s="300"/>
      <c r="P32104" s="300"/>
      <c r="Q32104" s="300"/>
      <c r="R32104" s="300"/>
      <c r="S32104" s="300"/>
      <c r="T32104" s="300"/>
      <c r="U32104" s="300"/>
      <c r="V32104" s="300"/>
      <c r="W32104" s="300"/>
      <c r="X32104" s="300"/>
      <c r="Y32104" s="300"/>
      <c r="Z32104" s="300"/>
      <c r="AA32104" s="300"/>
      <c r="AB32104" s="300"/>
      <c r="AC32104" s="300"/>
      <c r="AD32104" s="300"/>
      <c r="AE32104" s="300"/>
      <c r="AF32104" s="300"/>
      <c r="AG32104" s="300"/>
      <c r="AH32104" s="300"/>
      <c r="AI32104" s="300"/>
      <c r="AJ32104" s="300"/>
      <c r="AK32104" s="300"/>
      <c r="AL32104" s="300"/>
      <c r="AM32104" s="300"/>
      <c r="AN32104" s="300"/>
      <c r="AO32104" s="300"/>
      <c r="AP32104" s="300"/>
      <c r="AQ32104" s="300"/>
      <c r="AR32104" s="300"/>
      <c r="AS32104" s="300"/>
      <c r="AT32104" s="300"/>
      <c r="AU32104" s="300"/>
      <c r="AV32104" s="300"/>
      <c r="AW32104" s="300"/>
      <c r="AX32104" s="300"/>
      <c r="AY32104" s="300"/>
      <c r="AZ32104" s="300"/>
      <c r="BA32104" s="300"/>
      <c r="BB32104" s="300"/>
      <c r="BC32104" s="300"/>
      <c r="BD32104" s="300"/>
      <c r="BE32104" s="300"/>
      <c r="BF32104" s="300"/>
      <c r="BG32104" s="300"/>
      <c r="BH32104" s="300"/>
      <c r="BI32104" s="300"/>
      <c r="BJ32104" s="300"/>
      <c r="BK32104" s="300"/>
      <c r="BL32104" s="300"/>
      <c r="BM32104" s="300"/>
      <c r="BN32104" s="300"/>
      <c r="BO32104" s="300"/>
      <c r="BP32104" s="300"/>
      <c r="BQ32104" s="300"/>
      <c r="BR32104" s="300"/>
      <c r="BS32104" s="300"/>
      <c r="BT32104" s="300"/>
      <c r="BU32104" s="300"/>
      <c r="BV32104" s="300"/>
      <c r="BW32104" s="300"/>
      <c r="BX32104" s="300"/>
      <c r="BY32104" s="300"/>
      <c r="BZ32104" s="300"/>
      <c r="CA32104" s="300"/>
      <c r="CB32104" s="300"/>
      <c r="CC32104" s="300"/>
      <c r="CD32104" s="300"/>
      <c r="CE32104" s="300"/>
      <c r="CF32104" s="300"/>
      <c r="CG32104" s="300"/>
      <c r="CH32104" s="300"/>
      <c r="CI32104" s="300"/>
      <c r="CJ32104" s="300"/>
      <c r="CK32104" s="300"/>
      <c r="CL32104" s="300"/>
      <c r="CM32104" s="300"/>
      <c r="CN32104" s="300"/>
      <c r="CO32104" s="300"/>
      <c r="CP32104" s="300"/>
      <c r="CQ32104" s="300"/>
      <c r="CR32104" s="300"/>
      <c r="CS32104" s="300"/>
      <c r="CT32104" s="300"/>
      <c r="CU32104" s="300"/>
      <c r="CV32104" s="300"/>
      <c r="CW32104" s="300"/>
      <c r="CX32104" s="300"/>
      <c r="CY32104" s="300"/>
      <c r="CZ32104" s="300"/>
      <c r="DA32104" s="300"/>
      <c r="DB32104" s="300"/>
      <c r="DC32104" s="300"/>
      <c r="DD32104" s="300"/>
      <c r="DE32104" s="300"/>
      <c r="DF32104" s="300"/>
      <c r="DG32104" s="300"/>
      <c r="DH32104" s="300"/>
      <c r="DI32104" s="300"/>
      <c r="DJ32104" s="300"/>
      <c r="DK32104" s="300"/>
      <c r="DL32104" s="300"/>
      <c r="DM32104" s="300"/>
      <c r="DN32104" s="300"/>
      <c r="DO32104" s="300"/>
      <c r="DP32104" s="300"/>
      <c r="DQ32104" s="300"/>
      <c r="DR32104" s="300"/>
      <c r="DS32104" s="300"/>
      <c r="DT32104" s="300"/>
      <c r="DU32104" s="300"/>
      <c r="DV32104" s="300"/>
      <c r="DW32104" s="300"/>
      <c r="DX32104" s="300"/>
      <c r="DY32104" s="300"/>
      <c r="DZ32104" s="300"/>
      <c r="EA32104" s="300"/>
      <c r="EB32104" s="300"/>
      <c r="EC32104" s="300"/>
      <c r="ED32104" s="300"/>
      <c r="EE32104" s="300"/>
      <c r="EF32104" s="300"/>
      <c r="EG32104" s="300"/>
      <c r="EH32104" s="300"/>
      <c r="EI32104" s="300"/>
      <c r="EJ32104" s="300"/>
      <c r="EK32104" s="300"/>
      <c r="EL32104" s="300"/>
      <c r="EM32104" s="300"/>
      <c r="EN32104" s="300"/>
      <c r="EO32104" s="300"/>
      <c r="EP32104" s="300"/>
      <c r="EQ32104" s="300"/>
      <c r="ER32104" s="300"/>
      <c r="ES32104" s="300"/>
      <c r="ET32104" s="300"/>
      <c r="EU32104" s="300"/>
      <c r="EV32104" s="300"/>
      <c r="EW32104" s="300"/>
      <c r="EX32104" s="300"/>
      <c r="EY32104" s="300"/>
      <c r="EZ32104" s="300"/>
      <c r="FA32104" s="300"/>
      <c r="FB32104" s="300"/>
      <c r="FC32104" s="300"/>
      <c r="FD32104" s="300"/>
      <c r="FE32104" s="300"/>
      <c r="FF32104" s="300"/>
      <c r="FG32104" s="300"/>
      <c r="FH32104" s="300"/>
      <c r="FI32104" s="300"/>
      <c r="FJ32104" s="300"/>
      <c r="FK32104" s="300"/>
      <c r="FL32104" s="300"/>
      <c r="FM32104" s="300"/>
      <c r="FN32104" s="300"/>
      <c r="FO32104" s="300"/>
      <c r="FP32104" s="300"/>
      <c r="FQ32104" s="300"/>
      <c r="FR32104" s="300"/>
      <c r="FS32104" s="300"/>
      <c r="FT32104" s="300"/>
      <c r="FU32104" s="300"/>
      <c r="FV32104" s="300"/>
      <c r="FW32104" s="300"/>
      <c r="FX32104" s="300"/>
      <c r="FY32104" s="300"/>
      <c r="FZ32104" s="300"/>
      <c r="GA32104" s="300"/>
      <c r="GB32104" s="300"/>
      <c r="GC32104" s="300"/>
      <c r="GD32104" s="300"/>
      <c r="GE32104" s="300"/>
      <c r="GF32104" s="300"/>
      <c r="GG32104" s="300"/>
      <c r="GH32104" s="300"/>
      <c r="GI32104" s="300"/>
      <c r="GJ32104" s="300"/>
      <c r="GK32104" s="300"/>
    </row>
    <row r="32105" spans="4:193" x14ac:dyDescent="0.25">
      <c r="D32105" s="300"/>
      <c r="J32105" s="300"/>
      <c r="K32105" s="300"/>
      <c r="L32105" s="300"/>
      <c r="M32105" s="300"/>
      <c r="N32105" s="300"/>
      <c r="O32105" s="300"/>
      <c r="P32105" s="300"/>
      <c r="Q32105" s="300"/>
      <c r="R32105" s="300"/>
      <c r="S32105" s="300"/>
      <c r="T32105" s="300"/>
      <c r="U32105" s="300"/>
      <c r="V32105" s="300"/>
      <c r="W32105" s="300"/>
      <c r="X32105" s="300"/>
      <c r="Y32105" s="300"/>
      <c r="Z32105" s="300"/>
      <c r="AA32105" s="300"/>
      <c r="AB32105" s="300"/>
      <c r="AC32105" s="300"/>
      <c r="AD32105" s="300"/>
      <c r="AE32105" s="300"/>
      <c r="AF32105" s="300"/>
      <c r="AG32105" s="300"/>
      <c r="AH32105" s="300"/>
      <c r="AI32105" s="300"/>
      <c r="AJ32105" s="300"/>
      <c r="AK32105" s="300"/>
      <c r="AL32105" s="300"/>
      <c r="AM32105" s="300"/>
      <c r="AN32105" s="300"/>
      <c r="AO32105" s="300"/>
      <c r="AP32105" s="300"/>
      <c r="AQ32105" s="300"/>
      <c r="AR32105" s="300"/>
      <c r="AS32105" s="300"/>
      <c r="AT32105" s="300"/>
      <c r="AU32105" s="300"/>
      <c r="AV32105" s="300"/>
      <c r="AW32105" s="300"/>
      <c r="AX32105" s="300"/>
      <c r="AY32105" s="300"/>
      <c r="AZ32105" s="300"/>
      <c r="BA32105" s="300"/>
      <c r="BB32105" s="300"/>
      <c r="BC32105" s="300"/>
      <c r="BD32105" s="300"/>
      <c r="BE32105" s="300"/>
      <c r="BF32105" s="300"/>
      <c r="BG32105" s="300"/>
      <c r="BH32105" s="300"/>
      <c r="BI32105" s="300"/>
      <c r="BJ32105" s="300"/>
      <c r="BK32105" s="300"/>
      <c r="BL32105" s="300"/>
      <c r="BM32105" s="300"/>
      <c r="BN32105" s="300"/>
      <c r="BO32105" s="300"/>
      <c r="BP32105" s="300"/>
      <c r="BQ32105" s="300"/>
      <c r="BR32105" s="300"/>
      <c r="BS32105" s="300"/>
      <c r="BT32105" s="300"/>
      <c r="BU32105" s="300"/>
      <c r="BV32105" s="300"/>
      <c r="BW32105" s="300"/>
      <c r="BX32105" s="300"/>
      <c r="BY32105" s="300"/>
      <c r="BZ32105" s="300"/>
      <c r="CA32105" s="300"/>
      <c r="CB32105" s="300"/>
      <c r="CC32105" s="300"/>
      <c r="CD32105" s="300"/>
      <c r="CE32105" s="300"/>
      <c r="CF32105" s="300"/>
      <c r="CG32105" s="300"/>
      <c r="CH32105" s="300"/>
      <c r="CI32105" s="300"/>
      <c r="CJ32105" s="300"/>
      <c r="CK32105" s="300"/>
      <c r="CL32105" s="300"/>
      <c r="CM32105" s="300"/>
      <c r="CN32105" s="300"/>
      <c r="CO32105" s="300"/>
      <c r="CP32105" s="300"/>
      <c r="CQ32105" s="300"/>
      <c r="CR32105" s="300"/>
      <c r="CS32105" s="300"/>
      <c r="CT32105" s="300"/>
      <c r="CU32105" s="300"/>
      <c r="CV32105" s="300"/>
      <c r="CW32105" s="300"/>
      <c r="CX32105" s="300"/>
      <c r="CY32105" s="300"/>
      <c r="CZ32105" s="300"/>
      <c r="DA32105" s="300"/>
      <c r="DB32105" s="300"/>
      <c r="DC32105" s="300"/>
      <c r="DD32105" s="300"/>
      <c r="DE32105" s="300"/>
      <c r="DF32105" s="300"/>
      <c r="DG32105" s="300"/>
      <c r="DH32105" s="300"/>
      <c r="DI32105" s="300"/>
      <c r="DJ32105" s="300"/>
      <c r="DK32105" s="300"/>
      <c r="DL32105" s="300"/>
      <c r="DM32105" s="300"/>
      <c r="DN32105" s="300"/>
      <c r="DO32105" s="300"/>
      <c r="DP32105" s="300"/>
      <c r="DQ32105" s="300"/>
      <c r="DR32105" s="300"/>
      <c r="DS32105" s="300"/>
      <c r="DT32105" s="300"/>
      <c r="DU32105" s="300"/>
      <c r="DV32105" s="300"/>
      <c r="DW32105" s="300"/>
      <c r="DX32105" s="300"/>
      <c r="DY32105" s="300"/>
      <c r="DZ32105" s="300"/>
      <c r="EA32105" s="300"/>
      <c r="EB32105" s="300"/>
      <c r="EC32105" s="300"/>
      <c r="ED32105" s="300"/>
      <c r="EE32105" s="300"/>
      <c r="EF32105" s="300"/>
      <c r="EG32105" s="300"/>
      <c r="EH32105" s="300"/>
      <c r="EI32105" s="300"/>
      <c r="EJ32105" s="300"/>
      <c r="EK32105" s="300"/>
      <c r="EL32105" s="300"/>
      <c r="EM32105" s="300"/>
      <c r="EN32105" s="300"/>
      <c r="EO32105" s="300"/>
      <c r="EP32105" s="300"/>
      <c r="EQ32105" s="300"/>
      <c r="ER32105" s="300"/>
      <c r="ES32105" s="300"/>
      <c r="ET32105" s="300"/>
      <c r="EU32105" s="300"/>
      <c r="EV32105" s="300"/>
      <c r="EW32105" s="300"/>
      <c r="EX32105" s="300"/>
      <c r="EY32105" s="300"/>
      <c r="EZ32105" s="300"/>
      <c r="FA32105" s="300"/>
      <c r="FB32105" s="300"/>
      <c r="FC32105" s="300"/>
      <c r="FD32105" s="300"/>
      <c r="FE32105" s="300"/>
      <c r="FF32105" s="300"/>
      <c r="FG32105" s="300"/>
      <c r="FH32105" s="300"/>
      <c r="FI32105" s="300"/>
      <c r="FJ32105" s="300"/>
      <c r="FK32105" s="300"/>
      <c r="FL32105" s="300"/>
      <c r="FM32105" s="300"/>
      <c r="FN32105" s="300"/>
      <c r="FO32105" s="300"/>
      <c r="FP32105" s="300"/>
      <c r="FQ32105" s="300"/>
      <c r="FR32105" s="300"/>
      <c r="FS32105" s="300"/>
      <c r="FT32105" s="300"/>
      <c r="FU32105" s="300"/>
      <c r="FV32105" s="300"/>
      <c r="FW32105" s="300"/>
      <c r="FX32105" s="300"/>
      <c r="FY32105" s="300"/>
      <c r="FZ32105" s="300"/>
      <c r="GA32105" s="300"/>
      <c r="GB32105" s="300"/>
      <c r="GC32105" s="300"/>
      <c r="GD32105" s="300"/>
      <c r="GE32105" s="300"/>
      <c r="GF32105" s="300"/>
      <c r="GG32105" s="300"/>
      <c r="GH32105" s="300"/>
      <c r="GI32105" s="300"/>
      <c r="GJ32105" s="300"/>
      <c r="GK32105" s="300"/>
    </row>
    <row r="32106" spans="4:193" x14ac:dyDescent="0.25">
      <c r="D32106" s="300"/>
      <c r="J32106" s="300"/>
      <c r="K32106" s="300"/>
      <c r="L32106" s="300"/>
      <c r="M32106" s="300"/>
      <c r="N32106" s="300"/>
      <c r="O32106" s="300"/>
      <c r="P32106" s="300"/>
      <c r="Q32106" s="300"/>
      <c r="R32106" s="300"/>
      <c r="S32106" s="300"/>
      <c r="T32106" s="300"/>
      <c r="U32106" s="300"/>
      <c r="V32106" s="300"/>
      <c r="W32106" s="300"/>
      <c r="X32106" s="300"/>
      <c r="Y32106" s="300"/>
      <c r="Z32106" s="300"/>
      <c r="AA32106" s="300"/>
      <c r="AB32106" s="300"/>
      <c r="AC32106" s="300"/>
      <c r="AD32106" s="300"/>
      <c r="AE32106" s="300"/>
      <c r="AF32106" s="300"/>
      <c r="AG32106" s="300"/>
      <c r="AH32106" s="300"/>
      <c r="AI32106" s="300"/>
      <c r="AJ32106" s="300"/>
      <c r="AK32106" s="300"/>
      <c r="AL32106" s="300"/>
      <c r="AM32106" s="300"/>
      <c r="AN32106" s="300"/>
      <c r="AO32106" s="300"/>
      <c r="AP32106" s="300"/>
      <c r="AQ32106" s="300"/>
      <c r="AR32106" s="300"/>
      <c r="AS32106" s="300"/>
      <c r="AT32106" s="300"/>
      <c r="AU32106" s="300"/>
      <c r="AV32106" s="300"/>
      <c r="AW32106" s="300"/>
      <c r="AX32106" s="300"/>
      <c r="AY32106" s="300"/>
      <c r="AZ32106" s="300"/>
      <c r="BA32106" s="300"/>
      <c r="BB32106" s="300"/>
      <c r="BC32106" s="300"/>
      <c r="BD32106" s="300"/>
      <c r="BE32106" s="300"/>
      <c r="BF32106" s="300"/>
      <c r="BG32106" s="300"/>
      <c r="BH32106" s="300"/>
      <c r="BI32106" s="300"/>
      <c r="BJ32106" s="300"/>
      <c r="BK32106" s="300"/>
      <c r="BL32106" s="300"/>
      <c r="BM32106" s="300"/>
      <c r="BN32106" s="300"/>
      <c r="BO32106" s="300"/>
      <c r="BP32106" s="300"/>
      <c r="BQ32106" s="300"/>
      <c r="BR32106" s="300"/>
      <c r="BS32106" s="300"/>
      <c r="BT32106" s="300"/>
      <c r="BU32106" s="300"/>
      <c r="BV32106" s="300"/>
      <c r="BW32106" s="300"/>
      <c r="BX32106" s="300"/>
      <c r="BY32106" s="300"/>
      <c r="BZ32106" s="300"/>
      <c r="CA32106" s="300"/>
      <c r="CB32106" s="300"/>
      <c r="CC32106" s="300"/>
      <c r="CD32106" s="300"/>
      <c r="CE32106" s="300"/>
      <c r="CF32106" s="300"/>
      <c r="CG32106" s="300"/>
      <c r="CH32106" s="300"/>
      <c r="CI32106" s="300"/>
      <c r="CJ32106" s="300"/>
      <c r="CK32106" s="300"/>
      <c r="CL32106" s="300"/>
      <c r="CM32106" s="300"/>
      <c r="CN32106" s="300"/>
      <c r="CO32106" s="300"/>
      <c r="CP32106" s="300"/>
      <c r="CQ32106" s="300"/>
      <c r="CR32106" s="300"/>
      <c r="CS32106" s="300"/>
      <c r="CT32106" s="300"/>
      <c r="CU32106" s="300"/>
      <c r="CV32106" s="300"/>
      <c r="CW32106" s="300"/>
      <c r="CX32106" s="300"/>
      <c r="CY32106" s="300"/>
      <c r="CZ32106" s="300"/>
      <c r="DA32106" s="300"/>
      <c r="DB32106" s="300"/>
      <c r="DC32106" s="300"/>
      <c r="DD32106" s="300"/>
      <c r="DE32106" s="300"/>
      <c r="DF32106" s="300"/>
      <c r="DG32106" s="300"/>
      <c r="DH32106" s="300"/>
      <c r="DI32106" s="300"/>
      <c r="DJ32106" s="300"/>
      <c r="DK32106" s="300"/>
      <c r="DL32106" s="300"/>
      <c r="DM32106" s="300"/>
      <c r="DN32106" s="300"/>
      <c r="DO32106" s="300"/>
      <c r="DP32106" s="300"/>
      <c r="DQ32106" s="300"/>
      <c r="DR32106" s="300"/>
      <c r="DS32106" s="300"/>
      <c r="DT32106" s="300"/>
      <c r="DU32106" s="300"/>
      <c r="DV32106" s="300"/>
      <c r="DW32106" s="300"/>
      <c r="DX32106" s="300"/>
      <c r="DY32106" s="300"/>
      <c r="DZ32106" s="300"/>
      <c r="EA32106" s="300"/>
      <c r="EB32106" s="300"/>
      <c r="EC32106" s="300"/>
      <c r="ED32106" s="300"/>
      <c r="EE32106" s="300"/>
      <c r="EF32106" s="300"/>
      <c r="EG32106" s="300"/>
      <c r="EH32106" s="300"/>
      <c r="EI32106" s="300"/>
      <c r="EJ32106" s="300"/>
      <c r="EK32106" s="300"/>
      <c r="EL32106" s="300"/>
      <c r="EM32106" s="300"/>
      <c r="EN32106" s="300"/>
      <c r="EO32106" s="300"/>
      <c r="EP32106" s="300"/>
      <c r="EQ32106" s="300"/>
      <c r="ER32106" s="300"/>
      <c r="ES32106" s="300"/>
      <c r="ET32106" s="300"/>
      <c r="EU32106" s="300"/>
      <c r="EV32106" s="300"/>
      <c r="EW32106" s="300"/>
      <c r="EX32106" s="300"/>
      <c r="EY32106" s="300"/>
      <c r="EZ32106" s="300"/>
      <c r="FA32106" s="300"/>
      <c r="FB32106" s="300"/>
      <c r="FC32106" s="300"/>
      <c r="FD32106" s="300"/>
      <c r="FE32106" s="300"/>
      <c r="FF32106" s="300"/>
      <c r="FG32106" s="300"/>
      <c r="FH32106" s="300"/>
      <c r="FI32106" s="300"/>
      <c r="FJ32106" s="300"/>
      <c r="FK32106" s="300"/>
      <c r="FL32106" s="300"/>
      <c r="FM32106" s="300"/>
      <c r="FN32106" s="300"/>
      <c r="FO32106" s="300"/>
      <c r="FP32106" s="300"/>
      <c r="FQ32106" s="300"/>
      <c r="FR32106" s="300"/>
      <c r="FS32106" s="300"/>
      <c r="FT32106" s="300"/>
      <c r="FU32106" s="300"/>
      <c r="FV32106" s="300"/>
      <c r="FW32106" s="300"/>
      <c r="FX32106" s="300"/>
      <c r="FY32106" s="300"/>
      <c r="FZ32106" s="300"/>
      <c r="GA32106" s="300"/>
      <c r="GB32106" s="300"/>
      <c r="GC32106" s="300"/>
      <c r="GD32106" s="300"/>
      <c r="GE32106" s="300"/>
      <c r="GF32106" s="300"/>
      <c r="GG32106" s="300"/>
      <c r="GH32106" s="300"/>
      <c r="GI32106" s="300"/>
      <c r="GJ32106" s="300"/>
      <c r="GK32106" s="300"/>
    </row>
    <row r="32107" spans="4:193" x14ac:dyDescent="0.25">
      <c r="D32107" s="300"/>
      <c r="J32107" s="300"/>
      <c r="K32107" s="300"/>
      <c r="L32107" s="300"/>
      <c r="M32107" s="300"/>
      <c r="N32107" s="300"/>
      <c r="O32107" s="300"/>
      <c r="P32107" s="300"/>
      <c r="Q32107" s="300"/>
      <c r="R32107" s="300"/>
      <c r="S32107" s="300"/>
      <c r="T32107" s="300"/>
      <c r="U32107" s="300"/>
      <c r="V32107" s="300"/>
      <c r="W32107" s="300"/>
      <c r="X32107" s="300"/>
      <c r="Y32107" s="300"/>
      <c r="Z32107" s="300"/>
      <c r="AA32107" s="300"/>
      <c r="AB32107" s="300"/>
      <c r="AC32107" s="300"/>
      <c r="AD32107" s="300"/>
      <c r="AE32107" s="300"/>
      <c r="AF32107" s="300"/>
      <c r="AG32107" s="300"/>
      <c r="AH32107" s="300"/>
      <c r="AI32107" s="300"/>
      <c r="AJ32107" s="300"/>
      <c r="AK32107" s="300"/>
      <c r="AL32107" s="300"/>
      <c r="AM32107" s="300"/>
      <c r="AN32107" s="300"/>
      <c r="AO32107" s="300"/>
      <c r="AP32107" s="300"/>
      <c r="AQ32107" s="300"/>
      <c r="AR32107" s="300"/>
      <c r="AS32107" s="300"/>
      <c r="AT32107" s="300"/>
      <c r="AU32107" s="300"/>
      <c r="AV32107" s="300"/>
      <c r="AW32107" s="300"/>
      <c r="AX32107" s="300"/>
      <c r="AY32107" s="300"/>
      <c r="AZ32107" s="300"/>
      <c r="BA32107" s="300"/>
      <c r="BB32107" s="300"/>
      <c r="BC32107" s="300"/>
      <c r="BD32107" s="300"/>
      <c r="BE32107" s="300"/>
      <c r="BF32107" s="300"/>
      <c r="BG32107" s="300"/>
      <c r="BH32107" s="300"/>
      <c r="BI32107" s="300"/>
      <c r="BJ32107" s="300"/>
      <c r="BK32107" s="300"/>
      <c r="BL32107" s="300"/>
      <c r="BM32107" s="300"/>
      <c r="BN32107" s="300"/>
      <c r="BO32107" s="300"/>
      <c r="BP32107" s="300"/>
      <c r="BQ32107" s="300"/>
      <c r="BR32107" s="300"/>
      <c r="BS32107" s="300"/>
      <c r="BT32107" s="300"/>
      <c r="BU32107" s="300"/>
      <c r="BV32107" s="300"/>
      <c r="BW32107" s="300"/>
      <c r="BX32107" s="300"/>
      <c r="BY32107" s="300"/>
      <c r="BZ32107" s="300"/>
      <c r="CA32107" s="300"/>
      <c r="CB32107" s="300"/>
      <c r="CC32107" s="300"/>
      <c r="CD32107" s="300"/>
      <c r="CE32107" s="300"/>
      <c r="CF32107" s="300"/>
      <c r="CG32107" s="300"/>
      <c r="CH32107" s="300"/>
      <c r="CI32107" s="300"/>
      <c r="CJ32107" s="300"/>
      <c r="CK32107" s="300"/>
      <c r="CL32107" s="300"/>
      <c r="CM32107" s="300"/>
      <c r="CN32107" s="300"/>
      <c r="CO32107" s="300"/>
      <c r="CP32107" s="300"/>
      <c r="CQ32107" s="300"/>
      <c r="CR32107" s="300"/>
      <c r="CS32107" s="300"/>
      <c r="CT32107" s="300"/>
      <c r="CU32107" s="300"/>
      <c r="CV32107" s="300"/>
      <c r="CW32107" s="300"/>
      <c r="CX32107" s="300"/>
      <c r="CY32107" s="300"/>
      <c r="CZ32107" s="300"/>
      <c r="DA32107" s="300"/>
      <c r="DB32107" s="300"/>
      <c r="DC32107" s="300"/>
      <c r="DD32107" s="300"/>
      <c r="DE32107" s="300"/>
      <c r="DF32107" s="300"/>
      <c r="DG32107" s="300"/>
      <c r="DH32107" s="300"/>
      <c r="DI32107" s="300"/>
      <c r="DJ32107" s="300"/>
      <c r="DK32107" s="300"/>
      <c r="DL32107" s="300"/>
      <c r="DM32107" s="300"/>
      <c r="DN32107" s="300"/>
      <c r="DO32107" s="300"/>
      <c r="DP32107" s="300"/>
      <c r="DQ32107" s="300"/>
      <c r="DR32107" s="300"/>
      <c r="DS32107" s="300"/>
      <c r="DT32107" s="300"/>
      <c r="DU32107" s="300"/>
      <c r="DV32107" s="300"/>
      <c r="DW32107" s="300"/>
      <c r="DX32107" s="300"/>
      <c r="DY32107" s="300"/>
      <c r="DZ32107" s="300"/>
      <c r="EA32107" s="300"/>
      <c r="EB32107" s="300"/>
      <c r="EC32107" s="300"/>
      <c r="ED32107" s="300"/>
      <c r="EE32107" s="300"/>
      <c r="EF32107" s="300"/>
      <c r="EG32107" s="300"/>
      <c r="EH32107" s="300"/>
      <c r="EI32107" s="300"/>
      <c r="EJ32107" s="300"/>
      <c r="EK32107" s="300"/>
      <c r="EL32107" s="300"/>
      <c r="EM32107" s="300"/>
      <c r="EN32107" s="300"/>
      <c r="EO32107" s="300"/>
      <c r="EP32107" s="300"/>
      <c r="EQ32107" s="300"/>
      <c r="ER32107" s="300"/>
      <c r="ES32107" s="300"/>
      <c r="ET32107" s="300"/>
      <c r="EU32107" s="300"/>
      <c r="EV32107" s="300"/>
      <c r="EW32107" s="300"/>
      <c r="EX32107" s="300"/>
      <c r="EY32107" s="300"/>
      <c r="EZ32107" s="300"/>
      <c r="FA32107" s="300"/>
      <c r="FB32107" s="300"/>
      <c r="FC32107" s="300"/>
      <c r="FD32107" s="300"/>
      <c r="FE32107" s="300"/>
      <c r="FF32107" s="300"/>
      <c r="FG32107" s="300"/>
      <c r="FH32107" s="300"/>
      <c r="FI32107" s="300"/>
      <c r="FJ32107" s="300"/>
      <c r="FK32107" s="300"/>
      <c r="FL32107" s="300"/>
      <c r="FM32107" s="300"/>
      <c r="FN32107" s="300"/>
      <c r="FO32107" s="300"/>
      <c r="FP32107" s="300"/>
      <c r="FQ32107" s="300"/>
      <c r="FR32107" s="300"/>
      <c r="FS32107" s="300"/>
      <c r="FT32107" s="300"/>
      <c r="FU32107" s="300"/>
      <c r="FV32107" s="300"/>
      <c r="FW32107" s="300"/>
      <c r="FX32107" s="300"/>
      <c r="FY32107" s="300"/>
      <c r="FZ32107" s="300"/>
      <c r="GA32107" s="300"/>
      <c r="GB32107" s="300"/>
      <c r="GC32107" s="300"/>
      <c r="GD32107" s="300"/>
      <c r="GE32107" s="300"/>
      <c r="GF32107" s="300"/>
      <c r="GG32107" s="300"/>
      <c r="GH32107" s="300"/>
      <c r="GI32107" s="300"/>
      <c r="GJ32107" s="300"/>
      <c r="GK32107" s="300"/>
    </row>
    <row r="32108" spans="4:193" x14ac:dyDescent="0.25">
      <c r="D32108" s="300"/>
      <c r="J32108" s="300"/>
      <c r="K32108" s="300"/>
      <c r="L32108" s="300"/>
      <c r="M32108" s="300"/>
      <c r="N32108" s="300"/>
      <c r="O32108" s="300"/>
      <c r="P32108" s="300"/>
      <c r="Q32108" s="300"/>
      <c r="R32108" s="300"/>
      <c r="S32108" s="300"/>
      <c r="T32108" s="300"/>
      <c r="U32108" s="300"/>
      <c r="V32108" s="300"/>
      <c r="W32108" s="300"/>
      <c r="X32108" s="300"/>
      <c r="Y32108" s="300"/>
      <c r="Z32108" s="300"/>
      <c r="AA32108" s="300"/>
      <c r="AB32108" s="300"/>
      <c r="AC32108" s="300"/>
      <c r="AD32108" s="300"/>
      <c r="AE32108" s="300"/>
      <c r="AF32108" s="300"/>
      <c r="AG32108" s="300"/>
      <c r="AH32108" s="300"/>
      <c r="AI32108" s="300"/>
      <c r="AJ32108" s="300"/>
      <c r="AK32108" s="300"/>
      <c r="AL32108" s="300"/>
      <c r="AM32108" s="300"/>
      <c r="AN32108" s="300"/>
      <c r="AO32108" s="300"/>
      <c r="AP32108" s="300"/>
      <c r="AQ32108" s="300"/>
      <c r="AR32108" s="300"/>
      <c r="AS32108" s="300"/>
      <c r="AT32108" s="300"/>
      <c r="AU32108" s="300"/>
      <c r="AV32108" s="300"/>
      <c r="AW32108" s="300"/>
      <c r="AX32108" s="300"/>
      <c r="AY32108" s="300"/>
      <c r="AZ32108" s="300"/>
      <c r="BA32108" s="300"/>
      <c r="BB32108" s="300"/>
      <c r="BC32108" s="300"/>
      <c r="BD32108" s="300"/>
      <c r="BE32108" s="300"/>
      <c r="BF32108" s="300"/>
      <c r="BG32108" s="300"/>
      <c r="BH32108" s="300"/>
      <c r="BI32108" s="300"/>
      <c r="BJ32108" s="300"/>
      <c r="BK32108" s="300"/>
      <c r="BL32108" s="300"/>
      <c r="BM32108" s="300"/>
      <c r="BN32108" s="300"/>
      <c r="BO32108" s="300"/>
      <c r="BP32108" s="300"/>
      <c r="BQ32108" s="300"/>
      <c r="BR32108" s="300"/>
      <c r="BS32108" s="300"/>
      <c r="BT32108" s="300"/>
      <c r="BU32108" s="300"/>
      <c r="BV32108" s="300"/>
      <c r="BW32108" s="300"/>
      <c r="BX32108" s="300"/>
      <c r="BY32108" s="300"/>
      <c r="BZ32108" s="300"/>
      <c r="CA32108" s="300"/>
      <c r="CB32108" s="300"/>
      <c r="CC32108" s="300"/>
      <c r="CD32108" s="300"/>
      <c r="CE32108" s="300"/>
      <c r="CF32108" s="300"/>
      <c r="CG32108" s="300"/>
      <c r="CH32108" s="300"/>
      <c r="CI32108" s="300"/>
      <c r="CJ32108" s="300"/>
      <c r="CK32108" s="300"/>
      <c r="CL32108" s="300"/>
      <c r="CM32108" s="300"/>
      <c r="CN32108" s="300"/>
      <c r="CO32108" s="300"/>
      <c r="CP32108" s="300"/>
      <c r="CQ32108" s="300"/>
      <c r="CR32108" s="300"/>
      <c r="CS32108" s="300"/>
      <c r="CT32108" s="300"/>
      <c r="CU32108" s="300"/>
      <c r="CV32108" s="300"/>
      <c r="CW32108" s="300"/>
      <c r="CX32108" s="300"/>
      <c r="CY32108" s="300"/>
      <c r="CZ32108" s="300"/>
      <c r="DA32108" s="300"/>
      <c r="DB32108" s="300"/>
      <c r="DC32108" s="300"/>
      <c r="DD32108" s="300"/>
      <c r="DE32108" s="300"/>
      <c r="DF32108" s="300"/>
      <c r="DG32108" s="300"/>
      <c r="DH32108" s="300"/>
      <c r="DI32108" s="300"/>
      <c r="DJ32108" s="300"/>
      <c r="DK32108" s="300"/>
      <c r="DL32108" s="300"/>
      <c r="DM32108" s="300"/>
      <c r="DN32108" s="300"/>
      <c r="DO32108" s="300"/>
      <c r="DP32108" s="300"/>
      <c r="DQ32108" s="300"/>
      <c r="DR32108" s="300"/>
      <c r="DS32108" s="300"/>
      <c r="DT32108" s="300"/>
      <c r="DU32108" s="300"/>
      <c r="DV32108" s="300"/>
      <c r="DW32108" s="300"/>
      <c r="DX32108" s="300"/>
      <c r="DY32108" s="300"/>
      <c r="DZ32108" s="300"/>
      <c r="EA32108" s="300"/>
      <c r="EB32108" s="300"/>
      <c r="EC32108" s="300"/>
      <c r="ED32108" s="300"/>
      <c r="EE32108" s="300"/>
      <c r="EF32108" s="300"/>
      <c r="EG32108" s="300"/>
      <c r="EH32108" s="300"/>
      <c r="EI32108" s="300"/>
      <c r="EJ32108" s="300"/>
      <c r="EK32108" s="300"/>
      <c r="EL32108" s="300"/>
      <c r="EM32108" s="300"/>
      <c r="EN32108" s="300"/>
      <c r="EO32108" s="300"/>
      <c r="EP32108" s="300"/>
      <c r="EQ32108" s="300"/>
      <c r="ER32108" s="300"/>
      <c r="ES32108" s="300"/>
      <c r="ET32108" s="300"/>
      <c r="EU32108" s="300"/>
      <c r="EV32108" s="300"/>
      <c r="EW32108" s="300"/>
      <c r="EX32108" s="300"/>
      <c r="EY32108" s="300"/>
      <c r="EZ32108" s="300"/>
      <c r="FA32108" s="300"/>
      <c r="FB32108" s="300"/>
      <c r="FC32108" s="300"/>
      <c r="FD32108" s="300"/>
      <c r="FE32108" s="300"/>
      <c r="FF32108" s="300"/>
      <c r="FG32108" s="300"/>
      <c r="FH32108" s="300"/>
      <c r="FI32108" s="300"/>
      <c r="FJ32108" s="300"/>
      <c r="FK32108" s="300"/>
      <c r="FL32108" s="300"/>
      <c r="FM32108" s="300"/>
      <c r="FN32108" s="300"/>
      <c r="FO32108" s="300"/>
      <c r="FP32108" s="300"/>
      <c r="FQ32108" s="300"/>
      <c r="FR32108" s="300"/>
      <c r="FS32108" s="300"/>
      <c r="FT32108" s="300"/>
      <c r="FU32108" s="300"/>
      <c r="FV32108" s="300"/>
      <c r="FW32108" s="300"/>
      <c r="FX32108" s="300"/>
      <c r="FY32108" s="300"/>
      <c r="FZ32108" s="300"/>
      <c r="GA32108" s="300"/>
      <c r="GB32108" s="300"/>
      <c r="GC32108" s="300"/>
      <c r="GD32108" s="300"/>
      <c r="GE32108" s="300"/>
      <c r="GF32108" s="300"/>
      <c r="GG32108" s="300"/>
      <c r="GH32108" s="300"/>
      <c r="GI32108" s="300"/>
      <c r="GJ32108" s="300"/>
      <c r="GK32108" s="300"/>
    </row>
    <row r="32109" spans="4:193" x14ac:dyDescent="0.25">
      <c r="D32109" s="300"/>
      <c r="J32109" s="300"/>
      <c r="K32109" s="300"/>
      <c r="L32109" s="300"/>
      <c r="M32109" s="300"/>
      <c r="N32109" s="300"/>
      <c r="O32109" s="300"/>
      <c r="P32109" s="300"/>
      <c r="Q32109" s="300"/>
      <c r="R32109" s="300"/>
      <c r="S32109" s="300"/>
      <c r="T32109" s="300"/>
      <c r="U32109" s="300"/>
      <c r="V32109" s="300"/>
      <c r="W32109" s="300"/>
      <c r="X32109" s="300"/>
      <c r="Y32109" s="300"/>
      <c r="Z32109" s="300"/>
      <c r="AA32109" s="300"/>
      <c r="AB32109" s="300"/>
      <c r="AC32109" s="300"/>
      <c r="AD32109" s="300"/>
      <c r="AE32109" s="300"/>
      <c r="AF32109" s="300"/>
      <c r="AG32109" s="300"/>
      <c r="AH32109" s="300"/>
      <c r="AI32109" s="300"/>
      <c r="AJ32109" s="300"/>
      <c r="AK32109" s="300"/>
      <c r="AL32109" s="300"/>
      <c r="AM32109" s="300"/>
      <c r="AN32109" s="300"/>
      <c r="AO32109" s="300"/>
      <c r="AP32109" s="300"/>
      <c r="AQ32109" s="300"/>
      <c r="AR32109" s="300"/>
      <c r="AS32109" s="300"/>
      <c r="AT32109" s="300"/>
      <c r="AU32109" s="300"/>
      <c r="AV32109" s="300"/>
      <c r="AW32109" s="300"/>
      <c r="AX32109" s="300"/>
      <c r="AY32109" s="300"/>
      <c r="AZ32109" s="300"/>
      <c r="BA32109" s="300"/>
      <c r="BB32109" s="300"/>
      <c r="BC32109" s="300"/>
      <c r="BD32109" s="300"/>
      <c r="BE32109" s="300"/>
      <c r="BF32109" s="300"/>
      <c r="BG32109" s="300"/>
      <c r="BH32109" s="300"/>
      <c r="BI32109" s="300"/>
      <c r="BJ32109" s="300"/>
      <c r="BK32109" s="300"/>
      <c r="BL32109" s="300"/>
      <c r="BM32109" s="300"/>
      <c r="BN32109" s="300"/>
      <c r="BO32109" s="300"/>
      <c r="BP32109" s="300"/>
      <c r="BQ32109" s="300"/>
      <c r="BR32109" s="300"/>
      <c r="BS32109" s="300"/>
      <c r="BT32109" s="300"/>
      <c r="BU32109" s="300"/>
      <c r="BV32109" s="300"/>
      <c r="BW32109" s="300"/>
      <c r="BX32109" s="300"/>
      <c r="BY32109" s="300"/>
      <c r="BZ32109" s="300"/>
      <c r="CA32109" s="300"/>
      <c r="CB32109" s="300"/>
      <c r="CC32109" s="300"/>
      <c r="CD32109" s="300"/>
      <c r="CE32109" s="300"/>
      <c r="CF32109" s="300"/>
      <c r="CG32109" s="300"/>
      <c r="CH32109" s="300"/>
      <c r="CI32109" s="300"/>
      <c r="CJ32109" s="300"/>
      <c r="CK32109" s="300"/>
      <c r="CL32109" s="300"/>
      <c r="CM32109" s="300"/>
      <c r="CN32109" s="300"/>
      <c r="CO32109" s="300"/>
      <c r="CP32109" s="300"/>
      <c r="CQ32109" s="300"/>
      <c r="CR32109" s="300"/>
      <c r="CS32109" s="300"/>
      <c r="CT32109" s="300"/>
      <c r="CU32109" s="300"/>
      <c r="CV32109" s="300"/>
      <c r="CW32109" s="300"/>
      <c r="CX32109" s="300"/>
      <c r="CY32109" s="300"/>
      <c r="CZ32109" s="300"/>
      <c r="DA32109" s="300"/>
      <c r="DB32109" s="300"/>
      <c r="DC32109" s="300"/>
      <c r="DD32109" s="300"/>
      <c r="DE32109" s="300"/>
      <c r="DF32109" s="300"/>
      <c r="DG32109" s="300"/>
      <c r="DH32109" s="300"/>
      <c r="DI32109" s="300"/>
      <c r="DJ32109" s="300"/>
      <c r="DK32109" s="300"/>
      <c r="DL32109" s="300"/>
      <c r="DM32109" s="300"/>
      <c r="DN32109" s="300"/>
      <c r="DO32109" s="300"/>
      <c r="DP32109" s="300"/>
      <c r="DQ32109" s="300"/>
      <c r="DR32109" s="300"/>
      <c r="DS32109" s="300"/>
      <c r="DT32109" s="300"/>
      <c r="DU32109" s="300"/>
      <c r="DV32109" s="300"/>
      <c r="DW32109" s="300"/>
      <c r="DX32109" s="300"/>
      <c r="DY32109" s="300"/>
      <c r="DZ32109" s="300"/>
      <c r="EA32109" s="300"/>
      <c r="EB32109" s="300"/>
      <c r="EC32109" s="300"/>
      <c r="ED32109" s="300"/>
      <c r="EE32109" s="300"/>
      <c r="EF32109" s="300"/>
      <c r="EG32109" s="300"/>
      <c r="EH32109" s="300"/>
      <c r="EI32109" s="300"/>
      <c r="EJ32109" s="300"/>
      <c r="EK32109" s="300"/>
      <c r="EL32109" s="300"/>
      <c r="EM32109" s="300"/>
      <c r="EN32109" s="300"/>
      <c r="EO32109" s="300"/>
      <c r="EP32109" s="300"/>
      <c r="EQ32109" s="300"/>
      <c r="ER32109" s="300"/>
      <c r="ES32109" s="300"/>
      <c r="ET32109" s="300"/>
      <c r="EU32109" s="300"/>
      <c r="EV32109" s="300"/>
      <c r="EW32109" s="300"/>
      <c r="EX32109" s="300"/>
      <c r="EY32109" s="300"/>
      <c r="EZ32109" s="300"/>
      <c r="FA32109" s="300"/>
      <c r="FB32109" s="300"/>
      <c r="FC32109" s="300"/>
      <c r="FD32109" s="300"/>
      <c r="FE32109" s="300"/>
      <c r="FF32109" s="300"/>
      <c r="FG32109" s="300"/>
      <c r="FH32109" s="300"/>
      <c r="FI32109" s="300"/>
      <c r="FJ32109" s="300"/>
      <c r="FK32109" s="300"/>
      <c r="FL32109" s="300"/>
      <c r="FM32109" s="300"/>
      <c r="FN32109" s="300"/>
      <c r="FO32109" s="300"/>
      <c r="FP32109" s="300"/>
      <c r="FQ32109" s="300"/>
      <c r="FR32109" s="300"/>
      <c r="FS32109" s="300"/>
      <c r="FT32109" s="300"/>
      <c r="FU32109" s="300"/>
      <c r="FV32109" s="300"/>
      <c r="FW32109" s="300"/>
      <c r="FX32109" s="300"/>
      <c r="FY32109" s="300"/>
      <c r="FZ32109" s="300"/>
      <c r="GA32109" s="300"/>
      <c r="GB32109" s="300"/>
      <c r="GC32109" s="300"/>
      <c r="GD32109" s="300"/>
      <c r="GE32109" s="300"/>
      <c r="GF32109" s="300"/>
      <c r="GG32109" s="300"/>
      <c r="GH32109" s="300"/>
      <c r="GI32109" s="300"/>
      <c r="GJ32109" s="300"/>
      <c r="GK32109" s="300"/>
    </row>
    <row r="32110" spans="4:193" x14ac:dyDescent="0.25">
      <c r="D32110" s="300"/>
      <c r="J32110" s="300"/>
      <c r="K32110" s="300"/>
      <c r="L32110" s="300"/>
      <c r="M32110" s="300"/>
      <c r="N32110" s="300"/>
      <c r="O32110" s="300"/>
      <c r="P32110" s="300"/>
      <c r="Q32110" s="300"/>
      <c r="R32110" s="300"/>
      <c r="S32110" s="300"/>
      <c r="T32110" s="300"/>
      <c r="U32110" s="300"/>
      <c r="V32110" s="300"/>
      <c r="W32110" s="300"/>
      <c r="X32110" s="300"/>
      <c r="Y32110" s="300"/>
      <c r="Z32110" s="300"/>
      <c r="AA32110" s="300"/>
      <c r="AB32110" s="300"/>
      <c r="AC32110" s="300"/>
      <c r="AD32110" s="300"/>
      <c r="AE32110" s="300"/>
      <c r="AF32110" s="300"/>
      <c r="AG32110" s="300"/>
      <c r="AH32110" s="300"/>
      <c r="AI32110" s="300"/>
      <c r="AJ32110" s="300"/>
      <c r="AK32110" s="300"/>
      <c r="AL32110" s="300"/>
      <c r="AM32110" s="300"/>
      <c r="AN32110" s="300"/>
      <c r="AO32110" s="300"/>
      <c r="AP32110" s="300"/>
      <c r="AQ32110" s="300"/>
      <c r="AR32110" s="300"/>
      <c r="AS32110" s="300"/>
      <c r="AT32110" s="300"/>
      <c r="AU32110" s="300"/>
      <c r="AV32110" s="300"/>
      <c r="AW32110" s="300"/>
      <c r="AX32110" s="300"/>
      <c r="AY32110" s="300"/>
      <c r="AZ32110" s="300"/>
      <c r="BA32110" s="300"/>
      <c r="BB32110" s="300"/>
      <c r="BC32110" s="300"/>
      <c r="BD32110" s="300"/>
      <c r="BE32110" s="300"/>
      <c r="BF32110" s="300"/>
      <c r="BG32110" s="300"/>
      <c r="BH32110" s="300"/>
      <c r="BI32110" s="300"/>
      <c r="BJ32110" s="300"/>
      <c r="BK32110" s="300"/>
      <c r="BL32110" s="300"/>
      <c r="BM32110" s="300"/>
      <c r="BN32110" s="300"/>
      <c r="BO32110" s="300"/>
      <c r="BP32110" s="300"/>
      <c r="BQ32110" s="300"/>
      <c r="BR32110" s="300"/>
      <c r="BS32110" s="300"/>
      <c r="BT32110" s="300"/>
      <c r="BU32110" s="300"/>
      <c r="BV32110" s="300"/>
      <c r="BW32110" s="300"/>
      <c r="BX32110" s="300"/>
      <c r="BY32110" s="300"/>
      <c r="BZ32110" s="300"/>
      <c r="CA32110" s="300"/>
      <c r="CB32110" s="300"/>
      <c r="CC32110" s="300"/>
      <c r="CD32110" s="300"/>
      <c r="CE32110" s="300"/>
      <c r="CF32110" s="300"/>
      <c r="CG32110" s="300"/>
      <c r="CH32110" s="300"/>
      <c r="CI32110" s="300"/>
      <c r="CJ32110" s="300"/>
      <c r="CK32110" s="300"/>
      <c r="CL32110" s="300"/>
      <c r="CM32110" s="300"/>
      <c r="CN32110" s="300"/>
      <c r="CO32110" s="300"/>
      <c r="CP32110" s="300"/>
      <c r="CQ32110" s="300"/>
      <c r="CR32110" s="300"/>
      <c r="CS32110" s="300"/>
      <c r="CT32110" s="300"/>
      <c r="CU32110" s="300"/>
      <c r="CV32110" s="300"/>
      <c r="CW32110" s="300"/>
      <c r="CX32110" s="300"/>
      <c r="CY32110" s="300"/>
      <c r="CZ32110" s="300"/>
      <c r="DA32110" s="300"/>
      <c r="DB32110" s="300"/>
      <c r="DC32110" s="300"/>
      <c r="DD32110" s="300"/>
      <c r="DE32110" s="300"/>
      <c r="DF32110" s="300"/>
      <c r="DG32110" s="300"/>
      <c r="DH32110" s="300"/>
      <c r="DI32110" s="300"/>
      <c r="DJ32110" s="300"/>
      <c r="DK32110" s="300"/>
      <c r="DL32110" s="300"/>
      <c r="DM32110" s="300"/>
      <c r="DN32110" s="300"/>
      <c r="DO32110" s="300"/>
      <c r="DP32110" s="300"/>
      <c r="DQ32110" s="300"/>
      <c r="DR32110" s="300"/>
      <c r="DS32110" s="300"/>
      <c r="DT32110" s="300"/>
      <c r="DU32110" s="300"/>
      <c r="DV32110" s="300"/>
      <c r="DW32110" s="300"/>
      <c r="DX32110" s="300"/>
      <c r="DY32110" s="300"/>
      <c r="DZ32110" s="300"/>
      <c r="EA32110" s="300"/>
      <c r="EB32110" s="300"/>
      <c r="EC32110" s="300"/>
      <c r="ED32110" s="300"/>
      <c r="EE32110" s="300"/>
      <c r="EF32110" s="300"/>
      <c r="EG32110" s="300"/>
      <c r="EH32110" s="300"/>
      <c r="EI32110" s="300"/>
      <c r="EJ32110" s="300"/>
      <c r="EK32110" s="300"/>
      <c r="EL32110" s="300"/>
      <c r="EM32110" s="300"/>
      <c r="EN32110" s="300"/>
      <c r="EO32110" s="300"/>
      <c r="EP32110" s="300"/>
      <c r="EQ32110" s="300"/>
      <c r="ER32110" s="300"/>
      <c r="ES32110" s="300"/>
      <c r="ET32110" s="300"/>
      <c r="EU32110" s="300"/>
      <c r="EV32110" s="300"/>
      <c r="EW32110" s="300"/>
      <c r="EX32110" s="300"/>
      <c r="EY32110" s="300"/>
      <c r="EZ32110" s="300"/>
      <c r="FA32110" s="300"/>
      <c r="FB32110" s="300"/>
      <c r="FC32110" s="300"/>
      <c r="FD32110" s="300"/>
      <c r="FE32110" s="300"/>
      <c r="FF32110" s="300"/>
      <c r="FG32110" s="300"/>
      <c r="FH32110" s="300"/>
      <c r="FI32110" s="300"/>
      <c r="FJ32110" s="300"/>
      <c r="FK32110" s="300"/>
      <c r="FL32110" s="300"/>
      <c r="FM32110" s="300"/>
      <c r="FN32110" s="300"/>
      <c r="FO32110" s="300"/>
      <c r="FP32110" s="300"/>
      <c r="FQ32110" s="300"/>
      <c r="FR32110" s="300"/>
      <c r="FS32110" s="300"/>
      <c r="FT32110" s="300"/>
      <c r="FU32110" s="300"/>
      <c r="FV32110" s="300"/>
      <c r="FW32110" s="300"/>
      <c r="FX32110" s="300"/>
      <c r="FY32110" s="300"/>
      <c r="FZ32110" s="300"/>
      <c r="GA32110" s="300"/>
      <c r="GB32110" s="300"/>
      <c r="GC32110" s="300"/>
      <c r="GD32110" s="300"/>
      <c r="GE32110" s="300"/>
      <c r="GF32110" s="300"/>
      <c r="GG32110" s="300"/>
      <c r="GH32110" s="300"/>
      <c r="GI32110" s="300"/>
      <c r="GJ32110" s="300"/>
      <c r="GK32110" s="300"/>
    </row>
    <row r="32111" spans="4:193" x14ac:dyDescent="0.25">
      <c r="D32111" s="300"/>
      <c r="J32111" s="300"/>
      <c r="K32111" s="300"/>
      <c r="L32111" s="300"/>
      <c r="M32111" s="300"/>
      <c r="N32111" s="300"/>
      <c r="O32111" s="300"/>
      <c r="P32111" s="300"/>
      <c r="Q32111" s="300"/>
      <c r="R32111" s="300"/>
      <c r="S32111" s="300"/>
      <c r="T32111" s="300"/>
      <c r="U32111" s="300"/>
      <c r="V32111" s="300"/>
      <c r="W32111" s="300"/>
      <c r="X32111" s="300"/>
      <c r="Y32111" s="300"/>
      <c r="Z32111" s="300"/>
      <c r="AA32111" s="300"/>
      <c r="AB32111" s="300"/>
      <c r="AC32111" s="300"/>
      <c r="AD32111" s="300"/>
      <c r="AE32111" s="300"/>
      <c r="AF32111" s="300"/>
      <c r="AG32111" s="300"/>
      <c r="AH32111" s="300"/>
      <c r="AI32111" s="300"/>
      <c r="AJ32111" s="300"/>
      <c r="AK32111" s="300"/>
      <c r="AL32111" s="300"/>
      <c r="AM32111" s="300"/>
      <c r="AN32111" s="300"/>
      <c r="AO32111" s="300"/>
      <c r="AP32111" s="300"/>
      <c r="AQ32111" s="300"/>
      <c r="AR32111" s="300"/>
      <c r="AS32111" s="300"/>
      <c r="AT32111" s="300"/>
      <c r="AU32111" s="300"/>
      <c r="AV32111" s="300"/>
      <c r="AW32111" s="300"/>
      <c r="AX32111" s="300"/>
      <c r="AY32111" s="300"/>
      <c r="AZ32111" s="300"/>
      <c r="BA32111" s="300"/>
      <c r="BB32111" s="300"/>
      <c r="BC32111" s="300"/>
      <c r="BD32111" s="300"/>
      <c r="BE32111" s="300"/>
      <c r="BF32111" s="300"/>
      <c r="BG32111" s="300"/>
      <c r="BH32111" s="300"/>
      <c r="BI32111" s="300"/>
      <c r="BJ32111" s="300"/>
      <c r="BK32111" s="300"/>
      <c r="BL32111" s="300"/>
      <c r="BM32111" s="300"/>
      <c r="BN32111" s="300"/>
      <c r="BO32111" s="300"/>
      <c r="BP32111" s="300"/>
      <c r="BQ32111" s="300"/>
      <c r="BR32111" s="300"/>
      <c r="BS32111" s="300"/>
      <c r="BT32111" s="300"/>
      <c r="BU32111" s="300"/>
      <c r="BV32111" s="300"/>
      <c r="BW32111" s="300"/>
      <c r="BX32111" s="300"/>
      <c r="BY32111" s="300"/>
      <c r="BZ32111" s="300"/>
      <c r="CA32111" s="300"/>
      <c r="CB32111" s="300"/>
      <c r="CC32111" s="300"/>
      <c r="CD32111" s="300"/>
      <c r="CE32111" s="300"/>
      <c r="CF32111" s="300"/>
      <c r="CG32111" s="300"/>
      <c r="CH32111" s="300"/>
      <c r="CI32111" s="300"/>
      <c r="CJ32111" s="300"/>
      <c r="CK32111" s="300"/>
      <c r="CL32111" s="300"/>
      <c r="CM32111" s="300"/>
      <c r="CN32111" s="300"/>
      <c r="CO32111" s="300"/>
      <c r="CP32111" s="300"/>
      <c r="CQ32111" s="300"/>
      <c r="CR32111" s="300"/>
      <c r="CS32111" s="300"/>
      <c r="CT32111" s="300"/>
      <c r="CU32111" s="300"/>
      <c r="CV32111" s="300"/>
      <c r="CW32111" s="300"/>
      <c r="CX32111" s="300"/>
      <c r="CY32111" s="300"/>
      <c r="CZ32111" s="300"/>
      <c r="DA32111" s="300"/>
      <c r="DB32111" s="300"/>
      <c r="DC32111" s="300"/>
      <c r="DD32111" s="300"/>
      <c r="DE32111" s="300"/>
      <c r="DF32111" s="300"/>
      <c r="DG32111" s="300"/>
      <c r="DH32111" s="300"/>
      <c r="DI32111" s="300"/>
      <c r="DJ32111" s="300"/>
      <c r="DK32111" s="300"/>
      <c r="DL32111" s="300"/>
      <c r="DM32111" s="300"/>
      <c r="DN32111" s="300"/>
      <c r="DO32111" s="300"/>
      <c r="DP32111" s="300"/>
      <c r="DQ32111" s="300"/>
      <c r="DR32111" s="300"/>
      <c r="DS32111" s="300"/>
      <c r="DT32111" s="300"/>
      <c r="DU32111" s="300"/>
      <c r="DV32111" s="300"/>
      <c r="DW32111" s="300"/>
      <c r="DX32111" s="300"/>
      <c r="DY32111" s="300"/>
      <c r="DZ32111" s="300"/>
      <c r="EA32111" s="300"/>
      <c r="EB32111" s="300"/>
      <c r="EC32111" s="300"/>
      <c r="ED32111" s="300"/>
      <c r="EE32111" s="300"/>
      <c r="EF32111" s="300"/>
      <c r="EG32111" s="300"/>
      <c r="EH32111" s="300"/>
      <c r="EI32111" s="300"/>
      <c r="EJ32111" s="300"/>
      <c r="EK32111" s="300"/>
      <c r="EL32111" s="300"/>
      <c r="EM32111" s="300"/>
      <c r="EN32111" s="300"/>
      <c r="EO32111" s="300"/>
      <c r="EP32111" s="300"/>
      <c r="EQ32111" s="300"/>
      <c r="ER32111" s="300"/>
      <c r="ES32111" s="300"/>
      <c r="ET32111" s="300"/>
      <c r="EU32111" s="300"/>
      <c r="EV32111" s="300"/>
      <c r="EW32111" s="300"/>
      <c r="EX32111" s="300"/>
      <c r="EY32111" s="300"/>
      <c r="EZ32111" s="300"/>
      <c r="FA32111" s="300"/>
      <c r="FB32111" s="300"/>
      <c r="FC32111" s="300"/>
      <c r="FD32111" s="300"/>
      <c r="FE32111" s="300"/>
      <c r="FF32111" s="300"/>
      <c r="FG32111" s="300"/>
      <c r="FH32111" s="300"/>
      <c r="FI32111" s="300"/>
      <c r="FJ32111" s="300"/>
      <c r="FK32111" s="300"/>
      <c r="FL32111" s="300"/>
      <c r="FM32111" s="300"/>
      <c r="FN32111" s="300"/>
      <c r="FO32111" s="300"/>
      <c r="FP32111" s="300"/>
      <c r="FQ32111" s="300"/>
      <c r="FR32111" s="300"/>
      <c r="FS32111" s="300"/>
      <c r="FT32111" s="300"/>
      <c r="FU32111" s="300"/>
      <c r="FV32111" s="300"/>
      <c r="FW32111" s="300"/>
      <c r="FX32111" s="300"/>
      <c r="FY32111" s="300"/>
      <c r="FZ32111" s="300"/>
      <c r="GA32111" s="300"/>
      <c r="GB32111" s="300"/>
      <c r="GC32111" s="300"/>
      <c r="GD32111" s="300"/>
      <c r="GE32111" s="300"/>
      <c r="GF32111" s="300"/>
      <c r="GG32111" s="300"/>
      <c r="GH32111" s="300"/>
      <c r="GI32111" s="300"/>
      <c r="GJ32111" s="300"/>
      <c r="GK32111" s="300"/>
    </row>
    <row r="32112" spans="4:193" x14ac:dyDescent="0.25">
      <c r="D32112" s="300"/>
      <c r="J32112" s="300"/>
      <c r="K32112" s="300"/>
      <c r="L32112" s="300"/>
      <c r="M32112" s="300"/>
      <c r="N32112" s="300"/>
      <c r="O32112" s="300"/>
      <c r="P32112" s="300"/>
      <c r="Q32112" s="300"/>
      <c r="R32112" s="300"/>
      <c r="S32112" s="300"/>
      <c r="T32112" s="300"/>
      <c r="U32112" s="300"/>
      <c r="V32112" s="300"/>
      <c r="W32112" s="300"/>
      <c r="X32112" s="300"/>
      <c r="Y32112" s="300"/>
      <c r="Z32112" s="300"/>
      <c r="AA32112" s="300"/>
      <c r="AB32112" s="300"/>
      <c r="AC32112" s="300"/>
      <c r="AD32112" s="300"/>
      <c r="AE32112" s="300"/>
      <c r="AF32112" s="300"/>
      <c r="AG32112" s="300"/>
      <c r="AH32112" s="300"/>
      <c r="AI32112" s="300"/>
      <c r="AJ32112" s="300"/>
      <c r="AK32112" s="300"/>
      <c r="AL32112" s="300"/>
      <c r="AM32112" s="300"/>
      <c r="AN32112" s="300"/>
      <c r="AO32112" s="300"/>
      <c r="AP32112" s="300"/>
      <c r="AQ32112" s="300"/>
      <c r="AR32112" s="300"/>
      <c r="AS32112" s="300"/>
      <c r="AT32112" s="300"/>
      <c r="AU32112" s="300"/>
      <c r="AV32112" s="300"/>
      <c r="AW32112" s="300"/>
      <c r="AX32112" s="300"/>
      <c r="AY32112" s="300"/>
      <c r="AZ32112" s="300"/>
      <c r="BA32112" s="300"/>
      <c r="BB32112" s="300"/>
      <c r="BC32112" s="300"/>
      <c r="BD32112" s="300"/>
      <c r="BE32112" s="300"/>
      <c r="BF32112" s="300"/>
      <c r="BG32112" s="300"/>
      <c r="BH32112" s="300"/>
      <c r="BI32112" s="300"/>
      <c r="BJ32112" s="300"/>
      <c r="BK32112" s="300"/>
      <c r="BL32112" s="300"/>
      <c r="BM32112" s="300"/>
      <c r="BN32112" s="300"/>
      <c r="BO32112" s="300"/>
      <c r="BP32112" s="300"/>
      <c r="BQ32112" s="300"/>
      <c r="BR32112" s="300"/>
      <c r="BS32112" s="300"/>
      <c r="BT32112" s="300"/>
      <c r="BU32112" s="300"/>
      <c r="BV32112" s="300"/>
      <c r="BW32112" s="300"/>
      <c r="BX32112" s="300"/>
      <c r="BY32112" s="300"/>
      <c r="BZ32112" s="300"/>
      <c r="CA32112" s="300"/>
      <c r="CB32112" s="300"/>
      <c r="CC32112" s="300"/>
      <c r="CD32112" s="300"/>
      <c r="CE32112" s="300"/>
      <c r="CF32112" s="300"/>
      <c r="CG32112" s="300"/>
      <c r="CH32112" s="300"/>
      <c r="CI32112" s="300"/>
      <c r="CJ32112" s="300"/>
      <c r="CK32112" s="300"/>
      <c r="CL32112" s="300"/>
      <c r="CM32112" s="300"/>
      <c r="CN32112" s="300"/>
      <c r="CO32112" s="300"/>
      <c r="CP32112" s="300"/>
      <c r="CQ32112" s="300"/>
      <c r="CR32112" s="300"/>
      <c r="CS32112" s="300"/>
      <c r="CT32112" s="300"/>
      <c r="CU32112" s="300"/>
      <c r="CV32112" s="300"/>
      <c r="CW32112" s="300"/>
      <c r="CX32112" s="300"/>
      <c r="CY32112" s="300"/>
      <c r="CZ32112" s="300"/>
      <c r="DA32112" s="300"/>
      <c r="DB32112" s="300"/>
      <c r="DC32112" s="300"/>
      <c r="DD32112" s="300"/>
      <c r="DE32112" s="300"/>
      <c r="DF32112" s="300"/>
      <c r="DG32112" s="300"/>
      <c r="DH32112" s="300"/>
      <c r="DI32112" s="300"/>
      <c r="DJ32112" s="300"/>
      <c r="DK32112" s="300"/>
      <c r="DL32112" s="300"/>
      <c r="DM32112" s="300"/>
      <c r="DN32112" s="300"/>
      <c r="DO32112" s="300"/>
      <c r="DP32112" s="300"/>
      <c r="DQ32112" s="300"/>
      <c r="DR32112" s="300"/>
      <c r="DS32112" s="300"/>
      <c r="DT32112" s="300"/>
      <c r="DU32112" s="300"/>
      <c r="DV32112" s="300"/>
      <c r="DW32112" s="300"/>
      <c r="DX32112" s="300"/>
      <c r="DY32112" s="300"/>
      <c r="DZ32112" s="300"/>
      <c r="EA32112" s="300"/>
      <c r="EB32112" s="300"/>
      <c r="EC32112" s="300"/>
      <c r="ED32112" s="300"/>
      <c r="EE32112" s="300"/>
      <c r="EF32112" s="300"/>
      <c r="EG32112" s="300"/>
      <c r="EH32112" s="300"/>
      <c r="EI32112" s="300"/>
      <c r="EJ32112" s="300"/>
      <c r="EK32112" s="300"/>
      <c r="EL32112" s="300"/>
      <c r="EM32112" s="300"/>
      <c r="EN32112" s="300"/>
      <c r="EO32112" s="300"/>
      <c r="EP32112" s="300"/>
      <c r="EQ32112" s="300"/>
      <c r="ER32112" s="300"/>
      <c r="ES32112" s="300"/>
      <c r="ET32112" s="300"/>
      <c r="EU32112" s="300"/>
      <c r="EV32112" s="300"/>
      <c r="EW32112" s="300"/>
      <c r="EX32112" s="300"/>
      <c r="EY32112" s="300"/>
      <c r="EZ32112" s="300"/>
      <c r="FA32112" s="300"/>
      <c r="FB32112" s="300"/>
      <c r="FC32112" s="300"/>
      <c r="FD32112" s="300"/>
      <c r="FE32112" s="300"/>
      <c r="FF32112" s="300"/>
      <c r="FG32112" s="300"/>
      <c r="FH32112" s="300"/>
      <c r="FI32112" s="300"/>
      <c r="FJ32112" s="300"/>
      <c r="FK32112" s="300"/>
      <c r="FL32112" s="300"/>
      <c r="FM32112" s="300"/>
      <c r="FN32112" s="300"/>
      <c r="FO32112" s="300"/>
      <c r="FP32112" s="300"/>
      <c r="FQ32112" s="300"/>
      <c r="FR32112" s="300"/>
      <c r="FS32112" s="300"/>
      <c r="FT32112" s="300"/>
      <c r="FU32112" s="300"/>
      <c r="FV32112" s="300"/>
      <c r="FW32112" s="300"/>
      <c r="FX32112" s="300"/>
      <c r="FY32112" s="300"/>
      <c r="FZ32112" s="300"/>
      <c r="GA32112" s="300"/>
      <c r="GB32112" s="300"/>
      <c r="GC32112" s="300"/>
      <c r="GD32112" s="300"/>
      <c r="GE32112" s="300"/>
      <c r="GF32112" s="300"/>
      <c r="GG32112" s="300"/>
      <c r="GH32112" s="300"/>
      <c r="GI32112" s="300"/>
      <c r="GJ32112" s="300"/>
      <c r="GK32112" s="300"/>
    </row>
    <row r="32113" spans="4:193" x14ac:dyDescent="0.25">
      <c r="D32113" s="300"/>
      <c r="J32113" s="300"/>
      <c r="K32113" s="300"/>
      <c r="L32113" s="300"/>
      <c r="M32113" s="300"/>
      <c r="N32113" s="300"/>
      <c r="O32113" s="300"/>
      <c r="P32113" s="300"/>
      <c r="Q32113" s="300"/>
      <c r="R32113" s="300"/>
      <c r="S32113" s="300"/>
      <c r="T32113" s="300"/>
      <c r="U32113" s="300"/>
      <c r="V32113" s="300"/>
      <c r="W32113" s="300"/>
      <c r="X32113" s="300"/>
      <c r="Y32113" s="300"/>
      <c r="Z32113" s="300"/>
      <c r="AA32113" s="300"/>
      <c r="AB32113" s="300"/>
      <c r="AC32113" s="300"/>
      <c r="AD32113" s="300"/>
      <c r="AE32113" s="300"/>
      <c r="AF32113" s="300"/>
      <c r="AG32113" s="300"/>
      <c r="AH32113" s="300"/>
      <c r="AI32113" s="300"/>
      <c r="AJ32113" s="300"/>
      <c r="AK32113" s="300"/>
      <c r="AL32113" s="300"/>
      <c r="AM32113" s="300"/>
      <c r="AN32113" s="300"/>
      <c r="AO32113" s="300"/>
      <c r="AP32113" s="300"/>
      <c r="AQ32113" s="300"/>
      <c r="AR32113" s="300"/>
      <c r="AS32113" s="300"/>
      <c r="AT32113" s="300"/>
      <c r="AU32113" s="300"/>
      <c r="AV32113" s="300"/>
      <c r="AW32113" s="300"/>
      <c r="AX32113" s="300"/>
      <c r="AY32113" s="300"/>
      <c r="AZ32113" s="300"/>
      <c r="BA32113" s="300"/>
      <c r="BB32113" s="300"/>
      <c r="BC32113" s="300"/>
      <c r="BD32113" s="300"/>
      <c r="BE32113" s="300"/>
      <c r="BF32113" s="300"/>
      <c r="BG32113" s="300"/>
      <c r="BH32113" s="300"/>
      <c r="BI32113" s="300"/>
      <c r="BJ32113" s="300"/>
      <c r="BK32113" s="300"/>
      <c r="BL32113" s="300"/>
      <c r="BM32113" s="300"/>
      <c r="BN32113" s="300"/>
      <c r="BO32113" s="300"/>
      <c r="BP32113" s="300"/>
      <c r="BQ32113" s="300"/>
      <c r="BR32113" s="300"/>
      <c r="BS32113" s="300"/>
      <c r="BT32113" s="300"/>
      <c r="BU32113" s="300"/>
      <c r="BV32113" s="300"/>
      <c r="BW32113" s="300"/>
      <c r="BX32113" s="300"/>
      <c r="BY32113" s="300"/>
      <c r="BZ32113" s="300"/>
      <c r="CA32113" s="300"/>
      <c r="CB32113" s="300"/>
      <c r="CC32113" s="300"/>
      <c r="CD32113" s="300"/>
      <c r="CE32113" s="300"/>
      <c r="CF32113" s="300"/>
      <c r="CG32113" s="300"/>
      <c r="CH32113" s="300"/>
      <c r="CI32113" s="300"/>
      <c r="CJ32113" s="300"/>
      <c r="CK32113" s="300"/>
      <c r="CL32113" s="300"/>
      <c r="CM32113" s="300"/>
      <c r="CN32113" s="300"/>
      <c r="CO32113" s="300"/>
      <c r="CP32113" s="300"/>
      <c r="CQ32113" s="300"/>
      <c r="CR32113" s="300"/>
      <c r="CS32113" s="300"/>
      <c r="CT32113" s="300"/>
      <c r="CU32113" s="300"/>
      <c r="CV32113" s="300"/>
      <c r="CW32113" s="300"/>
      <c r="CX32113" s="300"/>
      <c r="CY32113" s="300"/>
      <c r="CZ32113" s="300"/>
      <c r="DA32113" s="300"/>
      <c r="DB32113" s="300"/>
      <c r="DC32113" s="300"/>
      <c r="DD32113" s="300"/>
      <c r="DE32113" s="300"/>
      <c r="DF32113" s="300"/>
      <c r="DG32113" s="300"/>
      <c r="DH32113" s="300"/>
      <c r="DI32113" s="300"/>
      <c r="DJ32113" s="300"/>
      <c r="DK32113" s="300"/>
      <c r="DL32113" s="300"/>
      <c r="DM32113" s="300"/>
      <c r="DN32113" s="300"/>
      <c r="DO32113" s="300"/>
      <c r="DP32113" s="300"/>
      <c r="DQ32113" s="300"/>
      <c r="DR32113" s="300"/>
      <c r="DS32113" s="300"/>
      <c r="DT32113" s="300"/>
      <c r="DU32113" s="300"/>
      <c r="DV32113" s="300"/>
      <c r="DW32113" s="300"/>
      <c r="DX32113" s="300"/>
      <c r="DY32113" s="300"/>
      <c r="DZ32113" s="300"/>
      <c r="EA32113" s="300"/>
      <c r="EB32113" s="300"/>
      <c r="EC32113" s="300"/>
      <c r="ED32113" s="300"/>
      <c r="EE32113" s="300"/>
      <c r="EF32113" s="300"/>
      <c r="EG32113" s="300"/>
      <c r="EH32113" s="300"/>
      <c r="EI32113" s="300"/>
      <c r="EJ32113" s="300"/>
      <c r="EK32113" s="300"/>
      <c r="EL32113" s="300"/>
      <c r="EM32113" s="300"/>
      <c r="EN32113" s="300"/>
      <c r="EO32113" s="300"/>
      <c r="EP32113" s="300"/>
      <c r="EQ32113" s="300"/>
      <c r="ER32113" s="300"/>
      <c r="ES32113" s="300"/>
      <c r="ET32113" s="300"/>
      <c r="EU32113" s="300"/>
      <c r="EV32113" s="300"/>
      <c r="EW32113" s="300"/>
      <c r="EX32113" s="300"/>
      <c r="EY32113" s="300"/>
      <c r="EZ32113" s="300"/>
      <c r="FA32113" s="300"/>
      <c r="FB32113" s="300"/>
      <c r="FC32113" s="300"/>
      <c r="FD32113" s="300"/>
      <c r="FE32113" s="300"/>
      <c r="FF32113" s="300"/>
      <c r="FG32113" s="300"/>
      <c r="FH32113" s="300"/>
      <c r="FI32113" s="300"/>
      <c r="FJ32113" s="300"/>
      <c r="FK32113" s="300"/>
      <c r="FL32113" s="300"/>
      <c r="FM32113" s="300"/>
      <c r="FN32113" s="300"/>
      <c r="FO32113" s="300"/>
      <c r="FP32113" s="300"/>
      <c r="FQ32113" s="300"/>
      <c r="FR32113" s="300"/>
      <c r="FS32113" s="300"/>
      <c r="FT32113" s="300"/>
      <c r="FU32113" s="300"/>
      <c r="FV32113" s="300"/>
      <c r="FW32113" s="300"/>
      <c r="FX32113" s="300"/>
      <c r="FY32113" s="300"/>
      <c r="FZ32113" s="300"/>
      <c r="GA32113" s="300"/>
      <c r="GB32113" s="300"/>
      <c r="GC32113" s="300"/>
      <c r="GD32113" s="300"/>
      <c r="GE32113" s="300"/>
      <c r="GF32113" s="300"/>
      <c r="GG32113" s="300"/>
      <c r="GH32113" s="300"/>
      <c r="GI32113" s="300"/>
      <c r="GJ32113" s="300"/>
      <c r="GK32113" s="300"/>
    </row>
    <row r="32114" spans="4:193" x14ac:dyDescent="0.25">
      <c r="D32114" s="300"/>
      <c r="J32114" s="300"/>
      <c r="K32114" s="300"/>
      <c r="L32114" s="300"/>
      <c r="M32114" s="300"/>
      <c r="N32114" s="300"/>
      <c r="O32114" s="300"/>
      <c r="P32114" s="300"/>
      <c r="Q32114" s="300"/>
      <c r="R32114" s="300"/>
      <c r="S32114" s="300"/>
      <c r="T32114" s="300"/>
      <c r="U32114" s="300"/>
      <c r="V32114" s="300"/>
      <c r="W32114" s="300"/>
      <c r="X32114" s="300"/>
      <c r="Y32114" s="300"/>
      <c r="Z32114" s="300"/>
      <c r="AA32114" s="300"/>
      <c r="AB32114" s="300"/>
      <c r="AC32114" s="300"/>
      <c r="AD32114" s="300"/>
      <c r="AE32114" s="300"/>
      <c r="AF32114" s="300"/>
      <c r="AG32114" s="300"/>
      <c r="AH32114" s="300"/>
      <c r="AI32114" s="300"/>
      <c r="AJ32114" s="300"/>
      <c r="AK32114" s="300"/>
      <c r="AL32114" s="300"/>
      <c r="AM32114" s="300"/>
      <c r="AN32114" s="300"/>
      <c r="AO32114" s="300"/>
      <c r="AP32114" s="300"/>
      <c r="AQ32114" s="300"/>
      <c r="AR32114" s="300"/>
      <c r="AS32114" s="300"/>
      <c r="AT32114" s="300"/>
      <c r="AU32114" s="300"/>
      <c r="AV32114" s="300"/>
      <c r="AW32114" s="300"/>
      <c r="AX32114" s="300"/>
      <c r="AY32114" s="300"/>
      <c r="AZ32114" s="300"/>
      <c r="BA32114" s="300"/>
      <c r="BB32114" s="300"/>
      <c r="BC32114" s="300"/>
      <c r="BD32114" s="300"/>
      <c r="BE32114" s="300"/>
      <c r="BF32114" s="300"/>
      <c r="BG32114" s="300"/>
      <c r="BH32114" s="300"/>
      <c r="BI32114" s="300"/>
      <c r="BJ32114" s="300"/>
      <c r="BK32114" s="300"/>
      <c r="BL32114" s="300"/>
      <c r="BM32114" s="300"/>
      <c r="BN32114" s="300"/>
      <c r="BO32114" s="300"/>
      <c r="BP32114" s="300"/>
      <c r="BQ32114" s="300"/>
      <c r="BR32114" s="300"/>
      <c r="BS32114" s="300"/>
      <c r="BT32114" s="300"/>
      <c r="BU32114" s="300"/>
      <c r="BV32114" s="300"/>
      <c r="BW32114" s="300"/>
      <c r="BX32114" s="300"/>
      <c r="BY32114" s="300"/>
      <c r="BZ32114" s="300"/>
      <c r="CA32114" s="300"/>
      <c r="CB32114" s="300"/>
      <c r="CC32114" s="300"/>
      <c r="CD32114" s="300"/>
      <c r="CE32114" s="300"/>
      <c r="CF32114" s="300"/>
      <c r="CG32114" s="300"/>
      <c r="CH32114" s="300"/>
      <c r="CI32114" s="300"/>
      <c r="CJ32114" s="300"/>
      <c r="CK32114" s="300"/>
      <c r="CL32114" s="300"/>
      <c r="CM32114" s="300"/>
      <c r="CN32114" s="300"/>
      <c r="CO32114" s="300"/>
      <c r="CP32114" s="300"/>
      <c r="CQ32114" s="300"/>
      <c r="CR32114" s="300"/>
      <c r="CS32114" s="300"/>
      <c r="CT32114" s="300"/>
      <c r="CU32114" s="300"/>
      <c r="CV32114" s="300"/>
      <c r="CW32114" s="300"/>
      <c r="CX32114" s="300"/>
      <c r="CY32114" s="300"/>
      <c r="CZ32114" s="300"/>
      <c r="DA32114" s="300"/>
      <c r="DB32114" s="300"/>
      <c r="DC32114" s="300"/>
      <c r="DD32114" s="300"/>
      <c r="DE32114" s="300"/>
      <c r="DF32114" s="300"/>
      <c r="DG32114" s="300"/>
      <c r="DH32114" s="300"/>
      <c r="DI32114" s="300"/>
      <c r="DJ32114" s="300"/>
      <c r="DK32114" s="300"/>
      <c r="DL32114" s="300"/>
      <c r="DM32114" s="300"/>
      <c r="DN32114" s="300"/>
      <c r="DO32114" s="300"/>
      <c r="DP32114" s="300"/>
      <c r="DQ32114" s="300"/>
      <c r="DR32114" s="300"/>
      <c r="DS32114" s="300"/>
      <c r="DT32114" s="300"/>
      <c r="DU32114" s="300"/>
      <c r="DV32114" s="300"/>
      <c r="DW32114" s="300"/>
      <c r="DX32114" s="300"/>
      <c r="DY32114" s="300"/>
      <c r="DZ32114" s="300"/>
      <c r="EA32114" s="300"/>
      <c r="EB32114" s="300"/>
      <c r="EC32114" s="300"/>
      <c r="ED32114" s="300"/>
      <c r="EE32114" s="300"/>
      <c r="EF32114" s="300"/>
      <c r="EG32114" s="300"/>
      <c r="EH32114" s="300"/>
      <c r="EI32114" s="300"/>
      <c r="EJ32114" s="300"/>
      <c r="EK32114" s="300"/>
      <c r="EL32114" s="300"/>
      <c r="EM32114" s="300"/>
      <c r="EN32114" s="300"/>
      <c r="EO32114" s="300"/>
      <c r="EP32114" s="300"/>
      <c r="EQ32114" s="300"/>
      <c r="ER32114" s="300"/>
      <c r="ES32114" s="300"/>
      <c r="ET32114" s="300"/>
      <c r="EU32114" s="300"/>
      <c r="EV32114" s="300"/>
      <c r="EW32114" s="300"/>
      <c r="EX32114" s="300"/>
      <c r="EY32114" s="300"/>
      <c r="EZ32114" s="300"/>
      <c r="FA32114" s="300"/>
      <c r="FB32114" s="300"/>
      <c r="FC32114" s="300"/>
      <c r="FD32114" s="300"/>
      <c r="FE32114" s="300"/>
      <c r="FF32114" s="300"/>
      <c r="FG32114" s="300"/>
      <c r="FH32114" s="300"/>
      <c r="FI32114" s="300"/>
      <c r="FJ32114" s="300"/>
      <c r="FK32114" s="300"/>
      <c r="FL32114" s="300"/>
      <c r="FM32114" s="300"/>
      <c r="FN32114" s="300"/>
      <c r="FO32114" s="300"/>
      <c r="FP32114" s="300"/>
      <c r="FQ32114" s="300"/>
      <c r="FR32114" s="300"/>
      <c r="FS32114" s="300"/>
      <c r="FT32114" s="300"/>
      <c r="FU32114" s="300"/>
      <c r="FV32114" s="300"/>
      <c r="FW32114" s="300"/>
      <c r="FX32114" s="300"/>
      <c r="FY32114" s="300"/>
      <c r="FZ32114" s="300"/>
      <c r="GA32114" s="300"/>
      <c r="GB32114" s="300"/>
      <c r="GC32114" s="300"/>
      <c r="GD32114" s="300"/>
      <c r="GE32114" s="300"/>
      <c r="GF32114" s="300"/>
      <c r="GG32114" s="300"/>
      <c r="GH32114" s="300"/>
      <c r="GI32114" s="300"/>
      <c r="GJ32114" s="300"/>
      <c r="GK32114" s="300"/>
    </row>
    <row r="32115" spans="4:193" x14ac:dyDescent="0.25">
      <c r="D32115" s="300"/>
      <c r="J32115" s="300"/>
      <c r="K32115" s="300"/>
      <c r="L32115" s="300"/>
      <c r="M32115" s="300"/>
      <c r="N32115" s="300"/>
      <c r="O32115" s="300"/>
      <c r="P32115" s="300"/>
      <c r="Q32115" s="300"/>
      <c r="R32115" s="300"/>
      <c r="S32115" s="300"/>
      <c r="T32115" s="300"/>
      <c r="U32115" s="300"/>
      <c r="V32115" s="300"/>
      <c r="W32115" s="300"/>
      <c r="X32115" s="300"/>
      <c r="Y32115" s="300"/>
      <c r="Z32115" s="300"/>
      <c r="AA32115" s="300"/>
      <c r="AB32115" s="300"/>
      <c r="AC32115" s="300"/>
      <c r="AD32115" s="300"/>
      <c r="AE32115" s="300"/>
      <c r="AF32115" s="300"/>
      <c r="AG32115" s="300"/>
      <c r="AH32115" s="300"/>
      <c r="AI32115" s="300"/>
      <c r="AJ32115" s="300"/>
      <c r="AK32115" s="300"/>
      <c r="AL32115" s="300"/>
      <c r="AM32115" s="300"/>
      <c r="AN32115" s="300"/>
      <c r="AO32115" s="300"/>
      <c r="AP32115" s="300"/>
      <c r="AQ32115" s="300"/>
      <c r="AR32115" s="300"/>
      <c r="AS32115" s="300"/>
      <c r="AT32115" s="300"/>
      <c r="AU32115" s="300"/>
      <c r="AV32115" s="300"/>
      <c r="AW32115" s="300"/>
      <c r="AX32115" s="300"/>
      <c r="AY32115" s="300"/>
      <c r="AZ32115" s="300"/>
      <c r="BA32115" s="300"/>
      <c r="BB32115" s="300"/>
      <c r="BC32115" s="300"/>
      <c r="BD32115" s="300"/>
      <c r="BE32115" s="300"/>
      <c r="BF32115" s="300"/>
      <c r="BG32115" s="300"/>
      <c r="BH32115" s="300"/>
      <c r="BI32115" s="300"/>
      <c r="BJ32115" s="300"/>
      <c r="BK32115" s="300"/>
      <c r="BL32115" s="300"/>
      <c r="BM32115" s="300"/>
      <c r="BN32115" s="300"/>
      <c r="BO32115" s="300"/>
      <c r="BP32115" s="300"/>
      <c r="BQ32115" s="300"/>
      <c r="BR32115" s="300"/>
      <c r="BS32115" s="300"/>
      <c r="BT32115" s="300"/>
      <c r="BU32115" s="300"/>
      <c r="BV32115" s="300"/>
      <c r="BW32115" s="300"/>
      <c r="BX32115" s="300"/>
      <c r="BY32115" s="300"/>
      <c r="BZ32115" s="300"/>
      <c r="CA32115" s="300"/>
      <c r="CB32115" s="300"/>
      <c r="CC32115" s="300"/>
      <c r="CD32115" s="300"/>
      <c r="CE32115" s="300"/>
      <c r="CF32115" s="300"/>
      <c r="CG32115" s="300"/>
      <c r="CH32115" s="300"/>
      <c r="CI32115" s="300"/>
      <c r="CJ32115" s="300"/>
      <c r="CK32115" s="300"/>
      <c r="CL32115" s="300"/>
      <c r="CM32115" s="300"/>
      <c r="CN32115" s="300"/>
      <c r="CO32115" s="300"/>
      <c r="CP32115" s="300"/>
      <c r="CQ32115" s="300"/>
      <c r="CR32115" s="300"/>
      <c r="CS32115" s="300"/>
      <c r="CT32115" s="300"/>
      <c r="CU32115" s="300"/>
      <c r="CV32115" s="300"/>
      <c r="CW32115" s="300"/>
      <c r="CX32115" s="300"/>
      <c r="CY32115" s="300"/>
      <c r="CZ32115" s="300"/>
      <c r="DA32115" s="300"/>
      <c r="DB32115" s="300"/>
      <c r="DC32115" s="300"/>
      <c r="DD32115" s="300"/>
      <c r="DE32115" s="300"/>
      <c r="DF32115" s="300"/>
      <c r="DG32115" s="300"/>
      <c r="DH32115" s="300"/>
      <c r="DI32115" s="300"/>
      <c r="DJ32115" s="300"/>
      <c r="DK32115" s="300"/>
      <c r="DL32115" s="300"/>
      <c r="DM32115" s="300"/>
      <c r="DN32115" s="300"/>
      <c r="DO32115" s="300"/>
      <c r="DP32115" s="300"/>
      <c r="DQ32115" s="300"/>
      <c r="DR32115" s="300"/>
      <c r="DS32115" s="300"/>
      <c r="DT32115" s="300"/>
      <c r="DU32115" s="300"/>
      <c r="DV32115" s="300"/>
      <c r="DW32115" s="300"/>
      <c r="DX32115" s="300"/>
      <c r="DY32115" s="300"/>
      <c r="DZ32115" s="300"/>
      <c r="EA32115" s="300"/>
      <c r="EB32115" s="300"/>
      <c r="EC32115" s="300"/>
      <c r="ED32115" s="300"/>
      <c r="EE32115" s="300"/>
      <c r="EF32115" s="300"/>
      <c r="EG32115" s="300"/>
      <c r="EH32115" s="300"/>
      <c r="EI32115" s="300"/>
      <c r="EJ32115" s="300"/>
      <c r="EK32115" s="300"/>
      <c r="EL32115" s="300"/>
      <c r="EM32115" s="300"/>
      <c r="EN32115" s="300"/>
      <c r="EO32115" s="300"/>
      <c r="EP32115" s="300"/>
      <c r="EQ32115" s="300"/>
      <c r="ER32115" s="300"/>
      <c r="ES32115" s="300"/>
      <c r="ET32115" s="300"/>
      <c r="EU32115" s="300"/>
      <c r="EV32115" s="300"/>
      <c r="EW32115" s="300"/>
      <c r="EX32115" s="300"/>
      <c r="EY32115" s="300"/>
      <c r="EZ32115" s="300"/>
      <c r="FA32115" s="300"/>
      <c r="FB32115" s="300"/>
      <c r="FC32115" s="300"/>
      <c r="FD32115" s="300"/>
      <c r="FE32115" s="300"/>
      <c r="FF32115" s="300"/>
      <c r="FG32115" s="300"/>
      <c r="FH32115" s="300"/>
      <c r="FI32115" s="300"/>
      <c r="FJ32115" s="300"/>
      <c r="FK32115" s="300"/>
      <c r="FL32115" s="300"/>
      <c r="FM32115" s="300"/>
      <c r="FN32115" s="300"/>
      <c r="FO32115" s="300"/>
      <c r="FP32115" s="300"/>
      <c r="FQ32115" s="300"/>
      <c r="FR32115" s="300"/>
      <c r="FS32115" s="300"/>
      <c r="FT32115" s="300"/>
      <c r="FU32115" s="300"/>
      <c r="FV32115" s="300"/>
      <c r="FW32115" s="300"/>
      <c r="FX32115" s="300"/>
      <c r="FY32115" s="300"/>
      <c r="FZ32115" s="300"/>
      <c r="GA32115" s="300"/>
      <c r="GB32115" s="300"/>
      <c r="GC32115" s="300"/>
      <c r="GD32115" s="300"/>
      <c r="GE32115" s="300"/>
      <c r="GF32115" s="300"/>
      <c r="GG32115" s="300"/>
      <c r="GH32115" s="300"/>
      <c r="GI32115" s="300"/>
      <c r="GJ32115" s="300"/>
      <c r="GK32115" s="300"/>
    </row>
    <row r="32116" spans="4:193" x14ac:dyDescent="0.25">
      <c r="D32116" s="300"/>
      <c r="J32116" s="300"/>
      <c r="K32116" s="300"/>
      <c r="L32116" s="300"/>
      <c r="M32116" s="300"/>
      <c r="N32116" s="300"/>
      <c r="O32116" s="300"/>
      <c r="P32116" s="300"/>
      <c r="Q32116" s="300"/>
      <c r="R32116" s="300"/>
      <c r="S32116" s="300"/>
      <c r="T32116" s="300"/>
      <c r="U32116" s="300"/>
      <c r="V32116" s="300"/>
      <c r="W32116" s="300"/>
      <c r="X32116" s="300"/>
      <c r="Y32116" s="300"/>
      <c r="Z32116" s="300"/>
      <c r="AA32116" s="300"/>
      <c r="AB32116" s="300"/>
      <c r="AC32116" s="300"/>
      <c r="AD32116" s="300"/>
      <c r="AE32116" s="300"/>
      <c r="AF32116" s="300"/>
      <c r="AG32116" s="300"/>
      <c r="AH32116" s="300"/>
      <c r="AI32116" s="300"/>
      <c r="AJ32116" s="300"/>
      <c r="AK32116" s="300"/>
      <c r="AL32116" s="300"/>
      <c r="AM32116" s="300"/>
      <c r="AN32116" s="300"/>
      <c r="AO32116" s="300"/>
      <c r="AP32116" s="300"/>
      <c r="AQ32116" s="300"/>
      <c r="AR32116" s="300"/>
      <c r="AS32116" s="300"/>
      <c r="AT32116" s="300"/>
      <c r="AU32116" s="300"/>
      <c r="AV32116" s="300"/>
      <c r="AW32116" s="300"/>
      <c r="AX32116" s="300"/>
      <c r="AY32116" s="300"/>
      <c r="AZ32116" s="300"/>
      <c r="BA32116" s="300"/>
      <c r="BB32116" s="300"/>
      <c r="BC32116" s="300"/>
      <c r="BD32116" s="300"/>
      <c r="BE32116" s="300"/>
      <c r="BF32116" s="300"/>
      <c r="BG32116" s="300"/>
      <c r="BH32116" s="300"/>
      <c r="BI32116" s="300"/>
      <c r="BJ32116" s="300"/>
      <c r="BK32116" s="300"/>
      <c r="BL32116" s="300"/>
      <c r="BM32116" s="300"/>
      <c r="BN32116" s="300"/>
      <c r="BO32116" s="300"/>
      <c r="BP32116" s="300"/>
      <c r="BQ32116" s="300"/>
      <c r="BR32116" s="300"/>
      <c r="BS32116" s="300"/>
      <c r="BT32116" s="300"/>
      <c r="BU32116" s="300"/>
      <c r="BV32116" s="300"/>
      <c r="BW32116" s="300"/>
      <c r="BX32116" s="300"/>
      <c r="BY32116" s="300"/>
      <c r="BZ32116" s="300"/>
      <c r="CA32116" s="300"/>
      <c r="CB32116" s="300"/>
      <c r="CC32116" s="300"/>
      <c r="CD32116" s="300"/>
      <c r="CE32116" s="300"/>
      <c r="CF32116" s="300"/>
      <c r="CG32116" s="300"/>
      <c r="CH32116" s="300"/>
      <c r="CI32116" s="300"/>
      <c r="CJ32116" s="300"/>
      <c r="CK32116" s="300"/>
      <c r="CL32116" s="300"/>
      <c r="CM32116" s="300"/>
      <c r="CN32116" s="300"/>
      <c r="CO32116" s="300"/>
      <c r="CP32116" s="300"/>
      <c r="CQ32116" s="300"/>
      <c r="CR32116" s="300"/>
      <c r="CS32116" s="300"/>
      <c r="CT32116" s="300"/>
      <c r="CU32116" s="300"/>
      <c r="CV32116" s="300"/>
      <c r="CW32116" s="300"/>
      <c r="CX32116" s="300"/>
      <c r="CY32116" s="300"/>
      <c r="CZ32116" s="300"/>
      <c r="DA32116" s="300"/>
      <c r="DB32116" s="300"/>
      <c r="DC32116" s="300"/>
      <c r="DD32116" s="300"/>
      <c r="DE32116" s="300"/>
      <c r="DF32116" s="300"/>
      <c r="DG32116" s="300"/>
      <c r="DH32116" s="300"/>
      <c r="DI32116" s="300"/>
      <c r="DJ32116" s="300"/>
      <c r="DK32116" s="300"/>
      <c r="DL32116" s="300"/>
      <c r="DM32116" s="300"/>
      <c r="DN32116" s="300"/>
      <c r="DO32116" s="300"/>
      <c r="DP32116" s="300"/>
      <c r="DQ32116" s="300"/>
      <c r="DR32116" s="300"/>
      <c r="DS32116" s="300"/>
      <c r="DT32116" s="300"/>
      <c r="DU32116" s="300"/>
      <c r="DV32116" s="300"/>
      <c r="DW32116" s="300"/>
      <c r="DX32116" s="300"/>
      <c r="DY32116" s="300"/>
      <c r="DZ32116" s="300"/>
      <c r="EA32116" s="300"/>
      <c r="EB32116" s="300"/>
      <c r="EC32116" s="300"/>
      <c r="ED32116" s="300"/>
      <c r="EE32116" s="300"/>
      <c r="EF32116" s="300"/>
      <c r="EG32116" s="300"/>
      <c r="EH32116" s="300"/>
      <c r="EI32116" s="300"/>
      <c r="EJ32116" s="300"/>
      <c r="EK32116" s="300"/>
      <c r="EL32116" s="300"/>
      <c r="EM32116" s="300"/>
      <c r="EN32116" s="300"/>
      <c r="EO32116" s="300"/>
      <c r="EP32116" s="300"/>
      <c r="EQ32116" s="300"/>
      <c r="ER32116" s="300"/>
      <c r="ES32116" s="300"/>
      <c r="ET32116" s="300"/>
      <c r="EU32116" s="300"/>
      <c r="EV32116" s="300"/>
      <c r="EW32116" s="300"/>
      <c r="EX32116" s="300"/>
      <c r="EY32116" s="300"/>
      <c r="EZ32116" s="300"/>
      <c r="FA32116" s="300"/>
      <c r="FB32116" s="300"/>
      <c r="FC32116" s="300"/>
      <c r="FD32116" s="300"/>
      <c r="FE32116" s="300"/>
      <c r="FF32116" s="300"/>
      <c r="FG32116" s="300"/>
      <c r="FH32116" s="300"/>
      <c r="FI32116" s="300"/>
      <c r="FJ32116" s="300"/>
      <c r="FK32116" s="300"/>
      <c r="FL32116" s="300"/>
      <c r="FM32116" s="300"/>
      <c r="FN32116" s="300"/>
      <c r="FO32116" s="300"/>
      <c r="FP32116" s="300"/>
      <c r="FQ32116" s="300"/>
      <c r="FR32116" s="300"/>
      <c r="FS32116" s="300"/>
      <c r="FT32116" s="300"/>
      <c r="FU32116" s="300"/>
      <c r="FV32116" s="300"/>
      <c r="FW32116" s="300"/>
      <c r="FX32116" s="300"/>
      <c r="FY32116" s="300"/>
      <c r="FZ32116" s="300"/>
      <c r="GA32116" s="300"/>
      <c r="GB32116" s="300"/>
      <c r="GC32116" s="300"/>
      <c r="GD32116" s="300"/>
      <c r="GE32116" s="300"/>
      <c r="GF32116" s="300"/>
      <c r="GG32116" s="300"/>
      <c r="GH32116" s="300"/>
      <c r="GI32116" s="300"/>
      <c r="GJ32116" s="300"/>
      <c r="GK32116" s="300"/>
    </row>
    <row r="32117" spans="4:193" x14ac:dyDescent="0.25">
      <c r="D32117" s="300"/>
      <c r="J32117" s="300"/>
      <c r="K32117" s="300"/>
      <c r="L32117" s="300"/>
      <c r="M32117" s="300"/>
      <c r="N32117" s="300"/>
      <c r="O32117" s="300"/>
      <c r="P32117" s="300"/>
      <c r="Q32117" s="300"/>
      <c r="R32117" s="300"/>
      <c r="S32117" s="300"/>
      <c r="T32117" s="300"/>
      <c r="U32117" s="300"/>
      <c r="V32117" s="300"/>
      <c r="W32117" s="300"/>
      <c r="X32117" s="300"/>
      <c r="Y32117" s="300"/>
      <c r="Z32117" s="300"/>
      <c r="AA32117" s="300"/>
      <c r="AB32117" s="300"/>
      <c r="AC32117" s="300"/>
      <c r="AD32117" s="300"/>
      <c r="AE32117" s="300"/>
      <c r="AF32117" s="300"/>
      <c r="AG32117" s="300"/>
      <c r="AH32117" s="300"/>
      <c r="AI32117" s="300"/>
      <c r="AJ32117" s="300"/>
      <c r="AK32117" s="300"/>
      <c r="AL32117" s="300"/>
      <c r="AM32117" s="300"/>
      <c r="AN32117" s="300"/>
      <c r="AO32117" s="300"/>
      <c r="AP32117" s="300"/>
      <c r="AQ32117" s="300"/>
      <c r="AR32117" s="300"/>
      <c r="AS32117" s="300"/>
      <c r="AT32117" s="300"/>
      <c r="AU32117" s="300"/>
      <c r="AV32117" s="300"/>
      <c r="AW32117" s="300"/>
      <c r="AX32117" s="300"/>
      <c r="AY32117" s="300"/>
      <c r="AZ32117" s="300"/>
      <c r="BA32117" s="300"/>
      <c r="BB32117" s="300"/>
      <c r="BC32117" s="300"/>
      <c r="BD32117" s="300"/>
      <c r="BE32117" s="300"/>
      <c r="BF32117" s="300"/>
      <c r="BG32117" s="300"/>
      <c r="BH32117" s="300"/>
      <c r="BI32117" s="300"/>
      <c r="BJ32117" s="300"/>
      <c r="BK32117" s="300"/>
      <c r="BL32117" s="300"/>
      <c r="BM32117" s="300"/>
      <c r="BN32117" s="300"/>
      <c r="BO32117" s="300"/>
      <c r="BP32117" s="300"/>
      <c r="BQ32117" s="300"/>
      <c r="BR32117" s="300"/>
      <c r="BS32117" s="300"/>
      <c r="BT32117" s="300"/>
      <c r="BU32117" s="300"/>
      <c r="BV32117" s="300"/>
      <c r="BW32117" s="300"/>
      <c r="BX32117" s="300"/>
      <c r="BY32117" s="300"/>
      <c r="BZ32117" s="300"/>
      <c r="CA32117" s="300"/>
      <c r="CB32117" s="300"/>
      <c r="CC32117" s="300"/>
      <c r="CD32117" s="300"/>
      <c r="CE32117" s="300"/>
      <c r="CF32117" s="300"/>
      <c r="CG32117" s="300"/>
      <c r="CH32117" s="300"/>
      <c r="CI32117" s="300"/>
      <c r="CJ32117" s="300"/>
      <c r="CK32117" s="300"/>
      <c r="CL32117" s="300"/>
      <c r="CM32117" s="300"/>
      <c r="CN32117" s="300"/>
      <c r="CO32117" s="300"/>
      <c r="CP32117" s="300"/>
      <c r="CQ32117" s="300"/>
      <c r="CR32117" s="300"/>
      <c r="CS32117" s="300"/>
      <c r="CT32117" s="300"/>
      <c r="CU32117" s="300"/>
      <c r="CV32117" s="300"/>
      <c r="CW32117" s="300"/>
      <c r="CX32117" s="300"/>
      <c r="CY32117" s="300"/>
      <c r="CZ32117" s="300"/>
      <c r="DA32117" s="300"/>
      <c r="DB32117" s="300"/>
      <c r="DC32117" s="300"/>
      <c r="DD32117" s="300"/>
      <c r="DE32117" s="300"/>
      <c r="DF32117" s="300"/>
      <c r="DG32117" s="300"/>
      <c r="DH32117" s="300"/>
      <c r="DI32117" s="300"/>
      <c r="DJ32117" s="300"/>
      <c r="DK32117" s="300"/>
      <c r="DL32117" s="300"/>
      <c r="DM32117" s="300"/>
      <c r="DN32117" s="300"/>
      <c r="DO32117" s="300"/>
      <c r="DP32117" s="300"/>
      <c r="DQ32117" s="300"/>
      <c r="DR32117" s="300"/>
      <c r="DS32117" s="300"/>
      <c r="DT32117" s="300"/>
      <c r="DU32117" s="300"/>
      <c r="DV32117" s="300"/>
      <c r="DW32117" s="300"/>
      <c r="DX32117" s="300"/>
      <c r="DY32117" s="300"/>
      <c r="DZ32117" s="300"/>
      <c r="EA32117" s="300"/>
      <c r="EB32117" s="300"/>
      <c r="EC32117" s="300"/>
      <c r="ED32117" s="300"/>
      <c r="EE32117" s="300"/>
      <c r="EF32117" s="300"/>
      <c r="EG32117" s="300"/>
      <c r="EH32117" s="300"/>
      <c r="EI32117" s="300"/>
      <c r="EJ32117" s="300"/>
      <c r="EK32117" s="300"/>
      <c r="EL32117" s="300"/>
      <c r="EM32117" s="300"/>
      <c r="EN32117" s="300"/>
      <c r="EO32117" s="300"/>
      <c r="EP32117" s="300"/>
      <c r="EQ32117" s="300"/>
      <c r="ER32117" s="300"/>
      <c r="ES32117" s="300"/>
      <c r="ET32117" s="300"/>
      <c r="EU32117" s="300"/>
      <c r="EV32117" s="300"/>
      <c r="EW32117" s="300"/>
      <c r="EX32117" s="300"/>
      <c r="EY32117" s="300"/>
      <c r="EZ32117" s="300"/>
      <c r="FA32117" s="300"/>
      <c r="FB32117" s="300"/>
      <c r="FC32117" s="300"/>
      <c r="FD32117" s="300"/>
      <c r="FE32117" s="300"/>
      <c r="FF32117" s="300"/>
      <c r="FG32117" s="300"/>
      <c r="FH32117" s="300"/>
      <c r="FI32117" s="300"/>
      <c r="FJ32117" s="300"/>
      <c r="FK32117" s="300"/>
      <c r="FL32117" s="300"/>
      <c r="FM32117" s="300"/>
      <c r="FN32117" s="300"/>
      <c r="FO32117" s="300"/>
      <c r="FP32117" s="300"/>
      <c r="FQ32117" s="300"/>
      <c r="FR32117" s="300"/>
      <c r="FS32117" s="300"/>
      <c r="FT32117" s="300"/>
      <c r="FU32117" s="300"/>
      <c r="FV32117" s="300"/>
      <c r="FW32117" s="300"/>
      <c r="FX32117" s="300"/>
      <c r="FY32117" s="300"/>
      <c r="FZ32117" s="300"/>
      <c r="GA32117" s="300"/>
      <c r="GB32117" s="300"/>
      <c r="GC32117" s="300"/>
      <c r="GD32117" s="300"/>
      <c r="GE32117" s="300"/>
      <c r="GF32117" s="300"/>
      <c r="GG32117" s="300"/>
      <c r="GH32117" s="300"/>
      <c r="GI32117" s="300"/>
      <c r="GJ32117" s="300"/>
      <c r="GK32117" s="300"/>
    </row>
    <row r="32118" spans="4:193" x14ac:dyDescent="0.25">
      <c r="D32118" s="300"/>
      <c r="J32118" s="300"/>
      <c r="K32118" s="300"/>
      <c r="L32118" s="300"/>
      <c r="M32118" s="300"/>
      <c r="N32118" s="300"/>
      <c r="O32118" s="300"/>
      <c r="P32118" s="300"/>
      <c r="Q32118" s="300"/>
      <c r="R32118" s="300"/>
      <c r="S32118" s="300"/>
      <c r="T32118" s="300"/>
      <c r="U32118" s="300"/>
      <c r="V32118" s="300"/>
      <c r="W32118" s="300"/>
      <c r="X32118" s="300"/>
      <c r="Y32118" s="300"/>
      <c r="Z32118" s="300"/>
      <c r="AA32118" s="300"/>
      <c r="AB32118" s="300"/>
      <c r="AC32118" s="300"/>
      <c r="AD32118" s="300"/>
      <c r="AE32118" s="300"/>
      <c r="AF32118" s="300"/>
      <c r="AG32118" s="300"/>
      <c r="AH32118" s="300"/>
      <c r="AI32118" s="300"/>
      <c r="AJ32118" s="300"/>
      <c r="AK32118" s="300"/>
      <c r="AL32118" s="300"/>
      <c r="AM32118" s="300"/>
      <c r="AN32118" s="300"/>
      <c r="AO32118" s="300"/>
      <c r="AP32118" s="300"/>
      <c r="AQ32118" s="300"/>
      <c r="AR32118" s="300"/>
      <c r="AS32118" s="300"/>
      <c r="AT32118" s="300"/>
      <c r="AU32118" s="300"/>
      <c r="AV32118" s="300"/>
      <c r="AW32118" s="300"/>
      <c r="AX32118" s="300"/>
      <c r="AY32118" s="300"/>
      <c r="AZ32118" s="300"/>
      <c r="BA32118" s="300"/>
      <c r="BB32118" s="300"/>
      <c r="BC32118" s="300"/>
      <c r="BD32118" s="300"/>
      <c r="BE32118" s="300"/>
      <c r="BF32118" s="300"/>
      <c r="BG32118" s="300"/>
      <c r="BH32118" s="300"/>
      <c r="BI32118" s="300"/>
      <c r="BJ32118" s="300"/>
      <c r="BK32118" s="300"/>
      <c r="BL32118" s="300"/>
      <c r="BM32118" s="300"/>
      <c r="BN32118" s="300"/>
      <c r="BO32118" s="300"/>
      <c r="BP32118" s="300"/>
      <c r="BQ32118" s="300"/>
      <c r="BR32118" s="300"/>
      <c r="BS32118" s="300"/>
      <c r="BT32118" s="300"/>
      <c r="BU32118" s="300"/>
      <c r="BV32118" s="300"/>
      <c r="BW32118" s="300"/>
      <c r="BX32118" s="300"/>
      <c r="BY32118" s="300"/>
      <c r="BZ32118" s="300"/>
      <c r="CA32118" s="300"/>
      <c r="CB32118" s="300"/>
      <c r="CC32118" s="300"/>
      <c r="CD32118" s="300"/>
      <c r="CE32118" s="300"/>
      <c r="CF32118" s="300"/>
      <c r="CG32118" s="300"/>
      <c r="CH32118" s="300"/>
      <c r="CI32118" s="300"/>
      <c r="CJ32118" s="300"/>
      <c r="CK32118" s="300"/>
      <c r="CL32118" s="300"/>
      <c r="CM32118" s="300"/>
      <c r="CN32118" s="300"/>
      <c r="CO32118" s="300"/>
      <c r="CP32118" s="300"/>
      <c r="CQ32118" s="300"/>
      <c r="CR32118" s="300"/>
      <c r="CS32118" s="300"/>
      <c r="CT32118" s="300"/>
      <c r="CU32118" s="300"/>
      <c r="CV32118" s="300"/>
      <c r="CW32118" s="300"/>
      <c r="CX32118" s="300"/>
      <c r="CY32118" s="300"/>
      <c r="CZ32118" s="300"/>
      <c r="DA32118" s="300"/>
      <c r="DB32118" s="300"/>
      <c r="DC32118" s="300"/>
      <c r="DD32118" s="300"/>
      <c r="DE32118" s="300"/>
      <c r="DF32118" s="300"/>
      <c r="DG32118" s="300"/>
      <c r="DH32118" s="300"/>
      <c r="DI32118" s="300"/>
      <c r="DJ32118" s="300"/>
      <c r="DK32118" s="300"/>
      <c r="DL32118" s="300"/>
      <c r="DM32118" s="300"/>
      <c r="DN32118" s="300"/>
      <c r="DO32118" s="300"/>
      <c r="DP32118" s="300"/>
      <c r="DQ32118" s="300"/>
      <c r="DR32118" s="300"/>
      <c r="DS32118" s="300"/>
      <c r="DT32118" s="300"/>
      <c r="DU32118" s="300"/>
      <c r="DV32118" s="300"/>
      <c r="DW32118" s="300"/>
      <c r="DX32118" s="300"/>
      <c r="DY32118" s="300"/>
      <c r="DZ32118" s="300"/>
      <c r="EA32118" s="300"/>
      <c r="EB32118" s="300"/>
      <c r="EC32118" s="300"/>
      <c r="ED32118" s="300"/>
      <c r="EE32118" s="300"/>
      <c r="EF32118" s="300"/>
      <c r="EG32118" s="300"/>
      <c r="EH32118" s="300"/>
      <c r="EI32118" s="300"/>
      <c r="EJ32118" s="300"/>
      <c r="EK32118" s="300"/>
      <c r="EL32118" s="300"/>
      <c r="EM32118" s="300"/>
      <c r="EN32118" s="300"/>
      <c r="EO32118" s="300"/>
      <c r="EP32118" s="300"/>
      <c r="EQ32118" s="300"/>
      <c r="ER32118" s="300"/>
      <c r="ES32118" s="300"/>
      <c r="ET32118" s="300"/>
      <c r="EU32118" s="300"/>
      <c r="EV32118" s="300"/>
      <c r="EW32118" s="300"/>
      <c r="EX32118" s="300"/>
      <c r="EY32118" s="300"/>
      <c r="EZ32118" s="300"/>
      <c r="FA32118" s="300"/>
      <c r="FB32118" s="300"/>
      <c r="FC32118" s="300"/>
      <c r="FD32118" s="300"/>
      <c r="FE32118" s="300"/>
      <c r="FF32118" s="300"/>
      <c r="FG32118" s="300"/>
      <c r="FH32118" s="300"/>
      <c r="FI32118" s="300"/>
      <c r="FJ32118" s="300"/>
      <c r="FK32118" s="300"/>
      <c r="FL32118" s="300"/>
      <c r="FM32118" s="300"/>
      <c r="FN32118" s="300"/>
      <c r="FO32118" s="300"/>
      <c r="FP32118" s="300"/>
      <c r="FQ32118" s="300"/>
      <c r="FR32118" s="300"/>
      <c r="FS32118" s="300"/>
      <c r="FT32118" s="300"/>
      <c r="FU32118" s="300"/>
      <c r="FV32118" s="300"/>
      <c r="FW32118" s="300"/>
      <c r="FX32118" s="300"/>
      <c r="FY32118" s="300"/>
      <c r="FZ32118" s="300"/>
      <c r="GA32118" s="300"/>
      <c r="GB32118" s="300"/>
      <c r="GC32118" s="300"/>
      <c r="GD32118" s="300"/>
      <c r="GE32118" s="300"/>
      <c r="GF32118" s="300"/>
      <c r="GG32118" s="300"/>
      <c r="GH32118" s="300"/>
      <c r="GI32118" s="300"/>
      <c r="GJ32118" s="300"/>
      <c r="GK32118" s="300"/>
    </row>
    <row r="32119" spans="4:193" x14ac:dyDescent="0.25">
      <c r="D32119" s="300"/>
      <c r="J32119" s="300"/>
      <c r="K32119" s="300"/>
      <c r="L32119" s="300"/>
      <c r="M32119" s="300"/>
      <c r="N32119" s="300"/>
      <c r="O32119" s="300"/>
      <c r="P32119" s="300"/>
      <c r="Q32119" s="300"/>
      <c r="R32119" s="300"/>
      <c r="S32119" s="300"/>
      <c r="T32119" s="300"/>
      <c r="U32119" s="300"/>
      <c r="V32119" s="300"/>
      <c r="W32119" s="300"/>
      <c r="X32119" s="300"/>
      <c r="Y32119" s="300"/>
      <c r="Z32119" s="300"/>
      <c r="AA32119" s="300"/>
      <c r="AB32119" s="300"/>
      <c r="AC32119" s="300"/>
      <c r="AD32119" s="300"/>
      <c r="AE32119" s="300"/>
      <c r="AF32119" s="300"/>
      <c r="AG32119" s="300"/>
      <c r="AH32119" s="300"/>
      <c r="AI32119" s="300"/>
      <c r="AJ32119" s="300"/>
      <c r="AK32119" s="300"/>
      <c r="AL32119" s="300"/>
      <c r="AM32119" s="300"/>
      <c r="AN32119" s="300"/>
      <c r="AO32119" s="300"/>
      <c r="AP32119" s="300"/>
      <c r="AQ32119" s="300"/>
      <c r="AR32119" s="300"/>
      <c r="AS32119" s="300"/>
      <c r="AT32119" s="300"/>
      <c r="AU32119" s="300"/>
      <c r="AV32119" s="300"/>
      <c r="AW32119" s="300"/>
      <c r="AX32119" s="300"/>
      <c r="AY32119" s="300"/>
      <c r="AZ32119" s="300"/>
      <c r="BA32119" s="300"/>
      <c r="BB32119" s="300"/>
      <c r="BC32119" s="300"/>
      <c r="BD32119" s="300"/>
      <c r="BE32119" s="300"/>
      <c r="BF32119" s="300"/>
      <c r="BG32119" s="300"/>
      <c r="BH32119" s="300"/>
      <c r="BI32119" s="300"/>
      <c r="BJ32119" s="300"/>
      <c r="BK32119" s="300"/>
      <c r="BL32119" s="300"/>
      <c r="BM32119" s="300"/>
      <c r="BN32119" s="300"/>
      <c r="BO32119" s="300"/>
      <c r="BP32119" s="300"/>
      <c r="BQ32119" s="300"/>
      <c r="BR32119" s="300"/>
      <c r="BS32119" s="300"/>
      <c r="BT32119" s="300"/>
      <c r="BU32119" s="300"/>
      <c r="BV32119" s="300"/>
      <c r="BW32119" s="300"/>
      <c r="BX32119" s="300"/>
      <c r="BY32119" s="300"/>
      <c r="BZ32119" s="300"/>
      <c r="CA32119" s="300"/>
      <c r="CB32119" s="300"/>
      <c r="CC32119" s="300"/>
      <c r="CD32119" s="300"/>
      <c r="CE32119" s="300"/>
      <c r="CF32119" s="300"/>
      <c r="CG32119" s="300"/>
      <c r="CH32119" s="300"/>
      <c r="CI32119" s="300"/>
      <c r="CJ32119" s="300"/>
      <c r="CK32119" s="300"/>
      <c r="CL32119" s="300"/>
      <c r="CM32119" s="300"/>
      <c r="CN32119" s="300"/>
      <c r="CO32119" s="300"/>
      <c r="CP32119" s="300"/>
      <c r="CQ32119" s="300"/>
      <c r="CR32119" s="300"/>
      <c r="CS32119" s="300"/>
      <c r="CT32119" s="300"/>
      <c r="CU32119" s="300"/>
      <c r="CV32119" s="300"/>
      <c r="CW32119" s="300"/>
      <c r="CX32119" s="300"/>
      <c r="CY32119" s="300"/>
      <c r="CZ32119" s="300"/>
      <c r="DA32119" s="300"/>
      <c r="DB32119" s="300"/>
      <c r="DC32119" s="300"/>
      <c r="DD32119" s="300"/>
      <c r="DE32119" s="300"/>
      <c r="DF32119" s="300"/>
      <c r="DG32119" s="300"/>
      <c r="DH32119" s="300"/>
      <c r="DI32119" s="300"/>
      <c r="DJ32119" s="300"/>
      <c r="DK32119" s="300"/>
      <c r="DL32119" s="300"/>
      <c r="DM32119" s="300"/>
      <c r="DN32119" s="300"/>
      <c r="DO32119" s="300"/>
      <c r="DP32119" s="300"/>
      <c r="DQ32119" s="300"/>
      <c r="DR32119" s="300"/>
      <c r="DS32119" s="300"/>
      <c r="DT32119" s="300"/>
      <c r="DU32119" s="300"/>
      <c r="DV32119" s="300"/>
      <c r="DW32119" s="300"/>
      <c r="DX32119" s="300"/>
      <c r="DY32119" s="300"/>
      <c r="DZ32119" s="300"/>
      <c r="EA32119" s="300"/>
      <c r="EB32119" s="300"/>
      <c r="EC32119" s="300"/>
      <c r="ED32119" s="300"/>
      <c r="EE32119" s="300"/>
      <c r="EF32119" s="300"/>
      <c r="EG32119" s="300"/>
      <c r="EH32119" s="300"/>
      <c r="EI32119" s="300"/>
      <c r="EJ32119" s="300"/>
      <c r="EK32119" s="300"/>
      <c r="EL32119" s="300"/>
      <c r="EM32119" s="300"/>
      <c r="EN32119" s="300"/>
      <c r="EO32119" s="300"/>
      <c r="EP32119" s="300"/>
      <c r="EQ32119" s="300"/>
      <c r="ER32119" s="300"/>
      <c r="ES32119" s="300"/>
      <c r="ET32119" s="300"/>
      <c r="EU32119" s="300"/>
      <c r="EV32119" s="300"/>
      <c r="EW32119" s="300"/>
      <c r="EX32119" s="300"/>
      <c r="EY32119" s="300"/>
      <c r="EZ32119" s="300"/>
      <c r="FA32119" s="300"/>
      <c r="FB32119" s="300"/>
      <c r="FC32119" s="300"/>
      <c r="FD32119" s="300"/>
      <c r="FE32119" s="300"/>
      <c r="FF32119" s="300"/>
      <c r="FG32119" s="300"/>
      <c r="FH32119" s="300"/>
      <c r="FI32119" s="300"/>
      <c r="FJ32119" s="300"/>
      <c r="FK32119" s="300"/>
      <c r="FL32119" s="300"/>
      <c r="FM32119" s="300"/>
      <c r="FN32119" s="300"/>
      <c r="FO32119" s="300"/>
      <c r="FP32119" s="300"/>
      <c r="FQ32119" s="300"/>
      <c r="FR32119" s="300"/>
      <c r="FS32119" s="300"/>
      <c r="FT32119" s="300"/>
      <c r="FU32119" s="300"/>
      <c r="FV32119" s="300"/>
      <c r="FW32119" s="300"/>
      <c r="FX32119" s="300"/>
      <c r="FY32119" s="300"/>
      <c r="FZ32119" s="300"/>
      <c r="GA32119" s="300"/>
      <c r="GB32119" s="300"/>
      <c r="GC32119" s="300"/>
      <c r="GD32119" s="300"/>
      <c r="GE32119" s="300"/>
      <c r="GF32119" s="300"/>
      <c r="GG32119" s="300"/>
      <c r="GH32119" s="300"/>
      <c r="GI32119" s="300"/>
      <c r="GJ32119" s="300"/>
      <c r="GK32119" s="300"/>
    </row>
    <row r="32120" spans="4:193" x14ac:dyDescent="0.25">
      <c r="D32120" s="300"/>
      <c r="J32120" s="300"/>
      <c r="K32120" s="300"/>
      <c r="L32120" s="300"/>
      <c r="M32120" s="300"/>
      <c r="N32120" s="300"/>
      <c r="O32120" s="300"/>
      <c r="P32120" s="300"/>
      <c r="Q32120" s="300"/>
      <c r="R32120" s="300"/>
      <c r="S32120" s="300"/>
      <c r="T32120" s="300"/>
      <c r="U32120" s="300"/>
      <c r="V32120" s="300"/>
      <c r="W32120" s="300"/>
      <c r="X32120" s="300"/>
      <c r="Y32120" s="300"/>
      <c r="Z32120" s="300"/>
      <c r="AA32120" s="300"/>
      <c r="AB32120" s="300"/>
      <c r="AC32120" s="300"/>
      <c r="AD32120" s="300"/>
      <c r="AE32120" s="300"/>
      <c r="AF32120" s="300"/>
      <c r="AG32120" s="300"/>
      <c r="AH32120" s="300"/>
      <c r="AI32120" s="300"/>
      <c r="AJ32120" s="300"/>
      <c r="AK32120" s="300"/>
      <c r="AL32120" s="300"/>
      <c r="AM32120" s="300"/>
      <c r="AN32120" s="300"/>
      <c r="AO32120" s="300"/>
      <c r="AP32120" s="300"/>
      <c r="AQ32120" s="300"/>
      <c r="AR32120" s="300"/>
      <c r="AS32120" s="300"/>
      <c r="AT32120" s="300"/>
      <c r="AU32120" s="300"/>
      <c r="AV32120" s="300"/>
      <c r="AW32120" s="300"/>
      <c r="AX32120" s="300"/>
      <c r="AY32120" s="300"/>
      <c r="AZ32120" s="300"/>
      <c r="BA32120" s="300"/>
      <c r="BB32120" s="300"/>
      <c r="BC32120" s="300"/>
      <c r="BD32120" s="300"/>
      <c r="BE32120" s="300"/>
      <c r="BF32120" s="300"/>
      <c r="BG32120" s="300"/>
      <c r="BH32120" s="300"/>
      <c r="BI32120" s="300"/>
      <c r="BJ32120" s="300"/>
      <c r="BK32120" s="300"/>
      <c r="BL32120" s="300"/>
      <c r="BM32120" s="300"/>
      <c r="BN32120" s="300"/>
      <c r="BO32120" s="300"/>
      <c r="BP32120" s="300"/>
      <c r="BQ32120" s="300"/>
      <c r="BR32120" s="300"/>
      <c r="BS32120" s="300"/>
      <c r="BT32120" s="300"/>
      <c r="BU32120" s="300"/>
      <c r="BV32120" s="300"/>
      <c r="BW32120" s="300"/>
      <c r="BX32120" s="300"/>
      <c r="BY32120" s="300"/>
      <c r="BZ32120" s="300"/>
      <c r="CA32120" s="300"/>
      <c r="CB32120" s="300"/>
      <c r="CC32120" s="300"/>
      <c r="CD32120" s="300"/>
      <c r="CE32120" s="300"/>
      <c r="CF32120" s="300"/>
      <c r="CG32120" s="300"/>
      <c r="CH32120" s="300"/>
      <c r="CI32120" s="300"/>
      <c r="CJ32120" s="300"/>
      <c r="CK32120" s="300"/>
      <c r="CL32120" s="300"/>
      <c r="CM32120" s="300"/>
      <c r="CN32120" s="300"/>
      <c r="CO32120" s="300"/>
      <c r="CP32120" s="300"/>
      <c r="CQ32120" s="300"/>
      <c r="CR32120" s="300"/>
      <c r="CS32120" s="300"/>
      <c r="CT32120" s="300"/>
      <c r="CU32120" s="300"/>
      <c r="CV32120" s="300"/>
      <c r="CW32120" s="300"/>
      <c r="CX32120" s="300"/>
      <c r="CY32120" s="300"/>
      <c r="CZ32120" s="300"/>
      <c r="DA32120" s="300"/>
      <c r="DB32120" s="300"/>
      <c r="DC32120" s="300"/>
      <c r="DD32120" s="300"/>
      <c r="DE32120" s="300"/>
      <c r="DF32120" s="300"/>
      <c r="DG32120" s="300"/>
      <c r="DH32120" s="300"/>
      <c r="DI32120" s="300"/>
      <c r="DJ32120" s="300"/>
      <c r="DK32120" s="300"/>
      <c r="DL32120" s="300"/>
      <c r="DM32120" s="300"/>
      <c r="DN32120" s="300"/>
      <c r="DO32120" s="300"/>
      <c r="DP32120" s="300"/>
      <c r="DQ32120" s="300"/>
      <c r="DR32120" s="300"/>
      <c r="DS32120" s="300"/>
      <c r="DT32120" s="300"/>
      <c r="DU32120" s="300"/>
      <c r="DV32120" s="300"/>
      <c r="DW32120" s="300"/>
      <c r="DX32120" s="300"/>
      <c r="DY32120" s="300"/>
      <c r="DZ32120" s="300"/>
      <c r="EA32120" s="300"/>
      <c r="EB32120" s="300"/>
      <c r="EC32120" s="300"/>
      <c r="ED32120" s="300"/>
      <c r="EE32120" s="300"/>
      <c r="EF32120" s="300"/>
      <c r="EG32120" s="300"/>
      <c r="EH32120" s="300"/>
      <c r="EI32120" s="300"/>
      <c r="EJ32120" s="300"/>
      <c r="EK32120" s="300"/>
      <c r="EL32120" s="300"/>
      <c r="EM32120" s="300"/>
      <c r="EN32120" s="300"/>
      <c r="EO32120" s="300"/>
      <c r="EP32120" s="300"/>
      <c r="EQ32120" s="300"/>
      <c r="ER32120" s="300"/>
      <c r="ES32120" s="300"/>
      <c r="ET32120" s="300"/>
      <c r="EU32120" s="300"/>
      <c r="EV32120" s="300"/>
      <c r="EW32120" s="300"/>
      <c r="EX32120" s="300"/>
      <c r="EY32120" s="300"/>
      <c r="EZ32120" s="300"/>
      <c r="FA32120" s="300"/>
      <c r="FB32120" s="300"/>
      <c r="FC32120" s="300"/>
      <c r="FD32120" s="300"/>
      <c r="FE32120" s="300"/>
      <c r="FF32120" s="300"/>
      <c r="FG32120" s="300"/>
      <c r="FH32120" s="300"/>
      <c r="FI32120" s="300"/>
      <c r="FJ32120" s="300"/>
      <c r="FK32120" s="300"/>
      <c r="FL32120" s="300"/>
      <c r="FM32120" s="300"/>
      <c r="FN32120" s="300"/>
      <c r="FO32120" s="300"/>
      <c r="FP32120" s="300"/>
      <c r="FQ32120" s="300"/>
      <c r="FR32120" s="300"/>
      <c r="FS32120" s="300"/>
      <c r="FT32120" s="300"/>
      <c r="FU32120" s="300"/>
      <c r="FV32120" s="300"/>
      <c r="FW32120" s="300"/>
      <c r="FX32120" s="300"/>
      <c r="FY32120" s="300"/>
      <c r="FZ32120" s="300"/>
      <c r="GA32120" s="300"/>
      <c r="GB32120" s="300"/>
      <c r="GC32120" s="300"/>
      <c r="GD32120" s="300"/>
      <c r="GE32120" s="300"/>
      <c r="GF32120" s="300"/>
      <c r="GG32120" s="300"/>
      <c r="GH32120" s="300"/>
      <c r="GI32120" s="300"/>
      <c r="GJ32120" s="300"/>
      <c r="GK32120" s="300"/>
    </row>
    <row r="32121" spans="4:193" x14ac:dyDescent="0.25">
      <c r="D32121" s="300"/>
      <c r="J32121" s="300"/>
      <c r="K32121" s="300"/>
      <c r="L32121" s="300"/>
      <c r="M32121" s="300"/>
      <c r="N32121" s="300"/>
      <c r="O32121" s="300"/>
      <c r="P32121" s="300"/>
      <c r="Q32121" s="300"/>
      <c r="R32121" s="300"/>
      <c r="S32121" s="300"/>
      <c r="T32121" s="300"/>
      <c r="U32121" s="300"/>
      <c r="V32121" s="300"/>
      <c r="W32121" s="300"/>
      <c r="X32121" s="300"/>
      <c r="Y32121" s="300"/>
      <c r="Z32121" s="300"/>
      <c r="AA32121" s="300"/>
      <c r="AB32121" s="300"/>
      <c r="AC32121" s="300"/>
      <c r="AD32121" s="300"/>
      <c r="AE32121" s="300"/>
      <c r="AF32121" s="300"/>
      <c r="AG32121" s="300"/>
      <c r="AH32121" s="300"/>
      <c r="AI32121" s="300"/>
      <c r="AJ32121" s="300"/>
      <c r="AK32121" s="300"/>
      <c r="AL32121" s="300"/>
      <c r="AM32121" s="300"/>
      <c r="AN32121" s="300"/>
      <c r="AO32121" s="300"/>
      <c r="AP32121" s="300"/>
      <c r="AQ32121" s="300"/>
      <c r="AR32121" s="300"/>
      <c r="AS32121" s="300"/>
      <c r="AT32121" s="300"/>
      <c r="AU32121" s="300"/>
      <c r="AV32121" s="300"/>
      <c r="AW32121" s="300"/>
      <c r="AX32121" s="300"/>
      <c r="AY32121" s="300"/>
      <c r="AZ32121" s="300"/>
      <c r="BA32121" s="300"/>
      <c r="BB32121" s="300"/>
      <c r="BC32121" s="300"/>
      <c r="BD32121" s="300"/>
      <c r="BE32121" s="300"/>
      <c r="BF32121" s="300"/>
      <c r="BG32121" s="300"/>
      <c r="BH32121" s="300"/>
      <c r="BI32121" s="300"/>
      <c r="BJ32121" s="300"/>
      <c r="BK32121" s="300"/>
      <c r="BL32121" s="300"/>
      <c r="BM32121" s="300"/>
      <c r="BN32121" s="300"/>
      <c r="BO32121" s="300"/>
      <c r="BP32121" s="300"/>
      <c r="BQ32121" s="300"/>
      <c r="BR32121" s="300"/>
      <c r="BS32121" s="300"/>
      <c r="BT32121" s="300"/>
      <c r="BU32121" s="300"/>
      <c r="BV32121" s="300"/>
      <c r="BW32121" s="300"/>
      <c r="BX32121" s="300"/>
      <c r="BY32121" s="300"/>
      <c r="BZ32121" s="300"/>
      <c r="CA32121" s="300"/>
      <c r="CB32121" s="300"/>
      <c r="CC32121" s="300"/>
      <c r="CD32121" s="300"/>
      <c r="CE32121" s="300"/>
      <c r="CF32121" s="300"/>
      <c r="CG32121" s="300"/>
      <c r="CH32121" s="300"/>
      <c r="CI32121" s="300"/>
      <c r="CJ32121" s="300"/>
      <c r="CK32121" s="300"/>
      <c r="CL32121" s="300"/>
      <c r="CM32121" s="300"/>
      <c r="CN32121" s="300"/>
      <c r="CO32121" s="300"/>
      <c r="CP32121" s="300"/>
      <c r="CQ32121" s="300"/>
      <c r="CR32121" s="300"/>
      <c r="CS32121" s="300"/>
      <c r="CT32121" s="300"/>
      <c r="CU32121" s="300"/>
      <c r="CV32121" s="300"/>
      <c r="CW32121" s="300"/>
      <c r="CX32121" s="300"/>
      <c r="CY32121" s="300"/>
      <c r="CZ32121" s="300"/>
      <c r="DA32121" s="300"/>
      <c r="DB32121" s="300"/>
      <c r="DC32121" s="300"/>
      <c r="DD32121" s="300"/>
      <c r="DE32121" s="300"/>
      <c r="DF32121" s="300"/>
      <c r="DG32121" s="300"/>
      <c r="DH32121" s="300"/>
      <c r="DI32121" s="300"/>
      <c r="DJ32121" s="300"/>
      <c r="DK32121" s="300"/>
      <c r="DL32121" s="300"/>
      <c r="DM32121" s="300"/>
      <c r="DN32121" s="300"/>
      <c r="DO32121" s="300"/>
      <c r="DP32121" s="300"/>
      <c r="DQ32121" s="300"/>
      <c r="DR32121" s="300"/>
      <c r="DS32121" s="300"/>
      <c r="DT32121" s="300"/>
      <c r="DU32121" s="300"/>
      <c r="DV32121" s="300"/>
      <c r="DW32121" s="300"/>
      <c r="DX32121" s="300"/>
      <c r="DY32121" s="300"/>
      <c r="DZ32121" s="300"/>
      <c r="EA32121" s="300"/>
      <c r="EB32121" s="300"/>
      <c r="EC32121" s="300"/>
      <c r="ED32121" s="300"/>
      <c r="EE32121" s="300"/>
      <c r="EF32121" s="300"/>
      <c r="EG32121" s="300"/>
      <c r="EH32121" s="300"/>
      <c r="EI32121" s="300"/>
      <c r="EJ32121" s="300"/>
      <c r="EK32121" s="300"/>
      <c r="EL32121" s="300"/>
      <c r="EM32121" s="300"/>
      <c r="EN32121" s="300"/>
      <c r="EO32121" s="300"/>
      <c r="EP32121" s="300"/>
      <c r="EQ32121" s="300"/>
      <c r="ER32121" s="300"/>
      <c r="ES32121" s="300"/>
      <c r="ET32121" s="300"/>
      <c r="EU32121" s="300"/>
      <c r="EV32121" s="300"/>
      <c r="EW32121" s="300"/>
      <c r="EX32121" s="300"/>
      <c r="EY32121" s="300"/>
      <c r="EZ32121" s="300"/>
      <c r="FA32121" s="300"/>
      <c r="FB32121" s="300"/>
      <c r="FC32121" s="300"/>
      <c r="FD32121" s="300"/>
      <c r="FE32121" s="300"/>
      <c r="FF32121" s="300"/>
      <c r="FG32121" s="300"/>
      <c r="FH32121" s="300"/>
      <c r="FI32121" s="300"/>
      <c r="FJ32121" s="300"/>
      <c r="FK32121" s="300"/>
      <c r="FL32121" s="300"/>
      <c r="FM32121" s="300"/>
      <c r="FN32121" s="300"/>
      <c r="FO32121" s="300"/>
      <c r="FP32121" s="300"/>
      <c r="FQ32121" s="300"/>
      <c r="FR32121" s="300"/>
      <c r="FS32121" s="300"/>
      <c r="FT32121" s="300"/>
      <c r="FU32121" s="300"/>
      <c r="FV32121" s="300"/>
      <c r="FW32121" s="300"/>
      <c r="FX32121" s="300"/>
      <c r="FY32121" s="300"/>
      <c r="FZ32121" s="300"/>
      <c r="GA32121" s="300"/>
      <c r="GB32121" s="300"/>
      <c r="GC32121" s="300"/>
      <c r="GD32121" s="300"/>
      <c r="GE32121" s="300"/>
      <c r="GF32121" s="300"/>
      <c r="GG32121" s="300"/>
      <c r="GH32121" s="300"/>
      <c r="GI32121" s="300"/>
      <c r="GJ32121" s="300"/>
      <c r="GK32121" s="300"/>
    </row>
    <row r="32122" spans="4:193" x14ac:dyDescent="0.25">
      <c r="D32122" s="300"/>
      <c r="J32122" s="300"/>
      <c r="K32122" s="300"/>
      <c r="L32122" s="300"/>
      <c r="M32122" s="300"/>
      <c r="N32122" s="300"/>
      <c r="O32122" s="300"/>
      <c r="P32122" s="300"/>
      <c r="Q32122" s="300"/>
      <c r="R32122" s="300"/>
      <c r="S32122" s="300"/>
      <c r="T32122" s="300"/>
      <c r="U32122" s="300"/>
      <c r="V32122" s="300"/>
      <c r="W32122" s="300"/>
      <c r="X32122" s="300"/>
      <c r="Y32122" s="300"/>
      <c r="Z32122" s="300"/>
      <c r="AA32122" s="300"/>
      <c r="AB32122" s="300"/>
      <c r="AC32122" s="300"/>
      <c r="AD32122" s="300"/>
      <c r="AE32122" s="300"/>
      <c r="AF32122" s="300"/>
      <c r="AG32122" s="300"/>
      <c r="AH32122" s="300"/>
      <c r="AI32122" s="300"/>
      <c r="AJ32122" s="300"/>
      <c r="AK32122" s="300"/>
      <c r="AL32122" s="300"/>
      <c r="AM32122" s="300"/>
      <c r="AN32122" s="300"/>
      <c r="AO32122" s="300"/>
      <c r="AP32122" s="300"/>
      <c r="AQ32122" s="300"/>
      <c r="AR32122" s="300"/>
      <c r="AS32122" s="300"/>
      <c r="AT32122" s="300"/>
      <c r="AU32122" s="300"/>
      <c r="AV32122" s="300"/>
      <c r="AW32122" s="300"/>
      <c r="AX32122" s="300"/>
      <c r="AY32122" s="300"/>
      <c r="AZ32122" s="300"/>
      <c r="BA32122" s="300"/>
      <c r="BB32122" s="300"/>
      <c r="BC32122" s="300"/>
      <c r="BD32122" s="300"/>
      <c r="BE32122" s="300"/>
      <c r="BF32122" s="300"/>
      <c r="BG32122" s="300"/>
      <c r="BH32122" s="300"/>
      <c r="BI32122" s="300"/>
      <c r="BJ32122" s="300"/>
      <c r="BK32122" s="300"/>
      <c r="BL32122" s="300"/>
      <c r="BM32122" s="300"/>
      <c r="BN32122" s="300"/>
      <c r="BO32122" s="300"/>
      <c r="BP32122" s="300"/>
      <c r="BQ32122" s="300"/>
      <c r="BR32122" s="300"/>
      <c r="BS32122" s="300"/>
      <c r="BT32122" s="300"/>
      <c r="BU32122" s="300"/>
      <c r="BV32122" s="300"/>
      <c r="BW32122" s="300"/>
      <c r="BX32122" s="300"/>
      <c r="BY32122" s="300"/>
      <c r="BZ32122" s="300"/>
      <c r="CA32122" s="300"/>
      <c r="CB32122" s="300"/>
      <c r="CC32122" s="300"/>
      <c r="CD32122" s="300"/>
      <c r="CE32122" s="300"/>
      <c r="CF32122" s="300"/>
      <c r="CG32122" s="300"/>
      <c r="CH32122" s="300"/>
      <c r="CI32122" s="300"/>
      <c r="CJ32122" s="300"/>
      <c r="CK32122" s="300"/>
      <c r="CL32122" s="300"/>
      <c r="CM32122" s="300"/>
      <c r="CN32122" s="300"/>
      <c r="CO32122" s="300"/>
      <c r="CP32122" s="300"/>
      <c r="CQ32122" s="300"/>
      <c r="CR32122" s="300"/>
      <c r="CS32122" s="300"/>
      <c r="CT32122" s="300"/>
      <c r="CU32122" s="300"/>
      <c r="CV32122" s="300"/>
      <c r="CW32122" s="300"/>
      <c r="CX32122" s="300"/>
      <c r="CY32122" s="300"/>
      <c r="CZ32122" s="300"/>
      <c r="DA32122" s="300"/>
      <c r="DB32122" s="300"/>
      <c r="DC32122" s="300"/>
      <c r="DD32122" s="300"/>
      <c r="DE32122" s="300"/>
      <c r="DF32122" s="300"/>
      <c r="DG32122" s="300"/>
      <c r="DH32122" s="300"/>
      <c r="DI32122" s="300"/>
      <c r="DJ32122" s="300"/>
      <c r="DK32122" s="300"/>
      <c r="DL32122" s="300"/>
      <c r="DM32122" s="300"/>
      <c r="DN32122" s="300"/>
      <c r="DO32122" s="300"/>
      <c r="DP32122" s="300"/>
      <c r="DQ32122" s="300"/>
      <c r="DR32122" s="300"/>
      <c r="DS32122" s="300"/>
      <c r="DT32122" s="300"/>
      <c r="DU32122" s="300"/>
      <c r="DV32122" s="300"/>
      <c r="DW32122" s="300"/>
      <c r="DX32122" s="300"/>
      <c r="DY32122" s="300"/>
      <c r="DZ32122" s="300"/>
      <c r="EA32122" s="300"/>
      <c r="EB32122" s="300"/>
      <c r="EC32122" s="300"/>
      <c r="ED32122" s="300"/>
      <c r="EE32122" s="300"/>
      <c r="EF32122" s="300"/>
      <c r="EG32122" s="300"/>
      <c r="EH32122" s="300"/>
      <c r="EI32122" s="300"/>
      <c r="EJ32122" s="300"/>
      <c r="EK32122" s="300"/>
      <c r="EL32122" s="300"/>
      <c r="EM32122" s="300"/>
      <c r="EN32122" s="300"/>
      <c r="EO32122" s="300"/>
      <c r="EP32122" s="300"/>
      <c r="EQ32122" s="300"/>
      <c r="ER32122" s="300"/>
      <c r="ES32122" s="300"/>
      <c r="ET32122" s="300"/>
      <c r="EU32122" s="300"/>
      <c r="EV32122" s="300"/>
      <c r="EW32122" s="300"/>
      <c r="EX32122" s="300"/>
      <c r="EY32122" s="300"/>
      <c r="EZ32122" s="300"/>
      <c r="FA32122" s="300"/>
      <c r="FB32122" s="300"/>
      <c r="FC32122" s="300"/>
      <c r="FD32122" s="300"/>
      <c r="FE32122" s="300"/>
      <c r="FF32122" s="300"/>
      <c r="FG32122" s="300"/>
      <c r="FH32122" s="300"/>
      <c r="FI32122" s="300"/>
      <c r="FJ32122" s="300"/>
      <c r="FK32122" s="300"/>
      <c r="FL32122" s="300"/>
      <c r="FM32122" s="300"/>
      <c r="FN32122" s="300"/>
      <c r="FO32122" s="300"/>
      <c r="FP32122" s="300"/>
      <c r="FQ32122" s="300"/>
      <c r="FR32122" s="300"/>
      <c r="FS32122" s="300"/>
      <c r="FT32122" s="300"/>
      <c r="FU32122" s="300"/>
      <c r="FV32122" s="300"/>
      <c r="FW32122" s="300"/>
      <c r="FX32122" s="300"/>
      <c r="FY32122" s="300"/>
      <c r="FZ32122" s="300"/>
      <c r="GA32122" s="300"/>
      <c r="GB32122" s="300"/>
      <c r="GC32122" s="300"/>
      <c r="GD32122" s="300"/>
      <c r="GE32122" s="300"/>
      <c r="GF32122" s="300"/>
      <c r="GG32122" s="300"/>
      <c r="GH32122" s="300"/>
      <c r="GI32122" s="300"/>
      <c r="GJ32122" s="300"/>
      <c r="GK32122" s="300"/>
    </row>
    <row r="32123" spans="4:193" x14ac:dyDescent="0.25">
      <c r="D32123" s="300"/>
      <c r="J32123" s="300"/>
      <c r="K32123" s="300"/>
      <c r="L32123" s="300"/>
      <c r="M32123" s="300"/>
      <c r="N32123" s="300"/>
      <c r="O32123" s="300"/>
      <c r="P32123" s="300"/>
      <c r="Q32123" s="300"/>
      <c r="R32123" s="300"/>
      <c r="S32123" s="300"/>
      <c r="T32123" s="300"/>
      <c r="U32123" s="300"/>
      <c r="V32123" s="300"/>
      <c r="W32123" s="300"/>
      <c r="X32123" s="300"/>
      <c r="Y32123" s="300"/>
      <c r="Z32123" s="300"/>
      <c r="AA32123" s="300"/>
      <c r="AB32123" s="300"/>
      <c r="AC32123" s="300"/>
      <c r="AD32123" s="300"/>
      <c r="AE32123" s="300"/>
      <c r="AF32123" s="300"/>
      <c r="AG32123" s="300"/>
      <c r="AH32123" s="300"/>
      <c r="AI32123" s="300"/>
      <c r="AJ32123" s="300"/>
      <c r="AK32123" s="300"/>
      <c r="AL32123" s="300"/>
      <c r="AM32123" s="300"/>
      <c r="AN32123" s="300"/>
      <c r="AO32123" s="300"/>
      <c r="AP32123" s="300"/>
      <c r="AQ32123" s="300"/>
      <c r="AR32123" s="300"/>
      <c r="AS32123" s="300"/>
      <c r="AT32123" s="300"/>
      <c r="AU32123" s="300"/>
      <c r="AV32123" s="300"/>
      <c r="AW32123" s="300"/>
      <c r="AX32123" s="300"/>
      <c r="AY32123" s="300"/>
      <c r="AZ32123" s="300"/>
      <c r="BA32123" s="300"/>
      <c r="BB32123" s="300"/>
      <c r="BC32123" s="300"/>
      <c r="BD32123" s="300"/>
      <c r="BE32123" s="300"/>
      <c r="BF32123" s="300"/>
      <c r="BG32123" s="300"/>
      <c r="BH32123" s="300"/>
      <c r="BI32123" s="300"/>
      <c r="BJ32123" s="300"/>
      <c r="BK32123" s="300"/>
      <c r="BL32123" s="300"/>
      <c r="BM32123" s="300"/>
      <c r="BN32123" s="300"/>
      <c r="BO32123" s="300"/>
      <c r="BP32123" s="300"/>
      <c r="BQ32123" s="300"/>
      <c r="BR32123" s="300"/>
      <c r="BS32123" s="300"/>
      <c r="BT32123" s="300"/>
      <c r="BU32123" s="300"/>
      <c r="BV32123" s="300"/>
      <c r="BW32123" s="300"/>
      <c r="BX32123" s="300"/>
      <c r="BY32123" s="300"/>
      <c r="BZ32123" s="300"/>
      <c r="CA32123" s="300"/>
      <c r="CB32123" s="300"/>
      <c r="CC32123" s="300"/>
      <c r="CD32123" s="300"/>
      <c r="CE32123" s="300"/>
      <c r="CF32123" s="300"/>
      <c r="CG32123" s="300"/>
      <c r="CH32123" s="300"/>
      <c r="CI32123" s="300"/>
      <c r="CJ32123" s="300"/>
      <c r="CK32123" s="300"/>
      <c r="CL32123" s="300"/>
      <c r="CM32123" s="300"/>
      <c r="CN32123" s="300"/>
      <c r="CO32123" s="300"/>
      <c r="CP32123" s="300"/>
      <c r="CQ32123" s="300"/>
      <c r="CR32123" s="300"/>
      <c r="CS32123" s="300"/>
      <c r="CT32123" s="300"/>
      <c r="CU32123" s="300"/>
      <c r="CV32123" s="300"/>
      <c r="CW32123" s="300"/>
      <c r="CX32123" s="300"/>
      <c r="CY32123" s="300"/>
      <c r="CZ32123" s="300"/>
      <c r="DA32123" s="300"/>
      <c r="DB32123" s="300"/>
      <c r="DC32123" s="300"/>
      <c r="DD32123" s="300"/>
      <c r="DE32123" s="300"/>
      <c r="DF32123" s="300"/>
      <c r="DG32123" s="300"/>
      <c r="DH32123" s="300"/>
      <c r="DI32123" s="300"/>
      <c r="DJ32123" s="300"/>
      <c r="DK32123" s="300"/>
      <c r="DL32123" s="300"/>
      <c r="DM32123" s="300"/>
      <c r="DN32123" s="300"/>
      <c r="DO32123" s="300"/>
      <c r="DP32123" s="300"/>
      <c r="DQ32123" s="300"/>
      <c r="DR32123" s="300"/>
      <c r="DS32123" s="300"/>
      <c r="DT32123" s="300"/>
      <c r="DU32123" s="300"/>
      <c r="DV32123" s="300"/>
      <c r="DW32123" s="300"/>
      <c r="DX32123" s="300"/>
      <c r="DY32123" s="300"/>
      <c r="DZ32123" s="300"/>
      <c r="EA32123" s="300"/>
      <c r="EB32123" s="300"/>
      <c r="EC32123" s="300"/>
      <c r="ED32123" s="300"/>
      <c r="EE32123" s="300"/>
      <c r="EF32123" s="300"/>
      <c r="EG32123" s="300"/>
      <c r="EH32123" s="300"/>
      <c r="EI32123" s="300"/>
      <c r="EJ32123" s="300"/>
      <c r="EK32123" s="300"/>
      <c r="EL32123" s="300"/>
      <c r="EM32123" s="300"/>
      <c r="EN32123" s="300"/>
      <c r="EO32123" s="300"/>
      <c r="EP32123" s="300"/>
      <c r="EQ32123" s="300"/>
      <c r="ER32123" s="300"/>
      <c r="ES32123" s="300"/>
      <c r="ET32123" s="300"/>
      <c r="EU32123" s="300"/>
      <c r="EV32123" s="300"/>
      <c r="EW32123" s="300"/>
      <c r="EX32123" s="300"/>
      <c r="EY32123" s="300"/>
      <c r="EZ32123" s="300"/>
      <c r="FA32123" s="300"/>
      <c r="FB32123" s="300"/>
      <c r="FC32123" s="300"/>
      <c r="FD32123" s="300"/>
      <c r="FE32123" s="300"/>
      <c r="FF32123" s="300"/>
      <c r="FG32123" s="300"/>
      <c r="FH32123" s="300"/>
      <c r="FI32123" s="300"/>
      <c r="FJ32123" s="300"/>
      <c r="FK32123" s="300"/>
      <c r="FL32123" s="300"/>
      <c r="FM32123" s="300"/>
      <c r="FN32123" s="300"/>
      <c r="FO32123" s="300"/>
      <c r="FP32123" s="300"/>
      <c r="FQ32123" s="300"/>
      <c r="FR32123" s="300"/>
      <c r="FS32123" s="300"/>
      <c r="FT32123" s="300"/>
      <c r="FU32123" s="300"/>
      <c r="FV32123" s="300"/>
      <c r="FW32123" s="300"/>
      <c r="FX32123" s="300"/>
      <c r="FY32123" s="300"/>
      <c r="FZ32123" s="300"/>
      <c r="GA32123" s="300"/>
      <c r="GB32123" s="300"/>
      <c r="GC32123" s="300"/>
      <c r="GD32123" s="300"/>
      <c r="GE32123" s="300"/>
      <c r="GF32123" s="300"/>
      <c r="GG32123" s="300"/>
      <c r="GH32123" s="300"/>
      <c r="GI32123" s="300"/>
      <c r="GJ32123" s="300"/>
      <c r="GK32123" s="300"/>
    </row>
    <row r="32124" spans="4:193" x14ac:dyDescent="0.25">
      <c r="D32124" s="300"/>
      <c r="J32124" s="300"/>
      <c r="K32124" s="300"/>
      <c r="L32124" s="300"/>
      <c r="M32124" s="300"/>
      <c r="N32124" s="300"/>
      <c r="O32124" s="300"/>
      <c r="P32124" s="300"/>
      <c r="Q32124" s="300"/>
      <c r="R32124" s="300"/>
      <c r="S32124" s="300"/>
      <c r="T32124" s="300"/>
      <c r="U32124" s="300"/>
      <c r="V32124" s="300"/>
      <c r="W32124" s="300"/>
      <c r="X32124" s="300"/>
      <c r="Y32124" s="300"/>
      <c r="Z32124" s="300"/>
      <c r="AA32124" s="300"/>
      <c r="AB32124" s="300"/>
      <c r="AC32124" s="300"/>
      <c r="AD32124" s="300"/>
      <c r="AE32124" s="300"/>
      <c r="AF32124" s="300"/>
      <c r="AG32124" s="300"/>
      <c r="AH32124" s="300"/>
      <c r="AI32124" s="300"/>
      <c r="AJ32124" s="300"/>
      <c r="AK32124" s="300"/>
      <c r="AL32124" s="300"/>
      <c r="AM32124" s="300"/>
      <c r="AN32124" s="300"/>
      <c r="AO32124" s="300"/>
      <c r="AP32124" s="300"/>
      <c r="AQ32124" s="300"/>
      <c r="AR32124" s="300"/>
      <c r="AS32124" s="300"/>
      <c r="AT32124" s="300"/>
      <c r="AU32124" s="300"/>
      <c r="AV32124" s="300"/>
      <c r="AW32124" s="300"/>
      <c r="AX32124" s="300"/>
      <c r="AY32124" s="300"/>
      <c r="AZ32124" s="300"/>
      <c r="BA32124" s="300"/>
      <c r="BB32124" s="300"/>
      <c r="BC32124" s="300"/>
      <c r="BD32124" s="300"/>
      <c r="BE32124" s="300"/>
      <c r="BF32124" s="300"/>
      <c r="BG32124" s="300"/>
      <c r="BH32124" s="300"/>
      <c r="BI32124" s="300"/>
      <c r="BJ32124" s="300"/>
      <c r="BK32124" s="300"/>
      <c r="BL32124" s="300"/>
      <c r="BM32124" s="300"/>
      <c r="BN32124" s="300"/>
      <c r="BO32124" s="300"/>
      <c r="BP32124" s="300"/>
      <c r="BQ32124" s="300"/>
      <c r="BR32124" s="300"/>
      <c r="BS32124" s="300"/>
      <c r="BT32124" s="300"/>
      <c r="BU32124" s="300"/>
      <c r="BV32124" s="300"/>
      <c r="BW32124" s="300"/>
      <c r="BX32124" s="300"/>
      <c r="BY32124" s="300"/>
      <c r="BZ32124" s="300"/>
      <c r="CA32124" s="300"/>
      <c r="CB32124" s="300"/>
      <c r="CC32124" s="300"/>
      <c r="CD32124" s="300"/>
      <c r="CE32124" s="300"/>
      <c r="CF32124" s="300"/>
      <c r="CG32124" s="300"/>
      <c r="CH32124" s="300"/>
      <c r="CI32124" s="300"/>
      <c r="CJ32124" s="300"/>
      <c r="CK32124" s="300"/>
      <c r="CL32124" s="300"/>
      <c r="CM32124" s="300"/>
      <c r="CN32124" s="300"/>
      <c r="CO32124" s="300"/>
      <c r="CP32124" s="300"/>
      <c r="CQ32124" s="300"/>
      <c r="CR32124" s="300"/>
      <c r="CS32124" s="300"/>
      <c r="CT32124" s="300"/>
      <c r="CU32124" s="300"/>
      <c r="CV32124" s="300"/>
      <c r="CW32124" s="300"/>
      <c r="CX32124" s="300"/>
      <c r="CY32124" s="300"/>
      <c r="CZ32124" s="300"/>
      <c r="DA32124" s="300"/>
      <c r="DB32124" s="300"/>
      <c r="DC32124" s="300"/>
      <c r="DD32124" s="300"/>
      <c r="DE32124" s="300"/>
      <c r="DF32124" s="300"/>
      <c r="DG32124" s="300"/>
      <c r="DH32124" s="300"/>
      <c r="DI32124" s="300"/>
      <c r="DJ32124" s="300"/>
      <c r="DK32124" s="300"/>
      <c r="DL32124" s="300"/>
      <c r="DM32124" s="300"/>
      <c r="DN32124" s="300"/>
      <c r="DO32124" s="300"/>
      <c r="DP32124" s="300"/>
      <c r="DQ32124" s="300"/>
      <c r="DR32124" s="300"/>
      <c r="DS32124" s="300"/>
      <c r="DT32124" s="300"/>
      <c r="DU32124" s="300"/>
      <c r="DV32124" s="300"/>
      <c r="DW32124" s="300"/>
      <c r="DX32124" s="300"/>
      <c r="DY32124" s="300"/>
      <c r="DZ32124" s="300"/>
      <c r="EA32124" s="300"/>
      <c r="EB32124" s="300"/>
      <c r="EC32124" s="300"/>
      <c r="ED32124" s="300"/>
      <c r="EE32124" s="300"/>
      <c r="EF32124" s="300"/>
      <c r="EG32124" s="300"/>
      <c r="EH32124" s="300"/>
      <c r="EI32124" s="300"/>
      <c r="EJ32124" s="300"/>
      <c r="EK32124" s="300"/>
      <c r="EL32124" s="300"/>
      <c r="EM32124" s="300"/>
      <c r="EN32124" s="300"/>
      <c r="EO32124" s="300"/>
      <c r="EP32124" s="300"/>
      <c r="EQ32124" s="300"/>
      <c r="ER32124" s="300"/>
      <c r="ES32124" s="300"/>
      <c r="ET32124" s="300"/>
      <c r="EU32124" s="300"/>
      <c r="EV32124" s="300"/>
      <c r="EW32124" s="300"/>
      <c r="EX32124" s="300"/>
      <c r="EY32124" s="300"/>
      <c r="EZ32124" s="300"/>
      <c r="FA32124" s="300"/>
      <c r="FB32124" s="300"/>
      <c r="FC32124" s="300"/>
      <c r="FD32124" s="300"/>
      <c r="FE32124" s="300"/>
      <c r="FF32124" s="300"/>
      <c r="FG32124" s="300"/>
      <c r="FH32124" s="300"/>
      <c r="FI32124" s="300"/>
      <c r="FJ32124" s="300"/>
      <c r="FK32124" s="300"/>
      <c r="FL32124" s="300"/>
      <c r="FM32124" s="300"/>
      <c r="FN32124" s="300"/>
      <c r="FO32124" s="300"/>
      <c r="FP32124" s="300"/>
      <c r="FQ32124" s="300"/>
      <c r="FR32124" s="300"/>
      <c r="FS32124" s="300"/>
      <c r="FT32124" s="300"/>
      <c r="FU32124" s="300"/>
      <c r="FV32124" s="300"/>
      <c r="FW32124" s="300"/>
      <c r="FX32124" s="300"/>
      <c r="FY32124" s="300"/>
      <c r="FZ32124" s="300"/>
      <c r="GA32124" s="300"/>
      <c r="GB32124" s="300"/>
      <c r="GC32124" s="300"/>
      <c r="GD32124" s="300"/>
      <c r="GE32124" s="300"/>
      <c r="GF32124" s="300"/>
      <c r="GG32124" s="300"/>
      <c r="GH32124" s="300"/>
      <c r="GI32124" s="300"/>
      <c r="GJ32124" s="300"/>
      <c r="GK32124" s="300"/>
    </row>
    <row r="32125" spans="4:193" x14ac:dyDescent="0.25">
      <c r="D32125" s="300"/>
      <c r="J32125" s="300"/>
      <c r="K32125" s="300"/>
      <c r="L32125" s="300"/>
      <c r="M32125" s="300"/>
      <c r="N32125" s="300"/>
      <c r="O32125" s="300"/>
      <c r="P32125" s="300"/>
      <c r="Q32125" s="300"/>
      <c r="R32125" s="300"/>
      <c r="S32125" s="300"/>
      <c r="T32125" s="300"/>
      <c r="U32125" s="300"/>
      <c r="V32125" s="300"/>
      <c r="W32125" s="300"/>
      <c r="X32125" s="300"/>
      <c r="Y32125" s="300"/>
      <c r="Z32125" s="300"/>
      <c r="AA32125" s="300"/>
      <c r="AB32125" s="300"/>
      <c r="AC32125" s="300"/>
      <c r="AD32125" s="300"/>
      <c r="AE32125" s="300"/>
      <c r="AF32125" s="300"/>
      <c r="AG32125" s="300"/>
      <c r="AH32125" s="300"/>
      <c r="AI32125" s="300"/>
      <c r="AJ32125" s="300"/>
      <c r="AK32125" s="300"/>
      <c r="AL32125" s="300"/>
      <c r="AM32125" s="300"/>
      <c r="AN32125" s="300"/>
      <c r="AO32125" s="300"/>
      <c r="AP32125" s="300"/>
      <c r="AQ32125" s="300"/>
      <c r="AR32125" s="300"/>
      <c r="AS32125" s="300"/>
      <c r="AT32125" s="300"/>
      <c r="AU32125" s="300"/>
      <c r="AV32125" s="300"/>
      <c r="AW32125" s="300"/>
      <c r="AX32125" s="300"/>
      <c r="AY32125" s="300"/>
      <c r="AZ32125" s="300"/>
      <c r="BA32125" s="300"/>
      <c r="BB32125" s="300"/>
      <c r="BC32125" s="300"/>
      <c r="BD32125" s="300"/>
      <c r="BE32125" s="300"/>
      <c r="BF32125" s="300"/>
      <c r="BG32125" s="300"/>
      <c r="BH32125" s="300"/>
      <c r="BI32125" s="300"/>
      <c r="BJ32125" s="300"/>
      <c r="BK32125" s="300"/>
      <c r="BL32125" s="300"/>
      <c r="BM32125" s="300"/>
      <c r="BN32125" s="300"/>
      <c r="BO32125" s="300"/>
      <c r="BP32125" s="300"/>
      <c r="BQ32125" s="300"/>
      <c r="BR32125" s="300"/>
      <c r="BS32125" s="300"/>
      <c r="BT32125" s="300"/>
      <c r="BU32125" s="300"/>
      <c r="BV32125" s="300"/>
      <c r="BW32125" s="300"/>
      <c r="BX32125" s="300"/>
      <c r="BY32125" s="300"/>
      <c r="BZ32125" s="300"/>
      <c r="CA32125" s="300"/>
      <c r="CB32125" s="300"/>
      <c r="CC32125" s="300"/>
      <c r="CD32125" s="300"/>
      <c r="CE32125" s="300"/>
      <c r="CF32125" s="300"/>
      <c r="CG32125" s="300"/>
      <c r="CH32125" s="300"/>
      <c r="CI32125" s="300"/>
      <c r="CJ32125" s="300"/>
      <c r="CK32125" s="300"/>
      <c r="CL32125" s="300"/>
      <c r="CM32125" s="300"/>
      <c r="CN32125" s="300"/>
      <c r="CO32125" s="300"/>
      <c r="CP32125" s="300"/>
      <c r="CQ32125" s="300"/>
      <c r="CR32125" s="300"/>
      <c r="CS32125" s="300"/>
      <c r="CT32125" s="300"/>
      <c r="CU32125" s="300"/>
      <c r="CV32125" s="300"/>
      <c r="CW32125" s="300"/>
      <c r="CX32125" s="300"/>
      <c r="CY32125" s="300"/>
      <c r="CZ32125" s="300"/>
      <c r="DA32125" s="300"/>
      <c r="DB32125" s="300"/>
      <c r="DC32125" s="300"/>
      <c r="DD32125" s="300"/>
      <c r="DE32125" s="300"/>
      <c r="DF32125" s="300"/>
      <c r="DG32125" s="300"/>
      <c r="DH32125" s="300"/>
      <c r="DI32125" s="300"/>
      <c r="DJ32125" s="300"/>
      <c r="DK32125" s="300"/>
      <c r="DL32125" s="300"/>
      <c r="DM32125" s="300"/>
      <c r="DN32125" s="300"/>
      <c r="DO32125" s="300"/>
      <c r="DP32125" s="300"/>
      <c r="DQ32125" s="300"/>
      <c r="DR32125" s="300"/>
      <c r="DS32125" s="300"/>
      <c r="DT32125" s="300"/>
      <c r="DU32125" s="300"/>
      <c r="DV32125" s="300"/>
      <c r="DW32125" s="300"/>
      <c r="DX32125" s="300"/>
      <c r="DY32125" s="300"/>
      <c r="DZ32125" s="300"/>
      <c r="EA32125" s="300"/>
      <c r="EB32125" s="300"/>
      <c r="EC32125" s="300"/>
      <c r="ED32125" s="300"/>
      <c r="EE32125" s="300"/>
      <c r="EF32125" s="300"/>
      <c r="EG32125" s="300"/>
      <c r="EH32125" s="300"/>
      <c r="EI32125" s="300"/>
      <c r="EJ32125" s="300"/>
      <c r="EK32125" s="300"/>
      <c r="EL32125" s="300"/>
      <c r="EM32125" s="300"/>
      <c r="EN32125" s="300"/>
      <c r="EO32125" s="300"/>
      <c r="EP32125" s="300"/>
      <c r="EQ32125" s="300"/>
      <c r="ER32125" s="300"/>
      <c r="ES32125" s="300"/>
      <c r="ET32125" s="300"/>
      <c r="EU32125" s="300"/>
      <c r="EV32125" s="300"/>
      <c r="EW32125" s="300"/>
      <c r="EX32125" s="300"/>
      <c r="EY32125" s="300"/>
      <c r="EZ32125" s="300"/>
      <c r="FA32125" s="300"/>
      <c r="FB32125" s="300"/>
      <c r="FC32125" s="300"/>
      <c r="FD32125" s="300"/>
      <c r="FE32125" s="300"/>
      <c r="FF32125" s="300"/>
      <c r="FG32125" s="300"/>
      <c r="FH32125" s="300"/>
      <c r="FI32125" s="300"/>
      <c r="FJ32125" s="300"/>
      <c r="FK32125" s="300"/>
      <c r="FL32125" s="300"/>
      <c r="FM32125" s="300"/>
      <c r="FN32125" s="300"/>
      <c r="FO32125" s="300"/>
      <c r="FP32125" s="300"/>
      <c r="FQ32125" s="300"/>
      <c r="FR32125" s="300"/>
      <c r="FS32125" s="300"/>
      <c r="FT32125" s="300"/>
      <c r="FU32125" s="300"/>
      <c r="FV32125" s="300"/>
      <c r="FW32125" s="300"/>
      <c r="FX32125" s="300"/>
      <c r="FY32125" s="300"/>
      <c r="FZ32125" s="300"/>
      <c r="GA32125" s="300"/>
      <c r="GB32125" s="300"/>
      <c r="GC32125" s="300"/>
      <c r="GD32125" s="300"/>
      <c r="GE32125" s="300"/>
      <c r="GF32125" s="300"/>
      <c r="GG32125" s="300"/>
      <c r="GH32125" s="300"/>
      <c r="GI32125" s="300"/>
      <c r="GJ32125" s="300"/>
      <c r="GK32125" s="300"/>
    </row>
    <row r="32126" spans="4:193" x14ac:dyDescent="0.25">
      <c r="D32126" s="300"/>
      <c r="J32126" s="300"/>
      <c r="K32126" s="300"/>
      <c r="L32126" s="300"/>
      <c r="M32126" s="300"/>
      <c r="N32126" s="300"/>
      <c r="O32126" s="300"/>
      <c r="P32126" s="300"/>
      <c r="Q32126" s="300"/>
      <c r="R32126" s="300"/>
      <c r="S32126" s="300"/>
      <c r="T32126" s="300"/>
      <c r="U32126" s="300"/>
      <c r="V32126" s="300"/>
      <c r="W32126" s="300"/>
      <c r="X32126" s="300"/>
      <c r="Y32126" s="300"/>
      <c r="Z32126" s="300"/>
      <c r="AA32126" s="300"/>
      <c r="AB32126" s="300"/>
      <c r="AC32126" s="300"/>
      <c r="AD32126" s="300"/>
      <c r="AE32126" s="300"/>
      <c r="AF32126" s="300"/>
      <c r="AG32126" s="300"/>
      <c r="AH32126" s="300"/>
      <c r="AI32126" s="300"/>
      <c r="AJ32126" s="300"/>
      <c r="AK32126" s="300"/>
      <c r="AL32126" s="300"/>
      <c r="AM32126" s="300"/>
      <c r="AN32126" s="300"/>
      <c r="AO32126" s="300"/>
      <c r="AP32126" s="300"/>
      <c r="AQ32126" s="300"/>
      <c r="AR32126" s="300"/>
      <c r="AS32126" s="300"/>
      <c r="AT32126" s="300"/>
      <c r="AU32126" s="300"/>
      <c r="AV32126" s="300"/>
      <c r="AW32126" s="300"/>
      <c r="AX32126" s="300"/>
      <c r="AY32126" s="300"/>
      <c r="AZ32126" s="300"/>
      <c r="BA32126" s="300"/>
      <c r="BB32126" s="300"/>
      <c r="BC32126" s="300"/>
      <c r="BD32126" s="300"/>
      <c r="BE32126" s="300"/>
      <c r="BF32126" s="300"/>
      <c r="BG32126" s="300"/>
      <c r="BH32126" s="300"/>
      <c r="BI32126" s="300"/>
      <c r="BJ32126" s="300"/>
      <c r="BK32126" s="300"/>
      <c r="BL32126" s="300"/>
      <c r="BM32126" s="300"/>
      <c r="BN32126" s="300"/>
      <c r="BO32126" s="300"/>
      <c r="BP32126" s="300"/>
      <c r="BQ32126" s="300"/>
      <c r="BR32126" s="300"/>
      <c r="BS32126" s="300"/>
      <c r="BT32126" s="300"/>
      <c r="BU32126" s="300"/>
      <c r="BV32126" s="300"/>
      <c r="BW32126" s="300"/>
      <c r="BX32126" s="300"/>
      <c r="BY32126" s="300"/>
      <c r="BZ32126" s="300"/>
      <c r="CA32126" s="300"/>
      <c r="CB32126" s="300"/>
      <c r="CC32126" s="300"/>
      <c r="CD32126" s="300"/>
      <c r="CE32126" s="300"/>
      <c r="CF32126" s="300"/>
      <c r="CG32126" s="300"/>
      <c r="CH32126" s="300"/>
      <c r="CI32126" s="300"/>
      <c r="CJ32126" s="300"/>
      <c r="CK32126" s="300"/>
      <c r="CL32126" s="300"/>
      <c r="CM32126" s="300"/>
      <c r="CN32126" s="300"/>
      <c r="CO32126" s="300"/>
      <c r="CP32126" s="300"/>
      <c r="CQ32126" s="300"/>
      <c r="CR32126" s="300"/>
      <c r="CS32126" s="300"/>
      <c r="CT32126" s="300"/>
      <c r="CU32126" s="300"/>
      <c r="CV32126" s="300"/>
      <c r="CW32126" s="300"/>
      <c r="CX32126" s="300"/>
      <c r="CY32126" s="300"/>
      <c r="CZ32126" s="300"/>
      <c r="DA32126" s="300"/>
      <c r="DB32126" s="300"/>
      <c r="DC32126" s="300"/>
      <c r="DD32126" s="300"/>
      <c r="DE32126" s="300"/>
      <c r="DF32126" s="300"/>
      <c r="DG32126" s="300"/>
      <c r="DH32126" s="300"/>
      <c r="DI32126" s="300"/>
      <c r="DJ32126" s="300"/>
      <c r="DK32126" s="300"/>
      <c r="DL32126" s="300"/>
      <c r="DM32126" s="300"/>
      <c r="DN32126" s="300"/>
      <c r="DO32126" s="300"/>
      <c r="DP32126" s="300"/>
      <c r="DQ32126" s="300"/>
      <c r="DR32126" s="300"/>
      <c r="DS32126" s="300"/>
      <c r="DT32126" s="300"/>
      <c r="DU32126" s="300"/>
      <c r="DV32126" s="300"/>
      <c r="DW32126" s="300"/>
      <c r="DX32126" s="300"/>
      <c r="DY32126" s="300"/>
      <c r="DZ32126" s="300"/>
      <c r="EA32126" s="300"/>
      <c r="EB32126" s="300"/>
      <c r="EC32126" s="300"/>
      <c r="ED32126" s="300"/>
      <c r="EE32126" s="300"/>
      <c r="EF32126" s="300"/>
      <c r="EG32126" s="300"/>
      <c r="EH32126" s="300"/>
      <c r="EI32126" s="300"/>
      <c r="EJ32126" s="300"/>
      <c r="EK32126" s="300"/>
      <c r="EL32126" s="300"/>
      <c r="EM32126" s="300"/>
      <c r="EN32126" s="300"/>
      <c r="EO32126" s="300"/>
      <c r="EP32126" s="300"/>
      <c r="EQ32126" s="300"/>
      <c r="ER32126" s="300"/>
      <c r="ES32126" s="300"/>
      <c r="ET32126" s="300"/>
      <c r="EU32126" s="300"/>
      <c r="EV32126" s="300"/>
      <c r="EW32126" s="300"/>
      <c r="EX32126" s="300"/>
      <c r="EY32126" s="300"/>
      <c r="EZ32126" s="300"/>
      <c r="FA32126" s="300"/>
      <c r="FB32126" s="300"/>
      <c r="FC32126" s="300"/>
      <c r="FD32126" s="300"/>
      <c r="FE32126" s="300"/>
      <c r="FF32126" s="300"/>
      <c r="FG32126" s="300"/>
      <c r="FH32126" s="300"/>
      <c r="FI32126" s="300"/>
      <c r="FJ32126" s="300"/>
      <c r="FK32126" s="300"/>
      <c r="FL32126" s="300"/>
      <c r="FM32126" s="300"/>
      <c r="FN32126" s="300"/>
      <c r="FO32126" s="300"/>
      <c r="FP32126" s="300"/>
      <c r="FQ32126" s="300"/>
      <c r="FR32126" s="300"/>
      <c r="FS32126" s="300"/>
      <c r="FT32126" s="300"/>
      <c r="FU32126" s="300"/>
      <c r="FV32126" s="300"/>
      <c r="FW32126" s="300"/>
      <c r="FX32126" s="300"/>
      <c r="FY32126" s="300"/>
      <c r="FZ32126" s="300"/>
      <c r="GA32126" s="300"/>
      <c r="GB32126" s="300"/>
      <c r="GC32126" s="300"/>
      <c r="GD32126" s="300"/>
      <c r="GE32126" s="300"/>
      <c r="GF32126" s="300"/>
      <c r="GG32126" s="300"/>
      <c r="GH32126" s="300"/>
      <c r="GI32126" s="300"/>
      <c r="GJ32126" s="300"/>
      <c r="GK32126" s="300"/>
    </row>
    <row r="32127" spans="4:193" x14ac:dyDescent="0.25">
      <c r="D32127" s="300"/>
      <c r="J32127" s="300"/>
      <c r="K32127" s="300"/>
      <c r="L32127" s="300"/>
      <c r="M32127" s="300"/>
      <c r="N32127" s="300"/>
      <c r="O32127" s="300"/>
      <c r="P32127" s="300"/>
      <c r="Q32127" s="300"/>
      <c r="R32127" s="300"/>
      <c r="S32127" s="300"/>
      <c r="T32127" s="300"/>
      <c r="U32127" s="300"/>
      <c r="V32127" s="300"/>
      <c r="W32127" s="300"/>
      <c r="X32127" s="300"/>
      <c r="Y32127" s="300"/>
      <c r="Z32127" s="300"/>
      <c r="AA32127" s="300"/>
      <c r="AB32127" s="300"/>
      <c r="AC32127" s="300"/>
      <c r="AD32127" s="300"/>
      <c r="AE32127" s="300"/>
      <c r="AF32127" s="300"/>
      <c r="AG32127" s="300"/>
      <c r="AH32127" s="300"/>
      <c r="AI32127" s="300"/>
      <c r="AJ32127" s="300"/>
      <c r="AK32127" s="300"/>
      <c r="AL32127" s="300"/>
      <c r="AM32127" s="300"/>
      <c r="AN32127" s="300"/>
      <c r="AO32127" s="300"/>
      <c r="AP32127" s="300"/>
      <c r="AQ32127" s="300"/>
      <c r="AR32127" s="300"/>
      <c r="AS32127" s="300"/>
      <c r="AT32127" s="300"/>
      <c r="AU32127" s="300"/>
      <c r="AV32127" s="300"/>
      <c r="AW32127" s="300"/>
      <c r="AX32127" s="300"/>
      <c r="AY32127" s="300"/>
      <c r="AZ32127" s="300"/>
      <c r="BA32127" s="300"/>
      <c r="BB32127" s="300"/>
      <c r="BC32127" s="300"/>
      <c r="BD32127" s="300"/>
      <c r="BE32127" s="300"/>
      <c r="BF32127" s="300"/>
      <c r="BG32127" s="300"/>
      <c r="BH32127" s="300"/>
      <c r="BI32127" s="300"/>
      <c r="BJ32127" s="300"/>
      <c r="BK32127" s="300"/>
      <c r="BL32127" s="300"/>
      <c r="BM32127" s="300"/>
      <c r="BN32127" s="300"/>
      <c r="BO32127" s="300"/>
      <c r="BP32127" s="300"/>
      <c r="BQ32127" s="300"/>
      <c r="BR32127" s="300"/>
      <c r="BS32127" s="300"/>
      <c r="BT32127" s="300"/>
      <c r="BU32127" s="300"/>
      <c r="BV32127" s="300"/>
      <c r="BW32127" s="300"/>
      <c r="BX32127" s="300"/>
      <c r="BY32127" s="300"/>
      <c r="BZ32127" s="300"/>
      <c r="CA32127" s="300"/>
      <c r="CB32127" s="300"/>
      <c r="CC32127" s="300"/>
      <c r="CD32127" s="300"/>
      <c r="CE32127" s="300"/>
      <c r="CF32127" s="300"/>
      <c r="CG32127" s="300"/>
      <c r="CH32127" s="300"/>
      <c r="CI32127" s="300"/>
      <c r="CJ32127" s="300"/>
      <c r="CK32127" s="300"/>
      <c r="CL32127" s="300"/>
      <c r="CM32127" s="300"/>
      <c r="CN32127" s="300"/>
      <c r="CO32127" s="300"/>
      <c r="CP32127" s="300"/>
      <c r="CQ32127" s="300"/>
      <c r="CR32127" s="300"/>
      <c r="CS32127" s="300"/>
      <c r="CT32127" s="300"/>
      <c r="CU32127" s="300"/>
      <c r="CV32127" s="300"/>
      <c r="CW32127" s="300"/>
      <c r="CX32127" s="300"/>
      <c r="CY32127" s="300"/>
      <c r="CZ32127" s="300"/>
      <c r="DA32127" s="300"/>
      <c r="DB32127" s="300"/>
      <c r="DC32127" s="300"/>
      <c r="DD32127" s="300"/>
      <c r="DE32127" s="300"/>
      <c r="DF32127" s="300"/>
      <c r="DG32127" s="300"/>
      <c r="DH32127" s="300"/>
      <c r="DI32127" s="300"/>
      <c r="DJ32127" s="300"/>
      <c r="DK32127" s="300"/>
      <c r="DL32127" s="300"/>
      <c r="DM32127" s="300"/>
      <c r="DN32127" s="300"/>
      <c r="DO32127" s="300"/>
      <c r="DP32127" s="300"/>
      <c r="DQ32127" s="300"/>
      <c r="DR32127" s="300"/>
      <c r="DS32127" s="300"/>
      <c r="DT32127" s="300"/>
      <c r="DU32127" s="300"/>
      <c r="DV32127" s="300"/>
      <c r="DW32127" s="300"/>
      <c r="DX32127" s="300"/>
      <c r="DY32127" s="300"/>
      <c r="DZ32127" s="300"/>
      <c r="EA32127" s="300"/>
      <c r="EB32127" s="300"/>
      <c r="EC32127" s="300"/>
      <c r="ED32127" s="300"/>
      <c r="EE32127" s="300"/>
      <c r="EF32127" s="300"/>
      <c r="EG32127" s="300"/>
      <c r="EH32127" s="300"/>
      <c r="EI32127" s="300"/>
      <c r="EJ32127" s="300"/>
      <c r="EK32127" s="300"/>
      <c r="EL32127" s="300"/>
      <c r="EM32127" s="300"/>
      <c r="EN32127" s="300"/>
      <c r="EO32127" s="300"/>
      <c r="EP32127" s="300"/>
      <c r="EQ32127" s="300"/>
      <c r="ER32127" s="300"/>
      <c r="ES32127" s="300"/>
      <c r="ET32127" s="300"/>
      <c r="EU32127" s="300"/>
      <c r="EV32127" s="300"/>
      <c r="EW32127" s="300"/>
      <c r="EX32127" s="300"/>
      <c r="EY32127" s="300"/>
      <c r="EZ32127" s="300"/>
      <c r="FA32127" s="300"/>
      <c r="FB32127" s="300"/>
      <c r="FC32127" s="300"/>
      <c r="FD32127" s="300"/>
      <c r="FE32127" s="300"/>
      <c r="FF32127" s="300"/>
      <c r="FG32127" s="300"/>
      <c r="FH32127" s="300"/>
      <c r="FI32127" s="300"/>
      <c r="FJ32127" s="300"/>
      <c r="FK32127" s="300"/>
      <c r="FL32127" s="300"/>
      <c r="FM32127" s="300"/>
      <c r="FN32127" s="300"/>
      <c r="FO32127" s="300"/>
      <c r="FP32127" s="300"/>
      <c r="FQ32127" s="300"/>
      <c r="FR32127" s="300"/>
      <c r="FS32127" s="300"/>
      <c r="FT32127" s="300"/>
      <c r="FU32127" s="300"/>
      <c r="FV32127" s="300"/>
      <c r="FW32127" s="300"/>
      <c r="FX32127" s="300"/>
      <c r="FY32127" s="300"/>
      <c r="FZ32127" s="300"/>
      <c r="GA32127" s="300"/>
      <c r="GB32127" s="300"/>
      <c r="GC32127" s="300"/>
      <c r="GD32127" s="300"/>
      <c r="GE32127" s="300"/>
      <c r="GF32127" s="300"/>
      <c r="GG32127" s="300"/>
      <c r="GH32127" s="300"/>
      <c r="GI32127" s="300"/>
      <c r="GJ32127" s="300"/>
      <c r="GK32127" s="300"/>
    </row>
    <row r="32128" spans="4:193" x14ac:dyDescent="0.25">
      <c r="D32128" s="300"/>
      <c r="J32128" s="300"/>
      <c r="K32128" s="300"/>
      <c r="L32128" s="300"/>
      <c r="M32128" s="300"/>
      <c r="N32128" s="300"/>
      <c r="O32128" s="300"/>
      <c r="P32128" s="300"/>
      <c r="Q32128" s="300"/>
      <c r="R32128" s="300"/>
      <c r="S32128" s="300"/>
      <c r="T32128" s="300"/>
      <c r="U32128" s="300"/>
      <c r="V32128" s="300"/>
      <c r="W32128" s="300"/>
      <c r="X32128" s="300"/>
      <c r="Y32128" s="300"/>
      <c r="Z32128" s="300"/>
      <c r="AA32128" s="300"/>
      <c r="AB32128" s="300"/>
      <c r="AC32128" s="300"/>
      <c r="AD32128" s="300"/>
      <c r="AE32128" s="300"/>
      <c r="AF32128" s="300"/>
      <c r="AG32128" s="300"/>
      <c r="AH32128" s="300"/>
      <c r="AI32128" s="300"/>
      <c r="AJ32128" s="300"/>
      <c r="AK32128" s="300"/>
      <c r="AL32128" s="300"/>
      <c r="AM32128" s="300"/>
      <c r="AN32128" s="300"/>
      <c r="AO32128" s="300"/>
      <c r="AP32128" s="300"/>
      <c r="AQ32128" s="300"/>
      <c r="AR32128" s="300"/>
      <c r="AS32128" s="300"/>
      <c r="AT32128" s="300"/>
      <c r="AU32128" s="300"/>
      <c r="AV32128" s="300"/>
      <c r="AW32128" s="300"/>
      <c r="AX32128" s="300"/>
      <c r="AY32128" s="300"/>
      <c r="AZ32128" s="300"/>
      <c r="BA32128" s="300"/>
      <c r="BB32128" s="300"/>
      <c r="BC32128" s="300"/>
      <c r="BD32128" s="300"/>
      <c r="BE32128" s="300"/>
      <c r="BF32128" s="300"/>
      <c r="BG32128" s="300"/>
      <c r="BH32128" s="300"/>
      <c r="BI32128" s="300"/>
      <c r="BJ32128" s="300"/>
      <c r="BK32128" s="300"/>
      <c r="BL32128" s="300"/>
      <c r="BM32128" s="300"/>
      <c r="BN32128" s="300"/>
      <c r="BO32128" s="300"/>
      <c r="BP32128" s="300"/>
      <c r="BQ32128" s="300"/>
      <c r="BR32128" s="300"/>
      <c r="BS32128" s="300"/>
      <c r="BT32128" s="300"/>
      <c r="BU32128" s="300"/>
      <c r="BV32128" s="300"/>
      <c r="BW32128" s="300"/>
      <c r="BX32128" s="300"/>
      <c r="BY32128" s="300"/>
      <c r="BZ32128" s="300"/>
      <c r="CA32128" s="300"/>
      <c r="CB32128" s="300"/>
      <c r="CC32128" s="300"/>
      <c r="CD32128" s="300"/>
      <c r="CE32128" s="300"/>
      <c r="CF32128" s="300"/>
      <c r="CG32128" s="300"/>
      <c r="CH32128" s="300"/>
      <c r="CI32128" s="300"/>
      <c r="CJ32128" s="300"/>
      <c r="CK32128" s="300"/>
      <c r="CL32128" s="300"/>
      <c r="CM32128" s="300"/>
      <c r="CN32128" s="300"/>
      <c r="CO32128" s="300"/>
      <c r="CP32128" s="300"/>
      <c r="CQ32128" s="300"/>
      <c r="CR32128" s="300"/>
      <c r="CS32128" s="300"/>
      <c r="CT32128" s="300"/>
      <c r="CU32128" s="300"/>
      <c r="CV32128" s="300"/>
      <c r="CW32128" s="300"/>
      <c r="CX32128" s="300"/>
      <c r="CY32128" s="300"/>
      <c r="CZ32128" s="300"/>
      <c r="DA32128" s="300"/>
      <c r="DB32128" s="300"/>
      <c r="DC32128" s="300"/>
      <c r="DD32128" s="300"/>
      <c r="DE32128" s="300"/>
      <c r="DF32128" s="300"/>
      <c r="DG32128" s="300"/>
      <c r="DH32128" s="300"/>
      <c r="DI32128" s="300"/>
      <c r="DJ32128" s="300"/>
      <c r="DK32128" s="300"/>
      <c r="DL32128" s="300"/>
      <c r="DM32128" s="300"/>
      <c r="DN32128" s="300"/>
      <c r="DO32128" s="300"/>
      <c r="DP32128" s="300"/>
      <c r="DQ32128" s="300"/>
      <c r="DR32128" s="300"/>
      <c r="DS32128" s="300"/>
      <c r="DT32128" s="300"/>
      <c r="DU32128" s="300"/>
      <c r="DV32128" s="300"/>
      <c r="DW32128" s="300"/>
      <c r="DX32128" s="300"/>
      <c r="DY32128" s="300"/>
      <c r="DZ32128" s="300"/>
      <c r="EA32128" s="300"/>
      <c r="EB32128" s="300"/>
      <c r="EC32128" s="300"/>
      <c r="ED32128" s="300"/>
      <c r="EE32128" s="300"/>
      <c r="EF32128" s="300"/>
      <c r="EG32128" s="300"/>
      <c r="EH32128" s="300"/>
      <c r="EI32128" s="300"/>
      <c r="EJ32128" s="300"/>
      <c r="EK32128" s="300"/>
      <c r="EL32128" s="300"/>
      <c r="EM32128" s="300"/>
      <c r="EN32128" s="300"/>
      <c r="EO32128" s="300"/>
      <c r="EP32128" s="300"/>
      <c r="EQ32128" s="300"/>
      <c r="ER32128" s="300"/>
      <c r="ES32128" s="300"/>
      <c r="ET32128" s="300"/>
      <c r="EU32128" s="300"/>
      <c r="EV32128" s="300"/>
      <c r="EW32128" s="300"/>
      <c r="EX32128" s="300"/>
      <c r="EY32128" s="300"/>
      <c r="EZ32128" s="300"/>
      <c r="FA32128" s="300"/>
      <c r="FB32128" s="300"/>
      <c r="FC32128" s="300"/>
      <c r="FD32128" s="300"/>
      <c r="FE32128" s="300"/>
      <c r="FF32128" s="300"/>
      <c r="FG32128" s="300"/>
      <c r="FH32128" s="300"/>
      <c r="FI32128" s="300"/>
      <c r="FJ32128" s="300"/>
      <c r="FK32128" s="300"/>
      <c r="FL32128" s="300"/>
      <c r="FM32128" s="300"/>
      <c r="FN32128" s="300"/>
      <c r="FO32128" s="300"/>
      <c r="FP32128" s="300"/>
      <c r="FQ32128" s="300"/>
      <c r="FR32128" s="300"/>
      <c r="FS32128" s="300"/>
      <c r="FT32128" s="300"/>
      <c r="FU32128" s="300"/>
      <c r="FV32128" s="300"/>
      <c r="FW32128" s="300"/>
      <c r="FX32128" s="300"/>
      <c r="FY32128" s="300"/>
      <c r="FZ32128" s="300"/>
      <c r="GA32128" s="300"/>
      <c r="GB32128" s="300"/>
      <c r="GC32128" s="300"/>
      <c r="GD32128" s="300"/>
      <c r="GE32128" s="300"/>
      <c r="GF32128" s="300"/>
      <c r="GG32128" s="300"/>
      <c r="GH32128" s="300"/>
      <c r="GI32128" s="300"/>
      <c r="GJ32128" s="300"/>
      <c r="GK32128" s="300"/>
    </row>
    <row r="32129" spans="4:193" x14ac:dyDescent="0.25">
      <c r="D32129" s="300"/>
      <c r="J32129" s="300"/>
      <c r="K32129" s="300"/>
      <c r="L32129" s="300"/>
      <c r="M32129" s="300"/>
      <c r="N32129" s="300"/>
      <c r="O32129" s="300"/>
      <c r="P32129" s="300"/>
      <c r="Q32129" s="300"/>
      <c r="R32129" s="300"/>
      <c r="S32129" s="300"/>
      <c r="T32129" s="300"/>
      <c r="U32129" s="300"/>
      <c r="V32129" s="300"/>
      <c r="W32129" s="300"/>
      <c r="X32129" s="300"/>
      <c r="Y32129" s="300"/>
      <c r="Z32129" s="300"/>
      <c r="AA32129" s="300"/>
      <c r="AB32129" s="300"/>
      <c r="AC32129" s="300"/>
      <c r="AD32129" s="300"/>
      <c r="AE32129" s="300"/>
      <c r="AF32129" s="300"/>
      <c r="AG32129" s="300"/>
      <c r="AH32129" s="300"/>
      <c r="AI32129" s="300"/>
      <c r="AJ32129" s="300"/>
      <c r="AK32129" s="300"/>
      <c r="AL32129" s="300"/>
      <c r="AM32129" s="300"/>
      <c r="AN32129" s="300"/>
      <c r="AO32129" s="300"/>
      <c r="AP32129" s="300"/>
      <c r="AQ32129" s="300"/>
      <c r="AR32129" s="300"/>
      <c r="AS32129" s="300"/>
      <c r="AT32129" s="300"/>
      <c r="AU32129" s="300"/>
      <c r="AV32129" s="300"/>
      <c r="AW32129" s="300"/>
      <c r="AX32129" s="300"/>
      <c r="AY32129" s="300"/>
      <c r="AZ32129" s="300"/>
      <c r="BA32129" s="300"/>
      <c r="BB32129" s="300"/>
      <c r="BC32129" s="300"/>
      <c r="BD32129" s="300"/>
      <c r="BE32129" s="300"/>
      <c r="BF32129" s="300"/>
      <c r="BG32129" s="300"/>
      <c r="BH32129" s="300"/>
      <c r="BI32129" s="300"/>
      <c r="BJ32129" s="300"/>
      <c r="BK32129" s="300"/>
      <c r="BL32129" s="300"/>
      <c r="BM32129" s="300"/>
      <c r="BN32129" s="300"/>
      <c r="BO32129" s="300"/>
      <c r="BP32129" s="300"/>
      <c r="BQ32129" s="300"/>
      <c r="BR32129" s="300"/>
      <c r="BS32129" s="300"/>
      <c r="BT32129" s="300"/>
      <c r="BU32129" s="300"/>
      <c r="BV32129" s="300"/>
      <c r="BW32129" s="300"/>
      <c r="BX32129" s="300"/>
      <c r="BY32129" s="300"/>
      <c r="BZ32129" s="300"/>
      <c r="CA32129" s="300"/>
      <c r="CB32129" s="300"/>
      <c r="CC32129" s="300"/>
      <c r="CD32129" s="300"/>
      <c r="CE32129" s="300"/>
      <c r="CF32129" s="300"/>
      <c r="CG32129" s="300"/>
      <c r="CH32129" s="300"/>
      <c r="CI32129" s="300"/>
      <c r="CJ32129" s="300"/>
      <c r="CK32129" s="300"/>
      <c r="CL32129" s="300"/>
      <c r="CM32129" s="300"/>
      <c r="CN32129" s="300"/>
      <c r="CO32129" s="300"/>
      <c r="CP32129" s="300"/>
      <c r="CQ32129" s="300"/>
      <c r="CR32129" s="300"/>
      <c r="CS32129" s="300"/>
      <c r="CT32129" s="300"/>
      <c r="CU32129" s="300"/>
      <c r="CV32129" s="300"/>
      <c r="CW32129" s="300"/>
      <c r="CX32129" s="300"/>
      <c r="CY32129" s="300"/>
      <c r="CZ32129" s="300"/>
      <c r="DA32129" s="300"/>
      <c r="DB32129" s="300"/>
      <c r="DC32129" s="300"/>
      <c r="DD32129" s="300"/>
      <c r="DE32129" s="300"/>
      <c r="DF32129" s="300"/>
      <c r="DG32129" s="300"/>
      <c r="DH32129" s="300"/>
      <c r="DI32129" s="300"/>
      <c r="DJ32129" s="300"/>
      <c r="DK32129" s="300"/>
      <c r="DL32129" s="300"/>
      <c r="DM32129" s="300"/>
      <c r="DN32129" s="300"/>
      <c r="DO32129" s="300"/>
      <c r="DP32129" s="300"/>
      <c r="DQ32129" s="300"/>
      <c r="DR32129" s="300"/>
      <c r="DS32129" s="300"/>
      <c r="DT32129" s="300"/>
      <c r="DU32129" s="300"/>
      <c r="DV32129" s="300"/>
      <c r="DW32129" s="300"/>
      <c r="DX32129" s="300"/>
      <c r="DY32129" s="300"/>
      <c r="DZ32129" s="300"/>
      <c r="EA32129" s="300"/>
      <c r="EB32129" s="300"/>
      <c r="EC32129" s="300"/>
      <c r="ED32129" s="300"/>
      <c r="EE32129" s="300"/>
      <c r="EF32129" s="300"/>
      <c r="EG32129" s="300"/>
      <c r="EH32129" s="300"/>
      <c r="EI32129" s="300"/>
      <c r="EJ32129" s="300"/>
      <c r="EK32129" s="300"/>
      <c r="EL32129" s="300"/>
      <c r="EM32129" s="300"/>
      <c r="EN32129" s="300"/>
      <c r="EO32129" s="300"/>
      <c r="EP32129" s="300"/>
      <c r="EQ32129" s="300"/>
      <c r="ER32129" s="300"/>
      <c r="ES32129" s="300"/>
      <c r="ET32129" s="300"/>
      <c r="EU32129" s="300"/>
      <c r="EV32129" s="300"/>
      <c r="EW32129" s="300"/>
      <c r="EX32129" s="300"/>
      <c r="EY32129" s="300"/>
      <c r="EZ32129" s="300"/>
      <c r="FA32129" s="300"/>
      <c r="FB32129" s="300"/>
      <c r="FC32129" s="300"/>
      <c r="FD32129" s="300"/>
      <c r="FE32129" s="300"/>
      <c r="FF32129" s="300"/>
      <c r="FG32129" s="300"/>
      <c r="FH32129" s="300"/>
      <c r="FI32129" s="300"/>
      <c r="FJ32129" s="300"/>
      <c r="FK32129" s="300"/>
      <c r="FL32129" s="300"/>
      <c r="FM32129" s="300"/>
      <c r="FN32129" s="300"/>
      <c r="FO32129" s="300"/>
      <c r="FP32129" s="300"/>
      <c r="FQ32129" s="300"/>
      <c r="FR32129" s="300"/>
      <c r="FS32129" s="300"/>
      <c r="FT32129" s="300"/>
      <c r="FU32129" s="300"/>
      <c r="FV32129" s="300"/>
      <c r="FW32129" s="300"/>
      <c r="FX32129" s="300"/>
      <c r="FY32129" s="300"/>
      <c r="FZ32129" s="300"/>
      <c r="GA32129" s="300"/>
      <c r="GB32129" s="300"/>
      <c r="GC32129" s="300"/>
      <c r="GD32129" s="300"/>
      <c r="GE32129" s="300"/>
      <c r="GF32129" s="300"/>
      <c r="GG32129" s="300"/>
      <c r="GH32129" s="300"/>
      <c r="GI32129" s="300"/>
      <c r="GJ32129" s="300"/>
      <c r="GK32129" s="300"/>
    </row>
    <row r="32130" spans="4:193" x14ac:dyDescent="0.25">
      <c r="D32130" s="300"/>
      <c r="J32130" s="300"/>
      <c r="K32130" s="300"/>
      <c r="L32130" s="300"/>
      <c r="M32130" s="300"/>
      <c r="N32130" s="300"/>
      <c r="O32130" s="300"/>
      <c r="P32130" s="300"/>
      <c r="Q32130" s="300"/>
      <c r="R32130" s="300"/>
      <c r="S32130" s="300"/>
      <c r="T32130" s="300"/>
      <c r="U32130" s="300"/>
      <c r="V32130" s="300"/>
      <c r="W32130" s="300"/>
      <c r="X32130" s="300"/>
      <c r="Y32130" s="300"/>
      <c r="Z32130" s="300"/>
      <c r="AA32130" s="300"/>
      <c r="AB32130" s="300"/>
      <c r="AC32130" s="300"/>
      <c r="AD32130" s="300"/>
      <c r="AE32130" s="300"/>
      <c r="AF32130" s="300"/>
      <c r="AG32130" s="300"/>
      <c r="AH32130" s="300"/>
      <c r="AI32130" s="300"/>
      <c r="AJ32130" s="300"/>
      <c r="AK32130" s="300"/>
      <c r="AL32130" s="300"/>
      <c r="AM32130" s="300"/>
      <c r="AN32130" s="300"/>
      <c r="AO32130" s="300"/>
      <c r="AP32130" s="300"/>
      <c r="AQ32130" s="300"/>
      <c r="AR32130" s="300"/>
      <c r="AS32130" s="300"/>
      <c r="AT32130" s="300"/>
      <c r="AU32130" s="300"/>
      <c r="AV32130" s="300"/>
      <c r="AW32130" s="300"/>
      <c r="AX32130" s="300"/>
      <c r="AY32130" s="300"/>
      <c r="AZ32130" s="300"/>
      <c r="BA32130" s="300"/>
      <c r="BB32130" s="300"/>
      <c r="BC32130" s="300"/>
      <c r="BD32130" s="300"/>
      <c r="BE32130" s="300"/>
      <c r="BF32130" s="300"/>
      <c r="BG32130" s="300"/>
      <c r="BH32130" s="300"/>
      <c r="BI32130" s="300"/>
      <c r="BJ32130" s="300"/>
      <c r="BK32130" s="300"/>
      <c r="BL32130" s="300"/>
      <c r="BM32130" s="300"/>
      <c r="BN32130" s="300"/>
      <c r="BO32130" s="300"/>
      <c r="BP32130" s="300"/>
      <c r="BQ32130" s="300"/>
      <c r="BR32130" s="300"/>
      <c r="BS32130" s="300"/>
      <c r="BT32130" s="300"/>
      <c r="BU32130" s="300"/>
      <c r="BV32130" s="300"/>
      <c r="BW32130" s="300"/>
      <c r="BX32130" s="300"/>
      <c r="BY32130" s="300"/>
      <c r="BZ32130" s="300"/>
      <c r="CA32130" s="300"/>
      <c r="CB32130" s="300"/>
      <c r="CC32130" s="300"/>
      <c r="CD32130" s="300"/>
      <c r="CE32130" s="300"/>
      <c r="CF32130" s="300"/>
      <c r="CG32130" s="300"/>
      <c r="CH32130" s="300"/>
      <c r="CI32130" s="300"/>
      <c r="CJ32130" s="300"/>
      <c r="CK32130" s="300"/>
      <c r="CL32130" s="300"/>
      <c r="CM32130" s="300"/>
      <c r="CN32130" s="300"/>
      <c r="CO32130" s="300"/>
      <c r="CP32130" s="300"/>
      <c r="CQ32130" s="300"/>
      <c r="CR32130" s="300"/>
      <c r="CS32130" s="300"/>
      <c r="CT32130" s="300"/>
      <c r="CU32130" s="300"/>
      <c r="CV32130" s="300"/>
      <c r="CW32130" s="300"/>
      <c r="CX32130" s="300"/>
      <c r="CY32130" s="300"/>
      <c r="CZ32130" s="300"/>
      <c r="DA32130" s="300"/>
      <c r="DB32130" s="300"/>
      <c r="DC32130" s="300"/>
      <c r="DD32130" s="300"/>
      <c r="DE32130" s="300"/>
      <c r="DF32130" s="300"/>
      <c r="DG32130" s="300"/>
      <c r="DH32130" s="300"/>
      <c r="DI32130" s="300"/>
      <c r="DJ32130" s="300"/>
      <c r="DK32130" s="300"/>
      <c r="DL32130" s="300"/>
      <c r="DM32130" s="300"/>
      <c r="DN32130" s="300"/>
      <c r="DO32130" s="300"/>
      <c r="DP32130" s="300"/>
      <c r="DQ32130" s="300"/>
      <c r="DR32130" s="300"/>
      <c r="DS32130" s="300"/>
      <c r="DT32130" s="300"/>
      <c r="DU32130" s="300"/>
      <c r="DV32130" s="300"/>
      <c r="DW32130" s="300"/>
      <c r="DX32130" s="300"/>
      <c r="DY32130" s="300"/>
      <c r="DZ32130" s="300"/>
      <c r="EA32130" s="300"/>
      <c r="EB32130" s="300"/>
      <c r="EC32130" s="300"/>
      <c r="ED32130" s="300"/>
      <c r="EE32130" s="300"/>
      <c r="EF32130" s="300"/>
      <c r="EG32130" s="300"/>
      <c r="EH32130" s="300"/>
      <c r="EI32130" s="300"/>
      <c r="EJ32130" s="300"/>
      <c r="EK32130" s="300"/>
      <c r="EL32130" s="300"/>
      <c r="EM32130" s="300"/>
      <c r="EN32130" s="300"/>
      <c r="EO32130" s="300"/>
      <c r="EP32130" s="300"/>
      <c r="EQ32130" s="300"/>
      <c r="ER32130" s="300"/>
      <c r="ES32130" s="300"/>
      <c r="ET32130" s="300"/>
      <c r="EU32130" s="300"/>
      <c r="EV32130" s="300"/>
      <c r="EW32130" s="300"/>
      <c r="EX32130" s="300"/>
      <c r="EY32130" s="300"/>
      <c r="EZ32130" s="300"/>
      <c r="FA32130" s="300"/>
      <c r="FB32130" s="300"/>
      <c r="FC32130" s="300"/>
      <c r="FD32130" s="300"/>
      <c r="FE32130" s="300"/>
      <c r="FF32130" s="300"/>
      <c r="FG32130" s="300"/>
      <c r="FH32130" s="300"/>
      <c r="FI32130" s="300"/>
      <c r="FJ32130" s="300"/>
      <c r="FK32130" s="300"/>
      <c r="FL32130" s="300"/>
      <c r="FM32130" s="300"/>
      <c r="FN32130" s="300"/>
      <c r="FO32130" s="300"/>
      <c r="FP32130" s="300"/>
      <c r="FQ32130" s="300"/>
      <c r="FR32130" s="300"/>
      <c r="FS32130" s="300"/>
      <c r="FT32130" s="300"/>
      <c r="FU32130" s="300"/>
      <c r="FV32130" s="300"/>
      <c r="FW32130" s="300"/>
      <c r="FX32130" s="300"/>
      <c r="FY32130" s="300"/>
      <c r="FZ32130" s="300"/>
      <c r="GA32130" s="300"/>
      <c r="GB32130" s="300"/>
      <c r="GC32130" s="300"/>
      <c r="GD32130" s="300"/>
      <c r="GE32130" s="300"/>
      <c r="GF32130" s="300"/>
      <c r="GG32130" s="300"/>
      <c r="GH32130" s="300"/>
      <c r="GI32130" s="300"/>
      <c r="GJ32130" s="300"/>
      <c r="GK32130" s="300"/>
    </row>
    <row r="32131" spans="4:193" x14ac:dyDescent="0.25">
      <c r="D32131" s="300"/>
      <c r="J32131" s="300"/>
      <c r="K32131" s="300"/>
      <c r="L32131" s="300"/>
      <c r="M32131" s="300"/>
      <c r="N32131" s="300"/>
      <c r="O32131" s="300"/>
      <c r="P32131" s="300"/>
      <c r="Q32131" s="300"/>
      <c r="R32131" s="300"/>
      <c r="S32131" s="300"/>
      <c r="T32131" s="300"/>
      <c r="U32131" s="300"/>
      <c r="V32131" s="300"/>
      <c r="W32131" s="300"/>
      <c r="X32131" s="300"/>
      <c r="Y32131" s="300"/>
      <c r="Z32131" s="300"/>
      <c r="AA32131" s="300"/>
      <c r="AB32131" s="300"/>
      <c r="AC32131" s="300"/>
      <c r="AD32131" s="300"/>
      <c r="AE32131" s="300"/>
      <c r="AF32131" s="300"/>
      <c r="AG32131" s="300"/>
      <c r="AH32131" s="300"/>
      <c r="AI32131" s="300"/>
      <c r="AJ32131" s="300"/>
      <c r="AK32131" s="300"/>
      <c r="AL32131" s="300"/>
      <c r="AM32131" s="300"/>
      <c r="AN32131" s="300"/>
      <c r="AO32131" s="300"/>
      <c r="AP32131" s="300"/>
      <c r="AQ32131" s="300"/>
      <c r="AR32131" s="300"/>
      <c r="AS32131" s="300"/>
      <c r="AT32131" s="300"/>
      <c r="AU32131" s="300"/>
      <c r="AV32131" s="300"/>
      <c r="AW32131" s="300"/>
      <c r="AX32131" s="300"/>
      <c r="AY32131" s="300"/>
      <c r="AZ32131" s="300"/>
      <c r="BA32131" s="300"/>
      <c r="BB32131" s="300"/>
      <c r="BC32131" s="300"/>
      <c r="BD32131" s="300"/>
      <c r="BE32131" s="300"/>
      <c r="BF32131" s="300"/>
      <c r="BG32131" s="300"/>
      <c r="BH32131" s="300"/>
      <c r="BI32131" s="300"/>
      <c r="BJ32131" s="300"/>
      <c r="BK32131" s="300"/>
      <c r="BL32131" s="300"/>
      <c r="BM32131" s="300"/>
      <c r="BN32131" s="300"/>
      <c r="BO32131" s="300"/>
      <c r="BP32131" s="300"/>
      <c r="BQ32131" s="300"/>
      <c r="BR32131" s="300"/>
      <c r="BS32131" s="300"/>
      <c r="BT32131" s="300"/>
      <c r="BU32131" s="300"/>
      <c r="BV32131" s="300"/>
      <c r="BW32131" s="300"/>
      <c r="BX32131" s="300"/>
      <c r="BY32131" s="300"/>
      <c r="BZ32131" s="300"/>
      <c r="CA32131" s="300"/>
      <c r="CB32131" s="300"/>
      <c r="CC32131" s="300"/>
      <c r="CD32131" s="300"/>
      <c r="CE32131" s="300"/>
      <c r="CF32131" s="300"/>
      <c r="CG32131" s="300"/>
      <c r="CH32131" s="300"/>
      <c r="CI32131" s="300"/>
      <c r="CJ32131" s="300"/>
      <c r="CK32131" s="300"/>
      <c r="CL32131" s="300"/>
      <c r="CM32131" s="300"/>
      <c r="CN32131" s="300"/>
      <c r="CO32131" s="300"/>
      <c r="CP32131" s="300"/>
      <c r="CQ32131" s="300"/>
      <c r="CR32131" s="300"/>
      <c r="CS32131" s="300"/>
      <c r="CT32131" s="300"/>
      <c r="CU32131" s="300"/>
      <c r="CV32131" s="300"/>
      <c r="CW32131" s="300"/>
      <c r="CX32131" s="300"/>
      <c r="CY32131" s="300"/>
      <c r="CZ32131" s="300"/>
      <c r="DA32131" s="300"/>
      <c r="DB32131" s="300"/>
      <c r="DC32131" s="300"/>
      <c r="DD32131" s="300"/>
      <c r="DE32131" s="300"/>
      <c r="DF32131" s="300"/>
      <c r="DG32131" s="300"/>
      <c r="DH32131" s="300"/>
      <c r="DI32131" s="300"/>
      <c r="DJ32131" s="300"/>
      <c r="DK32131" s="300"/>
      <c r="DL32131" s="300"/>
      <c r="DM32131" s="300"/>
      <c r="DN32131" s="300"/>
      <c r="DO32131" s="300"/>
      <c r="DP32131" s="300"/>
      <c r="DQ32131" s="300"/>
      <c r="DR32131" s="300"/>
      <c r="DS32131" s="300"/>
      <c r="DT32131" s="300"/>
      <c r="DU32131" s="300"/>
      <c r="DV32131" s="300"/>
      <c r="DW32131" s="300"/>
      <c r="DX32131" s="300"/>
      <c r="DY32131" s="300"/>
      <c r="DZ32131" s="300"/>
      <c r="EA32131" s="300"/>
      <c r="EB32131" s="300"/>
      <c r="EC32131" s="300"/>
      <c r="ED32131" s="300"/>
      <c r="EE32131" s="300"/>
      <c r="EF32131" s="300"/>
      <c r="EG32131" s="300"/>
      <c r="EH32131" s="300"/>
      <c r="EI32131" s="300"/>
      <c r="EJ32131" s="300"/>
      <c r="EK32131" s="300"/>
      <c r="EL32131" s="300"/>
      <c r="EM32131" s="300"/>
      <c r="EN32131" s="300"/>
      <c r="EO32131" s="300"/>
      <c r="EP32131" s="300"/>
      <c r="EQ32131" s="300"/>
      <c r="ER32131" s="300"/>
      <c r="ES32131" s="300"/>
      <c r="ET32131" s="300"/>
      <c r="EU32131" s="300"/>
      <c r="EV32131" s="300"/>
      <c r="EW32131" s="300"/>
      <c r="EX32131" s="300"/>
      <c r="EY32131" s="300"/>
      <c r="EZ32131" s="300"/>
      <c r="FA32131" s="300"/>
      <c r="FB32131" s="300"/>
      <c r="FC32131" s="300"/>
      <c r="FD32131" s="300"/>
      <c r="FE32131" s="300"/>
      <c r="FF32131" s="300"/>
      <c r="FG32131" s="300"/>
      <c r="FH32131" s="300"/>
      <c r="FI32131" s="300"/>
      <c r="FJ32131" s="300"/>
      <c r="FK32131" s="300"/>
      <c r="FL32131" s="300"/>
      <c r="FM32131" s="300"/>
      <c r="FN32131" s="300"/>
      <c r="FO32131" s="300"/>
      <c r="FP32131" s="300"/>
      <c r="FQ32131" s="300"/>
      <c r="FR32131" s="300"/>
      <c r="FS32131" s="300"/>
      <c r="FT32131" s="300"/>
      <c r="FU32131" s="300"/>
      <c r="FV32131" s="300"/>
      <c r="FW32131" s="300"/>
      <c r="FX32131" s="300"/>
      <c r="FY32131" s="300"/>
      <c r="FZ32131" s="300"/>
      <c r="GA32131" s="300"/>
      <c r="GB32131" s="300"/>
      <c r="GC32131" s="300"/>
      <c r="GD32131" s="300"/>
      <c r="GE32131" s="300"/>
      <c r="GF32131" s="300"/>
      <c r="GG32131" s="300"/>
      <c r="GH32131" s="300"/>
      <c r="GI32131" s="300"/>
      <c r="GJ32131" s="300"/>
      <c r="GK32131" s="300"/>
    </row>
    <row r="32132" spans="4:193" x14ac:dyDescent="0.25">
      <c r="D32132" s="300"/>
      <c r="J32132" s="300"/>
      <c r="K32132" s="300"/>
      <c r="L32132" s="300"/>
      <c r="M32132" s="300"/>
      <c r="N32132" s="300"/>
      <c r="O32132" s="300"/>
      <c r="P32132" s="300"/>
      <c r="Q32132" s="300"/>
      <c r="R32132" s="300"/>
      <c r="S32132" s="300"/>
      <c r="T32132" s="300"/>
      <c r="U32132" s="300"/>
      <c r="V32132" s="300"/>
      <c r="W32132" s="300"/>
      <c r="X32132" s="300"/>
      <c r="Y32132" s="300"/>
      <c r="Z32132" s="300"/>
      <c r="AA32132" s="300"/>
      <c r="AB32132" s="300"/>
      <c r="AC32132" s="300"/>
      <c r="AD32132" s="300"/>
      <c r="AE32132" s="300"/>
      <c r="AF32132" s="300"/>
      <c r="AG32132" s="300"/>
      <c r="AH32132" s="300"/>
      <c r="AI32132" s="300"/>
      <c r="AJ32132" s="300"/>
      <c r="AK32132" s="300"/>
      <c r="AL32132" s="300"/>
      <c r="AM32132" s="300"/>
      <c r="AN32132" s="300"/>
      <c r="AO32132" s="300"/>
      <c r="AP32132" s="300"/>
      <c r="AQ32132" s="300"/>
      <c r="AR32132" s="300"/>
      <c r="AS32132" s="300"/>
      <c r="AT32132" s="300"/>
      <c r="AU32132" s="300"/>
      <c r="AV32132" s="300"/>
      <c r="AW32132" s="300"/>
      <c r="AX32132" s="300"/>
      <c r="AY32132" s="300"/>
      <c r="AZ32132" s="300"/>
      <c r="BA32132" s="300"/>
      <c r="BB32132" s="300"/>
      <c r="BC32132" s="300"/>
      <c r="BD32132" s="300"/>
      <c r="BE32132" s="300"/>
      <c r="BF32132" s="300"/>
      <c r="BG32132" s="300"/>
      <c r="BH32132" s="300"/>
      <c r="BI32132" s="300"/>
      <c r="BJ32132" s="300"/>
      <c r="BK32132" s="300"/>
      <c r="BL32132" s="300"/>
      <c r="BM32132" s="300"/>
      <c r="BN32132" s="300"/>
      <c r="BO32132" s="300"/>
      <c r="BP32132" s="300"/>
      <c r="BQ32132" s="300"/>
      <c r="BR32132" s="300"/>
      <c r="BS32132" s="300"/>
      <c r="BT32132" s="300"/>
      <c r="BU32132" s="300"/>
      <c r="BV32132" s="300"/>
      <c r="BW32132" s="300"/>
      <c r="BX32132" s="300"/>
      <c r="BY32132" s="300"/>
      <c r="BZ32132" s="300"/>
      <c r="CA32132" s="300"/>
      <c r="CB32132" s="300"/>
      <c r="CC32132" s="300"/>
      <c r="CD32132" s="300"/>
      <c r="CE32132" s="300"/>
      <c r="CF32132" s="300"/>
      <c r="CG32132" s="300"/>
      <c r="CH32132" s="300"/>
      <c r="CI32132" s="300"/>
      <c r="CJ32132" s="300"/>
      <c r="CK32132" s="300"/>
      <c r="CL32132" s="300"/>
      <c r="CM32132" s="300"/>
      <c r="CN32132" s="300"/>
      <c r="CO32132" s="300"/>
      <c r="CP32132" s="300"/>
      <c r="CQ32132" s="300"/>
      <c r="CR32132" s="300"/>
      <c r="CS32132" s="300"/>
      <c r="CT32132" s="300"/>
      <c r="CU32132" s="300"/>
      <c r="CV32132" s="300"/>
      <c r="CW32132" s="300"/>
      <c r="CX32132" s="300"/>
      <c r="CY32132" s="300"/>
      <c r="CZ32132" s="300"/>
      <c r="DA32132" s="300"/>
      <c r="DB32132" s="300"/>
      <c r="DC32132" s="300"/>
      <c r="DD32132" s="300"/>
      <c r="DE32132" s="300"/>
      <c r="DF32132" s="300"/>
      <c r="DG32132" s="300"/>
      <c r="DH32132" s="300"/>
      <c r="DI32132" s="300"/>
      <c r="DJ32132" s="300"/>
      <c r="DK32132" s="300"/>
      <c r="DL32132" s="300"/>
      <c r="DM32132" s="300"/>
      <c r="DN32132" s="300"/>
      <c r="DO32132" s="300"/>
      <c r="DP32132" s="300"/>
      <c r="DQ32132" s="300"/>
      <c r="DR32132" s="300"/>
      <c r="DS32132" s="300"/>
      <c r="DT32132" s="300"/>
      <c r="DU32132" s="300"/>
      <c r="DV32132" s="300"/>
      <c r="DW32132" s="300"/>
      <c r="DX32132" s="300"/>
      <c r="DY32132" s="300"/>
      <c r="DZ32132" s="300"/>
      <c r="EA32132" s="300"/>
      <c r="EB32132" s="300"/>
      <c r="EC32132" s="300"/>
      <c r="ED32132" s="300"/>
      <c r="EE32132" s="300"/>
      <c r="EF32132" s="300"/>
      <c r="EG32132" s="300"/>
      <c r="EH32132" s="300"/>
      <c r="EI32132" s="300"/>
      <c r="EJ32132" s="300"/>
      <c r="EK32132" s="300"/>
      <c r="EL32132" s="300"/>
      <c r="EM32132" s="300"/>
      <c r="EN32132" s="300"/>
      <c r="EO32132" s="300"/>
      <c r="EP32132" s="300"/>
      <c r="EQ32132" s="300"/>
      <c r="ER32132" s="300"/>
      <c r="ES32132" s="300"/>
      <c r="ET32132" s="300"/>
      <c r="EU32132" s="300"/>
      <c r="EV32132" s="300"/>
      <c r="EW32132" s="300"/>
      <c r="EX32132" s="300"/>
      <c r="EY32132" s="300"/>
      <c r="EZ32132" s="300"/>
      <c r="FA32132" s="300"/>
      <c r="FB32132" s="300"/>
      <c r="FC32132" s="300"/>
      <c r="FD32132" s="300"/>
      <c r="FE32132" s="300"/>
      <c r="FF32132" s="300"/>
      <c r="FG32132" s="300"/>
      <c r="FH32132" s="300"/>
      <c r="FI32132" s="300"/>
      <c r="FJ32132" s="300"/>
      <c r="FK32132" s="300"/>
      <c r="FL32132" s="300"/>
      <c r="FM32132" s="300"/>
      <c r="FN32132" s="300"/>
      <c r="FO32132" s="300"/>
      <c r="FP32132" s="300"/>
      <c r="FQ32132" s="300"/>
      <c r="FR32132" s="300"/>
      <c r="FS32132" s="300"/>
      <c r="FT32132" s="300"/>
      <c r="FU32132" s="300"/>
      <c r="FV32132" s="300"/>
      <c r="FW32132" s="300"/>
      <c r="FX32132" s="300"/>
      <c r="FY32132" s="300"/>
      <c r="FZ32132" s="300"/>
      <c r="GA32132" s="300"/>
      <c r="GB32132" s="300"/>
      <c r="GC32132" s="300"/>
      <c r="GD32132" s="300"/>
      <c r="GE32132" s="300"/>
      <c r="GF32132" s="300"/>
      <c r="GG32132" s="300"/>
      <c r="GH32132" s="300"/>
      <c r="GI32132" s="300"/>
      <c r="GJ32132" s="300"/>
      <c r="GK32132" s="300"/>
    </row>
    <row r="32133" spans="4:193" x14ac:dyDescent="0.25">
      <c r="D32133" s="300"/>
      <c r="J32133" s="300"/>
      <c r="K32133" s="300"/>
      <c r="L32133" s="300"/>
      <c r="M32133" s="300"/>
      <c r="N32133" s="300"/>
      <c r="O32133" s="300"/>
      <c r="P32133" s="300"/>
      <c r="Q32133" s="300"/>
      <c r="R32133" s="300"/>
      <c r="S32133" s="300"/>
      <c r="T32133" s="300"/>
      <c r="U32133" s="300"/>
      <c r="V32133" s="300"/>
      <c r="W32133" s="300"/>
      <c r="X32133" s="300"/>
      <c r="Y32133" s="300"/>
      <c r="Z32133" s="300"/>
      <c r="AA32133" s="300"/>
      <c r="AB32133" s="300"/>
      <c r="AC32133" s="300"/>
      <c r="AD32133" s="300"/>
      <c r="AE32133" s="300"/>
      <c r="AF32133" s="300"/>
      <c r="AG32133" s="300"/>
      <c r="AH32133" s="300"/>
      <c r="AI32133" s="300"/>
      <c r="AJ32133" s="300"/>
      <c r="AK32133" s="300"/>
      <c r="AL32133" s="300"/>
      <c r="AM32133" s="300"/>
      <c r="AN32133" s="300"/>
      <c r="AO32133" s="300"/>
      <c r="AP32133" s="300"/>
      <c r="AQ32133" s="300"/>
      <c r="AR32133" s="300"/>
      <c r="AS32133" s="300"/>
      <c r="AT32133" s="300"/>
      <c r="AU32133" s="300"/>
      <c r="AV32133" s="300"/>
      <c r="AW32133" s="300"/>
      <c r="AX32133" s="300"/>
      <c r="AY32133" s="300"/>
      <c r="AZ32133" s="300"/>
      <c r="BA32133" s="300"/>
      <c r="BB32133" s="300"/>
      <c r="BC32133" s="300"/>
      <c r="BD32133" s="300"/>
      <c r="BE32133" s="300"/>
      <c r="BF32133" s="300"/>
      <c r="BG32133" s="300"/>
      <c r="BH32133" s="300"/>
      <c r="BI32133" s="300"/>
      <c r="BJ32133" s="300"/>
      <c r="BK32133" s="300"/>
      <c r="BL32133" s="300"/>
      <c r="BM32133" s="300"/>
      <c r="BN32133" s="300"/>
      <c r="BO32133" s="300"/>
      <c r="BP32133" s="300"/>
      <c r="BQ32133" s="300"/>
      <c r="BR32133" s="300"/>
      <c r="BS32133" s="300"/>
      <c r="BT32133" s="300"/>
      <c r="BU32133" s="300"/>
      <c r="BV32133" s="300"/>
      <c r="BW32133" s="300"/>
      <c r="BX32133" s="300"/>
      <c r="BY32133" s="300"/>
      <c r="BZ32133" s="300"/>
      <c r="CA32133" s="300"/>
      <c r="CB32133" s="300"/>
      <c r="CC32133" s="300"/>
      <c r="CD32133" s="300"/>
      <c r="CE32133" s="300"/>
      <c r="CF32133" s="300"/>
      <c r="CG32133" s="300"/>
      <c r="CH32133" s="300"/>
      <c r="CI32133" s="300"/>
      <c r="CJ32133" s="300"/>
      <c r="CK32133" s="300"/>
      <c r="CL32133" s="300"/>
      <c r="CM32133" s="300"/>
      <c r="CN32133" s="300"/>
      <c r="CO32133" s="300"/>
      <c r="CP32133" s="300"/>
      <c r="CQ32133" s="300"/>
      <c r="CR32133" s="300"/>
      <c r="CS32133" s="300"/>
      <c r="CT32133" s="300"/>
      <c r="CU32133" s="300"/>
      <c r="CV32133" s="300"/>
      <c r="CW32133" s="300"/>
      <c r="CX32133" s="300"/>
      <c r="CY32133" s="300"/>
      <c r="CZ32133" s="300"/>
      <c r="DA32133" s="300"/>
      <c r="DB32133" s="300"/>
      <c r="DC32133" s="300"/>
      <c r="DD32133" s="300"/>
      <c r="DE32133" s="300"/>
      <c r="DF32133" s="300"/>
      <c r="DG32133" s="300"/>
      <c r="DH32133" s="300"/>
      <c r="DI32133" s="300"/>
      <c r="DJ32133" s="300"/>
      <c r="DK32133" s="300"/>
      <c r="DL32133" s="300"/>
      <c r="DM32133" s="300"/>
      <c r="DN32133" s="300"/>
      <c r="DO32133" s="300"/>
      <c r="DP32133" s="300"/>
      <c r="DQ32133" s="300"/>
      <c r="DR32133" s="300"/>
      <c r="DS32133" s="300"/>
      <c r="DT32133" s="300"/>
      <c r="DU32133" s="300"/>
      <c r="DV32133" s="300"/>
      <c r="DW32133" s="300"/>
      <c r="DX32133" s="300"/>
      <c r="DY32133" s="300"/>
      <c r="DZ32133" s="300"/>
      <c r="EA32133" s="300"/>
      <c r="EB32133" s="300"/>
      <c r="EC32133" s="300"/>
      <c r="ED32133" s="300"/>
      <c r="EE32133" s="300"/>
      <c r="EF32133" s="300"/>
      <c r="EG32133" s="300"/>
      <c r="EH32133" s="300"/>
      <c r="EI32133" s="300"/>
      <c r="EJ32133" s="300"/>
      <c r="EK32133" s="300"/>
      <c r="EL32133" s="300"/>
      <c r="EM32133" s="300"/>
      <c r="EN32133" s="300"/>
      <c r="EO32133" s="300"/>
      <c r="EP32133" s="300"/>
      <c r="EQ32133" s="300"/>
      <c r="ER32133" s="300"/>
      <c r="ES32133" s="300"/>
      <c r="ET32133" s="300"/>
      <c r="EU32133" s="300"/>
      <c r="EV32133" s="300"/>
      <c r="EW32133" s="300"/>
      <c r="EX32133" s="300"/>
      <c r="EY32133" s="300"/>
      <c r="EZ32133" s="300"/>
      <c r="FA32133" s="300"/>
      <c r="FB32133" s="300"/>
      <c r="FC32133" s="300"/>
      <c r="FD32133" s="300"/>
      <c r="FE32133" s="300"/>
      <c r="FF32133" s="300"/>
      <c r="FG32133" s="300"/>
      <c r="FH32133" s="300"/>
      <c r="FI32133" s="300"/>
      <c r="FJ32133" s="300"/>
      <c r="FK32133" s="300"/>
      <c r="FL32133" s="300"/>
      <c r="FM32133" s="300"/>
      <c r="FN32133" s="300"/>
      <c r="FO32133" s="300"/>
      <c r="FP32133" s="300"/>
      <c r="FQ32133" s="300"/>
      <c r="FR32133" s="300"/>
      <c r="FS32133" s="300"/>
      <c r="FT32133" s="300"/>
      <c r="FU32133" s="300"/>
      <c r="FV32133" s="300"/>
      <c r="FW32133" s="300"/>
      <c r="FX32133" s="300"/>
      <c r="FY32133" s="300"/>
      <c r="FZ32133" s="300"/>
      <c r="GA32133" s="300"/>
      <c r="GB32133" s="300"/>
      <c r="GC32133" s="300"/>
      <c r="GD32133" s="300"/>
      <c r="GE32133" s="300"/>
      <c r="GF32133" s="300"/>
      <c r="GG32133" s="300"/>
      <c r="GH32133" s="300"/>
      <c r="GI32133" s="300"/>
      <c r="GJ32133" s="300"/>
      <c r="GK32133" s="300"/>
    </row>
    <row r="32134" spans="4:193" x14ac:dyDescent="0.25">
      <c r="D32134" s="300"/>
      <c r="J32134" s="300"/>
      <c r="K32134" s="300"/>
      <c r="L32134" s="300"/>
      <c r="M32134" s="300"/>
      <c r="N32134" s="300"/>
      <c r="O32134" s="300"/>
      <c r="P32134" s="300"/>
      <c r="Q32134" s="300"/>
      <c r="R32134" s="300"/>
      <c r="S32134" s="300"/>
      <c r="T32134" s="300"/>
      <c r="U32134" s="300"/>
      <c r="V32134" s="300"/>
      <c r="W32134" s="300"/>
      <c r="X32134" s="300"/>
      <c r="Y32134" s="300"/>
      <c r="Z32134" s="300"/>
      <c r="AA32134" s="300"/>
      <c r="AB32134" s="300"/>
      <c r="AC32134" s="300"/>
      <c r="AD32134" s="300"/>
      <c r="AE32134" s="300"/>
      <c r="AF32134" s="300"/>
      <c r="AG32134" s="300"/>
      <c r="AH32134" s="300"/>
      <c r="AI32134" s="300"/>
      <c r="AJ32134" s="300"/>
      <c r="AK32134" s="300"/>
      <c r="AL32134" s="300"/>
      <c r="AM32134" s="300"/>
      <c r="AN32134" s="300"/>
      <c r="AO32134" s="300"/>
      <c r="AP32134" s="300"/>
      <c r="AQ32134" s="300"/>
      <c r="AR32134" s="300"/>
      <c r="AS32134" s="300"/>
      <c r="AT32134" s="300"/>
      <c r="AU32134" s="300"/>
      <c r="AV32134" s="300"/>
      <c r="AW32134" s="300"/>
      <c r="AX32134" s="300"/>
      <c r="AY32134" s="300"/>
      <c r="AZ32134" s="300"/>
      <c r="BA32134" s="300"/>
      <c r="BB32134" s="300"/>
      <c r="BC32134" s="300"/>
      <c r="BD32134" s="300"/>
      <c r="BE32134" s="300"/>
      <c r="BF32134" s="300"/>
      <c r="BG32134" s="300"/>
      <c r="BH32134" s="300"/>
      <c r="BI32134" s="300"/>
      <c r="BJ32134" s="300"/>
      <c r="BK32134" s="300"/>
      <c r="BL32134" s="300"/>
      <c r="BM32134" s="300"/>
      <c r="BN32134" s="300"/>
      <c r="BO32134" s="300"/>
      <c r="BP32134" s="300"/>
      <c r="BQ32134" s="300"/>
      <c r="BR32134" s="300"/>
      <c r="BS32134" s="300"/>
      <c r="BT32134" s="300"/>
      <c r="BU32134" s="300"/>
      <c r="BV32134" s="300"/>
      <c r="BW32134" s="300"/>
      <c r="BX32134" s="300"/>
      <c r="BY32134" s="300"/>
      <c r="BZ32134" s="300"/>
      <c r="CA32134" s="300"/>
      <c r="CB32134" s="300"/>
      <c r="CC32134" s="300"/>
      <c r="CD32134" s="300"/>
      <c r="CE32134" s="300"/>
      <c r="CF32134" s="300"/>
      <c r="CG32134" s="300"/>
      <c r="CH32134" s="300"/>
      <c r="CI32134" s="300"/>
      <c r="CJ32134" s="300"/>
      <c r="CK32134" s="300"/>
      <c r="CL32134" s="300"/>
      <c r="CM32134" s="300"/>
      <c r="CN32134" s="300"/>
      <c r="CO32134" s="300"/>
      <c r="CP32134" s="300"/>
      <c r="CQ32134" s="300"/>
      <c r="CR32134" s="300"/>
      <c r="CS32134" s="300"/>
      <c r="CT32134" s="300"/>
      <c r="CU32134" s="300"/>
      <c r="CV32134" s="300"/>
      <c r="CW32134" s="300"/>
      <c r="CX32134" s="300"/>
      <c r="CY32134" s="300"/>
      <c r="CZ32134" s="300"/>
      <c r="DA32134" s="300"/>
      <c r="DB32134" s="300"/>
      <c r="DC32134" s="300"/>
      <c r="DD32134" s="300"/>
      <c r="DE32134" s="300"/>
      <c r="DF32134" s="300"/>
      <c r="DG32134" s="300"/>
      <c r="DH32134" s="300"/>
      <c r="DI32134" s="300"/>
      <c r="DJ32134" s="300"/>
      <c r="DK32134" s="300"/>
      <c r="DL32134" s="300"/>
      <c r="DM32134" s="300"/>
      <c r="DN32134" s="300"/>
      <c r="DO32134" s="300"/>
      <c r="DP32134" s="300"/>
      <c r="DQ32134" s="300"/>
      <c r="DR32134" s="300"/>
      <c r="DS32134" s="300"/>
      <c r="DT32134" s="300"/>
      <c r="DU32134" s="300"/>
      <c r="DV32134" s="300"/>
      <c r="DW32134" s="300"/>
      <c r="DX32134" s="300"/>
      <c r="DY32134" s="300"/>
      <c r="DZ32134" s="300"/>
      <c r="EA32134" s="300"/>
      <c r="EB32134" s="300"/>
      <c r="EC32134" s="300"/>
      <c r="ED32134" s="300"/>
      <c r="EE32134" s="300"/>
      <c r="EF32134" s="300"/>
      <c r="EG32134" s="300"/>
      <c r="EH32134" s="300"/>
      <c r="EI32134" s="300"/>
      <c r="EJ32134" s="300"/>
      <c r="EK32134" s="300"/>
      <c r="EL32134" s="300"/>
      <c r="EM32134" s="300"/>
      <c r="EN32134" s="300"/>
      <c r="EO32134" s="300"/>
      <c r="EP32134" s="300"/>
      <c r="EQ32134" s="300"/>
      <c r="ER32134" s="300"/>
      <c r="ES32134" s="300"/>
      <c r="ET32134" s="300"/>
      <c r="EU32134" s="300"/>
      <c r="EV32134" s="300"/>
      <c r="EW32134" s="300"/>
      <c r="EX32134" s="300"/>
      <c r="EY32134" s="300"/>
      <c r="EZ32134" s="300"/>
      <c r="FA32134" s="300"/>
      <c r="FB32134" s="300"/>
      <c r="FC32134" s="300"/>
      <c r="FD32134" s="300"/>
      <c r="FE32134" s="300"/>
      <c r="FF32134" s="300"/>
      <c r="FG32134" s="300"/>
      <c r="FH32134" s="300"/>
      <c r="FI32134" s="300"/>
      <c r="FJ32134" s="300"/>
      <c r="FK32134" s="300"/>
      <c r="FL32134" s="300"/>
      <c r="FM32134" s="300"/>
      <c r="FN32134" s="300"/>
      <c r="FO32134" s="300"/>
      <c r="FP32134" s="300"/>
      <c r="FQ32134" s="300"/>
      <c r="FR32134" s="300"/>
      <c r="FS32134" s="300"/>
      <c r="FT32134" s="300"/>
      <c r="FU32134" s="300"/>
      <c r="FV32134" s="300"/>
      <c r="FW32134" s="300"/>
      <c r="FX32134" s="300"/>
      <c r="FY32134" s="300"/>
      <c r="FZ32134" s="300"/>
      <c r="GA32134" s="300"/>
      <c r="GB32134" s="300"/>
      <c r="GC32134" s="300"/>
      <c r="GD32134" s="300"/>
      <c r="GE32134" s="300"/>
      <c r="GF32134" s="300"/>
      <c r="GG32134" s="300"/>
      <c r="GH32134" s="300"/>
      <c r="GI32134" s="300"/>
      <c r="GJ32134" s="300"/>
      <c r="GK32134" s="300"/>
    </row>
    <row r="32135" spans="4:193" x14ac:dyDescent="0.25">
      <c r="D32135" s="300"/>
      <c r="J32135" s="300"/>
      <c r="K32135" s="300"/>
      <c r="L32135" s="300"/>
      <c r="M32135" s="300"/>
      <c r="N32135" s="300"/>
      <c r="O32135" s="300"/>
      <c r="P32135" s="300"/>
      <c r="Q32135" s="300"/>
      <c r="R32135" s="300"/>
      <c r="S32135" s="300"/>
      <c r="T32135" s="300"/>
      <c r="U32135" s="300"/>
      <c r="V32135" s="300"/>
      <c r="W32135" s="300"/>
      <c r="X32135" s="300"/>
      <c r="Y32135" s="300"/>
      <c r="Z32135" s="300"/>
      <c r="AA32135" s="300"/>
      <c r="AB32135" s="300"/>
      <c r="AC32135" s="300"/>
      <c r="AD32135" s="300"/>
      <c r="AE32135" s="300"/>
      <c r="AF32135" s="300"/>
      <c r="AG32135" s="300"/>
      <c r="AH32135" s="300"/>
      <c r="AI32135" s="300"/>
      <c r="AJ32135" s="300"/>
      <c r="AK32135" s="300"/>
      <c r="AL32135" s="300"/>
      <c r="AM32135" s="300"/>
      <c r="AN32135" s="300"/>
      <c r="AO32135" s="300"/>
      <c r="AP32135" s="300"/>
      <c r="AQ32135" s="300"/>
      <c r="AR32135" s="300"/>
      <c r="AS32135" s="300"/>
      <c r="AT32135" s="300"/>
      <c r="AU32135" s="300"/>
      <c r="AV32135" s="300"/>
      <c r="AW32135" s="300"/>
      <c r="AX32135" s="300"/>
      <c r="AY32135" s="300"/>
      <c r="AZ32135" s="300"/>
      <c r="BA32135" s="300"/>
      <c r="BB32135" s="300"/>
      <c r="BC32135" s="300"/>
      <c r="BD32135" s="300"/>
      <c r="BE32135" s="300"/>
      <c r="BF32135" s="300"/>
      <c r="BG32135" s="300"/>
      <c r="BH32135" s="300"/>
      <c r="BI32135" s="300"/>
      <c r="BJ32135" s="300"/>
      <c r="BK32135" s="300"/>
      <c r="BL32135" s="300"/>
      <c r="BM32135" s="300"/>
      <c r="BN32135" s="300"/>
      <c r="BO32135" s="300"/>
      <c r="BP32135" s="300"/>
      <c r="BQ32135" s="300"/>
      <c r="BR32135" s="300"/>
      <c r="BS32135" s="300"/>
      <c r="BT32135" s="300"/>
      <c r="BU32135" s="300"/>
      <c r="BV32135" s="300"/>
      <c r="BW32135" s="300"/>
      <c r="BX32135" s="300"/>
      <c r="BY32135" s="300"/>
      <c r="BZ32135" s="300"/>
      <c r="CA32135" s="300"/>
      <c r="CB32135" s="300"/>
      <c r="CC32135" s="300"/>
      <c r="CD32135" s="300"/>
      <c r="CE32135" s="300"/>
      <c r="CF32135" s="300"/>
      <c r="CG32135" s="300"/>
      <c r="CH32135" s="300"/>
      <c r="CI32135" s="300"/>
      <c r="CJ32135" s="300"/>
      <c r="CK32135" s="300"/>
      <c r="CL32135" s="300"/>
      <c r="CM32135" s="300"/>
      <c r="CN32135" s="300"/>
      <c r="CO32135" s="300"/>
      <c r="CP32135" s="300"/>
      <c r="CQ32135" s="300"/>
      <c r="CR32135" s="300"/>
      <c r="CS32135" s="300"/>
      <c r="CT32135" s="300"/>
      <c r="CU32135" s="300"/>
      <c r="CV32135" s="300"/>
      <c r="CW32135" s="300"/>
      <c r="CX32135" s="300"/>
      <c r="CY32135" s="300"/>
      <c r="CZ32135" s="300"/>
      <c r="DA32135" s="300"/>
      <c r="DB32135" s="300"/>
      <c r="DC32135" s="300"/>
      <c r="DD32135" s="300"/>
      <c r="DE32135" s="300"/>
      <c r="DF32135" s="300"/>
      <c r="DG32135" s="300"/>
      <c r="DH32135" s="300"/>
      <c r="DI32135" s="300"/>
      <c r="DJ32135" s="300"/>
      <c r="DK32135" s="300"/>
      <c r="DL32135" s="300"/>
      <c r="DM32135" s="300"/>
      <c r="DN32135" s="300"/>
      <c r="DO32135" s="300"/>
      <c r="DP32135" s="300"/>
      <c r="DQ32135" s="300"/>
      <c r="DR32135" s="300"/>
      <c r="DS32135" s="300"/>
      <c r="DT32135" s="300"/>
      <c r="DU32135" s="300"/>
      <c r="DV32135" s="300"/>
      <c r="DW32135" s="300"/>
      <c r="DX32135" s="300"/>
      <c r="DY32135" s="300"/>
      <c r="DZ32135" s="300"/>
      <c r="EA32135" s="300"/>
      <c r="EB32135" s="300"/>
      <c r="EC32135" s="300"/>
      <c r="ED32135" s="300"/>
      <c r="EE32135" s="300"/>
      <c r="EF32135" s="300"/>
      <c r="EG32135" s="300"/>
      <c r="EH32135" s="300"/>
      <c r="EI32135" s="300"/>
      <c r="EJ32135" s="300"/>
      <c r="EK32135" s="300"/>
      <c r="EL32135" s="300"/>
      <c r="EM32135" s="300"/>
      <c r="EN32135" s="300"/>
      <c r="EO32135" s="300"/>
      <c r="EP32135" s="300"/>
      <c r="EQ32135" s="300"/>
      <c r="ER32135" s="300"/>
      <c r="ES32135" s="300"/>
      <c r="ET32135" s="300"/>
      <c r="EU32135" s="300"/>
      <c r="EV32135" s="300"/>
      <c r="EW32135" s="300"/>
      <c r="EX32135" s="300"/>
      <c r="EY32135" s="300"/>
      <c r="EZ32135" s="300"/>
      <c r="FA32135" s="300"/>
      <c r="FB32135" s="300"/>
      <c r="FC32135" s="300"/>
      <c r="FD32135" s="300"/>
      <c r="FE32135" s="300"/>
      <c r="FF32135" s="300"/>
      <c r="FG32135" s="300"/>
      <c r="FH32135" s="300"/>
      <c r="FI32135" s="300"/>
      <c r="FJ32135" s="300"/>
      <c r="FK32135" s="300"/>
      <c r="FL32135" s="300"/>
      <c r="FM32135" s="300"/>
      <c r="FN32135" s="300"/>
      <c r="FO32135" s="300"/>
      <c r="FP32135" s="300"/>
      <c r="FQ32135" s="300"/>
      <c r="FR32135" s="300"/>
      <c r="FS32135" s="300"/>
      <c r="FT32135" s="300"/>
      <c r="FU32135" s="300"/>
      <c r="FV32135" s="300"/>
      <c r="FW32135" s="300"/>
      <c r="FX32135" s="300"/>
      <c r="FY32135" s="300"/>
      <c r="FZ32135" s="300"/>
      <c r="GA32135" s="300"/>
      <c r="GB32135" s="300"/>
      <c r="GC32135" s="300"/>
      <c r="GD32135" s="300"/>
      <c r="GE32135" s="300"/>
      <c r="GF32135" s="300"/>
      <c r="GG32135" s="300"/>
      <c r="GH32135" s="300"/>
      <c r="GI32135" s="300"/>
      <c r="GJ32135" s="300"/>
      <c r="GK32135" s="300"/>
    </row>
    <row r="32136" spans="4:193" x14ac:dyDescent="0.25">
      <c r="D32136" s="300"/>
      <c r="J32136" s="300"/>
      <c r="K32136" s="300"/>
      <c r="L32136" s="300"/>
      <c r="M32136" s="300"/>
      <c r="N32136" s="300"/>
      <c r="O32136" s="300"/>
      <c r="P32136" s="300"/>
      <c r="Q32136" s="300"/>
      <c r="R32136" s="300"/>
      <c r="S32136" s="300"/>
      <c r="T32136" s="300"/>
      <c r="U32136" s="300"/>
      <c r="V32136" s="300"/>
      <c r="W32136" s="300"/>
      <c r="X32136" s="300"/>
      <c r="Y32136" s="300"/>
      <c r="Z32136" s="300"/>
      <c r="AA32136" s="300"/>
      <c r="AB32136" s="300"/>
      <c r="AC32136" s="300"/>
      <c r="AD32136" s="300"/>
      <c r="AE32136" s="300"/>
      <c r="AF32136" s="300"/>
      <c r="AG32136" s="300"/>
      <c r="AH32136" s="300"/>
      <c r="AI32136" s="300"/>
      <c r="AJ32136" s="300"/>
      <c r="AK32136" s="300"/>
      <c r="AL32136" s="300"/>
      <c r="AM32136" s="300"/>
      <c r="AN32136" s="300"/>
      <c r="AO32136" s="300"/>
      <c r="AP32136" s="300"/>
      <c r="AQ32136" s="300"/>
      <c r="AR32136" s="300"/>
      <c r="AS32136" s="300"/>
      <c r="AT32136" s="300"/>
      <c r="AU32136" s="300"/>
      <c r="AV32136" s="300"/>
      <c r="AW32136" s="300"/>
      <c r="AX32136" s="300"/>
      <c r="AY32136" s="300"/>
      <c r="AZ32136" s="300"/>
      <c r="BA32136" s="300"/>
      <c r="BB32136" s="300"/>
      <c r="BC32136" s="300"/>
      <c r="BD32136" s="300"/>
      <c r="BE32136" s="300"/>
      <c r="BF32136" s="300"/>
      <c r="BG32136" s="300"/>
      <c r="BH32136" s="300"/>
      <c r="BI32136" s="300"/>
      <c r="BJ32136" s="300"/>
      <c r="BK32136" s="300"/>
      <c r="BL32136" s="300"/>
      <c r="BM32136" s="300"/>
      <c r="BN32136" s="300"/>
      <c r="BO32136" s="300"/>
      <c r="BP32136" s="300"/>
      <c r="BQ32136" s="300"/>
      <c r="BR32136" s="300"/>
      <c r="BS32136" s="300"/>
      <c r="BT32136" s="300"/>
      <c r="BU32136" s="300"/>
      <c r="BV32136" s="300"/>
      <c r="BW32136" s="300"/>
      <c r="BX32136" s="300"/>
      <c r="BY32136" s="300"/>
      <c r="BZ32136" s="300"/>
      <c r="CA32136" s="300"/>
      <c r="CB32136" s="300"/>
      <c r="CC32136" s="300"/>
      <c r="CD32136" s="300"/>
      <c r="CE32136" s="300"/>
      <c r="CF32136" s="300"/>
      <c r="CG32136" s="300"/>
      <c r="CH32136" s="300"/>
      <c r="CI32136" s="300"/>
      <c r="CJ32136" s="300"/>
      <c r="CK32136" s="300"/>
      <c r="CL32136" s="300"/>
      <c r="CM32136" s="300"/>
      <c r="CN32136" s="300"/>
      <c r="CO32136" s="300"/>
      <c r="CP32136" s="300"/>
      <c r="CQ32136" s="300"/>
      <c r="CR32136" s="300"/>
      <c r="CS32136" s="300"/>
      <c r="CT32136" s="300"/>
      <c r="CU32136" s="300"/>
      <c r="CV32136" s="300"/>
      <c r="CW32136" s="300"/>
      <c r="CX32136" s="300"/>
      <c r="CY32136" s="300"/>
      <c r="CZ32136" s="300"/>
      <c r="DA32136" s="300"/>
      <c r="DB32136" s="300"/>
      <c r="DC32136" s="300"/>
      <c r="DD32136" s="300"/>
      <c r="DE32136" s="300"/>
      <c r="DF32136" s="300"/>
      <c r="DG32136" s="300"/>
      <c r="DH32136" s="300"/>
      <c r="DI32136" s="300"/>
      <c r="DJ32136" s="300"/>
      <c r="DK32136" s="300"/>
      <c r="DL32136" s="300"/>
      <c r="DM32136" s="300"/>
      <c r="DN32136" s="300"/>
      <c r="DO32136" s="300"/>
      <c r="DP32136" s="300"/>
      <c r="DQ32136" s="300"/>
      <c r="DR32136" s="300"/>
      <c r="DS32136" s="300"/>
      <c r="DT32136" s="300"/>
      <c r="DU32136" s="300"/>
      <c r="DV32136" s="300"/>
      <c r="DW32136" s="300"/>
      <c r="DX32136" s="300"/>
      <c r="DY32136" s="300"/>
      <c r="DZ32136" s="300"/>
      <c r="EA32136" s="300"/>
      <c r="EB32136" s="300"/>
      <c r="EC32136" s="300"/>
      <c r="ED32136" s="300"/>
      <c r="EE32136" s="300"/>
      <c r="EF32136" s="300"/>
      <c r="EG32136" s="300"/>
      <c r="EH32136" s="300"/>
      <c r="EI32136" s="300"/>
      <c r="EJ32136" s="300"/>
      <c r="EK32136" s="300"/>
      <c r="EL32136" s="300"/>
      <c r="EM32136" s="300"/>
      <c r="EN32136" s="300"/>
      <c r="EO32136" s="300"/>
      <c r="EP32136" s="300"/>
      <c r="EQ32136" s="300"/>
      <c r="ER32136" s="300"/>
      <c r="ES32136" s="300"/>
      <c r="ET32136" s="300"/>
      <c r="EU32136" s="300"/>
      <c r="EV32136" s="300"/>
      <c r="EW32136" s="300"/>
      <c r="EX32136" s="300"/>
      <c r="EY32136" s="300"/>
      <c r="EZ32136" s="300"/>
      <c r="FA32136" s="300"/>
      <c r="FB32136" s="300"/>
      <c r="FC32136" s="300"/>
      <c r="FD32136" s="300"/>
      <c r="FE32136" s="300"/>
      <c r="FF32136" s="300"/>
      <c r="FG32136" s="300"/>
      <c r="FH32136" s="300"/>
      <c r="FI32136" s="300"/>
      <c r="FJ32136" s="300"/>
      <c r="FK32136" s="300"/>
      <c r="FL32136" s="300"/>
      <c r="FM32136" s="300"/>
      <c r="FN32136" s="300"/>
      <c r="FO32136" s="300"/>
      <c r="FP32136" s="300"/>
      <c r="FQ32136" s="300"/>
      <c r="FR32136" s="300"/>
      <c r="FS32136" s="300"/>
      <c r="FT32136" s="300"/>
      <c r="FU32136" s="300"/>
      <c r="FV32136" s="300"/>
      <c r="FW32136" s="300"/>
      <c r="FX32136" s="300"/>
      <c r="FY32136" s="300"/>
      <c r="FZ32136" s="300"/>
      <c r="GA32136" s="300"/>
      <c r="GB32136" s="300"/>
      <c r="GC32136" s="300"/>
      <c r="GD32136" s="300"/>
      <c r="GE32136" s="300"/>
      <c r="GF32136" s="300"/>
      <c r="GG32136" s="300"/>
      <c r="GH32136" s="300"/>
      <c r="GI32136" s="300"/>
      <c r="GJ32136" s="300"/>
      <c r="GK32136" s="300"/>
    </row>
    <row r="32137" spans="4:193" x14ac:dyDescent="0.25">
      <c r="D32137" s="300"/>
      <c r="J32137" s="300"/>
      <c r="K32137" s="300"/>
      <c r="L32137" s="300"/>
      <c r="M32137" s="300"/>
      <c r="N32137" s="300"/>
      <c r="O32137" s="300"/>
      <c r="P32137" s="300"/>
      <c r="Q32137" s="300"/>
      <c r="R32137" s="300"/>
      <c r="S32137" s="300"/>
      <c r="T32137" s="300"/>
      <c r="U32137" s="300"/>
      <c r="V32137" s="300"/>
      <c r="W32137" s="300"/>
      <c r="X32137" s="300"/>
      <c r="Y32137" s="300"/>
      <c r="Z32137" s="300"/>
      <c r="AA32137" s="300"/>
      <c r="AB32137" s="300"/>
      <c r="AC32137" s="300"/>
      <c r="AD32137" s="300"/>
      <c r="AE32137" s="300"/>
      <c r="AF32137" s="300"/>
      <c r="AG32137" s="300"/>
      <c r="AH32137" s="300"/>
      <c r="AI32137" s="300"/>
      <c r="AJ32137" s="300"/>
      <c r="AK32137" s="300"/>
      <c r="AL32137" s="300"/>
      <c r="AM32137" s="300"/>
      <c r="AN32137" s="300"/>
      <c r="AO32137" s="300"/>
      <c r="AP32137" s="300"/>
      <c r="AQ32137" s="300"/>
      <c r="AR32137" s="300"/>
      <c r="AS32137" s="300"/>
      <c r="AT32137" s="300"/>
      <c r="AU32137" s="300"/>
      <c r="AV32137" s="300"/>
      <c r="AW32137" s="300"/>
      <c r="AX32137" s="300"/>
      <c r="AY32137" s="300"/>
      <c r="AZ32137" s="300"/>
      <c r="BA32137" s="300"/>
      <c r="BB32137" s="300"/>
      <c r="BC32137" s="300"/>
      <c r="BD32137" s="300"/>
      <c r="BE32137" s="300"/>
      <c r="BF32137" s="300"/>
      <c r="BG32137" s="300"/>
      <c r="BH32137" s="300"/>
      <c r="BI32137" s="300"/>
      <c r="BJ32137" s="300"/>
      <c r="BK32137" s="300"/>
      <c r="BL32137" s="300"/>
      <c r="BM32137" s="300"/>
      <c r="BN32137" s="300"/>
      <c r="BO32137" s="300"/>
      <c r="BP32137" s="300"/>
      <c r="BQ32137" s="300"/>
      <c r="BR32137" s="300"/>
      <c r="BS32137" s="300"/>
      <c r="BT32137" s="300"/>
      <c r="BU32137" s="300"/>
      <c r="BV32137" s="300"/>
      <c r="BW32137" s="300"/>
      <c r="BX32137" s="300"/>
      <c r="BY32137" s="300"/>
      <c r="BZ32137" s="300"/>
      <c r="CA32137" s="300"/>
      <c r="CB32137" s="300"/>
      <c r="CC32137" s="300"/>
      <c r="CD32137" s="300"/>
      <c r="CE32137" s="300"/>
      <c r="CF32137" s="300"/>
      <c r="CG32137" s="300"/>
      <c r="CH32137" s="300"/>
      <c r="CI32137" s="300"/>
      <c r="CJ32137" s="300"/>
      <c r="CK32137" s="300"/>
      <c r="CL32137" s="300"/>
      <c r="CM32137" s="300"/>
      <c r="CN32137" s="300"/>
      <c r="CO32137" s="300"/>
      <c r="CP32137" s="300"/>
      <c r="CQ32137" s="300"/>
      <c r="CR32137" s="300"/>
      <c r="CS32137" s="300"/>
      <c r="CT32137" s="300"/>
      <c r="CU32137" s="300"/>
      <c r="CV32137" s="300"/>
      <c r="CW32137" s="300"/>
      <c r="CX32137" s="300"/>
      <c r="CY32137" s="300"/>
      <c r="CZ32137" s="300"/>
      <c r="DA32137" s="300"/>
      <c r="DB32137" s="300"/>
      <c r="DC32137" s="300"/>
      <c r="DD32137" s="300"/>
      <c r="DE32137" s="300"/>
      <c r="DF32137" s="300"/>
      <c r="DG32137" s="300"/>
      <c r="DH32137" s="300"/>
      <c r="DI32137" s="300"/>
      <c r="DJ32137" s="300"/>
      <c r="DK32137" s="300"/>
      <c r="DL32137" s="300"/>
      <c r="DM32137" s="300"/>
      <c r="DN32137" s="300"/>
      <c r="DO32137" s="300"/>
      <c r="DP32137" s="300"/>
      <c r="DQ32137" s="300"/>
      <c r="DR32137" s="300"/>
      <c r="DS32137" s="300"/>
      <c r="DT32137" s="300"/>
      <c r="DU32137" s="300"/>
      <c r="DV32137" s="300"/>
      <c r="DW32137" s="300"/>
      <c r="DX32137" s="300"/>
      <c r="DY32137" s="300"/>
      <c r="DZ32137" s="300"/>
      <c r="EA32137" s="300"/>
      <c r="EB32137" s="300"/>
      <c r="EC32137" s="300"/>
      <c r="ED32137" s="300"/>
      <c r="EE32137" s="300"/>
      <c r="EF32137" s="300"/>
      <c r="EG32137" s="300"/>
      <c r="EH32137" s="300"/>
      <c r="EI32137" s="300"/>
      <c r="EJ32137" s="300"/>
      <c r="EK32137" s="300"/>
      <c r="EL32137" s="300"/>
      <c r="EM32137" s="300"/>
      <c r="EN32137" s="300"/>
      <c r="EO32137" s="300"/>
      <c r="EP32137" s="300"/>
      <c r="EQ32137" s="300"/>
      <c r="ER32137" s="300"/>
      <c r="ES32137" s="300"/>
      <c r="ET32137" s="300"/>
      <c r="EU32137" s="300"/>
      <c r="EV32137" s="300"/>
      <c r="EW32137" s="300"/>
      <c r="EX32137" s="300"/>
      <c r="EY32137" s="300"/>
      <c r="EZ32137" s="300"/>
      <c r="FA32137" s="300"/>
      <c r="FB32137" s="300"/>
      <c r="FC32137" s="300"/>
      <c r="FD32137" s="300"/>
      <c r="FE32137" s="300"/>
      <c r="FF32137" s="300"/>
      <c r="FG32137" s="300"/>
      <c r="FH32137" s="300"/>
      <c r="FI32137" s="300"/>
      <c r="FJ32137" s="300"/>
      <c r="FK32137" s="300"/>
      <c r="FL32137" s="300"/>
      <c r="FM32137" s="300"/>
      <c r="FN32137" s="300"/>
      <c r="FO32137" s="300"/>
      <c r="FP32137" s="300"/>
      <c r="FQ32137" s="300"/>
      <c r="FR32137" s="300"/>
      <c r="FS32137" s="300"/>
      <c r="FT32137" s="300"/>
      <c r="FU32137" s="300"/>
      <c r="FV32137" s="300"/>
      <c r="FW32137" s="300"/>
      <c r="FX32137" s="300"/>
      <c r="FY32137" s="300"/>
      <c r="FZ32137" s="300"/>
      <c r="GA32137" s="300"/>
      <c r="GB32137" s="300"/>
      <c r="GC32137" s="300"/>
      <c r="GD32137" s="300"/>
      <c r="GE32137" s="300"/>
      <c r="GF32137" s="300"/>
      <c r="GG32137" s="300"/>
      <c r="GH32137" s="300"/>
      <c r="GI32137" s="300"/>
      <c r="GJ32137" s="300"/>
      <c r="GK32137" s="300"/>
    </row>
    <row r="32138" spans="4:193" x14ac:dyDescent="0.25">
      <c r="D32138" s="300"/>
      <c r="J32138" s="300"/>
      <c r="K32138" s="300"/>
      <c r="L32138" s="300"/>
      <c r="M32138" s="300"/>
      <c r="N32138" s="300"/>
      <c r="O32138" s="300"/>
      <c r="P32138" s="300"/>
      <c r="Q32138" s="300"/>
      <c r="R32138" s="300"/>
      <c r="S32138" s="300"/>
      <c r="T32138" s="300"/>
      <c r="U32138" s="300"/>
      <c r="V32138" s="300"/>
      <c r="W32138" s="300"/>
      <c r="X32138" s="300"/>
      <c r="Y32138" s="300"/>
      <c r="Z32138" s="300"/>
      <c r="AA32138" s="300"/>
      <c r="AB32138" s="300"/>
      <c r="AC32138" s="300"/>
      <c r="AD32138" s="300"/>
      <c r="AE32138" s="300"/>
      <c r="AF32138" s="300"/>
      <c r="AG32138" s="300"/>
      <c r="AH32138" s="300"/>
      <c r="AI32138" s="300"/>
      <c r="AJ32138" s="300"/>
      <c r="AK32138" s="300"/>
      <c r="AL32138" s="300"/>
      <c r="AM32138" s="300"/>
      <c r="AN32138" s="300"/>
      <c r="AO32138" s="300"/>
      <c r="AP32138" s="300"/>
      <c r="AQ32138" s="300"/>
      <c r="AR32138" s="300"/>
      <c r="AS32138" s="300"/>
      <c r="AT32138" s="300"/>
      <c r="AU32138" s="300"/>
      <c r="AV32138" s="300"/>
      <c r="AW32138" s="300"/>
      <c r="AX32138" s="300"/>
      <c r="AY32138" s="300"/>
      <c r="AZ32138" s="300"/>
      <c r="BA32138" s="300"/>
      <c r="BB32138" s="300"/>
      <c r="BC32138" s="300"/>
      <c r="BD32138" s="300"/>
      <c r="BE32138" s="300"/>
      <c r="BF32138" s="300"/>
      <c r="BG32138" s="300"/>
      <c r="BH32138" s="300"/>
      <c r="BI32138" s="300"/>
      <c r="BJ32138" s="300"/>
      <c r="BK32138" s="300"/>
      <c r="BL32138" s="300"/>
      <c r="BM32138" s="300"/>
      <c r="BN32138" s="300"/>
      <c r="BO32138" s="300"/>
      <c r="BP32138" s="300"/>
      <c r="BQ32138" s="300"/>
      <c r="BR32138" s="300"/>
      <c r="BS32138" s="300"/>
      <c r="BT32138" s="300"/>
      <c r="BU32138" s="300"/>
      <c r="BV32138" s="300"/>
      <c r="BW32138" s="300"/>
      <c r="BX32138" s="300"/>
      <c r="BY32138" s="300"/>
      <c r="BZ32138" s="300"/>
      <c r="CA32138" s="300"/>
      <c r="CB32138" s="300"/>
      <c r="CC32138" s="300"/>
      <c r="CD32138" s="300"/>
      <c r="CE32138" s="300"/>
      <c r="CF32138" s="300"/>
      <c r="CG32138" s="300"/>
      <c r="CH32138" s="300"/>
      <c r="CI32138" s="300"/>
      <c r="CJ32138" s="300"/>
      <c r="CK32138" s="300"/>
      <c r="CL32138" s="300"/>
      <c r="CM32138" s="300"/>
      <c r="CN32138" s="300"/>
      <c r="CO32138" s="300"/>
      <c r="CP32138" s="300"/>
      <c r="CQ32138" s="300"/>
      <c r="CR32138" s="300"/>
      <c r="CS32138" s="300"/>
      <c r="CT32138" s="300"/>
      <c r="CU32138" s="300"/>
      <c r="CV32138" s="300"/>
      <c r="CW32138" s="300"/>
      <c r="CX32138" s="300"/>
      <c r="CY32138" s="300"/>
      <c r="CZ32138" s="300"/>
      <c r="DA32138" s="300"/>
      <c r="DB32138" s="300"/>
      <c r="DC32138" s="300"/>
      <c r="DD32138" s="300"/>
      <c r="DE32138" s="300"/>
      <c r="DF32138" s="300"/>
      <c r="DG32138" s="300"/>
      <c r="DH32138" s="300"/>
      <c r="DI32138" s="300"/>
      <c r="DJ32138" s="300"/>
      <c r="DK32138" s="300"/>
      <c r="DL32138" s="300"/>
      <c r="DM32138" s="300"/>
      <c r="DN32138" s="300"/>
      <c r="DO32138" s="300"/>
      <c r="DP32138" s="300"/>
      <c r="DQ32138" s="300"/>
      <c r="DR32138" s="300"/>
      <c r="DS32138" s="300"/>
      <c r="DT32138" s="300"/>
      <c r="DU32138" s="300"/>
      <c r="DV32138" s="300"/>
      <c r="DW32138" s="300"/>
      <c r="DX32138" s="300"/>
      <c r="DY32138" s="300"/>
      <c r="DZ32138" s="300"/>
      <c r="EA32138" s="300"/>
      <c r="EB32138" s="300"/>
      <c r="EC32138" s="300"/>
      <c r="ED32138" s="300"/>
      <c r="EE32138" s="300"/>
      <c r="EF32138" s="300"/>
      <c r="EG32138" s="300"/>
      <c r="EH32138" s="300"/>
      <c r="EI32138" s="300"/>
      <c r="EJ32138" s="300"/>
      <c r="EK32138" s="300"/>
      <c r="EL32138" s="300"/>
      <c r="EM32138" s="300"/>
      <c r="EN32138" s="300"/>
      <c r="EO32138" s="300"/>
      <c r="EP32138" s="300"/>
      <c r="EQ32138" s="300"/>
      <c r="ER32138" s="300"/>
      <c r="ES32138" s="300"/>
      <c r="ET32138" s="300"/>
      <c r="EU32138" s="300"/>
      <c r="EV32138" s="300"/>
      <c r="EW32138" s="300"/>
      <c r="EX32138" s="300"/>
      <c r="EY32138" s="300"/>
      <c r="EZ32138" s="300"/>
      <c r="FA32138" s="300"/>
      <c r="FB32138" s="300"/>
      <c r="FC32138" s="300"/>
      <c r="FD32138" s="300"/>
      <c r="FE32138" s="300"/>
      <c r="FF32138" s="300"/>
      <c r="FG32138" s="300"/>
      <c r="FH32138" s="300"/>
      <c r="FI32138" s="300"/>
      <c r="FJ32138" s="300"/>
      <c r="FK32138" s="300"/>
      <c r="FL32138" s="300"/>
      <c r="FM32138" s="300"/>
      <c r="FN32138" s="300"/>
      <c r="FO32138" s="300"/>
      <c r="FP32138" s="300"/>
      <c r="FQ32138" s="300"/>
      <c r="FR32138" s="300"/>
      <c r="FS32138" s="300"/>
      <c r="FT32138" s="300"/>
      <c r="FU32138" s="300"/>
      <c r="FV32138" s="300"/>
      <c r="FW32138" s="300"/>
      <c r="FX32138" s="300"/>
      <c r="FY32138" s="300"/>
      <c r="FZ32138" s="300"/>
      <c r="GA32138" s="300"/>
      <c r="GB32138" s="300"/>
      <c r="GC32138" s="300"/>
      <c r="GD32138" s="300"/>
      <c r="GE32138" s="300"/>
      <c r="GF32138" s="300"/>
      <c r="GG32138" s="300"/>
      <c r="GH32138" s="300"/>
      <c r="GI32138" s="300"/>
      <c r="GJ32138" s="300"/>
      <c r="GK32138" s="300"/>
    </row>
    <row r="32139" spans="4:193" x14ac:dyDescent="0.25">
      <c r="D32139" s="300"/>
      <c r="J32139" s="300"/>
      <c r="K32139" s="300"/>
      <c r="L32139" s="300"/>
      <c r="M32139" s="300"/>
      <c r="N32139" s="300"/>
      <c r="O32139" s="300"/>
      <c r="P32139" s="300"/>
      <c r="Q32139" s="300"/>
      <c r="R32139" s="300"/>
      <c r="S32139" s="300"/>
      <c r="T32139" s="300"/>
      <c r="U32139" s="300"/>
      <c r="V32139" s="300"/>
      <c r="W32139" s="300"/>
      <c r="X32139" s="300"/>
      <c r="Y32139" s="300"/>
      <c r="Z32139" s="300"/>
      <c r="AA32139" s="300"/>
      <c r="AB32139" s="300"/>
      <c r="AC32139" s="300"/>
      <c r="AD32139" s="300"/>
      <c r="AE32139" s="300"/>
      <c r="AF32139" s="300"/>
      <c r="AG32139" s="300"/>
      <c r="AH32139" s="300"/>
      <c r="AI32139" s="300"/>
      <c r="AJ32139" s="300"/>
      <c r="AK32139" s="300"/>
      <c r="AL32139" s="300"/>
      <c r="AM32139" s="300"/>
      <c r="AN32139" s="300"/>
      <c r="AO32139" s="300"/>
      <c r="AP32139" s="300"/>
      <c r="AQ32139" s="300"/>
      <c r="AR32139" s="300"/>
      <c r="AS32139" s="300"/>
      <c r="AT32139" s="300"/>
      <c r="AU32139" s="300"/>
      <c r="AV32139" s="300"/>
      <c r="AW32139" s="300"/>
      <c r="AX32139" s="300"/>
      <c r="AY32139" s="300"/>
      <c r="AZ32139" s="300"/>
      <c r="BA32139" s="300"/>
      <c r="BB32139" s="300"/>
      <c r="BC32139" s="300"/>
      <c r="BD32139" s="300"/>
      <c r="BE32139" s="300"/>
      <c r="BF32139" s="300"/>
      <c r="BG32139" s="300"/>
      <c r="BH32139" s="300"/>
      <c r="BI32139" s="300"/>
      <c r="BJ32139" s="300"/>
      <c r="BK32139" s="300"/>
      <c r="BL32139" s="300"/>
      <c r="BM32139" s="300"/>
      <c r="BN32139" s="300"/>
      <c r="BO32139" s="300"/>
      <c r="BP32139" s="300"/>
      <c r="BQ32139" s="300"/>
      <c r="BR32139" s="300"/>
      <c r="BS32139" s="300"/>
      <c r="BT32139" s="300"/>
      <c r="BU32139" s="300"/>
      <c r="BV32139" s="300"/>
      <c r="BW32139" s="300"/>
      <c r="BX32139" s="300"/>
      <c r="BY32139" s="300"/>
      <c r="BZ32139" s="300"/>
      <c r="CA32139" s="300"/>
      <c r="CB32139" s="300"/>
      <c r="CC32139" s="300"/>
      <c r="CD32139" s="300"/>
      <c r="CE32139" s="300"/>
      <c r="CF32139" s="300"/>
      <c r="CG32139" s="300"/>
      <c r="CH32139" s="300"/>
      <c r="CI32139" s="300"/>
      <c r="CJ32139" s="300"/>
      <c r="CK32139" s="300"/>
      <c r="CL32139" s="300"/>
      <c r="CM32139" s="300"/>
      <c r="CN32139" s="300"/>
      <c r="CO32139" s="300"/>
      <c r="CP32139" s="300"/>
      <c r="CQ32139" s="300"/>
      <c r="CR32139" s="300"/>
      <c r="CS32139" s="300"/>
      <c r="CT32139" s="300"/>
      <c r="CU32139" s="300"/>
      <c r="CV32139" s="300"/>
      <c r="CW32139" s="300"/>
      <c r="CX32139" s="300"/>
      <c r="CY32139" s="300"/>
      <c r="CZ32139" s="300"/>
      <c r="DA32139" s="300"/>
      <c r="DB32139" s="300"/>
      <c r="DC32139" s="300"/>
      <c r="DD32139" s="300"/>
      <c r="DE32139" s="300"/>
      <c r="DF32139" s="300"/>
      <c r="DG32139" s="300"/>
      <c r="DH32139" s="300"/>
      <c r="DI32139" s="300"/>
      <c r="DJ32139" s="300"/>
      <c r="DK32139" s="300"/>
      <c r="DL32139" s="300"/>
      <c r="DM32139" s="300"/>
      <c r="DN32139" s="300"/>
      <c r="DO32139" s="300"/>
      <c r="DP32139" s="300"/>
      <c r="DQ32139" s="300"/>
      <c r="DR32139" s="300"/>
      <c r="DS32139" s="300"/>
      <c r="DT32139" s="300"/>
      <c r="DU32139" s="300"/>
      <c r="DV32139" s="300"/>
      <c r="DW32139" s="300"/>
      <c r="DX32139" s="300"/>
      <c r="DY32139" s="300"/>
      <c r="DZ32139" s="300"/>
      <c r="EA32139" s="300"/>
      <c r="EB32139" s="300"/>
      <c r="EC32139" s="300"/>
      <c r="ED32139" s="300"/>
      <c r="EE32139" s="300"/>
      <c r="EF32139" s="300"/>
      <c r="EG32139" s="300"/>
      <c r="EH32139" s="300"/>
      <c r="EI32139" s="300"/>
      <c r="EJ32139" s="300"/>
      <c r="EK32139" s="300"/>
      <c r="EL32139" s="300"/>
      <c r="EM32139" s="300"/>
      <c r="EN32139" s="300"/>
      <c r="EO32139" s="300"/>
      <c r="EP32139" s="300"/>
      <c r="EQ32139" s="300"/>
      <c r="ER32139" s="300"/>
      <c r="ES32139" s="300"/>
      <c r="ET32139" s="300"/>
      <c r="EU32139" s="300"/>
      <c r="EV32139" s="300"/>
      <c r="EW32139" s="300"/>
      <c r="EX32139" s="300"/>
      <c r="EY32139" s="300"/>
      <c r="EZ32139" s="300"/>
      <c r="FA32139" s="300"/>
      <c r="FB32139" s="300"/>
      <c r="FC32139" s="300"/>
      <c r="FD32139" s="300"/>
      <c r="FE32139" s="300"/>
      <c r="FF32139" s="300"/>
      <c r="FG32139" s="300"/>
      <c r="FH32139" s="300"/>
      <c r="FI32139" s="300"/>
      <c r="FJ32139" s="300"/>
      <c r="FK32139" s="300"/>
      <c r="FL32139" s="300"/>
      <c r="FM32139" s="300"/>
      <c r="FN32139" s="300"/>
      <c r="FO32139" s="300"/>
      <c r="FP32139" s="300"/>
      <c r="FQ32139" s="300"/>
      <c r="FR32139" s="300"/>
      <c r="FS32139" s="300"/>
      <c r="FT32139" s="300"/>
      <c r="FU32139" s="300"/>
      <c r="FV32139" s="300"/>
      <c r="FW32139" s="300"/>
      <c r="FX32139" s="300"/>
      <c r="FY32139" s="300"/>
      <c r="FZ32139" s="300"/>
      <c r="GA32139" s="300"/>
      <c r="GB32139" s="300"/>
      <c r="GC32139" s="300"/>
      <c r="GD32139" s="300"/>
      <c r="GE32139" s="300"/>
      <c r="GF32139" s="300"/>
      <c r="GG32139" s="300"/>
      <c r="GH32139" s="300"/>
      <c r="GI32139" s="300"/>
      <c r="GJ32139" s="300"/>
      <c r="GK32139" s="300"/>
    </row>
    <row r="32140" spans="4:193" x14ac:dyDescent="0.25">
      <c r="D32140" s="300"/>
      <c r="J32140" s="300"/>
      <c r="K32140" s="300"/>
      <c r="L32140" s="300"/>
      <c r="M32140" s="300"/>
      <c r="N32140" s="300"/>
      <c r="O32140" s="300"/>
      <c r="P32140" s="300"/>
      <c r="Q32140" s="300"/>
      <c r="R32140" s="300"/>
      <c r="S32140" s="300"/>
      <c r="T32140" s="300"/>
      <c r="U32140" s="300"/>
      <c r="V32140" s="300"/>
      <c r="W32140" s="300"/>
      <c r="X32140" s="300"/>
      <c r="Y32140" s="300"/>
      <c r="Z32140" s="300"/>
      <c r="AA32140" s="300"/>
      <c r="AB32140" s="300"/>
      <c r="AC32140" s="300"/>
      <c r="AD32140" s="300"/>
      <c r="AE32140" s="300"/>
      <c r="AF32140" s="300"/>
      <c r="AG32140" s="300"/>
      <c r="AH32140" s="300"/>
      <c r="AI32140" s="300"/>
      <c r="AJ32140" s="300"/>
      <c r="AK32140" s="300"/>
      <c r="AL32140" s="300"/>
      <c r="AM32140" s="300"/>
      <c r="AN32140" s="300"/>
      <c r="AO32140" s="300"/>
      <c r="AP32140" s="300"/>
      <c r="AQ32140" s="300"/>
      <c r="AR32140" s="300"/>
      <c r="AS32140" s="300"/>
      <c r="AT32140" s="300"/>
      <c r="AU32140" s="300"/>
      <c r="AV32140" s="300"/>
      <c r="AW32140" s="300"/>
      <c r="AX32140" s="300"/>
      <c r="AY32140" s="300"/>
      <c r="AZ32140" s="300"/>
      <c r="BA32140" s="300"/>
      <c r="BB32140" s="300"/>
      <c r="BC32140" s="300"/>
      <c r="BD32140" s="300"/>
      <c r="BE32140" s="300"/>
      <c r="BF32140" s="300"/>
      <c r="BG32140" s="300"/>
      <c r="BH32140" s="300"/>
      <c r="BI32140" s="300"/>
      <c r="BJ32140" s="300"/>
      <c r="BK32140" s="300"/>
      <c r="BL32140" s="300"/>
      <c r="BM32140" s="300"/>
      <c r="BN32140" s="300"/>
      <c r="BO32140" s="300"/>
      <c r="BP32140" s="300"/>
      <c r="BQ32140" s="300"/>
      <c r="BR32140" s="300"/>
      <c r="BS32140" s="300"/>
      <c r="BT32140" s="300"/>
      <c r="BU32140" s="300"/>
      <c r="BV32140" s="300"/>
      <c r="BW32140" s="300"/>
      <c r="BX32140" s="300"/>
      <c r="BY32140" s="300"/>
      <c r="BZ32140" s="300"/>
      <c r="CA32140" s="300"/>
      <c r="CB32140" s="300"/>
      <c r="CC32140" s="300"/>
      <c r="CD32140" s="300"/>
      <c r="CE32140" s="300"/>
      <c r="CF32140" s="300"/>
      <c r="CG32140" s="300"/>
      <c r="CH32140" s="300"/>
      <c r="CI32140" s="300"/>
      <c r="CJ32140" s="300"/>
      <c r="CK32140" s="300"/>
      <c r="CL32140" s="300"/>
      <c r="CM32140" s="300"/>
      <c r="CN32140" s="300"/>
      <c r="CO32140" s="300"/>
      <c r="CP32140" s="300"/>
      <c r="CQ32140" s="300"/>
      <c r="CR32140" s="300"/>
      <c r="CS32140" s="300"/>
      <c r="CT32140" s="300"/>
      <c r="CU32140" s="300"/>
      <c r="CV32140" s="300"/>
      <c r="CW32140" s="300"/>
      <c r="CX32140" s="300"/>
      <c r="CY32140" s="300"/>
      <c r="CZ32140" s="300"/>
      <c r="DA32140" s="300"/>
      <c r="DB32140" s="300"/>
      <c r="DC32140" s="300"/>
      <c r="DD32140" s="300"/>
      <c r="DE32140" s="300"/>
      <c r="DF32140" s="300"/>
      <c r="DG32140" s="300"/>
      <c r="DH32140" s="300"/>
      <c r="DI32140" s="300"/>
      <c r="DJ32140" s="300"/>
      <c r="DK32140" s="300"/>
      <c r="DL32140" s="300"/>
      <c r="DM32140" s="300"/>
      <c r="DN32140" s="300"/>
      <c r="DO32140" s="300"/>
      <c r="DP32140" s="300"/>
      <c r="DQ32140" s="300"/>
      <c r="DR32140" s="300"/>
      <c r="DS32140" s="300"/>
      <c r="DT32140" s="300"/>
      <c r="DU32140" s="300"/>
      <c r="DV32140" s="300"/>
      <c r="DW32140" s="300"/>
      <c r="DX32140" s="300"/>
      <c r="DY32140" s="300"/>
      <c r="DZ32140" s="300"/>
      <c r="EA32140" s="300"/>
      <c r="EB32140" s="300"/>
      <c r="EC32140" s="300"/>
      <c r="ED32140" s="300"/>
      <c r="EE32140" s="300"/>
      <c r="EF32140" s="300"/>
      <c r="EG32140" s="300"/>
      <c r="EH32140" s="300"/>
      <c r="EI32140" s="300"/>
      <c r="EJ32140" s="300"/>
      <c r="EK32140" s="300"/>
      <c r="EL32140" s="300"/>
      <c r="EM32140" s="300"/>
      <c r="EN32140" s="300"/>
      <c r="EO32140" s="300"/>
      <c r="EP32140" s="300"/>
      <c r="EQ32140" s="300"/>
      <c r="ER32140" s="300"/>
      <c r="ES32140" s="300"/>
      <c r="ET32140" s="300"/>
      <c r="EU32140" s="300"/>
      <c r="EV32140" s="300"/>
      <c r="EW32140" s="300"/>
      <c r="EX32140" s="300"/>
      <c r="EY32140" s="300"/>
      <c r="EZ32140" s="300"/>
      <c r="FA32140" s="300"/>
      <c r="FB32140" s="300"/>
      <c r="FC32140" s="300"/>
      <c r="FD32140" s="300"/>
      <c r="FE32140" s="300"/>
      <c r="FF32140" s="300"/>
      <c r="FG32140" s="300"/>
      <c r="FH32140" s="300"/>
      <c r="FI32140" s="300"/>
      <c r="FJ32140" s="300"/>
      <c r="FK32140" s="300"/>
      <c r="FL32140" s="300"/>
      <c r="FM32140" s="300"/>
      <c r="FN32140" s="300"/>
      <c r="FO32140" s="300"/>
      <c r="FP32140" s="300"/>
      <c r="FQ32140" s="300"/>
      <c r="FR32140" s="300"/>
      <c r="FS32140" s="300"/>
      <c r="FT32140" s="300"/>
      <c r="FU32140" s="300"/>
      <c r="FV32140" s="300"/>
      <c r="FW32140" s="300"/>
      <c r="FX32140" s="300"/>
      <c r="FY32140" s="300"/>
      <c r="FZ32140" s="300"/>
      <c r="GA32140" s="300"/>
      <c r="GB32140" s="300"/>
      <c r="GC32140" s="300"/>
      <c r="GD32140" s="300"/>
      <c r="GE32140" s="300"/>
      <c r="GF32140" s="300"/>
      <c r="GG32140" s="300"/>
      <c r="GH32140" s="300"/>
      <c r="GI32140" s="300"/>
      <c r="GJ32140" s="300"/>
      <c r="GK32140" s="300"/>
    </row>
    <row r="32141" spans="4:193" x14ac:dyDescent="0.25">
      <c r="D32141" s="300"/>
      <c r="J32141" s="300"/>
      <c r="K32141" s="300"/>
      <c r="L32141" s="300"/>
      <c r="M32141" s="300"/>
      <c r="N32141" s="300"/>
      <c r="O32141" s="300"/>
      <c r="P32141" s="300"/>
      <c r="Q32141" s="300"/>
      <c r="R32141" s="300"/>
      <c r="S32141" s="300"/>
      <c r="T32141" s="300"/>
      <c r="U32141" s="300"/>
      <c r="V32141" s="300"/>
      <c r="W32141" s="300"/>
      <c r="X32141" s="300"/>
      <c r="Y32141" s="300"/>
      <c r="Z32141" s="300"/>
      <c r="AA32141" s="300"/>
      <c r="AB32141" s="300"/>
      <c r="AC32141" s="300"/>
      <c r="AD32141" s="300"/>
      <c r="AE32141" s="300"/>
      <c r="AF32141" s="300"/>
      <c r="AG32141" s="300"/>
      <c r="AH32141" s="300"/>
      <c r="AI32141" s="300"/>
      <c r="AJ32141" s="300"/>
      <c r="AK32141" s="300"/>
      <c r="AL32141" s="300"/>
      <c r="AM32141" s="300"/>
      <c r="AN32141" s="300"/>
      <c r="AO32141" s="300"/>
      <c r="AP32141" s="300"/>
      <c r="AQ32141" s="300"/>
      <c r="AR32141" s="300"/>
      <c r="AS32141" s="300"/>
      <c r="AT32141" s="300"/>
      <c r="AU32141" s="300"/>
      <c r="AV32141" s="300"/>
      <c r="AW32141" s="300"/>
      <c r="AX32141" s="300"/>
      <c r="AY32141" s="300"/>
      <c r="AZ32141" s="300"/>
      <c r="BA32141" s="300"/>
      <c r="BB32141" s="300"/>
      <c r="BC32141" s="300"/>
      <c r="BD32141" s="300"/>
      <c r="BE32141" s="300"/>
      <c r="BF32141" s="300"/>
      <c r="BG32141" s="300"/>
      <c r="BH32141" s="300"/>
      <c r="BI32141" s="300"/>
      <c r="BJ32141" s="300"/>
      <c r="BK32141" s="300"/>
      <c r="BL32141" s="300"/>
      <c r="BM32141" s="300"/>
      <c r="BN32141" s="300"/>
      <c r="BO32141" s="300"/>
      <c r="BP32141" s="300"/>
      <c r="BQ32141" s="300"/>
      <c r="BR32141" s="300"/>
      <c r="BS32141" s="300"/>
      <c r="BT32141" s="300"/>
      <c r="BU32141" s="300"/>
      <c r="BV32141" s="300"/>
      <c r="BW32141" s="300"/>
      <c r="BX32141" s="300"/>
      <c r="BY32141" s="300"/>
      <c r="BZ32141" s="300"/>
      <c r="CA32141" s="300"/>
      <c r="CB32141" s="300"/>
      <c r="CC32141" s="300"/>
      <c r="CD32141" s="300"/>
      <c r="CE32141" s="300"/>
      <c r="CF32141" s="300"/>
      <c r="CG32141" s="300"/>
      <c r="CH32141" s="300"/>
      <c r="CI32141" s="300"/>
      <c r="CJ32141" s="300"/>
      <c r="CK32141" s="300"/>
      <c r="CL32141" s="300"/>
      <c r="CM32141" s="300"/>
      <c r="CN32141" s="300"/>
      <c r="CO32141" s="300"/>
      <c r="CP32141" s="300"/>
      <c r="CQ32141" s="300"/>
      <c r="CR32141" s="300"/>
      <c r="CS32141" s="300"/>
      <c r="CT32141" s="300"/>
      <c r="CU32141" s="300"/>
      <c r="CV32141" s="300"/>
      <c r="CW32141" s="300"/>
      <c r="CX32141" s="300"/>
      <c r="CY32141" s="300"/>
      <c r="CZ32141" s="300"/>
      <c r="DA32141" s="300"/>
      <c r="DB32141" s="300"/>
      <c r="DC32141" s="300"/>
      <c r="DD32141" s="300"/>
      <c r="DE32141" s="300"/>
      <c r="DF32141" s="300"/>
      <c r="DG32141" s="300"/>
      <c r="DH32141" s="300"/>
      <c r="DI32141" s="300"/>
      <c r="DJ32141" s="300"/>
      <c r="DK32141" s="300"/>
      <c r="DL32141" s="300"/>
      <c r="DM32141" s="300"/>
      <c r="DN32141" s="300"/>
      <c r="DO32141" s="300"/>
      <c r="DP32141" s="300"/>
      <c r="DQ32141" s="300"/>
      <c r="DR32141" s="300"/>
      <c r="DS32141" s="300"/>
      <c r="DT32141" s="300"/>
      <c r="DU32141" s="300"/>
      <c r="DV32141" s="300"/>
      <c r="DW32141" s="300"/>
      <c r="DX32141" s="300"/>
      <c r="DY32141" s="300"/>
      <c r="DZ32141" s="300"/>
      <c r="EA32141" s="300"/>
      <c r="EB32141" s="300"/>
      <c r="EC32141" s="300"/>
      <c r="ED32141" s="300"/>
      <c r="EE32141" s="300"/>
      <c r="EF32141" s="300"/>
      <c r="EG32141" s="300"/>
      <c r="EH32141" s="300"/>
      <c r="EI32141" s="300"/>
      <c r="EJ32141" s="300"/>
      <c r="EK32141" s="300"/>
      <c r="EL32141" s="300"/>
      <c r="EM32141" s="300"/>
      <c r="EN32141" s="300"/>
      <c r="EO32141" s="300"/>
      <c r="EP32141" s="300"/>
      <c r="EQ32141" s="300"/>
      <c r="ER32141" s="300"/>
      <c r="ES32141" s="300"/>
      <c r="ET32141" s="300"/>
      <c r="EU32141" s="300"/>
      <c r="EV32141" s="300"/>
      <c r="EW32141" s="300"/>
      <c r="EX32141" s="300"/>
      <c r="EY32141" s="300"/>
      <c r="EZ32141" s="300"/>
      <c r="FA32141" s="300"/>
      <c r="FB32141" s="300"/>
      <c r="FC32141" s="300"/>
      <c r="FD32141" s="300"/>
      <c r="FE32141" s="300"/>
      <c r="FF32141" s="300"/>
      <c r="FG32141" s="300"/>
      <c r="FH32141" s="300"/>
      <c r="FI32141" s="300"/>
      <c r="FJ32141" s="300"/>
      <c r="FK32141" s="300"/>
      <c r="FL32141" s="300"/>
      <c r="FM32141" s="300"/>
      <c r="FN32141" s="300"/>
      <c r="FO32141" s="300"/>
      <c r="FP32141" s="300"/>
      <c r="FQ32141" s="300"/>
      <c r="FR32141" s="300"/>
      <c r="FS32141" s="300"/>
      <c r="FT32141" s="300"/>
      <c r="FU32141" s="300"/>
      <c r="FV32141" s="300"/>
      <c r="FW32141" s="300"/>
      <c r="FX32141" s="300"/>
      <c r="FY32141" s="300"/>
      <c r="FZ32141" s="300"/>
      <c r="GA32141" s="300"/>
      <c r="GB32141" s="300"/>
      <c r="GC32141" s="300"/>
      <c r="GD32141" s="300"/>
      <c r="GE32141" s="300"/>
      <c r="GF32141" s="300"/>
      <c r="GG32141" s="300"/>
      <c r="GH32141" s="300"/>
      <c r="GI32141" s="300"/>
      <c r="GJ32141" s="300"/>
      <c r="GK32141" s="300"/>
    </row>
    <row r="32142" spans="4:193" x14ac:dyDescent="0.25">
      <c r="D32142" s="300"/>
      <c r="J32142" s="300"/>
      <c r="K32142" s="300"/>
      <c r="L32142" s="300"/>
      <c r="M32142" s="300"/>
      <c r="N32142" s="300"/>
      <c r="O32142" s="300"/>
      <c r="P32142" s="300"/>
      <c r="Q32142" s="300"/>
      <c r="R32142" s="300"/>
      <c r="S32142" s="300"/>
      <c r="T32142" s="300"/>
      <c r="U32142" s="300"/>
      <c r="V32142" s="300"/>
      <c r="W32142" s="300"/>
      <c r="X32142" s="300"/>
      <c r="Y32142" s="300"/>
      <c r="Z32142" s="300"/>
      <c r="AA32142" s="300"/>
      <c r="AB32142" s="300"/>
      <c r="AC32142" s="300"/>
      <c r="AD32142" s="300"/>
      <c r="AE32142" s="300"/>
      <c r="AF32142" s="300"/>
      <c r="AG32142" s="300"/>
      <c r="AH32142" s="300"/>
      <c r="AI32142" s="300"/>
      <c r="AJ32142" s="300"/>
      <c r="AK32142" s="300"/>
      <c r="AL32142" s="300"/>
      <c r="AM32142" s="300"/>
      <c r="AN32142" s="300"/>
      <c r="AO32142" s="300"/>
      <c r="AP32142" s="300"/>
      <c r="AQ32142" s="300"/>
      <c r="AR32142" s="300"/>
      <c r="AS32142" s="300"/>
      <c r="AT32142" s="300"/>
      <c r="AU32142" s="300"/>
      <c r="AV32142" s="300"/>
      <c r="AW32142" s="300"/>
      <c r="AX32142" s="300"/>
      <c r="AY32142" s="300"/>
      <c r="AZ32142" s="300"/>
      <c r="BA32142" s="300"/>
      <c r="BB32142" s="300"/>
      <c r="BC32142" s="300"/>
      <c r="BD32142" s="300"/>
      <c r="BE32142" s="300"/>
      <c r="BF32142" s="300"/>
      <c r="BG32142" s="300"/>
      <c r="BH32142" s="300"/>
      <c r="BI32142" s="300"/>
      <c r="BJ32142" s="300"/>
      <c r="BK32142" s="300"/>
      <c r="BL32142" s="300"/>
      <c r="BM32142" s="300"/>
      <c r="BN32142" s="300"/>
      <c r="BO32142" s="300"/>
      <c r="BP32142" s="300"/>
      <c r="BQ32142" s="300"/>
      <c r="BR32142" s="300"/>
      <c r="BS32142" s="300"/>
      <c r="BT32142" s="300"/>
      <c r="BU32142" s="300"/>
      <c r="BV32142" s="300"/>
      <c r="BW32142" s="300"/>
      <c r="BX32142" s="300"/>
      <c r="BY32142" s="300"/>
      <c r="BZ32142" s="300"/>
      <c r="CA32142" s="300"/>
      <c r="CB32142" s="300"/>
      <c r="CC32142" s="300"/>
      <c r="CD32142" s="300"/>
      <c r="CE32142" s="300"/>
      <c r="CF32142" s="300"/>
      <c r="CG32142" s="300"/>
      <c r="CH32142" s="300"/>
      <c r="CI32142" s="300"/>
      <c r="CJ32142" s="300"/>
      <c r="CK32142" s="300"/>
      <c r="CL32142" s="300"/>
      <c r="CM32142" s="300"/>
      <c r="CN32142" s="300"/>
      <c r="CO32142" s="300"/>
      <c r="CP32142" s="300"/>
      <c r="CQ32142" s="300"/>
      <c r="CR32142" s="300"/>
      <c r="CS32142" s="300"/>
      <c r="CT32142" s="300"/>
      <c r="CU32142" s="300"/>
      <c r="CV32142" s="300"/>
      <c r="CW32142" s="300"/>
      <c r="CX32142" s="300"/>
      <c r="CY32142" s="300"/>
      <c r="CZ32142" s="300"/>
      <c r="DA32142" s="300"/>
      <c r="DB32142" s="300"/>
      <c r="DC32142" s="300"/>
      <c r="DD32142" s="300"/>
      <c r="DE32142" s="300"/>
      <c r="DF32142" s="300"/>
      <c r="DG32142" s="300"/>
      <c r="DH32142" s="300"/>
      <c r="DI32142" s="300"/>
      <c r="DJ32142" s="300"/>
      <c r="DK32142" s="300"/>
      <c r="DL32142" s="300"/>
      <c r="DM32142" s="300"/>
      <c r="DN32142" s="300"/>
      <c r="DO32142" s="300"/>
      <c r="DP32142" s="300"/>
      <c r="DQ32142" s="300"/>
      <c r="DR32142" s="300"/>
      <c r="DS32142" s="300"/>
      <c r="DT32142" s="300"/>
      <c r="DU32142" s="300"/>
      <c r="DV32142" s="300"/>
      <c r="DW32142" s="300"/>
      <c r="DX32142" s="300"/>
      <c r="DY32142" s="300"/>
      <c r="DZ32142" s="300"/>
      <c r="EA32142" s="300"/>
      <c r="EB32142" s="300"/>
      <c r="EC32142" s="300"/>
      <c r="ED32142" s="300"/>
      <c r="EE32142" s="300"/>
      <c r="EF32142" s="300"/>
      <c r="EG32142" s="300"/>
      <c r="EH32142" s="300"/>
      <c r="EI32142" s="300"/>
      <c r="EJ32142" s="300"/>
      <c r="EK32142" s="300"/>
      <c r="EL32142" s="300"/>
      <c r="EM32142" s="300"/>
      <c r="EN32142" s="300"/>
      <c r="EO32142" s="300"/>
      <c r="EP32142" s="300"/>
      <c r="EQ32142" s="300"/>
      <c r="ER32142" s="300"/>
      <c r="ES32142" s="300"/>
      <c r="ET32142" s="300"/>
      <c r="EU32142" s="300"/>
      <c r="EV32142" s="300"/>
      <c r="EW32142" s="300"/>
      <c r="EX32142" s="300"/>
      <c r="EY32142" s="300"/>
      <c r="EZ32142" s="300"/>
      <c r="FA32142" s="300"/>
      <c r="FB32142" s="300"/>
      <c r="FC32142" s="300"/>
      <c r="FD32142" s="300"/>
      <c r="FE32142" s="300"/>
      <c r="FF32142" s="300"/>
      <c r="FG32142" s="300"/>
      <c r="FH32142" s="300"/>
      <c r="FI32142" s="300"/>
      <c r="FJ32142" s="300"/>
      <c r="FK32142" s="300"/>
      <c r="FL32142" s="300"/>
      <c r="FM32142" s="300"/>
      <c r="FN32142" s="300"/>
      <c r="FO32142" s="300"/>
      <c r="FP32142" s="300"/>
      <c r="FQ32142" s="300"/>
      <c r="FR32142" s="300"/>
      <c r="FS32142" s="300"/>
      <c r="FT32142" s="300"/>
      <c r="FU32142" s="300"/>
      <c r="FV32142" s="300"/>
      <c r="FW32142" s="300"/>
      <c r="FX32142" s="300"/>
      <c r="FY32142" s="300"/>
      <c r="FZ32142" s="300"/>
      <c r="GA32142" s="300"/>
      <c r="GB32142" s="300"/>
      <c r="GC32142" s="300"/>
      <c r="GD32142" s="300"/>
      <c r="GE32142" s="300"/>
      <c r="GF32142" s="300"/>
      <c r="GG32142" s="300"/>
      <c r="GH32142" s="300"/>
      <c r="GI32142" s="300"/>
      <c r="GJ32142" s="300"/>
      <c r="GK32142" s="300"/>
    </row>
    <row r="32143" spans="4:193" x14ac:dyDescent="0.25">
      <c r="D32143" s="300"/>
      <c r="J32143" s="300"/>
      <c r="K32143" s="300"/>
      <c r="L32143" s="300"/>
      <c r="M32143" s="300"/>
      <c r="N32143" s="300"/>
      <c r="O32143" s="300"/>
      <c r="P32143" s="300"/>
      <c r="Q32143" s="300"/>
      <c r="R32143" s="300"/>
      <c r="S32143" s="300"/>
      <c r="T32143" s="300"/>
      <c r="U32143" s="300"/>
      <c r="V32143" s="300"/>
      <c r="W32143" s="300"/>
      <c r="X32143" s="300"/>
      <c r="Y32143" s="300"/>
      <c r="Z32143" s="300"/>
      <c r="AA32143" s="300"/>
      <c r="AB32143" s="300"/>
      <c r="AC32143" s="300"/>
      <c r="AD32143" s="300"/>
      <c r="AE32143" s="300"/>
      <c r="AF32143" s="300"/>
      <c r="AG32143" s="300"/>
      <c r="AH32143" s="300"/>
      <c r="AI32143" s="300"/>
      <c r="AJ32143" s="300"/>
      <c r="AK32143" s="300"/>
      <c r="AL32143" s="300"/>
      <c r="AM32143" s="300"/>
      <c r="AN32143" s="300"/>
      <c r="AO32143" s="300"/>
      <c r="AP32143" s="300"/>
      <c r="AQ32143" s="300"/>
      <c r="AR32143" s="300"/>
      <c r="AS32143" s="300"/>
      <c r="AT32143" s="300"/>
      <c r="AU32143" s="300"/>
      <c r="AV32143" s="300"/>
      <c r="AW32143" s="300"/>
      <c r="AX32143" s="300"/>
      <c r="AY32143" s="300"/>
      <c r="AZ32143" s="300"/>
      <c r="BA32143" s="300"/>
      <c r="BB32143" s="300"/>
      <c r="BC32143" s="300"/>
      <c r="BD32143" s="300"/>
      <c r="BE32143" s="300"/>
      <c r="BF32143" s="300"/>
      <c r="BG32143" s="300"/>
      <c r="BH32143" s="300"/>
      <c r="BI32143" s="300"/>
      <c r="BJ32143" s="300"/>
      <c r="BK32143" s="300"/>
      <c r="BL32143" s="300"/>
      <c r="BM32143" s="300"/>
      <c r="BN32143" s="300"/>
      <c r="BO32143" s="300"/>
      <c r="BP32143" s="300"/>
      <c r="BQ32143" s="300"/>
      <c r="BR32143" s="300"/>
      <c r="BS32143" s="300"/>
      <c r="BT32143" s="300"/>
      <c r="BU32143" s="300"/>
      <c r="BV32143" s="300"/>
      <c r="BW32143" s="300"/>
      <c r="BX32143" s="300"/>
      <c r="BY32143" s="300"/>
      <c r="BZ32143" s="300"/>
      <c r="CA32143" s="300"/>
      <c r="CB32143" s="300"/>
      <c r="CC32143" s="300"/>
      <c r="CD32143" s="300"/>
      <c r="CE32143" s="300"/>
      <c r="CF32143" s="300"/>
      <c r="CG32143" s="300"/>
      <c r="CH32143" s="300"/>
      <c r="CI32143" s="300"/>
      <c r="CJ32143" s="300"/>
      <c r="CK32143" s="300"/>
      <c r="CL32143" s="300"/>
      <c r="CM32143" s="300"/>
      <c r="CN32143" s="300"/>
      <c r="CO32143" s="300"/>
      <c r="CP32143" s="300"/>
      <c r="CQ32143" s="300"/>
      <c r="CR32143" s="300"/>
      <c r="CS32143" s="300"/>
      <c r="CT32143" s="300"/>
      <c r="CU32143" s="300"/>
      <c r="CV32143" s="300"/>
      <c r="CW32143" s="300"/>
      <c r="CX32143" s="300"/>
      <c r="CY32143" s="300"/>
      <c r="CZ32143" s="300"/>
      <c r="DA32143" s="300"/>
      <c r="DB32143" s="300"/>
      <c r="DC32143" s="300"/>
      <c r="DD32143" s="300"/>
      <c r="DE32143" s="300"/>
      <c r="DF32143" s="300"/>
      <c r="DG32143" s="300"/>
      <c r="DH32143" s="300"/>
      <c r="DI32143" s="300"/>
      <c r="DJ32143" s="300"/>
      <c r="DK32143" s="300"/>
      <c r="DL32143" s="300"/>
      <c r="DM32143" s="300"/>
      <c r="DN32143" s="300"/>
      <c r="DO32143" s="300"/>
      <c r="DP32143" s="300"/>
      <c r="DQ32143" s="300"/>
      <c r="DR32143" s="300"/>
      <c r="DS32143" s="300"/>
      <c r="DT32143" s="300"/>
      <c r="DU32143" s="300"/>
      <c r="DV32143" s="300"/>
      <c r="DW32143" s="300"/>
      <c r="DX32143" s="300"/>
      <c r="DY32143" s="300"/>
      <c r="DZ32143" s="300"/>
      <c r="EA32143" s="300"/>
      <c r="EB32143" s="300"/>
      <c r="EC32143" s="300"/>
      <c r="ED32143" s="300"/>
      <c r="EE32143" s="300"/>
      <c r="EF32143" s="300"/>
      <c r="EG32143" s="300"/>
      <c r="EH32143" s="300"/>
      <c r="EI32143" s="300"/>
      <c r="EJ32143" s="300"/>
      <c r="EK32143" s="300"/>
      <c r="EL32143" s="300"/>
      <c r="EM32143" s="300"/>
      <c r="EN32143" s="300"/>
      <c r="EO32143" s="300"/>
      <c r="EP32143" s="300"/>
      <c r="EQ32143" s="300"/>
      <c r="ER32143" s="300"/>
      <c r="ES32143" s="300"/>
      <c r="ET32143" s="300"/>
      <c r="EU32143" s="300"/>
      <c r="EV32143" s="300"/>
      <c r="EW32143" s="300"/>
      <c r="EX32143" s="300"/>
      <c r="EY32143" s="300"/>
      <c r="EZ32143" s="300"/>
      <c r="FA32143" s="300"/>
      <c r="FB32143" s="300"/>
      <c r="FC32143" s="300"/>
      <c r="FD32143" s="300"/>
      <c r="FE32143" s="300"/>
      <c r="FF32143" s="300"/>
      <c r="FG32143" s="300"/>
      <c r="FH32143" s="300"/>
      <c r="FI32143" s="300"/>
      <c r="FJ32143" s="300"/>
      <c r="FK32143" s="300"/>
      <c r="FL32143" s="300"/>
      <c r="FM32143" s="300"/>
      <c r="FN32143" s="300"/>
      <c r="FO32143" s="300"/>
      <c r="FP32143" s="300"/>
      <c r="FQ32143" s="300"/>
      <c r="FR32143" s="300"/>
      <c r="FS32143" s="300"/>
      <c r="FT32143" s="300"/>
      <c r="FU32143" s="300"/>
      <c r="FV32143" s="300"/>
      <c r="FW32143" s="300"/>
      <c r="FX32143" s="300"/>
      <c r="FY32143" s="300"/>
      <c r="FZ32143" s="300"/>
      <c r="GA32143" s="300"/>
      <c r="GB32143" s="300"/>
      <c r="GC32143" s="300"/>
      <c r="GD32143" s="300"/>
      <c r="GE32143" s="300"/>
      <c r="GF32143" s="300"/>
      <c r="GG32143" s="300"/>
      <c r="GH32143" s="300"/>
      <c r="GI32143" s="300"/>
      <c r="GJ32143" s="300"/>
      <c r="GK32143" s="300"/>
    </row>
    <row r="32144" spans="4:193" x14ac:dyDescent="0.25">
      <c r="D32144" s="300"/>
      <c r="J32144" s="300"/>
      <c r="K32144" s="300"/>
      <c r="L32144" s="300"/>
      <c r="M32144" s="300"/>
      <c r="N32144" s="300"/>
      <c r="O32144" s="300"/>
      <c r="P32144" s="300"/>
      <c r="Q32144" s="300"/>
      <c r="R32144" s="300"/>
      <c r="S32144" s="300"/>
      <c r="T32144" s="300"/>
      <c r="U32144" s="300"/>
      <c r="V32144" s="300"/>
      <c r="W32144" s="300"/>
      <c r="X32144" s="300"/>
      <c r="Y32144" s="300"/>
      <c r="Z32144" s="300"/>
      <c r="AA32144" s="300"/>
      <c r="AB32144" s="300"/>
      <c r="AC32144" s="300"/>
      <c r="AD32144" s="300"/>
      <c r="AE32144" s="300"/>
      <c r="AF32144" s="300"/>
      <c r="AG32144" s="300"/>
      <c r="AH32144" s="300"/>
      <c r="AI32144" s="300"/>
      <c r="AJ32144" s="300"/>
      <c r="AK32144" s="300"/>
      <c r="AL32144" s="300"/>
      <c r="AM32144" s="300"/>
      <c r="AN32144" s="300"/>
      <c r="AO32144" s="300"/>
      <c r="AP32144" s="300"/>
      <c r="AQ32144" s="300"/>
      <c r="AR32144" s="300"/>
      <c r="AS32144" s="300"/>
      <c r="AT32144" s="300"/>
      <c r="AU32144" s="300"/>
      <c r="AV32144" s="300"/>
      <c r="AW32144" s="300"/>
      <c r="AX32144" s="300"/>
      <c r="AY32144" s="300"/>
      <c r="AZ32144" s="300"/>
      <c r="BA32144" s="300"/>
      <c r="BB32144" s="300"/>
      <c r="BC32144" s="300"/>
      <c r="BD32144" s="300"/>
      <c r="BE32144" s="300"/>
      <c r="BF32144" s="300"/>
      <c r="BG32144" s="300"/>
      <c r="BH32144" s="300"/>
      <c r="BI32144" s="300"/>
      <c r="BJ32144" s="300"/>
      <c r="BK32144" s="300"/>
      <c r="BL32144" s="300"/>
      <c r="BM32144" s="300"/>
      <c r="BN32144" s="300"/>
      <c r="BO32144" s="300"/>
      <c r="BP32144" s="300"/>
      <c r="BQ32144" s="300"/>
      <c r="BR32144" s="300"/>
      <c r="BS32144" s="300"/>
      <c r="BT32144" s="300"/>
      <c r="BU32144" s="300"/>
      <c r="BV32144" s="300"/>
      <c r="BW32144" s="300"/>
      <c r="BX32144" s="300"/>
      <c r="BY32144" s="300"/>
      <c r="BZ32144" s="300"/>
      <c r="CA32144" s="300"/>
      <c r="CB32144" s="300"/>
      <c r="CC32144" s="300"/>
      <c r="CD32144" s="300"/>
      <c r="CE32144" s="300"/>
      <c r="CF32144" s="300"/>
      <c r="CG32144" s="300"/>
      <c r="CH32144" s="300"/>
      <c r="CI32144" s="300"/>
      <c r="CJ32144" s="300"/>
      <c r="CK32144" s="300"/>
      <c r="CL32144" s="300"/>
      <c r="CM32144" s="300"/>
      <c r="CN32144" s="300"/>
      <c r="CO32144" s="300"/>
      <c r="CP32144" s="300"/>
      <c r="CQ32144" s="300"/>
      <c r="CR32144" s="300"/>
      <c r="CS32144" s="300"/>
      <c r="CT32144" s="300"/>
      <c r="CU32144" s="300"/>
      <c r="CV32144" s="300"/>
      <c r="CW32144" s="300"/>
      <c r="CX32144" s="300"/>
      <c r="CY32144" s="300"/>
      <c r="CZ32144" s="300"/>
      <c r="DA32144" s="300"/>
      <c r="DB32144" s="300"/>
      <c r="DC32144" s="300"/>
      <c r="DD32144" s="300"/>
      <c r="DE32144" s="300"/>
      <c r="DF32144" s="300"/>
      <c r="DG32144" s="300"/>
      <c r="DH32144" s="300"/>
      <c r="DI32144" s="300"/>
      <c r="DJ32144" s="300"/>
      <c r="DK32144" s="300"/>
      <c r="DL32144" s="300"/>
      <c r="DM32144" s="300"/>
      <c r="DN32144" s="300"/>
      <c r="DO32144" s="300"/>
      <c r="DP32144" s="300"/>
      <c r="DQ32144" s="300"/>
      <c r="DR32144" s="300"/>
      <c r="DS32144" s="300"/>
      <c r="DT32144" s="300"/>
      <c r="DU32144" s="300"/>
      <c r="DV32144" s="300"/>
      <c r="DW32144" s="300"/>
      <c r="DX32144" s="300"/>
      <c r="DY32144" s="300"/>
      <c r="DZ32144" s="300"/>
      <c r="EA32144" s="300"/>
      <c r="EB32144" s="300"/>
      <c r="EC32144" s="300"/>
      <c r="ED32144" s="300"/>
      <c r="EE32144" s="300"/>
      <c r="EF32144" s="300"/>
      <c r="EG32144" s="300"/>
      <c r="EH32144" s="300"/>
      <c r="EI32144" s="300"/>
      <c r="EJ32144" s="300"/>
      <c r="EK32144" s="300"/>
      <c r="EL32144" s="300"/>
      <c r="EM32144" s="300"/>
      <c r="EN32144" s="300"/>
      <c r="EO32144" s="300"/>
      <c r="EP32144" s="300"/>
      <c r="EQ32144" s="300"/>
      <c r="ER32144" s="300"/>
      <c r="ES32144" s="300"/>
      <c r="ET32144" s="300"/>
      <c r="EU32144" s="300"/>
      <c r="EV32144" s="300"/>
      <c r="EW32144" s="300"/>
      <c r="EX32144" s="300"/>
      <c r="EY32144" s="300"/>
      <c r="EZ32144" s="300"/>
      <c r="FA32144" s="300"/>
      <c r="FB32144" s="300"/>
      <c r="FC32144" s="300"/>
      <c r="FD32144" s="300"/>
      <c r="FE32144" s="300"/>
      <c r="FF32144" s="300"/>
      <c r="FG32144" s="300"/>
      <c r="FH32144" s="300"/>
      <c r="FI32144" s="300"/>
      <c r="FJ32144" s="300"/>
      <c r="FK32144" s="300"/>
      <c r="FL32144" s="300"/>
      <c r="FM32144" s="300"/>
      <c r="FN32144" s="300"/>
      <c r="FO32144" s="300"/>
      <c r="FP32144" s="300"/>
      <c r="FQ32144" s="300"/>
      <c r="FR32144" s="300"/>
      <c r="FS32144" s="300"/>
      <c r="FT32144" s="300"/>
      <c r="FU32144" s="300"/>
      <c r="FV32144" s="300"/>
      <c r="FW32144" s="300"/>
      <c r="FX32144" s="300"/>
      <c r="FY32144" s="300"/>
      <c r="FZ32144" s="300"/>
      <c r="GA32144" s="300"/>
      <c r="GB32144" s="300"/>
      <c r="GC32144" s="300"/>
      <c r="GD32144" s="300"/>
      <c r="GE32144" s="300"/>
      <c r="GF32144" s="300"/>
      <c r="GG32144" s="300"/>
      <c r="GH32144" s="300"/>
      <c r="GI32144" s="300"/>
      <c r="GJ32144" s="300"/>
      <c r="GK32144" s="300"/>
    </row>
    <row r="32145" spans="4:193" x14ac:dyDescent="0.25">
      <c r="D32145" s="300"/>
      <c r="J32145" s="300"/>
      <c r="K32145" s="300"/>
      <c r="L32145" s="300"/>
      <c r="M32145" s="300"/>
      <c r="N32145" s="300"/>
      <c r="O32145" s="300"/>
      <c r="P32145" s="300"/>
      <c r="Q32145" s="300"/>
      <c r="R32145" s="300"/>
      <c r="S32145" s="300"/>
      <c r="T32145" s="300"/>
      <c r="U32145" s="300"/>
      <c r="V32145" s="300"/>
      <c r="W32145" s="300"/>
      <c r="X32145" s="300"/>
      <c r="Y32145" s="300"/>
      <c r="Z32145" s="300"/>
      <c r="AA32145" s="300"/>
      <c r="AB32145" s="300"/>
      <c r="AC32145" s="300"/>
      <c r="AD32145" s="300"/>
      <c r="AE32145" s="300"/>
      <c r="AF32145" s="300"/>
      <c r="AG32145" s="300"/>
      <c r="AH32145" s="300"/>
      <c r="AI32145" s="300"/>
      <c r="AJ32145" s="300"/>
      <c r="AK32145" s="300"/>
      <c r="AL32145" s="300"/>
      <c r="AM32145" s="300"/>
      <c r="AN32145" s="300"/>
      <c r="AO32145" s="300"/>
      <c r="AP32145" s="300"/>
      <c r="AQ32145" s="300"/>
      <c r="AR32145" s="300"/>
      <c r="AS32145" s="300"/>
      <c r="AT32145" s="300"/>
      <c r="AU32145" s="300"/>
      <c r="AV32145" s="300"/>
      <c r="AW32145" s="300"/>
      <c r="AX32145" s="300"/>
      <c r="AY32145" s="300"/>
      <c r="AZ32145" s="300"/>
      <c r="BA32145" s="300"/>
      <c r="BB32145" s="300"/>
      <c r="BC32145" s="300"/>
      <c r="BD32145" s="300"/>
      <c r="BE32145" s="300"/>
      <c r="BF32145" s="300"/>
      <c r="BG32145" s="300"/>
      <c r="BH32145" s="300"/>
      <c r="BI32145" s="300"/>
      <c r="BJ32145" s="300"/>
      <c r="BK32145" s="300"/>
      <c r="BL32145" s="300"/>
      <c r="BM32145" s="300"/>
      <c r="BN32145" s="300"/>
      <c r="BO32145" s="300"/>
      <c r="BP32145" s="300"/>
      <c r="BQ32145" s="300"/>
      <c r="BR32145" s="300"/>
      <c r="BS32145" s="300"/>
      <c r="BT32145" s="300"/>
      <c r="BU32145" s="300"/>
      <c r="BV32145" s="300"/>
      <c r="BW32145" s="300"/>
      <c r="BX32145" s="300"/>
      <c r="BY32145" s="300"/>
      <c r="BZ32145" s="300"/>
      <c r="CA32145" s="300"/>
      <c r="CB32145" s="300"/>
      <c r="CC32145" s="300"/>
      <c r="CD32145" s="300"/>
      <c r="CE32145" s="300"/>
      <c r="CF32145" s="300"/>
      <c r="CG32145" s="300"/>
      <c r="CH32145" s="300"/>
      <c r="CI32145" s="300"/>
      <c r="CJ32145" s="300"/>
      <c r="CK32145" s="300"/>
      <c r="CL32145" s="300"/>
      <c r="CM32145" s="300"/>
      <c r="CN32145" s="300"/>
      <c r="CO32145" s="300"/>
      <c r="CP32145" s="300"/>
      <c r="CQ32145" s="300"/>
      <c r="CR32145" s="300"/>
      <c r="CS32145" s="300"/>
      <c r="CT32145" s="300"/>
      <c r="CU32145" s="300"/>
      <c r="CV32145" s="300"/>
      <c r="CW32145" s="300"/>
      <c r="CX32145" s="300"/>
      <c r="CY32145" s="300"/>
      <c r="CZ32145" s="300"/>
      <c r="DA32145" s="300"/>
      <c r="DB32145" s="300"/>
      <c r="DC32145" s="300"/>
      <c r="DD32145" s="300"/>
      <c r="DE32145" s="300"/>
      <c r="DF32145" s="300"/>
      <c r="DG32145" s="300"/>
      <c r="DH32145" s="300"/>
      <c r="DI32145" s="300"/>
      <c r="DJ32145" s="300"/>
      <c r="DK32145" s="300"/>
      <c r="DL32145" s="300"/>
      <c r="DM32145" s="300"/>
      <c r="DN32145" s="300"/>
      <c r="DO32145" s="300"/>
      <c r="DP32145" s="300"/>
      <c r="DQ32145" s="300"/>
      <c r="DR32145" s="300"/>
      <c r="DS32145" s="300"/>
      <c r="DT32145" s="300"/>
      <c r="DU32145" s="300"/>
      <c r="DV32145" s="300"/>
      <c r="DW32145" s="300"/>
      <c r="DX32145" s="300"/>
      <c r="DY32145" s="300"/>
      <c r="DZ32145" s="300"/>
      <c r="EA32145" s="300"/>
      <c r="EB32145" s="300"/>
      <c r="EC32145" s="300"/>
      <c r="ED32145" s="300"/>
      <c r="EE32145" s="300"/>
      <c r="EF32145" s="300"/>
      <c r="EG32145" s="300"/>
      <c r="EH32145" s="300"/>
      <c r="EI32145" s="300"/>
      <c r="EJ32145" s="300"/>
      <c r="EK32145" s="300"/>
      <c r="EL32145" s="300"/>
      <c r="EM32145" s="300"/>
      <c r="EN32145" s="300"/>
      <c r="EO32145" s="300"/>
      <c r="EP32145" s="300"/>
      <c r="EQ32145" s="300"/>
      <c r="ER32145" s="300"/>
      <c r="ES32145" s="300"/>
      <c r="ET32145" s="300"/>
      <c r="EU32145" s="300"/>
      <c r="EV32145" s="300"/>
      <c r="EW32145" s="300"/>
      <c r="EX32145" s="300"/>
      <c r="EY32145" s="300"/>
      <c r="EZ32145" s="300"/>
      <c r="FA32145" s="300"/>
      <c r="FB32145" s="300"/>
      <c r="FC32145" s="300"/>
      <c r="FD32145" s="300"/>
      <c r="FE32145" s="300"/>
      <c r="FF32145" s="300"/>
      <c r="FG32145" s="300"/>
      <c r="FH32145" s="300"/>
      <c r="FI32145" s="300"/>
      <c r="FJ32145" s="300"/>
      <c r="FK32145" s="300"/>
      <c r="FL32145" s="300"/>
      <c r="FM32145" s="300"/>
      <c r="FN32145" s="300"/>
      <c r="FO32145" s="300"/>
      <c r="FP32145" s="300"/>
      <c r="FQ32145" s="300"/>
      <c r="FR32145" s="300"/>
      <c r="FS32145" s="300"/>
      <c r="FT32145" s="300"/>
      <c r="FU32145" s="300"/>
      <c r="FV32145" s="300"/>
      <c r="FW32145" s="300"/>
      <c r="FX32145" s="300"/>
      <c r="FY32145" s="300"/>
      <c r="FZ32145" s="300"/>
      <c r="GA32145" s="300"/>
      <c r="GB32145" s="300"/>
      <c r="GC32145" s="300"/>
      <c r="GD32145" s="300"/>
      <c r="GE32145" s="300"/>
      <c r="GF32145" s="300"/>
      <c r="GG32145" s="300"/>
      <c r="GH32145" s="300"/>
      <c r="GI32145" s="300"/>
      <c r="GJ32145" s="300"/>
      <c r="GK32145" s="300"/>
    </row>
    <row r="32146" spans="4:193" x14ac:dyDescent="0.25">
      <c r="D32146" s="300"/>
      <c r="J32146" s="300"/>
      <c r="K32146" s="300"/>
      <c r="L32146" s="300"/>
      <c r="M32146" s="300"/>
      <c r="N32146" s="300"/>
      <c r="O32146" s="300"/>
      <c r="P32146" s="300"/>
      <c r="Q32146" s="300"/>
      <c r="R32146" s="300"/>
      <c r="S32146" s="300"/>
      <c r="T32146" s="300"/>
      <c r="U32146" s="300"/>
      <c r="V32146" s="300"/>
      <c r="W32146" s="300"/>
      <c r="X32146" s="300"/>
      <c r="Y32146" s="300"/>
      <c r="Z32146" s="300"/>
      <c r="AA32146" s="300"/>
      <c r="AB32146" s="300"/>
      <c r="AC32146" s="300"/>
      <c r="AD32146" s="300"/>
      <c r="AE32146" s="300"/>
      <c r="AF32146" s="300"/>
      <c r="AG32146" s="300"/>
      <c r="AH32146" s="300"/>
      <c r="AI32146" s="300"/>
      <c r="AJ32146" s="300"/>
      <c r="AK32146" s="300"/>
      <c r="AL32146" s="300"/>
      <c r="AM32146" s="300"/>
      <c r="AN32146" s="300"/>
      <c r="AO32146" s="300"/>
      <c r="AP32146" s="300"/>
      <c r="AQ32146" s="300"/>
      <c r="AR32146" s="300"/>
      <c r="AS32146" s="300"/>
      <c r="AT32146" s="300"/>
      <c r="AU32146" s="300"/>
      <c r="AV32146" s="300"/>
      <c r="AW32146" s="300"/>
      <c r="AX32146" s="300"/>
      <c r="AY32146" s="300"/>
      <c r="AZ32146" s="300"/>
      <c r="BA32146" s="300"/>
      <c r="BB32146" s="300"/>
      <c r="BC32146" s="300"/>
      <c r="BD32146" s="300"/>
      <c r="BE32146" s="300"/>
      <c r="BF32146" s="300"/>
      <c r="BG32146" s="300"/>
      <c r="BH32146" s="300"/>
      <c r="BI32146" s="300"/>
      <c r="BJ32146" s="300"/>
      <c r="BK32146" s="300"/>
      <c r="BL32146" s="300"/>
      <c r="BM32146" s="300"/>
      <c r="BN32146" s="300"/>
      <c r="BO32146" s="300"/>
      <c r="BP32146" s="300"/>
      <c r="BQ32146" s="300"/>
      <c r="BR32146" s="300"/>
      <c r="BS32146" s="300"/>
      <c r="BT32146" s="300"/>
      <c r="BU32146" s="300"/>
      <c r="BV32146" s="300"/>
      <c r="BW32146" s="300"/>
      <c r="BX32146" s="300"/>
      <c r="BY32146" s="300"/>
      <c r="BZ32146" s="300"/>
      <c r="CA32146" s="300"/>
      <c r="CB32146" s="300"/>
      <c r="CC32146" s="300"/>
      <c r="CD32146" s="300"/>
      <c r="CE32146" s="300"/>
      <c r="CF32146" s="300"/>
      <c r="CG32146" s="300"/>
      <c r="CH32146" s="300"/>
      <c r="CI32146" s="300"/>
      <c r="CJ32146" s="300"/>
      <c r="CK32146" s="300"/>
      <c r="CL32146" s="300"/>
      <c r="CM32146" s="300"/>
      <c r="CN32146" s="300"/>
      <c r="CO32146" s="300"/>
      <c r="CP32146" s="300"/>
      <c r="CQ32146" s="300"/>
      <c r="CR32146" s="300"/>
      <c r="CS32146" s="300"/>
      <c r="CT32146" s="300"/>
      <c r="CU32146" s="300"/>
      <c r="CV32146" s="300"/>
      <c r="CW32146" s="300"/>
      <c r="CX32146" s="300"/>
      <c r="CY32146" s="300"/>
      <c r="CZ32146" s="300"/>
      <c r="DA32146" s="300"/>
      <c r="DB32146" s="300"/>
      <c r="DC32146" s="300"/>
      <c r="DD32146" s="300"/>
      <c r="DE32146" s="300"/>
      <c r="DF32146" s="300"/>
      <c r="DG32146" s="300"/>
      <c r="DH32146" s="300"/>
      <c r="DI32146" s="300"/>
      <c r="DJ32146" s="300"/>
      <c r="DK32146" s="300"/>
      <c r="DL32146" s="300"/>
      <c r="DM32146" s="300"/>
      <c r="DN32146" s="300"/>
      <c r="DO32146" s="300"/>
      <c r="DP32146" s="300"/>
      <c r="DQ32146" s="300"/>
      <c r="DR32146" s="300"/>
      <c r="DS32146" s="300"/>
      <c r="DT32146" s="300"/>
      <c r="DU32146" s="300"/>
      <c r="DV32146" s="300"/>
      <c r="DW32146" s="300"/>
      <c r="DX32146" s="300"/>
      <c r="DY32146" s="300"/>
      <c r="DZ32146" s="300"/>
      <c r="EA32146" s="300"/>
      <c r="EB32146" s="300"/>
      <c r="EC32146" s="300"/>
      <c r="ED32146" s="300"/>
      <c r="EE32146" s="300"/>
      <c r="EF32146" s="300"/>
      <c r="EG32146" s="300"/>
      <c r="EH32146" s="300"/>
      <c r="EI32146" s="300"/>
      <c r="EJ32146" s="300"/>
      <c r="EK32146" s="300"/>
      <c r="EL32146" s="300"/>
      <c r="EM32146" s="300"/>
      <c r="EN32146" s="300"/>
      <c r="EO32146" s="300"/>
      <c r="EP32146" s="300"/>
      <c r="EQ32146" s="300"/>
      <c r="ER32146" s="300"/>
      <c r="ES32146" s="300"/>
      <c r="ET32146" s="300"/>
      <c r="EU32146" s="300"/>
      <c r="EV32146" s="300"/>
      <c r="EW32146" s="300"/>
      <c r="EX32146" s="300"/>
      <c r="EY32146" s="300"/>
      <c r="EZ32146" s="300"/>
      <c r="FA32146" s="300"/>
      <c r="FB32146" s="300"/>
      <c r="FC32146" s="300"/>
      <c r="FD32146" s="300"/>
      <c r="FE32146" s="300"/>
      <c r="FF32146" s="300"/>
      <c r="FG32146" s="300"/>
      <c r="FH32146" s="300"/>
      <c r="FI32146" s="300"/>
      <c r="FJ32146" s="300"/>
      <c r="FK32146" s="300"/>
      <c r="FL32146" s="300"/>
      <c r="FM32146" s="300"/>
      <c r="FN32146" s="300"/>
      <c r="FO32146" s="300"/>
      <c r="FP32146" s="300"/>
      <c r="FQ32146" s="300"/>
      <c r="FR32146" s="300"/>
      <c r="FS32146" s="300"/>
      <c r="FT32146" s="300"/>
      <c r="FU32146" s="300"/>
      <c r="FV32146" s="300"/>
      <c r="FW32146" s="300"/>
      <c r="FX32146" s="300"/>
      <c r="FY32146" s="300"/>
      <c r="FZ32146" s="300"/>
      <c r="GA32146" s="300"/>
      <c r="GB32146" s="300"/>
      <c r="GC32146" s="300"/>
      <c r="GD32146" s="300"/>
      <c r="GE32146" s="300"/>
      <c r="GF32146" s="300"/>
      <c r="GG32146" s="300"/>
      <c r="GH32146" s="300"/>
      <c r="GI32146" s="300"/>
      <c r="GJ32146" s="300"/>
      <c r="GK32146" s="300"/>
    </row>
    <row r="32147" spans="4:193" x14ac:dyDescent="0.25">
      <c r="D32147" s="300"/>
      <c r="J32147" s="300"/>
      <c r="K32147" s="300"/>
      <c r="L32147" s="300"/>
      <c r="M32147" s="300"/>
      <c r="N32147" s="300"/>
      <c r="O32147" s="300"/>
      <c r="P32147" s="300"/>
      <c r="Q32147" s="300"/>
      <c r="R32147" s="300"/>
      <c r="S32147" s="300"/>
      <c r="T32147" s="300"/>
      <c r="U32147" s="300"/>
      <c r="V32147" s="300"/>
      <c r="W32147" s="300"/>
      <c r="X32147" s="300"/>
      <c r="Y32147" s="300"/>
      <c r="Z32147" s="300"/>
      <c r="AA32147" s="300"/>
      <c r="AB32147" s="300"/>
      <c r="AC32147" s="300"/>
      <c r="AD32147" s="300"/>
      <c r="AE32147" s="300"/>
      <c r="AF32147" s="300"/>
      <c r="AG32147" s="300"/>
      <c r="AH32147" s="300"/>
      <c r="AI32147" s="300"/>
      <c r="AJ32147" s="300"/>
      <c r="AK32147" s="300"/>
      <c r="AL32147" s="300"/>
      <c r="AM32147" s="300"/>
      <c r="AN32147" s="300"/>
      <c r="AO32147" s="300"/>
      <c r="AP32147" s="300"/>
      <c r="AQ32147" s="300"/>
      <c r="AR32147" s="300"/>
      <c r="AS32147" s="300"/>
      <c r="AT32147" s="300"/>
      <c r="AU32147" s="300"/>
      <c r="AV32147" s="300"/>
      <c r="AW32147" s="300"/>
      <c r="AX32147" s="300"/>
      <c r="AY32147" s="300"/>
      <c r="AZ32147" s="300"/>
      <c r="BA32147" s="300"/>
      <c r="BB32147" s="300"/>
      <c r="BC32147" s="300"/>
      <c r="BD32147" s="300"/>
      <c r="BE32147" s="300"/>
      <c r="BF32147" s="300"/>
      <c r="BG32147" s="300"/>
      <c r="BH32147" s="300"/>
      <c r="BI32147" s="300"/>
      <c r="BJ32147" s="300"/>
      <c r="BK32147" s="300"/>
      <c r="BL32147" s="300"/>
      <c r="BM32147" s="300"/>
      <c r="BN32147" s="300"/>
      <c r="BO32147" s="300"/>
      <c r="BP32147" s="300"/>
      <c r="BQ32147" s="300"/>
      <c r="BR32147" s="300"/>
      <c r="BS32147" s="300"/>
      <c r="BT32147" s="300"/>
      <c r="BU32147" s="300"/>
      <c r="BV32147" s="300"/>
      <c r="BW32147" s="300"/>
      <c r="BX32147" s="300"/>
      <c r="BY32147" s="300"/>
      <c r="BZ32147" s="300"/>
      <c r="CA32147" s="300"/>
      <c r="CB32147" s="300"/>
      <c r="CC32147" s="300"/>
      <c r="CD32147" s="300"/>
      <c r="CE32147" s="300"/>
      <c r="CF32147" s="300"/>
      <c r="CG32147" s="300"/>
      <c r="CH32147" s="300"/>
      <c r="CI32147" s="300"/>
      <c r="CJ32147" s="300"/>
      <c r="CK32147" s="300"/>
      <c r="CL32147" s="300"/>
      <c r="CM32147" s="300"/>
      <c r="CN32147" s="300"/>
      <c r="CO32147" s="300"/>
      <c r="CP32147" s="300"/>
      <c r="CQ32147" s="300"/>
      <c r="CR32147" s="300"/>
      <c r="CS32147" s="300"/>
      <c r="CT32147" s="300"/>
      <c r="CU32147" s="300"/>
      <c r="CV32147" s="300"/>
      <c r="CW32147" s="300"/>
      <c r="CX32147" s="300"/>
      <c r="CY32147" s="300"/>
      <c r="CZ32147" s="300"/>
      <c r="DA32147" s="300"/>
      <c r="DB32147" s="300"/>
      <c r="DC32147" s="300"/>
      <c r="DD32147" s="300"/>
      <c r="DE32147" s="300"/>
      <c r="DF32147" s="300"/>
      <c r="DG32147" s="300"/>
      <c r="DH32147" s="300"/>
      <c r="DI32147" s="300"/>
      <c r="DJ32147" s="300"/>
      <c r="DK32147" s="300"/>
      <c r="DL32147" s="300"/>
      <c r="DM32147" s="300"/>
      <c r="DN32147" s="300"/>
      <c r="DO32147" s="300"/>
      <c r="DP32147" s="300"/>
      <c r="DQ32147" s="300"/>
      <c r="DR32147" s="300"/>
      <c r="DS32147" s="300"/>
      <c r="DT32147" s="300"/>
      <c r="DU32147" s="300"/>
      <c r="DV32147" s="300"/>
      <c r="DW32147" s="300"/>
      <c r="DX32147" s="300"/>
      <c r="DY32147" s="300"/>
      <c r="DZ32147" s="300"/>
      <c r="EA32147" s="300"/>
      <c r="EB32147" s="300"/>
      <c r="EC32147" s="300"/>
      <c r="ED32147" s="300"/>
      <c r="EE32147" s="300"/>
      <c r="EF32147" s="300"/>
      <c r="EG32147" s="300"/>
      <c r="EH32147" s="300"/>
      <c r="EI32147" s="300"/>
      <c r="EJ32147" s="300"/>
      <c r="EK32147" s="300"/>
      <c r="EL32147" s="300"/>
      <c r="EM32147" s="300"/>
      <c r="EN32147" s="300"/>
      <c r="EO32147" s="300"/>
      <c r="EP32147" s="300"/>
      <c r="EQ32147" s="300"/>
      <c r="ER32147" s="300"/>
      <c r="ES32147" s="300"/>
      <c r="ET32147" s="300"/>
      <c r="EU32147" s="300"/>
      <c r="EV32147" s="300"/>
      <c r="EW32147" s="300"/>
      <c r="EX32147" s="300"/>
      <c r="EY32147" s="300"/>
      <c r="EZ32147" s="300"/>
      <c r="FA32147" s="300"/>
      <c r="FB32147" s="300"/>
      <c r="FC32147" s="300"/>
      <c r="FD32147" s="300"/>
      <c r="FE32147" s="300"/>
      <c r="FF32147" s="300"/>
      <c r="FG32147" s="300"/>
      <c r="FH32147" s="300"/>
      <c r="FI32147" s="300"/>
      <c r="FJ32147" s="300"/>
      <c r="FK32147" s="300"/>
      <c r="FL32147" s="300"/>
      <c r="FM32147" s="300"/>
      <c r="FN32147" s="300"/>
      <c r="FO32147" s="300"/>
      <c r="FP32147" s="300"/>
      <c r="FQ32147" s="300"/>
      <c r="FR32147" s="300"/>
      <c r="FS32147" s="300"/>
      <c r="FT32147" s="300"/>
      <c r="FU32147" s="300"/>
      <c r="FV32147" s="300"/>
      <c r="FW32147" s="300"/>
      <c r="FX32147" s="300"/>
      <c r="FY32147" s="300"/>
      <c r="FZ32147" s="300"/>
      <c r="GA32147" s="300"/>
      <c r="GB32147" s="300"/>
      <c r="GC32147" s="300"/>
      <c r="GD32147" s="300"/>
      <c r="GE32147" s="300"/>
      <c r="GF32147" s="300"/>
      <c r="GG32147" s="300"/>
      <c r="GH32147" s="300"/>
      <c r="GI32147" s="300"/>
      <c r="GJ32147" s="300"/>
      <c r="GK32147" s="300"/>
    </row>
    <row r="32148" spans="4:193" x14ac:dyDescent="0.25">
      <c r="D32148" s="300"/>
      <c r="J32148" s="300"/>
      <c r="K32148" s="300"/>
      <c r="L32148" s="300"/>
      <c r="M32148" s="300"/>
      <c r="N32148" s="300"/>
      <c r="O32148" s="300"/>
      <c r="P32148" s="300"/>
      <c r="Q32148" s="300"/>
      <c r="R32148" s="300"/>
      <c r="S32148" s="300"/>
      <c r="T32148" s="300"/>
      <c r="U32148" s="300"/>
      <c r="V32148" s="300"/>
      <c r="W32148" s="300"/>
      <c r="X32148" s="300"/>
      <c r="Y32148" s="300"/>
      <c r="Z32148" s="300"/>
      <c r="AA32148" s="300"/>
      <c r="AB32148" s="300"/>
      <c r="AC32148" s="300"/>
      <c r="AD32148" s="300"/>
      <c r="AE32148" s="300"/>
      <c r="AF32148" s="300"/>
      <c r="AG32148" s="300"/>
      <c r="AH32148" s="300"/>
      <c r="AI32148" s="300"/>
      <c r="AJ32148" s="300"/>
      <c r="AK32148" s="300"/>
      <c r="AL32148" s="300"/>
      <c r="AM32148" s="300"/>
      <c r="AN32148" s="300"/>
      <c r="AO32148" s="300"/>
      <c r="AP32148" s="300"/>
      <c r="AQ32148" s="300"/>
      <c r="AR32148" s="300"/>
      <c r="AS32148" s="300"/>
      <c r="AT32148" s="300"/>
      <c r="AU32148" s="300"/>
      <c r="AV32148" s="300"/>
      <c r="AW32148" s="300"/>
      <c r="AX32148" s="300"/>
      <c r="AY32148" s="300"/>
      <c r="AZ32148" s="300"/>
      <c r="BA32148" s="300"/>
      <c r="BB32148" s="300"/>
      <c r="BC32148" s="300"/>
      <c r="BD32148" s="300"/>
      <c r="BE32148" s="300"/>
      <c r="BF32148" s="300"/>
      <c r="BG32148" s="300"/>
      <c r="BH32148" s="300"/>
      <c r="BI32148" s="300"/>
      <c r="BJ32148" s="300"/>
      <c r="BK32148" s="300"/>
      <c r="BL32148" s="300"/>
      <c r="BM32148" s="300"/>
      <c r="BN32148" s="300"/>
      <c r="BO32148" s="300"/>
      <c r="BP32148" s="300"/>
      <c r="BQ32148" s="300"/>
      <c r="BR32148" s="300"/>
      <c r="BS32148" s="300"/>
      <c r="BT32148" s="300"/>
      <c r="BU32148" s="300"/>
      <c r="BV32148" s="300"/>
      <c r="BW32148" s="300"/>
      <c r="BX32148" s="300"/>
      <c r="BY32148" s="300"/>
      <c r="BZ32148" s="300"/>
      <c r="CA32148" s="300"/>
      <c r="CB32148" s="300"/>
      <c r="CC32148" s="300"/>
      <c r="CD32148" s="300"/>
      <c r="CE32148" s="300"/>
      <c r="CF32148" s="300"/>
      <c r="CG32148" s="300"/>
      <c r="CH32148" s="300"/>
      <c r="CI32148" s="300"/>
      <c r="CJ32148" s="300"/>
      <c r="CK32148" s="300"/>
      <c r="CL32148" s="300"/>
      <c r="CM32148" s="300"/>
      <c r="CN32148" s="300"/>
      <c r="CO32148" s="300"/>
      <c r="CP32148" s="300"/>
      <c r="CQ32148" s="300"/>
      <c r="CR32148" s="300"/>
      <c r="CS32148" s="300"/>
      <c r="CT32148" s="300"/>
      <c r="CU32148" s="300"/>
      <c r="CV32148" s="300"/>
      <c r="CW32148" s="300"/>
      <c r="CX32148" s="300"/>
      <c r="CY32148" s="300"/>
      <c r="CZ32148" s="300"/>
      <c r="DA32148" s="300"/>
      <c r="DB32148" s="300"/>
      <c r="DC32148" s="300"/>
      <c r="DD32148" s="300"/>
      <c r="DE32148" s="300"/>
      <c r="DF32148" s="300"/>
      <c r="DG32148" s="300"/>
      <c r="DH32148" s="300"/>
      <c r="DI32148" s="300"/>
      <c r="DJ32148" s="300"/>
      <c r="DK32148" s="300"/>
      <c r="DL32148" s="300"/>
      <c r="DM32148" s="300"/>
      <c r="DN32148" s="300"/>
      <c r="DO32148" s="300"/>
      <c r="DP32148" s="300"/>
      <c r="DQ32148" s="300"/>
      <c r="DR32148" s="300"/>
      <c r="DS32148" s="300"/>
      <c r="DT32148" s="300"/>
      <c r="DU32148" s="300"/>
      <c r="DV32148" s="300"/>
      <c r="DW32148" s="300"/>
      <c r="DX32148" s="300"/>
      <c r="DY32148" s="300"/>
      <c r="DZ32148" s="300"/>
      <c r="EA32148" s="300"/>
      <c r="EB32148" s="300"/>
      <c r="EC32148" s="300"/>
      <c r="ED32148" s="300"/>
      <c r="EE32148" s="300"/>
      <c r="EF32148" s="300"/>
      <c r="EG32148" s="300"/>
      <c r="EH32148" s="300"/>
      <c r="EI32148" s="300"/>
      <c r="EJ32148" s="300"/>
      <c r="EK32148" s="300"/>
      <c r="EL32148" s="300"/>
      <c r="EM32148" s="300"/>
      <c r="EN32148" s="300"/>
      <c r="EO32148" s="300"/>
      <c r="EP32148" s="300"/>
      <c r="EQ32148" s="300"/>
      <c r="ER32148" s="300"/>
      <c r="ES32148" s="300"/>
      <c r="ET32148" s="300"/>
      <c r="EU32148" s="300"/>
      <c r="EV32148" s="300"/>
      <c r="EW32148" s="300"/>
      <c r="EX32148" s="300"/>
      <c r="EY32148" s="300"/>
      <c r="EZ32148" s="300"/>
      <c r="FA32148" s="300"/>
      <c r="FB32148" s="300"/>
      <c r="FC32148" s="300"/>
      <c r="FD32148" s="300"/>
      <c r="FE32148" s="300"/>
      <c r="FF32148" s="300"/>
      <c r="FG32148" s="300"/>
      <c r="FH32148" s="300"/>
      <c r="FI32148" s="300"/>
      <c r="FJ32148" s="300"/>
      <c r="FK32148" s="300"/>
      <c r="FL32148" s="300"/>
      <c r="FM32148" s="300"/>
      <c r="FN32148" s="300"/>
      <c r="FO32148" s="300"/>
      <c r="FP32148" s="300"/>
      <c r="FQ32148" s="300"/>
      <c r="FR32148" s="300"/>
      <c r="FS32148" s="300"/>
      <c r="FT32148" s="300"/>
      <c r="FU32148" s="300"/>
      <c r="FV32148" s="300"/>
      <c r="FW32148" s="300"/>
      <c r="FX32148" s="300"/>
      <c r="FY32148" s="300"/>
      <c r="FZ32148" s="300"/>
      <c r="GA32148" s="300"/>
      <c r="GB32148" s="300"/>
      <c r="GC32148" s="300"/>
      <c r="GD32148" s="300"/>
      <c r="GE32148" s="300"/>
      <c r="GF32148" s="300"/>
      <c r="GG32148" s="300"/>
      <c r="GH32148" s="300"/>
      <c r="GI32148" s="300"/>
      <c r="GJ32148" s="300"/>
      <c r="GK32148" s="300"/>
    </row>
    <row r="32149" spans="4:193" x14ac:dyDescent="0.25">
      <c r="D32149" s="300"/>
      <c r="J32149" s="300"/>
      <c r="K32149" s="300"/>
      <c r="L32149" s="300"/>
      <c r="M32149" s="300"/>
      <c r="N32149" s="300"/>
      <c r="O32149" s="300"/>
      <c r="P32149" s="300"/>
      <c r="Q32149" s="300"/>
      <c r="R32149" s="300"/>
      <c r="S32149" s="300"/>
      <c r="T32149" s="300"/>
      <c r="U32149" s="300"/>
      <c r="V32149" s="300"/>
      <c r="W32149" s="300"/>
      <c r="X32149" s="300"/>
      <c r="Y32149" s="300"/>
      <c r="Z32149" s="300"/>
      <c r="AA32149" s="300"/>
      <c r="AB32149" s="300"/>
      <c r="AC32149" s="300"/>
      <c r="AD32149" s="300"/>
      <c r="AE32149" s="300"/>
      <c r="AF32149" s="300"/>
      <c r="AG32149" s="300"/>
      <c r="AH32149" s="300"/>
      <c r="AI32149" s="300"/>
      <c r="AJ32149" s="300"/>
      <c r="AK32149" s="300"/>
      <c r="AL32149" s="300"/>
      <c r="AM32149" s="300"/>
      <c r="AN32149" s="300"/>
      <c r="AO32149" s="300"/>
      <c r="AP32149" s="300"/>
      <c r="AQ32149" s="300"/>
      <c r="AR32149" s="300"/>
      <c r="AS32149" s="300"/>
      <c r="AT32149" s="300"/>
      <c r="AU32149" s="300"/>
      <c r="AV32149" s="300"/>
      <c r="AW32149" s="300"/>
      <c r="AX32149" s="300"/>
      <c r="AY32149" s="300"/>
      <c r="AZ32149" s="300"/>
      <c r="BA32149" s="300"/>
      <c r="BB32149" s="300"/>
      <c r="BC32149" s="300"/>
      <c r="BD32149" s="300"/>
      <c r="BE32149" s="300"/>
      <c r="BF32149" s="300"/>
      <c r="BG32149" s="300"/>
      <c r="BH32149" s="300"/>
      <c r="BI32149" s="300"/>
      <c r="BJ32149" s="300"/>
      <c r="BK32149" s="300"/>
      <c r="BL32149" s="300"/>
      <c r="BM32149" s="300"/>
      <c r="BN32149" s="300"/>
      <c r="BO32149" s="300"/>
      <c r="BP32149" s="300"/>
      <c r="BQ32149" s="300"/>
      <c r="BR32149" s="300"/>
      <c r="BS32149" s="300"/>
      <c r="BT32149" s="300"/>
      <c r="BU32149" s="300"/>
      <c r="BV32149" s="300"/>
      <c r="BW32149" s="300"/>
      <c r="BX32149" s="300"/>
      <c r="BY32149" s="300"/>
      <c r="BZ32149" s="300"/>
      <c r="CA32149" s="300"/>
      <c r="CB32149" s="300"/>
      <c r="CC32149" s="300"/>
      <c r="CD32149" s="300"/>
      <c r="CE32149" s="300"/>
      <c r="CF32149" s="300"/>
      <c r="CG32149" s="300"/>
      <c r="CH32149" s="300"/>
      <c r="CI32149" s="300"/>
      <c r="CJ32149" s="300"/>
      <c r="CK32149" s="300"/>
      <c r="CL32149" s="300"/>
      <c r="CM32149" s="300"/>
      <c r="CN32149" s="300"/>
      <c r="CO32149" s="300"/>
      <c r="CP32149" s="300"/>
      <c r="CQ32149" s="300"/>
      <c r="CR32149" s="300"/>
      <c r="CS32149" s="300"/>
      <c r="CT32149" s="300"/>
      <c r="CU32149" s="300"/>
      <c r="CV32149" s="300"/>
      <c r="CW32149" s="300"/>
      <c r="CX32149" s="300"/>
      <c r="CY32149" s="300"/>
      <c r="CZ32149" s="300"/>
      <c r="DA32149" s="300"/>
      <c r="DB32149" s="300"/>
      <c r="DC32149" s="300"/>
      <c r="DD32149" s="300"/>
      <c r="DE32149" s="300"/>
      <c r="DF32149" s="300"/>
      <c r="DG32149" s="300"/>
      <c r="DH32149" s="300"/>
      <c r="DI32149" s="300"/>
      <c r="DJ32149" s="300"/>
      <c r="DK32149" s="300"/>
      <c r="DL32149" s="300"/>
      <c r="DM32149" s="300"/>
      <c r="DN32149" s="300"/>
      <c r="DO32149" s="300"/>
      <c r="DP32149" s="300"/>
      <c r="DQ32149" s="300"/>
      <c r="DR32149" s="300"/>
      <c r="DS32149" s="300"/>
      <c r="DT32149" s="300"/>
      <c r="DU32149" s="300"/>
      <c r="DV32149" s="300"/>
      <c r="DW32149" s="300"/>
      <c r="DX32149" s="300"/>
      <c r="DY32149" s="300"/>
      <c r="DZ32149" s="300"/>
      <c r="EA32149" s="300"/>
      <c r="EB32149" s="300"/>
      <c r="EC32149" s="300"/>
      <c r="ED32149" s="300"/>
      <c r="EE32149" s="300"/>
      <c r="EF32149" s="300"/>
      <c r="EG32149" s="300"/>
      <c r="EH32149" s="300"/>
      <c r="EI32149" s="300"/>
      <c r="EJ32149" s="300"/>
      <c r="EK32149" s="300"/>
      <c r="EL32149" s="300"/>
      <c r="EM32149" s="300"/>
      <c r="EN32149" s="300"/>
      <c r="EO32149" s="300"/>
      <c r="EP32149" s="300"/>
      <c r="EQ32149" s="300"/>
      <c r="ER32149" s="300"/>
      <c r="ES32149" s="300"/>
      <c r="ET32149" s="300"/>
      <c r="EU32149" s="300"/>
      <c r="EV32149" s="300"/>
      <c r="EW32149" s="300"/>
      <c r="EX32149" s="300"/>
      <c r="EY32149" s="300"/>
      <c r="EZ32149" s="300"/>
      <c r="FA32149" s="300"/>
      <c r="FB32149" s="300"/>
      <c r="FC32149" s="300"/>
      <c r="FD32149" s="300"/>
      <c r="FE32149" s="300"/>
      <c r="FF32149" s="300"/>
      <c r="FG32149" s="300"/>
      <c r="FH32149" s="300"/>
      <c r="FI32149" s="300"/>
      <c r="FJ32149" s="300"/>
      <c r="FK32149" s="300"/>
      <c r="FL32149" s="300"/>
      <c r="FM32149" s="300"/>
      <c r="FN32149" s="300"/>
      <c r="FO32149" s="300"/>
      <c r="FP32149" s="300"/>
      <c r="FQ32149" s="300"/>
      <c r="FR32149" s="300"/>
      <c r="FS32149" s="300"/>
      <c r="FT32149" s="300"/>
      <c r="FU32149" s="300"/>
      <c r="FV32149" s="300"/>
      <c r="FW32149" s="300"/>
      <c r="FX32149" s="300"/>
      <c r="FY32149" s="300"/>
      <c r="FZ32149" s="300"/>
      <c r="GA32149" s="300"/>
      <c r="GB32149" s="300"/>
      <c r="GC32149" s="300"/>
      <c r="GD32149" s="300"/>
      <c r="GE32149" s="300"/>
      <c r="GF32149" s="300"/>
      <c r="GG32149" s="300"/>
      <c r="GH32149" s="300"/>
      <c r="GI32149" s="300"/>
      <c r="GJ32149" s="300"/>
      <c r="GK32149" s="300"/>
    </row>
    <row r="32150" spans="4:193" x14ac:dyDescent="0.25">
      <c r="D32150" s="300"/>
      <c r="J32150" s="300"/>
      <c r="K32150" s="300"/>
      <c r="L32150" s="300"/>
      <c r="M32150" s="300"/>
      <c r="N32150" s="300"/>
      <c r="O32150" s="300"/>
      <c r="P32150" s="300"/>
      <c r="Q32150" s="300"/>
      <c r="R32150" s="300"/>
      <c r="S32150" s="300"/>
      <c r="T32150" s="300"/>
      <c r="U32150" s="300"/>
      <c r="V32150" s="300"/>
      <c r="W32150" s="300"/>
      <c r="X32150" s="300"/>
      <c r="Y32150" s="300"/>
      <c r="Z32150" s="300"/>
      <c r="AA32150" s="300"/>
      <c r="AB32150" s="300"/>
      <c r="AC32150" s="300"/>
      <c r="AD32150" s="300"/>
      <c r="AE32150" s="300"/>
      <c r="AF32150" s="300"/>
      <c r="AG32150" s="300"/>
      <c r="AH32150" s="300"/>
      <c r="AI32150" s="300"/>
      <c r="AJ32150" s="300"/>
      <c r="AK32150" s="300"/>
      <c r="AL32150" s="300"/>
      <c r="AM32150" s="300"/>
      <c r="AN32150" s="300"/>
      <c r="AO32150" s="300"/>
      <c r="AP32150" s="300"/>
      <c r="AQ32150" s="300"/>
      <c r="AR32150" s="300"/>
      <c r="AS32150" s="300"/>
      <c r="AT32150" s="300"/>
      <c r="AU32150" s="300"/>
      <c r="AV32150" s="300"/>
      <c r="AW32150" s="300"/>
      <c r="AX32150" s="300"/>
      <c r="AY32150" s="300"/>
      <c r="AZ32150" s="300"/>
      <c r="BA32150" s="300"/>
      <c r="BB32150" s="300"/>
      <c r="BC32150" s="300"/>
      <c r="BD32150" s="300"/>
      <c r="BE32150" s="300"/>
      <c r="BF32150" s="300"/>
      <c r="BG32150" s="300"/>
      <c r="BH32150" s="300"/>
      <c r="BI32150" s="300"/>
      <c r="BJ32150" s="300"/>
      <c r="BK32150" s="300"/>
      <c r="BL32150" s="300"/>
      <c r="BM32150" s="300"/>
      <c r="BN32150" s="300"/>
      <c r="BO32150" s="300"/>
      <c r="BP32150" s="300"/>
      <c r="BQ32150" s="300"/>
      <c r="BR32150" s="300"/>
      <c r="BS32150" s="300"/>
      <c r="BT32150" s="300"/>
      <c r="BU32150" s="300"/>
      <c r="BV32150" s="300"/>
      <c r="BW32150" s="300"/>
      <c r="BX32150" s="300"/>
      <c r="BY32150" s="300"/>
      <c r="BZ32150" s="300"/>
      <c r="CA32150" s="300"/>
      <c r="CB32150" s="300"/>
      <c r="CC32150" s="300"/>
      <c r="CD32150" s="300"/>
      <c r="CE32150" s="300"/>
      <c r="CF32150" s="300"/>
      <c r="CG32150" s="300"/>
      <c r="CH32150" s="300"/>
      <c r="CI32150" s="300"/>
      <c r="CJ32150" s="300"/>
      <c r="CK32150" s="300"/>
      <c r="CL32150" s="300"/>
      <c r="CM32150" s="300"/>
      <c r="CN32150" s="300"/>
      <c r="CO32150" s="300"/>
      <c r="CP32150" s="300"/>
      <c r="CQ32150" s="300"/>
      <c r="CR32150" s="300"/>
      <c r="CS32150" s="300"/>
      <c r="CT32150" s="300"/>
      <c r="CU32150" s="300"/>
      <c r="CV32150" s="300"/>
      <c r="CW32150" s="300"/>
      <c r="CX32150" s="300"/>
      <c r="CY32150" s="300"/>
      <c r="CZ32150" s="300"/>
      <c r="DA32150" s="300"/>
      <c r="DB32150" s="300"/>
      <c r="DC32150" s="300"/>
      <c r="DD32150" s="300"/>
      <c r="DE32150" s="300"/>
      <c r="DF32150" s="300"/>
      <c r="DG32150" s="300"/>
      <c r="DH32150" s="300"/>
      <c r="DI32150" s="300"/>
      <c r="DJ32150" s="300"/>
      <c r="DK32150" s="300"/>
      <c r="DL32150" s="300"/>
      <c r="DM32150" s="300"/>
      <c r="DN32150" s="300"/>
      <c r="DO32150" s="300"/>
      <c r="DP32150" s="300"/>
      <c r="DQ32150" s="300"/>
      <c r="DR32150" s="300"/>
      <c r="DS32150" s="300"/>
      <c r="DT32150" s="300"/>
      <c r="DU32150" s="300"/>
      <c r="DV32150" s="300"/>
      <c r="DW32150" s="300"/>
      <c r="DX32150" s="300"/>
      <c r="DY32150" s="300"/>
      <c r="DZ32150" s="300"/>
      <c r="EA32150" s="300"/>
      <c r="EB32150" s="300"/>
      <c r="EC32150" s="300"/>
      <c r="ED32150" s="300"/>
      <c r="EE32150" s="300"/>
      <c r="EF32150" s="300"/>
      <c r="EG32150" s="300"/>
      <c r="EH32150" s="300"/>
      <c r="EI32150" s="300"/>
      <c r="EJ32150" s="300"/>
      <c r="EK32150" s="300"/>
      <c r="EL32150" s="300"/>
      <c r="EM32150" s="300"/>
      <c r="EN32150" s="300"/>
      <c r="EO32150" s="300"/>
      <c r="EP32150" s="300"/>
      <c r="EQ32150" s="300"/>
      <c r="ER32150" s="300"/>
      <c r="ES32150" s="300"/>
      <c r="ET32150" s="300"/>
      <c r="EU32150" s="300"/>
      <c r="EV32150" s="300"/>
      <c r="EW32150" s="300"/>
      <c r="EX32150" s="300"/>
      <c r="EY32150" s="300"/>
      <c r="EZ32150" s="300"/>
      <c r="FA32150" s="300"/>
      <c r="FB32150" s="300"/>
      <c r="FC32150" s="300"/>
      <c r="FD32150" s="300"/>
      <c r="FE32150" s="300"/>
      <c r="FF32150" s="300"/>
      <c r="FG32150" s="300"/>
      <c r="FH32150" s="300"/>
      <c r="FI32150" s="300"/>
      <c r="FJ32150" s="300"/>
      <c r="FK32150" s="300"/>
      <c r="FL32150" s="300"/>
      <c r="FM32150" s="300"/>
      <c r="FN32150" s="300"/>
      <c r="FO32150" s="300"/>
      <c r="FP32150" s="300"/>
      <c r="FQ32150" s="300"/>
      <c r="FR32150" s="300"/>
      <c r="FS32150" s="300"/>
      <c r="FT32150" s="300"/>
      <c r="FU32150" s="300"/>
      <c r="FV32150" s="300"/>
      <c r="FW32150" s="300"/>
      <c r="FX32150" s="300"/>
      <c r="FY32150" s="300"/>
      <c r="FZ32150" s="300"/>
      <c r="GA32150" s="300"/>
      <c r="GB32150" s="300"/>
      <c r="GC32150" s="300"/>
      <c r="GD32150" s="300"/>
      <c r="GE32150" s="300"/>
      <c r="GF32150" s="300"/>
      <c r="GG32150" s="300"/>
      <c r="GH32150" s="300"/>
      <c r="GI32150" s="300"/>
      <c r="GJ32150" s="300"/>
      <c r="GK32150" s="300"/>
    </row>
    <row r="32151" spans="4:193" x14ac:dyDescent="0.25">
      <c r="D32151" s="300"/>
      <c r="J32151" s="300"/>
      <c r="K32151" s="300"/>
      <c r="L32151" s="300"/>
      <c r="M32151" s="300"/>
      <c r="N32151" s="300"/>
      <c r="O32151" s="300"/>
      <c r="P32151" s="300"/>
      <c r="Q32151" s="300"/>
      <c r="R32151" s="300"/>
      <c r="S32151" s="300"/>
      <c r="T32151" s="300"/>
      <c r="U32151" s="300"/>
      <c r="V32151" s="300"/>
      <c r="W32151" s="300"/>
      <c r="X32151" s="300"/>
      <c r="Y32151" s="300"/>
      <c r="Z32151" s="300"/>
      <c r="AA32151" s="300"/>
      <c r="AB32151" s="300"/>
      <c r="AC32151" s="300"/>
      <c r="AD32151" s="300"/>
      <c r="AE32151" s="300"/>
      <c r="AF32151" s="300"/>
      <c r="AG32151" s="300"/>
      <c r="AH32151" s="300"/>
      <c r="AI32151" s="300"/>
      <c r="AJ32151" s="300"/>
      <c r="AK32151" s="300"/>
      <c r="AL32151" s="300"/>
      <c r="AM32151" s="300"/>
      <c r="AN32151" s="300"/>
      <c r="AO32151" s="300"/>
      <c r="AP32151" s="300"/>
      <c r="AQ32151" s="300"/>
      <c r="AR32151" s="300"/>
      <c r="AS32151" s="300"/>
      <c r="AT32151" s="300"/>
      <c r="AU32151" s="300"/>
      <c r="AV32151" s="300"/>
      <c r="AW32151" s="300"/>
      <c r="AX32151" s="300"/>
      <c r="AY32151" s="300"/>
      <c r="AZ32151" s="300"/>
      <c r="BA32151" s="300"/>
      <c r="BB32151" s="300"/>
      <c r="BC32151" s="300"/>
      <c r="BD32151" s="300"/>
      <c r="BE32151" s="300"/>
      <c r="BF32151" s="300"/>
      <c r="BG32151" s="300"/>
      <c r="BH32151" s="300"/>
      <c r="BI32151" s="300"/>
      <c r="BJ32151" s="300"/>
      <c r="BK32151" s="300"/>
      <c r="BL32151" s="300"/>
      <c r="BM32151" s="300"/>
      <c r="BN32151" s="300"/>
      <c r="BO32151" s="300"/>
      <c r="BP32151" s="300"/>
      <c r="BQ32151" s="300"/>
      <c r="BR32151" s="300"/>
      <c r="BS32151" s="300"/>
      <c r="BT32151" s="300"/>
      <c r="BU32151" s="300"/>
      <c r="BV32151" s="300"/>
      <c r="BW32151" s="300"/>
      <c r="BX32151" s="300"/>
      <c r="BY32151" s="300"/>
      <c r="BZ32151" s="300"/>
      <c r="CA32151" s="300"/>
      <c r="CB32151" s="300"/>
      <c r="CC32151" s="300"/>
      <c r="CD32151" s="300"/>
      <c r="CE32151" s="300"/>
      <c r="CF32151" s="300"/>
      <c r="CG32151" s="300"/>
      <c r="CH32151" s="300"/>
      <c r="CI32151" s="300"/>
      <c r="CJ32151" s="300"/>
      <c r="CK32151" s="300"/>
      <c r="CL32151" s="300"/>
      <c r="CM32151" s="300"/>
      <c r="CN32151" s="300"/>
      <c r="CO32151" s="300"/>
      <c r="CP32151" s="300"/>
      <c r="CQ32151" s="300"/>
      <c r="CR32151" s="300"/>
      <c r="CS32151" s="300"/>
      <c r="CT32151" s="300"/>
      <c r="CU32151" s="300"/>
      <c r="CV32151" s="300"/>
      <c r="CW32151" s="300"/>
      <c r="CX32151" s="300"/>
      <c r="CY32151" s="300"/>
      <c r="CZ32151" s="300"/>
      <c r="DA32151" s="300"/>
      <c r="DB32151" s="300"/>
      <c r="DC32151" s="300"/>
      <c r="DD32151" s="300"/>
      <c r="DE32151" s="300"/>
      <c r="DF32151" s="300"/>
      <c r="DG32151" s="300"/>
      <c r="DH32151" s="300"/>
      <c r="DI32151" s="300"/>
      <c r="DJ32151" s="300"/>
      <c r="DK32151" s="300"/>
      <c r="DL32151" s="300"/>
      <c r="DM32151" s="300"/>
      <c r="DN32151" s="300"/>
      <c r="DO32151" s="300"/>
      <c r="DP32151" s="300"/>
      <c r="DQ32151" s="300"/>
      <c r="DR32151" s="300"/>
      <c r="DS32151" s="300"/>
      <c r="DT32151" s="300"/>
      <c r="DU32151" s="300"/>
      <c r="DV32151" s="300"/>
      <c r="DW32151" s="300"/>
      <c r="DX32151" s="300"/>
      <c r="DY32151" s="300"/>
      <c r="DZ32151" s="300"/>
      <c r="EA32151" s="300"/>
      <c r="EB32151" s="300"/>
      <c r="EC32151" s="300"/>
      <c r="ED32151" s="300"/>
      <c r="EE32151" s="300"/>
      <c r="EF32151" s="300"/>
      <c r="EG32151" s="300"/>
      <c r="EH32151" s="300"/>
      <c r="EI32151" s="300"/>
      <c r="EJ32151" s="300"/>
      <c r="EK32151" s="300"/>
      <c r="EL32151" s="300"/>
      <c r="EM32151" s="300"/>
      <c r="EN32151" s="300"/>
      <c r="EO32151" s="300"/>
      <c r="EP32151" s="300"/>
      <c r="EQ32151" s="300"/>
      <c r="ER32151" s="300"/>
      <c r="ES32151" s="300"/>
      <c r="ET32151" s="300"/>
      <c r="EU32151" s="300"/>
      <c r="EV32151" s="300"/>
      <c r="EW32151" s="300"/>
      <c r="EX32151" s="300"/>
      <c r="EY32151" s="300"/>
      <c r="EZ32151" s="300"/>
      <c r="FA32151" s="300"/>
      <c r="FB32151" s="300"/>
      <c r="FC32151" s="300"/>
      <c r="FD32151" s="300"/>
      <c r="FE32151" s="300"/>
      <c r="FF32151" s="300"/>
      <c r="FG32151" s="300"/>
      <c r="FH32151" s="300"/>
      <c r="FI32151" s="300"/>
      <c r="FJ32151" s="300"/>
      <c r="FK32151" s="300"/>
      <c r="FL32151" s="300"/>
      <c r="FM32151" s="300"/>
      <c r="FN32151" s="300"/>
      <c r="FO32151" s="300"/>
      <c r="FP32151" s="300"/>
      <c r="FQ32151" s="300"/>
      <c r="FR32151" s="300"/>
      <c r="FS32151" s="300"/>
      <c r="FT32151" s="300"/>
      <c r="FU32151" s="300"/>
      <c r="FV32151" s="300"/>
      <c r="FW32151" s="300"/>
      <c r="FX32151" s="300"/>
      <c r="FY32151" s="300"/>
      <c r="FZ32151" s="300"/>
      <c r="GA32151" s="300"/>
      <c r="GB32151" s="300"/>
      <c r="GC32151" s="300"/>
      <c r="GD32151" s="300"/>
      <c r="GE32151" s="300"/>
      <c r="GF32151" s="300"/>
      <c r="GG32151" s="300"/>
      <c r="GH32151" s="300"/>
      <c r="GI32151" s="300"/>
      <c r="GJ32151" s="300"/>
      <c r="GK32151" s="300"/>
    </row>
    <row r="32152" spans="4:193" x14ac:dyDescent="0.25">
      <c r="D32152" s="300"/>
      <c r="J32152" s="300"/>
      <c r="K32152" s="300"/>
      <c r="L32152" s="300"/>
      <c r="M32152" s="300"/>
      <c r="N32152" s="300"/>
      <c r="O32152" s="300"/>
      <c r="P32152" s="300"/>
      <c r="Q32152" s="300"/>
      <c r="R32152" s="300"/>
      <c r="S32152" s="300"/>
      <c r="T32152" s="300"/>
      <c r="U32152" s="300"/>
      <c r="V32152" s="300"/>
      <c r="W32152" s="300"/>
      <c r="X32152" s="300"/>
      <c r="Y32152" s="300"/>
      <c r="Z32152" s="300"/>
      <c r="AA32152" s="300"/>
      <c r="AB32152" s="300"/>
      <c r="AC32152" s="300"/>
      <c r="AD32152" s="300"/>
      <c r="AE32152" s="300"/>
      <c r="AF32152" s="300"/>
      <c r="AG32152" s="300"/>
      <c r="AH32152" s="300"/>
      <c r="AI32152" s="300"/>
      <c r="AJ32152" s="300"/>
      <c r="AK32152" s="300"/>
      <c r="AL32152" s="300"/>
      <c r="AM32152" s="300"/>
      <c r="AN32152" s="300"/>
      <c r="AO32152" s="300"/>
      <c r="AP32152" s="300"/>
      <c r="AQ32152" s="300"/>
      <c r="AR32152" s="300"/>
      <c r="AS32152" s="300"/>
      <c r="AT32152" s="300"/>
      <c r="AU32152" s="300"/>
      <c r="AV32152" s="300"/>
      <c r="AW32152" s="300"/>
      <c r="AX32152" s="300"/>
      <c r="AY32152" s="300"/>
      <c r="AZ32152" s="300"/>
      <c r="BA32152" s="300"/>
      <c r="BB32152" s="300"/>
      <c r="BC32152" s="300"/>
      <c r="BD32152" s="300"/>
      <c r="BE32152" s="300"/>
      <c r="BF32152" s="300"/>
      <c r="BG32152" s="300"/>
      <c r="BH32152" s="300"/>
      <c r="BI32152" s="300"/>
      <c r="BJ32152" s="300"/>
      <c r="BK32152" s="300"/>
      <c r="BL32152" s="300"/>
      <c r="BM32152" s="300"/>
      <c r="BN32152" s="300"/>
      <c r="BO32152" s="300"/>
      <c r="BP32152" s="300"/>
      <c r="BQ32152" s="300"/>
      <c r="BR32152" s="300"/>
      <c r="BS32152" s="300"/>
      <c r="BT32152" s="300"/>
      <c r="BU32152" s="300"/>
      <c r="BV32152" s="300"/>
      <c r="BW32152" s="300"/>
      <c r="BX32152" s="300"/>
      <c r="BY32152" s="300"/>
      <c r="BZ32152" s="300"/>
      <c r="CA32152" s="300"/>
      <c r="CB32152" s="300"/>
      <c r="CC32152" s="300"/>
      <c r="CD32152" s="300"/>
      <c r="CE32152" s="300"/>
      <c r="CF32152" s="300"/>
      <c r="CG32152" s="300"/>
      <c r="CH32152" s="300"/>
      <c r="CI32152" s="300"/>
      <c r="CJ32152" s="300"/>
      <c r="CK32152" s="300"/>
      <c r="CL32152" s="300"/>
      <c r="CM32152" s="300"/>
      <c r="CN32152" s="300"/>
      <c r="CO32152" s="300"/>
      <c r="CP32152" s="300"/>
      <c r="CQ32152" s="300"/>
      <c r="CR32152" s="300"/>
      <c r="CS32152" s="300"/>
      <c r="CT32152" s="300"/>
      <c r="CU32152" s="300"/>
      <c r="CV32152" s="300"/>
      <c r="CW32152" s="300"/>
      <c r="CX32152" s="300"/>
      <c r="CY32152" s="300"/>
      <c r="CZ32152" s="300"/>
      <c r="DA32152" s="300"/>
      <c r="DB32152" s="300"/>
      <c r="DC32152" s="300"/>
      <c r="DD32152" s="300"/>
      <c r="DE32152" s="300"/>
      <c r="DF32152" s="300"/>
      <c r="DG32152" s="300"/>
      <c r="DH32152" s="300"/>
      <c r="DI32152" s="300"/>
      <c r="DJ32152" s="300"/>
      <c r="DK32152" s="300"/>
      <c r="DL32152" s="300"/>
      <c r="DM32152" s="300"/>
      <c r="DN32152" s="300"/>
      <c r="DO32152" s="300"/>
      <c r="DP32152" s="300"/>
      <c r="DQ32152" s="300"/>
      <c r="DR32152" s="300"/>
      <c r="DS32152" s="300"/>
      <c r="DT32152" s="300"/>
      <c r="DU32152" s="300"/>
      <c r="DV32152" s="300"/>
      <c r="DW32152" s="300"/>
      <c r="DX32152" s="300"/>
      <c r="DY32152" s="300"/>
      <c r="DZ32152" s="300"/>
      <c r="EA32152" s="300"/>
      <c r="EB32152" s="300"/>
      <c r="EC32152" s="300"/>
      <c r="ED32152" s="300"/>
      <c r="EE32152" s="300"/>
      <c r="EF32152" s="300"/>
      <c r="EG32152" s="300"/>
      <c r="EH32152" s="300"/>
      <c r="EI32152" s="300"/>
      <c r="EJ32152" s="300"/>
      <c r="EK32152" s="300"/>
      <c r="EL32152" s="300"/>
      <c r="EM32152" s="300"/>
      <c r="EN32152" s="300"/>
      <c r="EO32152" s="300"/>
      <c r="EP32152" s="300"/>
      <c r="EQ32152" s="300"/>
      <c r="ER32152" s="300"/>
      <c r="ES32152" s="300"/>
      <c r="ET32152" s="300"/>
      <c r="EU32152" s="300"/>
      <c r="EV32152" s="300"/>
      <c r="EW32152" s="300"/>
      <c r="EX32152" s="300"/>
      <c r="EY32152" s="300"/>
      <c r="EZ32152" s="300"/>
      <c r="FA32152" s="300"/>
      <c r="FB32152" s="300"/>
      <c r="FC32152" s="300"/>
      <c r="FD32152" s="300"/>
      <c r="FE32152" s="300"/>
      <c r="FF32152" s="300"/>
      <c r="FG32152" s="300"/>
      <c r="FH32152" s="300"/>
      <c r="FI32152" s="300"/>
      <c r="FJ32152" s="300"/>
      <c r="FK32152" s="300"/>
      <c r="FL32152" s="300"/>
      <c r="FM32152" s="300"/>
      <c r="FN32152" s="300"/>
      <c r="FO32152" s="300"/>
      <c r="FP32152" s="300"/>
      <c r="FQ32152" s="300"/>
      <c r="FR32152" s="300"/>
      <c r="FS32152" s="300"/>
      <c r="FT32152" s="300"/>
      <c r="FU32152" s="300"/>
      <c r="FV32152" s="300"/>
      <c r="FW32152" s="300"/>
      <c r="FX32152" s="300"/>
      <c r="FY32152" s="300"/>
      <c r="FZ32152" s="300"/>
      <c r="GA32152" s="300"/>
      <c r="GB32152" s="300"/>
      <c r="GC32152" s="300"/>
      <c r="GD32152" s="300"/>
      <c r="GE32152" s="300"/>
      <c r="GF32152" s="300"/>
      <c r="GG32152" s="300"/>
      <c r="GH32152" s="300"/>
      <c r="GI32152" s="300"/>
      <c r="GJ32152" s="300"/>
      <c r="GK32152" s="300"/>
    </row>
    <row r="32153" spans="4:193" x14ac:dyDescent="0.25">
      <c r="D32153" s="300"/>
      <c r="J32153" s="300"/>
      <c r="K32153" s="300"/>
      <c r="L32153" s="300"/>
      <c r="M32153" s="300"/>
      <c r="N32153" s="300"/>
      <c r="O32153" s="300"/>
      <c r="P32153" s="300"/>
      <c r="Q32153" s="300"/>
      <c r="R32153" s="300"/>
      <c r="S32153" s="300"/>
      <c r="T32153" s="300"/>
      <c r="U32153" s="300"/>
      <c r="V32153" s="300"/>
      <c r="W32153" s="300"/>
      <c r="X32153" s="300"/>
      <c r="Y32153" s="300"/>
      <c r="Z32153" s="300"/>
      <c r="AA32153" s="300"/>
      <c r="AB32153" s="300"/>
      <c r="AC32153" s="300"/>
      <c r="AD32153" s="300"/>
      <c r="AE32153" s="300"/>
      <c r="AF32153" s="300"/>
      <c r="AG32153" s="300"/>
      <c r="AH32153" s="300"/>
      <c r="AI32153" s="300"/>
      <c r="AJ32153" s="300"/>
      <c r="AK32153" s="300"/>
      <c r="AL32153" s="300"/>
      <c r="AM32153" s="300"/>
      <c r="AN32153" s="300"/>
      <c r="AO32153" s="300"/>
      <c r="AP32153" s="300"/>
      <c r="AQ32153" s="300"/>
      <c r="AR32153" s="300"/>
      <c r="AS32153" s="300"/>
      <c r="AT32153" s="300"/>
      <c r="AU32153" s="300"/>
      <c r="AV32153" s="300"/>
      <c r="AW32153" s="300"/>
      <c r="AX32153" s="300"/>
      <c r="AY32153" s="300"/>
      <c r="AZ32153" s="300"/>
      <c r="BA32153" s="300"/>
      <c r="BB32153" s="300"/>
      <c r="BC32153" s="300"/>
      <c r="BD32153" s="300"/>
      <c r="BE32153" s="300"/>
      <c r="BF32153" s="300"/>
      <c r="BG32153" s="300"/>
      <c r="BH32153" s="300"/>
      <c r="BI32153" s="300"/>
      <c r="BJ32153" s="300"/>
      <c r="BK32153" s="300"/>
      <c r="BL32153" s="300"/>
      <c r="BM32153" s="300"/>
      <c r="BN32153" s="300"/>
      <c r="BO32153" s="300"/>
      <c r="BP32153" s="300"/>
      <c r="BQ32153" s="300"/>
      <c r="BR32153" s="300"/>
      <c r="BS32153" s="300"/>
      <c r="BT32153" s="300"/>
      <c r="BU32153" s="300"/>
      <c r="BV32153" s="300"/>
      <c r="BW32153" s="300"/>
      <c r="BX32153" s="300"/>
      <c r="BY32153" s="300"/>
      <c r="BZ32153" s="300"/>
      <c r="CA32153" s="300"/>
      <c r="CB32153" s="300"/>
      <c r="CC32153" s="300"/>
      <c r="CD32153" s="300"/>
      <c r="CE32153" s="300"/>
      <c r="CF32153" s="300"/>
      <c r="CG32153" s="300"/>
      <c r="CH32153" s="300"/>
      <c r="CI32153" s="300"/>
      <c r="CJ32153" s="300"/>
      <c r="CK32153" s="300"/>
      <c r="CL32153" s="300"/>
      <c r="CM32153" s="300"/>
      <c r="CN32153" s="300"/>
      <c r="CO32153" s="300"/>
      <c r="CP32153" s="300"/>
      <c r="CQ32153" s="300"/>
      <c r="CR32153" s="300"/>
      <c r="CS32153" s="300"/>
      <c r="CT32153" s="300"/>
      <c r="CU32153" s="300"/>
      <c r="CV32153" s="300"/>
      <c r="CW32153" s="300"/>
      <c r="CX32153" s="300"/>
      <c r="CY32153" s="300"/>
      <c r="CZ32153" s="300"/>
      <c r="DA32153" s="300"/>
      <c r="DB32153" s="300"/>
      <c r="DC32153" s="300"/>
      <c r="DD32153" s="300"/>
      <c r="DE32153" s="300"/>
      <c r="DF32153" s="300"/>
      <c r="DG32153" s="300"/>
      <c r="DH32153" s="300"/>
      <c r="DI32153" s="300"/>
      <c r="DJ32153" s="300"/>
      <c r="DK32153" s="300"/>
      <c r="DL32153" s="300"/>
      <c r="DM32153" s="300"/>
      <c r="DN32153" s="300"/>
      <c r="DO32153" s="300"/>
      <c r="DP32153" s="300"/>
      <c r="DQ32153" s="300"/>
      <c r="DR32153" s="300"/>
      <c r="DS32153" s="300"/>
      <c r="DT32153" s="300"/>
      <c r="DU32153" s="300"/>
      <c r="DV32153" s="300"/>
      <c r="DW32153" s="300"/>
      <c r="DX32153" s="300"/>
      <c r="DY32153" s="300"/>
      <c r="DZ32153" s="300"/>
      <c r="EA32153" s="300"/>
      <c r="EB32153" s="300"/>
      <c r="EC32153" s="300"/>
      <c r="ED32153" s="300"/>
      <c r="EE32153" s="300"/>
      <c r="EF32153" s="300"/>
      <c r="EG32153" s="300"/>
      <c r="EH32153" s="300"/>
      <c r="EI32153" s="300"/>
      <c r="EJ32153" s="300"/>
      <c r="EK32153" s="300"/>
      <c r="EL32153" s="300"/>
      <c r="EM32153" s="300"/>
      <c r="EN32153" s="300"/>
      <c r="EO32153" s="300"/>
      <c r="EP32153" s="300"/>
      <c r="EQ32153" s="300"/>
      <c r="ER32153" s="300"/>
      <c r="ES32153" s="300"/>
      <c r="ET32153" s="300"/>
      <c r="EU32153" s="300"/>
      <c r="EV32153" s="300"/>
      <c r="EW32153" s="300"/>
      <c r="EX32153" s="300"/>
      <c r="EY32153" s="300"/>
      <c r="EZ32153" s="300"/>
      <c r="FA32153" s="300"/>
      <c r="FB32153" s="300"/>
      <c r="FC32153" s="300"/>
      <c r="FD32153" s="300"/>
      <c r="FE32153" s="300"/>
      <c r="FF32153" s="300"/>
      <c r="FG32153" s="300"/>
      <c r="FH32153" s="300"/>
      <c r="FI32153" s="300"/>
      <c r="FJ32153" s="300"/>
      <c r="FK32153" s="300"/>
      <c r="FL32153" s="300"/>
      <c r="FM32153" s="300"/>
      <c r="FN32153" s="300"/>
      <c r="FO32153" s="300"/>
      <c r="FP32153" s="300"/>
      <c r="FQ32153" s="300"/>
      <c r="FR32153" s="300"/>
      <c r="FS32153" s="300"/>
      <c r="FT32153" s="300"/>
      <c r="FU32153" s="300"/>
      <c r="FV32153" s="300"/>
      <c r="FW32153" s="300"/>
      <c r="FX32153" s="300"/>
      <c r="FY32153" s="300"/>
      <c r="FZ32153" s="300"/>
      <c r="GA32153" s="300"/>
      <c r="GB32153" s="300"/>
      <c r="GC32153" s="300"/>
      <c r="GD32153" s="300"/>
      <c r="GE32153" s="300"/>
      <c r="GF32153" s="300"/>
      <c r="GG32153" s="300"/>
      <c r="GH32153" s="300"/>
      <c r="GI32153" s="300"/>
      <c r="GJ32153" s="300"/>
      <c r="GK32153" s="300"/>
    </row>
    <row r="32154" spans="4:193" x14ac:dyDescent="0.25">
      <c r="D32154" s="300"/>
      <c r="J32154" s="300"/>
      <c r="K32154" s="300"/>
      <c r="L32154" s="300"/>
      <c r="M32154" s="300"/>
      <c r="N32154" s="300"/>
      <c r="O32154" s="300"/>
      <c r="P32154" s="300"/>
      <c r="Q32154" s="300"/>
      <c r="R32154" s="300"/>
      <c r="S32154" s="300"/>
      <c r="T32154" s="300"/>
      <c r="U32154" s="300"/>
      <c r="V32154" s="300"/>
      <c r="W32154" s="300"/>
      <c r="X32154" s="300"/>
      <c r="Y32154" s="300"/>
      <c r="Z32154" s="300"/>
      <c r="AA32154" s="300"/>
      <c r="AB32154" s="300"/>
      <c r="AC32154" s="300"/>
      <c r="AD32154" s="300"/>
      <c r="AE32154" s="300"/>
      <c r="AF32154" s="300"/>
      <c r="AG32154" s="300"/>
      <c r="AH32154" s="300"/>
      <c r="AI32154" s="300"/>
      <c r="AJ32154" s="300"/>
      <c r="AK32154" s="300"/>
      <c r="AL32154" s="300"/>
      <c r="AM32154" s="300"/>
      <c r="AN32154" s="300"/>
      <c r="AO32154" s="300"/>
      <c r="AP32154" s="300"/>
      <c r="AQ32154" s="300"/>
      <c r="AR32154" s="300"/>
      <c r="AS32154" s="300"/>
      <c r="AT32154" s="300"/>
      <c r="AU32154" s="300"/>
      <c r="AV32154" s="300"/>
      <c r="AW32154" s="300"/>
      <c r="AX32154" s="300"/>
      <c r="AY32154" s="300"/>
      <c r="AZ32154" s="300"/>
      <c r="BA32154" s="300"/>
      <c r="BB32154" s="300"/>
      <c r="BC32154" s="300"/>
      <c r="BD32154" s="300"/>
      <c r="BE32154" s="300"/>
      <c r="BF32154" s="300"/>
      <c r="BG32154" s="300"/>
      <c r="BH32154" s="300"/>
      <c r="BI32154" s="300"/>
      <c r="BJ32154" s="300"/>
      <c r="BK32154" s="300"/>
      <c r="BL32154" s="300"/>
      <c r="BM32154" s="300"/>
      <c r="BN32154" s="300"/>
      <c r="BO32154" s="300"/>
      <c r="BP32154" s="300"/>
      <c r="BQ32154" s="300"/>
      <c r="BR32154" s="300"/>
      <c r="BS32154" s="300"/>
      <c r="BT32154" s="300"/>
      <c r="BU32154" s="300"/>
      <c r="BV32154" s="300"/>
      <c r="BW32154" s="300"/>
      <c r="BX32154" s="300"/>
      <c r="BY32154" s="300"/>
      <c r="BZ32154" s="300"/>
      <c r="CA32154" s="300"/>
      <c r="CB32154" s="300"/>
      <c r="CC32154" s="300"/>
      <c r="CD32154" s="300"/>
      <c r="CE32154" s="300"/>
      <c r="CF32154" s="300"/>
      <c r="CG32154" s="300"/>
      <c r="CH32154" s="300"/>
      <c r="CI32154" s="300"/>
      <c r="CJ32154" s="300"/>
      <c r="CK32154" s="300"/>
      <c r="CL32154" s="300"/>
      <c r="CM32154" s="300"/>
      <c r="CN32154" s="300"/>
      <c r="CO32154" s="300"/>
      <c r="CP32154" s="300"/>
      <c r="CQ32154" s="300"/>
      <c r="CR32154" s="300"/>
      <c r="CS32154" s="300"/>
      <c r="CT32154" s="300"/>
      <c r="CU32154" s="300"/>
      <c r="CV32154" s="300"/>
      <c r="CW32154" s="300"/>
      <c r="CX32154" s="300"/>
      <c r="CY32154" s="300"/>
      <c r="CZ32154" s="300"/>
      <c r="DA32154" s="300"/>
      <c r="DB32154" s="300"/>
      <c r="DC32154" s="300"/>
      <c r="DD32154" s="300"/>
      <c r="DE32154" s="300"/>
      <c r="DF32154" s="300"/>
      <c r="DG32154" s="300"/>
      <c r="DH32154" s="300"/>
      <c r="DI32154" s="300"/>
      <c r="DJ32154" s="300"/>
      <c r="DK32154" s="300"/>
      <c r="DL32154" s="300"/>
      <c r="DM32154" s="300"/>
      <c r="DN32154" s="300"/>
      <c r="DO32154" s="300"/>
      <c r="DP32154" s="300"/>
      <c r="DQ32154" s="300"/>
      <c r="DR32154" s="300"/>
      <c r="DS32154" s="300"/>
      <c r="DT32154" s="300"/>
      <c r="DU32154" s="300"/>
      <c r="DV32154" s="300"/>
      <c r="DW32154" s="300"/>
      <c r="DX32154" s="300"/>
      <c r="DY32154" s="300"/>
      <c r="DZ32154" s="300"/>
      <c r="EA32154" s="300"/>
      <c r="EB32154" s="300"/>
      <c r="EC32154" s="300"/>
      <c r="ED32154" s="300"/>
      <c r="EE32154" s="300"/>
      <c r="EF32154" s="300"/>
      <c r="EG32154" s="300"/>
      <c r="EH32154" s="300"/>
      <c r="EI32154" s="300"/>
      <c r="EJ32154" s="300"/>
      <c r="EK32154" s="300"/>
      <c r="EL32154" s="300"/>
      <c r="EM32154" s="300"/>
      <c r="EN32154" s="300"/>
      <c r="EO32154" s="300"/>
      <c r="EP32154" s="300"/>
      <c r="EQ32154" s="300"/>
      <c r="ER32154" s="300"/>
      <c r="ES32154" s="300"/>
      <c r="ET32154" s="300"/>
      <c r="EU32154" s="300"/>
      <c r="EV32154" s="300"/>
      <c r="EW32154" s="300"/>
      <c r="EX32154" s="300"/>
      <c r="EY32154" s="300"/>
      <c r="EZ32154" s="300"/>
      <c r="FA32154" s="300"/>
      <c r="FB32154" s="300"/>
      <c r="FC32154" s="300"/>
      <c r="FD32154" s="300"/>
      <c r="FE32154" s="300"/>
      <c r="FF32154" s="300"/>
      <c r="FG32154" s="300"/>
      <c r="FH32154" s="300"/>
      <c r="FI32154" s="300"/>
      <c r="FJ32154" s="300"/>
      <c r="FK32154" s="300"/>
      <c r="FL32154" s="300"/>
      <c r="FM32154" s="300"/>
      <c r="FN32154" s="300"/>
      <c r="FO32154" s="300"/>
      <c r="FP32154" s="300"/>
      <c r="FQ32154" s="300"/>
      <c r="FR32154" s="300"/>
      <c r="FS32154" s="300"/>
      <c r="FT32154" s="300"/>
      <c r="FU32154" s="300"/>
      <c r="FV32154" s="300"/>
      <c r="FW32154" s="300"/>
      <c r="FX32154" s="300"/>
      <c r="FY32154" s="300"/>
      <c r="FZ32154" s="300"/>
      <c r="GA32154" s="300"/>
      <c r="GB32154" s="300"/>
      <c r="GC32154" s="300"/>
      <c r="GD32154" s="300"/>
      <c r="GE32154" s="300"/>
      <c r="GF32154" s="300"/>
      <c r="GG32154" s="300"/>
      <c r="GH32154" s="300"/>
      <c r="GI32154" s="300"/>
      <c r="GJ32154" s="300"/>
      <c r="GK32154" s="300"/>
    </row>
    <row r="32155" spans="4:193" x14ac:dyDescent="0.25">
      <c r="D32155" s="300"/>
      <c r="J32155" s="300"/>
      <c r="K32155" s="300"/>
      <c r="L32155" s="300"/>
      <c r="M32155" s="300"/>
      <c r="N32155" s="300"/>
      <c r="O32155" s="300"/>
      <c r="P32155" s="300"/>
      <c r="Q32155" s="300"/>
      <c r="R32155" s="300"/>
      <c r="S32155" s="300"/>
      <c r="T32155" s="300"/>
      <c r="U32155" s="300"/>
      <c r="V32155" s="300"/>
      <c r="W32155" s="300"/>
      <c r="X32155" s="300"/>
      <c r="Y32155" s="300"/>
      <c r="Z32155" s="300"/>
      <c r="AA32155" s="300"/>
      <c r="AB32155" s="300"/>
      <c r="AC32155" s="300"/>
      <c r="AD32155" s="300"/>
      <c r="AE32155" s="300"/>
      <c r="AF32155" s="300"/>
      <c r="AG32155" s="300"/>
      <c r="AH32155" s="300"/>
      <c r="AI32155" s="300"/>
      <c r="AJ32155" s="300"/>
      <c r="AK32155" s="300"/>
      <c r="AL32155" s="300"/>
      <c r="AM32155" s="300"/>
      <c r="AN32155" s="300"/>
      <c r="AO32155" s="300"/>
      <c r="AP32155" s="300"/>
      <c r="AQ32155" s="300"/>
      <c r="AR32155" s="300"/>
      <c r="AS32155" s="300"/>
      <c r="AT32155" s="300"/>
      <c r="AU32155" s="300"/>
      <c r="AV32155" s="300"/>
      <c r="AW32155" s="300"/>
      <c r="AX32155" s="300"/>
      <c r="AY32155" s="300"/>
      <c r="AZ32155" s="300"/>
      <c r="BA32155" s="300"/>
      <c r="BB32155" s="300"/>
      <c r="BC32155" s="300"/>
      <c r="BD32155" s="300"/>
      <c r="BE32155" s="300"/>
      <c r="BF32155" s="300"/>
      <c r="BG32155" s="300"/>
      <c r="BH32155" s="300"/>
      <c r="BI32155" s="300"/>
      <c r="BJ32155" s="300"/>
      <c r="BK32155" s="300"/>
      <c r="BL32155" s="300"/>
      <c r="BM32155" s="300"/>
      <c r="BN32155" s="300"/>
      <c r="BO32155" s="300"/>
      <c r="BP32155" s="300"/>
      <c r="BQ32155" s="300"/>
      <c r="BR32155" s="300"/>
      <c r="BS32155" s="300"/>
      <c r="BT32155" s="300"/>
      <c r="BU32155" s="300"/>
      <c r="BV32155" s="300"/>
      <c r="BW32155" s="300"/>
      <c r="BX32155" s="300"/>
      <c r="BY32155" s="300"/>
      <c r="BZ32155" s="300"/>
      <c r="CA32155" s="300"/>
      <c r="CB32155" s="300"/>
      <c r="CC32155" s="300"/>
      <c r="CD32155" s="300"/>
      <c r="CE32155" s="300"/>
      <c r="CF32155" s="300"/>
      <c r="CG32155" s="300"/>
      <c r="CH32155" s="300"/>
      <c r="CI32155" s="300"/>
      <c r="CJ32155" s="300"/>
      <c r="CK32155" s="300"/>
      <c r="CL32155" s="300"/>
      <c r="CM32155" s="300"/>
      <c r="CN32155" s="300"/>
      <c r="CO32155" s="300"/>
      <c r="CP32155" s="300"/>
      <c r="CQ32155" s="300"/>
      <c r="CR32155" s="300"/>
      <c r="CS32155" s="300"/>
      <c r="CT32155" s="300"/>
      <c r="CU32155" s="300"/>
      <c r="CV32155" s="300"/>
      <c r="CW32155" s="300"/>
      <c r="CX32155" s="300"/>
      <c r="CY32155" s="300"/>
      <c r="CZ32155" s="300"/>
      <c r="DA32155" s="300"/>
      <c r="DB32155" s="300"/>
      <c r="DC32155" s="300"/>
      <c r="DD32155" s="300"/>
      <c r="DE32155" s="300"/>
      <c r="DF32155" s="300"/>
      <c r="DG32155" s="300"/>
      <c r="DH32155" s="300"/>
      <c r="DI32155" s="300"/>
      <c r="DJ32155" s="300"/>
      <c r="DK32155" s="300"/>
      <c r="DL32155" s="300"/>
      <c r="DM32155" s="300"/>
      <c r="DN32155" s="300"/>
      <c r="DO32155" s="300"/>
      <c r="DP32155" s="300"/>
      <c r="DQ32155" s="300"/>
      <c r="DR32155" s="300"/>
      <c r="DS32155" s="300"/>
      <c r="DT32155" s="300"/>
      <c r="DU32155" s="300"/>
      <c r="DV32155" s="300"/>
      <c r="DW32155" s="300"/>
      <c r="DX32155" s="300"/>
      <c r="DY32155" s="300"/>
      <c r="DZ32155" s="300"/>
      <c r="EA32155" s="300"/>
      <c r="EB32155" s="300"/>
      <c r="EC32155" s="300"/>
      <c r="ED32155" s="300"/>
      <c r="EE32155" s="300"/>
      <c r="EF32155" s="300"/>
      <c r="EG32155" s="300"/>
      <c r="EH32155" s="300"/>
      <c r="EI32155" s="300"/>
      <c r="EJ32155" s="300"/>
      <c r="EK32155" s="300"/>
      <c r="EL32155" s="300"/>
      <c r="EM32155" s="300"/>
      <c r="EN32155" s="300"/>
      <c r="EO32155" s="300"/>
      <c r="EP32155" s="300"/>
      <c r="EQ32155" s="300"/>
      <c r="ER32155" s="300"/>
      <c r="ES32155" s="300"/>
      <c r="ET32155" s="300"/>
      <c r="EU32155" s="300"/>
      <c r="EV32155" s="300"/>
      <c r="EW32155" s="300"/>
      <c r="EX32155" s="300"/>
      <c r="EY32155" s="300"/>
      <c r="EZ32155" s="300"/>
      <c r="FA32155" s="300"/>
      <c r="FB32155" s="300"/>
      <c r="FC32155" s="300"/>
      <c r="FD32155" s="300"/>
      <c r="FE32155" s="300"/>
      <c r="FF32155" s="300"/>
      <c r="FG32155" s="300"/>
      <c r="FH32155" s="300"/>
      <c r="FI32155" s="300"/>
      <c r="FJ32155" s="300"/>
      <c r="FK32155" s="300"/>
      <c r="FL32155" s="300"/>
      <c r="FM32155" s="300"/>
      <c r="FN32155" s="300"/>
      <c r="FO32155" s="300"/>
      <c r="FP32155" s="300"/>
      <c r="FQ32155" s="300"/>
      <c r="FR32155" s="300"/>
      <c r="FS32155" s="300"/>
      <c r="FT32155" s="300"/>
      <c r="FU32155" s="300"/>
      <c r="FV32155" s="300"/>
      <c r="FW32155" s="300"/>
      <c r="FX32155" s="300"/>
      <c r="FY32155" s="300"/>
      <c r="FZ32155" s="300"/>
      <c r="GA32155" s="300"/>
      <c r="GB32155" s="300"/>
      <c r="GC32155" s="300"/>
      <c r="GD32155" s="300"/>
      <c r="GE32155" s="300"/>
      <c r="GF32155" s="300"/>
      <c r="GG32155" s="300"/>
      <c r="GH32155" s="300"/>
      <c r="GI32155" s="300"/>
      <c r="GJ32155" s="300"/>
      <c r="GK32155" s="300"/>
    </row>
    <row r="32156" spans="4:193" x14ac:dyDescent="0.25">
      <c r="D32156" s="300"/>
      <c r="J32156" s="300"/>
      <c r="K32156" s="300"/>
      <c r="L32156" s="300"/>
      <c r="M32156" s="300"/>
      <c r="N32156" s="300"/>
      <c r="O32156" s="300"/>
      <c r="P32156" s="300"/>
      <c r="Q32156" s="300"/>
      <c r="R32156" s="300"/>
      <c r="S32156" s="300"/>
      <c r="T32156" s="300"/>
      <c r="U32156" s="300"/>
      <c r="V32156" s="300"/>
      <c r="W32156" s="300"/>
      <c r="X32156" s="300"/>
      <c r="Y32156" s="300"/>
      <c r="Z32156" s="300"/>
      <c r="AA32156" s="300"/>
      <c r="AB32156" s="300"/>
      <c r="AC32156" s="300"/>
      <c r="AD32156" s="300"/>
      <c r="AE32156" s="300"/>
      <c r="AF32156" s="300"/>
      <c r="AG32156" s="300"/>
      <c r="AH32156" s="300"/>
      <c r="AI32156" s="300"/>
      <c r="AJ32156" s="300"/>
      <c r="AK32156" s="300"/>
      <c r="AL32156" s="300"/>
      <c r="AM32156" s="300"/>
      <c r="AN32156" s="300"/>
      <c r="AO32156" s="300"/>
      <c r="AP32156" s="300"/>
      <c r="AQ32156" s="300"/>
      <c r="AR32156" s="300"/>
      <c r="AS32156" s="300"/>
      <c r="AT32156" s="300"/>
      <c r="AU32156" s="300"/>
      <c r="AV32156" s="300"/>
      <c r="AW32156" s="300"/>
      <c r="AX32156" s="300"/>
      <c r="AY32156" s="300"/>
      <c r="AZ32156" s="300"/>
      <c r="BA32156" s="300"/>
      <c r="BB32156" s="300"/>
      <c r="BC32156" s="300"/>
      <c r="BD32156" s="300"/>
      <c r="BE32156" s="300"/>
      <c r="BF32156" s="300"/>
      <c r="BG32156" s="300"/>
      <c r="BH32156" s="300"/>
      <c r="BI32156" s="300"/>
      <c r="BJ32156" s="300"/>
      <c r="BK32156" s="300"/>
      <c r="BL32156" s="300"/>
      <c r="BM32156" s="300"/>
      <c r="BN32156" s="300"/>
      <c r="BO32156" s="300"/>
      <c r="BP32156" s="300"/>
      <c r="BQ32156" s="300"/>
      <c r="BR32156" s="300"/>
      <c r="BS32156" s="300"/>
      <c r="BT32156" s="300"/>
      <c r="BU32156" s="300"/>
      <c r="BV32156" s="300"/>
      <c r="BW32156" s="300"/>
      <c r="BX32156" s="300"/>
      <c r="BY32156" s="300"/>
      <c r="BZ32156" s="300"/>
      <c r="CA32156" s="300"/>
      <c r="CB32156" s="300"/>
      <c r="CC32156" s="300"/>
      <c r="CD32156" s="300"/>
      <c r="CE32156" s="300"/>
      <c r="CF32156" s="300"/>
      <c r="CG32156" s="300"/>
      <c r="CH32156" s="300"/>
      <c r="CI32156" s="300"/>
      <c r="CJ32156" s="300"/>
      <c r="CK32156" s="300"/>
      <c r="CL32156" s="300"/>
      <c r="CM32156" s="300"/>
      <c r="CN32156" s="300"/>
      <c r="CO32156" s="300"/>
      <c r="CP32156" s="300"/>
      <c r="CQ32156" s="300"/>
      <c r="CR32156" s="300"/>
      <c r="CS32156" s="300"/>
      <c r="CT32156" s="300"/>
      <c r="CU32156" s="300"/>
      <c r="CV32156" s="300"/>
      <c r="CW32156" s="300"/>
      <c r="CX32156" s="300"/>
      <c r="CY32156" s="300"/>
      <c r="CZ32156" s="300"/>
      <c r="DA32156" s="300"/>
      <c r="DB32156" s="300"/>
      <c r="DC32156" s="300"/>
      <c r="DD32156" s="300"/>
      <c r="DE32156" s="300"/>
      <c r="DF32156" s="300"/>
      <c r="DG32156" s="300"/>
      <c r="DH32156" s="300"/>
      <c r="DI32156" s="300"/>
      <c r="DJ32156" s="300"/>
      <c r="DK32156" s="300"/>
      <c r="DL32156" s="300"/>
      <c r="DM32156" s="300"/>
      <c r="DN32156" s="300"/>
      <c r="DO32156" s="300"/>
      <c r="DP32156" s="300"/>
      <c r="DQ32156" s="300"/>
      <c r="DR32156" s="300"/>
      <c r="DS32156" s="300"/>
      <c r="DT32156" s="300"/>
      <c r="DU32156" s="300"/>
      <c r="DV32156" s="300"/>
      <c r="DW32156" s="300"/>
      <c r="DX32156" s="300"/>
      <c r="DY32156" s="300"/>
      <c r="DZ32156" s="300"/>
      <c r="EA32156" s="300"/>
      <c r="EB32156" s="300"/>
      <c r="EC32156" s="300"/>
      <c r="ED32156" s="300"/>
      <c r="EE32156" s="300"/>
      <c r="EF32156" s="300"/>
      <c r="EG32156" s="300"/>
      <c r="EH32156" s="300"/>
      <c r="EI32156" s="300"/>
      <c r="EJ32156" s="300"/>
      <c r="EK32156" s="300"/>
      <c r="EL32156" s="300"/>
      <c r="EM32156" s="300"/>
      <c r="EN32156" s="300"/>
      <c r="EO32156" s="300"/>
      <c r="EP32156" s="300"/>
      <c r="EQ32156" s="300"/>
      <c r="ER32156" s="300"/>
      <c r="ES32156" s="300"/>
      <c r="ET32156" s="300"/>
      <c r="EU32156" s="300"/>
      <c r="EV32156" s="300"/>
      <c r="EW32156" s="300"/>
      <c r="EX32156" s="300"/>
      <c r="EY32156" s="300"/>
      <c r="EZ32156" s="300"/>
      <c r="FA32156" s="300"/>
      <c r="FB32156" s="300"/>
      <c r="FC32156" s="300"/>
      <c r="FD32156" s="300"/>
      <c r="FE32156" s="300"/>
      <c r="FF32156" s="300"/>
      <c r="FG32156" s="300"/>
      <c r="FH32156" s="300"/>
      <c r="FI32156" s="300"/>
      <c r="FJ32156" s="300"/>
      <c r="FK32156" s="300"/>
      <c r="FL32156" s="300"/>
      <c r="FM32156" s="300"/>
      <c r="FN32156" s="300"/>
      <c r="FO32156" s="300"/>
      <c r="FP32156" s="300"/>
      <c r="FQ32156" s="300"/>
      <c r="FR32156" s="300"/>
      <c r="FS32156" s="300"/>
      <c r="FT32156" s="300"/>
      <c r="FU32156" s="300"/>
      <c r="FV32156" s="300"/>
      <c r="FW32156" s="300"/>
      <c r="FX32156" s="300"/>
      <c r="FY32156" s="300"/>
      <c r="FZ32156" s="300"/>
      <c r="GA32156" s="300"/>
      <c r="GB32156" s="300"/>
      <c r="GC32156" s="300"/>
      <c r="GD32156" s="300"/>
      <c r="GE32156" s="300"/>
      <c r="GF32156" s="300"/>
      <c r="GG32156" s="300"/>
      <c r="GH32156" s="300"/>
      <c r="GI32156" s="300"/>
      <c r="GJ32156" s="300"/>
      <c r="GK32156" s="300"/>
    </row>
    <row r="32157" spans="4:193" x14ac:dyDescent="0.25">
      <c r="D32157" s="300"/>
      <c r="J32157" s="300"/>
      <c r="K32157" s="300"/>
      <c r="L32157" s="300"/>
      <c r="M32157" s="300"/>
      <c r="N32157" s="300"/>
      <c r="O32157" s="300"/>
      <c r="P32157" s="300"/>
      <c r="Q32157" s="300"/>
      <c r="R32157" s="300"/>
      <c r="S32157" s="300"/>
      <c r="T32157" s="300"/>
      <c r="U32157" s="300"/>
      <c r="V32157" s="300"/>
      <c r="W32157" s="300"/>
      <c r="X32157" s="300"/>
      <c r="Y32157" s="300"/>
      <c r="Z32157" s="300"/>
      <c r="AA32157" s="300"/>
      <c r="AB32157" s="300"/>
      <c r="AC32157" s="300"/>
      <c r="AD32157" s="300"/>
      <c r="AE32157" s="300"/>
      <c r="AF32157" s="300"/>
      <c r="AG32157" s="300"/>
      <c r="AH32157" s="300"/>
      <c r="AI32157" s="300"/>
      <c r="AJ32157" s="300"/>
      <c r="AK32157" s="300"/>
      <c r="AL32157" s="300"/>
      <c r="AM32157" s="300"/>
      <c r="AN32157" s="300"/>
      <c r="AO32157" s="300"/>
      <c r="AP32157" s="300"/>
      <c r="AQ32157" s="300"/>
      <c r="AR32157" s="300"/>
      <c r="AS32157" s="300"/>
      <c r="AT32157" s="300"/>
      <c r="AU32157" s="300"/>
      <c r="AV32157" s="300"/>
      <c r="AW32157" s="300"/>
      <c r="AX32157" s="300"/>
      <c r="AY32157" s="300"/>
      <c r="AZ32157" s="300"/>
      <c r="BA32157" s="300"/>
      <c r="BB32157" s="300"/>
      <c r="BC32157" s="300"/>
      <c r="BD32157" s="300"/>
      <c r="BE32157" s="300"/>
      <c r="BF32157" s="300"/>
      <c r="BG32157" s="300"/>
      <c r="BH32157" s="300"/>
      <c r="BI32157" s="300"/>
      <c r="BJ32157" s="300"/>
      <c r="BK32157" s="300"/>
      <c r="BL32157" s="300"/>
      <c r="BM32157" s="300"/>
      <c r="BN32157" s="300"/>
      <c r="BO32157" s="300"/>
      <c r="BP32157" s="300"/>
      <c r="BQ32157" s="300"/>
      <c r="BR32157" s="300"/>
      <c r="BS32157" s="300"/>
      <c r="BT32157" s="300"/>
      <c r="BU32157" s="300"/>
      <c r="BV32157" s="300"/>
      <c r="BW32157" s="300"/>
      <c r="BX32157" s="300"/>
      <c r="BY32157" s="300"/>
      <c r="BZ32157" s="300"/>
      <c r="CA32157" s="300"/>
      <c r="CB32157" s="300"/>
      <c r="CC32157" s="300"/>
      <c r="CD32157" s="300"/>
      <c r="CE32157" s="300"/>
      <c r="CF32157" s="300"/>
      <c r="CG32157" s="300"/>
      <c r="CH32157" s="300"/>
      <c r="CI32157" s="300"/>
      <c r="CJ32157" s="300"/>
      <c r="CK32157" s="300"/>
      <c r="CL32157" s="300"/>
      <c r="CM32157" s="300"/>
      <c r="CN32157" s="300"/>
      <c r="CO32157" s="300"/>
      <c r="CP32157" s="300"/>
      <c r="CQ32157" s="300"/>
      <c r="CR32157" s="300"/>
      <c r="CS32157" s="300"/>
      <c r="CT32157" s="300"/>
      <c r="CU32157" s="300"/>
      <c r="CV32157" s="300"/>
      <c r="CW32157" s="300"/>
      <c r="CX32157" s="300"/>
      <c r="CY32157" s="300"/>
      <c r="CZ32157" s="300"/>
      <c r="DA32157" s="300"/>
      <c r="DB32157" s="300"/>
      <c r="DC32157" s="300"/>
      <c r="DD32157" s="300"/>
      <c r="DE32157" s="300"/>
      <c r="DF32157" s="300"/>
      <c r="DG32157" s="300"/>
      <c r="DH32157" s="300"/>
      <c r="DI32157" s="300"/>
      <c r="DJ32157" s="300"/>
      <c r="DK32157" s="300"/>
      <c r="DL32157" s="300"/>
      <c r="DM32157" s="300"/>
      <c r="DN32157" s="300"/>
      <c r="DO32157" s="300"/>
      <c r="DP32157" s="300"/>
      <c r="DQ32157" s="300"/>
      <c r="DR32157" s="300"/>
      <c r="DS32157" s="300"/>
      <c r="DT32157" s="300"/>
      <c r="DU32157" s="300"/>
      <c r="DV32157" s="300"/>
      <c r="DW32157" s="300"/>
      <c r="DX32157" s="300"/>
      <c r="DY32157" s="300"/>
      <c r="DZ32157" s="300"/>
      <c r="EA32157" s="300"/>
      <c r="EB32157" s="300"/>
      <c r="EC32157" s="300"/>
      <c r="ED32157" s="300"/>
      <c r="EE32157" s="300"/>
      <c r="EF32157" s="300"/>
      <c r="EG32157" s="300"/>
      <c r="EH32157" s="300"/>
      <c r="EI32157" s="300"/>
      <c r="EJ32157" s="300"/>
      <c r="EK32157" s="300"/>
      <c r="EL32157" s="300"/>
      <c r="EM32157" s="300"/>
      <c r="EN32157" s="300"/>
      <c r="EO32157" s="300"/>
      <c r="EP32157" s="300"/>
      <c r="EQ32157" s="300"/>
      <c r="ER32157" s="300"/>
      <c r="ES32157" s="300"/>
      <c r="ET32157" s="300"/>
      <c r="EU32157" s="300"/>
      <c r="EV32157" s="300"/>
      <c r="EW32157" s="300"/>
      <c r="EX32157" s="300"/>
      <c r="EY32157" s="300"/>
      <c r="EZ32157" s="300"/>
      <c r="FA32157" s="300"/>
      <c r="FB32157" s="300"/>
      <c r="FC32157" s="300"/>
      <c r="FD32157" s="300"/>
      <c r="FE32157" s="300"/>
      <c r="FF32157" s="300"/>
      <c r="FG32157" s="300"/>
      <c r="FH32157" s="300"/>
      <c r="FI32157" s="300"/>
      <c r="FJ32157" s="300"/>
      <c r="FK32157" s="300"/>
      <c r="FL32157" s="300"/>
      <c r="FM32157" s="300"/>
      <c r="FN32157" s="300"/>
      <c r="FO32157" s="300"/>
      <c r="FP32157" s="300"/>
      <c r="FQ32157" s="300"/>
      <c r="FR32157" s="300"/>
      <c r="FS32157" s="300"/>
      <c r="FT32157" s="300"/>
      <c r="FU32157" s="300"/>
      <c r="FV32157" s="300"/>
      <c r="FW32157" s="300"/>
      <c r="FX32157" s="300"/>
      <c r="FY32157" s="300"/>
      <c r="FZ32157" s="300"/>
      <c r="GA32157" s="300"/>
      <c r="GB32157" s="300"/>
      <c r="GC32157" s="300"/>
      <c r="GD32157" s="300"/>
      <c r="GE32157" s="300"/>
      <c r="GF32157" s="300"/>
      <c r="GG32157" s="300"/>
      <c r="GH32157" s="300"/>
      <c r="GI32157" s="300"/>
      <c r="GJ32157" s="300"/>
      <c r="GK32157" s="300"/>
    </row>
    <row r="32158" spans="4:193" x14ac:dyDescent="0.25">
      <c r="D32158" s="300"/>
      <c r="J32158" s="300"/>
      <c r="K32158" s="300"/>
      <c r="L32158" s="300"/>
      <c r="M32158" s="300"/>
      <c r="N32158" s="300"/>
      <c r="O32158" s="300"/>
      <c r="P32158" s="300"/>
      <c r="Q32158" s="300"/>
      <c r="R32158" s="300"/>
      <c r="S32158" s="300"/>
      <c r="T32158" s="300"/>
      <c r="U32158" s="300"/>
      <c r="V32158" s="300"/>
      <c r="W32158" s="300"/>
      <c r="X32158" s="300"/>
      <c r="Y32158" s="300"/>
      <c r="Z32158" s="300"/>
      <c r="AA32158" s="300"/>
      <c r="AB32158" s="300"/>
      <c r="AC32158" s="300"/>
      <c r="AD32158" s="300"/>
      <c r="AE32158" s="300"/>
      <c r="AF32158" s="300"/>
      <c r="AG32158" s="300"/>
      <c r="AH32158" s="300"/>
      <c r="AI32158" s="300"/>
      <c r="AJ32158" s="300"/>
      <c r="AK32158" s="300"/>
      <c r="AL32158" s="300"/>
      <c r="AM32158" s="300"/>
      <c r="AN32158" s="300"/>
      <c r="AO32158" s="300"/>
      <c r="AP32158" s="300"/>
      <c r="AQ32158" s="300"/>
      <c r="AR32158" s="300"/>
      <c r="AS32158" s="300"/>
      <c r="AT32158" s="300"/>
      <c r="AU32158" s="300"/>
      <c r="AV32158" s="300"/>
      <c r="AW32158" s="300"/>
      <c r="AX32158" s="300"/>
      <c r="AY32158" s="300"/>
      <c r="AZ32158" s="300"/>
      <c r="BA32158" s="300"/>
      <c r="BB32158" s="300"/>
      <c r="BC32158" s="300"/>
      <c r="BD32158" s="300"/>
      <c r="BE32158" s="300"/>
      <c r="BF32158" s="300"/>
      <c r="BG32158" s="300"/>
      <c r="BH32158" s="300"/>
      <c r="BI32158" s="300"/>
      <c r="BJ32158" s="300"/>
      <c r="BK32158" s="300"/>
      <c r="BL32158" s="300"/>
      <c r="BM32158" s="300"/>
      <c r="BN32158" s="300"/>
      <c r="BO32158" s="300"/>
      <c r="BP32158" s="300"/>
      <c r="BQ32158" s="300"/>
      <c r="BR32158" s="300"/>
      <c r="BS32158" s="300"/>
      <c r="BT32158" s="300"/>
      <c r="BU32158" s="300"/>
      <c r="BV32158" s="300"/>
      <c r="BW32158" s="300"/>
      <c r="BX32158" s="300"/>
      <c r="BY32158" s="300"/>
      <c r="BZ32158" s="300"/>
      <c r="CA32158" s="300"/>
      <c r="CB32158" s="300"/>
      <c r="CC32158" s="300"/>
      <c r="CD32158" s="300"/>
      <c r="CE32158" s="300"/>
      <c r="CF32158" s="300"/>
      <c r="CG32158" s="300"/>
      <c r="CH32158" s="300"/>
      <c r="CI32158" s="300"/>
      <c r="CJ32158" s="300"/>
      <c r="CK32158" s="300"/>
      <c r="CL32158" s="300"/>
      <c r="CM32158" s="300"/>
      <c r="CN32158" s="300"/>
      <c r="CO32158" s="300"/>
      <c r="CP32158" s="300"/>
      <c r="CQ32158" s="300"/>
      <c r="CR32158" s="300"/>
      <c r="CS32158" s="300"/>
      <c r="CT32158" s="300"/>
      <c r="CU32158" s="300"/>
      <c r="CV32158" s="300"/>
      <c r="CW32158" s="300"/>
      <c r="CX32158" s="300"/>
      <c r="CY32158" s="300"/>
      <c r="CZ32158" s="300"/>
      <c r="DA32158" s="300"/>
      <c r="DB32158" s="300"/>
      <c r="DC32158" s="300"/>
      <c r="DD32158" s="300"/>
      <c r="DE32158" s="300"/>
      <c r="DF32158" s="300"/>
      <c r="DG32158" s="300"/>
      <c r="DH32158" s="300"/>
      <c r="DI32158" s="300"/>
      <c r="DJ32158" s="300"/>
      <c r="DK32158" s="300"/>
      <c r="DL32158" s="300"/>
      <c r="DM32158" s="300"/>
      <c r="DN32158" s="300"/>
      <c r="DO32158" s="300"/>
      <c r="DP32158" s="300"/>
      <c r="DQ32158" s="300"/>
      <c r="DR32158" s="300"/>
      <c r="DS32158" s="300"/>
      <c r="DT32158" s="300"/>
      <c r="DU32158" s="300"/>
      <c r="DV32158" s="300"/>
      <c r="DW32158" s="300"/>
      <c r="DX32158" s="300"/>
      <c r="DY32158" s="300"/>
      <c r="DZ32158" s="300"/>
      <c r="EA32158" s="300"/>
      <c r="EB32158" s="300"/>
      <c r="EC32158" s="300"/>
      <c r="ED32158" s="300"/>
      <c r="EE32158" s="300"/>
      <c r="EF32158" s="300"/>
      <c r="EG32158" s="300"/>
      <c r="EH32158" s="300"/>
      <c r="EI32158" s="300"/>
      <c r="EJ32158" s="300"/>
      <c r="EK32158" s="300"/>
      <c r="EL32158" s="300"/>
      <c r="EM32158" s="300"/>
      <c r="EN32158" s="300"/>
      <c r="EO32158" s="300"/>
      <c r="EP32158" s="300"/>
      <c r="EQ32158" s="300"/>
      <c r="ER32158" s="300"/>
      <c r="ES32158" s="300"/>
      <c r="ET32158" s="300"/>
      <c r="EU32158" s="300"/>
      <c r="EV32158" s="300"/>
      <c r="EW32158" s="300"/>
      <c r="EX32158" s="300"/>
      <c r="EY32158" s="300"/>
      <c r="EZ32158" s="300"/>
      <c r="FA32158" s="300"/>
      <c r="FB32158" s="300"/>
      <c r="FC32158" s="300"/>
      <c r="FD32158" s="300"/>
      <c r="FE32158" s="300"/>
      <c r="FF32158" s="300"/>
      <c r="FG32158" s="300"/>
      <c r="FH32158" s="300"/>
      <c r="FI32158" s="300"/>
      <c r="FJ32158" s="300"/>
      <c r="FK32158" s="300"/>
      <c r="FL32158" s="300"/>
      <c r="FM32158" s="300"/>
      <c r="FN32158" s="300"/>
      <c r="FO32158" s="300"/>
      <c r="FP32158" s="300"/>
      <c r="FQ32158" s="300"/>
      <c r="FR32158" s="300"/>
      <c r="FS32158" s="300"/>
      <c r="FT32158" s="300"/>
      <c r="FU32158" s="300"/>
      <c r="FV32158" s="300"/>
      <c r="FW32158" s="300"/>
      <c r="FX32158" s="300"/>
      <c r="FY32158" s="300"/>
      <c r="FZ32158" s="300"/>
      <c r="GA32158" s="300"/>
      <c r="GB32158" s="300"/>
      <c r="GC32158" s="300"/>
      <c r="GD32158" s="300"/>
      <c r="GE32158" s="300"/>
      <c r="GF32158" s="300"/>
      <c r="GG32158" s="300"/>
      <c r="GH32158" s="300"/>
      <c r="GI32158" s="300"/>
      <c r="GJ32158" s="300"/>
      <c r="GK32158" s="300"/>
    </row>
    <row r="32159" spans="4:193" x14ac:dyDescent="0.25">
      <c r="D32159" s="300"/>
      <c r="J32159" s="300"/>
      <c r="K32159" s="300"/>
      <c r="L32159" s="300"/>
      <c r="M32159" s="300"/>
      <c r="N32159" s="300"/>
      <c r="O32159" s="300"/>
      <c r="P32159" s="300"/>
      <c r="Q32159" s="300"/>
      <c r="R32159" s="300"/>
      <c r="S32159" s="300"/>
      <c r="T32159" s="300"/>
      <c r="U32159" s="300"/>
      <c r="V32159" s="300"/>
      <c r="W32159" s="300"/>
      <c r="X32159" s="300"/>
      <c r="Y32159" s="300"/>
      <c r="Z32159" s="300"/>
      <c r="AA32159" s="300"/>
      <c r="AB32159" s="300"/>
      <c r="AC32159" s="300"/>
      <c r="AD32159" s="300"/>
      <c r="AE32159" s="300"/>
      <c r="AF32159" s="300"/>
      <c r="AG32159" s="300"/>
      <c r="AH32159" s="300"/>
      <c r="AI32159" s="300"/>
      <c r="AJ32159" s="300"/>
      <c r="AK32159" s="300"/>
      <c r="AL32159" s="300"/>
      <c r="AM32159" s="300"/>
      <c r="AN32159" s="300"/>
      <c r="AO32159" s="300"/>
      <c r="AP32159" s="300"/>
      <c r="AQ32159" s="300"/>
      <c r="AR32159" s="300"/>
      <c r="AS32159" s="300"/>
      <c r="AT32159" s="300"/>
      <c r="AU32159" s="300"/>
      <c r="AV32159" s="300"/>
      <c r="AW32159" s="300"/>
      <c r="AX32159" s="300"/>
      <c r="AY32159" s="300"/>
      <c r="AZ32159" s="300"/>
      <c r="BA32159" s="300"/>
      <c r="BB32159" s="300"/>
      <c r="BC32159" s="300"/>
      <c r="BD32159" s="300"/>
      <c r="BE32159" s="300"/>
      <c r="BF32159" s="300"/>
      <c r="BG32159" s="300"/>
      <c r="BH32159" s="300"/>
      <c r="BI32159" s="300"/>
      <c r="BJ32159" s="300"/>
      <c r="BK32159" s="300"/>
      <c r="BL32159" s="300"/>
      <c r="BM32159" s="300"/>
      <c r="BN32159" s="300"/>
      <c r="BO32159" s="300"/>
      <c r="BP32159" s="300"/>
      <c r="BQ32159" s="300"/>
      <c r="BR32159" s="300"/>
      <c r="BS32159" s="300"/>
      <c r="BT32159" s="300"/>
      <c r="BU32159" s="300"/>
      <c r="BV32159" s="300"/>
      <c r="BW32159" s="300"/>
      <c r="BX32159" s="300"/>
      <c r="BY32159" s="300"/>
      <c r="BZ32159" s="300"/>
      <c r="CA32159" s="300"/>
      <c r="CB32159" s="300"/>
      <c r="CC32159" s="300"/>
      <c r="CD32159" s="300"/>
      <c r="CE32159" s="300"/>
      <c r="CF32159" s="300"/>
      <c r="CG32159" s="300"/>
      <c r="CH32159" s="300"/>
      <c r="CI32159" s="300"/>
      <c r="CJ32159" s="300"/>
      <c r="CK32159" s="300"/>
      <c r="CL32159" s="300"/>
      <c r="CM32159" s="300"/>
      <c r="CN32159" s="300"/>
      <c r="CO32159" s="300"/>
      <c r="CP32159" s="300"/>
      <c r="CQ32159" s="300"/>
      <c r="CR32159" s="300"/>
      <c r="CS32159" s="300"/>
      <c r="CT32159" s="300"/>
      <c r="CU32159" s="300"/>
      <c r="CV32159" s="300"/>
      <c r="CW32159" s="300"/>
      <c r="CX32159" s="300"/>
      <c r="CY32159" s="300"/>
      <c r="CZ32159" s="300"/>
      <c r="DA32159" s="300"/>
      <c r="DB32159" s="300"/>
      <c r="DC32159" s="300"/>
      <c r="DD32159" s="300"/>
      <c r="DE32159" s="300"/>
      <c r="DF32159" s="300"/>
      <c r="DG32159" s="300"/>
      <c r="DH32159" s="300"/>
      <c r="DI32159" s="300"/>
      <c r="DJ32159" s="300"/>
      <c r="DK32159" s="300"/>
      <c r="DL32159" s="300"/>
      <c r="DM32159" s="300"/>
      <c r="DN32159" s="300"/>
      <c r="DO32159" s="300"/>
      <c r="DP32159" s="300"/>
      <c r="DQ32159" s="300"/>
      <c r="DR32159" s="300"/>
      <c r="DS32159" s="300"/>
      <c r="DT32159" s="300"/>
      <c r="DU32159" s="300"/>
      <c r="DV32159" s="300"/>
      <c r="DW32159" s="300"/>
      <c r="DX32159" s="300"/>
      <c r="DY32159" s="300"/>
      <c r="DZ32159" s="300"/>
      <c r="EA32159" s="300"/>
      <c r="EB32159" s="300"/>
      <c r="EC32159" s="300"/>
      <c r="ED32159" s="300"/>
      <c r="EE32159" s="300"/>
      <c r="EF32159" s="300"/>
      <c r="EG32159" s="300"/>
      <c r="EH32159" s="300"/>
      <c r="EI32159" s="300"/>
      <c r="EJ32159" s="300"/>
      <c r="EK32159" s="300"/>
      <c r="EL32159" s="300"/>
      <c r="EM32159" s="300"/>
      <c r="EN32159" s="300"/>
      <c r="EO32159" s="300"/>
      <c r="EP32159" s="300"/>
      <c r="EQ32159" s="300"/>
      <c r="ER32159" s="300"/>
      <c r="ES32159" s="300"/>
      <c r="ET32159" s="300"/>
      <c r="EU32159" s="300"/>
      <c r="EV32159" s="300"/>
      <c r="EW32159" s="300"/>
      <c r="EX32159" s="300"/>
      <c r="EY32159" s="300"/>
      <c r="EZ32159" s="300"/>
      <c r="FA32159" s="300"/>
      <c r="FB32159" s="300"/>
      <c r="FC32159" s="300"/>
      <c r="FD32159" s="300"/>
      <c r="FE32159" s="300"/>
      <c r="FF32159" s="300"/>
      <c r="FG32159" s="300"/>
      <c r="FH32159" s="300"/>
      <c r="FI32159" s="300"/>
      <c r="FJ32159" s="300"/>
      <c r="FK32159" s="300"/>
      <c r="FL32159" s="300"/>
      <c r="FM32159" s="300"/>
      <c r="FN32159" s="300"/>
      <c r="FO32159" s="300"/>
      <c r="FP32159" s="300"/>
      <c r="FQ32159" s="300"/>
      <c r="FR32159" s="300"/>
      <c r="FS32159" s="300"/>
      <c r="FT32159" s="300"/>
      <c r="FU32159" s="300"/>
      <c r="FV32159" s="300"/>
      <c r="FW32159" s="300"/>
      <c r="FX32159" s="300"/>
      <c r="FY32159" s="300"/>
      <c r="FZ32159" s="300"/>
      <c r="GA32159" s="300"/>
      <c r="GB32159" s="300"/>
      <c r="GC32159" s="300"/>
      <c r="GD32159" s="300"/>
      <c r="GE32159" s="300"/>
      <c r="GF32159" s="300"/>
      <c r="GG32159" s="300"/>
      <c r="GH32159" s="300"/>
      <c r="GI32159" s="300"/>
      <c r="GJ32159" s="300"/>
      <c r="GK32159" s="300"/>
    </row>
    <row r="32160" spans="4:193" x14ac:dyDescent="0.25">
      <c r="D32160" s="300"/>
      <c r="J32160" s="300"/>
      <c r="K32160" s="300"/>
      <c r="L32160" s="300"/>
      <c r="M32160" s="300"/>
      <c r="N32160" s="300"/>
      <c r="O32160" s="300"/>
      <c r="P32160" s="300"/>
      <c r="Q32160" s="300"/>
      <c r="R32160" s="300"/>
      <c r="S32160" s="300"/>
      <c r="T32160" s="300"/>
      <c r="U32160" s="300"/>
      <c r="V32160" s="300"/>
      <c r="W32160" s="300"/>
      <c r="X32160" s="300"/>
      <c r="Y32160" s="300"/>
      <c r="Z32160" s="300"/>
      <c r="AA32160" s="300"/>
      <c r="AB32160" s="300"/>
      <c r="AC32160" s="300"/>
      <c r="AD32160" s="300"/>
      <c r="AE32160" s="300"/>
      <c r="AF32160" s="300"/>
      <c r="AG32160" s="300"/>
      <c r="AH32160" s="300"/>
      <c r="AI32160" s="300"/>
      <c r="AJ32160" s="300"/>
      <c r="AK32160" s="300"/>
      <c r="AL32160" s="300"/>
      <c r="AM32160" s="300"/>
      <c r="AN32160" s="300"/>
      <c r="AO32160" s="300"/>
      <c r="AP32160" s="300"/>
      <c r="AQ32160" s="300"/>
      <c r="AR32160" s="300"/>
      <c r="AS32160" s="300"/>
      <c r="AT32160" s="300"/>
      <c r="AU32160" s="300"/>
      <c r="AV32160" s="300"/>
      <c r="AW32160" s="300"/>
      <c r="AX32160" s="300"/>
      <c r="AY32160" s="300"/>
      <c r="AZ32160" s="300"/>
      <c r="BA32160" s="300"/>
      <c r="BB32160" s="300"/>
      <c r="BC32160" s="300"/>
      <c r="BD32160" s="300"/>
      <c r="BE32160" s="300"/>
      <c r="BF32160" s="300"/>
      <c r="BG32160" s="300"/>
      <c r="BH32160" s="300"/>
      <c r="BI32160" s="300"/>
      <c r="BJ32160" s="300"/>
      <c r="BK32160" s="300"/>
      <c r="BL32160" s="300"/>
      <c r="BM32160" s="300"/>
      <c r="BN32160" s="300"/>
      <c r="BO32160" s="300"/>
      <c r="BP32160" s="300"/>
      <c r="BQ32160" s="300"/>
      <c r="BR32160" s="300"/>
      <c r="BS32160" s="300"/>
      <c r="BT32160" s="300"/>
      <c r="BU32160" s="300"/>
      <c r="BV32160" s="300"/>
      <c r="BW32160" s="300"/>
      <c r="BX32160" s="300"/>
      <c r="BY32160" s="300"/>
      <c r="BZ32160" s="300"/>
      <c r="CA32160" s="300"/>
      <c r="CB32160" s="300"/>
      <c r="CC32160" s="300"/>
      <c r="CD32160" s="300"/>
      <c r="CE32160" s="300"/>
      <c r="CF32160" s="300"/>
      <c r="CG32160" s="300"/>
      <c r="CH32160" s="300"/>
      <c r="CI32160" s="300"/>
      <c r="CJ32160" s="300"/>
      <c r="CK32160" s="300"/>
      <c r="CL32160" s="300"/>
      <c r="CM32160" s="300"/>
      <c r="CN32160" s="300"/>
      <c r="CO32160" s="300"/>
      <c r="CP32160" s="300"/>
      <c r="CQ32160" s="300"/>
      <c r="CR32160" s="300"/>
      <c r="CS32160" s="300"/>
      <c r="CT32160" s="300"/>
      <c r="CU32160" s="300"/>
      <c r="CV32160" s="300"/>
      <c r="CW32160" s="300"/>
      <c r="CX32160" s="300"/>
      <c r="CY32160" s="300"/>
      <c r="CZ32160" s="300"/>
      <c r="DA32160" s="300"/>
      <c r="DB32160" s="300"/>
      <c r="DC32160" s="300"/>
      <c r="DD32160" s="300"/>
      <c r="DE32160" s="300"/>
      <c r="DF32160" s="300"/>
      <c r="DG32160" s="300"/>
      <c r="DH32160" s="300"/>
      <c r="DI32160" s="300"/>
      <c r="DJ32160" s="300"/>
      <c r="DK32160" s="300"/>
      <c r="DL32160" s="300"/>
      <c r="DM32160" s="300"/>
      <c r="DN32160" s="300"/>
      <c r="DO32160" s="300"/>
      <c r="DP32160" s="300"/>
      <c r="DQ32160" s="300"/>
      <c r="DR32160" s="300"/>
      <c r="DS32160" s="300"/>
      <c r="DT32160" s="300"/>
      <c r="DU32160" s="300"/>
      <c r="DV32160" s="300"/>
      <c r="DW32160" s="300"/>
      <c r="DX32160" s="300"/>
      <c r="DY32160" s="300"/>
      <c r="DZ32160" s="300"/>
      <c r="EA32160" s="300"/>
      <c r="EB32160" s="300"/>
      <c r="EC32160" s="300"/>
      <c r="ED32160" s="300"/>
      <c r="EE32160" s="300"/>
      <c r="EF32160" s="300"/>
      <c r="EG32160" s="300"/>
      <c r="EH32160" s="300"/>
      <c r="EI32160" s="300"/>
      <c r="EJ32160" s="300"/>
      <c r="EK32160" s="300"/>
      <c r="EL32160" s="300"/>
      <c r="EM32160" s="300"/>
      <c r="EN32160" s="300"/>
      <c r="EO32160" s="300"/>
      <c r="EP32160" s="300"/>
      <c r="EQ32160" s="300"/>
      <c r="ER32160" s="300"/>
      <c r="ES32160" s="300"/>
      <c r="ET32160" s="300"/>
      <c r="EU32160" s="300"/>
      <c r="EV32160" s="300"/>
      <c r="EW32160" s="300"/>
      <c r="EX32160" s="300"/>
      <c r="EY32160" s="300"/>
      <c r="EZ32160" s="300"/>
      <c r="FA32160" s="300"/>
      <c r="FB32160" s="300"/>
      <c r="FC32160" s="300"/>
      <c r="FD32160" s="300"/>
      <c r="FE32160" s="300"/>
      <c r="FF32160" s="300"/>
      <c r="FG32160" s="300"/>
      <c r="FH32160" s="300"/>
      <c r="FI32160" s="300"/>
      <c r="FJ32160" s="300"/>
      <c r="FK32160" s="300"/>
      <c r="FL32160" s="300"/>
      <c r="FM32160" s="300"/>
      <c r="FN32160" s="300"/>
      <c r="FO32160" s="300"/>
      <c r="FP32160" s="300"/>
      <c r="FQ32160" s="300"/>
      <c r="FR32160" s="300"/>
      <c r="FS32160" s="300"/>
      <c r="FT32160" s="300"/>
      <c r="FU32160" s="300"/>
      <c r="FV32160" s="300"/>
      <c r="FW32160" s="300"/>
      <c r="FX32160" s="300"/>
      <c r="FY32160" s="300"/>
      <c r="FZ32160" s="300"/>
      <c r="GA32160" s="300"/>
      <c r="GB32160" s="300"/>
      <c r="GC32160" s="300"/>
      <c r="GD32160" s="300"/>
      <c r="GE32160" s="300"/>
      <c r="GF32160" s="300"/>
      <c r="GG32160" s="300"/>
      <c r="GH32160" s="300"/>
      <c r="GI32160" s="300"/>
      <c r="GJ32160" s="300"/>
      <c r="GK32160" s="300"/>
    </row>
    <row r="32161" spans="4:193" x14ac:dyDescent="0.25">
      <c r="D32161" s="300"/>
      <c r="J32161" s="300"/>
      <c r="K32161" s="300"/>
      <c r="L32161" s="300"/>
      <c r="M32161" s="300"/>
      <c r="N32161" s="300"/>
      <c r="O32161" s="300"/>
      <c r="P32161" s="300"/>
      <c r="Q32161" s="300"/>
      <c r="R32161" s="300"/>
      <c r="S32161" s="300"/>
      <c r="T32161" s="300"/>
      <c r="U32161" s="300"/>
      <c r="V32161" s="300"/>
      <c r="W32161" s="300"/>
      <c r="X32161" s="300"/>
      <c r="Y32161" s="300"/>
      <c r="Z32161" s="300"/>
      <c r="AA32161" s="300"/>
      <c r="AB32161" s="300"/>
      <c r="AC32161" s="300"/>
      <c r="AD32161" s="300"/>
      <c r="AE32161" s="300"/>
      <c r="AF32161" s="300"/>
      <c r="AG32161" s="300"/>
      <c r="AH32161" s="300"/>
      <c r="AI32161" s="300"/>
      <c r="AJ32161" s="300"/>
      <c r="AK32161" s="300"/>
      <c r="AL32161" s="300"/>
      <c r="AM32161" s="300"/>
      <c r="AN32161" s="300"/>
      <c r="AO32161" s="300"/>
      <c r="AP32161" s="300"/>
      <c r="AQ32161" s="300"/>
      <c r="AR32161" s="300"/>
      <c r="AS32161" s="300"/>
      <c r="AT32161" s="300"/>
      <c r="AU32161" s="300"/>
      <c r="AV32161" s="300"/>
      <c r="AW32161" s="300"/>
      <c r="AX32161" s="300"/>
      <c r="AY32161" s="300"/>
      <c r="AZ32161" s="300"/>
      <c r="BA32161" s="300"/>
      <c r="BB32161" s="300"/>
      <c r="BC32161" s="300"/>
      <c r="BD32161" s="300"/>
      <c r="BE32161" s="300"/>
      <c r="BF32161" s="300"/>
      <c r="BG32161" s="300"/>
      <c r="BH32161" s="300"/>
      <c r="BI32161" s="300"/>
      <c r="BJ32161" s="300"/>
      <c r="BK32161" s="300"/>
      <c r="BL32161" s="300"/>
      <c r="BM32161" s="300"/>
      <c r="BN32161" s="300"/>
      <c r="BO32161" s="300"/>
      <c r="BP32161" s="300"/>
      <c r="BQ32161" s="300"/>
      <c r="BR32161" s="300"/>
      <c r="BS32161" s="300"/>
      <c r="BT32161" s="300"/>
      <c r="BU32161" s="300"/>
      <c r="BV32161" s="300"/>
      <c r="BW32161" s="300"/>
      <c r="BX32161" s="300"/>
      <c r="BY32161" s="300"/>
      <c r="BZ32161" s="300"/>
      <c r="CA32161" s="300"/>
      <c r="CB32161" s="300"/>
      <c r="CC32161" s="300"/>
      <c r="CD32161" s="300"/>
      <c r="CE32161" s="300"/>
      <c r="CF32161" s="300"/>
      <c r="CG32161" s="300"/>
      <c r="CH32161" s="300"/>
      <c r="CI32161" s="300"/>
      <c r="CJ32161" s="300"/>
      <c r="CK32161" s="300"/>
      <c r="CL32161" s="300"/>
      <c r="CM32161" s="300"/>
      <c r="CN32161" s="300"/>
      <c r="CO32161" s="300"/>
      <c r="CP32161" s="300"/>
      <c r="CQ32161" s="300"/>
      <c r="CR32161" s="300"/>
      <c r="CS32161" s="300"/>
      <c r="CT32161" s="300"/>
      <c r="CU32161" s="300"/>
      <c r="CV32161" s="300"/>
      <c r="CW32161" s="300"/>
      <c r="CX32161" s="300"/>
      <c r="CY32161" s="300"/>
      <c r="CZ32161" s="300"/>
      <c r="DA32161" s="300"/>
      <c r="DB32161" s="300"/>
      <c r="DC32161" s="300"/>
      <c r="DD32161" s="300"/>
      <c r="DE32161" s="300"/>
      <c r="DF32161" s="300"/>
      <c r="DG32161" s="300"/>
      <c r="DH32161" s="300"/>
      <c r="DI32161" s="300"/>
      <c r="DJ32161" s="300"/>
      <c r="DK32161" s="300"/>
      <c r="DL32161" s="300"/>
      <c r="DM32161" s="300"/>
      <c r="DN32161" s="300"/>
      <c r="DO32161" s="300"/>
      <c r="DP32161" s="300"/>
      <c r="DQ32161" s="300"/>
      <c r="DR32161" s="300"/>
      <c r="DS32161" s="300"/>
      <c r="DT32161" s="300"/>
      <c r="DU32161" s="300"/>
      <c r="DV32161" s="300"/>
      <c r="DW32161" s="300"/>
      <c r="DX32161" s="300"/>
      <c r="DY32161" s="300"/>
      <c r="DZ32161" s="300"/>
      <c r="EA32161" s="300"/>
      <c r="EB32161" s="300"/>
      <c r="EC32161" s="300"/>
      <c r="ED32161" s="300"/>
      <c r="EE32161" s="300"/>
      <c r="EF32161" s="300"/>
      <c r="EG32161" s="300"/>
      <c r="EH32161" s="300"/>
      <c r="EI32161" s="300"/>
      <c r="EJ32161" s="300"/>
      <c r="EK32161" s="300"/>
      <c r="EL32161" s="300"/>
      <c r="EM32161" s="300"/>
      <c r="EN32161" s="300"/>
      <c r="EO32161" s="300"/>
      <c r="EP32161" s="300"/>
      <c r="EQ32161" s="300"/>
      <c r="ER32161" s="300"/>
      <c r="ES32161" s="300"/>
      <c r="ET32161" s="300"/>
      <c r="EU32161" s="300"/>
      <c r="EV32161" s="300"/>
      <c r="EW32161" s="300"/>
      <c r="EX32161" s="300"/>
      <c r="EY32161" s="300"/>
      <c r="EZ32161" s="300"/>
      <c r="FA32161" s="300"/>
      <c r="FB32161" s="300"/>
      <c r="FC32161" s="300"/>
      <c r="FD32161" s="300"/>
      <c r="FE32161" s="300"/>
      <c r="FF32161" s="300"/>
      <c r="FG32161" s="300"/>
      <c r="FH32161" s="300"/>
      <c r="FI32161" s="300"/>
      <c r="FJ32161" s="300"/>
      <c r="FK32161" s="300"/>
      <c r="FL32161" s="300"/>
      <c r="FM32161" s="300"/>
      <c r="FN32161" s="300"/>
      <c r="FO32161" s="300"/>
      <c r="FP32161" s="300"/>
      <c r="FQ32161" s="300"/>
      <c r="FR32161" s="300"/>
      <c r="FS32161" s="300"/>
      <c r="FT32161" s="300"/>
      <c r="FU32161" s="300"/>
      <c r="FV32161" s="300"/>
      <c r="FW32161" s="300"/>
      <c r="FX32161" s="300"/>
      <c r="FY32161" s="300"/>
      <c r="FZ32161" s="300"/>
      <c r="GA32161" s="300"/>
      <c r="GB32161" s="300"/>
      <c r="GC32161" s="300"/>
      <c r="GD32161" s="300"/>
      <c r="GE32161" s="300"/>
      <c r="GF32161" s="300"/>
      <c r="GG32161" s="300"/>
      <c r="GH32161" s="300"/>
      <c r="GI32161" s="300"/>
      <c r="GJ32161" s="300"/>
      <c r="GK32161" s="300"/>
    </row>
    <row r="32162" spans="4:193" x14ac:dyDescent="0.25">
      <c r="D32162" s="300"/>
      <c r="J32162" s="300"/>
      <c r="K32162" s="300"/>
      <c r="L32162" s="300"/>
      <c r="M32162" s="300"/>
      <c r="N32162" s="300"/>
      <c r="O32162" s="300"/>
      <c r="P32162" s="300"/>
      <c r="Q32162" s="300"/>
      <c r="R32162" s="300"/>
      <c r="S32162" s="300"/>
      <c r="T32162" s="300"/>
      <c r="U32162" s="300"/>
      <c r="V32162" s="300"/>
      <c r="W32162" s="300"/>
      <c r="X32162" s="300"/>
      <c r="Y32162" s="300"/>
      <c r="Z32162" s="300"/>
      <c r="AA32162" s="300"/>
      <c r="AB32162" s="300"/>
      <c r="AC32162" s="300"/>
      <c r="AD32162" s="300"/>
      <c r="AE32162" s="300"/>
      <c r="AF32162" s="300"/>
      <c r="AG32162" s="300"/>
      <c r="AH32162" s="300"/>
      <c r="AI32162" s="300"/>
      <c r="AJ32162" s="300"/>
      <c r="AK32162" s="300"/>
      <c r="AL32162" s="300"/>
      <c r="AM32162" s="300"/>
      <c r="AN32162" s="300"/>
      <c r="AO32162" s="300"/>
      <c r="AP32162" s="300"/>
      <c r="AQ32162" s="300"/>
      <c r="AR32162" s="300"/>
      <c r="AS32162" s="300"/>
      <c r="AT32162" s="300"/>
      <c r="AU32162" s="300"/>
      <c r="AV32162" s="300"/>
      <c r="AW32162" s="300"/>
      <c r="AX32162" s="300"/>
      <c r="AY32162" s="300"/>
      <c r="AZ32162" s="300"/>
      <c r="BA32162" s="300"/>
      <c r="BB32162" s="300"/>
      <c r="BC32162" s="300"/>
      <c r="BD32162" s="300"/>
      <c r="BE32162" s="300"/>
      <c r="BF32162" s="300"/>
      <c r="BG32162" s="300"/>
      <c r="BH32162" s="300"/>
      <c r="BI32162" s="300"/>
      <c r="BJ32162" s="300"/>
      <c r="BK32162" s="300"/>
      <c r="BL32162" s="300"/>
      <c r="BM32162" s="300"/>
      <c r="BN32162" s="300"/>
      <c r="BO32162" s="300"/>
      <c r="BP32162" s="300"/>
      <c r="BQ32162" s="300"/>
      <c r="BR32162" s="300"/>
      <c r="BS32162" s="300"/>
      <c r="BT32162" s="300"/>
      <c r="BU32162" s="300"/>
      <c r="BV32162" s="300"/>
      <c r="BW32162" s="300"/>
      <c r="BX32162" s="300"/>
      <c r="BY32162" s="300"/>
      <c r="BZ32162" s="300"/>
      <c r="CA32162" s="300"/>
      <c r="CB32162" s="300"/>
      <c r="CC32162" s="300"/>
      <c r="CD32162" s="300"/>
      <c r="CE32162" s="300"/>
      <c r="CF32162" s="300"/>
      <c r="CG32162" s="300"/>
      <c r="CH32162" s="300"/>
      <c r="CI32162" s="300"/>
      <c r="CJ32162" s="300"/>
      <c r="CK32162" s="300"/>
      <c r="CL32162" s="300"/>
      <c r="CM32162" s="300"/>
      <c r="CN32162" s="300"/>
      <c r="CO32162" s="300"/>
      <c r="CP32162" s="300"/>
      <c r="CQ32162" s="300"/>
      <c r="CR32162" s="300"/>
      <c r="CS32162" s="300"/>
      <c r="CT32162" s="300"/>
      <c r="CU32162" s="300"/>
      <c r="CV32162" s="300"/>
      <c r="CW32162" s="300"/>
      <c r="CX32162" s="300"/>
      <c r="CY32162" s="300"/>
      <c r="CZ32162" s="300"/>
      <c r="DA32162" s="300"/>
      <c r="DB32162" s="300"/>
      <c r="DC32162" s="300"/>
      <c r="DD32162" s="300"/>
      <c r="DE32162" s="300"/>
      <c r="DF32162" s="300"/>
      <c r="DG32162" s="300"/>
      <c r="DH32162" s="300"/>
      <c r="DI32162" s="300"/>
      <c r="DJ32162" s="300"/>
      <c r="DK32162" s="300"/>
      <c r="DL32162" s="300"/>
      <c r="DM32162" s="300"/>
      <c r="DN32162" s="300"/>
      <c r="DO32162" s="300"/>
      <c r="DP32162" s="300"/>
      <c r="DQ32162" s="300"/>
      <c r="DR32162" s="300"/>
      <c r="DS32162" s="300"/>
      <c r="DT32162" s="300"/>
      <c r="DU32162" s="300"/>
      <c r="DV32162" s="300"/>
      <c r="DW32162" s="300"/>
      <c r="DX32162" s="300"/>
      <c r="DY32162" s="300"/>
      <c r="DZ32162" s="300"/>
      <c r="EA32162" s="300"/>
      <c r="EB32162" s="300"/>
      <c r="EC32162" s="300"/>
      <c r="ED32162" s="300"/>
      <c r="EE32162" s="300"/>
      <c r="EF32162" s="300"/>
      <c r="EG32162" s="300"/>
      <c r="EH32162" s="300"/>
      <c r="EI32162" s="300"/>
      <c r="EJ32162" s="300"/>
      <c r="EK32162" s="300"/>
      <c r="EL32162" s="300"/>
      <c r="EM32162" s="300"/>
      <c r="EN32162" s="300"/>
      <c r="EO32162" s="300"/>
      <c r="EP32162" s="300"/>
      <c r="EQ32162" s="300"/>
      <c r="ER32162" s="300"/>
      <c r="ES32162" s="300"/>
      <c r="ET32162" s="300"/>
      <c r="EU32162" s="300"/>
      <c r="EV32162" s="300"/>
      <c r="EW32162" s="300"/>
      <c r="EX32162" s="300"/>
      <c r="EY32162" s="300"/>
      <c r="EZ32162" s="300"/>
      <c r="FA32162" s="300"/>
      <c r="FB32162" s="300"/>
      <c r="FC32162" s="300"/>
      <c r="FD32162" s="300"/>
      <c r="FE32162" s="300"/>
      <c r="FF32162" s="300"/>
      <c r="FG32162" s="300"/>
      <c r="FH32162" s="300"/>
      <c r="FI32162" s="300"/>
      <c r="FJ32162" s="300"/>
      <c r="FK32162" s="300"/>
      <c r="FL32162" s="300"/>
      <c r="FM32162" s="300"/>
      <c r="FN32162" s="300"/>
      <c r="FO32162" s="300"/>
      <c r="FP32162" s="300"/>
      <c r="FQ32162" s="300"/>
      <c r="FR32162" s="300"/>
      <c r="FS32162" s="300"/>
      <c r="FT32162" s="300"/>
      <c r="FU32162" s="300"/>
      <c r="FV32162" s="300"/>
      <c r="FW32162" s="300"/>
      <c r="FX32162" s="300"/>
      <c r="FY32162" s="300"/>
      <c r="FZ32162" s="300"/>
      <c r="GA32162" s="300"/>
      <c r="GB32162" s="300"/>
      <c r="GC32162" s="300"/>
      <c r="GD32162" s="300"/>
      <c r="GE32162" s="300"/>
      <c r="GF32162" s="300"/>
      <c r="GG32162" s="300"/>
      <c r="GH32162" s="300"/>
      <c r="GI32162" s="300"/>
      <c r="GJ32162" s="300"/>
      <c r="GK32162" s="300"/>
    </row>
    <row r="32163" spans="4:193" x14ac:dyDescent="0.25">
      <c r="D32163" s="300"/>
      <c r="J32163" s="300"/>
      <c r="K32163" s="300"/>
      <c r="L32163" s="300"/>
      <c r="M32163" s="300"/>
      <c r="N32163" s="300"/>
      <c r="O32163" s="300"/>
      <c r="P32163" s="300"/>
      <c r="Q32163" s="300"/>
      <c r="R32163" s="300"/>
      <c r="S32163" s="300"/>
      <c r="T32163" s="300"/>
      <c r="U32163" s="300"/>
      <c r="V32163" s="300"/>
      <c r="W32163" s="300"/>
      <c r="X32163" s="300"/>
      <c r="Y32163" s="300"/>
      <c r="Z32163" s="300"/>
      <c r="AA32163" s="300"/>
      <c r="AB32163" s="300"/>
      <c r="AC32163" s="300"/>
      <c r="AD32163" s="300"/>
      <c r="AE32163" s="300"/>
      <c r="AF32163" s="300"/>
      <c r="AG32163" s="300"/>
      <c r="AH32163" s="300"/>
      <c r="AI32163" s="300"/>
      <c r="AJ32163" s="300"/>
      <c r="AK32163" s="300"/>
      <c r="AL32163" s="300"/>
      <c r="AM32163" s="300"/>
      <c r="AN32163" s="300"/>
      <c r="AO32163" s="300"/>
      <c r="AP32163" s="300"/>
      <c r="AQ32163" s="300"/>
      <c r="AR32163" s="300"/>
      <c r="AS32163" s="300"/>
      <c r="AT32163" s="300"/>
      <c r="AU32163" s="300"/>
      <c r="AV32163" s="300"/>
      <c r="AW32163" s="300"/>
      <c r="AX32163" s="300"/>
      <c r="AY32163" s="300"/>
      <c r="AZ32163" s="300"/>
      <c r="BA32163" s="300"/>
      <c r="BB32163" s="300"/>
      <c r="BC32163" s="300"/>
      <c r="BD32163" s="300"/>
      <c r="BE32163" s="300"/>
      <c r="BF32163" s="300"/>
      <c r="BG32163" s="300"/>
      <c r="BH32163" s="300"/>
      <c r="BI32163" s="300"/>
      <c r="BJ32163" s="300"/>
      <c r="BK32163" s="300"/>
      <c r="BL32163" s="300"/>
      <c r="BM32163" s="300"/>
      <c r="BN32163" s="300"/>
      <c r="BO32163" s="300"/>
      <c r="BP32163" s="300"/>
      <c r="BQ32163" s="300"/>
      <c r="BR32163" s="300"/>
      <c r="BS32163" s="300"/>
      <c r="BT32163" s="300"/>
      <c r="BU32163" s="300"/>
      <c r="BV32163" s="300"/>
      <c r="BW32163" s="300"/>
      <c r="BX32163" s="300"/>
      <c r="BY32163" s="300"/>
      <c r="BZ32163" s="300"/>
      <c r="CA32163" s="300"/>
      <c r="CB32163" s="300"/>
      <c r="CC32163" s="300"/>
      <c r="CD32163" s="300"/>
      <c r="CE32163" s="300"/>
      <c r="CF32163" s="300"/>
      <c r="CG32163" s="300"/>
      <c r="CH32163" s="300"/>
      <c r="CI32163" s="300"/>
      <c r="CJ32163" s="300"/>
      <c r="CK32163" s="300"/>
      <c r="CL32163" s="300"/>
      <c r="CM32163" s="300"/>
      <c r="CN32163" s="300"/>
      <c r="CO32163" s="300"/>
      <c r="CP32163" s="300"/>
      <c r="CQ32163" s="300"/>
      <c r="CR32163" s="300"/>
      <c r="CS32163" s="300"/>
      <c r="CT32163" s="300"/>
      <c r="CU32163" s="300"/>
      <c r="CV32163" s="300"/>
      <c r="CW32163" s="300"/>
      <c r="CX32163" s="300"/>
      <c r="CY32163" s="300"/>
      <c r="CZ32163" s="300"/>
      <c r="DA32163" s="300"/>
      <c r="DB32163" s="300"/>
      <c r="DC32163" s="300"/>
      <c r="DD32163" s="300"/>
      <c r="DE32163" s="300"/>
      <c r="DF32163" s="300"/>
      <c r="DG32163" s="300"/>
      <c r="DH32163" s="300"/>
      <c r="DI32163" s="300"/>
      <c r="DJ32163" s="300"/>
      <c r="DK32163" s="300"/>
      <c r="DL32163" s="300"/>
      <c r="DM32163" s="300"/>
      <c r="DN32163" s="300"/>
      <c r="DO32163" s="300"/>
      <c r="DP32163" s="300"/>
      <c r="DQ32163" s="300"/>
      <c r="DR32163" s="300"/>
      <c r="DS32163" s="300"/>
      <c r="DT32163" s="300"/>
      <c r="DU32163" s="300"/>
      <c r="DV32163" s="300"/>
      <c r="DW32163" s="300"/>
      <c r="DX32163" s="300"/>
      <c r="DY32163" s="300"/>
      <c r="DZ32163" s="300"/>
      <c r="EA32163" s="300"/>
      <c r="EB32163" s="300"/>
      <c r="EC32163" s="300"/>
      <c r="ED32163" s="300"/>
      <c r="EE32163" s="300"/>
      <c r="EF32163" s="300"/>
      <c r="EG32163" s="300"/>
      <c r="EH32163" s="300"/>
      <c r="EI32163" s="300"/>
      <c r="EJ32163" s="300"/>
      <c r="EK32163" s="300"/>
      <c r="EL32163" s="300"/>
      <c r="EM32163" s="300"/>
      <c r="EN32163" s="300"/>
      <c r="EO32163" s="300"/>
      <c r="EP32163" s="300"/>
      <c r="EQ32163" s="300"/>
      <c r="ER32163" s="300"/>
      <c r="ES32163" s="300"/>
      <c r="ET32163" s="300"/>
      <c r="EU32163" s="300"/>
      <c r="EV32163" s="300"/>
      <c r="EW32163" s="300"/>
      <c r="EX32163" s="300"/>
      <c r="EY32163" s="300"/>
      <c r="EZ32163" s="300"/>
      <c r="FA32163" s="300"/>
      <c r="FB32163" s="300"/>
      <c r="FC32163" s="300"/>
      <c r="FD32163" s="300"/>
      <c r="FE32163" s="300"/>
      <c r="FF32163" s="300"/>
      <c r="FG32163" s="300"/>
      <c r="FH32163" s="300"/>
      <c r="FI32163" s="300"/>
      <c r="FJ32163" s="300"/>
      <c r="FK32163" s="300"/>
      <c r="FL32163" s="300"/>
      <c r="FM32163" s="300"/>
      <c r="FN32163" s="300"/>
      <c r="FO32163" s="300"/>
      <c r="FP32163" s="300"/>
      <c r="FQ32163" s="300"/>
      <c r="FR32163" s="300"/>
      <c r="FS32163" s="300"/>
      <c r="FT32163" s="300"/>
      <c r="FU32163" s="300"/>
      <c r="FV32163" s="300"/>
      <c r="FW32163" s="300"/>
      <c r="FX32163" s="300"/>
      <c r="FY32163" s="300"/>
      <c r="FZ32163" s="300"/>
      <c r="GA32163" s="300"/>
      <c r="GB32163" s="300"/>
      <c r="GC32163" s="300"/>
      <c r="GD32163" s="300"/>
      <c r="GE32163" s="300"/>
      <c r="GF32163" s="300"/>
      <c r="GG32163" s="300"/>
      <c r="GH32163" s="300"/>
      <c r="GI32163" s="300"/>
      <c r="GJ32163" s="300"/>
      <c r="GK32163" s="300"/>
    </row>
    <row r="32164" spans="4:193" x14ac:dyDescent="0.25">
      <c r="D32164" s="300"/>
      <c r="J32164" s="300"/>
      <c r="K32164" s="300"/>
      <c r="L32164" s="300"/>
      <c r="M32164" s="300"/>
      <c r="N32164" s="300"/>
      <c r="O32164" s="300"/>
      <c r="P32164" s="300"/>
      <c r="Q32164" s="300"/>
      <c r="R32164" s="300"/>
      <c r="S32164" s="300"/>
      <c r="T32164" s="300"/>
      <c r="U32164" s="300"/>
      <c r="V32164" s="300"/>
      <c r="W32164" s="300"/>
      <c r="X32164" s="300"/>
      <c r="Y32164" s="300"/>
      <c r="Z32164" s="300"/>
      <c r="AA32164" s="300"/>
      <c r="AB32164" s="300"/>
      <c r="AC32164" s="300"/>
      <c r="AD32164" s="300"/>
      <c r="AE32164" s="300"/>
      <c r="AF32164" s="300"/>
      <c r="AG32164" s="300"/>
      <c r="AH32164" s="300"/>
      <c r="AI32164" s="300"/>
      <c r="AJ32164" s="300"/>
      <c r="AK32164" s="300"/>
      <c r="AL32164" s="300"/>
      <c r="AM32164" s="300"/>
      <c r="AN32164" s="300"/>
      <c r="AO32164" s="300"/>
      <c r="AP32164" s="300"/>
      <c r="AQ32164" s="300"/>
      <c r="AR32164" s="300"/>
      <c r="AS32164" s="300"/>
      <c r="AT32164" s="300"/>
      <c r="AU32164" s="300"/>
      <c r="AV32164" s="300"/>
      <c r="AW32164" s="300"/>
      <c r="AX32164" s="300"/>
      <c r="AY32164" s="300"/>
      <c r="AZ32164" s="300"/>
      <c r="BA32164" s="300"/>
      <c r="BB32164" s="300"/>
      <c r="BC32164" s="300"/>
      <c r="BD32164" s="300"/>
      <c r="BE32164" s="300"/>
      <c r="BF32164" s="300"/>
      <c r="BG32164" s="300"/>
      <c r="BH32164" s="300"/>
      <c r="BI32164" s="300"/>
      <c r="BJ32164" s="300"/>
      <c r="BK32164" s="300"/>
      <c r="BL32164" s="300"/>
      <c r="BM32164" s="300"/>
      <c r="BN32164" s="300"/>
      <c r="BO32164" s="300"/>
      <c r="BP32164" s="300"/>
      <c r="BQ32164" s="300"/>
      <c r="BR32164" s="300"/>
      <c r="BS32164" s="300"/>
      <c r="BT32164" s="300"/>
      <c r="BU32164" s="300"/>
      <c r="BV32164" s="300"/>
      <c r="BW32164" s="300"/>
      <c r="BX32164" s="300"/>
      <c r="BY32164" s="300"/>
      <c r="BZ32164" s="300"/>
      <c r="CA32164" s="300"/>
      <c r="CB32164" s="300"/>
      <c r="CC32164" s="300"/>
      <c r="CD32164" s="300"/>
      <c r="CE32164" s="300"/>
      <c r="CF32164" s="300"/>
      <c r="CG32164" s="300"/>
      <c r="CH32164" s="300"/>
      <c r="CI32164" s="300"/>
      <c r="CJ32164" s="300"/>
      <c r="CK32164" s="300"/>
      <c r="CL32164" s="300"/>
      <c r="CM32164" s="300"/>
      <c r="CN32164" s="300"/>
      <c r="CO32164" s="300"/>
      <c r="CP32164" s="300"/>
      <c r="CQ32164" s="300"/>
      <c r="CR32164" s="300"/>
      <c r="CS32164" s="300"/>
      <c r="CT32164" s="300"/>
      <c r="CU32164" s="300"/>
      <c r="CV32164" s="300"/>
      <c r="CW32164" s="300"/>
      <c r="CX32164" s="300"/>
      <c r="CY32164" s="300"/>
      <c r="CZ32164" s="300"/>
      <c r="DA32164" s="300"/>
      <c r="DB32164" s="300"/>
      <c r="DC32164" s="300"/>
      <c r="DD32164" s="300"/>
      <c r="DE32164" s="300"/>
      <c r="DF32164" s="300"/>
      <c r="DG32164" s="300"/>
      <c r="DH32164" s="300"/>
      <c r="DI32164" s="300"/>
      <c r="DJ32164" s="300"/>
      <c r="DK32164" s="300"/>
      <c r="DL32164" s="300"/>
      <c r="DM32164" s="300"/>
      <c r="DN32164" s="300"/>
      <c r="DO32164" s="300"/>
      <c r="DP32164" s="300"/>
      <c r="DQ32164" s="300"/>
      <c r="DR32164" s="300"/>
      <c r="DS32164" s="300"/>
      <c r="DT32164" s="300"/>
      <c r="DU32164" s="300"/>
      <c r="DV32164" s="300"/>
      <c r="DW32164" s="300"/>
      <c r="DX32164" s="300"/>
      <c r="DY32164" s="300"/>
      <c r="DZ32164" s="300"/>
      <c r="EA32164" s="300"/>
      <c r="EB32164" s="300"/>
      <c r="EC32164" s="300"/>
      <c r="ED32164" s="300"/>
      <c r="EE32164" s="300"/>
      <c r="EF32164" s="300"/>
      <c r="EG32164" s="300"/>
      <c r="EH32164" s="300"/>
      <c r="EI32164" s="300"/>
      <c r="EJ32164" s="300"/>
      <c r="EK32164" s="300"/>
      <c r="EL32164" s="300"/>
      <c r="EM32164" s="300"/>
      <c r="EN32164" s="300"/>
      <c r="EO32164" s="300"/>
      <c r="EP32164" s="300"/>
      <c r="EQ32164" s="300"/>
      <c r="ER32164" s="300"/>
      <c r="ES32164" s="300"/>
      <c r="ET32164" s="300"/>
      <c r="EU32164" s="300"/>
      <c r="EV32164" s="300"/>
      <c r="EW32164" s="300"/>
      <c r="EX32164" s="300"/>
      <c r="EY32164" s="300"/>
      <c r="EZ32164" s="300"/>
      <c r="FA32164" s="300"/>
      <c r="FB32164" s="300"/>
      <c r="FC32164" s="300"/>
      <c r="FD32164" s="300"/>
      <c r="FE32164" s="300"/>
      <c r="FF32164" s="300"/>
      <c r="FG32164" s="300"/>
      <c r="FH32164" s="300"/>
      <c r="FI32164" s="300"/>
      <c r="FJ32164" s="300"/>
      <c r="FK32164" s="300"/>
      <c r="FL32164" s="300"/>
      <c r="FM32164" s="300"/>
      <c r="FN32164" s="300"/>
      <c r="FO32164" s="300"/>
      <c r="FP32164" s="300"/>
      <c r="FQ32164" s="300"/>
      <c r="FR32164" s="300"/>
      <c r="FS32164" s="300"/>
      <c r="FT32164" s="300"/>
      <c r="FU32164" s="300"/>
      <c r="FV32164" s="300"/>
      <c r="FW32164" s="300"/>
      <c r="FX32164" s="300"/>
      <c r="FY32164" s="300"/>
      <c r="FZ32164" s="300"/>
      <c r="GA32164" s="300"/>
      <c r="GB32164" s="300"/>
      <c r="GC32164" s="300"/>
      <c r="GD32164" s="300"/>
      <c r="GE32164" s="300"/>
      <c r="GF32164" s="300"/>
      <c r="GG32164" s="300"/>
      <c r="GH32164" s="300"/>
      <c r="GI32164" s="300"/>
      <c r="GJ32164" s="300"/>
      <c r="GK32164" s="300"/>
    </row>
    <row r="32165" spans="4:193" x14ac:dyDescent="0.25">
      <c r="D32165" s="300"/>
      <c r="J32165" s="300"/>
      <c r="K32165" s="300"/>
      <c r="L32165" s="300"/>
      <c r="M32165" s="300"/>
      <c r="N32165" s="300"/>
      <c r="O32165" s="300"/>
      <c r="P32165" s="300"/>
      <c r="Q32165" s="300"/>
      <c r="R32165" s="300"/>
      <c r="S32165" s="300"/>
      <c r="T32165" s="300"/>
      <c r="U32165" s="300"/>
      <c r="V32165" s="300"/>
      <c r="W32165" s="300"/>
      <c r="X32165" s="300"/>
      <c r="Y32165" s="300"/>
      <c r="Z32165" s="300"/>
      <c r="AA32165" s="300"/>
      <c r="AB32165" s="300"/>
      <c r="AC32165" s="300"/>
      <c r="AD32165" s="300"/>
      <c r="AE32165" s="300"/>
      <c r="AF32165" s="300"/>
      <c r="AG32165" s="300"/>
      <c r="AH32165" s="300"/>
      <c r="AI32165" s="300"/>
      <c r="AJ32165" s="300"/>
      <c r="AK32165" s="300"/>
      <c r="AL32165" s="300"/>
      <c r="AM32165" s="300"/>
      <c r="AN32165" s="300"/>
      <c r="AO32165" s="300"/>
      <c r="AP32165" s="300"/>
      <c r="AQ32165" s="300"/>
      <c r="AR32165" s="300"/>
      <c r="AS32165" s="300"/>
      <c r="AT32165" s="300"/>
      <c r="AU32165" s="300"/>
      <c r="AV32165" s="300"/>
      <c r="AW32165" s="300"/>
      <c r="AX32165" s="300"/>
      <c r="AY32165" s="300"/>
      <c r="AZ32165" s="300"/>
      <c r="BA32165" s="300"/>
      <c r="BB32165" s="300"/>
      <c r="BC32165" s="300"/>
      <c r="BD32165" s="300"/>
      <c r="BE32165" s="300"/>
      <c r="BF32165" s="300"/>
      <c r="BG32165" s="300"/>
      <c r="BH32165" s="300"/>
      <c r="BI32165" s="300"/>
      <c r="BJ32165" s="300"/>
      <c r="BK32165" s="300"/>
      <c r="BL32165" s="300"/>
      <c r="BM32165" s="300"/>
      <c r="BN32165" s="300"/>
      <c r="BO32165" s="300"/>
      <c r="BP32165" s="300"/>
      <c r="BQ32165" s="300"/>
      <c r="BR32165" s="300"/>
      <c r="BS32165" s="300"/>
      <c r="BT32165" s="300"/>
      <c r="BU32165" s="300"/>
      <c r="BV32165" s="300"/>
      <c r="BW32165" s="300"/>
      <c r="BX32165" s="300"/>
      <c r="BY32165" s="300"/>
      <c r="BZ32165" s="300"/>
      <c r="CA32165" s="300"/>
      <c r="CB32165" s="300"/>
      <c r="CC32165" s="300"/>
      <c r="CD32165" s="300"/>
      <c r="CE32165" s="300"/>
      <c r="CF32165" s="300"/>
      <c r="CG32165" s="300"/>
      <c r="CH32165" s="300"/>
      <c r="CI32165" s="300"/>
      <c r="CJ32165" s="300"/>
      <c r="CK32165" s="300"/>
      <c r="CL32165" s="300"/>
      <c r="CM32165" s="300"/>
      <c r="CN32165" s="300"/>
      <c r="CO32165" s="300"/>
      <c r="CP32165" s="300"/>
      <c r="CQ32165" s="300"/>
      <c r="CR32165" s="300"/>
      <c r="CS32165" s="300"/>
      <c r="CT32165" s="300"/>
      <c r="CU32165" s="300"/>
      <c r="CV32165" s="300"/>
      <c r="CW32165" s="300"/>
      <c r="CX32165" s="300"/>
      <c r="CY32165" s="300"/>
      <c r="CZ32165" s="300"/>
      <c r="DA32165" s="300"/>
      <c r="DB32165" s="300"/>
      <c r="DC32165" s="300"/>
      <c r="DD32165" s="300"/>
      <c r="DE32165" s="300"/>
      <c r="DF32165" s="300"/>
      <c r="DG32165" s="300"/>
      <c r="DH32165" s="300"/>
      <c r="DI32165" s="300"/>
      <c r="DJ32165" s="300"/>
      <c r="DK32165" s="300"/>
      <c r="DL32165" s="300"/>
      <c r="DM32165" s="300"/>
      <c r="DN32165" s="300"/>
      <c r="DO32165" s="300"/>
      <c r="DP32165" s="300"/>
      <c r="DQ32165" s="300"/>
      <c r="DR32165" s="300"/>
      <c r="DS32165" s="300"/>
      <c r="DT32165" s="300"/>
      <c r="DU32165" s="300"/>
      <c r="DV32165" s="300"/>
      <c r="DW32165" s="300"/>
      <c r="DX32165" s="300"/>
      <c r="DY32165" s="300"/>
      <c r="DZ32165" s="300"/>
      <c r="EA32165" s="300"/>
      <c r="EB32165" s="300"/>
      <c r="EC32165" s="300"/>
      <c r="ED32165" s="300"/>
      <c r="EE32165" s="300"/>
      <c r="EF32165" s="300"/>
      <c r="EG32165" s="300"/>
      <c r="EH32165" s="300"/>
      <c r="EI32165" s="300"/>
      <c r="EJ32165" s="300"/>
      <c r="EK32165" s="300"/>
      <c r="EL32165" s="300"/>
      <c r="EM32165" s="300"/>
      <c r="EN32165" s="300"/>
      <c r="EO32165" s="300"/>
      <c r="EP32165" s="300"/>
      <c r="EQ32165" s="300"/>
      <c r="ER32165" s="300"/>
      <c r="ES32165" s="300"/>
      <c r="ET32165" s="300"/>
      <c r="EU32165" s="300"/>
      <c r="EV32165" s="300"/>
      <c r="EW32165" s="300"/>
      <c r="EX32165" s="300"/>
      <c r="EY32165" s="300"/>
      <c r="EZ32165" s="300"/>
      <c r="FA32165" s="300"/>
      <c r="FB32165" s="300"/>
      <c r="FC32165" s="300"/>
      <c r="FD32165" s="300"/>
      <c r="FE32165" s="300"/>
      <c r="FF32165" s="300"/>
      <c r="FG32165" s="300"/>
      <c r="FH32165" s="300"/>
      <c r="FI32165" s="300"/>
      <c r="FJ32165" s="300"/>
      <c r="FK32165" s="300"/>
      <c r="FL32165" s="300"/>
      <c r="FM32165" s="300"/>
      <c r="FN32165" s="300"/>
      <c r="FO32165" s="300"/>
      <c r="FP32165" s="300"/>
      <c r="FQ32165" s="300"/>
      <c r="FR32165" s="300"/>
      <c r="FS32165" s="300"/>
      <c r="FT32165" s="300"/>
      <c r="FU32165" s="300"/>
      <c r="FV32165" s="300"/>
      <c r="FW32165" s="300"/>
      <c r="FX32165" s="300"/>
      <c r="FY32165" s="300"/>
      <c r="FZ32165" s="300"/>
      <c r="GA32165" s="300"/>
      <c r="GB32165" s="300"/>
      <c r="GC32165" s="300"/>
      <c r="GD32165" s="300"/>
      <c r="GE32165" s="300"/>
      <c r="GF32165" s="300"/>
      <c r="GG32165" s="300"/>
      <c r="GH32165" s="300"/>
      <c r="GI32165" s="300"/>
      <c r="GJ32165" s="300"/>
      <c r="GK32165" s="300"/>
    </row>
    <row r="32166" spans="4:193" x14ac:dyDescent="0.25">
      <c r="D32166" s="300"/>
      <c r="J32166" s="300"/>
      <c r="K32166" s="300"/>
      <c r="L32166" s="300"/>
      <c r="M32166" s="300"/>
      <c r="N32166" s="300"/>
      <c r="O32166" s="300"/>
      <c r="P32166" s="300"/>
      <c r="Q32166" s="300"/>
      <c r="R32166" s="300"/>
      <c r="S32166" s="300"/>
      <c r="T32166" s="300"/>
      <c r="U32166" s="300"/>
      <c r="V32166" s="300"/>
      <c r="W32166" s="300"/>
      <c r="X32166" s="300"/>
      <c r="Y32166" s="300"/>
      <c r="Z32166" s="300"/>
      <c r="AA32166" s="300"/>
      <c r="AB32166" s="300"/>
      <c r="AC32166" s="300"/>
      <c r="AD32166" s="300"/>
      <c r="AE32166" s="300"/>
      <c r="AF32166" s="300"/>
      <c r="AG32166" s="300"/>
      <c r="AH32166" s="300"/>
      <c r="AI32166" s="300"/>
      <c r="AJ32166" s="300"/>
      <c r="AK32166" s="300"/>
      <c r="AL32166" s="300"/>
      <c r="AM32166" s="300"/>
      <c r="AN32166" s="300"/>
      <c r="AO32166" s="300"/>
      <c r="AP32166" s="300"/>
      <c r="AQ32166" s="300"/>
      <c r="AR32166" s="300"/>
      <c r="AS32166" s="300"/>
      <c r="AT32166" s="300"/>
      <c r="AU32166" s="300"/>
      <c r="AV32166" s="300"/>
      <c r="AW32166" s="300"/>
      <c r="AX32166" s="300"/>
      <c r="AY32166" s="300"/>
      <c r="AZ32166" s="300"/>
      <c r="BA32166" s="300"/>
      <c r="BB32166" s="300"/>
      <c r="BC32166" s="300"/>
      <c r="BD32166" s="300"/>
      <c r="BE32166" s="300"/>
      <c r="BF32166" s="300"/>
      <c r="BG32166" s="300"/>
      <c r="BH32166" s="300"/>
      <c r="BI32166" s="300"/>
      <c r="BJ32166" s="300"/>
      <c r="BK32166" s="300"/>
      <c r="BL32166" s="300"/>
      <c r="BM32166" s="300"/>
      <c r="BN32166" s="300"/>
      <c r="BO32166" s="300"/>
      <c r="BP32166" s="300"/>
      <c r="BQ32166" s="300"/>
      <c r="BR32166" s="300"/>
      <c r="BS32166" s="300"/>
      <c r="BT32166" s="300"/>
      <c r="BU32166" s="300"/>
      <c r="BV32166" s="300"/>
      <c r="BW32166" s="300"/>
      <c r="BX32166" s="300"/>
      <c r="BY32166" s="300"/>
      <c r="BZ32166" s="300"/>
      <c r="CA32166" s="300"/>
      <c r="CB32166" s="300"/>
      <c r="CC32166" s="300"/>
      <c r="CD32166" s="300"/>
      <c r="CE32166" s="300"/>
      <c r="CF32166" s="300"/>
      <c r="CG32166" s="300"/>
      <c r="CH32166" s="300"/>
      <c r="CI32166" s="300"/>
      <c r="CJ32166" s="300"/>
      <c r="CK32166" s="300"/>
      <c r="CL32166" s="300"/>
      <c r="CM32166" s="300"/>
      <c r="CN32166" s="300"/>
      <c r="CO32166" s="300"/>
      <c r="CP32166" s="300"/>
      <c r="CQ32166" s="300"/>
      <c r="CR32166" s="300"/>
      <c r="CS32166" s="300"/>
      <c r="CT32166" s="300"/>
      <c r="CU32166" s="300"/>
      <c r="CV32166" s="300"/>
      <c r="CW32166" s="300"/>
      <c r="CX32166" s="300"/>
      <c r="CY32166" s="300"/>
      <c r="CZ32166" s="300"/>
      <c r="DA32166" s="300"/>
      <c r="DB32166" s="300"/>
      <c r="DC32166" s="300"/>
      <c r="DD32166" s="300"/>
      <c r="DE32166" s="300"/>
      <c r="DF32166" s="300"/>
      <c r="DG32166" s="300"/>
      <c r="DH32166" s="300"/>
      <c r="DI32166" s="300"/>
      <c r="DJ32166" s="300"/>
      <c r="DK32166" s="300"/>
      <c r="DL32166" s="300"/>
      <c r="DM32166" s="300"/>
      <c r="DN32166" s="300"/>
      <c r="DO32166" s="300"/>
      <c r="DP32166" s="300"/>
      <c r="DQ32166" s="300"/>
      <c r="DR32166" s="300"/>
      <c r="DS32166" s="300"/>
      <c r="DT32166" s="300"/>
      <c r="DU32166" s="300"/>
      <c r="DV32166" s="300"/>
      <c r="DW32166" s="300"/>
      <c r="DX32166" s="300"/>
      <c r="DY32166" s="300"/>
      <c r="DZ32166" s="300"/>
      <c r="EA32166" s="300"/>
      <c r="EB32166" s="300"/>
      <c r="EC32166" s="300"/>
      <c r="ED32166" s="300"/>
      <c r="EE32166" s="300"/>
      <c r="EF32166" s="300"/>
      <c r="EG32166" s="300"/>
      <c r="EH32166" s="300"/>
      <c r="EI32166" s="300"/>
      <c r="EJ32166" s="300"/>
      <c r="EK32166" s="300"/>
      <c r="EL32166" s="300"/>
      <c r="EM32166" s="300"/>
      <c r="EN32166" s="300"/>
      <c r="EO32166" s="300"/>
      <c r="EP32166" s="300"/>
      <c r="EQ32166" s="300"/>
      <c r="ER32166" s="300"/>
      <c r="ES32166" s="300"/>
      <c r="ET32166" s="300"/>
      <c r="EU32166" s="300"/>
      <c r="EV32166" s="300"/>
      <c r="EW32166" s="300"/>
      <c r="EX32166" s="300"/>
      <c r="EY32166" s="300"/>
      <c r="EZ32166" s="300"/>
      <c r="FA32166" s="300"/>
      <c r="FB32166" s="300"/>
      <c r="FC32166" s="300"/>
      <c r="FD32166" s="300"/>
      <c r="FE32166" s="300"/>
      <c r="FF32166" s="300"/>
      <c r="FG32166" s="300"/>
      <c r="FH32166" s="300"/>
      <c r="FI32166" s="300"/>
      <c r="FJ32166" s="300"/>
      <c r="FK32166" s="300"/>
      <c r="FL32166" s="300"/>
      <c r="FM32166" s="300"/>
      <c r="FN32166" s="300"/>
      <c r="FO32166" s="300"/>
      <c r="FP32166" s="300"/>
      <c r="FQ32166" s="300"/>
      <c r="FR32166" s="300"/>
      <c r="FS32166" s="300"/>
      <c r="FT32166" s="300"/>
      <c r="FU32166" s="300"/>
      <c r="FV32166" s="300"/>
      <c r="FW32166" s="300"/>
      <c r="FX32166" s="300"/>
      <c r="FY32166" s="300"/>
      <c r="FZ32166" s="300"/>
      <c r="GA32166" s="300"/>
      <c r="GB32166" s="300"/>
      <c r="GC32166" s="300"/>
      <c r="GD32166" s="300"/>
      <c r="GE32166" s="300"/>
      <c r="GF32166" s="300"/>
      <c r="GG32166" s="300"/>
      <c r="GH32166" s="300"/>
      <c r="GI32166" s="300"/>
      <c r="GJ32166" s="300"/>
      <c r="GK32166" s="300"/>
    </row>
    <row r="32167" spans="4:193" x14ac:dyDescent="0.25">
      <c r="D32167" s="300"/>
      <c r="J32167" s="300"/>
      <c r="K32167" s="300"/>
      <c r="L32167" s="300"/>
      <c r="M32167" s="300"/>
      <c r="N32167" s="300"/>
      <c r="O32167" s="300"/>
      <c r="P32167" s="300"/>
      <c r="Q32167" s="300"/>
      <c r="R32167" s="300"/>
      <c r="S32167" s="300"/>
      <c r="T32167" s="300"/>
      <c r="U32167" s="300"/>
      <c r="V32167" s="300"/>
      <c r="W32167" s="300"/>
      <c r="X32167" s="300"/>
      <c r="Y32167" s="300"/>
      <c r="Z32167" s="300"/>
      <c r="AA32167" s="300"/>
      <c r="AB32167" s="300"/>
      <c r="AC32167" s="300"/>
      <c r="AD32167" s="300"/>
      <c r="AE32167" s="300"/>
      <c r="AF32167" s="300"/>
      <c r="AG32167" s="300"/>
      <c r="AH32167" s="300"/>
      <c r="AI32167" s="300"/>
      <c r="AJ32167" s="300"/>
      <c r="AK32167" s="300"/>
      <c r="AL32167" s="300"/>
      <c r="AM32167" s="300"/>
      <c r="AN32167" s="300"/>
      <c r="AO32167" s="300"/>
      <c r="AP32167" s="300"/>
      <c r="AQ32167" s="300"/>
      <c r="AR32167" s="300"/>
      <c r="AS32167" s="300"/>
      <c r="AT32167" s="300"/>
      <c r="AU32167" s="300"/>
      <c r="AV32167" s="300"/>
      <c r="AW32167" s="300"/>
      <c r="AX32167" s="300"/>
      <c r="AY32167" s="300"/>
      <c r="AZ32167" s="300"/>
      <c r="BA32167" s="300"/>
      <c r="BB32167" s="300"/>
      <c r="BC32167" s="300"/>
      <c r="BD32167" s="300"/>
      <c r="BE32167" s="300"/>
      <c r="BF32167" s="300"/>
      <c r="BG32167" s="300"/>
      <c r="BH32167" s="300"/>
      <c r="BI32167" s="300"/>
      <c r="BJ32167" s="300"/>
      <c r="BK32167" s="300"/>
      <c r="BL32167" s="300"/>
      <c r="BM32167" s="300"/>
      <c r="BN32167" s="300"/>
      <c r="BO32167" s="300"/>
      <c r="BP32167" s="300"/>
      <c r="BQ32167" s="300"/>
      <c r="BR32167" s="300"/>
      <c r="BS32167" s="300"/>
      <c r="BT32167" s="300"/>
      <c r="BU32167" s="300"/>
      <c r="BV32167" s="300"/>
      <c r="BW32167" s="300"/>
      <c r="BX32167" s="300"/>
      <c r="BY32167" s="300"/>
      <c r="BZ32167" s="300"/>
      <c r="CA32167" s="300"/>
      <c r="CB32167" s="300"/>
      <c r="CC32167" s="300"/>
      <c r="CD32167" s="300"/>
      <c r="CE32167" s="300"/>
      <c r="CF32167" s="300"/>
      <c r="CG32167" s="300"/>
      <c r="CH32167" s="300"/>
      <c r="CI32167" s="300"/>
      <c r="CJ32167" s="300"/>
      <c r="CK32167" s="300"/>
      <c r="CL32167" s="300"/>
      <c r="CM32167" s="300"/>
      <c r="CN32167" s="300"/>
      <c r="CO32167" s="300"/>
      <c r="CP32167" s="300"/>
      <c r="CQ32167" s="300"/>
      <c r="CR32167" s="300"/>
      <c r="CS32167" s="300"/>
      <c r="CT32167" s="300"/>
      <c r="CU32167" s="300"/>
      <c r="CV32167" s="300"/>
      <c r="CW32167" s="300"/>
      <c r="CX32167" s="300"/>
      <c r="CY32167" s="300"/>
      <c r="CZ32167" s="300"/>
      <c r="DA32167" s="300"/>
      <c r="DB32167" s="300"/>
      <c r="DC32167" s="300"/>
      <c r="DD32167" s="300"/>
      <c r="DE32167" s="300"/>
      <c r="DF32167" s="300"/>
      <c r="DG32167" s="300"/>
      <c r="DH32167" s="300"/>
      <c r="DI32167" s="300"/>
      <c r="DJ32167" s="300"/>
      <c r="DK32167" s="300"/>
      <c r="DL32167" s="300"/>
      <c r="DM32167" s="300"/>
      <c r="DN32167" s="300"/>
      <c r="DO32167" s="300"/>
      <c r="DP32167" s="300"/>
      <c r="DQ32167" s="300"/>
      <c r="DR32167" s="300"/>
      <c r="DS32167" s="300"/>
      <c r="DT32167" s="300"/>
      <c r="DU32167" s="300"/>
      <c r="DV32167" s="300"/>
      <c r="DW32167" s="300"/>
      <c r="DX32167" s="300"/>
      <c r="DY32167" s="300"/>
      <c r="DZ32167" s="300"/>
      <c r="EA32167" s="300"/>
      <c r="EB32167" s="300"/>
      <c r="EC32167" s="300"/>
      <c r="ED32167" s="300"/>
      <c r="EE32167" s="300"/>
      <c r="EF32167" s="300"/>
      <c r="EG32167" s="300"/>
      <c r="EH32167" s="300"/>
      <c r="EI32167" s="300"/>
      <c r="EJ32167" s="300"/>
      <c r="EK32167" s="300"/>
      <c r="EL32167" s="300"/>
      <c r="EM32167" s="300"/>
      <c r="EN32167" s="300"/>
      <c r="EO32167" s="300"/>
      <c r="EP32167" s="300"/>
      <c r="EQ32167" s="300"/>
      <c r="ER32167" s="300"/>
      <c r="ES32167" s="300"/>
      <c r="ET32167" s="300"/>
      <c r="EU32167" s="300"/>
      <c r="EV32167" s="300"/>
      <c r="EW32167" s="300"/>
      <c r="EX32167" s="300"/>
      <c r="EY32167" s="300"/>
      <c r="EZ32167" s="300"/>
      <c r="FA32167" s="300"/>
      <c r="FB32167" s="300"/>
      <c r="FC32167" s="300"/>
      <c r="FD32167" s="300"/>
      <c r="FE32167" s="300"/>
      <c r="FF32167" s="300"/>
      <c r="FG32167" s="300"/>
      <c r="FH32167" s="300"/>
      <c r="FI32167" s="300"/>
      <c r="FJ32167" s="300"/>
      <c r="FK32167" s="300"/>
      <c r="FL32167" s="300"/>
      <c r="FM32167" s="300"/>
      <c r="FN32167" s="300"/>
      <c r="FO32167" s="300"/>
      <c r="FP32167" s="300"/>
      <c r="FQ32167" s="300"/>
      <c r="FR32167" s="300"/>
      <c r="FS32167" s="300"/>
      <c r="FT32167" s="300"/>
      <c r="FU32167" s="300"/>
      <c r="FV32167" s="300"/>
      <c r="FW32167" s="300"/>
      <c r="FX32167" s="300"/>
      <c r="FY32167" s="300"/>
      <c r="FZ32167" s="300"/>
      <c r="GA32167" s="300"/>
      <c r="GB32167" s="300"/>
      <c r="GC32167" s="300"/>
      <c r="GD32167" s="300"/>
      <c r="GE32167" s="300"/>
      <c r="GF32167" s="300"/>
      <c r="GG32167" s="300"/>
      <c r="GH32167" s="300"/>
      <c r="GI32167" s="300"/>
      <c r="GJ32167" s="300"/>
      <c r="GK32167" s="300"/>
    </row>
    <row r="32168" spans="4:193" x14ac:dyDescent="0.25">
      <c r="D32168" s="300"/>
      <c r="J32168" s="300"/>
      <c r="K32168" s="300"/>
      <c r="L32168" s="300"/>
      <c r="M32168" s="300"/>
      <c r="N32168" s="300"/>
      <c r="O32168" s="300"/>
      <c r="P32168" s="300"/>
      <c r="Q32168" s="300"/>
      <c r="R32168" s="300"/>
      <c r="S32168" s="300"/>
      <c r="T32168" s="300"/>
      <c r="U32168" s="300"/>
      <c r="V32168" s="300"/>
      <c r="W32168" s="300"/>
      <c r="X32168" s="300"/>
      <c r="Y32168" s="300"/>
      <c r="Z32168" s="300"/>
      <c r="AA32168" s="300"/>
      <c r="AB32168" s="300"/>
      <c r="AC32168" s="300"/>
      <c r="AD32168" s="300"/>
      <c r="AE32168" s="300"/>
      <c r="AF32168" s="300"/>
      <c r="AG32168" s="300"/>
      <c r="AH32168" s="300"/>
      <c r="AI32168" s="300"/>
      <c r="AJ32168" s="300"/>
      <c r="AK32168" s="300"/>
      <c r="AL32168" s="300"/>
      <c r="AM32168" s="300"/>
      <c r="AN32168" s="300"/>
      <c r="AO32168" s="300"/>
      <c r="AP32168" s="300"/>
      <c r="AQ32168" s="300"/>
      <c r="AR32168" s="300"/>
      <c r="AS32168" s="300"/>
      <c r="AT32168" s="300"/>
      <c r="AU32168" s="300"/>
      <c r="AV32168" s="300"/>
      <c r="AW32168" s="300"/>
      <c r="AX32168" s="300"/>
      <c r="AY32168" s="300"/>
      <c r="AZ32168" s="300"/>
      <c r="BA32168" s="300"/>
      <c r="BB32168" s="300"/>
      <c r="BC32168" s="300"/>
      <c r="BD32168" s="300"/>
      <c r="BE32168" s="300"/>
      <c r="BF32168" s="300"/>
      <c r="BG32168" s="300"/>
      <c r="BH32168" s="300"/>
      <c r="BI32168" s="300"/>
      <c r="BJ32168" s="300"/>
      <c r="BK32168" s="300"/>
      <c r="BL32168" s="300"/>
      <c r="BM32168" s="300"/>
      <c r="BN32168" s="300"/>
      <c r="BO32168" s="300"/>
      <c r="BP32168" s="300"/>
      <c r="BQ32168" s="300"/>
      <c r="BR32168" s="300"/>
      <c r="BS32168" s="300"/>
      <c r="BT32168" s="300"/>
      <c r="BU32168" s="300"/>
      <c r="BV32168" s="300"/>
      <c r="BW32168" s="300"/>
      <c r="BX32168" s="300"/>
      <c r="BY32168" s="300"/>
      <c r="BZ32168" s="300"/>
      <c r="CA32168" s="300"/>
      <c r="CB32168" s="300"/>
      <c r="CC32168" s="300"/>
      <c r="CD32168" s="300"/>
      <c r="CE32168" s="300"/>
      <c r="CF32168" s="300"/>
      <c r="CG32168" s="300"/>
      <c r="CH32168" s="300"/>
      <c r="CI32168" s="300"/>
      <c r="CJ32168" s="300"/>
      <c r="CK32168" s="300"/>
      <c r="CL32168" s="300"/>
      <c r="CM32168" s="300"/>
      <c r="CN32168" s="300"/>
      <c r="CO32168" s="300"/>
      <c r="CP32168" s="300"/>
      <c r="CQ32168" s="300"/>
      <c r="CR32168" s="300"/>
      <c r="CS32168" s="300"/>
      <c r="CT32168" s="300"/>
      <c r="CU32168" s="300"/>
      <c r="CV32168" s="300"/>
      <c r="CW32168" s="300"/>
      <c r="CX32168" s="300"/>
      <c r="CY32168" s="300"/>
      <c r="CZ32168" s="300"/>
      <c r="DA32168" s="300"/>
      <c r="DB32168" s="300"/>
      <c r="DC32168" s="300"/>
      <c r="DD32168" s="300"/>
      <c r="DE32168" s="300"/>
      <c r="DF32168" s="300"/>
      <c r="DG32168" s="300"/>
      <c r="DH32168" s="300"/>
      <c r="DI32168" s="300"/>
      <c r="DJ32168" s="300"/>
      <c r="DK32168" s="300"/>
      <c r="DL32168" s="300"/>
      <c r="DM32168" s="300"/>
      <c r="DN32168" s="300"/>
      <c r="DO32168" s="300"/>
      <c r="DP32168" s="300"/>
      <c r="DQ32168" s="300"/>
      <c r="DR32168" s="300"/>
      <c r="DS32168" s="300"/>
      <c r="DT32168" s="300"/>
      <c r="DU32168" s="300"/>
      <c r="DV32168" s="300"/>
      <c r="DW32168" s="300"/>
      <c r="DX32168" s="300"/>
      <c r="DY32168" s="300"/>
      <c r="DZ32168" s="300"/>
      <c r="EA32168" s="300"/>
      <c r="EB32168" s="300"/>
      <c r="EC32168" s="300"/>
      <c r="ED32168" s="300"/>
      <c r="EE32168" s="300"/>
      <c r="EF32168" s="300"/>
      <c r="EG32168" s="300"/>
      <c r="EH32168" s="300"/>
      <c r="EI32168" s="300"/>
      <c r="EJ32168" s="300"/>
      <c r="EK32168" s="300"/>
      <c r="EL32168" s="300"/>
      <c r="EM32168" s="300"/>
      <c r="EN32168" s="300"/>
      <c r="EO32168" s="300"/>
      <c r="EP32168" s="300"/>
      <c r="EQ32168" s="300"/>
      <c r="ER32168" s="300"/>
      <c r="ES32168" s="300"/>
      <c r="ET32168" s="300"/>
      <c r="EU32168" s="300"/>
      <c r="EV32168" s="300"/>
      <c r="EW32168" s="300"/>
      <c r="EX32168" s="300"/>
      <c r="EY32168" s="300"/>
      <c r="EZ32168" s="300"/>
      <c r="FA32168" s="300"/>
      <c r="FB32168" s="300"/>
      <c r="FC32168" s="300"/>
      <c r="FD32168" s="300"/>
      <c r="FE32168" s="300"/>
      <c r="FF32168" s="300"/>
      <c r="FG32168" s="300"/>
      <c r="FH32168" s="300"/>
      <c r="FI32168" s="300"/>
      <c r="FJ32168" s="300"/>
      <c r="FK32168" s="300"/>
      <c r="FL32168" s="300"/>
      <c r="FM32168" s="300"/>
      <c r="FN32168" s="300"/>
      <c r="FO32168" s="300"/>
      <c r="FP32168" s="300"/>
      <c r="FQ32168" s="300"/>
      <c r="FR32168" s="300"/>
      <c r="FS32168" s="300"/>
      <c r="FT32168" s="300"/>
      <c r="FU32168" s="300"/>
      <c r="FV32168" s="300"/>
      <c r="FW32168" s="300"/>
      <c r="FX32168" s="300"/>
      <c r="FY32168" s="300"/>
      <c r="FZ32168" s="300"/>
      <c r="GA32168" s="300"/>
      <c r="GB32168" s="300"/>
      <c r="GC32168" s="300"/>
      <c r="GD32168" s="300"/>
      <c r="GE32168" s="300"/>
      <c r="GF32168" s="300"/>
      <c r="GG32168" s="300"/>
      <c r="GH32168" s="300"/>
      <c r="GI32168" s="300"/>
      <c r="GJ32168" s="300"/>
      <c r="GK32168" s="300"/>
    </row>
    <row r="32169" spans="4:193" x14ac:dyDescent="0.25">
      <c r="D32169" s="300"/>
      <c r="J32169" s="300"/>
      <c r="K32169" s="300"/>
      <c r="L32169" s="300"/>
      <c r="M32169" s="300"/>
      <c r="N32169" s="300"/>
      <c r="O32169" s="300"/>
      <c r="P32169" s="300"/>
      <c r="Q32169" s="300"/>
      <c r="R32169" s="300"/>
      <c r="S32169" s="300"/>
      <c r="T32169" s="300"/>
      <c r="U32169" s="300"/>
      <c r="V32169" s="300"/>
      <c r="W32169" s="300"/>
      <c r="X32169" s="300"/>
      <c r="Y32169" s="300"/>
      <c r="Z32169" s="300"/>
      <c r="AA32169" s="300"/>
      <c r="AB32169" s="300"/>
      <c r="AC32169" s="300"/>
      <c r="AD32169" s="300"/>
      <c r="AE32169" s="300"/>
      <c r="AF32169" s="300"/>
      <c r="AG32169" s="300"/>
      <c r="AH32169" s="300"/>
      <c r="AI32169" s="300"/>
      <c r="AJ32169" s="300"/>
      <c r="AK32169" s="300"/>
      <c r="AL32169" s="300"/>
      <c r="AM32169" s="300"/>
      <c r="AN32169" s="300"/>
      <c r="AO32169" s="300"/>
      <c r="AP32169" s="300"/>
      <c r="AQ32169" s="300"/>
      <c r="AR32169" s="300"/>
      <c r="AS32169" s="300"/>
      <c r="AT32169" s="300"/>
      <c r="AU32169" s="300"/>
      <c r="AV32169" s="300"/>
      <c r="AW32169" s="300"/>
      <c r="AX32169" s="300"/>
      <c r="AY32169" s="300"/>
      <c r="AZ32169" s="300"/>
      <c r="BA32169" s="300"/>
      <c r="BB32169" s="300"/>
      <c r="BC32169" s="300"/>
      <c r="BD32169" s="300"/>
      <c r="BE32169" s="300"/>
      <c r="BF32169" s="300"/>
      <c r="BG32169" s="300"/>
      <c r="BH32169" s="300"/>
      <c r="BI32169" s="300"/>
      <c r="BJ32169" s="300"/>
      <c r="BK32169" s="300"/>
      <c r="BL32169" s="300"/>
      <c r="BM32169" s="300"/>
      <c r="BN32169" s="300"/>
      <c r="BO32169" s="300"/>
      <c r="BP32169" s="300"/>
      <c r="BQ32169" s="300"/>
      <c r="BR32169" s="300"/>
      <c r="BS32169" s="300"/>
      <c r="BT32169" s="300"/>
      <c r="BU32169" s="300"/>
      <c r="BV32169" s="300"/>
      <c r="BW32169" s="300"/>
      <c r="BX32169" s="300"/>
      <c r="BY32169" s="300"/>
      <c r="BZ32169" s="300"/>
      <c r="CA32169" s="300"/>
      <c r="CB32169" s="300"/>
      <c r="CC32169" s="300"/>
      <c r="CD32169" s="300"/>
      <c r="CE32169" s="300"/>
      <c r="CF32169" s="300"/>
      <c r="CG32169" s="300"/>
      <c r="CH32169" s="300"/>
      <c r="CI32169" s="300"/>
      <c r="CJ32169" s="300"/>
      <c r="CK32169" s="300"/>
      <c r="CL32169" s="300"/>
      <c r="CM32169" s="300"/>
      <c r="CN32169" s="300"/>
      <c r="CO32169" s="300"/>
      <c r="CP32169" s="300"/>
      <c r="CQ32169" s="300"/>
      <c r="CR32169" s="300"/>
      <c r="CS32169" s="300"/>
      <c r="CT32169" s="300"/>
      <c r="CU32169" s="300"/>
      <c r="CV32169" s="300"/>
      <c r="CW32169" s="300"/>
      <c r="CX32169" s="300"/>
      <c r="CY32169" s="300"/>
      <c r="CZ32169" s="300"/>
      <c r="DA32169" s="300"/>
      <c r="DB32169" s="300"/>
      <c r="DC32169" s="300"/>
      <c r="DD32169" s="300"/>
      <c r="DE32169" s="300"/>
      <c r="DF32169" s="300"/>
      <c r="DG32169" s="300"/>
      <c r="DH32169" s="300"/>
      <c r="DI32169" s="300"/>
      <c r="DJ32169" s="300"/>
      <c r="DK32169" s="300"/>
      <c r="DL32169" s="300"/>
      <c r="DM32169" s="300"/>
      <c r="DN32169" s="300"/>
      <c r="DO32169" s="300"/>
      <c r="DP32169" s="300"/>
      <c r="DQ32169" s="300"/>
      <c r="DR32169" s="300"/>
      <c r="DS32169" s="300"/>
      <c r="DT32169" s="300"/>
      <c r="DU32169" s="300"/>
      <c r="DV32169" s="300"/>
      <c r="DW32169" s="300"/>
      <c r="DX32169" s="300"/>
      <c r="DY32169" s="300"/>
      <c r="DZ32169" s="300"/>
      <c r="EA32169" s="300"/>
      <c r="EB32169" s="300"/>
      <c r="EC32169" s="300"/>
      <c r="ED32169" s="300"/>
      <c r="EE32169" s="300"/>
      <c r="EF32169" s="300"/>
      <c r="EG32169" s="300"/>
      <c r="EH32169" s="300"/>
      <c r="EI32169" s="300"/>
      <c r="EJ32169" s="300"/>
      <c r="EK32169" s="300"/>
      <c r="EL32169" s="300"/>
      <c r="EM32169" s="300"/>
      <c r="EN32169" s="300"/>
      <c r="EO32169" s="300"/>
      <c r="EP32169" s="300"/>
      <c r="EQ32169" s="300"/>
      <c r="ER32169" s="300"/>
      <c r="ES32169" s="300"/>
      <c r="ET32169" s="300"/>
      <c r="EU32169" s="300"/>
      <c r="EV32169" s="300"/>
      <c r="EW32169" s="300"/>
      <c r="EX32169" s="300"/>
      <c r="EY32169" s="300"/>
      <c r="EZ32169" s="300"/>
      <c r="FA32169" s="300"/>
      <c r="FB32169" s="300"/>
      <c r="FC32169" s="300"/>
      <c r="FD32169" s="300"/>
      <c r="FE32169" s="300"/>
      <c r="FF32169" s="300"/>
      <c r="FG32169" s="300"/>
      <c r="FH32169" s="300"/>
      <c r="FI32169" s="300"/>
      <c r="FJ32169" s="300"/>
      <c r="FK32169" s="300"/>
      <c r="FL32169" s="300"/>
      <c r="FM32169" s="300"/>
      <c r="FN32169" s="300"/>
      <c r="FO32169" s="300"/>
      <c r="FP32169" s="300"/>
      <c r="FQ32169" s="300"/>
      <c r="FR32169" s="300"/>
      <c r="FS32169" s="300"/>
      <c r="FT32169" s="300"/>
      <c r="FU32169" s="300"/>
      <c r="FV32169" s="300"/>
      <c r="FW32169" s="300"/>
      <c r="FX32169" s="300"/>
      <c r="FY32169" s="300"/>
      <c r="FZ32169" s="300"/>
      <c r="GA32169" s="300"/>
      <c r="GB32169" s="300"/>
      <c r="GC32169" s="300"/>
      <c r="GD32169" s="300"/>
      <c r="GE32169" s="300"/>
      <c r="GF32169" s="300"/>
      <c r="GG32169" s="300"/>
      <c r="GH32169" s="300"/>
      <c r="GI32169" s="300"/>
      <c r="GJ32169" s="300"/>
      <c r="GK32169" s="300"/>
    </row>
    <row r="32170" spans="4:193" x14ac:dyDescent="0.25">
      <c r="D32170" s="300"/>
      <c r="J32170" s="300"/>
      <c r="K32170" s="300"/>
      <c r="L32170" s="300"/>
      <c r="M32170" s="300"/>
      <c r="N32170" s="300"/>
      <c r="O32170" s="300"/>
      <c r="P32170" s="300"/>
      <c r="Q32170" s="300"/>
      <c r="R32170" s="300"/>
      <c r="S32170" s="300"/>
      <c r="T32170" s="300"/>
      <c r="U32170" s="300"/>
      <c r="V32170" s="300"/>
      <c r="W32170" s="300"/>
      <c r="X32170" s="300"/>
      <c r="Y32170" s="300"/>
      <c r="Z32170" s="300"/>
      <c r="AA32170" s="300"/>
      <c r="AB32170" s="300"/>
      <c r="AC32170" s="300"/>
      <c r="AD32170" s="300"/>
      <c r="AE32170" s="300"/>
      <c r="AF32170" s="300"/>
      <c r="AG32170" s="300"/>
      <c r="AH32170" s="300"/>
      <c r="AI32170" s="300"/>
      <c r="AJ32170" s="300"/>
      <c r="AK32170" s="300"/>
      <c r="AL32170" s="300"/>
      <c r="AM32170" s="300"/>
      <c r="AN32170" s="300"/>
      <c r="AO32170" s="300"/>
      <c r="AP32170" s="300"/>
      <c r="AQ32170" s="300"/>
      <c r="AR32170" s="300"/>
      <c r="AS32170" s="300"/>
      <c r="AT32170" s="300"/>
      <c r="AU32170" s="300"/>
      <c r="AV32170" s="300"/>
      <c r="AW32170" s="300"/>
      <c r="AX32170" s="300"/>
      <c r="AY32170" s="300"/>
      <c r="AZ32170" s="300"/>
      <c r="BA32170" s="300"/>
      <c r="BB32170" s="300"/>
      <c r="BC32170" s="300"/>
      <c r="BD32170" s="300"/>
      <c r="BE32170" s="300"/>
      <c r="BF32170" s="300"/>
      <c r="BG32170" s="300"/>
      <c r="BH32170" s="300"/>
      <c r="BI32170" s="300"/>
      <c r="BJ32170" s="300"/>
      <c r="BK32170" s="300"/>
      <c r="BL32170" s="300"/>
      <c r="BM32170" s="300"/>
      <c r="BN32170" s="300"/>
      <c r="BO32170" s="300"/>
      <c r="BP32170" s="300"/>
      <c r="BQ32170" s="300"/>
      <c r="BR32170" s="300"/>
      <c r="BS32170" s="300"/>
      <c r="BT32170" s="300"/>
      <c r="BU32170" s="300"/>
      <c r="BV32170" s="300"/>
      <c r="BW32170" s="300"/>
      <c r="BX32170" s="300"/>
      <c r="BY32170" s="300"/>
      <c r="BZ32170" s="300"/>
      <c r="CA32170" s="300"/>
      <c r="CB32170" s="300"/>
      <c r="CC32170" s="300"/>
      <c r="CD32170" s="300"/>
      <c r="CE32170" s="300"/>
      <c r="CF32170" s="300"/>
      <c r="CG32170" s="300"/>
      <c r="CH32170" s="300"/>
      <c r="CI32170" s="300"/>
      <c r="CJ32170" s="300"/>
      <c r="CK32170" s="300"/>
      <c r="CL32170" s="300"/>
      <c r="CM32170" s="300"/>
      <c r="CN32170" s="300"/>
      <c r="CO32170" s="300"/>
      <c r="CP32170" s="300"/>
      <c r="CQ32170" s="300"/>
      <c r="CR32170" s="300"/>
      <c r="CS32170" s="300"/>
      <c r="CT32170" s="300"/>
      <c r="CU32170" s="300"/>
      <c r="CV32170" s="300"/>
      <c r="CW32170" s="300"/>
      <c r="CX32170" s="300"/>
      <c r="CY32170" s="300"/>
      <c r="CZ32170" s="300"/>
      <c r="DA32170" s="300"/>
      <c r="DB32170" s="300"/>
      <c r="DC32170" s="300"/>
      <c r="DD32170" s="300"/>
      <c r="DE32170" s="300"/>
      <c r="DF32170" s="300"/>
      <c r="DG32170" s="300"/>
      <c r="DH32170" s="300"/>
      <c r="DI32170" s="300"/>
      <c r="DJ32170" s="300"/>
      <c r="DK32170" s="300"/>
      <c r="DL32170" s="300"/>
      <c r="DM32170" s="300"/>
      <c r="DN32170" s="300"/>
      <c r="DO32170" s="300"/>
      <c r="DP32170" s="300"/>
      <c r="DQ32170" s="300"/>
      <c r="DR32170" s="300"/>
      <c r="DS32170" s="300"/>
      <c r="DT32170" s="300"/>
      <c r="DU32170" s="300"/>
      <c r="DV32170" s="300"/>
      <c r="DW32170" s="300"/>
      <c r="DX32170" s="300"/>
      <c r="DY32170" s="300"/>
      <c r="DZ32170" s="300"/>
      <c r="EA32170" s="300"/>
      <c r="EB32170" s="300"/>
      <c r="EC32170" s="300"/>
      <c r="ED32170" s="300"/>
      <c r="EE32170" s="300"/>
      <c r="EF32170" s="300"/>
      <c r="EG32170" s="300"/>
      <c r="EH32170" s="300"/>
      <c r="EI32170" s="300"/>
      <c r="EJ32170" s="300"/>
      <c r="EK32170" s="300"/>
      <c r="EL32170" s="300"/>
      <c r="EM32170" s="300"/>
      <c r="EN32170" s="300"/>
      <c r="EO32170" s="300"/>
      <c r="EP32170" s="300"/>
      <c r="EQ32170" s="300"/>
      <c r="ER32170" s="300"/>
      <c r="ES32170" s="300"/>
      <c r="ET32170" s="300"/>
      <c r="EU32170" s="300"/>
      <c r="EV32170" s="300"/>
      <c r="EW32170" s="300"/>
      <c r="EX32170" s="300"/>
      <c r="EY32170" s="300"/>
      <c r="EZ32170" s="300"/>
      <c r="FA32170" s="300"/>
      <c r="FB32170" s="300"/>
      <c r="FC32170" s="300"/>
      <c r="FD32170" s="300"/>
      <c r="FE32170" s="300"/>
      <c r="FF32170" s="300"/>
      <c r="FG32170" s="300"/>
      <c r="FH32170" s="300"/>
      <c r="FI32170" s="300"/>
      <c r="FJ32170" s="300"/>
      <c r="FK32170" s="300"/>
      <c r="FL32170" s="300"/>
      <c r="FM32170" s="300"/>
      <c r="FN32170" s="300"/>
      <c r="FO32170" s="300"/>
      <c r="FP32170" s="300"/>
      <c r="FQ32170" s="300"/>
      <c r="FR32170" s="300"/>
      <c r="FS32170" s="300"/>
      <c r="FT32170" s="300"/>
      <c r="FU32170" s="300"/>
      <c r="FV32170" s="300"/>
      <c r="FW32170" s="300"/>
      <c r="FX32170" s="300"/>
      <c r="FY32170" s="300"/>
      <c r="FZ32170" s="300"/>
      <c r="GA32170" s="300"/>
      <c r="GB32170" s="300"/>
      <c r="GC32170" s="300"/>
      <c r="GD32170" s="300"/>
      <c r="GE32170" s="300"/>
      <c r="GF32170" s="300"/>
      <c r="GG32170" s="300"/>
      <c r="GH32170" s="300"/>
      <c r="GI32170" s="300"/>
      <c r="GJ32170" s="300"/>
      <c r="GK32170" s="300"/>
    </row>
    <row r="32171" spans="4:193" x14ac:dyDescent="0.25">
      <c r="D32171" s="300"/>
      <c r="J32171" s="300"/>
      <c r="K32171" s="300"/>
      <c r="L32171" s="300"/>
      <c r="M32171" s="300"/>
      <c r="N32171" s="300"/>
      <c r="O32171" s="300"/>
      <c r="P32171" s="300"/>
      <c r="Q32171" s="300"/>
      <c r="R32171" s="300"/>
      <c r="S32171" s="300"/>
      <c r="T32171" s="300"/>
      <c r="U32171" s="300"/>
      <c r="V32171" s="300"/>
      <c r="W32171" s="300"/>
      <c r="X32171" s="300"/>
      <c r="Y32171" s="300"/>
      <c r="Z32171" s="300"/>
      <c r="AA32171" s="300"/>
      <c r="AB32171" s="300"/>
      <c r="AC32171" s="300"/>
      <c r="AD32171" s="300"/>
      <c r="AE32171" s="300"/>
      <c r="AF32171" s="300"/>
      <c r="AG32171" s="300"/>
      <c r="AH32171" s="300"/>
      <c r="AI32171" s="300"/>
      <c r="AJ32171" s="300"/>
      <c r="AK32171" s="300"/>
      <c r="AL32171" s="300"/>
      <c r="AM32171" s="300"/>
      <c r="AN32171" s="300"/>
      <c r="AO32171" s="300"/>
      <c r="AP32171" s="300"/>
      <c r="AQ32171" s="300"/>
      <c r="AR32171" s="300"/>
      <c r="AS32171" s="300"/>
      <c r="AT32171" s="300"/>
      <c r="AU32171" s="300"/>
      <c r="AV32171" s="300"/>
      <c r="AW32171" s="300"/>
      <c r="AX32171" s="300"/>
      <c r="AY32171" s="300"/>
      <c r="AZ32171" s="300"/>
      <c r="BA32171" s="300"/>
      <c r="BB32171" s="300"/>
      <c r="BC32171" s="300"/>
      <c r="BD32171" s="300"/>
      <c r="BE32171" s="300"/>
      <c r="BF32171" s="300"/>
      <c r="BG32171" s="300"/>
      <c r="BH32171" s="300"/>
      <c r="BI32171" s="300"/>
      <c r="BJ32171" s="300"/>
      <c r="BK32171" s="300"/>
      <c r="BL32171" s="300"/>
      <c r="BM32171" s="300"/>
      <c r="BN32171" s="300"/>
      <c r="BO32171" s="300"/>
      <c r="BP32171" s="300"/>
      <c r="BQ32171" s="300"/>
      <c r="BR32171" s="300"/>
      <c r="BS32171" s="300"/>
      <c r="BT32171" s="300"/>
      <c r="BU32171" s="300"/>
      <c r="BV32171" s="300"/>
      <c r="BW32171" s="300"/>
      <c r="BX32171" s="300"/>
      <c r="BY32171" s="300"/>
      <c r="BZ32171" s="300"/>
      <c r="CA32171" s="300"/>
      <c r="CB32171" s="300"/>
      <c r="CC32171" s="300"/>
      <c r="CD32171" s="300"/>
      <c r="CE32171" s="300"/>
      <c r="CF32171" s="300"/>
      <c r="CG32171" s="300"/>
      <c r="CH32171" s="300"/>
      <c r="CI32171" s="300"/>
      <c r="CJ32171" s="300"/>
      <c r="CK32171" s="300"/>
      <c r="CL32171" s="300"/>
      <c r="CM32171" s="300"/>
      <c r="CN32171" s="300"/>
      <c r="CO32171" s="300"/>
      <c r="CP32171" s="300"/>
      <c r="CQ32171" s="300"/>
      <c r="CR32171" s="300"/>
      <c r="CS32171" s="300"/>
      <c r="CT32171" s="300"/>
      <c r="CU32171" s="300"/>
      <c r="CV32171" s="300"/>
      <c r="CW32171" s="300"/>
      <c r="CX32171" s="300"/>
      <c r="CY32171" s="300"/>
      <c r="CZ32171" s="300"/>
      <c r="DA32171" s="300"/>
      <c r="DB32171" s="300"/>
      <c r="DC32171" s="300"/>
      <c r="DD32171" s="300"/>
      <c r="DE32171" s="300"/>
      <c r="DF32171" s="300"/>
      <c r="DG32171" s="300"/>
      <c r="DH32171" s="300"/>
      <c r="DI32171" s="300"/>
      <c r="DJ32171" s="300"/>
      <c r="DK32171" s="300"/>
      <c r="DL32171" s="300"/>
      <c r="DM32171" s="300"/>
      <c r="DN32171" s="300"/>
      <c r="DO32171" s="300"/>
      <c r="DP32171" s="300"/>
      <c r="DQ32171" s="300"/>
      <c r="DR32171" s="300"/>
      <c r="DS32171" s="300"/>
      <c r="DT32171" s="300"/>
      <c r="DU32171" s="300"/>
      <c r="DV32171" s="300"/>
      <c r="DW32171" s="300"/>
      <c r="DX32171" s="300"/>
      <c r="DY32171" s="300"/>
      <c r="DZ32171" s="300"/>
      <c r="EA32171" s="300"/>
      <c r="EB32171" s="300"/>
      <c r="EC32171" s="300"/>
      <c r="ED32171" s="300"/>
      <c r="EE32171" s="300"/>
      <c r="EF32171" s="300"/>
      <c r="EG32171" s="300"/>
      <c r="EH32171" s="300"/>
      <c r="EI32171" s="300"/>
      <c r="EJ32171" s="300"/>
      <c r="EK32171" s="300"/>
      <c r="EL32171" s="300"/>
      <c r="EM32171" s="300"/>
      <c r="EN32171" s="300"/>
      <c r="EO32171" s="300"/>
      <c r="EP32171" s="300"/>
      <c r="EQ32171" s="300"/>
      <c r="ER32171" s="300"/>
      <c r="ES32171" s="300"/>
      <c r="ET32171" s="300"/>
      <c r="EU32171" s="300"/>
      <c r="EV32171" s="300"/>
      <c r="EW32171" s="300"/>
      <c r="EX32171" s="300"/>
      <c r="EY32171" s="300"/>
      <c r="EZ32171" s="300"/>
      <c r="FA32171" s="300"/>
      <c r="FB32171" s="300"/>
      <c r="FC32171" s="300"/>
      <c r="FD32171" s="300"/>
      <c r="FE32171" s="300"/>
      <c r="FF32171" s="300"/>
      <c r="FG32171" s="300"/>
      <c r="FH32171" s="300"/>
      <c r="FI32171" s="300"/>
      <c r="FJ32171" s="300"/>
      <c r="FK32171" s="300"/>
      <c r="FL32171" s="300"/>
      <c r="FM32171" s="300"/>
      <c r="FN32171" s="300"/>
      <c r="FO32171" s="300"/>
      <c r="FP32171" s="300"/>
      <c r="FQ32171" s="300"/>
      <c r="FR32171" s="300"/>
      <c r="FS32171" s="300"/>
      <c r="FT32171" s="300"/>
      <c r="FU32171" s="300"/>
      <c r="FV32171" s="300"/>
      <c r="FW32171" s="300"/>
      <c r="FX32171" s="300"/>
      <c r="FY32171" s="300"/>
      <c r="FZ32171" s="300"/>
      <c r="GA32171" s="300"/>
      <c r="GB32171" s="300"/>
      <c r="GC32171" s="300"/>
      <c r="GD32171" s="300"/>
      <c r="GE32171" s="300"/>
      <c r="GF32171" s="300"/>
      <c r="GG32171" s="300"/>
      <c r="GH32171" s="300"/>
      <c r="GI32171" s="300"/>
      <c r="GJ32171" s="300"/>
      <c r="GK32171" s="300"/>
    </row>
    <row r="32172" spans="4:193" x14ac:dyDescent="0.25">
      <c r="D32172" s="300"/>
      <c r="J32172" s="300"/>
      <c r="K32172" s="300"/>
      <c r="L32172" s="300"/>
      <c r="M32172" s="300"/>
      <c r="N32172" s="300"/>
      <c r="O32172" s="300"/>
      <c r="P32172" s="300"/>
      <c r="Q32172" s="300"/>
      <c r="R32172" s="300"/>
      <c r="S32172" s="300"/>
      <c r="T32172" s="300"/>
      <c r="U32172" s="300"/>
      <c r="V32172" s="300"/>
      <c r="W32172" s="300"/>
      <c r="X32172" s="300"/>
      <c r="Y32172" s="300"/>
      <c r="Z32172" s="300"/>
      <c r="AA32172" s="300"/>
      <c r="AB32172" s="300"/>
      <c r="AC32172" s="300"/>
      <c r="AD32172" s="300"/>
      <c r="AE32172" s="300"/>
      <c r="AF32172" s="300"/>
      <c r="AG32172" s="300"/>
      <c r="AH32172" s="300"/>
      <c r="AI32172" s="300"/>
      <c r="AJ32172" s="300"/>
      <c r="AK32172" s="300"/>
      <c r="AL32172" s="300"/>
      <c r="AM32172" s="300"/>
      <c r="AN32172" s="300"/>
      <c r="AO32172" s="300"/>
      <c r="AP32172" s="300"/>
      <c r="AQ32172" s="300"/>
      <c r="AR32172" s="300"/>
      <c r="AS32172" s="300"/>
      <c r="AT32172" s="300"/>
      <c r="AU32172" s="300"/>
      <c r="AV32172" s="300"/>
      <c r="AW32172" s="300"/>
      <c r="AX32172" s="300"/>
      <c r="AY32172" s="300"/>
      <c r="AZ32172" s="300"/>
      <c r="BA32172" s="300"/>
      <c r="BB32172" s="300"/>
      <c r="BC32172" s="300"/>
      <c r="BD32172" s="300"/>
      <c r="BE32172" s="300"/>
      <c r="BF32172" s="300"/>
      <c r="BG32172" s="300"/>
      <c r="BH32172" s="300"/>
      <c r="BI32172" s="300"/>
      <c r="BJ32172" s="300"/>
      <c r="BK32172" s="300"/>
      <c r="BL32172" s="300"/>
      <c r="BM32172" s="300"/>
      <c r="BN32172" s="300"/>
      <c r="BO32172" s="300"/>
      <c r="BP32172" s="300"/>
      <c r="BQ32172" s="300"/>
      <c r="BR32172" s="300"/>
      <c r="BS32172" s="300"/>
      <c r="BT32172" s="300"/>
      <c r="BU32172" s="300"/>
      <c r="BV32172" s="300"/>
      <c r="BW32172" s="300"/>
      <c r="BX32172" s="300"/>
      <c r="BY32172" s="300"/>
      <c r="BZ32172" s="300"/>
      <c r="CA32172" s="300"/>
      <c r="CB32172" s="300"/>
      <c r="CC32172" s="300"/>
      <c r="CD32172" s="300"/>
      <c r="CE32172" s="300"/>
      <c r="CF32172" s="300"/>
      <c r="CG32172" s="300"/>
      <c r="CH32172" s="300"/>
      <c r="CI32172" s="300"/>
      <c r="CJ32172" s="300"/>
      <c r="CK32172" s="300"/>
      <c r="CL32172" s="300"/>
      <c r="CM32172" s="300"/>
      <c r="CN32172" s="300"/>
      <c r="CO32172" s="300"/>
      <c r="CP32172" s="300"/>
      <c r="CQ32172" s="300"/>
      <c r="CR32172" s="300"/>
      <c r="CS32172" s="300"/>
      <c r="CT32172" s="300"/>
      <c r="CU32172" s="300"/>
      <c r="CV32172" s="300"/>
      <c r="CW32172" s="300"/>
      <c r="CX32172" s="300"/>
      <c r="CY32172" s="300"/>
      <c r="CZ32172" s="300"/>
      <c r="DA32172" s="300"/>
      <c r="DB32172" s="300"/>
      <c r="DC32172" s="300"/>
      <c r="DD32172" s="300"/>
      <c r="DE32172" s="300"/>
      <c r="DF32172" s="300"/>
      <c r="DG32172" s="300"/>
      <c r="DH32172" s="300"/>
      <c r="DI32172" s="300"/>
      <c r="DJ32172" s="300"/>
      <c r="DK32172" s="300"/>
      <c r="DL32172" s="300"/>
      <c r="DM32172" s="300"/>
      <c r="DN32172" s="300"/>
      <c r="DO32172" s="300"/>
      <c r="DP32172" s="300"/>
      <c r="DQ32172" s="300"/>
      <c r="DR32172" s="300"/>
      <c r="DS32172" s="300"/>
      <c r="DT32172" s="300"/>
      <c r="DU32172" s="300"/>
      <c r="DV32172" s="300"/>
      <c r="DW32172" s="300"/>
      <c r="DX32172" s="300"/>
      <c r="DY32172" s="300"/>
      <c r="DZ32172" s="300"/>
      <c r="EA32172" s="300"/>
      <c r="EB32172" s="300"/>
      <c r="EC32172" s="300"/>
      <c r="ED32172" s="300"/>
      <c r="EE32172" s="300"/>
      <c r="EF32172" s="300"/>
      <c r="EG32172" s="300"/>
      <c r="EH32172" s="300"/>
      <c r="EI32172" s="300"/>
      <c r="EJ32172" s="300"/>
      <c r="EK32172" s="300"/>
      <c r="EL32172" s="300"/>
      <c r="EM32172" s="300"/>
      <c r="EN32172" s="300"/>
      <c r="EO32172" s="300"/>
      <c r="EP32172" s="300"/>
      <c r="EQ32172" s="300"/>
      <c r="ER32172" s="300"/>
      <c r="ES32172" s="300"/>
      <c r="ET32172" s="300"/>
      <c r="EU32172" s="300"/>
      <c r="EV32172" s="300"/>
      <c r="EW32172" s="300"/>
      <c r="EX32172" s="300"/>
      <c r="EY32172" s="300"/>
      <c r="EZ32172" s="300"/>
      <c r="FA32172" s="300"/>
      <c r="FB32172" s="300"/>
      <c r="FC32172" s="300"/>
      <c r="FD32172" s="300"/>
      <c r="FE32172" s="300"/>
      <c r="FF32172" s="300"/>
      <c r="FG32172" s="300"/>
      <c r="FH32172" s="300"/>
      <c r="FI32172" s="300"/>
      <c r="FJ32172" s="300"/>
      <c r="FK32172" s="300"/>
      <c r="FL32172" s="300"/>
      <c r="FM32172" s="300"/>
      <c r="FN32172" s="300"/>
      <c r="FO32172" s="300"/>
      <c r="FP32172" s="300"/>
      <c r="FQ32172" s="300"/>
      <c r="FR32172" s="300"/>
      <c r="FS32172" s="300"/>
      <c r="FT32172" s="300"/>
      <c r="FU32172" s="300"/>
      <c r="FV32172" s="300"/>
      <c r="FW32172" s="300"/>
      <c r="FX32172" s="300"/>
      <c r="FY32172" s="300"/>
      <c r="FZ32172" s="300"/>
      <c r="GA32172" s="300"/>
      <c r="GB32172" s="300"/>
      <c r="GC32172" s="300"/>
      <c r="GD32172" s="300"/>
      <c r="GE32172" s="300"/>
      <c r="GF32172" s="300"/>
      <c r="GG32172" s="300"/>
      <c r="GH32172" s="300"/>
      <c r="GI32172" s="300"/>
      <c r="GJ32172" s="300"/>
      <c r="GK32172" s="300"/>
    </row>
    <row r="32173" spans="4:193" x14ac:dyDescent="0.25">
      <c r="D32173" s="300"/>
      <c r="J32173" s="300"/>
      <c r="K32173" s="300"/>
      <c r="L32173" s="300"/>
      <c r="M32173" s="300"/>
      <c r="N32173" s="300"/>
      <c r="O32173" s="300"/>
      <c r="P32173" s="300"/>
      <c r="Q32173" s="300"/>
      <c r="R32173" s="300"/>
      <c r="S32173" s="300"/>
      <c r="T32173" s="300"/>
      <c r="U32173" s="300"/>
      <c r="V32173" s="300"/>
      <c r="W32173" s="300"/>
      <c r="X32173" s="300"/>
      <c r="Y32173" s="300"/>
      <c r="Z32173" s="300"/>
      <c r="AA32173" s="300"/>
      <c r="AB32173" s="300"/>
      <c r="AC32173" s="300"/>
      <c r="AD32173" s="300"/>
      <c r="AE32173" s="300"/>
      <c r="AF32173" s="300"/>
      <c r="AG32173" s="300"/>
      <c r="AH32173" s="300"/>
      <c r="AI32173" s="300"/>
      <c r="AJ32173" s="300"/>
      <c r="AK32173" s="300"/>
      <c r="AL32173" s="300"/>
      <c r="AM32173" s="300"/>
      <c r="AN32173" s="300"/>
      <c r="AO32173" s="300"/>
      <c r="AP32173" s="300"/>
      <c r="AQ32173" s="300"/>
      <c r="AR32173" s="300"/>
      <c r="AS32173" s="300"/>
      <c r="AT32173" s="300"/>
      <c r="AU32173" s="300"/>
      <c r="AV32173" s="300"/>
      <c r="AW32173" s="300"/>
      <c r="AX32173" s="300"/>
      <c r="AY32173" s="300"/>
      <c r="AZ32173" s="300"/>
      <c r="BA32173" s="300"/>
      <c r="BB32173" s="300"/>
      <c r="BC32173" s="300"/>
      <c r="BD32173" s="300"/>
      <c r="BE32173" s="300"/>
      <c r="BF32173" s="300"/>
      <c r="BG32173" s="300"/>
      <c r="BH32173" s="300"/>
      <c r="BI32173" s="300"/>
      <c r="BJ32173" s="300"/>
      <c r="BK32173" s="300"/>
      <c r="BL32173" s="300"/>
      <c r="BM32173" s="300"/>
      <c r="BN32173" s="300"/>
      <c r="BO32173" s="300"/>
      <c r="BP32173" s="300"/>
      <c r="BQ32173" s="300"/>
      <c r="BR32173" s="300"/>
      <c r="BS32173" s="300"/>
      <c r="BT32173" s="300"/>
      <c r="BU32173" s="300"/>
      <c r="BV32173" s="300"/>
      <c r="BW32173" s="300"/>
      <c r="BX32173" s="300"/>
      <c r="BY32173" s="300"/>
      <c r="BZ32173" s="300"/>
      <c r="CA32173" s="300"/>
      <c r="CB32173" s="300"/>
      <c r="CC32173" s="300"/>
      <c r="CD32173" s="300"/>
      <c r="CE32173" s="300"/>
      <c r="CF32173" s="300"/>
      <c r="CG32173" s="300"/>
      <c r="CH32173" s="300"/>
      <c r="CI32173" s="300"/>
      <c r="CJ32173" s="300"/>
      <c r="CK32173" s="300"/>
      <c r="CL32173" s="300"/>
      <c r="CM32173" s="300"/>
      <c r="CN32173" s="300"/>
      <c r="CO32173" s="300"/>
      <c r="CP32173" s="300"/>
      <c r="CQ32173" s="300"/>
      <c r="CR32173" s="300"/>
      <c r="CS32173" s="300"/>
      <c r="CT32173" s="300"/>
      <c r="CU32173" s="300"/>
      <c r="CV32173" s="300"/>
      <c r="CW32173" s="300"/>
      <c r="CX32173" s="300"/>
      <c r="CY32173" s="300"/>
      <c r="CZ32173" s="300"/>
      <c r="DA32173" s="300"/>
      <c r="DB32173" s="300"/>
      <c r="DC32173" s="300"/>
      <c r="DD32173" s="300"/>
      <c r="DE32173" s="300"/>
      <c r="DF32173" s="300"/>
      <c r="DG32173" s="300"/>
      <c r="DH32173" s="300"/>
      <c r="DI32173" s="300"/>
      <c r="DJ32173" s="300"/>
      <c r="DK32173" s="300"/>
      <c r="DL32173" s="300"/>
      <c r="DM32173" s="300"/>
      <c r="DN32173" s="300"/>
      <c r="DO32173" s="300"/>
      <c r="DP32173" s="300"/>
      <c r="DQ32173" s="300"/>
      <c r="DR32173" s="300"/>
      <c r="DS32173" s="300"/>
      <c r="DT32173" s="300"/>
      <c r="DU32173" s="300"/>
      <c r="DV32173" s="300"/>
      <c r="DW32173" s="300"/>
      <c r="DX32173" s="300"/>
      <c r="DY32173" s="300"/>
      <c r="DZ32173" s="300"/>
      <c r="EA32173" s="300"/>
      <c r="EB32173" s="300"/>
      <c r="EC32173" s="300"/>
      <c r="ED32173" s="300"/>
      <c r="EE32173" s="300"/>
      <c r="EF32173" s="300"/>
      <c r="EG32173" s="300"/>
      <c r="EH32173" s="300"/>
      <c r="EI32173" s="300"/>
      <c r="EJ32173" s="300"/>
      <c r="EK32173" s="300"/>
      <c r="EL32173" s="300"/>
      <c r="EM32173" s="300"/>
      <c r="EN32173" s="300"/>
      <c r="EO32173" s="300"/>
      <c r="EP32173" s="300"/>
      <c r="EQ32173" s="300"/>
      <c r="ER32173" s="300"/>
      <c r="ES32173" s="300"/>
      <c r="ET32173" s="300"/>
      <c r="EU32173" s="300"/>
      <c r="EV32173" s="300"/>
      <c r="EW32173" s="300"/>
      <c r="EX32173" s="300"/>
      <c r="EY32173" s="300"/>
      <c r="EZ32173" s="300"/>
      <c r="FA32173" s="300"/>
      <c r="FB32173" s="300"/>
      <c r="FC32173" s="300"/>
      <c r="FD32173" s="300"/>
      <c r="FE32173" s="300"/>
      <c r="FF32173" s="300"/>
      <c r="FG32173" s="300"/>
      <c r="FH32173" s="300"/>
      <c r="FI32173" s="300"/>
      <c r="FJ32173" s="300"/>
      <c r="FK32173" s="300"/>
      <c r="FL32173" s="300"/>
      <c r="FM32173" s="300"/>
      <c r="FN32173" s="300"/>
      <c r="FO32173" s="300"/>
      <c r="FP32173" s="300"/>
      <c r="FQ32173" s="300"/>
      <c r="FR32173" s="300"/>
      <c r="FS32173" s="300"/>
      <c r="FT32173" s="300"/>
      <c r="FU32173" s="300"/>
      <c r="FV32173" s="300"/>
      <c r="FW32173" s="300"/>
      <c r="FX32173" s="300"/>
      <c r="FY32173" s="300"/>
      <c r="FZ32173" s="300"/>
      <c r="GA32173" s="300"/>
      <c r="GB32173" s="300"/>
      <c r="GC32173" s="300"/>
      <c r="GD32173" s="300"/>
      <c r="GE32173" s="300"/>
      <c r="GF32173" s="300"/>
      <c r="GG32173" s="300"/>
      <c r="GH32173" s="300"/>
      <c r="GI32173" s="300"/>
      <c r="GJ32173" s="300"/>
      <c r="GK32173" s="300"/>
    </row>
    <row r="32174" spans="4:193" x14ac:dyDescent="0.25">
      <c r="D32174" s="300"/>
      <c r="J32174" s="300"/>
      <c r="K32174" s="300"/>
      <c r="L32174" s="300"/>
      <c r="M32174" s="300"/>
      <c r="N32174" s="300"/>
      <c r="O32174" s="300"/>
      <c r="P32174" s="300"/>
      <c r="Q32174" s="300"/>
      <c r="R32174" s="300"/>
      <c r="S32174" s="300"/>
      <c r="T32174" s="300"/>
      <c r="U32174" s="300"/>
      <c r="V32174" s="300"/>
      <c r="W32174" s="300"/>
      <c r="X32174" s="300"/>
      <c r="Y32174" s="300"/>
      <c r="Z32174" s="300"/>
      <c r="AA32174" s="300"/>
      <c r="AB32174" s="300"/>
      <c r="AC32174" s="300"/>
      <c r="AD32174" s="300"/>
      <c r="AE32174" s="300"/>
      <c r="AF32174" s="300"/>
      <c r="AG32174" s="300"/>
      <c r="AH32174" s="300"/>
      <c r="AI32174" s="300"/>
      <c r="AJ32174" s="300"/>
      <c r="AK32174" s="300"/>
      <c r="AL32174" s="300"/>
      <c r="AM32174" s="300"/>
      <c r="AN32174" s="300"/>
      <c r="AO32174" s="300"/>
      <c r="AP32174" s="300"/>
      <c r="AQ32174" s="300"/>
      <c r="AR32174" s="300"/>
      <c r="AS32174" s="300"/>
      <c r="AT32174" s="300"/>
      <c r="AU32174" s="300"/>
      <c r="AV32174" s="300"/>
      <c r="AW32174" s="300"/>
      <c r="AX32174" s="300"/>
      <c r="AY32174" s="300"/>
      <c r="AZ32174" s="300"/>
      <c r="BA32174" s="300"/>
      <c r="BB32174" s="300"/>
      <c r="BC32174" s="300"/>
      <c r="BD32174" s="300"/>
      <c r="BE32174" s="300"/>
      <c r="BF32174" s="300"/>
      <c r="BG32174" s="300"/>
      <c r="BH32174" s="300"/>
      <c r="BI32174" s="300"/>
      <c r="BJ32174" s="300"/>
      <c r="BK32174" s="300"/>
      <c r="BL32174" s="300"/>
      <c r="BM32174" s="300"/>
      <c r="BN32174" s="300"/>
      <c r="BO32174" s="300"/>
      <c r="BP32174" s="300"/>
      <c r="BQ32174" s="300"/>
      <c r="BR32174" s="300"/>
      <c r="BS32174" s="300"/>
      <c r="BT32174" s="300"/>
      <c r="BU32174" s="300"/>
      <c r="BV32174" s="300"/>
      <c r="BW32174" s="300"/>
      <c r="BX32174" s="300"/>
      <c r="BY32174" s="300"/>
      <c r="BZ32174" s="300"/>
      <c r="CA32174" s="300"/>
      <c r="CB32174" s="300"/>
      <c r="CC32174" s="300"/>
      <c r="CD32174" s="300"/>
      <c r="CE32174" s="300"/>
      <c r="CF32174" s="300"/>
      <c r="CG32174" s="300"/>
      <c r="CH32174" s="300"/>
      <c r="CI32174" s="300"/>
      <c r="CJ32174" s="300"/>
      <c r="CK32174" s="300"/>
      <c r="CL32174" s="300"/>
      <c r="CM32174" s="300"/>
      <c r="CN32174" s="300"/>
      <c r="CO32174" s="300"/>
      <c r="CP32174" s="300"/>
      <c r="CQ32174" s="300"/>
      <c r="CR32174" s="300"/>
      <c r="CS32174" s="300"/>
      <c r="CT32174" s="300"/>
      <c r="CU32174" s="300"/>
      <c r="CV32174" s="300"/>
      <c r="CW32174" s="300"/>
      <c r="CX32174" s="300"/>
      <c r="CY32174" s="300"/>
      <c r="CZ32174" s="300"/>
      <c r="DA32174" s="300"/>
      <c r="DB32174" s="300"/>
      <c r="DC32174" s="300"/>
      <c r="DD32174" s="300"/>
      <c r="DE32174" s="300"/>
      <c r="DF32174" s="300"/>
      <c r="DG32174" s="300"/>
      <c r="DH32174" s="300"/>
      <c r="DI32174" s="300"/>
      <c r="DJ32174" s="300"/>
      <c r="DK32174" s="300"/>
      <c r="DL32174" s="300"/>
      <c r="DM32174" s="300"/>
      <c r="DN32174" s="300"/>
      <c r="DO32174" s="300"/>
      <c r="DP32174" s="300"/>
      <c r="DQ32174" s="300"/>
      <c r="DR32174" s="300"/>
      <c r="DS32174" s="300"/>
      <c r="DT32174" s="300"/>
      <c r="DU32174" s="300"/>
      <c r="DV32174" s="300"/>
      <c r="DW32174" s="300"/>
      <c r="DX32174" s="300"/>
      <c r="DY32174" s="300"/>
      <c r="DZ32174" s="300"/>
      <c r="EA32174" s="300"/>
      <c r="EB32174" s="300"/>
      <c r="EC32174" s="300"/>
      <c r="ED32174" s="300"/>
      <c r="EE32174" s="300"/>
      <c r="EF32174" s="300"/>
      <c r="EG32174" s="300"/>
      <c r="EH32174" s="300"/>
      <c r="EI32174" s="300"/>
      <c r="EJ32174" s="300"/>
      <c r="EK32174" s="300"/>
      <c r="EL32174" s="300"/>
      <c r="EM32174" s="300"/>
      <c r="EN32174" s="300"/>
      <c r="EO32174" s="300"/>
      <c r="EP32174" s="300"/>
      <c r="EQ32174" s="300"/>
      <c r="ER32174" s="300"/>
      <c r="ES32174" s="300"/>
      <c r="ET32174" s="300"/>
      <c r="EU32174" s="300"/>
      <c r="EV32174" s="300"/>
      <c r="EW32174" s="300"/>
      <c r="EX32174" s="300"/>
      <c r="EY32174" s="300"/>
      <c r="EZ32174" s="300"/>
      <c r="FA32174" s="300"/>
      <c r="FB32174" s="300"/>
      <c r="FC32174" s="300"/>
      <c r="FD32174" s="300"/>
      <c r="FE32174" s="300"/>
      <c r="FF32174" s="300"/>
      <c r="FG32174" s="300"/>
      <c r="FH32174" s="300"/>
      <c r="FI32174" s="300"/>
      <c r="FJ32174" s="300"/>
      <c r="FK32174" s="300"/>
      <c r="FL32174" s="300"/>
      <c r="FM32174" s="300"/>
      <c r="FN32174" s="300"/>
      <c r="FO32174" s="300"/>
      <c r="FP32174" s="300"/>
      <c r="FQ32174" s="300"/>
      <c r="FR32174" s="300"/>
      <c r="FS32174" s="300"/>
      <c r="FT32174" s="300"/>
      <c r="FU32174" s="300"/>
      <c r="FV32174" s="300"/>
      <c r="FW32174" s="300"/>
      <c r="FX32174" s="300"/>
      <c r="FY32174" s="300"/>
      <c r="FZ32174" s="300"/>
      <c r="GA32174" s="300"/>
      <c r="GB32174" s="300"/>
      <c r="GC32174" s="300"/>
      <c r="GD32174" s="300"/>
      <c r="GE32174" s="300"/>
      <c r="GF32174" s="300"/>
      <c r="GG32174" s="300"/>
      <c r="GH32174" s="300"/>
      <c r="GI32174" s="300"/>
      <c r="GJ32174" s="300"/>
      <c r="GK32174" s="300"/>
    </row>
    <row r="32175" spans="4:193" x14ac:dyDescent="0.25">
      <c r="D32175" s="300"/>
      <c r="J32175" s="300"/>
      <c r="K32175" s="300"/>
      <c r="L32175" s="300"/>
      <c r="M32175" s="300"/>
      <c r="N32175" s="300"/>
      <c r="O32175" s="300"/>
      <c r="P32175" s="300"/>
      <c r="Q32175" s="300"/>
      <c r="R32175" s="300"/>
      <c r="S32175" s="300"/>
      <c r="T32175" s="300"/>
      <c r="U32175" s="300"/>
      <c r="V32175" s="300"/>
      <c r="W32175" s="300"/>
      <c r="X32175" s="300"/>
      <c r="Y32175" s="300"/>
      <c r="Z32175" s="300"/>
      <c r="AA32175" s="300"/>
      <c r="AB32175" s="300"/>
      <c r="AC32175" s="300"/>
      <c r="AD32175" s="300"/>
      <c r="AE32175" s="300"/>
      <c r="AF32175" s="300"/>
      <c r="AG32175" s="300"/>
      <c r="AH32175" s="300"/>
      <c r="AI32175" s="300"/>
      <c r="AJ32175" s="300"/>
      <c r="AK32175" s="300"/>
      <c r="AL32175" s="300"/>
      <c r="AM32175" s="300"/>
      <c r="AN32175" s="300"/>
      <c r="AO32175" s="300"/>
      <c r="AP32175" s="300"/>
      <c r="AQ32175" s="300"/>
      <c r="AR32175" s="300"/>
      <c r="AS32175" s="300"/>
      <c r="AT32175" s="300"/>
      <c r="AU32175" s="300"/>
      <c r="AV32175" s="300"/>
      <c r="AW32175" s="300"/>
      <c r="AX32175" s="300"/>
      <c r="AY32175" s="300"/>
      <c r="AZ32175" s="300"/>
      <c r="BA32175" s="300"/>
      <c r="BB32175" s="300"/>
      <c r="BC32175" s="300"/>
      <c r="BD32175" s="300"/>
      <c r="BE32175" s="300"/>
      <c r="BF32175" s="300"/>
      <c r="BG32175" s="300"/>
      <c r="BH32175" s="300"/>
      <c r="BI32175" s="300"/>
      <c r="BJ32175" s="300"/>
      <c r="BK32175" s="300"/>
      <c r="BL32175" s="300"/>
      <c r="BM32175" s="300"/>
      <c r="BN32175" s="300"/>
      <c r="BO32175" s="300"/>
      <c r="BP32175" s="300"/>
      <c r="BQ32175" s="300"/>
      <c r="BR32175" s="300"/>
      <c r="BS32175" s="300"/>
      <c r="BT32175" s="300"/>
      <c r="BU32175" s="300"/>
      <c r="BV32175" s="300"/>
      <c r="BW32175" s="300"/>
      <c r="BX32175" s="300"/>
      <c r="BY32175" s="300"/>
      <c r="BZ32175" s="300"/>
      <c r="CA32175" s="300"/>
      <c r="CB32175" s="300"/>
      <c r="CC32175" s="300"/>
      <c r="CD32175" s="300"/>
      <c r="CE32175" s="300"/>
      <c r="CF32175" s="300"/>
      <c r="CG32175" s="300"/>
      <c r="CH32175" s="300"/>
      <c r="CI32175" s="300"/>
      <c r="CJ32175" s="300"/>
      <c r="CK32175" s="300"/>
      <c r="CL32175" s="300"/>
      <c r="CM32175" s="300"/>
      <c r="CN32175" s="300"/>
      <c r="CO32175" s="300"/>
      <c r="CP32175" s="300"/>
      <c r="CQ32175" s="300"/>
      <c r="CR32175" s="300"/>
      <c r="CS32175" s="300"/>
      <c r="CT32175" s="300"/>
      <c r="CU32175" s="300"/>
      <c r="CV32175" s="300"/>
      <c r="CW32175" s="300"/>
      <c r="CX32175" s="300"/>
      <c r="CY32175" s="300"/>
      <c r="CZ32175" s="300"/>
      <c r="DA32175" s="300"/>
      <c r="DB32175" s="300"/>
      <c r="DC32175" s="300"/>
      <c r="DD32175" s="300"/>
      <c r="DE32175" s="300"/>
      <c r="DF32175" s="300"/>
      <c r="DG32175" s="300"/>
      <c r="DH32175" s="300"/>
      <c r="DI32175" s="300"/>
      <c r="DJ32175" s="300"/>
      <c r="DK32175" s="300"/>
      <c r="DL32175" s="300"/>
      <c r="DM32175" s="300"/>
      <c r="DN32175" s="300"/>
      <c r="DO32175" s="300"/>
      <c r="DP32175" s="300"/>
      <c r="DQ32175" s="300"/>
      <c r="DR32175" s="300"/>
      <c r="DS32175" s="300"/>
      <c r="DT32175" s="300"/>
      <c r="DU32175" s="300"/>
      <c r="DV32175" s="300"/>
      <c r="DW32175" s="300"/>
      <c r="DX32175" s="300"/>
      <c r="DY32175" s="300"/>
      <c r="DZ32175" s="300"/>
      <c r="EA32175" s="300"/>
      <c r="EB32175" s="300"/>
      <c r="EC32175" s="300"/>
      <c r="ED32175" s="300"/>
      <c r="EE32175" s="300"/>
      <c r="EF32175" s="300"/>
      <c r="EG32175" s="300"/>
      <c r="EH32175" s="300"/>
      <c r="EI32175" s="300"/>
      <c r="EJ32175" s="300"/>
      <c r="EK32175" s="300"/>
      <c r="EL32175" s="300"/>
      <c r="EM32175" s="300"/>
      <c r="EN32175" s="300"/>
      <c r="EO32175" s="300"/>
      <c r="EP32175" s="300"/>
      <c r="EQ32175" s="300"/>
      <c r="ER32175" s="300"/>
      <c r="ES32175" s="300"/>
      <c r="ET32175" s="300"/>
      <c r="EU32175" s="300"/>
      <c r="EV32175" s="300"/>
      <c r="EW32175" s="300"/>
      <c r="EX32175" s="300"/>
      <c r="EY32175" s="300"/>
      <c r="EZ32175" s="300"/>
      <c r="FA32175" s="300"/>
      <c r="FB32175" s="300"/>
      <c r="FC32175" s="300"/>
      <c r="FD32175" s="300"/>
      <c r="FE32175" s="300"/>
      <c r="FF32175" s="300"/>
      <c r="FG32175" s="300"/>
      <c r="FH32175" s="300"/>
      <c r="FI32175" s="300"/>
      <c r="FJ32175" s="300"/>
      <c r="FK32175" s="300"/>
      <c r="FL32175" s="300"/>
      <c r="FM32175" s="300"/>
      <c r="FN32175" s="300"/>
      <c r="FO32175" s="300"/>
      <c r="FP32175" s="300"/>
      <c r="FQ32175" s="300"/>
      <c r="FR32175" s="300"/>
      <c r="FS32175" s="300"/>
      <c r="FT32175" s="300"/>
      <c r="FU32175" s="300"/>
      <c r="FV32175" s="300"/>
      <c r="FW32175" s="300"/>
      <c r="FX32175" s="300"/>
      <c r="FY32175" s="300"/>
      <c r="FZ32175" s="300"/>
      <c r="GA32175" s="300"/>
      <c r="GB32175" s="300"/>
      <c r="GC32175" s="300"/>
      <c r="GD32175" s="300"/>
      <c r="GE32175" s="300"/>
      <c r="GF32175" s="300"/>
      <c r="GG32175" s="300"/>
      <c r="GH32175" s="300"/>
      <c r="GI32175" s="300"/>
      <c r="GJ32175" s="300"/>
      <c r="GK32175" s="300"/>
    </row>
    <row r="32176" spans="4:193" x14ac:dyDescent="0.25">
      <c r="D32176" s="300"/>
      <c r="J32176" s="300"/>
      <c r="K32176" s="300"/>
      <c r="L32176" s="300"/>
      <c r="M32176" s="300"/>
      <c r="N32176" s="300"/>
      <c r="O32176" s="300"/>
      <c r="P32176" s="300"/>
      <c r="Q32176" s="300"/>
      <c r="R32176" s="300"/>
      <c r="S32176" s="300"/>
      <c r="T32176" s="300"/>
      <c r="U32176" s="300"/>
      <c r="V32176" s="300"/>
      <c r="W32176" s="300"/>
      <c r="X32176" s="300"/>
      <c r="Y32176" s="300"/>
      <c r="Z32176" s="300"/>
      <c r="AA32176" s="300"/>
      <c r="AB32176" s="300"/>
      <c r="AC32176" s="300"/>
      <c r="AD32176" s="300"/>
      <c r="AE32176" s="300"/>
      <c r="AF32176" s="300"/>
      <c r="AG32176" s="300"/>
      <c r="AH32176" s="300"/>
      <c r="AI32176" s="300"/>
      <c r="AJ32176" s="300"/>
      <c r="AK32176" s="300"/>
      <c r="AL32176" s="300"/>
      <c r="AM32176" s="300"/>
      <c r="AN32176" s="300"/>
      <c r="AO32176" s="300"/>
      <c r="AP32176" s="300"/>
      <c r="AQ32176" s="300"/>
      <c r="AR32176" s="300"/>
      <c r="AS32176" s="300"/>
      <c r="AT32176" s="300"/>
      <c r="AU32176" s="300"/>
      <c r="AV32176" s="300"/>
      <c r="AW32176" s="300"/>
      <c r="AX32176" s="300"/>
      <c r="AY32176" s="300"/>
      <c r="AZ32176" s="300"/>
      <c r="BA32176" s="300"/>
      <c r="BB32176" s="300"/>
      <c r="BC32176" s="300"/>
      <c r="BD32176" s="300"/>
      <c r="BE32176" s="300"/>
      <c r="BF32176" s="300"/>
      <c r="BG32176" s="300"/>
      <c r="BH32176" s="300"/>
      <c r="BI32176" s="300"/>
      <c r="BJ32176" s="300"/>
      <c r="BK32176" s="300"/>
      <c r="BL32176" s="300"/>
      <c r="BM32176" s="300"/>
      <c r="BN32176" s="300"/>
      <c r="BO32176" s="300"/>
      <c r="BP32176" s="300"/>
      <c r="BQ32176" s="300"/>
      <c r="BR32176" s="300"/>
      <c r="BS32176" s="300"/>
      <c r="BT32176" s="300"/>
      <c r="BU32176" s="300"/>
      <c r="BV32176" s="300"/>
      <c r="BW32176" s="300"/>
      <c r="BX32176" s="300"/>
      <c r="BY32176" s="300"/>
      <c r="BZ32176" s="300"/>
      <c r="CA32176" s="300"/>
      <c r="CB32176" s="300"/>
      <c r="CC32176" s="300"/>
      <c r="CD32176" s="300"/>
      <c r="CE32176" s="300"/>
      <c r="CF32176" s="300"/>
      <c r="CG32176" s="300"/>
      <c r="CH32176" s="300"/>
      <c r="CI32176" s="300"/>
      <c r="CJ32176" s="300"/>
      <c r="CK32176" s="300"/>
      <c r="CL32176" s="300"/>
      <c r="CM32176" s="300"/>
      <c r="CN32176" s="300"/>
      <c r="CO32176" s="300"/>
      <c r="CP32176" s="300"/>
      <c r="CQ32176" s="300"/>
      <c r="CR32176" s="300"/>
      <c r="CS32176" s="300"/>
      <c r="CT32176" s="300"/>
      <c r="CU32176" s="300"/>
      <c r="CV32176" s="300"/>
      <c r="CW32176" s="300"/>
      <c r="CX32176" s="300"/>
      <c r="CY32176" s="300"/>
      <c r="CZ32176" s="300"/>
      <c r="DA32176" s="300"/>
      <c r="DB32176" s="300"/>
      <c r="DC32176" s="300"/>
      <c r="DD32176" s="300"/>
      <c r="DE32176" s="300"/>
      <c r="DF32176" s="300"/>
      <c r="DG32176" s="300"/>
      <c r="DH32176" s="300"/>
      <c r="DI32176" s="300"/>
      <c r="DJ32176" s="300"/>
      <c r="DK32176" s="300"/>
      <c r="DL32176" s="300"/>
      <c r="DM32176" s="300"/>
      <c r="DN32176" s="300"/>
      <c r="DO32176" s="300"/>
      <c r="DP32176" s="300"/>
      <c r="DQ32176" s="300"/>
      <c r="DR32176" s="300"/>
      <c r="DS32176" s="300"/>
      <c r="DT32176" s="300"/>
      <c r="DU32176" s="300"/>
      <c r="DV32176" s="300"/>
      <c r="DW32176" s="300"/>
      <c r="DX32176" s="300"/>
      <c r="DY32176" s="300"/>
      <c r="DZ32176" s="300"/>
      <c r="EA32176" s="300"/>
      <c r="EB32176" s="300"/>
      <c r="EC32176" s="300"/>
      <c r="ED32176" s="300"/>
      <c r="EE32176" s="300"/>
      <c r="EF32176" s="300"/>
      <c r="EG32176" s="300"/>
      <c r="EH32176" s="300"/>
      <c r="EI32176" s="300"/>
      <c r="EJ32176" s="300"/>
      <c r="EK32176" s="300"/>
      <c r="EL32176" s="300"/>
      <c r="EM32176" s="300"/>
      <c r="EN32176" s="300"/>
      <c r="EO32176" s="300"/>
      <c r="EP32176" s="300"/>
      <c r="EQ32176" s="300"/>
      <c r="ER32176" s="300"/>
      <c r="ES32176" s="300"/>
      <c r="ET32176" s="300"/>
      <c r="EU32176" s="300"/>
      <c r="EV32176" s="300"/>
      <c r="EW32176" s="300"/>
      <c r="EX32176" s="300"/>
      <c r="EY32176" s="300"/>
      <c r="EZ32176" s="300"/>
      <c r="FA32176" s="300"/>
      <c r="FB32176" s="300"/>
      <c r="FC32176" s="300"/>
      <c r="FD32176" s="300"/>
      <c r="FE32176" s="300"/>
      <c r="FF32176" s="300"/>
      <c r="FG32176" s="300"/>
      <c r="FH32176" s="300"/>
      <c r="FI32176" s="300"/>
      <c r="FJ32176" s="300"/>
      <c r="FK32176" s="300"/>
      <c r="FL32176" s="300"/>
      <c r="FM32176" s="300"/>
      <c r="FN32176" s="300"/>
      <c r="FO32176" s="300"/>
      <c r="FP32176" s="300"/>
      <c r="FQ32176" s="300"/>
      <c r="FR32176" s="300"/>
      <c r="FS32176" s="300"/>
      <c r="FT32176" s="300"/>
      <c r="FU32176" s="300"/>
      <c r="FV32176" s="300"/>
      <c r="FW32176" s="300"/>
      <c r="FX32176" s="300"/>
      <c r="FY32176" s="300"/>
      <c r="FZ32176" s="300"/>
      <c r="GA32176" s="300"/>
      <c r="GB32176" s="300"/>
      <c r="GC32176" s="300"/>
      <c r="GD32176" s="300"/>
      <c r="GE32176" s="300"/>
      <c r="GF32176" s="300"/>
      <c r="GG32176" s="300"/>
      <c r="GH32176" s="300"/>
      <c r="GI32176" s="300"/>
      <c r="GJ32176" s="300"/>
      <c r="GK32176" s="300"/>
    </row>
    <row r="32177" spans="4:193" x14ac:dyDescent="0.25">
      <c r="D32177" s="300"/>
      <c r="J32177" s="300"/>
      <c r="K32177" s="300"/>
      <c r="L32177" s="300"/>
      <c r="M32177" s="300"/>
      <c r="N32177" s="300"/>
      <c r="O32177" s="300"/>
      <c r="P32177" s="300"/>
      <c r="Q32177" s="300"/>
      <c r="R32177" s="300"/>
      <c r="S32177" s="300"/>
      <c r="T32177" s="300"/>
      <c r="U32177" s="300"/>
      <c r="V32177" s="300"/>
      <c r="W32177" s="300"/>
      <c r="X32177" s="300"/>
      <c r="Y32177" s="300"/>
      <c r="Z32177" s="300"/>
      <c r="AA32177" s="300"/>
      <c r="AB32177" s="300"/>
      <c r="AC32177" s="300"/>
      <c r="AD32177" s="300"/>
      <c r="AE32177" s="300"/>
      <c r="AF32177" s="300"/>
      <c r="AG32177" s="300"/>
      <c r="AH32177" s="300"/>
      <c r="AI32177" s="300"/>
      <c r="AJ32177" s="300"/>
      <c r="AK32177" s="300"/>
      <c r="AL32177" s="300"/>
      <c r="AM32177" s="300"/>
      <c r="AN32177" s="300"/>
      <c r="AO32177" s="300"/>
      <c r="AP32177" s="300"/>
      <c r="AQ32177" s="300"/>
      <c r="AR32177" s="300"/>
      <c r="AS32177" s="300"/>
      <c r="AT32177" s="300"/>
      <c r="AU32177" s="300"/>
      <c r="AV32177" s="300"/>
      <c r="AW32177" s="300"/>
      <c r="AX32177" s="300"/>
      <c r="AY32177" s="300"/>
      <c r="AZ32177" s="300"/>
      <c r="BA32177" s="300"/>
      <c r="BB32177" s="300"/>
      <c r="BC32177" s="300"/>
      <c r="BD32177" s="300"/>
      <c r="BE32177" s="300"/>
      <c r="BF32177" s="300"/>
      <c r="BG32177" s="300"/>
      <c r="BH32177" s="300"/>
      <c r="BI32177" s="300"/>
      <c r="BJ32177" s="300"/>
      <c r="BK32177" s="300"/>
      <c r="BL32177" s="300"/>
      <c r="BM32177" s="300"/>
      <c r="BN32177" s="300"/>
      <c r="BO32177" s="300"/>
      <c r="BP32177" s="300"/>
      <c r="BQ32177" s="300"/>
      <c r="BR32177" s="300"/>
      <c r="BS32177" s="300"/>
      <c r="BT32177" s="300"/>
      <c r="BU32177" s="300"/>
      <c r="BV32177" s="300"/>
      <c r="BW32177" s="300"/>
      <c r="BX32177" s="300"/>
      <c r="BY32177" s="300"/>
      <c r="BZ32177" s="300"/>
      <c r="CA32177" s="300"/>
      <c r="CB32177" s="300"/>
      <c r="CC32177" s="300"/>
      <c r="CD32177" s="300"/>
      <c r="CE32177" s="300"/>
      <c r="CF32177" s="300"/>
      <c r="CG32177" s="300"/>
      <c r="CH32177" s="300"/>
      <c r="CI32177" s="300"/>
      <c r="CJ32177" s="300"/>
      <c r="CK32177" s="300"/>
      <c r="CL32177" s="300"/>
      <c r="CM32177" s="300"/>
      <c r="CN32177" s="300"/>
      <c r="CO32177" s="300"/>
      <c r="CP32177" s="300"/>
      <c r="CQ32177" s="300"/>
      <c r="CR32177" s="300"/>
      <c r="CS32177" s="300"/>
      <c r="CT32177" s="300"/>
      <c r="CU32177" s="300"/>
      <c r="CV32177" s="300"/>
      <c r="CW32177" s="300"/>
      <c r="CX32177" s="300"/>
      <c r="CY32177" s="300"/>
      <c r="CZ32177" s="300"/>
      <c r="DA32177" s="300"/>
      <c r="DB32177" s="300"/>
      <c r="DC32177" s="300"/>
      <c r="DD32177" s="300"/>
      <c r="DE32177" s="300"/>
      <c r="DF32177" s="300"/>
      <c r="DG32177" s="300"/>
      <c r="DH32177" s="300"/>
      <c r="DI32177" s="300"/>
      <c r="DJ32177" s="300"/>
      <c r="DK32177" s="300"/>
      <c r="DL32177" s="300"/>
      <c r="DM32177" s="300"/>
      <c r="DN32177" s="300"/>
      <c r="DO32177" s="300"/>
      <c r="DP32177" s="300"/>
      <c r="DQ32177" s="300"/>
      <c r="DR32177" s="300"/>
      <c r="DS32177" s="300"/>
      <c r="DT32177" s="300"/>
      <c r="DU32177" s="300"/>
      <c r="DV32177" s="300"/>
      <c r="DW32177" s="300"/>
      <c r="DX32177" s="300"/>
      <c r="DY32177" s="300"/>
      <c r="DZ32177" s="300"/>
      <c r="EA32177" s="300"/>
      <c r="EB32177" s="300"/>
      <c r="EC32177" s="300"/>
      <c r="ED32177" s="300"/>
      <c r="EE32177" s="300"/>
      <c r="EF32177" s="300"/>
      <c r="EG32177" s="300"/>
      <c r="EH32177" s="300"/>
      <c r="EI32177" s="300"/>
      <c r="EJ32177" s="300"/>
      <c r="EK32177" s="300"/>
      <c r="EL32177" s="300"/>
      <c r="EM32177" s="300"/>
      <c r="EN32177" s="300"/>
      <c r="EO32177" s="300"/>
      <c r="EP32177" s="300"/>
      <c r="EQ32177" s="300"/>
      <c r="ER32177" s="300"/>
      <c r="ES32177" s="300"/>
      <c r="ET32177" s="300"/>
      <c r="EU32177" s="300"/>
      <c r="EV32177" s="300"/>
      <c r="EW32177" s="300"/>
      <c r="EX32177" s="300"/>
      <c r="EY32177" s="300"/>
      <c r="EZ32177" s="300"/>
      <c r="FA32177" s="300"/>
      <c r="FB32177" s="300"/>
      <c r="FC32177" s="300"/>
      <c r="FD32177" s="300"/>
      <c r="FE32177" s="300"/>
      <c r="FF32177" s="300"/>
      <c r="FG32177" s="300"/>
      <c r="FH32177" s="300"/>
      <c r="FI32177" s="300"/>
      <c r="FJ32177" s="300"/>
      <c r="FK32177" s="300"/>
      <c r="FL32177" s="300"/>
      <c r="FM32177" s="300"/>
      <c r="FN32177" s="300"/>
      <c r="FO32177" s="300"/>
      <c r="FP32177" s="300"/>
      <c r="FQ32177" s="300"/>
      <c r="FR32177" s="300"/>
      <c r="FS32177" s="300"/>
      <c r="FT32177" s="300"/>
      <c r="FU32177" s="300"/>
      <c r="FV32177" s="300"/>
      <c r="FW32177" s="300"/>
      <c r="FX32177" s="300"/>
      <c r="FY32177" s="300"/>
      <c r="FZ32177" s="300"/>
      <c r="GA32177" s="300"/>
      <c r="GB32177" s="300"/>
      <c r="GC32177" s="300"/>
      <c r="GD32177" s="300"/>
      <c r="GE32177" s="300"/>
      <c r="GF32177" s="300"/>
      <c r="GG32177" s="300"/>
      <c r="GH32177" s="300"/>
      <c r="GI32177" s="300"/>
      <c r="GJ32177" s="300"/>
      <c r="GK32177" s="300"/>
    </row>
    <row r="32178" spans="4:193" x14ac:dyDescent="0.25">
      <c r="D32178" s="300"/>
      <c r="J32178" s="300"/>
      <c r="K32178" s="300"/>
      <c r="L32178" s="300"/>
      <c r="M32178" s="300"/>
      <c r="N32178" s="300"/>
      <c r="O32178" s="300"/>
      <c r="P32178" s="300"/>
      <c r="Q32178" s="300"/>
      <c r="R32178" s="300"/>
      <c r="S32178" s="300"/>
      <c r="T32178" s="300"/>
      <c r="U32178" s="300"/>
      <c r="V32178" s="300"/>
      <c r="W32178" s="300"/>
      <c r="X32178" s="300"/>
      <c r="Y32178" s="300"/>
      <c r="Z32178" s="300"/>
      <c r="AA32178" s="300"/>
      <c r="AB32178" s="300"/>
      <c r="AC32178" s="300"/>
      <c r="AD32178" s="300"/>
      <c r="AE32178" s="300"/>
      <c r="AF32178" s="300"/>
      <c r="AG32178" s="300"/>
      <c r="AH32178" s="300"/>
      <c r="AI32178" s="300"/>
      <c r="AJ32178" s="300"/>
      <c r="AK32178" s="300"/>
      <c r="AL32178" s="300"/>
      <c r="AM32178" s="300"/>
      <c r="AN32178" s="300"/>
      <c r="AO32178" s="300"/>
      <c r="AP32178" s="300"/>
      <c r="AQ32178" s="300"/>
      <c r="AR32178" s="300"/>
      <c r="AS32178" s="300"/>
      <c r="AT32178" s="300"/>
      <c r="AU32178" s="300"/>
      <c r="AV32178" s="300"/>
      <c r="AW32178" s="300"/>
      <c r="AX32178" s="300"/>
      <c r="AY32178" s="300"/>
      <c r="AZ32178" s="300"/>
      <c r="BA32178" s="300"/>
      <c r="BB32178" s="300"/>
      <c r="BC32178" s="300"/>
      <c r="BD32178" s="300"/>
      <c r="BE32178" s="300"/>
      <c r="BF32178" s="300"/>
      <c r="BG32178" s="300"/>
      <c r="BH32178" s="300"/>
      <c r="BI32178" s="300"/>
      <c r="BJ32178" s="300"/>
      <c r="BK32178" s="300"/>
      <c r="BL32178" s="300"/>
      <c r="BM32178" s="300"/>
      <c r="BN32178" s="300"/>
      <c r="BO32178" s="300"/>
      <c r="BP32178" s="300"/>
      <c r="BQ32178" s="300"/>
      <c r="BR32178" s="300"/>
      <c r="BS32178" s="300"/>
      <c r="BT32178" s="300"/>
      <c r="BU32178" s="300"/>
      <c r="BV32178" s="300"/>
      <c r="BW32178" s="300"/>
      <c r="BX32178" s="300"/>
      <c r="BY32178" s="300"/>
      <c r="BZ32178" s="300"/>
      <c r="CA32178" s="300"/>
      <c r="CB32178" s="300"/>
      <c r="CC32178" s="300"/>
      <c r="CD32178" s="300"/>
      <c r="CE32178" s="300"/>
      <c r="CF32178" s="300"/>
      <c r="CG32178" s="300"/>
      <c r="CH32178" s="300"/>
      <c r="CI32178" s="300"/>
      <c r="CJ32178" s="300"/>
      <c r="CK32178" s="300"/>
      <c r="CL32178" s="300"/>
      <c r="CM32178" s="300"/>
      <c r="CN32178" s="300"/>
      <c r="CO32178" s="300"/>
      <c r="CP32178" s="300"/>
      <c r="CQ32178" s="300"/>
      <c r="CR32178" s="300"/>
      <c r="CS32178" s="300"/>
      <c r="CT32178" s="300"/>
      <c r="CU32178" s="300"/>
      <c r="CV32178" s="300"/>
      <c r="CW32178" s="300"/>
      <c r="CX32178" s="300"/>
      <c r="CY32178" s="300"/>
      <c r="CZ32178" s="300"/>
      <c r="DA32178" s="300"/>
      <c r="DB32178" s="300"/>
      <c r="DC32178" s="300"/>
      <c r="DD32178" s="300"/>
      <c r="DE32178" s="300"/>
      <c r="DF32178" s="300"/>
      <c r="DG32178" s="300"/>
      <c r="DH32178" s="300"/>
      <c r="DI32178" s="300"/>
      <c r="DJ32178" s="300"/>
      <c r="DK32178" s="300"/>
      <c r="DL32178" s="300"/>
      <c r="DM32178" s="300"/>
      <c r="DN32178" s="300"/>
      <c r="DO32178" s="300"/>
      <c r="DP32178" s="300"/>
      <c r="DQ32178" s="300"/>
      <c r="DR32178" s="300"/>
      <c r="DS32178" s="300"/>
      <c r="DT32178" s="300"/>
      <c r="DU32178" s="300"/>
      <c r="DV32178" s="300"/>
      <c r="DW32178" s="300"/>
      <c r="DX32178" s="300"/>
      <c r="DY32178" s="300"/>
      <c r="DZ32178" s="300"/>
      <c r="EA32178" s="300"/>
      <c r="EB32178" s="300"/>
      <c r="EC32178" s="300"/>
      <c r="ED32178" s="300"/>
      <c r="EE32178" s="300"/>
      <c r="EF32178" s="300"/>
      <c r="EG32178" s="300"/>
      <c r="EH32178" s="300"/>
      <c r="EI32178" s="300"/>
      <c r="EJ32178" s="300"/>
      <c r="EK32178" s="300"/>
      <c r="EL32178" s="300"/>
      <c r="EM32178" s="300"/>
      <c r="EN32178" s="300"/>
      <c r="EO32178" s="300"/>
      <c r="EP32178" s="300"/>
      <c r="EQ32178" s="300"/>
      <c r="ER32178" s="300"/>
      <c r="ES32178" s="300"/>
      <c r="ET32178" s="300"/>
      <c r="EU32178" s="300"/>
      <c r="EV32178" s="300"/>
      <c r="EW32178" s="300"/>
      <c r="EX32178" s="300"/>
      <c r="EY32178" s="300"/>
      <c r="EZ32178" s="300"/>
      <c r="FA32178" s="300"/>
      <c r="FB32178" s="300"/>
      <c r="FC32178" s="300"/>
      <c r="FD32178" s="300"/>
      <c r="FE32178" s="300"/>
      <c r="FF32178" s="300"/>
      <c r="FG32178" s="300"/>
      <c r="FH32178" s="300"/>
      <c r="FI32178" s="300"/>
      <c r="FJ32178" s="300"/>
      <c r="FK32178" s="300"/>
      <c r="FL32178" s="300"/>
      <c r="FM32178" s="300"/>
      <c r="FN32178" s="300"/>
      <c r="FO32178" s="300"/>
      <c r="FP32178" s="300"/>
      <c r="FQ32178" s="300"/>
      <c r="FR32178" s="300"/>
      <c r="FS32178" s="300"/>
      <c r="FT32178" s="300"/>
      <c r="FU32178" s="300"/>
      <c r="FV32178" s="300"/>
      <c r="FW32178" s="300"/>
      <c r="FX32178" s="300"/>
      <c r="FY32178" s="300"/>
      <c r="FZ32178" s="300"/>
      <c r="GA32178" s="300"/>
      <c r="GB32178" s="300"/>
      <c r="GC32178" s="300"/>
      <c r="GD32178" s="300"/>
      <c r="GE32178" s="300"/>
      <c r="GF32178" s="300"/>
      <c r="GG32178" s="300"/>
      <c r="GH32178" s="300"/>
      <c r="GI32178" s="300"/>
      <c r="GJ32178" s="300"/>
      <c r="GK32178" s="300"/>
    </row>
    <row r="32179" spans="4:193" x14ac:dyDescent="0.25">
      <c r="D32179" s="300"/>
      <c r="J32179" s="300"/>
      <c r="K32179" s="300"/>
      <c r="L32179" s="300"/>
      <c r="M32179" s="300"/>
      <c r="N32179" s="300"/>
      <c r="O32179" s="300"/>
      <c r="P32179" s="300"/>
      <c r="Q32179" s="300"/>
      <c r="R32179" s="300"/>
      <c r="S32179" s="300"/>
      <c r="T32179" s="300"/>
      <c r="U32179" s="300"/>
      <c r="V32179" s="300"/>
      <c r="W32179" s="300"/>
      <c r="X32179" s="300"/>
      <c r="Y32179" s="300"/>
      <c r="Z32179" s="300"/>
      <c r="AA32179" s="300"/>
      <c r="AB32179" s="300"/>
      <c r="AC32179" s="300"/>
      <c r="AD32179" s="300"/>
      <c r="AE32179" s="300"/>
      <c r="AF32179" s="300"/>
      <c r="AG32179" s="300"/>
      <c r="AH32179" s="300"/>
      <c r="AI32179" s="300"/>
      <c r="AJ32179" s="300"/>
      <c r="AK32179" s="300"/>
      <c r="AL32179" s="300"/>
      <c r="AM32179" s="300"/>
      <c r="AN32179" s="300"/>
      <c r="AO32179" s="300"/>
      <c r="AP32179" s="300"/>
      <c r="AQ32179" s="300"/>
      <c r="AR32179" s="300"/>
      <c r="AS32179" s="300"/>
      <c r="AT32179" s="300"/>
      <c r="AU32179" s="300"/>
      <c r="AV32179" s="300"/>
      <c r="AW32179" s="300"/>
      <c r="AX32179" s="300"/>
      <c r="AY32179" s="300"/>
      <c r="AZ32179" s="300"/>
      <c r="BA32179" s="300"/>
      <c r="BB32179" s="300"/>
      <c r="BC32179" s="300"/>
      <c r="BD32179" s="300"/>
      <c r="BE32179" s="300"/>
      <c r="BF32179" s="300"/>
      <c r="BG32179" s="300"/>
      <c r="BH32179" s="300"/>
      <c r="BI32179" s="300"/>
      <c r="BJ32179" s="300"/>
      <c r="BK32179" s="300"/>
      <c r="BL32179" s="300"/>
      <c r="BM32179" s="300"/>
      <c r="BN32179" s="300"/>
      <c r="BO32179" s="300"/>
      <c r="BP32179" s="300"/>
      <c r="BQ32179" s="300"/>
      <c r="BR32179" s="300"/>
      <c r="BS32179" s="300"/>
      <c r="BT32179" s="300"/>
      <c r="BU32179" s="300"/>
      <c r="BV32179" s="300"/>
      <c r="BW32179" s="300"/>
      <c r="BX32179" s="300"/>
      <c r="BY32179" s="300"/>
      <c r="BZ32179" s="300"/>
      <c r="CA32179" s="300"/>
      <c r="CB32179" s="300"/>
      <c r="CC32179" s="300"/>
      <c r="CD32179" s="300"/>
      <c r="CE32179" s="300"/>
      <c r="CF32179" s="300"/>
      <c r="CG32179" s="300"/>
      <c r="CH32179" s="300"/>
      <c r="CI32179" s="300"/>
      <c r="CJ32179" s="300"/>
      <c r="CK32179" s="300"/>
      <c r="CL32179" s="300"/>
      <c r="CM32179" s="300"/>
      <c r="CN32179" s="300"/>
      <c r="CO32179" s="300"/>
      <c r="CP32179" s="300"/>
      <c r="CQ32179" s="300"/>
      <c r="CR32179" s="300"/>
      <c r="CS32179" s="300"/>
      <c r="CT32179" s="300"/>
      <c r="CU32179" s="300"/>
      <c r="CV32179" s="300"/>
      <c r="CW32179" s="300"/>
      <c r="CX32179" s="300"/>
      <c r="CY32179" s="300"/>
      <c r="CZ32179" s="300"/>
      <c r="DA32179" s="300"/>
      <c r="DB32179" s="300"/>
      <c r="DC32179" s="300"/>
      <c r="DD32179" s="300"/>
      <c r="DE32179" s="300"/>
      <c r="DF32179" s="300"/>
      <c r="DG32179" s="300"/>
      <c r="DH32179" s="300"/>
      <c r="DI32179" s="300"/>
      <c r="DJ32179" s="300"/>
      <c r="DK32179" s="300"/>
      <c r="DL32179" s="300"/>
      <c r="DM32179" s="300"/>
      <c r="DN32179" s="300"/>
      <c r="DO32179" s="300"/>
      <c r="DP32179" s="300"/>
      <c r="DQ32179" s="300"/>
      <c r="DR32179" s="300"/>
      <c r="DS32179" s="300"/>
      <c r="DT32179" s="300"/>
      <c r="DU32179" s="300"/>
      <c r="DV32179" s="300"/>
      <c r="DW32179" s="300"/>
      <c r="DX32179" s="300"/>
      <c r="DY32179" s="300"/>
      <c r="DZ32179" s="300"/>
      <c r="EA32179" s="300"/>
      <c r="EB32179" s="300"/>
      <c r="EC32179" s="300"/>
      <c r="ED32179" s="300"/>
      <c r="EE32179" s="300"/>
      <c r="EF32179" s="300"/>
      <c r="EG32179" s="300"/>
      <c r="EH32179" s="300"/>
      <c r="EI32179" s="300"/>
      <c r="EJ32179" s="300"/>
      <c r="EK32179" s="300"/>
      <c r="EL32179" s="300"/>
      <c r="EM32179" s="300"/>
      <c r="EN32179" s="300"/>
      <c r="EO32179" s="300"/>
      <c r="EP32179" s="300"/>
      <c r="EQ32179" s="300"/>
      <c r="ER32179" s="300"/>
      <c r="ES32179" s="300"/>
      <c r="ET32179" s="300"/>
      <c r="EU32179" s="300"/>
      <c r="EV32179" s="300"/>
      <c r="EW32179" s="300"/>
      <c r="EX32179" s="300"/>
      <c r="EY32179" s="300"/>
      <c r="EZ32179" s="300"/>
      <c r="FA32179" s="300"/>
      <c r="FB32179" s="300"/>
      <c r="FC32179" s="300"/>
      <c r="FD32179" s="300"/>
      <c r="FE32179" s="300"/>
      <c r="FF32179" s="300"/>
      <c r="FG32179" s="300"/>
      <c r="FH32179" s="300"/>
      <c r="FI32179" s="300"/>
      <c r="FJ32179" s="300"/>
      <c r="FK32179" s="300"/>
      <c r="FL32179" s="300"/>
      <c r="FM32179" s="300"/>
      <c r="FN32179" s="300"/>
      <c r="FO32179" s="300"/>
      <c r="FP32179" s="300"/>
      <c r="FQ32179" s="300"/>
      <c r="FR32179" s="300"/>
      <c r="FS32179" s="300"/>
      <c r="FT32179" s="300"/>
      <c r="FU32179" s="300"/>
      <c r="FV32179" s="300"/>
      <c r="FW32179" s="300"/>
      <c r="FX32179" s="300"/>
      <c r="FY32179" s="300"/>
      <c r="FZ32179" s="300"/>
      <c r="GA32179" s="300"/>
      <c r="GB32179" s="300"/>
      <c r="GC32179" s="300"/>
      <c r="GD32179" s="300"/>
      <c r="GE32179" s="300"/>
      <c r="GF32179" s="300"/>
      <c r="GG32179" s="300"/>
      <c r="GH32179" s="300"/>
      <c r="GI32179" s="300"/>
      <c r="GJ32179" s="300"/>
      <c r="GK32179" s="300"/>
    </row>
    <row r="32180" spans="4:193" x14ac:dyDescent="0.25">
      <c r="D32180" s="300"/>
      <c r="J32180" s="300"/>
      <c r="K32180" s="300"/>
      <c r="L32180" s="300"/>
      <c r="M32180" s="300"/>
      <c r="N32180" s="300"/>
      <c r="O32180" s="300"/>
      <c r="P32180" s="300"/>
      <c r="Q32180" s="300"/>
      <c r="R32180" s="300"/>
      <c r="S32180" s="300"/>
      <c r="T32180" s="300"/>
      <c r="U32180" s="300"/>
      <c r="V32180" s="300"/>
      <c r="W32180" s="300"/>
      <c r="X32180" s="300"/>
      <c r="Y32180" s="300"/>
      <c r="Z32180" s="300"/>
      <c r="AA32180" s="300"/>
      <c r="AB32180" s="300"/>
      <c r="AC32180" s="300"/>
      <c r="AD32180" s="300"/>
      <c r="AE32180" s="300"/>
      <c r="AF32180" s="300"/>
      <c r="AG32180" s="300"/>
      <c r="AH32180" s="300"/>
      <c r="AI32180" s="300"/>
      <c r="AJ32180" s="300"/>
      <c r="AK32180" s="300"/>
      <c r="AL32180" s="300"/>
      <c r="AM32180" s="300"/>
      <c r="AN32180" s="300"/>
      <c r="AO32180" s="300"/>
      <c r="AP32180" s="300"/>
      <c r="AQ32180" s="300"/>
      <c r="AR32180" s="300"/>
      <c r="AS32180" s="300"/>
      <c r="AT32180" s="300"/>
      <c r="AU32180" s="300"/>
      <c r="AV32180" s="300"/>
      <c r="AW32180" s="300"/>
      <c r="AX32180" s="300"/>
      <c r="AY32180" s="300"/>
      <c r="AZ32180" s="300"/>
      <c r="BA32180" s="300"/>
      <c r="BB32180" s="300"/>
      <c r="BC32180" s="300"/>
      <c r="BD32180" s="300"/>
      <c r="BE32180" s="300"/>
      <c r="BF32180" s="300"/>
      <c r="BG32180" s="300"/>
      <c r="BH32180" s="300"/>
      <c r="BI32180" s="300"/>
      <c r="BJ32180" s="300"/>
      <c r="BK32180" s="300"/>
      <c r="BL32180" s="300"/>
      <c r="BM32180" s="300"/>
      <c r="BN32180" s="300"/>
      <c r="BO32180" s="300"/>
      <c r="BP32180" s="300"/>
      <c r="BQ32180" s="300"/>
      <c r="BR32180" s="300"/>
      <c r="BS32180" s="300"/>
      <c r="BT32180" s="300"/>
      <c r="BU32180" s="300"/>
      <c r="BV32180" s="300"/>
      <c r="BW32180" s="300"/>
      <c r="BX32180" s="300"/>
      <c r="BY32180" s="300"/>
      <c r="BZ32180" s="300"/>
      <c r="CA32180" s="300"/>
      <c r="CB32180" s="300"/>
      <c r="CC32180" s="300"/>
      <c r="CD32180" s="300"/>
      <c r="CE32180" s="300"/>
      <c r="CF32180" s="300"/>
      <c r="CG32180" s="300"/>
      <c r="CH32180" s="300"/>
      <c r="CI32180" s="300"/>
      <c r="CJ32180" s="300"/>
      <c r="CK32180" s="300"/>
      <c r="CL32180" s="300"/>
      <c r="CM32180" s="300"/>
      <c r="CN32180" s="300"/>
      <c r="CO32180" s="300"/>
      <c r="CP32180" s="300"/>
      <c r="CQ32180" s="300"/>
      <c r="CR32180" s="300"/>
      <c r="CS32180" s="300"/>
      <c r="CT32180" s="300"/>
      <c r="CU32180" s="300"/>
      <c r="CV32180" s="300"/>
      <c r="CW32180" s="300"/>
      <c r="CX32180" s="300"/>
      <c r="CY32180" s="300"/>
      <c r="CZ32180" s="300"/>
      <c r="DA32180" s="300"/>
      <c r="DB32180" s="300"/>
      <c r="DC32180" s="300"/>
      <c r="DD32180" s="300"/>
      <c r="DE32180" s="300"/>
      <c r="DF32180" s="300"/>
      <c r="DG32180" s="300"/>
      <c r="DH32180" s="300"/>
      <c r="DI32180" s="300"/>
      <c r="DJ32180" s="300"/>
      <c r="DK32180" s="300"/>
      <c r="DL32180" s="300"/>
      <c r="DM32180" s="300"/>
      <c r="DN32180" s="300"/>
      <c r="DO32180" s="300"/>
      <c r="DP32180" s="300"/>
      <c r="DQ32180" s="300"/>
      <c r="DR32180" s="300"/>
      <c r="DS32180" s="300"/>
      <c r="DT32180" s="300"/>
      <c r="DU32180" s="300"/>
      <c r="DV32180" s="300"/>
      <c r="DW32180" s="300"/>
      <c r="DX32180" s="300"/>
      <c r="DY32180" s="300"/>
      <c r="DZ32180" s="300"/>
      <c r="EA32180" s="300"/>
      <c r="EB32180" s="300"/>
      <c r="EC32180" s="300"/>
      <c r="ED32180" s="300"/>
      <c r="EE32180" s="300"/>
      <c r="EF32180" s="300"/>
      <c r="EG32180" s="300"/>
      <c r="EH32180" s="300"/>
      <c r="EI32180" s="300"/>
      <c r="EJ32180" s="300"/>
      <c r="EK32180" s="300"/>
      <c r="EL32180" s="300"/>
      <c r="EM32180" s="300"/>
      <c r="EN32180" s="300"/>
      <c r="EO32180" s="300"/>
      <c r="EP32180" s="300"/>
      <c r="EQ32180" s="300"/>
      <c r="ER32180" s="300"/>
      <c r="ES32180" s="300"/>
      <c r="ET32180" s="300"/>
      <c r="EU32180" s="300"/>
      <c r="EV32180" s="300"/>
      <c r="EW32180" s="300"/>
      <c r="EX32180" s="300"/>
      <c r="EY32180" s="300"/>
      <c r="EZ32180" s="300"/>
      <c r="FA32180" s="300"/>
      <c r="FB32180" s="300"/>
      <c r="FC32180" s="300"/>
      <c r="FD32180" s="300"/>
      <c r="FE32180" s="300"/>
      <c r="FF32180" s="300"/>
      <c r="FG32180" s="300"/>
      <c r="FH32180" s="300"/>
      <c r="FI32180" s="300"/>
      <c r="FJ32180" s="300"/>
      <c r="FK32180" s="300"/>
      <c r="FL32180" s="300"/>
      <c r="FM32180" s="300"/>
      <c r="FN32180" s="300"/>
      <c r="FO32180" s="300"/>
      <c r="FP32180" s="300"/>
      <c r="FQ32180" s="300"/>
      <c r="FR32180" s="300"/>
      <c r="FS32180" s="300"/>
      <c r="FT32180" s="300"/>
      <c r="FU32180" s="300"/>
      <c r="FV32180" s="300"/>
      <c r="FW32180" s="300"/>
      <c r="FX32180" s="300"/>
      <c r="FY32180" s="300"/>
      <c r="FZ32180" s="300"/>
      <c r="GA32180" s="300"/>
      <c r="GB32180" s="300"/>
      <c r="GC32180" s="300"/>
      <c r="GD32180" s="300"/>
      <c r="GE32180" s="300"/>
      <c r="GF32180" s="300"/>
      <c r="GG32180" s="300"/>
      <c r="GH32180" s="300"/>
      <c r="GI32180" s="300"/>
      <c r="GJ32180" s="300"/>
      <c r="GK32180" s="300"/>
    </row>
    <row r="32181" spans="4:193" x14ac:dyDescent="0.25">
      <c r="D32181" s="300"/>
      <c r="J32181" s="300"/>
      <c r="K32181" s="300"/>
      <c r="L32181" s="300"/>
      <c r="M32181" s="300"/>
      <c r="N32181" s="300"/>
      <c r="O32181" s="300"/>
      <c r="P32181" s="300"/>
      <c r="Q32181" s="300"/>
      <c r="R32181" s="300"/>
      <c r="S32181" s="300"/>
      <c r="T32181" s="300"/>
      <c r="U32181" s="300"/>
      <c r="V32181" s="300"/>
      <c r="W32181" s="300"/>
      <c r="X32181" s="300"/>
      <c r="Y32181" s="300"/>
      <c r="Z32181" s="300"/>
      <c r="AA32181" s="300"/>
      <c r="AB32181" s="300"/>
      <c r="AC32181" s="300"/>
      <c r="AD32181" s="300"/>
      <c r="AE32181" s="300"/>
      <c r="AF32181" s="300"/>
      <c r="AG32181" s="300"/>
      <c r="AH32181" s="300"/>
      <c r="AI32181" s="300"/>
      <c r="AJ32181" s="300"/>
      <c r="AK32181" s="300"/>
      <c r="AL32181" s="300"/>
      <c r="AM32181" s="300"/>
      <c r="AN32181" s="300"/>
      <c r="AO32181" s="300"/>
      <c r="AP32181" s="300"/>
      <c r="AQ32181" s="300"/>
      <c r="AR32181" s="300"/>
      <c r="AS32181" s="300"/>
      <c r="AT32181" s="300"/>
      <c r="AU32181" s="300"/>
      <c r="AV32181" s="300"/>
      <c r="AW32181" s="300"/>
      <c r="AX32181" s="300"/>
      <c r="AY32181" s="300"/>
      <c r="AZ32181" s="300"/>
      <c r="BA32181" s="300"/>
      <c r="BB32181" s="300"/>
      <c r="BC32181" s="300"/>
      <c r="BD32181" s="300"/>
      <c r="BE32181" s="300"/>
      <c r="BF32181" s="300"/>
      <c r="BG32181" s="300"/>
      <c r="BH32181" s="300"/>
      <c r="BI32181" s="300"/>
      <c r="BJ32181" s="300"/>
      <c r="BK32181" s="300"/>
      <c r="BL32181" s="300"/>
      <c r="BM32181" s="300"/>
      <c r="BN32181" s="300"/>
      <c r="BO32181" s="300"/>
      <c r="BP32181" s="300"/>
      <c r="BQ32181" s="300"/>
      <c r="BR32181" s="300"/>
      <c r="BS32181" s="300"/>
      <c r="BT32181" s="300"/>
      <c r="BU32181" s="300"/>
      <c r="BV32181" s="300"/>
      <c r="BW32181" s="300"/>
      <c r="BX32181" s="300"/>
      <c r="BY32181" s="300"/>
      <c r="BZ32181" s="300"/>
      <c r="CA32181" s="300"/>
      <c r="CB32181" s="300"/>
      <c r="CC32181" s="300"/>
      <c r="CD32181" s="300"/>
      <c r="CE32181" s="300"/>
      <c r="CF32181" s="300"/>
      <c r="CG32181" s="300"/>
      <c r="CH32181" s="300"/>
      <c r="CI32181" s="300"/>
      <c r="CJ32181" s="300"/>
      <c r="CK32181" s="300"/>
      <c r="CL32181" s="300"/>
      <c r="CM32181" s="300"/>
      <c r="CN32181" s="300"/>
      <c r="CO32181" s="300"/>
      <c r="CP32181" s="300"/>
      <c r="CQ32181" s="300"/>
      <c r="CR32181" s="300"/>
      <c r="CS32181" s="300"/>
      <c r="CT32181" s="300"/>
      <c r="CU32181" s="300"/>
      <c r="CV32181" s="300"/>
      <c r="CW32181" s="300"/>
      <c r="CX32181" s="300"/>
      <c r="CY32181" s="300"/>
      <c r="CZ32181" s="300"/>
      <c r="DA32181" s="300"/>
      <c r="DB32181" s="300"/>
      <c r="DC32181" s="300"/>
      <c r="DD32181" s="300"/>
      <c r="DE32181" s="300"/>
      <c r="DF32181" s="300"/>
      <c r="DG32181" s="300"/>
      <c r="DH32181" s="300"/>
      <c r="DI32181" s="300"/>
      <c r="DJ32181" s="300"/>
      <c r="DK32181" s="300"/>
      <c r="DL32181" s="300"/>
      <c r="DM32181" s="300"/>
      <c r="DN32181" s="300"/>
      <c r="DO32181" s="300"/>
      <c r="DP32181" s="300"/>
      <c r="DQ32181" s="300"/>
      <c r="DR32181" s="300"/>
      <c r="DS32181" s="300"/>
      <c r="DT32181" s="300"/>
      <c r="DU32181" s="300"/>
      <c r="DV32181" s="300"/>
      <c r="DW32181" s="300"/>
      <c r="DX32181" s="300"/>
      <c r="DY32181" s="300"/>
      <c r="DZ32181" s="300"/>
      <c r="EA32181" s="300"/>
      <c r="EB32181" s="300"/>
      <c r="EC32181" s="300"/>
      <c r="ED32181" s="300"/>
      <c r="EE32181" s="300"/>
      <c r="EF32181" s="300"/>
      <c r="EG32181" s="300"/>
      <c r="EH32181" s="300"/>
      <c r="EI32181" s="300"/>
      <c r="EJ32181" s="300"/>
      <c r="EK32181" s="300"/>
      <c r="EL32181" s="300"/>
      <c r="EM32181" s="300"/>
      <c r="EN32181" s="300"/>
      <c r="EO32181" s="300"/>
      <c r="EP32181" s="300"/>
      <c r="EQ32181" s="300"/>
      <c r="ER32181" s="300"/>
      <c r="ES32181" s="300"/>
      <c r="ET32181" s="300"/>
      <c r="EU32181" s="300"/>
      <c r="EV32181" s="300"/>
      <c r="EW32181" s="300"/>
      <c r="EX32181" s="300"/>
      <c r="EY32181" s="300"/>
      <c r="EZ32181" s="300"/>
      <c r="FA32181" s="300"/>
      <c r="FB32181" s="300"/>
      <c r="FC32181" s="300"/>
      <c r="FD32181" s="300"/>
      <c r="FE32181" s="300"/>
      <c r="FF32181" s="300"/>
      <c r="FG32181" s="300"/>
      <c r="FH32181" s="300"/>
      <c r="FI32181" s="300"/>
      <c r="FJ32181" s="300"/>
      <c r="FK32181" s="300"/>
      <c r="FL32181" s="300"/>
      <c r="FM32181" s="300"/>
      <c r="FN32181" s="300"/>
      <c r="FO32181" s="300"/>
      <c r="FP32181" s="300"/>
      <c r="FQ32181" s="300"/>
      <c r="FR32181" s="300"/>
      <c r="FS32181" s="300"/>
      <c r="FT32181" s="300"/>
      <c r="FU32181" s="300"/>
      <c r="FV32181" s="300"/>
      <c r="FW32181" s="300"/>
      <c r="FX32181" s="300"/>
      <c r="FY32181" s="300"/>
      <c r="FZ32181" s="300"/>
      <c r="GA32181" s="300"/>
      <c r="GB32181" s="300"/>
      <c r="GC32181" s="300"/>
      <c r="GD32181" s="300"/>
      <c r="GE32181" s="300"/>
      <c r="GF32181" s="300"/>
      <c r="GG32181" s="300"/>
      <c r="GH32181" s="300"/>
      <c r="GI32181" s="300"/>
      <c r="GJ32181" s="300"/>
      <c r="GK32181" s="300"/>
    </row>
    <row r="32182" spans="4:193" x14ac:dyDescent="0.25">
      <c r="D32182" s="300"/>
      <c r="J32182" s="300"/>
      <c r="K32182" s="300"/>
      <c r="L32182" s="300"/>
      <c r="M32182" s="300"/>
      <c r="N32182" s="300"/>
      <c r="O32182" s="300"/>
      <c r="P32182" s="300"/>
      <c r="Q32182" s="300"/>
      <c r="R32182" s="300"/>
      <c r="S32182" s="300"/>
      <c r="T32182" s="300"/>
      <c r="U32182" s="300"/>
      <c r="V32182" s="300"/>
      <c r="W32182" s="300"/>
      <c r="X32182" s="300"/>
      <c r="Y32182" s="300"/>
      <c r="Z32182" s="300"/>
      <c r="AA32182" s="300"/>
      <c r="AB32182" s="300"/>
      <c r="AC32182" s="300"/>
      <c r="AD32182" s="300"/>
      <c r="AE32182" s="300"/>
      <c r="AF32182" s="300"/>
      <c r="AG32182" s="300"/>
      <c r="AH32182" s="300"/>
      <c r="AI32182" s="300"/>
      <c r="AJ32182" s="300"/>
      <c r="AK32182" s="300"/>
      <c r="AL32182" s="300"/>
      <c r="AM32182" s="300"/>
      <c r="AN32182" s="300"/>
      <c r="AO32182" s="300"/>
      <c r="AP32182" s="300"/>
      <c r="AQ32182" s="300"/>
      <c r="AR32182" s="300"/>
      <c r="AS32182" s="300"/>
      <c r="AT32182" s="300"/>
      <c r="AU32182" s="300"/>
      <c r="AV32182" s="300"/>
      <c r="AW32182" s="300"/>
      <c r="AX32182" s="300"/>
      <c r="AY32182" s="300"/>
      <c r="AZ32182" s="300"/>
      <c r="BA32182" s="300"/>
      <c r="BB32182" s="300"/>
      <c r="BC32182" s="300"/>
      <c r="BD32182" s="300"/>
      <c r="BE32182" s="300"/>
      <c r="BF32182" s="300"/>
      <c r="BG32182" s="300"/>
      <c r="BH32182" s="300"/>
      <c r="BI32182" s="300"/>
      <c r="BJ32182" s="300"/>
      <c r="BK32182" s="300"/>
      <c r="BL32182" s="300"/>
      <c r="BM32182" s="300"/>
      <c r="BN32182" s="300"/>
      <c r="BO32182" s="300"/>
      <c r="BP32182" s="300"/>
      <c r="BQ32182" s="300"/>
      <c r="BR32182" s="300"/>
      <c r="BS32182" s="300"/>
      <c r="BT32182" s="300"/>
      <c r="BU32182" s="300"/>
      <c r="BV32182" s="300"/>
      <c r="BW32182" s="300"/>
      <c r="BX32182" s="300"/>
      <c r="BY32182" s="300"/>
      <c r="BZ32182" s="300"/>
      <c r="CA32182" s="300"/>
      <c r="CB32182" s="300"/>
      <c r="CC32182" s="300"/>
      <c r="CD32182" s="300"/>
      <c r="CE32182" s="300"/>
      <c r="CF32182" s="300"/>
      <c r="CG32182" s="300"/>
      <c r="CH32182" s="300"/>
      <c r="CI32182" s="300"/>
      <c r="CJ32182" s="300"/>
      <c r="CK32182" s="300"/>
      <c r="CL32182" s="300"/>
      <c r="CM32182" s="300"/>
      <c r="CN32182" s="300"/>
      <c r="CO32182" s="300"/>
      <c r="CP32182" s="300"/>
      <c r="CQ32182" s="300"/>
      <c r="CR32182" s="300"/>
      <c r="CS32182" s="300"/>
      <c r="CT32182" s="300"/>
      <c r="CU32182" s="300"/>
      <c r="CV32182" s="300"/>
      <c r="CW32182" s="300"/>
      <c r="CX32182" s="300"/>
      <c r="CY32182" s="300"/>
      <c r="CZ32182" s="300"/>
      <c r="DA32182" s="300"/>
      <c r="DB32182" s="300"/>
      <c r="DC32182" s="300"/>
      <c r="DD32182" s="300"/>
      <c r="DE32182" s="300"/>
      <c r="DF32182" s="300"/>
      <c r="DG32182" s="300"/>
      <c r="DH32182" s="300"/>
      <c r="DI32182" s="300"/>
      <c r="DJ32182" s="300"/>
      <c r="DK32182" s="300"/>
      <c r="DL32182" s="300"/>
      <c r="DM32182" s="300"/>
      <c r="DN32182" s="300"/>
      <c r="DO32182" s="300"/>
      <c r="DP32182" s="300"/>
      <c r="DQ32182" s="300"/>
      <c r="DR32182" s="300"/>
      <c r="DS32182" s="300"/>
      <c r="DT32182" s="300"/>
      <c r="DU32182" s="300"/>
      <c r="DV32182" s="300"/>
      <c r="DW32182" s="300"/>
      <c r="DX32182" s="300"/>
      <c r="DY32182" s="300"/>
      <c r="DZ32182" s="300"/>
      <c r="EA32182" s="300"/>
      <c r="EB32182" s="300"/>
      <c r="EC32182" s="300"/>
      <c r="ED32182" s="300"/>
      <c r="EE32182" s="300"/>
      <c r="EF32182" s="300"/>
      <c r="EG32182" s="300"/>
      <c r="EH32182" s="300"/>
      <c r="EI32182" s="300"/>
      <c r="EJ32182" s="300"/>
      <c r="EK32182" s="300"/>
      <c r="EL32182" s="300"/>
      <c r="EM32182" s="300"/>
      <c r="EN32182" s="300"/>
      <c r="EO32182" s="300"/>
      <c r="EP32182" s="300"/>
      <c r="EQ32182" s="300"/>
      <c r="ER32182" s="300"/>
      <c r="ES32182" s="300"/>
      <c r="ET32182" s="300"/>
      <c r="EU32182" s="300"/>
      <c r="EV32182" s="300"/>
      <c r="EW32182" s="300"/>
      <c r="EX32182" s="300"/>
      <c r="EY32182" s="300"/>
      <c r="EZ32182" s="300"/>
      <c r="FA32182" s="300"/>
      <c r="FB32182" s="300"/>
      <c r="FC32182" s="300"/>
      <c r="FD32182" s="300"/>
      <c r="FE32182" s="300"/>
      <c r="FF32182" s="300"/>
      <c r="FG32182" s="300"/>
      <c r="FH32182" s="300"/>
      <c r="FI32182" s="300"/>
      <c r="FJ32182" s="300"/>
      <c r="FK32182" s="300"/>
      <c r="FL32182" s="300"/>
      <c r="FM32182" s="300"/>
      <c r="FN32182" s="300"/>
      <c r="FO32182" s="300"/>
      <c r="FP32182" s="300"/>
      <c r="FQ32182" s="300"/>
      <c r="FR32182" s="300"/>
      <c r="FS32182" s="300"/>
      <c r="FT32182" s="300"/>
      <c r="FU32182" s="300"/>
      <c r="FV32182" s="300"/>
      <c r="FW32182" s="300"/>
      <c r="FX32182" s="300"/>
      <c r="FY32182" s="300"/>
      <c r="FZ32182" s="300"/>
      <c r="GA32182" s="300"/>
      <c r="GB32182" s="300"/>
      <c r="GC32182" s="300"/>
      <c r="GD32182" s="300"/>
      <c r="GE32182" s="300"/>
      <c r="GF32182" s="300"/>
      <c r="GG32182" s="300"/>
      <c r="GH32182" s="300"/>
      <c r="GI32182" s="300"/>
      <c r="GJ32182" s="300"/>
      <c r="GK32182" s="300"/>
    </row>
    <row r="32183" spans="4:193" x14ac:dyDescent="0.25">
      <c r="D32183" s="300"/>
      <c r="J32183" s="300"/>
      <c r="K32183" s="300"/>
      <c r="L32183" s="300"/>
      <c r="M32183" s="300"/>
      <c r="N32183" s="300"/>
      <c r="O32183" s="300"/>
      <c r="P32183" s="300"/>
      <c r="Q32183" s="300"/>
      <c r="R32183" s="300"/>
      <c r="S32183" s="300"/>
      <c r="T32183" s="300"/>
      <c r="U32183" s="300"/>
      <c r="V32183" s="300"/>
      <c r="W32183" s="300"/>
      <c r="X32183" s="300"/>
      <c r="Y32183" s="300"/>
      <c r="Z32183" s="300"/>
      <c r="AA32183" s="300"/>
      <c r="AB32183" s="300"/>
      <c r="AC32183" s="300"/>
      <c r="AD32183" s="300"/>
      <c r="AE32183" s="300"/>
      <c r="AF32183" s="300"/>
      <c r="AG32183" s="300"/>
      <c r="AH32183" s="300"/>
      <c r="AI32183" s="300"/>
      <c r="AJ32183" s="300"/>
      <c r="AK32183" s="300"/>
      <c r="AL32183" s="300"/>
      <c r="AM32183" s="300"/>
      <c r="AN32183" s="300"/>
      <c r="AO32183" s="300"/>
      <c r="AP32183" s="300"/>
      <c r="AQ32183" s="300"/>
      <c r="AR32183" s="300"/>
      <c r="AS32183" s="300"/>
      <c r="AT32183" s="300"/>
      <c r="AU32183" s="300"/>
      <c r="AV32183" s="300"/>
      <c r="AW32183" s="300"/>
      <c r="AX32183" s="300"/>
      <c r="AY32183" s="300"/>
      <c r="AZ32183" s="300"/>
      <c r="BA32183" s="300"/>
      <c r="BB32183" s="300"/>
      <c r="BC32183" s="300"/>
      <c r="BD32183" s="300"/>
      <c r="BE32183" s="300"/>
      <c r="BF32183" s="300"/>
      <c r="BG32183" s="300"/>
      <c r="BH32183" s="300"/>
      <c r="BI32183" s="300"/>
      <c r="BJ32183" s="300"/>
      <c r="BK32183" s="300"/>
      <c r="BL32183" s="300"/>
      <c r="BM32183" s="300"/>
      <c r="BN32183" s="300"/>
      <c r="BO32183" s="300"/>
      <c r="BP32183" s="300"/>
      <c r="BQ32183" s="300"/>
      <c r="BR32183" s="300"/>
      <c r="BS32183" s="300"/>
      <c r="BT32183" s="300"/>
      <c r="BU32183" s="300"/>
      <c r="BV32183" s="300"/>
      <c r="BW32183" s="300"/>
      <c r="BX32183" s="300"/>
      <c r="BY32183" s="300"/>
      <c r="BZ32183" s="300"/>
      <c r="CA32183" s="300"/>
      <c r="CB32183" s="300"/>
      <c r="CC32183" s="300"/>
      <c r="CD32183" s="300"/>
      <c r="CE32183" s="300"/>
      <c r="CF32183" s="300"/>
      <c r="CG32183" s="300"/>
      <c r="CH32183" s="300"/>
      <c r="CI32183" s="300"/>
      <c r="CJ32183" s="300"/>
      <c r="CK32183" s="300"/>
      <c r="CL32183" s="300"/>
      <c r="CM32183" s="300"/>
      <c r="CN32183" s="300"/>
      <c r="CO32183" s="300"/>
      <c r="CP32183" s="300"/>
      <c r="CQ32183" s="300"/>
      <c r="CR32183" s="300"/>
      <c r="CS32183" s="300"/>
      <c r="CT32183" s="300"/>
      <c r="CU32183" s="300"/>
      <c r="CV32183" s="300"/>
      <c r="CW32183" s="300"/>
      <c r="CX32183" s="300"/>
      <c r="CY32183" s="300"/>
      <c r="CZ32183" s="300"/>
      <c r="DA32183" s="300"/>
      <c r="DB32183" s="300"/>
      <c r="DC32183" s="300"/>
      <c r="DD32183" s="300"/>
      <c r="DE32183" s="300"/>
      <c r="DF32183" s="300"/>
      <c r="DG32183" s="300"/>
      <c r="DH32183" s="300"/>
      <c r="DI32183" s="300"/>
      <c r="DJ32183" s="300"/>
      <c r="DK32183" s="300"/>
      <c r="DL32183" s="300"/>
      <c r="DM32183" s="300"/>
      <c r="DN32183" s="300"/>
      <c r="DO32183" s="300"/>
      <c r="DP32183" s="300"/>
      <c r="DQ32183" s="300"/>
      <c r="DR32183" s="300"/>
      <c r="DS32183" s="300"/>
      <c r="DT32183" s="300"/>
      <c r="DU32183" s="300"/>
      <c r="DV32183" s="300"/>
      <c r="DW32183" s="300"/>
      <c r="DX32183" s="300"/>
      <c r="DY32183" s="300"/>
      <c r="DZ32183" s="300"/>
      <c r="EA32183" s="300"/>
      <c r="EB32183" s="300"/>
      <c r="EC32183" s="300"/>
      <c r="ED32183" s="300"/>
      <c r="EE32183" s="300"/>
      <c r="EF32183" s="300"/>
      <c r="EG32183" s="300"/>
      <c r="EH32183" s="300"/>
      <c r="EI32183" s="300"/>
      <c r="EJ32183" s="300"/>
      <c r="EK32183" s="300"/>
      <c r="EL32183" s="300"/>
      <c r="EM32183" s="300"/>
      <c r="EN32183" s="300"/>
      <c r="EO32183" s="300"/>
      <c r="EP32183" s="300"/>
      <c r="EQ32183" s="300"/>
      <c r="ER32183" s="300"/>
      <c r="ES32183" s="300"/>
      <c r="ET32183" s="300"/>
      <c r="EU32183" s="300"/>
      <c r="EV32183" s="300"/>
      <c r="EW32183" s="300"/>
      <c r="EX32183" s="300"/>
      <c r="EY32183" s="300"/>
      <c r="EZ32183" s="300"/>
      <c r="FA32183" s="300"/>
      <c r="FB32183" s="300"/>
      <c r="FC32183" s="300"/>
      <c r="FD32183" s="300"/>
      <c r="FE32183" s="300"/>
      <c r="FF32183" s="300"/>
      <c r="FG32183" s="300"/>
      <c r="FH32183" s="300"/>
      <c r="FI32183" s="300"/>
      <c r="FJ32183" s="300"/>
      <c r="FK32183" s="300"/>
      <c r="FL32183" s="300"/>
      <c r="FM32183" s="300"/>
      <c r="FN32183" s="300"/>
      <c r="FO32183" s="300"/>
      <c r="FP32183" s="300"/>
      <c r="FQ32183" s="300"/>
      <c r="FR32183" s="300"/>
      <c r="FS32183" s="300"/>
      <c r="FT32183" s="300"/>
      <c r="FU32183" s="300"/>
      <c r="FV32183" s="300"/>
      <c r="FW32183" s="300"/>
      <c r="FX32183" s="300"/>
      <c r="FY32183" s="300"/>
      <c r="FZ32183" s="300"/>
      <c r="GA32183" s="300"/>
      <c r="GB32183" s="300"/>
      <c r="GC32183" s="300"/>
      <c r="GD32183" s="300"/>
      <c r="GE32183" s="300"/>
      <c r="GF32183" s="300"/>
      <c r="GG32183" s="300"/>
      <c r="GH32183" s="300"/>
      <c r="GI32183" s="300"/>
      <c r="GJ32183" s="300"/>
      <c r="GK32183" s="300"/>
    </row>
    <row r="32184" spans="4:193" x14ac:dyDescent="0.25">
      <c r="D32184" s="300"/>
      <c r="J32184" s="300"/>
      <c r="K32184" s="300"/>
      <c r="L32184" s="300"/>
      <c r="M32184" s="300"/>
      <c r="N32184" s="300"/>
      <c r="O32184" s="300"/>
      <c r="P32184" s="300"/>
      <c r="Q32184" s="300"/>
      <c r="R32184" s="300"/>
      <c r="S32184" s="300"/>
      <c r="T32184" s="300"/>
      <c r="U32184" s="300"/>
      <c r="V32184" s="300"/>
      <c r="W32184" s="300"/>
      <c r="X32184" s="300"/>
      <c r="Y32184" s="300"/>
      <c r="Z32184" s="300"/>
      <c r="AA32184" s="300"/>
      <c r="AB32184" s="300"/>
      <c r="AC32184" s="300"/>
      <c r="AD32184" s="300"/>
      <c r="AE32184" s="300"/>
      <c r="AF32184" s="300"/>
      <c r="AG32184" s="300"/>
      <c r="AH32184" s="300"/>
      <c r="AI32184" s="300"/>
      <c r="AJ32184" s="300"/>
      <c r="AK32184" s="300"/>
      <c r="AL32184" s="300"/>
      <c r="AM32184" s="300"/>
      <c r="AN32184" s="300"/>
      <c r="AO32184" s="300"/>
      <c r="AP32184" s="300"/>
      <c r="AQ32184" s="300"/>
      <c r="AR32184" s="300"/>
      <c r="AS32184" s="300"/>
      <c r="AT32184" s="300"/>
      <c r="AU32184" s="300"/>
      <c r="AV32184" s="300"/>
      <c r="AW32184" s="300"/>
      <c r="AX32184" s="300"/>
      <c r="AY32184" s="300"/>
      <c r="AZ32184" s="300"/>
      <c r="BA32184" s="300"/>
      <c r="BB32184" s="300"/>
      <c r="BC32184" s="300"/>
      <c r="BD32184" s="300"/>
      <c r="BE32184" s="300"/>
      <c r="BF32184" s="300"/>
      <c r="BG32184" s="300"/>
      <c r="BH32184" s="300"/>
      <c r="BI32184" s="300"/>
      <c r="BJ32184" s="300"/>
      <c r="BK32184" s="300"/>
      <c r="BL32184" s="300"/>
      <c r="BM32184" s="300"/>
      <c r="BN32184" s="300"/>
      <c r="BO32184" s="300"/>
      <c r="BP32184" s="300"/>
      <c r="BQ32184" s="300"/>
      <c r="BR32184" s="300"/>
      <c r="BS32184" s="300"/>
      <c r="BT32184" s="300"/>
      <c r="BU32184" s="300"/>
      <c r="BV32184" s="300"/>
      <c r="BW32184" s="300"/>
      <c r="BX32184" s="300"/>
      <c r="BY32184" s="300"/>
      <c r="BZ32184" s="300"/>
      <c r="CA32184" s="300"/>
      <c r="CB32184" s="300"/>
      <c r="CC32184" s="300"/>
      <c r="CD32184" s="300"/>
      <c r="CE32184" s="300"/>
      <c r="CF32184" s="300"/>
      <c r="CG32184" s="300"/>
      <c r="CH32184" s="300"/>
      <c r="CI32184" s="300"/>
      <c r="CJ32184" s="300"/>
      <c r="CK32184" s="300"/>
      <c r="CL32184" s="300"/>
      <c r="CM32184" s="300"/>
      <c r="CN32184" s="300"/>
      <c r="CO32184" s="300"/>
      <c r="CP32184" s="300"/>
      <c r="CQ32184" s="300"/>
      <c r="CR32184" s="300"/>
      <c r="CS32184" s="300"/>
      <c r="CT32184" s="300"/>
      <c r="CU32184" s="300"/>
      <c r="CV32184" s="300"/>
      <c r="CW32184" s="300"/>
      <c r="CX32184" s="300"/>
      <c r="CY32184" s="300"/>
      <c r="CZ32184" s="300"/>
      <c r="DA32184" s="300"/>
      <c r="DB32184" s="300"/>
      <c r="DC32184" s="300"/>
      <c r="DD32184" s="300"/>
      <c r="DE32184" s="300"/>
      <c r="DF32184" s="300"/>
      <c r="DG32184" s="300"/>
      <c r="DH32184" s="300"/>
      <c r="DI32184" s="300"/>
      <c r="DJ32184" s="300"/>
      <c r="DK32184" s="300"/>
      <c r="DL32184" s="300"/>
      <c r="DM32184" s="300"/>
      <c r="DN32184" s="300"/>
      <c r="DO32184" s="300"/>
      <c r="DP32184" s="300"/>
      <c r="DQ32184" s="300"/>
      <c r="DR32184" s="300"/>
      <c r="DS32184" s="300"/>
      <c r="DT32184" s="300"/>
      <c r="DU32184" s="300"/>
      <c r="DV32184" s="300"/>
      <c r="DW32184" s="300"/>
      <c r="DX32184" s="300"/>
      <c r="DY32184" s="300"/>
      <c r="DZ32184" s="300"/>
      <c r="EA32184" s="300"/>
      <c r="EB32184" s="300"/>
      <c r="EC32184" s="300"/>
      <c r="ED32184" s="300"/>
      <c r="EE32184" s="300"/>
      <c r="EF32184" s="300"/>
      <c r="EG32184" s="300"/>
      <c r="EH32184" s="300"/>
      <c r="EI32184" s="300"/>
      <c r="EJ32184" s="300"/>
      <c r="EK32184" s="300"/>
      <c r="EL32184" s="300"/>
      <c r="EM32184" s="300"/>
      <c r="EN32184" s="300"/>
      <c r="EO32184" s="300"/>
      <c r="EP32184" s="300"/>
      <c r="EQ32184" s="300"/>
      <c r="ER32184" s="300"/>
      <c r="ES32184" s="300"/>
      <c r="ET32184" s="300"/>
      <c r="EU32184" s="300"/>
      <c r="EV32184" s="300"/>
      <c r="EW32184" s="300"/>
      <c r="EX32184" s="300"/>
      <c r="EY32184" s="300"/>
      <c r="EZ32184" s="300"/>
      <c r="FA32184" s="300"/>
      <c r="FB32184" s="300"/>
      <c r="FC32184" s="300"/>
      <c r="FD32184" s="300"/>
      <c r="FE32184" s="300"/>
      <c r="FF32184" s="300"/>
      <c r="FG32184" s="300"/>
      <c r="FH32184" s="300"/>
      <c r="FI32184" s="300"/>
      <c r="FJ32184" s="300"/>
      <c r="FK32184" s="300"/>
      <c r="FL32184" s="300"/>
      <c r="FM32184" s="300"/>
      <c r="FN32184" s="300"/>
      <c r="FO32184" s="300"/>
      <c r="FP32184" s="300"/>
      <c r="FQ32184" s="300"/>
      <c r="FR32184" s="300"/>
      <c r="FS32184" s="300"/>
      <c r="FT32184" s="300"/>
      <c r="FU32184" s="300"/>
      <c r="FV32184" s="300"/>
      <c r="FW32184" s="300"/>
      <c r="FX32184" s="300"/>
      <c r="FY32184" s="300"/>
      <c r="FZ32184" s="300"/>
      <c r="GA32184" s="300"/>
      <c r="GB32184" s="300"/>
      <c r="GC32184" s="300"/>
      <c r="GD32184" s="300"/>
      <c r="GE32184" s="300"/>
      <c r="GF32184" s="300"/>
      <c r="GG32184" s="300"/>
      <c r="GH32184" s="300"/>
      <c r="GI32184" s="300"/>
      <c r="GJ32184" s="300"/>
      <c r="GK32184" s="300"/>
    </row>
    <row r="32185" spans="4:193" x14ac:dyDescent="0.25">
      <c r="D32185" s="300"/>
      <c r="J32185" s="300"/>
      <c r="K32185" s="300"/>
      <c r="L32185" s="300"/>
      <c r="M32185" s="300"/>
      <c r="N32185" s="300"/>
      <c r="O32185" s="300"/>
      <c r="P32185" s="300"/>
      <c r="Q32185" s="300"/>
      <c r="R32185" s="300"/>
      <c r="S32185" s="300"/>
      <c r="T32185" s="300"/>
      <c r="U32185" s="300"/>
      <c r="V32185" s="300"/>
      <c r="W32185" s="300"/>
      <c r="X32185" s="300"/>
      <c r="Y32185" s="300"/>
      <c r="Z32185" s="300"/>
      <c r="AA32185" s="300"/>
      <c r="AB32185" s="300"/>
      <c r="AC32185" s="300"/>
      <c r="AD32185" s="300"/>
      <c r="AE32185" s="300"/>
      <c r="AF32185" s="300"/>
      <c r="AG32185" s="300"/>
      <c r="AH32185" s="300"/>
      <c r="AI32185" s="300"/>
      <c r="AJ32185" s="300"/>
      <c r="AK32185" s="300"/>
      <c r="AL32185" s="300"/>
      <c r="AM32185" s="300"/>
      <c r="AN32185" s="300"/>
      <c r="AO32185" s="300"/>
      <c r="AP32185" s="300"/>
      <c r="AQ32185" s="300"/>
      <c r="AR32185" s="300"/>
      <c r="AS32185" s="300"/>
      <c r="AT32185" s="300"/>
      <c r="AU32185" s="300"/>
      <c r="AV32185" s="300"/>
      <c r="AW32185" s="300"/>
      <c r="AX32185" s="300"/>
      <c r="AY32185" s="300"/>
      <c r="AZ32185" s="300"/>
      <c r="BA32185" s="300"/>
      <c r="BB32185" s="300"/>
      <c r="BC32185" s="300"/>
      <c r="BD32185" s="300"/>
      <c r="BE32185" s="300"/>
      <c r="BF32185" s="300"/>
      <c r="BG32185" s="300"/>
      <c r="BH32185" s="300"/>
      <c r="BI32185" s="300"/>
      <c r="BJ32185" s="300"/>
      <c r="BK32185" s="300"/>
      <c r="BL32185" s="300"/>
      <c r="BM32185" s="300"/>
      <c r="BN32185" s="300"/>
      <c r="BO32185" s="300"/>
      <c r="BP32185" s="300"/>
      <c r="BQ32185" s="300"/>
      <c r="BR32185" s="300"/>
      <c r="BS32185" s="300"/>
      <c r="BT32185" s="300"/>
      <c r="BU32185" s="300"/>
      <c r="BV32185" s="300"/>
      <c r="BW32185" s="300"/>
      <c r="BX32185" s="300"/>
      <c r="BY32185" s="300"/>
      <c r="BZ32185" s="300"/>
      <c r="CA32185" s="300"/>
      <c r="CB32185" s="300"/>
      <c r="CC32185" s="300"/>
      <c r="CD32185" s="300"/>
      <c r="CE32185" s="300"/>
      <c r="CF32185" s="300"/>
      <c r="CG32185" s="300"/>
      <c r="CH32185" s="300"/>
      <c r="CI32185" s="300"/>
      <c r="CJ32185" s="300"/>
      <c r="CK32185" s="300"/>
      <c r="CL32185" s="300"/>
      <c r="CM32185" s="300"/>
      <c r="CN32185" s="300"/>
      <c r="CO32185" s="300"/>
      <c r="CP32185" s="300"/>
      <c r="CQ32185" s="300"/>
      <c r="CR32185" s="300"/>
      <c r="CS32185" s="300"/>
      <c r="CT32185" s="300"/>
      <c r="CU32185" s="300"/>
      <c r="CV32185" s="300"/>
      <c r="CW32185" s="300"/>
      <c r="CX32185" s="300"/>
      <c r="CY32185" s="300"/>
      <c r="CZ32185" s="300"/>
      <c r="DA32185" s="300"/>
      <c r="DB32185" s="300"/>
      <c r="DC32185" s="300"/>
      <c r="DD32185" s="300"/>
      <c r="DE32185" s="300"/>
      <c r="DF32185" s="300"/>
      <c r="DG32185" s="300"/>
      <c r="DH32185" s="300"/>
      <c r="DI32185" s="300"/>
      <c r="DJ32185" s="300"/>
      <c r="DK32185" s="300"/>
      <c r="DL32185" s="300"/>
      <c r="DM32185" s="300"/>
      <c r="DN32185" s="300"/>
      <c r="DO32185" s="300"/>
      <c r="DP32185" s="300"/>
      <c r="DQ32185" s="300"/>
      <c r="DR32185" s="300"/>
      <c r="DS32185" s="300"/>
      <c r="DT32185" s="300"/>
      <c r="DU32185" s="300"/>
      <c r="DV32185" s="300"/>
      <c r="DW32185" s="300"/>
      <c r="DX32185" s="300"/>
      <c r="DY32185" s="300"/>
      <c r="DZ32185" s="300"/>
      <c r="EA32185" s="300"/>
      <c r="EB32185" s="300"/>
      <c r="EC32185" s="300"/>
      <c r="ED32185" s="300"/>
      <c r="EE32185" s="300"/>
      <c r="EF32185" s="300"/>
      <c r="EG32185" s="300"/>
      <c r="EH32185" s="300"/>
      <c r="EI32185" s="300"/>
      <c r="EJ32185" s="300"/>
      <c r="EK32185" s="300"/>
      <c r="EL32185" s="300"/>
      <c r="EM32185" s="300"/>
      <c r="EN32185" s="300"/>
      <c r="EO32185" s="300"/>
      <c r="EP32185" s="300"/>
      <c r="EQ32185" s="300"/>
      <c r="ER32185" s="300"/>
      <c r="ES32185" s="300"/>
      <c r="ET32185" s="300"/>
      <c r="EU32185" s="300"/>
      <c r="EV32185" s="300"/>
      <c r="EW32185" s="300"/>
      <c r="EX32185" s="300"/>
      <c r="EY32185" s="300"/>
      <c r="EZ32185" s="300"/>
      <c r="FA32185" s="300"/>
      <c r="FB32185" s="300"/>
      <c r="FC32185" s="300"/>
      <c r="FD32185" s="300"/>
      <c r="FE32185" s="300"/>
      <c r="FF32185" s="300"/>
      <c r="FG32185" s="300"/>
      <c r="FH32185" s="300"/>
      <c r="FI32185" s="300"/>
      <c r="FJ32185" s="300"/>
      <c r="FK32185" s="300"/>
      <c r="FL32185" s="300"/>
      <c r="FM32185" s="300"/>
      <c r="FN32185" s="300"/>
      <c r="FO32185" s="300"/>
      <c r="FP32185" s="300"/>
      <c r="FQ32185" s="300"/>
      <c r="FR32185" s="300"/>
      <c r="FS32185" s="300"/>
      <c r="FT32185" s="300"/>
      <c r="FU32185" s="300"/>
      <c r="FV32185" s="300"/>
      <c r="FW32185" s="300"/>
      <c r="FX32185" s="300"/>
      <c r="FY32185" s="300"/>
      <c r="FZ32185" s="300"/>
      <c r="GA32185" s="300"/>
      <c r="GB32185" s="300"/>
      <c r="GC32185" s="300"/>
      <c r="GD32185" s="300"/>
      <c r="GE32185" s="300"/>
      <c r="GF32185" s="300"/>
      <c r="GG32185" s="300"/>
      <c r="GH32185" s="300"/>
      <c r="GI32185" s="300"/>
      <c r="GJ32185" s="300"/>
      <c r="GK32185" s="300"/>
    </row>
    <row r="32186" spans="4:193" x14ac:dyDescent="0.25">
      <c r="D32186" s="300"/>
      <c r="J32186" s="300"/>
      <c r="K32186" s="300"/>
      <c r="L32186" s="300"/>
      <c r="M32186" s="300"/>
      <c r="N32186" s="300"/>
      <c r="O32186" s="300"/>
      <c r="P32186" s="300"/>
      <c r="Q32186" s="300"/>
      <c r="R32186" s="300"/>
      <c r="S32186" s="300"/>
      <c r="T32186" s="300"/>
      <c r="U32186" s="300"/>
      <c r="V32186" s="300"/>
      <c r="W32186" s="300"/>
      <c r="X32186" s="300"/>
      <c r="Y32186" s="300"/>
      <c r="Z32186" s="300"/>
      <c r="AA32186" s="300"/>
      <c r="AB32186" s="300"/>
      <c r="AC32186" s="300"/>
      <c r="AD32186" s="300"/>
      <c r="AE32186" s="300"/>
      <c r="AF32186" s="300"/>
      <c r="AG32186" s="300"/>
      <c r="AH32186" s="300"/>
      <c r="AI32186" s="300"/>
      <c r="AJ32186" s="300"/>
      <c r="AK32186" s="300"/>
      <c r="AL32186" s="300"/>
      <c r="AM32186" s="300"/>
      <c r="AN32186" s="300"/>
      <c r="AO32186" s="300"/>
      <c r="AP32186" s="300"/>
      <c r="AQ32186" s="300"/>
      <c r="AR32186" s="300"/>
      <c r="AS32186" s="300"/>
      <c r="AT32186" s="300"/>
      <c r="AU32186" s="300"/>
      <c r="AV32186" s="300"/>
      <c r="AW32186" s="300"/>
      <c r="AX32186" s="300"/>
      <c r="AY32186" s="300"/>
      <c r="AZ32186" s="300"/>
      <c r="BA32186" s="300"/>
      <c r="BB32186" s="300"/>
      <c r="BC32186" s="300"/>
      <c r="BD32186" s="300"/>
      <c r="BE32186" s="300"/>
      <c r="BF32186" s="300"/>
      <c r="BG32186" s="300"/>
      <c r="BH32186" s="300"/>
      <c r="BI32186" s="300"/>
      <c r="BJ32186" s="300"/>
      <c r="BK32186" s="300"/>
      <c r="BL32186" s="300"/>
      <c r="BM32186" s="300"/>
      <c r="BN32186" s="300"/>
      <c r="BO32186" s="300"/>
      <c r="BP32186" s="300"/>
      <c r="BQ32186" s="300"/>
      <c r="BR32186" s="300"/>
      <c r="BS32186" s="300"/>
      <c r="BT32186" s="300"/>
      <c r="BU32186" s="300"/>
      <c r="BV32186" s="300"/>
      <c r="BW32186" s="300"/>
      <c r="BX32186" s="300"/>
      <c r="BY32186" s="300"/>
      <c r="BZ32186" s="300"/>
      <c r="CA32186" s="300"/>
      <c r="CB32186" s="300"/>
      <c r="CC32186" s="300"/>
      <c r="CD32186" s="300"/>
      <c r="CE32186" s="300"/>
      <c r="CF32186" s="300"/>
      <c r="CG32186" s="300"/>
      <c r="CH32186" s="300"/>
      <c r="CI32186" s="300"/>
      <c r="CJ32186" s="300"/>
      <c r="CK32186" s="300"/>
      <c r="CL32186" s="300"/>
      <c r="CM32186" s="300"/>
      <c r="CN32186" s="300"/>
      <c r="CO32186" s="300"/>
      <c r="CP32186" s="300"/>
      <c r="CQ32186" s="300"/>
      <c r="CR32186" s="300"/>
      <c r="CS32186" s="300"/>
      <c r="CT32186" s="300"/>
      <c r="CU32186" s="300"/>
      <c r="CV32186" s="300"/>
      <c r="CW32186" s="300"/>
      <c r="CX32186" s="300"/>
      <c r="CY32186" s="300"/>
      <c r="CZ32186" s="300"/>
      <c r="DA32186" s="300"/>
      <c r="DB32186" s="300"/>
      <c r="DC32186" s="300"/>
      <c r="DD32186" s="300"/>
      <c r="DE32186" s="300"/>
      <c r="DF32186" s="300"/>
      <c r="DG32186" s="300"/>
      <c r="DH32186" s="300"/>
      <c r="DI32186" s="300"/>
      <c r="DJ32186" s="300"/>
      <c r="DK32186" s="300"/>
      <c r="DL32186" s="300"/>
      <c r="DM32186" s="300"/>
      <c r="DN32186" s="300"/>
      <c r="DO32186" s="300"/>
      <c r="DP32186" s="300"/>
      <c r="DQ32186" s="300"/>
      <c r="DR32186" s="300"/>
      <c r="DS32186" s="300"/>
      <c r="DT32186" s="300"/>
      <c r="DU32186" s="300"/>
      <c r="DV32186" s="300"/>
      <c r="DW32186" s="300"/>
      <c r="DX32186" s="300"/>
      <c r="DY32186" s="300"/>
      <c r="DZ32186" s="300"/>
      <c r="EA32186" s="300"/>
      <c r="EB32186" s="300"/>
      <c r="EC32186" s="300"/>
      <c r="ED32186" s="300"/>
      <c r="EE32186" s="300"/>
      <c r="EF32186" s="300"/>
      <c r="EG32186" s="300"/>
      <c r="EH32186" s="300"/>
      <c r="EI32186" s="300"/>
      <c r="EJ32186" s="300"/>
      <c r="EK32186" s="300"/>
      <c r="EL32186" s="300"/>
      <c r="EM32186" s="300"/>
      <c r="EN32186" s="300"/>
      <c r="EO32186" s="300"/>
      <c r="EP32186" s="300"/>
      <c r="EQ32186" s="300"/>
      <c r="ER32186" s="300"/>
      <c r="ES32186" s="300"/>
      <c r="ET32186" s="300"/>
      <c r="EU32186" s="300"/>
      <c r="EV32186" s="300"/>
      <c r="EW32186" s="300"/>
      <c r="EX32186" s="300"/>
      <c r="EY32186" s="300"/>
      <c r="EZ32186" s="300"/>
      <c r="FA32186" s="300"/>
      <c r="FB32186" s="300"/>
      <c r="FC32186" s="300"/>
      <c r="FD32186" s="300"/>
      <c r="FE32186" s="300"/>
      <c r="FF32186" s="300"/>
      <c r="FG32186" s="300"/>
      <c r="FH32186" s="300"/>
      <c r="FI32186" s="300"/>
      <c r="FJ32186" s="300"/>
      <c r="FK32186" s="300"/>
      <c r="FL32186" s="300"/>
      <c r="FM32186" s="300"/>
      <c r="FN32186" s="300"/>
      <c r="FO32186" s="300"/>
      <c r="FP32186" s="300"/>
      <c r="FQ32186" s="300"/>
      <c r="FR32186" s="300"/>
      <c r="FS32186" s="300"/>
      <c r="FT32186" s="300"/>
      <c r="FU32186" s="300"/>
      <c r="FV32186" s="300"/>
      <c r="FW32186" s="300"/>
      <c r="FX32186" s="300"/>
      <c r="FY32186" s="300"/>
      <c r="FZ32186" s="300"/>
      <c r="GA32186" s="300"/>
      <c r="GB32186" s="300"/>
      <c r="GC32186" s="300"/>
      <c r="GD32186" s="300"/>
      <c r="GE32186" s="300"/>
      <c r="GF32186" s="300"/>
      <c r="GG32186" s="300"/>
      <c r="GH32186" s="300"/>
      <c r="GI32186" s="300"/>
      <c r="GJ32186" s="300"/>
      <c r="GK32186" s="300"/>
    </row>
    <row r="32187" spans="4:193" x14ac:dyDescent="0.25">
      <c r="D32187" s="300"/>
      <c r="J32187" s="300"/>
      <c r="K32187" s="300"/>
      <c r="L32187" s="300"/>
      <c r="M32187" s="300"/>
      <c r="N32187" s="300"/>
      <c r="O32187" s="300"/>
      <c r="P32187" s="300"/>
      <c r="Q32187" s="300"/>
      <c r="R32187" s="300"/>
      <c r="S32187" s="300"/>
      <c r="T32187" s="300"/>
      <c r="U32187" s="300"/>
      <c r="V32187" s="300"/>
      <c r="W32187" s="300"/>
      <c r="X32187" s="300"/>
      <c r="Y32187" s="300"/>
      <c r="Z32187" s="300"/>
      <c r="AA32187" s="300"/>
      <c r="AB32187" s="300"/>
      <c r="AC32187" s="300"/>
      <c r="AD32187" s="300"/>
      <c r="AE32187" s="300"/>
      <c r="AF32187" s="300"/>
      <c r="AG32187" s="300"/>
      <c r="AH32187" s="300"/>
      <c r="AI32187" s="300"/>
      <c r="AJ32187" s="300"/>
      <c r="AK32187" s="300"/>
      <c r="AL32187" s="300"/>
      <c r="AM32187" s="300"/>
      <c r="AN32187" s="300"/>
      <c r="AO32187" s="300"/>
      <c r="AP32187" s="300"/>
      <c r="AQ32187" s="300"/>
      <c r="AR32187" s="300"/>
      <c r="AS32187" s="300"/>
      <c r="AT32187" s="300"/>
      <c r="AU32187" s="300"/>
      <c r="AV32187" s="300"/>
      <c r="AW32187" s="300"/>
      <c r="AX32187" s="300"/>
      <c r="AY32187" s="300"/>
      <c r="AZ32187" s="300"/>
      <c r="BA32187" s="300"/>
      <c r="BB32187" s="300"/>
      <c r="BC32187" s="300"/>
      <c r="BD32187" s="300"/>
      <c r="BE32187" s="300"/>
      <c r="BF32187" s="300"/>
      <c r="BG32187" s="300"/>
      <c r="BH32187" s="300"/>
      <c r="BI32187" s="300"/>
      <c r="BJ32187" s="300"/>
      <c r="BK32187" s="300"/>
      <c r="BL32187" s="300"/>
      <c r="BM32187" s="300"/>
      <c r="BN32187" s="300"/>
      <c r="BO32187" s="300"/>
      <c r="BP32187" s="300"/>
      <c r="BQ32187" s="300"/>
      <c r="BR32187" s="300"/>
      <c r="BS32187" s="300"/>
      <c r="BT32187" s="300"/>
      <c r="BU32187" s="300"/>
      <c r="BV32187" s="300"/>
      <c r="BW32187" s="300"/>
      <c r="BX32187" s="300"/>
      <c r="BY32187" s="300"/>
      <c r="BZ32187" s="300"/>
      <c r="CA32187" s="300"/>
      <c r="CB32187" s="300"/>
      <c r="CC32187" s="300"/>
      <c r="CD32187" s="300"/>
      <c r="CE32187" s="300"/>
      <c r="CF32187" s="300"/>
      <c r="CG32187" s="300"/>
      <c r="CH32187" s="300"/>
      <c r="CI32187" s="300"/>
      <c r="CJ32187" s="300"/>
      <c r="CK32187" s="300"/>
      <c r="CL32187" s="300"/>
      <c r="CM32187" s="300"/>
      <c r="CN32187" s="300"/>
      <c r="CO32187" s="300"/>
      <c r="CP32187" s="300"/>
      <c r="CQ32187" s="300"/>
      <c r="CR32187" s="300"/>
      <c r="CS32187" s="300"/>
      <c r="CT32187" s="300"/>
      <c r="CU32187" s="300"/>
      <c r="CV32187" s="300"/>
      <c r="CW32187" s="300"/>
      <c r="CX32187" s="300"/>
      <c r="CY32187" s="300"/>
      <c r="CZ32187" s="300"/>
      <c r="DA32187" s="300"/>
      <c r="DB32187" s="300"/>
      <c r="DC32187" s="300"/>
      <c r="DD32187" s="300"/>
      <c r="DE32187" s="300"/>
      <c r="DF32187" s="300"/>
      <c r="DG32187" s="300"/>
      <c r="DH32187" s="300"/>
      <c r="DI32187" s="300"/>
      <c r="DJ32187" s="300"/>
      <c r="DK32187" s="300"/>
      <c r="DL32187" s="300"/>
      <c r="DM32187" s="300"/>
      <c r="DN32187" s="300"/>
      <c r="DO32187" s="300"/>
      <c r="DP32187" s="300"/>
      <c r="DQ32187" s="300"/>
      <c r="DR32187" s="300"/>
      <c r="DS32187" s="300"/>
      <c r="DT32187" s="300"/>
      <c r="DU32187" s="300"/>
      <c r="DV32187" s="300"/>
      <c r="DW32187" s="300"/>
      <c r="DX32187" s="300"/>
      <c r="DY32187" s="300"/>
      <c r="DZ32187" s="300"/>
      <c r="EA32187" s="300"/>
      <c r="EB32187" s="300"/>
      <c r="EC32187" s="300"/>
      <c r="ED32187" s="300"/>
      <c r="EE32187" s="300"/>
      <c r="EF32187" s="300"/>
      <c r="EG32187" s="300"/>
      <c r="EH32187" s="300"/>
      <c r="EI32187" s="300"/>
      <c r="EJ32187" s="300"/>
      <c r="EK32187" s="300"/>
      <c r="EL32187" s="300"/>
      <c r="EM32187" s="300"/>
      <c r="EN32187" s="300"/>
      <c r="EO32187" s="300"/>
      <c r="EP32187" s="300"/>
      <c r="EQ32187" s="300"/>
      <c r="ER32187" s="300"/>
      <c r="ES32187" s="300"/>
      <c r="ET32187" s="300"/>
      <c r="EU32187" s="300"/>
      <c r="EV32187" s="300"/>
      <c r="EW32187" s="300"/>
      <c r="EX32187" s="300"/>
      <c r="EY32187" s="300"/>
      <c r="EZ32187" s="300"/>
      <c r="FA32187" s="300"/>
      <c r="FB32187" s="300"/>
      <c r="FC32187" s="300"/>
      <c r="FD32187" s="300"/>
      <c r="FE32187" s="300"/>
      <c r="FF32187" s="300"/>
      <c r="FG32187" s="300"/>
      <c r="FH32187" s="300"/>
      <c r="FI32187" s="300"/>
      <c r="FJ32187" s="300"/>
      <c r="FK32187" s="300"/>
      <c r="FL32187" s="300"/>
      <c r="FM32187" s="300"/>
      <c r="FN32187" s="300"/>
      <c r="FO32187" s="300"/>
      <c r="FP32187" s="300"/>
      <c r="FQ32187" s="300"/>
      <c r="FR32187" s="300"/>
      <c r="FS32187" s="300"/>
      <c r="FT32187" s="300"/>
      <c r="FU32187" s="300"/>
      <c r="FV32187" s="300"/>
      <c r="FW32187" s="300"/>
      <c r="FX32187" s="300"/>
      <c r="FY32187" s="300"/>
      <c r="FZ32187" s="300"/>
      <c r="GA32187" s="300"/>
      <c r="GB32187" s="300"/>
      <c r="GC32187" s="300"/>
      <c r="GD32187" s="300"/>
      <c r="GE32187" s="300"/>
      <c r="GF32187" s="300"/>
      <c r="GG32187" s="300"/>
      <c r="GH32187" s="300"/>
      <c r="GI32187" s="300"/>
      <c r="GJ32187" s="300"/>
      <c r="GK32187" s="300"/>
    </row>
    <row r="32188" spans="4:193" x14ac:dyDescent="0.25">
      <c r="D32188" s="300"/>
      <c r="J32188" s="300"/>
      <c r="K32188" s="300"/>
      <c r="L32188" s="300"/>
      <c r="M32188" s="300"/>
      <c r="N32188" s="300"/>
      <c r="O32188" s="300"/>
      <c r="P32188" s="300"/>
      <c r="Q32188" s="300"/>
      <c r="R32188" s="300"/>
      <c r="S32188" s="300"/>
      <c r="T32188" s="300"/>
      <c r="U32188" s="300"/>
      <c r="V32188" s="300"/>
      <c r="W32188" s="300"/>
      <c r="X32188" s="300"/>
      <c r="Y32188" s="300"/>
      <c r="Z32188" s="300"/>
      <c r="AA32188" s="300"/>
      <c r="AB32188" s="300"/>
      <c r="AC32188" s="300"/>
      <c r="AD32188" s="300"/>
      <c r="AE32188" s="300"/>
      <c r="AF32188" s="300"/>
      <c r="AG32188" s="300"/>
      <c r="AH32188" s="300"/>
      <c r="AI32188" s="300"/>
      <c r="AJ32188" s="300"/>
      <c r="AK32188" s="300"/>
      <c r="AL32188" s="300"/>
      <c r="AM32188" s="300"/>
      <c r="AN32188" s="300"/>
      <c r="AO32188" s="300"/>
      <c r="AP32188" s="300"/>
      <c r="AQ32188" s="300"/>
      <c r="AR32188" s="300"/>
      <c r="AS32188" s="300"/>
      <c r="AT32188" s="300"/>
      <c r="AU32188" s="300"/>
      <c r="AV32188" s="300"/>
      <c r="AW32188" s="300"/>
      <c r="AX32188" s="300"/>
      <c r="AY32188" s="300"/>
      <c r="AZ32188" s="300"/>
      <c r="BA32188" s="300"/>
      <c r="BB32188" s="300"/>
      <c r="BC32188" s="300"/>
      <c r="BD32188" s="300"/>
      <c r="BE32188" s="300"/>
      <c r="BF32188" s="300"/>
      <c r="BG32188" s="300"/>
      <c r="BH32188" s="300"/>
      <c r="BI32188" s="300"/>
      <c r="BJ32188" s="300"/>
      <c r="BK32188" s="300"/>
      <c r="BL32188" s="300"/>
      <c r="BM32188" s="300"/>
      <c r="BN32188" s="300"/>
      <c r="BO32188" s="300"/>
      <c r="BP32188" s="300"/>
      <c r="BQ32188" s="300"/>
      <c r="BR32188" s="300"/>
      <c r="BS32188" s="300"/>
      <c r="BT32188" s="300"/>
      <c r="BU32188" s="300"/>
      <c r="BV32188" s="300"/>
      <c r="BW32188" s="300"/>
      <c r="BX32188" s="300"/>
      <c r="BY32188" s="300"/>
      <c r="BZ32188" s="300"/>
      <c r="CA32188" s="300"/>
      <c r="CB32188" s="300"/>
      <c r="CC32188" s="300"/>
      <c r="CD32188" s="300"/>
      <c r="CE32188" s="300"/>
      <c r="CF32188" s="300"/>
      <c r="CG32188" s="300"/>
      <c r="CH32188" s="300"/>
      <c r="CI32188" s="300"/>
      <c r="CJ32188" s="300"/>
      <c r="CK32188" s="300"/>
      <c r="CL32188" s="300"/>
      <c r="CM32188" s="300"/>
      <c r="CN32188" s="300"/>
      <c r="CO32188" s="300"/>
      <c r="CP32188" s="300"/>
      <c r="CQ32188" s="300"/>
      <c r="CR32188" s="300"/>
      <c r="CS32188" s="300"/>
      <c r="CT32188" s="300"/>
      <c r="CU32188" s="300"/>
      <c r="CV32188" s="300"/>
      <c r="CW32188" s="300"/>
      <c r="CX32188" s="300"/>
      <c r="CY32188" s="300"/>
      <c r="CZ32188" s="300"/>
      <c r="DA32188" s="300"/>
      <c r="DB32188" s="300"/>
      <c r="DC32188" s="300"/>
      <c r="DD32188" s="300"/>
      <c r="DE32188" s="300"/>
      <c r="DF32188" s="300"/>
      <c r="DG32188" s="300"/>
      <c r="DH32188" s="300"/>
      <c r="DI32188" s="300"/>
      <c r="DJ32188" s="300"/>
      <c r="DK32188" s="300"/>
      <c r="DL32188" s="300"/>
      <c r="DM32188" s="300"/>
      <c r="DN32188" s="300"/>
      <c r="DO32188" s="300"/>
      <c r="DP32188" s="300"/>
      <c r="DQ32188" s="300"/>
      <c r="DR32188" s="300"/>
      <c r="DS32188" s="300"/>
      <c r="DT32188" s="300"/>
      <c r="DU32188" s="300"/>
      <c r="DV32188" s="300"/>
      <c r="DW32188" s="300"/>
      <c r="DX32188" s="300"/>
      <c r="DY32188" s="300"/>
      <c r="DZ32188" s="300"/>
      <c r="EA32188" s="300"/>
      <c r="EB32188" s="300"/>
      <c r="EC32188" s="300"/>
      <c r="ED32188" s="300"/>
      <c r="EE32188" s="300"/>
      <c r="EF32188" s="300"/>
      <c r="EG32188" s="300"/>
      <c r="EH32188" s="300"/>
      <c r="EI32188" s="300"/>
      <c r="EJ32188" s="300"/>
      <c r="EK32188" s="300"/>
      <c r="EL32188" s="300"/>
      <c r="EM32188" s="300"/>
      <c r="EN32188" s="300"/>
      <c r="EO32188" s="300"/>
      <c r="EP32188" s="300"/>
      <c r="EQ32188" s="300"/>
      <c r="ER32188" s="300"/>
      <c r="ES32188" s="300"/>
      <c r="ET32188" s="300"/>
      <c r="EU32188" s="300"/>
      <c r="EV32188" s="300"/>
      <c r="EW32188" s="300"/>
      <c r="EX32188" s="300"/>
      <c r="EY32188" s="300"/>
      <c r="EZ32188" s="300"/>
      <c r="FA32188" s="300"/>
      <c r="FB32188" s="300"/>
      <c r="FC32188" s="300"/>
      <c r="FD32188" s="300"/>
      <c r="FE32188" s="300"/>
      <c r="FF32188" s="300"/>
      <c r="FG32188" s="300"/>
      <c r="FH32188" s="300"/>
      <c r="FI32188" s="300"/>
      <c r="FJ32188" s="300"/>
      <c r="FK32188" s="300"/>
      <c r="FL32188" s="300"/>
      <c r="FM32188" s="300"/>
      <c r="FN32188" s="300"/>
      <c r="FO32188" s="300"/>
      <c r="FP32188" s="300"/>
      <c r="FQ32188" s="300"/>
      <c r="FR32188" s="300"/>
      <c r="FS32188" s="300"/>
      <c r="FT32188" s="300"/>
      <c r="FU32188" s="300"/>
      <c r="FV32188" s="300"/>
      <c r="FW32188" s="300"/>
      <c r="FX32188" s="300"/>
      <c r="FY32188" s="300"/>
      <c r="FZ32188" s="300"/>
      <c r="GA32188" s="300"/>
      <c r="GB32188" s="300"/>
      <c r="GC32188" s="300"/>
      <c r="GD32188" s="300"/>
      <c r="GE32188" s="300"/>
      <c r="GF32188" s="300"/>
      <c r="GG32188" s="300"/>
      <c r="GH32188" s="300"/>
      <c r="GI32188" s="300"/>
      <c r="GJ32188" s="300"/>
      <c r="GK32188" s="300"/>
    </row>
    <row r="32189" spans="4:193" x14ac:dyDescent="0.25">
      <c r="D32189" s="300"/>
      <c r="J32189" s="300"/>
      <c r="K32189" s="300"/>
      <c r="L32189" s="300"/>
      <c r="M32189" s="300"/>
      <c r="N32189" s="300"/>
      <c r="O32189" s="300"/>
      <c r="P32189" s="300"/>
      <c r="Q32189" s="300"/>
      <c r="R32189" s="300"/>
      <c r="S32189" s="300"/>
      <c r="T32189" s="300"/>
      <c r="U32189" s="300"/>
      <c r="V32189" s="300"/>
      <c r="W32189" s="300"/>
      <c r="X32189" s="300"/>
      <c r="Y32189" s="300"/>
      <c r="Z32189" s="300"/>
      <c r="AA32189" s="300"/>
      <c r="AB32189" s="300"/>
      <c r="AC32189" s="300"/>
      <c r="AD32189" s="300"/>
      <c r="AE32189" s="300"/>
      <c r="AF32189" s="300"/>
      <c r="AG32189" s="300"/>
      <c r="AH32189" s="300"/>
      <c r="AI32189" s="300"/>
      <c r="AJ32189" s="300"/>
      <c r="AK32189" s="300"/>
      <c r="AL32189" s="300"/>
      <c r="AM32189" s="300"/>
      <c r="AN32189" s="300"/>
      <c r="AO32189" s="300"/>
      <c r="AP32189" s="300"/>
      <c r="AQ32189" s="300"/>
      <c r="AR32189" s="300"/>
      <c r="AS32189" s="300"/>
      <c r="AT32189" s="300"/>
      <c r="AU32189" s="300"/>
      <c r="AV32189" s="300"/>
      <c r="AW32189" s="300"/>
      <c r="AX32189" s="300"/>
      <c r="AY32189" s="300"/>
      <c r="AZ32189" s="300"/>
      <c r="BA32189" s="300"/>
      <c r="BB32189" s="300"/>
      <c r="BC32189" s="300"/>
      <c r="BD32189" s="300"/>
      <c r="BE32189" s="300"/>
      <c r="BF32189" s="300"/>
      <c r="BG32189" s="300"/>
      <c r="BH32189" s="300"/>
      <c r="BI32189" s="300"/>
      <c r="BJ32189" s="300"/>
      <c r="BK32189" s="300"/>
      <c r="BL32189" s="300"/>
      <c r="BM32189" s="300"/>
      <c r="BN32189" s="300"/>
      <c r="BO32189" s="300"/>
      <c r="BP32189" s="300"/>
      <c r="BQ32189" s="300"/>
      <c r="BR32189" s="300"/>
      <c r="BS32189" s="300"/>
      <c r="BT32189" s="300"/>
      <c r="BU32189" s="300"/>
      <c r="BV32189" s="300"/>
      <c r="BW32189" s="300"/>
      <c r="BX32189" s="300"/>
      <c r="BY32189" s="300"/>
      <c r="BZ32189" s="300"/>
      <c r="CA32189" s="300"/>
      <c r="CB32189" s="300"/>
      <c r="CC32189" s="300"/>
      <c r="CD32189" s="300"/>
      <c r="CE32189" s="300"/>
      <c r="CF32189" s="300"/>
      <c r="CG32189" s="300"/>
      <c r="CH32189" s="300"/>
      <c r="CI32189" s="300"/>
      <c r="CJ32189" s="300"/>
      <c r="CK32189" s="300"/>
      <c r="CL32189" s="300"/>
      <c r="CM32189" s="300"/>
      <c r="CN32189" s="300"/>
      <c r="CO32189" s="300"/>
      <c r="CP32189" s="300"/>
      <c r="CQ32189" s="300"/>
      <c r="CR32189" s="300"/>
      <c r="CS32189" s="300"/>
      <c r="CT32189" s="300"/>
      <c r="CU32189" s="300"/>
      <c r="CV32189" s="300"/>
      <c r="CW32189" s="300"/>
      <c r="CX32189" s="300"/>
      <c r="CY32189" s="300"/>
      <c r="CZ32189" s="300"/>
      <c r="DA32189" s="300"/>
      <c r="DB32189" s="300"/>
      <c r="DC32189" s="300"/>
      <c r="DD32189" s="300"/>
      <c r="DE32189" s="300"/>
      <c r="DF32189" s="300"/>
      <c r="DG32189" s="300"/>
      <c r="DH32189" s="300"/>
      <c r="DI32189" s="300"/>
      <c r="DJ32189" s="300"/>
      <c r="DK32189" s="300"/>
      <c r="DL32189" s="300"/>
      <c r="DM32189" s="300"/>
      <c r="DN32189" s="300"/>
      <c r="DO32189" s="300"/>
      <c r="DP32189" s="300"/>
      <c r="DQ32189" s="300"/>
      <c r="DR32189" s="300"/>
      <c r="DS32189" s="300"/>
      <c r="DT32189" s="300"/>
      <c r="DU32189" s="300"/>
      <c r="DV32189" s="300"/>
      <c r="DW32189" s="300"/>
      <c r="DX32189" s="300"/>
      <c r="DY32189" s="300"/>
      <c r="DZ32189" s="300"/>
      <c r="EA32189" s="300"/>
      <c r="EB32189" s="300"/>
      <c r="EC32189" s="300"/>
      <c r="ED32189" s="300"/>
      <c r="EE32189" s="300"/>
      <c r="EF32189" s="300"/>
      <c r="EG32189" s="300"/>
      <c r="EH32189" s="300"/>
      <c r="EI32189" s="300"/>
      <c r="EJ32189" s="300"/>
      <c r="EK32189" s="300"/>
      <c r="EL32189" s="300"/>
      <c r="EM32189" s="300"/>
      <c r="EN32189" s="300"/>
      <c r="EO32189" s="300"/>
      <c r="EP32189" s="300"/>
      <c r="EQ32189" s="300"/>
      <c r="ER32189" s="300"/>
      <c r="ES32189" s="300"/>
      <c r="ET32189" s="300"/>
      <c r="EU32189" s="300"/>
      <c r="EV32189" s="300"/>
      <c r="EW32189" s="300"/>
      <c r="EX32189" s="300"/>
      <c r="EY32189" s="300"/>
      <c r="EZ32189" s="300"/>
      <c r="FA32189" s="300"/>
      <c r="FB32189" s="300"/>
      <c r="FC32189" s="300"/>
      <c r="FD32189" s="300"/>
      <c r="FE32189" s="300"/>
      <c r="FF32189" s="300"/>
      <c r="FG32189" s="300"/>
      <c r="FH32189" s="300"/>
      <c r="FI32189" s="300"/>
      <c r="FJ32189" s="300"/>
      <c r="FK32189" s="300"/>
      <c r="FL32189" s="300"/>
      <c r="FM32189" s="300"/>
      <c r="FN32189" s="300"/>
      <c r="FO32189" s="300"/>
      <c r="FP32189" s="300"/>
      <c r="FQ32189" s="300"/>
      <c r="FR32189" s="300"/>
      <c r="FS32189" s="300"/>
      <c r="FT32189" s="300"/>
      <c r="FU32189" s="300"/>
      <c r="FV32189" s="300"/>
      <c r="FW32189" s="300"/>
      <c r="FX32189" s="300"/>
      <c r="FY32189" s="300"/>
      <c r="FZ32189" s="300"/>
      <c r="GA32189" s="300"/>
      <c r="GB32189" s="300"/>
      <c r="GC32189" s="300"/>
      <c r="GD32189" s="300"/>
      <c r="GE32189" s="300"/>
      <c r="GF32189" s="300"/>
      <c r="GG32189" s="300"/>
      <c r="GH32189" s="300"/>
      <c r="GI32189" s="300"/>
      <c r="GJ32189" s="300"/>
      <c r="GK32189" s="300"/>
    </row>
    <row r="32190" spans="4:193" x14ac:dyDescent="0.25">
      <c r="D32190" s="300"/>
      <c r="J32190" s="300"/>
      <c r="K32190" s="300"/>
      <c r="L32190" s="300"/>
      <c r="M32190" s="300"/>
      <c r="N32190" s="300"/>
      <c r="O32190" s="300"/>
      <c r="P32190" s="300"/>
      <c r="Q32190" s="300"/>
      <c r="R32190" s="300"/>
      <c r="S32190" s="300"/>
      <c r="T32190" s="300"/>
      <c r="U32190" s="300"/>
      <c r="V32190" s="300"/>
      <c r="W32190" s="300"/>
      <c r="X32190" s="300"/>
      <c r="Y32190" s="300"/>
      <c r="Z32190" s="300"/>
      <c r="AA32190" s="300"/>
      <c r="AB32190" s="300"/>
      <c r="AC32190" s="300"/>
      <c r="AD32190" s="300"/>
      <c r="AE32190" s="300"/>
      <c r="AF32190" s="300"/>
      <c r="AG32190" s="300"/>
      <c r="AH32190" s="300"/>
      <c r="AI32190" s="300"/>
      <c r="AJ32190" s="300"/>
      <c r="AK32190" s="300"/>
      <c r="AL32190" s="300"/>
      <c r="AM32190" s="300"/>
      <c r="AN32190" s="300"/>
      <c r="AO32190" s="300"/>
      <c r="AP32190" s="300"/>
      <c r="AQ32190" s="300"/>
      <c r="AR32190" s="300"/>
      <c r="AS32190" s="300"/>
      <c r="AT32190" s="300"/>
      <c r="AU32190" s="300"/>
      <c r="AV32190" s="300"/>
      <c r="AW32190" s="300"/>
      <c r="AX32190" s="300"/>
      <c r="AY32190" s="300"/>
      <c r="AZ32190" s="300"/>
      <c r="BA32190" s="300"/>
      <c r="BB32190" s="300"/>
      <c r="BC32190" s="300"/>
      <c r="BD32190" s="300"/>
      <c r="BE32190" s="300"/>
      <c r="BF32190" s="300"/>
      <c r="BG32190" s="300"/>
      <c r="BH32190" s="300"/>
      <c r="BI32190" s="300"/>
      <c r="BJ32190" s="300"/>
      <c r="BK32190" s="300"/>
      <c r="BL32190" s="300"/>
      <c r="BM32190" s="300"/>
      <c r="BN32190" s="300"/>
      <c r="BO32190" s="300"/>
      <c r="BP32190" s="300"/>
      <c r="BQ32190" s="300"/>
      <c r="BR32190" s="300"/>
      <c r="BS32190" s="300"/>
      <c r="BT32190" s="300"/>
      <c r="BU32190" s="300"/>
      <c r="BV32190" s="300"/>
      <c r="BW32190" s="300"/>
      <c r="BX32190" s="300"/>
      <c r="BY32190" s="300"/>
      <c r="BZ32190" s="300"/>
      <c r="CA32190" s="300"/>
      <c r="CB32190" s="300"/>
      <c r="CC32190" s="300"/>
      <c r="CD32190" s="300"/>
      <c r="CE32190" s="300"/>
      <c r="CF32190" s="300"/>
      <c r="CG32190" s="300"/>
      <c r="CH32190" s="300"/>
      <c r="CI32190" s="300"/>
      <c r="CJ32190" s="300"/>
      <c r="CK32190" s="300"/>
      <c r="CL32190" s="300"/>
      <c r="CM32190" s="300"/>
      <c r="CN32190" s="300"/>
      <c r="CO32190" s="300"/>
      <c r="CP32190" s="300"/>
      <c r="CQ32190" s="300"/>
      <c r="CR32190" s="300"/>
      <c r="CS32190" s="300"/>
      <c r="CT32190" s="300"/>
      <c r="CU32190" s="300"/>
      <c r="CV32190" s="300"/>
      <c r="CW32190" s="300"/>
      <c r="CX32190" s="300"/>
      <c r="CY32190" s="300"/>
      <c r="CZ32190" s="300"/>
      <c r="DA32190" s="300"/>
      <c r="DB32190" s="300"/>
      <c r="DC32190" s="300"/>
      <c r="DD32190" s="300"/>
      <c r="DE32190" s="300"/>
      <c r="DF32190" s="300"/>
      <c r="DG32190" s="300"/>
      <c r="DH32190" s="300"/>
      <c r="DI32190" s="300"/>
      <c r="DJ32190" s="300"/>
      <c r="DK32190" s="300"/>
      <c r="DL32190" s="300"/>
      <c r="DM32190" s="300"/>
      <c r="DN32190" s="300"/>
      <c r="DO32190" s="300"/>
      <c r="DP32190" s="300"/>
      <c r="DQ32190" s="300"/>
      <c r="DR32190" s="300"/>
      <c r="DS32190" s="300"/>
      <c r="DT32190" s="300"/>
      <c r="DU32190" s="300"/>
      <c r="DV32190" s="300"/>
      <c r="DW32190" s="300"/>
      <c r="DX32190" s="300"/>
      <c r="DY32190" s="300"/>
      <c r="DZ32190" s="300"/>
      <c r="EA32190" s="300"/>
      <c r="EB32190" s="300"/>
      <c r="EC32190" s="300"/>
      <c r="ED32190" s="300"/>
      <c r="EE32190" s="300"/>
      <c r="EF32190" s="300"/>
      <c r="EG32190" s="300"/>
      <c r="EH32190" s="300"/>
      <c r="EI32190" s="300"/>
      <c r="EJ32190" s="300"/>
      <c r="EK32190" s="300"/>
      <c r="EL32190" s="300"/>
      <c r="EM32190" s="300"/>
      <c r="EN32190" s="300"/>
      <c r="EO32190" s="300"/>
      <c r="EP32190" s="300"/>
      <c r="EQ32190" s="300"/>
      <c r="ER32190" s="300"/>
      <c r="ES32190" s="300"/>
      <c r="ET32190" s="300"/>
      <c r="EU32190" s="300"/>
      <c r="EV32190" s="300"/>
      <c r="EW32190" s="300"/>
      <c r="EX32190" s="300"/>
      <c r="EY32190" s="300"/>
      <c r="EZ32190" s="300"/>
      <c r="FA32190" s="300"/>
      <c r="FB32190" s="300"/>
      <c r="FC32190" s="300"/>
      <c r="FD32190" s="300"/>
      <c r="FE32190" s="300"/>
      <c r="FF32190" s="300"/>
      <c r="FG32190" s="300"/>
      <c r="FH32190" s="300"/>
      <c r="FI32190" s="300"/>
      <c r="FJ32190" s="300"/>
      <c r="FK32190" s="300"/>
      <c r="FL32190" s="300"/>
      <c r="FM32190" s="300"/>
      <c r="FN32190" s="300"/>
      <c r="FO32190" s="300"/>
      <c r="FP32190" s="300"/>
      <c r="FQ32190" s="300"/>
      <c r="FR32190" s="300"/>
      <c r="FS32190" s="300"/>
      <c r="FT32190" s="300"/>
      <c r="FU32190" s="300"/>
      <c r="FV32190" s="300"/>
      <c r="FW32190" s="300"/>
      <c r="FX32190" s="300"/>
      <c r="FY32190" s="300"/>
      <c r="FZ32190" s="300"/>
      <c r="GA32190" s="300"/>
      <c r="GB32190" s="300"/>
      <c r="GC32190" s="300"/>
      <c r="GD32190" s="300"/>
      <c r="GE32190" s="300"/>
      <c r="GF32190" s="300"/>
      <c r="GG32190" s="300"/>
      <c r="GH32190" s="300"/>
      <c r="GI32190" s="300"/>
      <c r="GJ32190" s="300"/>
      <c r="GK32190" s="300"/>
    </row>
    <row r="32191" spans="4:193" x14ac:dyDescent="0.25">
      <c r="D32191" s="300"/>
      <c r="J32191" s="300"/>
      <c r="K32191" s="300"/>
      <c r="L32191" s="300"/>
      <c r="M32191" s="300"/>
      <c r="N32191" s="300"/>
      <c r="O32191" s="300"/>
      <c r="P32191" s="300"/>
      <c r="Q32191" s="300"/>
      <c r="R32191" s="300"/>
      <c r="S32191" s="300"/>
      <c r="T32191" s="300"/>
      <c r="U32191" s="300"/>
      <c r="V32191" s="300"/>
      <c r="W32191" s="300"/>
      <c r="X32191" s="300"/>
      <c r="Y32191" s="300"/>
      <c r="Z32191" s="300"/>
      <c r="AA32191" s="300"/>
      <c r="AB32191" s="300"/>
      <c r="AC32191" s="300"/>
      <c r="AD32191" s="300"/>
      <c r="AE32191" s="300"/>
      <c r="AF32191" s="300"/>
      <c r="AG32191" s="300"/>
      <c r="AH32191" s="300"/>
      <c r="AI32191" s="300"/>
      <c r="AJ32191" s="300"/>
      <c r="AK32191" s="300"/>
      <c r="AL32191" s="300"/>
      <c r="AM32191" s="300"/>
      <c r="AN32191" s="300"/>
      <c r="AO32191" s="300"/>
      <c r="AP32191" s="300"/>
      <c r="AQ32191" s="300"/>
      <c r="AR32191" s="300"/>
      <c r="AS32191" s="300"/>
      <c r="AT32191" s="300"/>
      <c r="AU32191" s="300"/>
      <c r="AV32191" s="300"/>
      <c r="AW32191" s="300"/>
      <c r="AX32191" s="300"/>
      <c r="AY32191" s="300"/>
      <c r="AZ32191" s="300"/>
      <c r="BA32191" s="300"/>
      <c r="BB32191" s="300"/>
      <c r="BC32191" s="300"/>
      <c r="BD32191" s="300"/>
      <c r="BE32191" s="300"/>
      <c r="BF32191" s="300"/>
      <c r="BG32191" s="300"/>
      <c r="BH32191" s="300"/>
      <c r="BI32191" s="300"/>
      <c r="BJ32191" s="300"/>
      <c r="BK32191" s="300"/>
      <c r="BL32191" s="300"/>
      <c r="BM32191" s="300"/>
      <c r="BN32191" s="300"/>
      <c r="BO32191" s="300"/>
      <c r="BP32191" s="300"/>
      <c r="BQ32191" s="300"/>
      <c r="BR32191" s="300"/>
      <c r="BS32191" s="300"/>
      <c r="BT32191" s="300"/>
      <c r="BU32191" s="300"/>
      <c r="BV32191" s="300"/>
      <c r="BW32191" s="300"/>
      <c r="BX32191" s="300"/>
      <c r="BY32191" s="300"/>
      <c r="BZ32191" s="300"/>
      <c r="CA32191" s="300"/>
      <c r="CB32191" s="300"/>
      <c r="CC32191" s="300"/>
      <c r="CD32191" s="300"/>
      <c r="CE32191" s="300"/>
      <c r="CF32191" s="300"/>
      <c r="CG32191" s="300"/>
      <c r="CH32191" s="300"/>
      <c r="CI32191" s="300"/>
      <c r="CJ32191" s="300"/>
      <c r="CK32191" s="300"/>
      <c r="CL32191" s="300"/>
      <c r="CM32191" s="300"/>
      <c r="CN32191" s="300"/>
      <c r="CO32191" s="300"/>
      <c r="CP32191" s="300"/>
      <c r="CQ32191" s="300"/>
      <c r="CR32191" s="300"/>
      <c r="CS32191" s="300"/>
      <c r="CT32191" s="300"/>
      <c r="CU32191" s="300"/>
      <c r="CV32191" s="300"/>
      <c r="CW32191" s="300"/>
      <c r="CX32191" s="300"/>
      <c r="CY32191" s="300"/>
      <c r="CZ32191" s="300"/>
      <c r="DA32191" s="300"/>
      <c r="DB32191" s="300"/>
      <c r="DC32191" s="300"/>
      <c r="DD32191" s="300"/>
      <c r="DE32191" s="300"/>
      <c r="DF32191" s="300"/>
      <c r="DG32191" s="300"/>
      <c r="DH32191" s="300"/>
      <c r="DI32191" s="300"/>
      <c r="DJ32191" s="300"/>
      <c r="DK32191" s="300"/>
      <c r="DL32191" s="300"/>
      <c r="DM32191" s="300"/>
      <c r="DN32191" s="300"/>
      <c r="DO32191" s="300"/>
      <c r="DP32191" s="300"/>
      <c r="DQ32191" s="300"/>
      <c r="DR32191" s="300"/>
      <c r="DS32191" s="300"/>
      <c r="DT32191" s="300"/>
      <c r="DU32191" s="300"/>
      <c r="DV32191" s="300"/>
      <c r="DW32191" s="300"/>
      <c r="DX32191" s="300"/>
      <c r="DY32191" s="300"/>
      <c r="DZ32191" s="300"/>
      <c r="EA32191" s="300"/>
      <c r="EB32191" s="300"/>
      <c r="EC32191" s="300"/>
      <c r="ED32191" s="300"/>
      <c r="EE32191" s="300"/>
      <c r="EF32191" s="300"/>
      <c r="EG32191" s="300"/>
      <c r="EH32191" s="300"/>
      <c r="EI32191" s="300"/>
      <c r="EJ32191" s="300"/>
      <c r="EK32191" s="300"/>
      <c r="EL32191" s="300"/>
      <c r="EM32191" s="300"/>
      <c r="EN32191" s="300"/>
      <c r="EO32191" s="300"/>
      <c r="EP32191" s="300"/>
      <c r="EQ32191" s="300"/>
      <c r="ER32191" s="300"/>
      <c r="ES32191" s="300"/>
      <c r="ET32191" s="300"/>
      <c r="EU32191" s="300"/>
      <c r="EV32191" s="300"/>
      <c r="EW32191" s="300"/>
      <c r="EX32191" s="300"/>
      <c r="EY32191" s="300"/>
      <c r="EZ32191" s="300"/>
      <c r="FA32191" s="300"/>
      <c r="FB32191" s="300"/>
      <c r="FC32191" s="300"/>
      <c r="FD32191" s="300"/>
      <c r="FE32191" s="300"/>
      <c r="FF32191" s="300"/>
      <c r="FG32191" s="300"/>
      <c r="FH32191" s="300"/>
      <c r="FI32191" s="300"/>
      <c r="FJ32191" s="300"/>
      <c r="FK32191" s="300"/>
      <c r="FL32191" s="300"/>
      <c r="FM32191" s="300"/>
      <c r="FN32191" s="300"/>
      <c r="FO32191" s="300"/>
      <c r="FP32191" s="300"/>
      <c r="FQ32191" s="300"/>
      <c r="FR32191" s="300"/>
      <c r="FS32191" s="300"/>
      <c r="FT32191" s="300"/>
      <c r="FU32191" s="300"/>
      <c r="FV32191" s="300"/>
      <c r="FW32191" s="300"/>
      <c r="FX32191" s="300"/>
      <c r="FY32191" s="300"/>
      <c r="FZ32191" s="300"/>
      <c r="GA32191" s="300"/>
      <c r="GB32191" s="300"/>
      <c r="GC32191" s="300"/>
      <c r="GD32191" s="300"/>
      <c r="GE32191" s="300"/>
      <c r="GF32191" s="300"/>
      <c r="GG32191" s="300"/>
      <c r="GH32191" s="300"/>
      <c r="GI32191" s="300"/>
      <c r="GJ32191" s="300"/>
      <c r="GK32191" s="300"/>
    </row>
    <row r="32192" spans="4:193" x14ac:dyDescent="0.25">
      <c r="D32192" s="300"/>
      <c r="J32192" s="300"/>
      <c r="K32192" s="300"/>
      <c r="L32192" s="300"/>
      <c r="M32192" s="300"/>
      <c r="N32192" s="300"/>
      <c r="O32192" s="300"/>
      <c r="P32192" s="300"/>
      <c r="Q32192" s="300"/>
      <c r="R32192" s="300"/>
      <c r="S32192" s="300"/>
      <c r="T32192" s="300"/>
      <c r="U32192" s="300"/>
      <c r="V32192" s="300"/>
      <c r="W32192" s="300"/>
      <c r="X32192" s="300"/>
      <c r="Y32192" s="300"/>
      <c r="Z32192" s="300"/>
      <c r="AA32192" s="300"/>
      <c r="AB32192" s="300"/>
      <c r="AC32192" s="300"/>
      <c r="AD32192" s="300"/>
      <c r="AE32192" s="300"/>
      <c r="AF32192" s="300"/>
      <c r="AG32192" s="300"/>
      <c r="AH32192" s="300"/>
      <c r="AI32192" s="300"/>
      <c r="AJ32192" s="300"/>
      <c r="AK32192" s="300"/>
      <c r="AL32192" s="300"/>
      <c r="AM32192" s="300"/>
      <c r="AN32192" s="300"/>
      <c r="AO32192" s="300"/>
      <c r="AP32192" s="300"/>
      <c r="AQ32192" s="300"/>
      <c r="AR32192" s="300"/>
      <c r="AS32192" s="300"/>
      <c r="AT32192" s="300"/>
      <c r="AU32192" s="300"/>
      <c r="AV32192" s="300"/>
      <c r="AW32192" s="300"/>
      <c r="AX32192" s="300"/>
      <c r="AY32192" s="300"/>
      <c r="AZ32192" s="300"/>
      <c r="BA32192" s="300"/>
      <c r="BB32192" s="300"/>
      <c r="BC32192" s="300"/>
      <c r="BD32192" s="300"/>
      <c r="BE32192" s="300"/>
      <c r="BF32192" s="300"/>
      <c r="BG32192" s="300"/>
      <c r="BH32192" s="300"/>
      <c r="BI32192" s="300"/>
      <c r="BJ32192" s="300"/>
      <c r="BK32192" s="300"/>
      <c r="BL32192" s="300"/>
      <c r="BM32192" s="300"/>
      <c r="BN32192" s="300"/>
      <c r="BO32192" s="300"/>
      <c r="BP32192" s="300"/>
      <c r="BQ32192" s="300"/>
      <c r="BR32192" s="300"/>
      <c r="BS32192" s="300"/>
      <c r="BT32192" s="300"/>
      <c r="BU32192" s="300"/>
      <c r="BV32192" s="300"/>
      <c r="BW32192" s="300"/>
      <c r="BX32192" s="300"/>
      <c r="BY32192" s="300"/>
      <c r="BZ32192" s="300"/>
      <c r="CA32192" s="300"/>
      <c r="CB32192" s="300"/>
      <c r="CC32192" s="300"/>
      <c r="CD32192" s="300"/>
      <c r="CE32192" s="300"/>
      <c r="CF32192" s="300"/>
      <c r="CG32192" s="300"/>
      <c r="CH32192" s="300"/>
      <c r="CI32192" s="300"/>
      <c r="CJ32192" s="300"/>
      <c r="CK32192" s="300"/>
      <c r="CL32192" s="300"/>
      <c r="CM32192" s="300"/>
      <c r="CN32192" s="300"/>
      <c r="CO32192" s="300"/>
      <c r="CP32192" s="300"/>
      <c r="CQ32192" s="300"/>
      <c r="CR32192" s="300"/>
      <c r="CS32192" s="300"/>
      <c r="CT32192" s="300"/>
      <c r="CU32192" s="300"/>
      <c r="CV32192" s="300"/>
      <c r="CW32192" s="300"/>
      <c r="CX32192" s="300"/>
      <c r="CY32192" s="300"/>
      <c r="CZ32192" s="300"/>
      <c r="DA32192" s="300"/>
      <c r="DB32192" s="300"/>
      <c r="DC32192" s="300"/>
      <c r="DD32192" s="300"/>
      <c r="DE32192" s="300"/>
      <c r="DF32192" s="300"/>
      <c r="DG32192" s="300"/>
      <c r="DH32192" s="300"/>
      <c r="DI32192" s="300"/>
      <c r="DJ32192" s="300"/>
      <c r="DK32192" s="300"/>
      <c r="DL32192" s="300"/>
      <c r="DM32192" s="300"/>
      <c r="DN32192" s="300"/>
      <c r="DO32192" s="300"/>
      <c r="DP32192" s="300"/>
      <c r="DQ32192" s="300"/>
      <c r="DR32192" s="300"/>
      <c r="DS32192" s="300"/>
      <c r="DT32192" s="300"/>
      <c r="DU32192" s="300"/>
      <c r="DV32192" s="300"/>
      <c r="DW32192" s="300"/>
      <c r="DX32192" s="300"/>
      <c r="DY32192" s="300"/>
      <c r="DZ32192" s="300"/>
      <c r="EA32192" s="300"/>
      <c r="EB32192" s="300"/>
      <c r="EC32192" s="300"/>
      <c r="ED32192" s="300"/>
      <c r="EE32192" s="300"/>
      <c r="EF32192" s="300"/>
      <c r="EG32192" s="300"/>
      <c r="EH32192" s="300"/>
      <c r="EI32192" s="300"/>
      <c r="EJ32192" s="300"/>
      <c r="EK32192" s="300"/>
      <c r="EL32192" s="300"/>
      <c r="EM32192" s="300"/>
      <c r="EN32192" s="300"/>
      <c r="EO32192" s="300"/>
      <c r="EP32192" s="300"/>
      <c r="EQ32192" s="300"/>
      <c r="ER32192" s="300"/>
      <c r="ES32192" s="300"/>
      <c r="ET32192" s="300"/>
      <c r="EU32192" s="300"/>
      <c r="EV32192" s="300"/>
      <c r="EW32192" s="300"/>
      <c r="EX32192" s="300"/>
      <c r="EY32192" s="300"/>
      <c r="EZ32192" s="300"/>
      <c r="FA32192" s="300"/>
      <c r="FB32192" s="300"/>
      <c r="FC32192" s="300"/>
      <c r="FD32192" s="300"/>
      <c r="FE32192" s="300"/>
      <c r="FF32192" s="300"/>
      <c r="FG32192" s="300"/>
      <c r="FH32192" s="300"/>
      <c r="FI32192" s="300"/>
      <c r="FJ32192" s="300"/>
      <c r="FK32192" s="300"/>
      <c r="FL32192" s="300"/>
      <c r="FM32192" s="300"/>
      <c r="FN32192" s="300"/>
      <c r="FO32192" s="300"/>
      <c r="FP32192" s="300"/>
      <c r="FQ32192" s="300"/>
      <c r="FR32192" s="300"/>
      <c r="FS32192" s="300"/>
      <c r="FT32192" s="300"/>
      <c r="FU32192" s="300"/>
      <c r="FV32192" s="300"/>
      <c r="FW32192" s="300"/>
      <c r="FX32192" s="300"/>
      <c r="FY32192" s="300"/>
      <c r="FZ32192" s="300"/>
      <c r="GA32192" s="300"/>
      <c r="GB32192" s="300"/>
      <c r="GC32192" s="300"/>
      <c r="GD32192" s="300"/>
      <c r="GE32192" s="300"/>
      <c r="GF32192" s="300"/>
      <c r="GG32192" s="300"/>
      <c r="GH32192" s="300"/>
      <c r="GI32192" s="300"/>
      <c r="GJ32192" s="300"/>
      <c r="GK32192" s="300"/>
    </row>
    <row r="32193" spans="4:193" x14ac:dyDescent="0.25">
      <c r="D32193" s="300"/>
      <c r="J32193" s="300"/>
      <c r="K32193" s="300"/>
      <c r="L32193" s="300"/>
      <c r="M32193" s="300"/>
      <c r="N32193" s="300"/>
      <c r="O32193" s="300"/>
      <c r="P32193" s="300"/>
      <c r="Q32193" s="300"/>
      <c r="R32193" s="300"/>
      <c r="S32193" s="300"/>
      <c r="T32193" s="300"/>
      <c r="U32193" s="300"/>
      <c r="V32193" s="300"/>
      <c r="W32193" s="300"/>
      <c r="X32193" s="300"/>
      <c r="Y32193" s="300"/>
      <c r="Z32193" s="300"/>
      <c r="AA32193" s="300"/>
      <c r="AB32193" s="300"/>
      <c r="AC32193" s="300"/>
      <c r="AD32193" s="300"/>
      <c r="AE32193" s="300"/>
      <c r="AF32193" s="300"/>
      <c r="AG32193" s="300"/>
      <c r="AH32193" s="300"/>
      <c r="AI32193" s="300"/>
      <c r="AJ32193" s="300"/>
      <c r="AK32193" s="300"/>
      <c r="AL32193" s="300"/>
      <c r="AM32193" s="300"/>
      <c r="AN32193" s="300"/>
      <c r="AO32193" s="300"/>
      <c r="AP32193" s="300"/>
      <c r="AQ32193" s="300"/>
      <c r="AR32193" s="300"/>
      <c r="AS32193" s="300"/>
      <c r="AT32193" s="300"/>
      <c r="AU32193" s="300"/>
      <c r="AV32193" s="300"/>
      <c r="AW32193" s="300"/>
      <c r="AX32193" s="300"/>
      <c r="AY32193" s="300"/>
      <c r="AZ32193" s="300"/>
      <c r="BA32193" s="300"/>
      <c r="BB32193" s="300"/>
      <c r="BC32193" s="300"/>
      <c r="BD32193" s="300"/>
      <c r="BE32193" s="300"/>
      <c r="BF32193" s="300"/>
      <c r="BG32193" s="300"/>
      <c r="BH32193" s="300"/>
      <c r="BI32193" s="300"/>
      <c r="BJ32193" s="300"/>
      <c r="BK32193" s="300"/>
      <c r="BL32193" s="300"/>
      <c r="BM32193" s="300"/>
      <c r="BN32193" s="300"/>
      <c r="BO32193" s="300"/>
      <c r="BP32193" s="300"/>
      <c r="BQ32193" s="300"/>
      <c r="BR32193" s="300"/>
      <c r="BS32193" s="300"/>
      <c r="BT32193" s="300"/>
      <c r="BU32193" s="300"/>
      <c r="BV32193" s="300"/>
      <c r="BW32193" s="300"/>
      <c r="BX32193" s="300"/>
      <c r="BY32193" s="300"/>
      <c r="BZ32193" s="300"/>
      <c r="CA32193" s="300"/>
      <c r="CB32193" s="300"/>
      <c r="CC32193" s="300"/>
      <c r="CD32193" s="300"/>
      <c r="CE32193" s="300"/>
      <c r="CF32193" s="300"/>
      <c r="CG32193" s="300"/>
      <c r="CH32193" s="300"/>
      <c r="CI32193" s="300"/>
      <c r="CJ32193" s="300"/>
      <c r="CK32193" s="300"/>
      <c r="CL32193" s="300"/>
      <c r="CM32193" s="300"/>
      <c r="CN32193" s="300"/>
      <c r="CO32193" s="300"/>
      <c r="CP32193" s="300"/>
      <c r="CQ32193" s="300"/>
      <c r="CR32193" s="300"/>
      <c r="CS32193" s="300"/>
      <c r="CT32193" s="300"/>
      <c r="CU32193" s="300"/>
      <c r="CV32193" s="300"/>
      <c r="CW32193" s="300"/>
      <c r="CX32193" s="300"/>
      <c r="CY32193" s="300"/>
      <c r="CZ32193" s="300"/>
      <c r="DA32193" s="300"/>
      <c r="DB32193" s="300"/>
      <c r="DC32193" s="300"/>
      <c r="DD32193" s="300"/>
      <c r="DE32193" s="300"/>
      <c r="DF32193" s="300"/>
      <c r="DG32193" s="300"/>
      <c r="DH32193" s="300"/>
      <c r="DI32193" s="300"/>
      <c r="DJ32193" s="300"/>
      <c r="DK32193" s="300"/>
      <c r="DL32193" s="300"/>
      <c r="DM32193" s="300"/>
      <c r="DN32193" s="300"/>
      <c r="DO32193" s="300"/>
      <c r="DP32193" s="300"/>
      <c r="DQ32193" s="300"/>
      <c r="DR32193" s="300"/>
      <c r="DS32193" s="300"/>
      <c r="DT32193" s="300"/>
      <c r="DU32193" s="300"/>
      <c r="DV32193" s="300"/>
      <c r="DW32193" s="300"/>
      <c r="DX32193" s="300"/>
      <c r="DY32193" s="300"/>
      <c r="DZ32193" s="300"/>
      <c r="EA32193" s="300"/>
      <c r="EB32193" s="300"/>
      <c r="EC32193" s="300"/>
      <c r="ED32193" s="300"/>
      <c r="EE32193" s="300"/>
      <c r="EF32193" s="300"/>
      <c r="EG32193" s="300"/>
      <c r="EH32193" s="300"/>
      <c r="EI32193" s="300"/>
      <c r="EJ32193" s="300"/>
      <c r="EK32193" s="300"/>
      <c r="EL32193" s="300"/>
      <c r="EM32193" s="300"/>
      <c r="EN32193" s="300"/>
      <c r="EO32193" s="300"/>
      <c r="EP32193" s="300"/>
      <c r="EQ32193" s="300"/>
      <c r="ER32193" s="300"/>
      <c r="ES32193" s="300"/>
      <c r="ET32193" s="300"/>
      <c r="EU32193" s="300"/>
      <c r="EV32193" s="300"/>
      <c r="EW32193" s="300"/>
      <c r="EX32193" s="300"/>
      <c r="EY32193" s="300"/>
      <c r="EZ32193" s="300"/>
      <c r="FA32193" s="300"/>
      <c r="FB32193" s="300"/>
      <c r="FC32193" s="300"/>
      <c r="FD32193" s="300"/>
      <c r="FE32193" s="300"/>
      <c r="FF32193" s="300"/>
      <c r="FG32193" s="300"/>
      <c r="FH32193" s="300"/>
      <c r="FI32193" s="300"/>
      <c r="FJ32193" s="300"/>
      <c r="FK32193" s="300"/>
      <c r="FL32193" s="300"/>
      <c r="FM32193" s="300"/>
      <c r="FN32193" s="300"/>
      <c r="FO32193" s="300"/>
      <c r="FP32193" s="300"/>
      <c r="FQ32193" s="300"/>
      <c r="FR32193" s="300"/>
      <c r="FS32193" s="300"/>
      <c r="FT32193" s="300"/>
      <c r="FU32193" s="300"/>
      <c r="FV32193" s="300"/>
      <c r="FW32193" s="300"/>
      <c r="FX32193" s="300"/>
      <c r="FY32193" s="300"/>
      <c r="FZ32193" s="300"/>
      <c r="GA32193" s="300"/>
      <c r="GB32193" s="300"/>
      <c r="GC32193" s="300"/>
      <c r="GD32193" s="300"/>
      <c r="GE32193" s="300"/>
      <c r="GF32193" s="300"/>
      <c r="GG32193" s="300"/>
      <c r="GH32193" s="300"/>
      <c r="GI32193" s="300"/>
      <c r="GJ32193" s="300"/>
      <c r="GK32193" s="300"/>
    </row>
    <row r="32194" spans="4:193" x14ac:dyDescent="0.25">
      <c r="D32194" s="300"/>
      <c r="J32194" s="300"/>
      <c r="K32194" s="300"/>
      <c r="L32194" s="300"/>
      <c r="M32194" s="300"/>
      <c r="N32194" s="300"/>
      <c r="O32194" s="300"/>
      <c r="P32194" s="300"/>
      <c r="Q32194" s="300"/>
      <c r="R32194" s="300"/>
      <c r="S32194" s="300"/>
      <c r="T32194" s="300"/>
      <c r="U32194" s="300"/>
      <c r="V32194" s="300"/>
      <c r="W32194" s="300"/>
      <c r="X32194" s="300"/>
      <c r="Y32194" s="300"/>
      <c r="Z32194" s="300"/>
      <c r="AA32194" s="300"/>
      <c r="AB32194" s="300"/>
      <c r="AC32194" s="300"/>
      <c r="AD32194" s="300"/>
      <c r="AE32194" s="300"/>
      <c r="AF32194" s="300"/>
      <c r="AG32194" s="300"/>
      <c r="AH32194" s="300"/>
      <c r="AI32194" s="300"/>
      <c r="AJ32194" s="300"/>
      <c r="AK32194" s="300"/>
      <c r="AL32194" s="300"/>
      <c r="AM32194" s="300"/>
      <c r="AN32194" s="300"/>
      <c r="AO32194" s="300"/>
      <c r="AP32194" s="300"/>
      <c r="AQ32194" s="300"/>
      <c r="AR32194" s="300"/>
      <c r="AS32194" s="300"/>
      <c r="AT32194" s="300"/>
      <c r="AU32194" s="300"/>
      <c r="AV32194" s="300"/>
      <c r="AW32194" s="300"/>
      <c r="AX32194" s="300"/>
      <c r="AY32194" s="300"/>
      <c r="AZ32194" s="300"/>
      <c r="BA32194" s="300"/>
      <c r="BB32194" s="300"/>
      <c r="BC32194" s="300"/>
      <c r="BD32194" s="300"/>
      <c r="BE32194" s="300"/>
      <c r="BF32194" s="300"/>
      <c r="BG32194" s="300"/>
      <c r="BH32194" s="300"/>
      <c r="BI32194" s="300"/>
      <c r="BJ32194" s="300"/>
      <c r="BK32194" s="300"/>
      <c r="BL32194" s="300"/>
      <c r="BM32194" s="300"/>
      <c r="BN32194" s="300"/>
      <c r="BO32194" s="300"/>
      <c r="BP32194" s="300"/>
      <c r="BQ32194" s="300"/>
      <c r="BR32194" s="300"/>
      <c r="BS32194" s="300"/>
      <c r="BT32194" s="300"/>
      <c r="BU32194" s="300"/>
      <c r="BV32194" s="300"/>
      <c r="BW32194" s="300"/>
      <c r="BX32194" s="300"/>
      <c r="BY32194" s="300"/>
      <c r="BZ32194" s="300"/>
      <c r="CA32194" s="300"/>
      <c r="CB32194" s="300"/>
      <c r="CC32194" s="300"/>
      <c r="CD32194" s="300"/>
      <c r="CE32194" s="300"/>
      <c r="CF32194" s="300"/>
      <c r="CG32194" s="300"/>
      <c r="CH32194" s="300"/>
      <c r="CI32194" s="300"/>
      <c r="CJ32194" s="300"/>
      <c r="CK32194" s="300"/>
      <c r="CL32194" s="300"/>
      <c r="CM32194" s="300"/>
      <c r="CN32194" s="300"/>
      <c r="CO32194" s="300"/>
      <c r="CP32194" s="300"/>
      <c r="CQ32194" s="300"/>
      <c r="CR32194" s="300"/>
      <c r="CS32194" s="300"/>
      <c r="CT32194" s="300"/>
      <c r="CU32194" s="300"/>
      <c r="CV32194" s="300"/>
      <c r="CW32194" s="300"/>
      <c r="CX32194" s="300"/>
      <c r="CY32194" s="300"/>
      <c r="CZ32194" s="300"/>
      <c r="DA32194" s="300"/>
      <c r="DB32194" s="300"/>
      <c r="DC32194" s="300"/>
      <c r="DD32194" s="300"/>
      <c r="DE32194" s="300"/>
      <c r="DF32194" s="300"/>
      <c r="DG32194" s="300"/>
      <c r="DH32194" s="300"/>
      <c r="DI32194" s="300"/>
      <c r="DJ32194" s="300"/>
      <c r="DK32194" s="300"/>
      <c r="DL32194" s="300"/>
      <c r="DM32194" s="300"/>
      <c r="DN32194" s="300"/>
      <c r="DO32194" s="300"/>
      <c r="DP32194" s="300"/>
      <c r="DQ32194" s="300"/>
      <c r="DR32194" s="300"/>
      <c r="DS32194" s="300"/>
      <c r="DT32194" s="300"/>
      <c r="DU32194" s="300"/>
      <c r="DV32194" s="300"/>
      <c r="DW32194" s="300"/>
      <c r="DX32194" s="300"/>
      <c r="DY32194" s="300"/>
      <c r="DZ32194" s="300"/>
      <c r="EA32194" s="300"/>
      <c r="EB32194" s="300"/>
      <c r="EC32194" s="300"/>
      <c r="ED32194" s="300"/>
      <c r="EE32194" s="300"/>
      <c r="EF32194" s="300"/>
      <c r="EG32194" s="300"/>
      <c r="EH32194" s="300"/>
      <c r="EI32194" s="300"/>
      <c r="EJ32194" s="300"/>
      <c r="EK32194" s="300"/>
      <c r="EL32194" s="300"/>
      <c r="EM32194" s="300"/>
      <c r="EN32194" s="300"/>
      <c r="EO32194" s="300"/>
      <c r="EP32194" s="300"/>
      <c r="EQ32194" s="300"/>
      <c r="ER32194" s="300"/>
      <c r="ES32194" s="300"/>
      <c r="ET32194" s="300"/>
      <c r="EU32194" s="300"/>
      <c r="EV32194" s="300"/>
      <c r="EW32194" s="300"/>
      <c r="EX32194" s="300"/>
      <c r="EY32194" s="300"/>
      <c r="EZ32194" s="300"/>
      <c r="FA32194" s="300"/>
      <c r="FB32194" s="300"/>
      <c r="FC32194" s="300"/>
      <c r="FD32194" s="300"/>
      <c r="FE32194" s="300"/>
      <c r="FF32194" s="300"/>
      <c r="FG32194" s="300"/>
      <c r="FH32194" s="300"/>
      <c r="FI32194" s="300"/>
      <c r="FJ32194" s="300"/>
      <c r="FK32194" s="300"/>
      <c r="FL32194" s="300"/>
      <c r="FM32194" s="300"/>
      <c r="FN32194" s="300"/>
      <c r="FO32194" s="300"/>
      <c r="FP32194" s="300"/>
      <c r="FQ32194" s="300"/>
      <c r="FR32194" s="300"/>
      <c r="FS32194" s="300"/>
      <c r="FT32194" s="300"/>
      <c r="FU32194" s="300"/>
      <c r="FV32194" s="300"/>
      <c r="FW32194" s="300"/>
      <c r="FX32194" s="300"/>
      <c r="FY32194" s="300"/>
      <c r="FZ32194" s="300"/>
      <c r="GA32194" s="300"/>
      <c r="GB32194" s="300"/>
      <c r="GC32194" s="300"/>
      <c r="GD32194" s="300"/>
      <c r="GE32194" s="300"/>
      <c r="GF32194" s="300"/>
      <c r="GG32194" s="300"/>
      <c r="GH32194" s="300"/>
      <c r="GI32194" s="300"/>
      <c r="GJ32194" s="300"/>
      <c r="GK32194" s="300"/>
    </row>
    <row r="32195" spans="4:193" x14ac:dyDescent="0.25">
      <c r="D32195" s="300"/>
      <c r="J32195" s="300"/>
      <c r="K32195" s="300"/>
      <c r="L32195" s="300"/>
      <c r="M32195" s="300"/>
      <c r="N32195" s="300"/>
      <c r="O32195" s="300"/>
      <c r="P32195" s="300"/>
      <c r="Q32195" s="300"/>
      <c r="R32195" s="300"/>
      <c r="S32195" s="300"/>
      <c r="T32195" s="300"/>
      <c r="U32195" s="300"/>
      <c r="V32195" s="300"/>
      <c r="W32195" s="300"/>
      <c r="X32195" s="300"/>
      <c r="Y32195" s="300"/>
      <c r="Z32195" s="300"/>
      <c r="AA32195" s="300"/>
      <c r="AB32195" s="300"/>
      <c r="AC32195" s="300"/>
      <c r="AD32195" s="300"/>
      <c r="AE32195" s="300"/>
      <c r="AF32195" s="300"/>
      <c r="AG32195" s="300"/>
      <c r="AH32195" s="300"/>
      <c r="AI32195" s="300"/>
      <c r="AJ32195" s="300"/>
      <c r="AK32195" s="300"/>
      <c r="AL32195" s="300"/>
      <c r="AM32195" s="300"/>
      <c r="AN32195" s="300"/>
      <c r="AO32195" s="300"/>
      <c r="AP32195" s="300"/>
      <c r="AQ32195" s="300"/>
      <c r="AR32195" s="300"/>
      <c r="AS32195" s="300"/>
      <c r="AT32195" s="300"/>
      <c r="AU32195" s="300"/>
      <c r="AV32195" s="300"/>
      <c r="AW32195" s="300"/>
      <c r="AX32195" s="300"/>
      <c r="AY32195" s="300"/>
      <c r="AZ32195" s="300"/>
      <c r="BA32195" s="300"/>
      <c r="BB32195" s="300"/>
      <c r="BC32195" s="300"/>
      <c r="BD32195" s="300"/>
      <c r="BE32195" s="300"/>
      <c r="BF32195" s="300"/>
      <c r="BG32195" s="300"/>
      <c r="BH32195" s="300"/>
      <c r="BI32195" s="300"/>
      <c r="BJ32195" s="300"/>
      <c r="BK32195" s="300"/>
      <c r="BL32195" s="300"/>
      <c r="BM32195" s="300"/>
      <c r="BN32195" s="300"/>
      <c r="BO32195" s="300"/>
      <c r="BP32195" s="300"/>
      <c r="BQ32195" s="300"/>
      <c r="BR32195" s="300"/>
      <c r="BS32195" s="300"/>
      <c r="BT32195" s="300"/>
      <c r="BU32195" s="300"/>
      <c r="BV32195" s="300"/>
      <c r="BW32195" s="300"/>
      <c r="BX32195" s="300"/>
      <c r="BY32195" s="300"/>
      <c r="BZ32195" s="300"/>
      <c r="CA32195" s="300"/>
      <c r="CB32195" s="300"/>
      <c r="CC32195" s="300"/>
      <c r="CD32195" s="300"/>
      <c r="CE32195" s="300"/>
      <c r="CF32195" s="300"/>
      <c r="CG32195" s="300"/>
      <c r="CH32195" s="300"/>
      <c r="CI32195" s="300"/>
      <c r="CJ32195" s="300"/>
      <c r="CK32195" s="300"/>
      <c r="CL32195" s="300"/>
      <c r="CM32195" s="300"/>
      <c r="CN32195" s="300"/>
      <c r="CO32195" s="300"/>
      <c r="CP32195" s="300"/>
      <c r="CQ32195" s="300"/>
      <c r="CR32195" s="300"/>
      <c r="CS32195" s="300"/>
      <c r="CT32195" s="300"/>
      <c r="CU32195" s="300"/>
      <c r="CV32195" s="300"/>
      <c r="CW32195" s="300"/>
      <c r="CX32195" s="300"/>
      <c r="CY32195" s="300"/>
      <c r="CZ32195" s="300"/>
      <c r="DA32195" s="300"/>
      <c r="DB32195" s="300"/>
      <c r="DC32195" s="300"/>
      <c r="DD32195" s="300"/>
      <c r="DE32195" s="300"/>
      <c r="DF32195" s="300"/>
      <c r="DG32195" s="300"/>
      <c r="DH32195" s="300"/>
      <c r="DI32195" s="300"/>
      <c r="DJ32195" s="300"/>
      <c r="DK32195" s="300"/>
      <c r="DL32195" s="300"/>
      <c r="DM32195" s="300"/>
      <c r="DN32195" s="300"/>
      <c r="DO32195" s="300"/>
      <c r="DP32195" s="300"/>
      <c r="DQ32195" s="300"/>
      <c r="DR32195" s="300"/>
      <c r="DS32195" s="300"/>
      <c r="DT32195" s="300"/>
      <c r="DU32195" s="300"/>
      <c r="DV32195" s="300"/>
      <c r="DW32195" s="300"/>
      <c r="DX32195" s="300"/>
      <c r="DY32195" s="300"/>
      <c r="DZ32195" s="300"/>
      <c r="EA32195" s="300"/>
      <c r="EB32195" s="300"/>
      <c r="EC32195" s="300"/>
      <c r="ED32195" s="300"/>
      <c r="EE32195" s="300"/>
      <c r="EF32195" s="300"/>
      <c r="EG32195" s="300"/>
      <c r="EH32195" s="300"/>
      <c r="EI32195" s="300"/>
      <c r="EJ32195" s="300"/>
      <c r="EK32195" s="300"/>
      <c r="EL32195" s="300"/>
      <c r="EM32195" s="300"/>
      <c r="EN32195" s="300"/>
      <c r="EO32195" s="300"/>
      <c r="EP32195" s="300"/>
      <c r="EQ32195" s="300"/>
      <c r="ER32195" s="300"/>
      <c r="ES32195" s="300"/>
      <c r="ET32195" s="300"/>
      <c r="EU32195" s="300"/>
      <c r="EV32195" s="300"/>
      <c r="EW32195" s="300"/>
      <c r="EX32195" s="300"/>
      <c r="EY32195" s="300"/>
      <c r="EZ32195" s="300"/>
      <c r="FA32195" s="300"/>
      <c r="FB32195" s="300"/>
      <c r="FC32195" s="300"/>
      <c r="FD32195" s="300"/>
      <c r="FE32195" s="300"/>
      <c r="FF32195" s="300"/>
      <c r="FG32195" s="300"/>
      <c r="FH32195" s="300"/>
      <c r="FI32195" s="300"/>
      <c r="FJ32195" s="300"/>
      <c r="FK32195" s="300"/>
      <c r="FL32195" s="300"/>
      <c r="FM32195" s="300"/>
      <c r="FN32195" s="300"/>
      <c r="FO32195" s="300"/>
      <c r="FP32195" s="300"/>
      <c r="FQ32195" s="300"/>
      <c r="FR32195" s="300"/>
      <c r="FS32195" s="300"/>
      <c r="FT32195" s="300"/>
      <c r="FU32195" s="300"/>
      <c r="FV32195" s="300"/>
      <c r="FW32195" s="300"/>
      <c r="FX32195" s="300"/>
      <c r="FY32195" s="300"/>
      <c r="FZ32195" s="300"/>
      <c r="GA32195" s="300"/>
      <c r="GB32195" s="300"/>
      <c r="GC32195" s="300"/>
      <c r="GD32195" s="300"/>
      <c r="GE32195" s="300"/>
      <c r="GF32195" s="300"/>
      <c r="GG32195" s="300"/>
      <c r="GH32195" s="300"/>
      <c r="GI32195" s="300"/>
      <c r="GJ32195" s="300"/>
      <c r="GK32195" s="300"/>
    </row>
    <row r="32196" spans="4:193" x14ac:dyDescent="0.25">
      <c r="D32196" s="300"/>
      <c r="J32196" s="300"/>
      <c r="K32196" s="300"/>
      <c r="L32196" s="300"/>
      <c r="M32196" s="300"/>
      <c r="N32196" s="300"/>
      <c r="O32196" s="300"/>
      <c r="P32196" s="300"/>
      <c r="Q32196" s="300"/>
      <c r="R32196" s="300"/>
      <c r="S32196" s="300"/>
      <c r="T32196" s="300"/>
      <c r="U32196" s="300"/>
      <c r="V32196" s="300"/>
      <c r="W32196" s="300"/>
      <c r="X32196" s="300"/>
      <c r="Y32196" s="300"/>
      <c r="Z32196" s="300"/>
      <c r="AA32196" s="300"/>
      <c r="AB32196" s="300"/>
      <c r="AC32196" s="300"/>
      <c r="AD32196" s="300"/>
      <c r="AE32196" s="300"/>
      <c r="AF32196" s="300"/>
      <c r="AG32196" s="300"/>
      <c r="AH32196" s="300"/>
      <c r="AI32196" s="300"/>
      <c r="AJ32196" s="300"/>
      <c r="AK32196" s="300"/>
      <c r="AL32196" s="300"/>
      <c r="AM32196" s="300"/>
      <c r="AN32196" s="300"/>
      <c r="AO32196" s="300"/>
      <c r="AP32196" s="300"/>
      <c r="AQ32196" s="300"/>
      <c r="AR32196" s="300"/>
      <c r="AS32196" s="300"/>
      <c r="AT32196" s="300"/>
      <c r="AU32196" s="300"/>
      <c r="AV32196" s="300"/>
      <c r="AW32196" s="300"/>
      <c r="AX32196" s="300"/>
      <c r="AY32196" s="300"/>
      <c r="AZ32196" s="300"/>
      <c r="BA32196" s="300"/>
      <c r="BB32196" s="300"/>
      <c r="BC32196" s="300"/>
      <c r="BD32196" s="300"/>
      <c r="BE32196" s="300"/>
      <c r="BF32196" s="300"/>
      <c r="BG32196" s="300"/>
      <c r="BH32196" s="300"/>
      <c r="BI32196" s="300"/>
      <c r="BJ32196" s="300"/>
      <c r="BK32196" s="300"/>
      <c r="BL32196" s="300"/>
      <c r="BM32196" s="300"/>
      <c r="BN32196" s="300"/>
      <c r="BO32196" s="300"/>
      <c r="BP32196" s="300"/>
      <c r="BQ32196" s="300"/>
      <c r="BR32196" s="300"/>
      <c r="BS32196" s="300"/>
      <c r="BT32196" s="300"/>
      <c r="BU32196" s="300"/>
      <c r="BV32196" s="300"/>
      <c r="BW32196" s="300"/>
      <c r="BX32196" s="300"/>
      <c r="BY32196" s="300"/>
      <c r="BZ32196" s="300"/>
      <c r="CA32196" s="300"/>
      <c r="CB32196" s="300"/>
      <c r="CC32196" s="300"/>
      <c r="CD32196" s="300"/>
      <c r="CE32196" s="300"/>
      <c r="CF32196" s="300"/>
      <c r="CG32196" s="300"/>
      <c r="CH32196" s="300"/>
      <c r="CI32196" s="300"/>
      <c r="CJ32196" s="300"/>
      <c r="CK32196" s="300"/>
      <c r="CL32196" s="300"/>
      <c r="CM32196" s="300"/>
      <c r="CN32196" s="300"/>
      <c r="CO32196" s="300"/>
      <c r="CP32196" s="300"/>
      <c r="CQ32196" s="300"/>
      <c r="CR32196" s="300"/>
      <c r="CS32196" s="300"/>
      <c r="CT32196" s="300"/>
      <c r="CU32196" s="300"/>
      <c r="CV32196" s="300"/>
      <c r="CW32196" s="300"/>
      <c r="CX32196" s="300"/>
      <c r="CY32196" s="300"/>
      <c r="CZ32196" s="300"/>
      <c r="DA32196" s="300"/>
      <c r="DB32196" s="300"/>
      <c r="DC32196" s="300"/>
      <c r="DD32196" s="300"/>
      <c r="DE32196" s="300"/>
      <c r="DF32196" s="300"/>
      <c r="DG32196" s="300"/>
      <c r="DH32196" s="300"/>
      <c r="DI32196" s="300"/>
      <c r="DJ32196" s="300"/>
      <c r="DK32196" s="300"/>
      <c r="DL32196" s="300"/>
      <c r="DM32196" s="300"/>
      <c r="DN32196" s="300"/>
      <c r="DO32196" s="300"/>
      <c r="DP32196" s="300"/>
      <c r="DQ32196" s="300"/>
      <c r="DR32196" s="300"/>
      <c r="DS32196" s="300"/>
      <c r="DT32196" s="300"/>
      <c r="DU32196" s="300"/>
      <c r="DV32196" s="300"/>
      <c r="DW32196" s="300"/>
      <c r="DX32196" s="300"/>
      <c r="DY32196" s="300"/>
      <c r="DZ32196" s="300"/>
      <c r="EA32196" s="300"/>
      <c r="EB32196" s="300"/>
      <c r="EC32196" s="300"/>
      <c r="ED32196" s="300"/>
      <c r="EE32196" s="300"/>
      <c r="EF32196" s="300"/>
      <c r="EG32196" s="300"/>
      <c r="EH32196" s="300"/>
      <c r="EI32196" s="300"/>
      <c r="EJ32196" s="300"/>
      <c r="EK32196" s="300"/>
      <c r="EL32196" s="300"/>
      <c r="EM32196" s="300"/>
      <c r="EN32196" s="300"/>
      <c r="EO32196" s="300"/>
      <c r="EP32196" s="300"/>
      <c r="EQ32196" s="300"/>
      <c r="ER32196" s="300"/>
      <c r="ES32196" s="300"/>
      <c r="ET32196" s="300"/>
      <c r="EU32196" s="300"/>
      <c r="EV32196" s="300"/>
      <c r="EW32196" s="300"/>
      <c r="EX32196" s="300"/>
      <c r="EY32196" s="300"/>
      <c r="EZ32196" s="300"/>
      <c r="FA32196" s="300"/>
      <c r="FB32196" s="300"/>
      <c r="FC32196" s="300"/>
      <c r="FD32196" s="300"/>
      <c r="FE32196" s="300"/>
      <c r="FF32196" s="300"/>
      <c r="FG32196" s="300"/>
      <c r="FH32196" s="300"/>
      <c r="FI32196" s="300"/>
      <c r="FJ32196" s="300"/>
      <c r="FK32196" s="300"/>
      <c r="FL32196" s="300"/>
      <c r="FM32196" s="300"/>
      <c r="FN32196" s="300"/>
      <c r="FO32196" s="300"/>
      <c r="FP32196" s="300"/>
      <c r="FQ32196" s="300"/>
      <c r="FR32196" s="300"/>
      <c r="FS32196" s="300"/>
      <c r="FT32196" s="300"/>
      <c r="FU32196" s="300"/>
      <c r="FV32196" s="300"/>
      <c r="FW32196" s="300"/>
      <c r="FX32196" s="300"/>
      <c r="FY32196" s="300"/>
      <c r="FZ32196" s="300"/>
      <c r="GA32196" s="300"/>
      <c r="GB32196" s="300"/>
      <c r="GC32196" s="300"/>
      <c r="GD32196" s="300"/>
      <c r="GE32196" s="300"/>
      <c r="GF32196" s="300"/>
      <c r="GG32196" s="300"/>
      <c r="GH32196" s="300"/>
      <c r="GI32196" s="300"/>
      <c r="GJ32196" s="300"/>
      <c r="GK32196" s="300"/>
    </row>
    <row r="32197" spans="4:193" x14ac:dyDescent="0.25">
      <c r="D32197" s="300"/>
      <c r="J32197" s="300"/>
      <c r="K32197" s="300"/>
      <c r="L32197" s="300"/>
      <c r="M32197" s="300"/>
      <c r="N32197" s="300"/>
      <c r="O32197" s="300"/>
      <c r="P32197" s="300"/>
      <c r="Q32197" s="300"/>
      <c r="R32197" s="300"/>
      <c r="S32197" s="300"/>
      <c r="T32197" s="300"/>
      <c r="U32197" s="300"/>
      <c r="V32197" s="300"/>
      <c r="W32197" s="300"/>
      <c r="X32197" s="300"/>
      <c r="Y32197" s="300"/>
      <c r="Z32197" s="300"/>
      <c r="AA32197" s="300"/>
      <c r="AB32197" s="300"/>
      <c r="AC32197" s="300"/>
      <c r="AD32197" s="300"/>
      <c r="AE32197" s="300"/>
      <c r="AF32197" s="300"/>
      <c r="AG32197" s="300"/>
      <c r="AH32197" s="300"/>
      <c r="AI32197" s="300"/>
      <c r="AJ32197" s="300"/>
      <c r="AK32197" s="300"/>
      <c r="AL32197" s="300"/>
      <c r="AM32197" s="300"/>
      <c r="AN32197" s="300"/>
      <c r="AO32197" s="300"/>
      <c r="AP32197" s="300"/>
      <c r="AQ32197" s="300"/>
      <c r="AR32197" s="300"/>
      <c r="AS32197" s="300"/>
      <c r="AT32197" s="300"/>
      <c r="AU32197" s="300"/>
      <c r="AV32197" s="300"/>
      <c r="AW32197" s="300"/>
      <c r="AX32197" s="300"/>
      <c r="AY32197" s="300"/>
      <c r="AZ32197" s="300"/>
      <c r="BA32197" s="300"/>
      <c r="BB32197" s="300"/>
      <c r="BC32197" s="300"/>
      <c r="BD32197" s="300"/>
      <c r="BE32197" s="300"/>
      <c r="BF32197" s="300"/>
      <c r="BG32197" s="300"/>
      <c r="BH32197" s="300"/>
      <c r="BI32197" s="300"/>
      <c r="BJ32197" s="300"/>
      <c r="BK32197" s="300"/>
      <c r="BL32197" s="300"/>
      <c r="BM32197" s="300"/>
      <c r="BN32197" s="300"/>
      <c r="BO32197" s="300"/>
      <c r="BP32197" s="300"/>
      <c r="BQ32197" s="300"/>
      <c r="BR32197" s="300"/>
      <c r="BS32197" s="300"/>
      <c r="BT32197" s="300"/>
      <c r="BU32197" s="300"/>
      <c r="BV32197" s="300"/>
      <c r="BW32197" s="300"/>
      <c r="BX32197" s="300"/>
      <c r="BY32197" s="300"/>
      <c r="BZ32197" s="300"/>
      <c r="CA32197" s="300"/>
      <c r="CB32197" s="300"/>
      <c r="CC32197" s="300"/>
      <c r="CD32197" s="300"/>
      <c r="CE32197" s="300"/>
      <c r="CF32197" s="300"/>
      <c r="CG32197" s="300"/>
      <c r="CH32197" s="300"/>
      <c r="CI32197" s="300"/>
      <c r="CJ32197" s="300"/>
      <c r="CK32197" s="300"/>
      <c r="CL32197" s="300"/>
      <c r="CM32197" s="300"/>
      <c r="CN32197" s="300"/>
      <c r="CO32197" s="300"/>
      <c r="CP32197" s="300"/>
      <c r="CQ32197" s="300"/>
      <c r="CR32197" s="300"/>
      <c r="CS32197" s="300"/>
      <c r="CT32197" s="300"/>
      <c r="CU32197" s="300"/>
      <c r="CV32197" s="300"/>
      <c r="CW32197" s="300"/>
      <c r="CX32197" s="300"/>
      <c r="CY32197" s="300"/>
      <c r="CZ32197" s="300"/>
      <c r="DA32197" s="300"/>
      <c r="DB32197" s="300"/>
      <c r="DC32197" s="300"/>
      <c r="DD32197" s="300"/>
      <c r="DE32197" s="300"/>
      <c r="DF32197" s="300"/>
      <c r="DG32197" s="300"/>
      <c r="DH32197" s="300"/>
      <c r="DI32197" s="300"/>
      <c r="DJ32197" s="300"/>
      <c r="DK32197" s="300"/>
      <c r="DL32197" s="300"/>
      <c r="DM32197" s="300"/>
      <c r="DN32197" s="300"/>
      <c r="DO32197" s="300"/>
      <c r="DP32197" s="300"/>
      <c r="DQ32197" s="300"/>
      <c r="DR32197" s="300"/>
      <c r="DS32197" s="300"/>
      <c r="DT32197" s="300"/>
      <c r="DU32197" s="300"/>
      <c r="DV32197" s="300"/>
      <c r="DW32197" s="300"/>
      <c r="DX32197" s="300"/>
      <c r="DY32197" s="300"/>
      <c r="DZ32197" s="300"/>
      <c r="EA32197" s="300"/>
      <c r="EB32197" s="300"/>
      <c r="EC32197" s="300"/>
      <c r="ED32197" s="300"/>
      <c r="EE32197" s="300"/>
      <c r="EF32197" s="300"/>
      <c r="EG32197" s="300"/>
      <c r="EH32197" s="300"/>
      <c r="EI32197" s="300"/>
      <c r="EJ32197" s="300"/>
      <c r="EK32197" s="300"/>
      <c r="EL32197" s="300"/>
      <c r="EM32197" s="300"/>
      <c r="EN32197" s="300"/>
      <c r="EO32197" s="300"/>
      <c r="EP32197" s="300"/>
      <c r="EQ32197" s="300"/>
      <c r="ER32197" s="300"/>
      <c r="ES32197" s="300"/>
      <c r="ET32197" s="300"/>
      <c r="EU32197" s="300"/>
      <c r="EV32197" s="300"/>
      <c r="EW32197" s="300"/>
      <c r="EX32197" s="300"/>
      <c r="EY32197" s="300"/>
      <c r="EZ32197" s="300"/>
      <c r="FA32197" s="300"/>
      <c r="FB32197" s="300"/>
      <c r="FC32197" s="300"/>
      <c r="FD32197" s="300"/>
      <c r="FE32197" s="300"/>
      <c r="FF32197" s="300"/>
      <c r="FG32197" s="300"/>
      <c r="FH32197" s="300"/>
      <c r="FI32197" s="300"/>
      <c r="FJ32197" s="300"/>
      <c r="FK32197" s="300"/>
      <c r="FL32197" s="300"/>
      <c r="FM32197" s="300"/>
      <c r="FN32197" s="300"/>
      <c r="FO32197" s="300"/>
      <c r="FP32197" s="300"/>
      <c r="FQ32197" s="300"/>
      <c r="FR32197" s="300"/>
      <c r="FS32197" s="300"/>
      <c r="FT32197" s="300"/>
      <c r="FU32197" s="300"/>
      <c r="FV32197" s="300"/>
      <c r="FW32197" s="300"/>
      <c r="FX32197" s="300"/>
      <c r="FY32197" s="300"/>
      <c r="FZ32197" s="300"/>
      <c r="GA32197" s="300"/>
      <c r="GB32197" s="300"/>
      <c r="GC32197" s="300"/>
      <c r="GD32197" s="300"/>
      <c r="GE32197" s="300"/>
      <c r="GF32197" s="300"/>
      <c r="GG32197" s="300"/>
      <c r="GH32197" s="300"/>
      <c r="GI32197" s="300"/>
      <c r="GJ32197" s="300"/>
      <c r="GK32197" s="300"/>
    </row>
    <row r="32198" spans="4:193" x14ac:dyDescent="0.25">
      <c r="D32198" s="300"/>
      <c r="J32198" s="300"/>
      <c r="K32198" s="300"/>
      <c r="L32198" s="300"/>
      <c r="M32198" s="300"/>
      <c r="N32198" s="300"/>
      <c r="O32198" s="300"/>
      <c r="P32198" s="300"/>
      <c r="Q32198" s="300"/>
      <c r="R32198" s="300"/>
      <c r="S32198" s="300"/>
      <c r="T32198" s="300"/>
      <c r="U32198" s="300"/>
      <c r="V32198" s="300"/>
      <c r="W32198" s="300"/>
      <c r="X32198" s="300"/>
      <c r="Y32198" s="300"/>
      <c r="Z32198" s="300"/>
      <c r="AA32198" s="300"/>
      <c r="AB32198" s="300"/>
      <c r="AC32198" s="300"/>
      <c r="AD32198" s="300"/>
      <c r="AE32198" s="300"/>
      <c r="AF32198" s="300"/>
      <c r="AG32198" s="300"/>
      <c r="AH32198" s="300"/>
      <c r="AI32198" s="300"/>
      <c r="AJ32198" s="300"/>
      <c r="AK32198" s="300"/>
      <c r="AL32198" s="300"/>
      <c r="AM32198" s="300"/>
      <c r="AN32198" s="300"/>
      <c r="AO32198" s="300"/>
      <c r="AP32198" s="300"/>
      <c r="AQ32198" s="300"/>
      <c r="AR32198" s="300"/>
      <c r="AS32198" s="300"/>
      <c r="AT32198" s="300"/>
      <c r="AU32198" s="300"/>
      <c r="AV32198" s="300"/>
      <c r="AW32198" s="300"/>
      <c r="AX32198" s="300"/>
      <c r="AY32198" s="300"/>
      <c r="AZ32198" s="300"/>
      <c r="BA32198" s="300"/>
      <c r="BB32198" s="300"/>
      <c r="BC32198" s="300"/>
      <c r="BD32198" s="300"/>
      <c r="BE32198" s="300"/>
      <c r="BF32198" s="300"/>
      <c r="BG32198" s="300"/>
      <c r="BH32198" s="300"/>
      <c r="BI32198" s="300"/>
      <c r="BJ32198" s="300"/>
      <c r="BK32198" s="300"/>
      <c r="BL32198" s="300"/>
      <c r="BM32198" s="300"/>
      <c r="BN32198" s="300"/>
      <c r="BO32198" s="300"/>
      <c r="BP32198" s="300"/>
      <c r="BQ32198" s="300"/>
      <c r="BR32198" s="300"/>
      <c r="BS32198" s="300"/>
      <c r="BT32198" s="300"/>
      <c r="BU32198" s="300"/>
      <c r="BV32198" s="300"/>
      <c r="BW32198" s="300"/>
      <c r="BX32198" s="300"/>
      <c r="BY32198" s="300"/>
      <c r="BZ32198" s="300"/>
      <c r="CA32198" s="300"/>
      <c r="CB32198" s="300"/>
      <c r="CC32198" s="300"/>
      <c r="CD32198" s="300"/>
      <c r="CE32198" s="300"/>
      <c r="CF32198" s="300"/>
      <c r="CG32198" s="300"/>
      <c r="CH32198" s="300"/>
      <c r="CI32198" s="300"/>
      <c r="CJ32198" s="300"/>
      <c r="CK32198" s="300"/>
      <c r="CL32198" s="300"/>
      <c r="CM32198" s="300"/>
      <c r="CN32198" s="300"/>
      <c r="CO32198" s="300"/>
      <c r="CP32198" s="300"/>
      <c r="CQ32198" s="300"/>
      <c r="CR32198" s="300"/>
      <c r="CS32198" s="300"/>
      <c r="CT32198" s="300"/>
      <c r="CU32198" s="300"/>
      <c r="CV32198" s="300"/>
      <c r="CW32198" s="300"/>
      <c r="CX32198" s="300"/>
      <c r="CY32198" s="300"/>
      <c r="CZ32198" s="300"/>
      <c r="DA32198" s="300"/>
      <c r="DB32198" s="300"/>
      <c r="DC32198" s="300"/>
      <c r="DD32198" s="300"/>
      <c r="DE32198" s="300"/>
      <c r="DF32198" s="300"/>
      <c r="DG32198" s="300"/>
      <c r="DH32198" s="300"/>
      <c r="DI32198" s="300"/>
      <c r="DJ32198" s="300"/>
      <c r="DK32198" s="300"/>
      <c r="DL32198" s="300"/>
      <c r="DM32198" s="300"/>
      <c r="DN32198" s="300"/>
      <c r="DO32198" s="300"/>
      <c r="DP32198" s="300"/>
      <c r="DQ32198" s="300"/>
      <c r="DR32198" s="300"/>
      <c r="DS32198" s="300"/>
      <c r="DT32198" s="300"/>
      <c r="DU32198" s="300"/>
      <c r="DV32198" s="300"/>
      <c r="DW32198" s="300"/>
      <c r="DX32198" s="300"/>
      <c r="DY32198" s="300"/>
      <c r="DZ32198" s="300"/>
      <c r="EA32198" s="300"/>
      <c r="EB32198" s="300"/>
      <c r="EC32198" s="300"/>
      <c r="ED32198" s="300"/>
      <c r="EE32198" s="300"/>
      <c r="EF32198" s="300"/>
      <c r="EG32198" s="300"/>
      <c r="EH32198" s="300"/>
      <c r="EI32198" s="300"/>
      <c r="EJ32198" s="300"/>
      <c r="EK32198" s="300"/>
      <c r="EL32198" s="300"/>
      <c r="EM32198" s="300"/>
      <c r="EN32198" s="300"/>
      <c r="EO32198" s="300"/>
      <c r="EP32198" s="300"/>
      <c r="EQ32198" s="300"/>
      <c r="ER32198" s="300"/>
      <c r="ES32198" s="300"/>
      <c r="ET32198" s="300"/>
      <c r="EU32198" s="300"/>
      <c r="EV32198" s="300"/>
      <c r="EW32198" s="300"/>
      <c r="EX32198" s="300"/>
      <c r="EY32198" s="300"/>
      <c r="EZ32198" s="300"/>
      <c r="FA32198" s="300"/>
      <c r="FB32198" s="300"/>
      <c r="FC32198" s="300"/>
      <c r="FD32198" s="300"/>
      <c r="FE32198" s="300"/>
      <c r="FF32198" s="300"/>
      <c r="FG32198" s="300"/>
      <c r="FH32198" s="300"/>
      <c r="FI32198" s="300"/>
      <c r="FJ32198" s="300"/>
      <c r="FK32198" s="300"/>
      <c r="FL32198" s="300"/>
      <c r="FM32198" s="300"/>
      <c r="FN32198" s="300"/>
      <c r="FO32198" s="300"/>
      <c r="FP32198" s="300"/>
      <c r="FQ32198" s="300"/>
      <c r="FR32198" s="300"/>
      <c r="FS32198" s="300"/>
      <c r="FT32198" s="300"/>
      <c r="FU32198" s="300"/>
      <c r="FV32198" s="300"/>
      <c r="FW32198" s="300"/>
      <c r="FX32198" s="300"/>
      <c r="FY32198" s="300"/>
      <c r="FZ32198" s="300"/>
      <c r="GA32198" s="300"/>
      <c r="GB32198" s="300"/>
      <c r="GC32198" s="300"/>
      <c r="GD32198" s="300"/>
      <c r="GE32198" s="300"/>
      <c r="GF32198" s="300"/>
      <c r="GG32198" s="300"/>
      <c r="GH32198" s="300"/>
      <c r="GI32198" s="300"/>
      <c r="GJ32198" s="300"/>
      <c r="GK32198" s="300"/>
    </row>
    <row r="32199" spans="4:193" x14ac:dyDescent="0.25">
      <c r="D32199" s="300"/>
      <c r="J32199" s="300"/>
      <c r="K32199" s="300"/>
      <c r="L32199" s="300"/>
      <c r="M32199" s="300"/>
      <c r="N32199" s="300"/>
      <c r="O32199" s="300"/>
      <c r="P32199" s="300"/>
      <c r="Q32199" s="300"/>
      <c r="R32199" s="300"/>
      <c r="S32199" s="300"/>
      <c r="T32199" s="300"/>
      <c r="U32199" s="300"/>
      <c r="V32199" s="300"/>
      <c r="W32199" s="300"/>
      <c r="X32199" s="300"/>
      <c r="Y32199" s="300"/>
      <c r="Z32199" s="300"/>
      <c r="AA32199" s="300"/>
      <c r="AB32199" s="300"/>
      <c r="AC32199" s="300"/>
      <c r="AD32199" s="300"/>
      <c r="AE32199" s="300"/>
      <c r="AF32199" s="300"/>
      <c r="AG32199" s="300"/>
      <c r="AH32199" s="300"/>
      <c r="AI32199" s="300"/>
      <c r="AJ32199" s="300"/>
      <c r="AK32199" s="300"/>
      <c r="AL32199" s="300"/>
      <c r="AM32199" s="300"/>
      <c r="AN32199" s="300"/>
      <c r="AO32199" s="300"/>
      <c r="AP32199" s="300"/>
      <c r="AQ32199" s="300"/>
      <c r="AR32199" s="300"/>
      <c r="AS32199" s="300"/>
      <c r="AT32199" s="300"/>
      <c r="AU32199" s="300"/>
      <c r="AV32199" s="300"/>
      <c r="AW32199" s="300"/>
      <c r="AX32199" s="300"/>
      <c r="AY32199" s="300"/>
      <c r="AZ32199" s="300"/>
      <c r="BA32199" s="300"/>
      <c r="BB32199" s="300"/>
      <c r="BC32199" s="300"/>
      <c r="BD32199" s="300"/>
      <c r="BE32199" s="300"/>
      <c r="BF32199" s="300"/>
      <c r="BG32199" s="300"/>
      <c r="BH32199" s="300"/>
      <c r="BI32199" s="300"/>
      <c r="BJ32199" s="300"/>
      <c r="BK32199" s="300"/>
      <c r="BL32199" s="300"/>
      <c r="BM32199" s="300"/>
      <c r="BN32199" s="300"/>
      <c r="BO32199" s="300"/>
      <c r="BP32199" s="300"/>
      <c r="BQ32199" s="300"/>
      <c r="BR32199" s="300"/>
      <c r="BS32199" s="300"/>
      <c r="BT32199" s="300"/>
      <c r="BU32199" s="300"/>
      <c r="BV32199" s="300"/>
      <c r="BW32199" s="300"/>
      <c r="BX32199" s="300"/>
      <c r="BY32199" s="300"/>
      <c r="BZ32199" s="300"/>
      <c r="CA32199" s="300"/>
      <c r="CB32199" s="300"/>
      <c r="CC32199" s="300"/>
      <c r="CD32199" s="300"/>
      <c r="CE32199" s="300"/>
      <c r="CF32199" s="300"/>
      <c r="CG32199" s="300"/>
      <c r="CH32199" s="300"/>
      <c r="CI32199" s="300"/>
      <c r="CJ32199" s="300"/>
      <c r="CK32199" s="300"/>
      <c r="CL32199" s="300"/>
      <c r="CM32199" s="300"/>
      <c r="CN32199" s="300"/>
      <c r="CO32199" s="300"/>
      <c r="CP32199" s="300"/>
      <c r="CQ32199" s="300"/>
      <c r="CR32199" s="300"/>
      <c r="CS32199" s="300"/>
      <c r="CT32199" s="300"/>
      <c r="CU32199" s="300"/>
      <c r="CV32199" s="300"/>
      <c r="CW32199" s="300"/>
      <c r="CX32199" s="300"/>
      <c r="CY32199" s="300"/>
      <c r="CZ32199" s="300"/>
      <c r="DA32199" s="300"/>
      <c r="DB32199" s="300"/>
      <c r="DC32199" s="300"/>
      <c r="DD32199" s="300"/>
      <c r="DE32199" s="300"/>
      <c r="DF32199" s="300"/>
      <c r="DG32199" s="300"/>
      <c r="DH32199" s="300"/>
      <c r="DI32199" s="300"/>
      <c r="DJ32199" s="300"/>
      <c r="DK32199" s="300"/>
      <c r="DL32199" s="300"/>
      <c r="DM32199" s="300"/>
      <c r="DN32199" s="300"/>
      <c r="DO32199" s="300"/>
      <c r="DP32199" s="300"/>
      <c r="DQ32199" s="300"/>
      <c r="DR32199" s="300"/>
      <c r="DS32199" s="300"/>
      <c r="DT32199" s="300"/>
      <c r="DU32199" s="300"/>
      <c r="DV32199" s="300"/>
      <c r="DW32199" s="300"/>
      <c r="DX32199" s="300"/>
      <c r="DY32199" s="300"/>
      <c r="DZ32199" s="300"/>
      <c r="EA32199" s="300"/>
      <c r="EB32199" s="300"/>
      <c r="EC32199" s="300"/>
      <c r="ED32199" s="300"/>
      <c r="EE32199" s="300"/>
      <c r="EF32199" s="300"/>
      <c r="EG32199" s="300"/>
      <c r="EH32199" s="300"/>
      <c r="EI32199" s="300"/>
      <c r="EJ32199" s="300"/>
      <c r="EK32199" s="300"/>
      <c r="EL32199" s="300"/>
      <c r="EM32199" s="300"/>
      <c r="EN32199" s="300"/>
      <c r="EO32199" s="300"/>
      <c r="EP32199" s="300"/>
      <c r="EQ32199" s="300"/>
      <c r="ER32199" s="300"/>
      <c r="ES32199" s="300"/>
      <c r="ET32199" s="300"/>
      <c r="EU32199" s="300"/>
      <c r="EV32199" s="300"/>
      <c r="EW32199" s="300"/>
      <c r="EX32199" s="300"/>
      <c r="EY32199" s="300"/>
      <c r="EZ32199" s="300"/>
      <c r="FA32199" s="300"/>
      <c r="FB32199" s="300"/>
      <c r="FC32199" s="300"/>
      <c r="FD32199" s="300"/>
      <c r="FE32199" s="300"/>
      <c r="FF32199" s="300"/>
      <c r="FG32199" s="300"/>
      <c r="FH32199" s="300"/>
      <c r="FI32199" s="300"/>
      <c r="FJ32199" s="300"/>
      <c r="FK32199" s="300"/>
      <c r="FL32199" s="300"/>
      <c r="FM32199" s="300"/>
      <c r="FN32199" s="300"/>
      <c r="FO32199" s="300"/>
      <c r="FP32199" s="300"/>
      <c r="FQ32199" s="300"/>
      <c r="FR32199" s="300"/>
      <c r="FS32199" s="300"/>
      <c r="FT32199" s="300"/>
      <c r="FU32199" s="300"/>
      <c r="FV32199" s="300"/>
      <c r="FW32199" s="300"/>
      <c r="FX32199" s="300"/>
      <c r="FY32199" s="300"/>
      <c r="FZ32199" s="300"/>
      <c r="GA32199" s="300"/>
      <c r="GB32199" s="300"/>
      <c r="GC32199" s="300"/>
      <c r="GD32199" s="300"/>
      <c r="GE32199" s="300"/>
      <c r="GF32199" s="300"/>
      <c r="GG32199" s="300"/>
      <c r="GH32199" s="300"/>
      <c r="GI32199" s="300"/>
      <c r="GJ32199" s="300"/>
      <c r="GK32199" s="300"/>
    </row>
    <row r="32200" spans="4:193" x14ac:dyDescent="0.25">
      <c r="D32200" s="300"/>
      <c r="J32200" s="300"/>
      <c r="K32200" s="300"/>
      <c r="L32200" s="300"/>
      <c r="M32200" s="300"/>
      <c r="N32200" s="300"/>
      <c r="O32200" s="300"/>
      <c r="P32200" s="300"/>
      <c r="Q32200" s="300"/>
      <c r="R32200" s="300"/>
      <c r="S32200" s="300"/>
      <c r="T32200" s="300"/>
      <c r="U32200" s="300"/>
      <c r="V32200" s="300"/>
      <c r="W32200" s="300"/>
      <c r="X32200" s="300"/>
      <c r="Y32200" s="300"/>
      <c r="Z32200" s="300"/>
      <c r="AA32200" s="300"/>
      <c r="AB32200" s="300"/>
      <c r="AC32200" s="300"/>
      <c r="AD32200" s="300"/>
      <c r="AE32200" s="300"/>
      <c r="AF32200" s="300"/>
      <c r="AG32200" s="300"/>
      <c r="AH32200" s="300"/>
      <c r="AI32200" s="300"/>
      <c r="AJ32200" s="300"/>
      <c r="AK32200" s="300"/>
      <c r="AL32200" s="300"/>
      <c r="AM32200" s="300"/>
      <c r="AN32200" s="300"/>
      <c r="AO32200" s="300"/>
      <c r="AP32200" s="300"/>
      <c r="AQ32200" s="300"/>
      <c r="AR32200" s="300"/>
      <c r="AS32200" s="300"/>
      <c r="AT32200" s="300"/>
      <c r="AU32200" s="300"/>
      <c r="AV32200" s="300"/>
      <c r="AW32200" s="300"/>
      <c r="AX32200" s="300"/>
      <c r="AY32200" s="300"/>
      <c r="AZ32200" s="300"/>
      <c r="BA32200" s="300"/>
      <c r="BB32200" s="300"/>
      <c r="BC32200" s="300"/>
      <c r="BD32200" s="300"/>
      <c r="BE32200" s="300"/>
      <c r="BF32200" s="300"/>
      <c r="BG32200" s="300"/>
      <c r="BH32200" s="300"/>
      <c r="BI32200" s="300"/>
      <c r="BJ32200" s="300"/>
      <c r="BK32200" s="300"/>
      <c r="BL32200" s="300"/>
      <c r="BM32200" s="300"/>
      <c r="BN32200" s="300"/>
      <c r="BO32200" s="300"/>
      <c r="BP32200" s="300"/>
      <c r="BQ32200" s="300"/>
      <c r="BR32200" s="300"/>
      <c r="BS32200" s="300"/>
      <c r="BT32200" s="300"/>
      <c r="BU32200" s="300"/>
      <c r="BV32200" s="300"/>
      <c r="BW32200" s="300"/>
      <c r="BX32200" s="300"/>
      <c r="BY32200" s="300"/>
      <c r="BZ32200" s="300"/>
      <c r="CA32200" s="300"/>
      <c r="CB32200" s="300"/>
      <c r="CC32200" s="300"/>
      <c r="CD32200" s="300"/>
      <c r="CE32200" s="300"/>
      <c r="CF32200" s="300"/>
      <c r="CG32200" s="300"/>
      <c r="CH32200" s="300"/>
      <c r="CI32200" s="300"/>
      <c r="CJ32200" s="300"/>
      <c r="CK32200" s="300"/>
      <c r="CL32200" s="300"/>
      <c r="CM32200" s="300"/>
      <c r="CN32200" s="300"/>
      <c r="CO32200" s="300"/>
      <c r="CP32200" s="300"/>
      <c r="CQ32200" s="300"/>
      <c r="CR32200" s="300"/>
      <c r="CS32200" s="300"/>
      <c r="CT32200" s="300"/>
      <c r="CU32200" s="300"/>
      <c r="CV32200" s="300"/>
      <c r="CW32200" s="300"/>
      <c r="CX32200" s="300"/>
      <c r="CY32200" s="300"/>
      <c r="CZ32200" s="300"/>
      <c r="DA32200" s="300"/>
      <c r="DB32200" s="300"/>
      <c r="DC32200" s="300"/>
      <c r="DD32200" s="300"/>
      <c r="DE32200" s="300"/>
      <c r="DF32200" s="300"/>
      <c r="DG32200" s="300"/>
      <c r="DH32200" s="300"/>
      <c r="DI32200" s="300"/>
      <c r="DJ32200" s="300"/>
      <c r="DK32200" s="300"/>
      <c r="DL32200" s="300"/>
      <c r="DM32200" s="300"/>
      <c r="DN32200" s="300"/>
      <c r="DO32200" s="300"/>
      <c r="DP32200" s="300"/>
      <c r="DQ32200" s="300"/>
      <c r="DR32200" s="300"/>
      <c r="DS32200" s="300"/>
      <c r="DT32200" s="300"/>
      <c r="DU32200" s="300"/>
      <c r="DV32200" s="300"/>
      <c r="DW32200" s="300"/>
      <c r="DX32200" s="300"/>
      <c r="DY32200" s="300"/>
      <c r="DZ32200" s="300"/>
      <c r="EA32200" s="300"/>
      <c r="EB32200" s="300"/>
      <c r="EC32200" s="300"/>
      <c r="ED32200" s="300"/>
      <c r="EE32200" s="300"/>
      <c r="EF32200" s="300"/>
      <c r="EG32200" s="300"/>
      <c r="EH32200" s="300"/>
      <c r="EI32200" s="300"/>
      <c r="EJ32200" s="300"/>
      <c r="EK32200" s="300"/>
      <c r="EL32200" s="300"/>
      <c r="EM32200" s="300"/>
      <c r="EN32200" s="300"/>
      <c r="EO32200" s="300"/>
      <c r="EP32200" s="300"/>
      <c r="EQ32200" s="300"/>
      <c r="ER32200" s="300"/>
      <c r="ES32200" s="300"/>
      <c r="ET32200" s="300"/>
      <c r="EU32200" s="300"/>
      <c r="EV32200" s="300"/>
      <c r="EW32200" s="300"/>
      <c r="EX32200" s="300"/>
      <c r="EY32200" s="300"/>
      <c r="EZ32200" s="300"/>
      <c r="FA32200" s="300"/>
      <c r="FB32200" s="300"/>
      <c r="FC32200" s="300"/>
      <c r="FD32200" s="300"/>
      <c r="FE32200" s="300"/>
      <c r="FF32200" s="300"/>
      <c r="FG32200" s="300"/>
      <c r="FH32200" s="300"/>
      <c r="FI32200" s="300"/>
      <c r="FJ32200" s="300"/>
      <c r="FK32200" s="300"/>
      <c r="FL32200" s="300"/>
      <c r="FM32200" s="300"/>
      <c r="FN32200" s="300"/>
      <c r="FO32200" s="300"/>
      <c r="FP32200" s="300"/>
      <c r="FQ32200" s="300"/>
      <c r="FR32200" s="300"/>
      <c r="FS32200" s="300"/>
      <c r="FT32200" s="300"/>
      <c r="FU32200" s="300"/>
      <c r="FV32200" s="300"/>
      <c r="FW32200" s="300"/>
      <c r="FX32200" s="300"/>
      <c r="FY32200" s="300"/>
      <c r="FZ32200" s="300"/>
      <c r="GA32200" s="300"/>
      <c r="GB32200" s="300"/>
      <c r="GC32200" s="300"/>
      <c r="GD32200" s="300"/>
      <c r="GE32200" s="300"/>
      <c r="GF32200" s="300"/>
      <c r="GG32200" s="300"/>
      <c r="GH32200" s="300"/>
      <c r="GI32200" s="300"/>
      <c r="GJ32200" s="300"/>
      <c r="GK32200" s="300"/>
    </row>
    <row r="32201" spans="4:193" x14ac:dyDescent="0.25">
      <c r="D32201" s="300"/>
      <c r="J32201" s="300"/>
      <c r="K32201" s="300"/>
      <c r="L32201" s="300"/>
      <c r="M32201" s="300"/>
      <c r="N32201" s="300"/>
      <c r="O32201" s="300"/>
      <c r="P32201" s="300"/>
      <c r="Q32201" s="300"/>
      <c r="R32201" s="300"/>
      <c r="S32201" s="300"/>
      <c r="T32201" s="300"/>
      <c r="U32201" s="300"/>
      <c r="V32201" s="300"/>
      <c r="W32201" s="300"/>
      <c r="X32201" s="300"/>
      <c r="Y32201" s="300"/>
      <c r="Z32201" s="300"/>
      <c r="AA32201" s="300"/>
      <c r="AB32201" s="300"/>
      <c r="AC32201" s="300"/>
      <c r="AD32201" s="300"/>
      <c r="AE32201" s="300"/>
      <c r="AF32201" s="300"/>
      <c r="AG32201" s="300"/>
      <c r="AH32201" s="300"/>
      <c r="AI32201" s="300"/>
      <c r="AJ32201" s="300"/>
      <c r="AK32201" s="300"/>
      <c r="AL32201" s="300"/>
      <c r="AM32201" s="300"/>
      <c r="AN32201" s="300"/>
      <c r="AO32201" s="300"/>
      <c r="AP32201" s="300"/>
      <c r="AQ32201" s="300"/>
      <c r="AR32201" s="300"/>
      <c r="AS32201" s="300"/>
      <c r="AT32201" s="300"/>
      <c r="AU32201" s="300"/>
      <c r="AV32201" s="300"/>
      <c r="AW32201" s="300"/>
      <c r="AX32201" s="300"/>
      <c r="AY32201" s="300"/>
      <c r="AZ32201" s="300"/>
      <c r="BA32201" s="300"/>
      <c r="BB32201" s="300"/>
      <c r="BC32201" s="300"/>
      <c r="BD32201" s="300"/>
      <c r="BE32201" s="300"/>
      <c r="BF32201" s="300"/>
      <c r="BG32201" s="300"/>
      <c r="BH32201" s="300"/>
      <c r="BI32201" s="300"/>
      <c r="BJ32201" s="300"/>
      <c r="BK32201" s="300"/>
      <c r="BL32201" s="300"/>
      <c r="BM32201" s="300"/>
      <c r="BN32201" s="300"/>
      <c r="BO32201" s="300"/>
      <c r="BP32201" s="300"/>
      <c r="BQ32201" s="300"/>
      <c r="BR32201" s="300"/>
      <c r="BS32201" s="300"/>
      <c r="BT32201" s="300"/>
      <c r="BU32201" s="300"/>
      <c r="BV32201" s="300"/>
      <c r="BW32201" s="300"/>
      <c r="BX32201" s="300"/>
      <c r="BY32201" s="300"/>
      <c r="BZ32201" s="300"/>
      <c r="CA32201" s="300"/>
      <c r="CB32201" s="300"/>
      <c r="CC32201" s="300"/>
      <c r="CD32201" s="300"/>
      <c r="CE32201" s="300"/>
      <c r="CF32201" s="300"/>
      <c r="CG32201" s="300"/>
      <c r="CH32201" s="300"/>
      <c r="CI32201" s="300"/>
      <c r="CJ32201" s="300"/>
      <c r="CK32201" s="300"/>
      <c r="CL32201" s="300"/>
      <c r="CM32201" s="300"/>
      <c r="CN32201" s="300"/>
      <c r="CO32201" s="300"/>
      <c r="CP32201" s="300"/>
      <c r="CQ32201" s="300"/>
      <c r="CR32201" s="300"/>
      <c r="CS32201" s="300"/>
      <c r="CT32201" s="300"/>
      <c r="CU32201" s="300"/>
      <c r="CV32201" s="300"/>
      <c r="CW32201" s="300"/>
      <c r="CX32201" s="300"/>
      <c r="CY32201" s="300"/>
      <c r="CZ32201" s="300"/>
      <c r="DA32201" s="300"/>
      <c r="DB32201" s="300"/>
      <c r="DC32201" s="300"/>
      <c r="DD32201" s="300"/>
      <c r="DE32201" s="300"/>
      <c r="DF32201" s="300"/>
      <c r="DG32201" s="300"/>
      <c r="DH32201" s="300"/>
      <c r="DI32201" s="300"/>
      <c r="DJ32201" s="300"/>
      <c r="DK32201" s="300"/>
      <c r="DL32201" s="300"/>
      <c r="DM32201" s="300"/>
      <c r="DN32201" s="300"/>
      <c r="DO32201" s="300"/>
      <c r="DP32201" s="300"/>
      <c r="DQ32201" s="300"/>
      <c r="DR32201" s="300"/>
      <c r="DS32201" s="300"/>
      <c r="DT32201" s="300"/>
      <c r="DU32201" s="300"/>
      <c r="DV32201" s="300"/>
      <c r="DW32201" s="300"/>
      <c r="DX32201" s="300"/>
      <c r="DY32201" s="300"/>
      <c r="DZ32201" s="300"/>
      <c r="EA32201" s="300"/>
      <c r="EB32201" s="300"/>
      <c r="EC32201" s="300"/>
      <c r="ED32201" s="300"/>
      <c r="EE32201" s="300"/>
      <c r="EF32201" s="300"/>
      <c r="EG32201" s="300"/>
      <c r="EH32201" s="300"/>
      <c r="EI32201" s="300"/>
      <c r="EJ32201" s="300"/>
      <c r="EK32201" s="300"/>
      <c r="EL32201" s="300"/>
      <c r="EM32201" s="300"/>
      <c r="EN32201" s="300"/>
      <c r="EO32201" s="300"/>
      <c r="EP32201" s="300"/>
      <c r="EQ32201" s="300"/>
      <c r="ER32201" s="300"/>
      <c r="ES32201" s="300"/>
      <c r="ET32201" s="300"/>
      <c r="EU32201" s="300"/>
      <c r="EV32201" s="300"/>
      <c r="EW32201" s="300"/>
      <c r="EX32201" s="300"/>
      <c r="EY32201" s="300"/>
      <c r="EZ32201" s="300"/>
      <c r="FA32201" s="300"/>
      <c r="FB32201" s="300"/>
      <c r="FC32201" s="300"/>
      <c r="FD32201" s="300"/>
      <c r="FE32201" s="300"/>
      <c r="FF32201" s="300"/>
      <c r="FG32201" s="300"/>
      <c r="FH32201" s="300"/>
      <c r="FI32201" s="300"/>
      <c r="FJ32201" s="300"/>
      <c r="FK32201" s="300"/>
      <c r="FL32201" s="300"/>
      <c r="FM32201" s="300"/>
      <c r="FN32201" s="300"/>
      <c r="FO32201" s="300"/>
      <c r="FP32201" s="300"/>
      <c r="FQ32201" s="300"/>
      <c r="FR32201" s="300"/>
      <c r="FS32201" s="300"/>
      <c r="FT32201" s="300"/>
      <c r="FU32201" s="300"/>
      <c r="FV32201" s="300"/>
      <c r="FW32201" s="300"/>
      <c r="FX32201" s="300"/>
      <c r="FY32201" s="300"/>
      <c r="FZ32201" s="300"/>
      <c r="GA32201" s="300"/>
      <c r="GB32201" s="300"/>
      <c r="GC32201" s="300"/>
      <c r="GD32201" s="300"/>
      <c r="GE32201" s="300"/>
      <c r="GF32201" s="300"/>
      <c r="GG32201" s="300"/>
      <c r="GH32201" s="300"/>
      <c r="GI32201" s="300"/>
      <c r="GJ32201" s="300"/>
      <c r="GK32201" s="300"/>
    </row>
    <row r="32202" spans="4:193" x14ac:dyDescent="0.25">
      <c r="D32202" s="300"/>
      <c r="J32202" s="300"/>
      <c r="K32202" s="300"/>
      <c r="L32202" s="300"/>
      <c r="M32202" s="300"/>
      <c r="N32202" s="300"/>
      <c r="O32202" s="300"/>
      <c r="P32202" s="300"/>
      <c r="Q32202" s="300"/>
      <c r="R32202" s="300"/>
      <c r="S32202" s="300"/>
      <c r="T32202" s="300"/>
      <c r="U32202" s="300"/>
      <c r="V32202" s="300"/>
      <c r="W32202" s="300"/>
      <c r="X32202" s="300"/>
      <c r="Y32202" s="300"/>
      <c r="Z32202" s="300"/>
      <c r="AA32202" s="300"/>
      <c r="AB32202" s="300"/>
      <c r="AC32202" s="300"/>
      <c r="AD32202" s="300"/>
      <c r="AE32202" s="300"/>
      <c r="AF32202" s="300"/>
      <c r="AG32202" s="300"/>
      <c r="AH32202" s="300"/>
      <c r="AI32202" s="300"/>
      <c r="AJ32202" s="300"/>
      <c r="AK32202" s="300"/>
      <c r="AL32202" s="300"/>
      <c r="AM32202" s="300"/>
      <c r="AN32202" s="300"/>
      <c r="AO32202" s="300"/>
      <c r="AP32202" s="300"/>
      <c r="AQ32202" s="300"/>
      <c r="AR32202" s="300"/>
      <c r="AS32202" s="300"/>
      <c r="AT32202" s="300"/>
      <c r="AU32202" s="300"/>
      <c r="AV32202" s="300"/>
      <c r="AW32202" s="300"/>
      <c r="AX32202" s="300"/>
      <c r="AY32202" s="300"/>
      <c r="AZ32202" s="300"/>
      <c r="BA32202" s="300"/>
      <c r="BB32202" s="300"/>
      <c r="BC32202" s="300"/>
      <c r="BD32202" s="300"/>
      <c r="BE32202" s="300"/>
      <c r="BF32202" s="300"/>
      <c r="BG32202" s="300"/>
      <c r="BH32202" s="300"/>
      <c r="BI32202" s="300"/>
      <c r="BJ32202" s="300"/>
      <c r="BK32202" s="300"/>
      <c r="BL32202" s="300"/>
      <c r="BM32202" s="300"/>
      <c r="BN32202" s="300"/>
      <c r="BO32202" s="300"/>
      <c r="BP32202" s="300"/>
      <c r="BQ32202" s="300"/>
      <c r="BR32202" s="300"/>
      <c r="BS32202" s="300"/>
      <c r="BT32202" s="300"/>
      <c r="BU32202" s="300"/>
      <c r="BV32202" s="300"/>
      <c r="BW32202" s="300"/>
      <c r="BX32202" s="300"/>
      <c r="BY32202" s="300"/>
      <c r="BZ32202" s="300"/>
      <c r="CA32202" s="300"/>
      <c r="CB32202" s="300"/>
      <c r="CC32202" s="300"/>
      <c r="CD32202" s="300"/>
      <c r="CE32202" s="300"/>
      <c r="CF32202" s="300"/>
      <c r="CG32202" s="300"/>
      <c r="CH32202" s="300"/>
      <c r="CI32202" s="300"/>
      <c r="CJ32202" s="300"/>
      <c r="CK32202" s="300"/>
      <c r="CL32202" s="300"/>
      <c r="CM32202" s="300"/>
      <c r="CN32202" s="300"/>
      <c r="CO32202" s="300"/>
      <c r="CP32202" s="300"/>
      <c r="CQ32202" s="300"/>
      <c r="CR32202" s="300"/>
      <c r="CS32202" s="300"/>
      <c r="CT32202" s="300"/>
      <c r="CU32202" s="300"/>
      <c r="CV32202" s="300"/>
      <c r="CW32202" s="300"/>
      <c r="CX32202" s="300"/>
      <c r="CY32202" s="300"/>
      <c r="CZ32202" s="300"/>
      <c r="DA32202" s="300"/>
      <c r="DB32202" s="300"/>
      <c r="DC32202" s="300"/>
      <c r="DD32202" s="300"/>
      <c r="DE32202" s="300"/>
      <c r="DF32202" s="300"/>
      <c r="DG32202" s="300"/>
      <c r="DH32202" s="300"/>
      <c r="DI32202" s="300"/>
      <c r="DJ32202" s="300"/>
      <c r="DK32202" s="300"/>
      <c r="DL32202" s="300"/>
      <c r="DM32202" s="300"/>
      <c r="DN32202" s="300"/>
      <c r="DO32202" s="300"/>
      <c r="DP32202" s="300"/>
      <c r="DQ32202" s="300"/>
      <c r="DR32202" s="300"/>
      <c r="DS32202" s="300"/>
      <c r="DT32202" s="300"/>
      <c r="DU32202" s="300"/>
      <c r="DV32202" s="300"/>
      <c r="DW32202" s="300"/>
      <c r="DX32202" s="300"/>
      <c r="DY32202" s="300"/>
      <c r="DZ32202" s="300"/>
      <c r="EA32202" s="300"/>
      <c r="EB32202" s="300"/>
      <c r="EC32202" s="300"/>
      <c r="ED32202" s="300"/>
      <c r="EE32202" s="300"/>
      <c r="EF32202" s="300"/>
      <c r="EG32202" s="300"/>
      <c r="EH32202" s="300"/>
      <c r="EI32202" s="300"/>
      <c r="EJ32202" s="300"/>
      <c r="EK32202" s="300"/>
      <c r="EL32202" s="300"/>
      <c r="EM32202" s="300"/>
      <c r="EN32202" s="300"/>
      <c r="EO32202" s="300"/>
      <c r="EP32202" s="300"/>
      <c r="EQ32202" s="300"/>
      <c r="ER32202" s="300"/>
      <c r="ES32202" s="300"/>
      <c r="ET32202" s="300"/>
      <c r="EU32202" s="300"/>
      <c r="EV32202" s="300"/>
      <c r="EW32202" s="300"/>
      <c r="EX32202" s="300"/>
      <c r="EY32202" s="300"/>
      <c r="EZ32202" s="300"/>
      <c r="FA32202" s="300"/>
      <c r="FB32202" s="300"/>
      <c r="FC32202" s="300"/>
      <c r="FD32202" s="300"/>
      <c r="FE32202" s="300"/>
      <c r="FF32202" s="300"/>
      <c r="FG32202" s="300"/>
      <c r="FH32202" s="300"/>
      <c r="FI32202" s="300"/>
      <c r="FJ32202" s="300"/>
      <c r="FK32202" s="300"/>
      <c r="FL32202" s="300"/>
      <c r="FM32202" s="300"/>
      <c r="FN32202" s="300"/>
      <c r="FO32202" s="300"/>
      <c r="FP32202" s="300"/>
      <c r="FQ32202" s="300"/>
      <c r="FR32202" s="300"/>
      <c r="FS32202" s="300"/>
      <c r="FT32202" s="300"/>
      <c r="FU32202" s="300"/>
      <c r="FV32202" s="300"/>
      <c r="FW32202" s="300"/>
      <c r="FX32202" s="300"/>
      <c r="FY32202" s="300"/>
      <c r="FZ32202" s="300"/>
      <c r="GA32202" s="300"/>
      <c r="GB32202" s="300"/>
      <c r="GC32202" s="300"/>
      <c r="GD32202" s="300"/>
      <c r="GE32202" s="300"/>
      <c r="GF32202" s="300"/>
      <c r="GG32202" s="300"/>
      <c r="GH32202" s="300"/>
      <c r="GI32202" s="300"/>
      <c r="GJ32202" s="300"/>
      <c r="GK32202" s="300"/>
    </row>
    <row r="32203" spans="4:193" x14ac:dyDescent="0.25">
      <c r="D32203" s="300"/>
      <c r="J32203" s="300"/>
      <c r="K32203" s="300"/>
      <c r="L32203" s="300"/>
      <c r="M32203" s="300"/>
      <c r="N32203" s="300"/>
      <c r="O32203" s="300"/>
      <c r="P32203" s="300"/>
      <c r="Q32203" s="300"/>
      <c r="R32203" s="300"/>
      <c r="S32203" s="300"/>
      <c r="T32203" s="300"/>
      <c r="U32203" s="300"/>
      <c r="V32203" s="300"/>
      <c r="W32203" s="300"/>
      <c r="X32203" s="300"/>
      <c r="Y32203" s="300"/>
      <c r="Z32203" s="300"/>
      <c r="AA32203" s="300"/>
      <c r="AB32203" s="300"/>
      <c r="AC32203" s="300"/>
      <c r="AD32203" s="300"/>
      <c r="AE32203" s="300"/>
      <c r="AF32203" s="300"/>
      <c r="AG32203" s="300"/>
      <c r="AH32203" s="300"/>
      <c r="AI32203" s="300"/>
      <c r="AJ32203" s="300"/>
      <c r="AK32203" s="300"/>
      <c r="AL32203" s="300"/>
      <c r="AM32203" s="300"/>
      <c r="AN32203" s="300"/>
      <c r="AO32203" s="300"/>
      <c r="AP32203" s="300"/>
      <c r="AQ32203" s="300"/>
      <c r="AR32203" s="300"/>
      <c r="AS32203" s="300"/>
      <c r="AT32203" s="300"/>
      <c r="AU32203" s="300"/>
      <c r="AV32203" s="300"/>
      <c r="AW32203" s="300"/>
      <c r="AX32203" s="300"/>
      <c r="AY32203" s="300"/>
      <c r="AZ32203" s="300"/>
      <c r="BA32203" s="300"/>
      <c r="BB32203" s="300"/>
      <c r="BC32203" s="300"/>
      <c r="BD32203" s="300"/>
      <c r="BE32203" s="300"/>
      <c r="BF32203" s="300"/>
      <c r="BG32203" s="300"/>
      <c r="BH32203" s="300"/>
      <c r="BI32203" s="300"/>
      <c r="BJ32203" s="300"/>
      <c r="BK32203" s="300"/>
      <c r="BL32203" s="300"/>
      <c r="BM32203" s="300"/>
      <c r="BN32203" s="300"/>
      <c r="BO32203" s="300"/>
      <c r="BP32203" s="300"/>
      <c r="BQ32203" s="300"/>
      <c r="BR32203" s="300"/>
      <c r="BS32203" s="300"/>
      <c r="BT32203" s="300"/>
      <c r="BU32203" s="300"/>
      <c r="BV32203" s="300"/>
      <c r="BW32203" s="300"/>
      <c r="BX32203" s="300"/>
      <c r="BY32203" s="300"/>
      <c r="BZ32203" s="300"/>
      <c r="CA32203" s="300"/>
      <c r="CB32203" s="300"/>
      <c r="CC32203" s="300"/>
      <c r="CD32203" s="300"/>
      <c r="CE32203" s="300"/>
      <c r="CF32203" s="300"/>
      <c r="CG32203" s="300"/>
      <c r="CH32203" s="300"/>
      <c r="CI32203" s="300"/>
      <c r="CJ32203" s="300"/>
      <c r="CK32203" s="300"/>
      <c r="CL32203" s="300"/>
      <c r="CM32203" s="300"/>
      <c r="CN32203" s="300"/>
      <c r="CO32203" s="300"/>
      <c r="CP32203" s="300"/>
      <c r="CQ32203" s="300"/>
      <c r="CR32203" s="300"/>
      <c r="CS32203" s="300"/>
      <c r="CT32203" s="300"/>
      <c r="CU32203" s="300"/>
      <c r="CV32203" s="300"/>
      <c r="CW32203" s="300"/>
      <c r="CX32203" s="300"/>
      <c r="CY32203" s="300"/>
      <c r="CZ32203" s="300"/>
      <c r="DA32203" s="300"/>
      <c r="DB32203" s="300"/>
      <c r="DC32203" s="300"/>
      <c r="DD32203" s="300"/>
      <c r="DE32203" s="300"/>
      <c r="DF32203" s="300"/>
      <c r="DG32203" s="300"/>
      <c r="DH32203" s="300"/>
      <c r="DI32203" s="300"/>
      <c r="DJ32203" s="300"/>
      <c r="DK32203" s="300"/>
      <c r="DL32203" s="300"/>
      <c r="DM32203" s="300"/>
      <c r="DN32203" s="300"/>
      <c r="DO32203" s="300"/>
      <c r="DP32203" s="300"/>
      <c r="DQ32203" s="300"/>
      <c r="DR32203" s="300"/>
      <c r="DS32203" s="300"/>
      <c r="DT32203" s="300"/>
      <c r="DU32203" s="300"/>
      <c r="DV32203" s="300"/>
      <c r="DW32203" s="300"/>
      <c r="DX32203" s="300"/>
      <c r="DY32203" s="300"/>
      <c r="DZ32203" s="300"/>
      <c r="EA32203" s="300"/>
      <c r="EB32203" s="300"/>
      <c r="EC32203" s="300"/>
      <c r="ED32203" s="300"/>
      <c r="EE32203" s="300"/>
      <c r="EF32203" s="300"/>
      <c r="EG32203" s="300"/>
      <c r="EH32203" s="300"/>
      <c r="EI32203" s="300"/>
      <c r="EJ32203" s="300"/>
      <c r="EK32203" s="300"/>
      <c r="EL32203" s="300"/>
      <c r="EM32203" s="300"/>
      <c r="EN32203" s="300"/>
      <c r="EO32203" s="300"/>
      <c r="EP32203" s="300"/>
      <c r="EQ32203" s="300"/>
      <c r="ER32203" s="300"/>
      <c r="ES32203" s="300"/>
      <c r="ET32203" s="300"/>
      <c r="EU32203" s="300"/>
      <c r="EV32203" s="300"/>
      <c r="EW32203" s="300"/>
      <c r="EX32203" s="300"/>
      <c r="EY32203" s="300"/>
      <c r="EZ32203" s="300"/>
      <c r="FA32203" s="300"/>
      <c r="FB32203" s="300"/>
      <c r="FC32203" s="300"/>
      <c r="FD32203" s="300"/>
      <c r="FE32203" s="300"/>
      <c r="FF32203" s="300"/>
      <c r="FG32203" s="300"/>
      <c r="FH32203" s="300"/>
      <c r="FI32203" s="300"/>
      <c r="FJ32203" s="300"/>
      <c r="FK32203" s="300"/>
      <c r="FL32203" s="300"/>
      <c r="FM32203" s="300"/>
      <c r="FN32203" s="300"/>
      <c r="FO32203" s="300"/>
      <c r="FP32203" s="300"/>
      <c r="FQ32203" s="300"/>
      <c r="FR32203" s="300"/>
      <c r="FS32203" s="300"/>
      <c r="FT32203" s="300"/>
      <c r="FU32203" s="300"/>
      <c r="FV32203" s="300"/>
      <c r="FW32203" s="300"/>
      <c r="FX32203" s="300"/>
      <c r="FY32203" s="300"/>
      <c r="FZ32203" s="300"/>
      <c r="GA32203" s="300"/>
      <c r="GB32203" s="300"/>
      <c r="GC32203" s="300"/>
      <c r="GD32203" s="300"/>
      <c r="GE32203" s="300"/>
      <c r="GF32203" s="300"/>
      <c r="GG32203" s="300"/>
      <c r="GH32203" s="300"/>
      <c r="GI32203" s="300"/>
      <c r="GJ32203" s="300"/>
      <c r="GK32203" s="300"/>
    </row>
    <row r="32204" spans="4:193" x14ac:dyDescent="0.25">
      <c r="D32204" s="300"/>
      <c r="J32204" s="300"/>
      <c r="K32204" s="300"/>
      <c r="L32204" s="300"/>
      <c r="M32204" s="300"/>
      <c r="N32204" s="300"/>
      <c r="O32204" s="300"/>
      <c r="P32204" s="300"/>
      <c r="Q32204" s="300"/>
      <c r="R32204" s="300"/>
      <c r="S32204" s="300"/>
      <c r="T32204" s="300"/>
      <c r="U32204" s="300"/>
      <c r="V32204" s="300"/>
      <c r="W32204" s="300"/>
      <c r="X32204" s="300"/>
      <c r="Y32204" s="300"/>
      <c r="Z32204" s="300"/>
      <c r="AA32204" s="300"/>
      <c r="AB32204" s="300"/>
      <c r="AC32204" s="300"/>
      <c r="AD32204" s="300"/>
      <c r="AE32204" s="300"/>
      <c r="AF32204" s="300"/>
      <c r="AG32204" s="300"/>
      <c r="AH32204" s="300"/>
      <c r="AI32204" s="300"/>
      <c r="AJ32204" s="300"/>
      <c r="AK32204" s="300"/>
      <c r="AL32204" s="300"/>
      <c r="AM32204" s="300"/>
      <c r="AN32204" s="300"/>
      <c r="AO32204" s="300"/>
      <c r="AP32204" s="300"/>
      <c r="AQ32204" s="300"/>
      <c r="AR32204" s="300"/>
      <c r="AS32204" s="300"/>
      <c r="AT32204" s="300"/>
      <c r="AU32204" s="300"/>
      <c r="AV32204" s="300"/>
      <c r="AW32204" s="300"/>
      <c r="AX32204" s="300"/>
      <c r="AY32204" s="300"/>
      <c r="AZ32204" s="300"/>
      <c r="BA32204" s="300"/>
      <c r="BB32204" s="300"/>
      <c r="BC32204" s="300"/>
      <c r="BD32204" s="300"/>
      <c r="BE32204" s="300"/>
      <c r="BF32204" s="300"/>
      <c r="BG32204" s="300"/>
      <c r="BH32204" s="300"/>
      <c r="BI32204" s="300"/>
      <c r="BJ32204" s="300"/>
      <c r="BK32204" s="300"/>
      <c r="BL32204" s="300"/>
      <c r="BM32204" s="300"/>
      <c r="BN32204" s="300"/>
      <c r="BO32204" s="300"/>
      <c r="BP32204" s="300"/>
      <c r="BQ32204" s="300"/>
      <c r="BR32204" s="300"/>
      <c r="BS32204" s="300"/>
      <c r="BT32204" s="300"/>
      <c r="BU32204" s="300"/>
      <c r="BV32204" s="300"/>
      <c r="BW32204" s="300"/>
      <c r="BX32204" s="300"/>
      <c r="BY32204" s="300"/>
      <c r="BZ32204" s="300"/>
      <c r="CA32204" s="300"/>
      <c r="CB32204" s="300"/>
      <c r="CC32204" s="300"/>
      <c r="CD32204" s="300"/>
      <c r="CE32204" s="300"/>
      <c r="CF32204" s="300"/>
      <c r="CG32204" s="300"/>
      <c r="CH32204" s="300"/>
      <c r="CI32204" s="300"/>
      <c r="CJ32204" s="300"/>
      <c r="CK32204" s="300"/>
      <c r="CL32204" s="300"/>
      <c r="CM32204" s="300"/>
      <c r="CN32204" s="300"/>
      <c r="CO32204" s="300"/>
      <c r="CP32204" s="300"/>
      <c r="CQ32204" s="300"/>
      <c r="CR32204" s="300"/>
      <c r="CS32204" s="300"/>
      <c r="CT32204" s="300"/>
      <c r="CU32204" s="300"/>
      <c r="CV32204" s="300"/>
      <c r="CW32204" s="300"/>
      <c r="CX32204" s="300"/>
      <c r="CY32204" s="300"/>
      <c r="CZ32204" s="300"/>
      <c r="DA32204" s="300"/>
      <c r="DB32204" s="300"/>
      <c r="DC32204" s="300"/>
      <c r="DD32204" s="300"/>
      <c r="DE32204" s="300"/>
      <c r="DF32204" s="300"/>
      <c r="DG32204" s="300"/>
      <c r="DH32204" s="300"/>
      <c r="DI32204" s="300"/>
      <c r="DJ32204" s="300"/>
      <c r="DK32204" s="300"/>
      <c r="DL32204" s="300"/>
      <c r="DM32204" s="300"/>
      <c r="DN32204" s="300"/>
      <c r="DO32204" s="300"/>
      <c r="DP32204" s="300"/>
      <c r="DQ32204" s="300"/>
      <c r="DR32204" s="300"/>
      <c r="DS32204" s="300"/>
      <c r="DT32204" s="300"/>
      <c r="DU32204" s="300"/>
      <c r="DV32204" s="300"/>
      <c r="DW32204" s="300"/>
      <c r="DX32204" s="300"/>
      <c r="DY32204" s="300"/>
      <c r="DZ32204" s="300"/>
      <c r="EA32204" s="300"/>
      <c r="EB32204" s="300"/>
      <c r="EC32204" s="300"/>
      <c r="ED32204" s="300"/>
      <c r="EE32204" s="300"/>
      <c r="EF32204" s="300"/>
      <c r="EG32204" s="300"/>
      <c r="EH32204" s="300"/>
      <c r="EI32204" s="300"/>
      <c r="EJ32204" s="300"/>
      <c r="EK32204" s="300"/>
      <c r="EL32204" s="300"/>
      <c r="EM32204" s="300"/>
      <c r="EN32204" s="300"/>
      <c r="EO32204" s="300"/>
      <c r="EP32204" s="300"/>
      <c r="EQ32204" s="300"/>
      <c r="ER32204" s="300"/>
      <c r="ES32204" s="300"/>
      <c r="ET32204" s="300"/>
      <c r="EU32204" s="300"/>
      <c r="EV32204" s="300"/>
      <c r="EW32204" s="300"/>
      <c r="EX32204" s="300"/>
      <c r="EY32204" s="300"/>
      <c r="EZ32204" s="300"/>
      <c r="FA32204" s="300"/>
      <c r="FB32204" s="300"/>
      <c r="FC32204" s="300"/>
      <c r="FD32204" s="300"/>
      <c r="FE32204" s="300"/>
      <c r="FF32204" s="300"/>
      <c r="FG32204" s="300"/>
      <c r="FH32204" s="300"/>
      <c r="FI32204" s="300"/>
      <c r="FJ32204" s="300"/>
      <c r="FK32204" s="300"/>
      <c r="FL32204" s="300"/>
      <c r="FM32204" s="300"/>
      <c r="FN32204" s="300"/>
      <c r="FO32204" s="300"/>
      <c r="FP32204" s="300"/>
      <c r="FQ32204" s="300"/>
      <c r="FR32204" s="300"/>
      <c r="FS32204" s="300"/>
      <c r="FT32204" s="300"/>
      <c r="FU32204" s="300"/>
      <c r="FV32204" s="300"/>
      <c r="FW32204" s="300"/>
      <c r="FX32204" s="300"/>
      <c r="FY32204" s="300"/>
      <c r="FZ32204" s="300"/>
      <c r="GA32204" s="300"/>
      <c r="GB32204" s="300"/>
      <c r="GC32204" s="300"/>
      <c r="GD32204" s="300"/>
      <c r="GE32204" s="300"/>
      <c r="GF32204" s="300"/>
      <c r="GG32204" s="300"/>
      <c r="GH32204" s="300"/>
      <c r="GI32204" s="300"/>
      <c r="GJ32204" s="300"/>
      <c r="GK32204" s="300"/>
    </row>
    <row r="32205" spans="4:193" x14ac:dyDescent="0.25">
      <c r="D32205" s="300"/>
      <c r="J32205" s="300"/>
      <c r="K32205" s="300"/>
      <c r="L32205" s="300"/>
      <c r="M32205" s="300"/>
      <c r="N32205" s="300"/>
      <c r="O32205" s="300"/>
      <c r="P32205" s="300"/>
      <c r="Q32205" s="300"/>
      <c r="R32205" s="300"/>
      <c r="S32205" s="300"/>
      <c r="T32205" s="300"/>
      <c r="U32205" s="300"/>
      <c r="V32205" s="300"/>
      <c r="W32205" s="300"/>
      <c r="X32205" s="300"/>
      <c r="Y32205" s="300"/>
      <c r="Z32205" s="300"/>
      <c r="AA32205" s="300"/>
      <c r="AB32205" s="300"/>
      <c r="AC32205" s="300"/>
      <c r="AD32205" s="300"/>
      <c r="AE32205" s="300"/>
      <c r="AF32205" s="300"/>
      <c r="AG32205" s="300"/>
      <c r="AH32205" s="300"/>
      <c r="AI32205" s="300"/>
      <c r="AJ32205" s="300"/>
      <c r="AK32205" s="300"/>
      <c r="AL32205" s="300"/>
      <c r="AM32205" s="300"/>
      <c r="AN32205" s="300"/>
      <c r="AO32205" s="300"/>
      <c r="AP32205" s="300"/>
      <c r="AQ32205" s="300"/>
      <c r="AR32205" s="300"/>
      <c r="AS32205" s="300"/>
      <c r="AT32205" s="300"/>
      <c r="AU32205" s="300"/>
      <c r="AV32205" s="300"/>
      <c r="AW32205" s="300"/>
      <c r="AX32205" s="300"/>
      <c r="AY32205" s="300"/>
      <c r="AZ32205" s="300"/>
      <c r="BA32205" s="300"/>
      <c r="BB32205" s="300"/>
      <c r="BC32205" s="300"/>
      <c r="BD32205" s="300"/>
      <c r="BE32205" s="300"/>
      <c r="BF32205" s="300"/>
      <c r="BG32205" s="300"/>
      <c r="BH32205" s="300"/>
      <c r="BI32205" s="300"/>
      <c r="BJ32205" s="300"/>
      <c r="BK32205" s="300"/>
      <c r="BL32205" s="300"/>
      <c r="BM32205" s="300"/>
      <c r="BN32205" s="300"/>
      <c r="BO32205" s="300"/>
      <c r="BP32205" s="300"/>
      <c r="BQ32205" s="300"/>
      <c r="BR32205" s="300"/>
      <c r="BS32205" s="300"/>
      <c r="BT32205" s="300"/>
      <c r="BU32205" s="300"/>
      <c r="BV32205" s="300"/>
      <c r="BW32205" s="300"/>
      <c r="BX32205" s="300"/>
      <c r="BY32205" s="300"/>
      <c r="BZ32205" s="300"/>
      <c r="CA32205" s="300"/>
      <c r="CB32205" s="300"/>
      <c r="CC32205" s="300"/>
      <c r="CD32205" s="300"/>
      <c r="CE32205" s="300"/>
      <c r="CF32205" s="300"/>
      <c r="CG32205" s="300"/>
      <c r="CH32205" s="300"/>
      <c r="CI32205" s="300"/>
      <c r="CJ32205" s="300"/>
      <c r="CK32205" s="300"/>
      <c r="CL32205" s="300"/>
      <c r="CM32205" s="300"/>
      <c r="CN32205" s="300"/>
      <c r="CO32205" s="300"/>
      <c r="CP32205" s="300"/>
      <c r="CQ32205" s="300"/>
      <c r="CR32205" s="300"/>
      <c r="CS32205" s="300"/>
      <c r="CT32205" s="300"/>
      <c r="CU32205" s="300"/>
      <c r="CV32205" s="300"/>
      <c r="CW32205" s="300"/>
      <c r="CX32205" s="300"/>
      <c r="CY32205" s="300"/>
      <c r="CZ32205" s="300"/>
      <c r="DA32205" s="300"/>
      <c r="DB32205" s="300"/>
      <c r="DC32205" s="300"/>
      <c r="DD32205" s="300"/>
      <c r="DE32205" s="300"/>
      <c r="DF32205" s="300"/>
      <c r="DG32205" s="300"/>
      <c r="DH32205" s="300"/>
      <c r="DI32205" s="300"/>
      <c r="DJ32205" s="300"/>
      <c r="DK32205" s="300"/>
      <c r="DL32205" s="300"/>
      <c r="DM32205" s="300"/>
      <c r="DN32205" s="300"/>
      <c r="DO32205" s="300"/>
      <c r="DP32205" s="300"/>
      <c r="DQ32205" s="300"/>
      <c r="DR32205" s="300"/>
      <c r="DS32205" s="300"/>
      <c r="DT32205" s="300"/>
      <c r="DU32205" s="300"/>
      <c r="DV32205" s="300"/>
      <c r="DW32205" s="300"/>
      <c r="DX32205" s="300"/>
      <c r="DY32205" s="300"/>
      <c r="DZ32205" s="300"/>
      <c r="EA32205" s="300"/>
      <c r="EB32205" s="300"/>
      <c r="EC32205" s="300"/>
      <c r="ED32205" s="300"/>
      <c r="EE32205" s="300"/>
      <c r="EF32205" s="300"/>
      <c r="EG32205" s="300"/>
      <c r="EH32205" s="300"/>
      <c r="EI32205" s="300"/>
      <c r="EJ32205" s="300"/>
      <c r="EK32205" s="300"/>
      <c r="EL32205" s="300"/>
      <c r="EM32205" s="300"/>
      <c r="EN32205" s="300"/>
      <c r="EO32205" s="300"/>
      <c r="EP32205" s="300"/>
      <c r="EQ32205" s="300"/>
      <c r="ER32205" s="300"/>
      <c r="ES32205" s="300"/>
      <c r="ET32205" s="300"/>
      <c r="EU32205" s="300"/>
      <c r="EV32205" s="300"/>
      <c r="EW32205" s="300"/>
      <c r="EX32205" s="300"/>
      <c r="EY32205" s="300"/>
      <c r="EZ32205" s="300"/>
      <c r="FA32205" s="300"/>
      <c r="FB32205" s="300"/>
      <c r="FC32205" s="300"/>
      <c r="FD32205" s="300"/>
      <c r="FE32205" s="300"/>
      <c r="FF32205" s="300"/>
      <c r="FG32205" s="300"/>
      <c r="FH32205" s="300"/>
      <c r="FI32205" s="300"/>
      <c r="FJ32205" s="300"/>
      <c r="FK32205" s="300"/>
      <c r="FL32205" s="300"/>
      <c r="FM32205" s="300"/>
      <c r="FN32205" s="300"/>
      <c r="FO32205" s="300"/>
      <c r="FP32205" s="300"/>
      <c r="FQ32205" s="300"/>
      <c r="FR32205" s="300"/>
      <c r="FS32205" s="300"/>
      <c r="FT32205" s="300"/>
      <c r="FU32205" s="300"/>
      <c r="FV32205" s="300"/>
      <c r="FW32205" s="300"/>
      <c r="FX32205" s="300"/>
      <c r="FY32205" s="300"/>
      <c r="FZ32205" s="300"/>
      <c r="GA32205" s="300"/>
      <c r="GB32205" s="300"/>
      <c r="GC32205" s="300"/>
      <c r="GD32205" s="300"/>
      <c r="GE32205" s="300"/>
      <c r="GF32205" s="300"/>
      <c r="GG32205" s="300"/>
      <c r="GH32205" s="300"/>
      <c r="GI32205" s="300"/>
      <c r="GJ32205" s="300"/>
      <c r="GK32205" s="300"/>
    </row>
    <row r="32206" spans="4:193" x14ac:dyDescent="0.25">
      <c r="D32206" s="300"/>
      <c r="J32206" s="300"/>
      <c r="K32206" s="300"/>
      <c r="L32206" s="300"/>
      <c r="M32206" s="300"/>
      <c r="N32206" s="300"/>
      <c r="O32206" s="300"/>
      <c r="P32206" s="300"/>
      <c r="Q32206" s="300"/>
      <c r="R32206" s="300"/>
      <c r="S32206" s="300"/>
      <c r="T32206" s="300"/>
      <c r="U32206" s="300"/>
      <c r="V32206" s="300"/>
      <c r="W32206" s="300"/>
      <c r="X32206" s="300"/>
      <c r="Y32206" s="300"/>
      <c r="Z32206" s="300"/>
      <c r="AA32206" s="300"/>
      <c r="AB32206" s="300"/>
      <c r="AC32206" s="300"/>
      <c r="AD32206" s="300"/>
      <c r="AE32206" s="300"/>
      <c r="AF32206" s="300"/>
      <c r="AG32206" s="300"/>
      <c r="AH32206" s="300"/>
      <c r="AI32206" s="300"/>
      <c r="AJ32206" s="300"/>
      <c r="AK32206" s="300"/>
      <c r="AL32206" s="300"/>
      <c r="AM32206" s="300"/>
      <c r="AN32206" s="300"/>
      <c r="AO32206" s="300"/>
      <c r="AP32206" s="300"/>
      <c r="AQ32206" s="300"/>
      <c r="AR32206" s="300"/>
      <c r="AS32206" s="300"/>
      <c r="AT32206" s="300"/>
      <c r="AU32206" s="300"/>
      <c r="AV32206" s="300"/>
      <c r="AW32206" s="300"/>
      <c r="AX32206" s="300"/>
      <c r="AY32206" s="300"/>
      <c r="AZ32206" s="300"/>
      <c r="BA32206" s="300"/>
      <c r="BB32206" s="300"/>
      <c r="BC32206" s="300"/>
      <c r="BD32206" s="300"/>
      <c r="BE32206" s="300"/>
      <c r="BF32206" s="300"/>
      <c r="BG32206" s="300"/>
      <c r="BH32206" s="300"/>
      <c r="BI32206" s="300"/>
      <c r="BJ32206" s="300"/>
      <c r="BK32206" s="300"/>
      <c r="BL32206" s="300"/>
      <c r="BM32206" s="300"/>
      <c r="BN32206" s="300"/>
      <c r="BO32206" s="300"/>
      <c r="BP32206" s="300"/>
      <c r="BQ32206" s="300"/>
      <c r="BR32206" s="300"/>
      <c r="BS32206" s="300"/>
      <c r="BT32206" s="300"/>
      <c r="BU32206" s="300"/>
      <c r="BV32206" s="300"/>
      <c r="BW32206" s="300"/>
      <c r="BX32206" s="300"/>
      <c r="BY32206" s="300"/>
      <c r="BZ32206" s="300"/>
      <c r="CA32206" s="300"/>
      <c r="CB32206" s="300"/>
      <c r="CC32206" s="300"/>
      <c r="CD32206" s="300"/>
      <c r="CE32206" s="300"/>
      <c r="CF32206" s="300"/>
      <c r="CG32206" s="300"/>
      <c r="CH32206" s="300"/>
      <c r="CI32206" s="300"/>
      <c r="CJ32206" s="300"/>
      <c r="CK32206" s="300"/>
      <c r="CL32206" s="300"/>
      <c r="CM32206" s="300"/>
      <c r="CN32206" s="300"/>
      <c r="CO32206" s="300"/>
      <c r="CP32206" s="300"/>
      <c r="CQ32206" s="300"/>
      <c r="CR32206" s="300"/>
      <c r="CS32206" s="300"/>
      <c r="CT32206" s="300"/>
      <c r="CU32206" s="300"/>
      <c r="CV32206" s="300"/>
      <c r="CW32206" s="300"/>
      <c r="CX32206" s="300"/>
      <c r="CY32206" s="300"/>
      <c r="CZ32206" s="300"/>
      <c r="DA32206" s="300"/>
      <c r="DB32206" s="300"/>
      <c r="DC32206" s="300"/>
      <c r="DD32206" s="300"/>
      <c r="DE32206" s="300"/>
      <c r="DF32206" s="300"/>
      <c r="DG32206" s="300"/>
      <c r="DH32206" s="300"/>
      <c r="DI32206" s="300"/>
      <c r="DJ32206" s="300"/>
      <c r="DK32206" s="300"/>
      <c r="DL32206" s="300"/>
      <c r="DM32206" s="300"/>
      <c r="DN32206" s="300"/>
      <c r="DO32206" s="300"/>
      <c r="DP32206" s="300"/>
      <c r="DQ32206" s="300"/>
      <c r="DR32206" s="300"/>
      <c r="DS32206" s="300"/>
      <c r="DT32206" s="300"/>
      <c r="DU32206" s="300"/>
      <c r="DV32206" s="300"/>
      <c r="DW32206" s="300"/>
      <c r="DX32206" s="300"/>
      <c r="DY32206" s="300"/>
      <c r="DZ32206" s="300"/>
      <c r="EA32206" s="300"/>
      <c r="EB32206" s="300"/>
      <c r="EC32206" s="300"/>
      <c r="ED32206" s="300"/>
      <c r="EE32206" s="300"/>
      <c r="EF32206" s="300"/>
      <c r="EG32206" s="300"/>
      <c r="EH32206" s="300"/>
      <c r="EI32206" s="300"/>
      <c r="EJ32206" s="300"/>
      <c r="EK32206" s="300"/>
      <c r="EL32206" s="300"/>
      <c r="EM32206" s="300"/>
      <c r="EN32206" s="300"/>
      <c r="EO32206" s="300"/>
      <c r="EP32206" s="300"/>
      <c r="EQ32206" s="300"/>
      <c r="ER32206" s="300"/>
      <c r="ES32206" s="300"/>
      <c r="ET32206" s="300"/>
      <c r="EU32206" s="300"/>
      <c r="EV32206" s="300"/>
      <c r="EW32206" s="300"/>
      <c r="EX32206" s="300"/>
      <c r="EY32206" s="300"/>
      <c r="EZ32206" s="300"/>
      <c r="FA32206" s="300"/>
      <c r="FB32206" s="300"/>
      <c r="FC32206" s="300"/>
      <c r="FD32206" s="300"/>
      <c r="FE32206" s="300"/>
      <c r="FF32206" s="300"/>
      <c r="FG32206" s="300"/>
      <c r="FH32206" s="300"/>
      <c r="FI32206" s="300"/>
      <c r="FJ32206" s="300"/>
      <c r="FK32206" s="300"/>
      <c r="FL32206" s="300"/>
      <c r="FM32206" s="300"/>
      <c r="FN32206" s="300"/>
      <c r="FO32206" s="300"/>
      <c r="FP32206" s="300"/>
      <c r="FQ32206" s="300"/>
      <c r="FR32206" s="300"/>
      <c r="FS32206" s="300"/>
      <c r="FT32206" s="300"/>
      <c r="FU32206" s="300"/>
      <c r="FV32206" s="300"/>
      <c r="FW32206" s="300"/>
      <c r="FX32206" s="300"/>
      <c r="FY32206" s="300"/>
      <c r="FZ32206" s="300"/>
      <c r="GA32206" s="300"/>
      <c r="GB32206" s="300"/>
      <c r="GC32206" s="300"/>
      <c r="GD32206" s="300"/>
      <c r="GE32206" s="300"/>
      <c r="GF32206" s="300"/>
      <c r="GG32206" s="300"/>
      <c r="GH32206" s="300"/>
      <c r="GI32206" s="300"/>
      <c r="GJ32206" s="300"/>
      <c r="GK32206" s="300"/>
    </row>
    <row r="32207" spans="4:193" x14ac:dyDescent="0.25">
      <c r="D32207" s="300"/>
      <c r="J32207" s="300"/>
      <c r="K32207" s="300"/>
      <c r="L32207" s="300"/>
      <c r="M32207" s="300"/>
      <c r="N32207" s="300"/>
      <c r="O32207" s="300"/>
      <c r="P32207" s="300"/>
      <c r="Q32207" s="300"/>
      <c r="R32207" s="300"/>
      <c r="S32207" s="300"/>
      <c r="T32207" s="300"/>
      <c r="U32207" s="300"/>
      <c r="V32207" s="300"/>
      <c r="W32207" s="300"/>
      <c r="X32207" s="300"/>
      <c r="Y32207" s="300"/>
      <c r="Z32207" s="300"/>
      <c r="AA32207" s="300"/>
      <c r="AB32207" s="300"/>
      <c r="AC32207" s="300"/>
      <c r="AD32207" s="300"/>
      <c r="AE32207" s="300"/>
      <c r="AF32207" s="300"/>
      <c r="AG32207" s="300"/>
      <c r="AH32207" s="300"/>
      <c r="AI32207" s="300"/>
      <c r="AJ32207" s="300"/>
      <c r="AK32207" s="300"/>
      <c r="AL32207" s="300"/>
      <c r="AM32207" s="300"/>
      <c r="AN32207" s="300"/>
      <c r="AO32207" s="300"/>
      <c r="AP32207" s="300"/>
      <c r="AQ32207" s="300"/>
      <c r="AR32207" s="300"/>
      <c r="AS32207" s="300"/>
      <c r="AT32207" s="300"/>
      <c r="AU32207" s="300"/>
      <c r="AV32207" s="300"/>
      <c r="AW32207" s="300"/>
      <c r="AX32207" s="300"/>
      <c r="AY32207" s="300"/>
      <c r="AZ32207" s="300"/>
      <c r="BA32207" s="300"/>
      <c r="BB32207" s="300"/>
      <c r="BC32207" s="300"/>
      <c r="BD32207" s="300"/>
      <c r="BE32207" s="300"/>
      <c r="BF32207" s="300"/>
      <c r="BG32207" s="300"/>
      <c r="BH32207" s="300"/>
      <c r="BI32207" s="300"/>
      <c r="BJ32207" s="300"/>
      <c r="BK32207" s="300"/>
      <c r="BL32207" s="300"/>
      <c r="BM32207" s="300"/>
      <c r="BN32207" s="300"/>
      <c r="BO32207" s="300"/>
      <c r="BP32207" s="300"/>
      <c r="BQ32207" s="300"/>
      <c r="BR32207" s="300"/>
      <c r="BS32207" s="300"/>
      <c r="BT32207" s="300"/>
      <c r="BU32207" s="300"/>
      <c r="BV32207" s="300"/>
      <c r="BW32207" s="300"/>
      <c r="BX32207" s="300"/>
      <c r="BY32207" s="300"/>
      <c r="BZ32207" s="300"/>
      <c r="CA32207" s="300"/>
      <c r="CB32207" s="300"/>
      <c r="CC32207" s="300"/>
      <c r="CD32207" s="300"/>
      <c r="CE32207" s="300"/>
      <c r="CF32207" s="300"/>
      <c r="CG32207" s="300"/>
      <c r="CH32207" s="300"/>
      <c r="CI32207" s="300"/>
      <c r="CJ32207" s="300"/>
      <c r="CK32207" s="300"/>
      <c r="CL32207" s="300"/>
      <c r="CM32207" s="300"/>
      <c r="CN32207" s="300"/>
      <c r="CO32207" s="300"/>
      <c r="CP32207" s="300"/>
      <c r="CQ32207" s="300"/>
      <c r="CR32207" s="300"/>
      <c r="CS32207" s="300"/>
      <c r="CT32207" s="300"/>
      <c r="CU32207" s="300"/>
      <c r="CV32207" s="300"/>
      <c r="CW32207" s="300"/>
      <c r="CX32207" s="300"/>
      <c r="CY32207" s="300"/>
      <c r="CZ32207" s="300"/>
      <c r="DA32207" s="300"/>
      <c r="DB32207" s="300"/>
      <c r="DC32207" s="300"/>
      <c r="DD32207" s="300"/>
      <c r="DE32207" s="300"/>
      <c r="DF32207" s="300"/>
      <c r="DG32207" s="300"/>
      <c r="DH32207" s="300"/>
      <c r="DI32207" s="300"/>
      <c r="DJ32207" s="300"/>
      <c r="DK32207" s="300"/>
      <c r="DL32207" s="300"/>
      <c r="DM32207" s="300"/>
      <c r="DN32207" s="300"/>
      <c r="DO32207" s="300"/>
      <c r="DP32207" s="300"/>
      <c r="DQ32207" s="300"/>
      <c r="DR32207" s="300"/>
      <c r="DS32207" s="300"/>
      <c r="DT32207" s="300"/>
      <c r="DU32207" s="300"/>
      <c r="DV32207" s="300"/>
      <c r="DW32207" s="300"/>
      <c r="DX32207" s="300"/>
      <c r="DY32207" s="300"/>
      <c r="DZ32207" s="300"/>
      <c r="EA32207" s="300"/>
      <c r="EB32207" s="300"/>
      <c r="EC32207" s="300"/>
      <c r="ED32207" s="300"/>
      <c r="EE32207" s="300"/>
      <c r="EF32207" s="300"/>
      <c r="EG32207" s="300"/>
      <c r="EH32207" s="300"/>
      <c r="EI32207" s="300"/>
      <c r="EJ32207" s="300"/>
      <c r="EK32207" s="300"/>
      <c r="EL32207" s="300"/>
      <c r="EM32207" s="300"/>
      <c r="EN32207" s="300"/>
      <c r="EO32207" s="300"/>
      <c r="EP32207" s="300"/>
      <c r="EQ32207" s="300"/>
      <c r="ER32207" s="300"/>
      <c r="ES32207" s="300"/>
      <c r="ET32207" s="300"/>
      <c r="EU32207" s="300"/>
      <c r="EV32207" s="300"/>
      <c r="EW32207" s="300"/>
      <c r="EX32207" s="300"/>
      <c r="EY32207" s="300"/>
      <c r="EZ32207" s="300"/>
      <c r="FA32207" s="300"/>
      <c r="FB32207" s="300"/>
      <c r="FC32207" s="300"/>
      <c r="FD32207" s="300"/>
      <c r="FE32207" s="300"/>
      <c r="FF32207" s="300"/>
      <c r="FG32207" s="300"/>
      <c r="FH32207" s="300"/>
      <c r="FI32207" s="300"/>
      <c r="FJ32207" s="300"/>
      <c r="FK32207" s="300"/>
      <c r="FL32207" s="300"/>
      <c r="FM32207" s="300"/>
      <c r="FN32207" s="300"/>
      <c r="FO32207" s="300"/>
      <c r="FP32207" s="300"/>
      <c r="FQ32207" s="300"/>
      <c r="FR32207" s="300"/>
      <c r="FS32207" s="300"/>
      <c r="FT32207" s="300"/>
      <c r="FU32207" s="300"/>
      <c r="FV32207" s="300"/>
      <c r="FW32207" s="300"/>
      <c r="FX32207" s="300"/>
      <c r="FY32207" s="300"/>
      <c r="FZ32207" s="300"/>
      <c r="GA32207" s="300"/>
      <c r="GB32207" s="300"/>
      <c r="GC32207" s="300"/>
      <c r="GD32207" s="300"/>
      <c r="GE32207" s="300"/>
      <c r="GF32207" s="300"/>
      <c r="GG32207" s="300"/>
      <c r="GH32207" s="300"/>
      <c r="GI32207" s="300"/>
      <c r="GJ32207" s="300"/>
      <c r="GK32207" s="300"/>
    </row>
    <row r="32208" spans="4:193" x14ac:dyDescent="0.25">
      <c r="D32208" s="300"/>
      <c r="J32208" s="300"/>
      <c r="K32208" s="300"/>
      <c r="L32208" s="300"/>
      <c r="M32208" s="300"/>
      <c r="N32208" s="300"/>
      <c r="O32208" s="300"/>
      <c r="P32208" s="300"/>
      <c r="Q32208" s="300"/>
      <c r="R32208" s="300"/>
      <c r="S32208" s="300"/>
      <c r="T32208" s="300"/>
      <c r="U32208" s="300"/>
      <c r="V32208" s="300"/>
      <c r="W32208" s="300"/>
      <c r="X32208" s="300"/>
      <c r="Y32208" s="300"/>
      <c r="Z32208" s="300"/>
      <c r="AA32208" s="300"/>
      <c r="AB32208" s="300"/>
      <c r="AC32208" s="300"/>
      <c r="AD32208" s="300"/>
      <c r="AE32208" s="300"/>
      <c r="AF32208" s="300"/>
      <c r="AG32208" s="300"/>
      <c r="AH32208" s="300"/>
      <c r="AI32208" s="300"/>
      <c r="AJ32208" s="300"/>
      <c r="AK32208" s="300"/>
      <c r="AL32208" s="300"/>
      <c r="AM32208" s="300"/>
      <c r="AN32208" s="300"/>
      <c r="AO32208" s="300"/>
      <c r="AP32208" s="300"/>
      <c r="AQ32208" s="300"/>
      <c r="AR32208" s="300"/>
      <c r="AS32208" s="300"/>
      <c r="AT32208" s="300"/>
      <c r="AU32208" s="300"/>
      <c r="AV32208" s="300"/>
      <c r="AW32208" s="300"/>
      <c r="AX32208" s="300"/>
      <c r="AY32208" s="300"/>
      <c r="AZ32208" s="300"/>
      <c r="BA32208" s="300"/>
      <c r="BB32208" s="300"/>
      <c r="BC32208" s="300"/>
      <c r="BD32208" s="300"/>
      <c r="BE32208" s="300"/>
      <c r="BF32208" s="300"/>
      <c r="BG32208" s="300"/>
      <c r="BH32208" s="300"/>
      <c r="BI32208" s="300"/>
      <c r="BJ32208" s="300"/>
      <c r="BK32208" s="300"/>
      <c r="BL32208" s="300"/>
      <c r="BM32208" s="300"/>
      <c r="BN32208" s="300"/>
      <c r="BO32208" s="300"/>
      <c r="BP32208" s="300"/>
      <c r="BQ32208" s="300"/>
      <c r="BR32208" s="300"/>
      <c r="BS32208" s="300"/>
      <c r="BT32208" s="300"/>
      <c r="BU32208" s="300"/>
      <c r="BV32208" s="300"/>
      <c r="BW32208" s="300"/>
      <c r="BX32208" s="300"/>
      <c r="BY32208" s="300"/>
      <c r="BZ32208" s="300"/>
      <c r="CA32208" s="300"/>
      <c r="CB32208" s="300"/>
      <c r="CC32208" s="300"/>
      <c r="CD32208" s="300"/>
      <c r="CE32208" s="300"/>
      <c r="CF32208" s="300"/>
      <c r="CG32208" s="300"/>
      <c r="CH32208" s="300"/>
      <c r="CI32208" s="300"/>
      <c r="CJ32208" s="300"/>
      <c r="CK32208" s="300"/>
      <c r="CL32208" s="300"/>
      <c r="CM32208" s="300"/>
      <c r="CN32208" s="300"/>
      <c r="CO32208" s="300"/>
      <c r="CP32208" s="300"/>
      <c r="CQ32208" s="300"/>
      <c r="CR32208" s="300"/>
      <c r="CS32208" s="300"/>
      <c r="CT32208" s="300"/>
      <c r="CU32208" s="300"/>
      <c r="CV32208" s="300"/>
      <c r="CW32208" s="300"/>
      <c r="CX32208" s="300"/>
      <c r="CY32208" s="300"/>
      <c r="CZ32208" s="300"/>
      <c r="DA32208" s="300"/>
      <c r="DB32208" s="300"/>
      <c r="DC32208" s="300"/>
      <c r="DD32208" s="300"/>
      <c r="DE32208" s="300"/>
      <c r="DF32208" s="300"/>
      <c r="DG32208" s="300"/>
      <c r="DH32208" s="300"/>
      <c r="DI32208" s="300"/>
      <c r="DJ32208" s="300"/>
      <c r="DK32208" s="300"/>
      <c r="DL32208" s="300"/>
      <c r="DM32208" s="300"/>
      <c r="DN32208" s="300"/>
      <c r="DO32208" s="300"/>
      <c r="DP32208" s="300"/>
      <c r="DQ32208" s="300"/>
      <c r="DR32208" s="300"/>
      <c r="DS32208" s="300"/>
      <c r="DT32208" s="300"/>
      <c r="DU32208" s="300"/>
      <c r="DV32208" s="300"/>
      <c r="DW32208" s="300"/>
      <c r="DX32208" s="300"/>
      <c r="DY32208" s="300"/>
      <c r="DZ32208" s="300"/>
      <c r="EA32208" s="300"/>
      <c r="EB32208" s="300"/>
      <c r="EC32208" s="300"/>
      <c r="ED32208" s="300"/>
      <c r="EE32208" s="300"/>
      <c r="EF32208" s="300"/>
      <c r="EG32208" s="300"/>
      <c r="EH32208" s="300"/>
      <c r="EI32208" s="300"/>
      <c r="EJ32208" s="300"/>
      <c r="EK32208" s="300"/>
      <c r="EL32208" s="300"/>
      <c r="EM32208" s="300"/>
      <c r="EN32208" s="300"/>
      <c r="EO32208" s="300"/>
      <c r="EP32208" s="300"/>
      <c r="EQ32208" s="300"/>
      <c r="ER32208" s="300"/>
      <c r="ES32208" s="300"/>
      <c r="ET32208" s="300"/>
      <c r="EU32208" s="300"/>
      <c r="EV32208" s="300"/>
      <c r="EW32208" s="300"/>
      <c r="EX32208" s="300"/>
      <c r="EY32208" s="300"/>
      <c r="EZ32208" s="300"/>
      <c r="FA32208" s="300"/>
      <c r="FB32208" s="300"/>
      <c r="FC32208" s="300"/>
      <c r="FD32208" s="300"/>
      <c r="FE32208" s="300"/>
      <c r="FF32208" s="300"/>
      <c r="FG32208" s="300"/>
      <c r="FH32208" s="300"/>
      <c r="FI32208" s="300"/>
      <c r="FJ32208" s="300"/>
      <c r="FK32208" s="300"/>
      <c r="FL32208" s="300"/>
      <c r="FM32208" s="300"/>
      <c r="FN32208" s="300"/>
      <c r="FO32208" s="300"/>
      <c r="FP32208" s="300"/>
      <c r="FQ32208" s="300"/>
      <c r="FR32208" s="300"/>
      <c r="FS32208" s="300"/>
      <c r="FT32208" s="300"/>
      <c r="FU32208" s="300"/>
      <c r="FV32208" s="300"/>
      <c r="FW32208" s="300"/>
      <c r="FX32208" s="300"/>
      <c r="FY32208" s="300"/>
      <c r="FZ32208" s="300"/>
      <c r="GA32208" s="300"/>
      <c r="GB32208" s="300"/>
      <c r="GC32208" s="300"/>
      <c r="GD32208" s="300"/>
      <c r="GE32208" s="300"/>
      <c r="GF32208" s="300"/>
      <c r="GG32208" s="300"/>
      <c r="GH32208" s="300"/>
      <c r="GI32208" s="300"/>
      <c r="GJ32208" s="300"/>
      <c r="GK32208" s="300"/>
    </row>
    <row r="32209" spans="4:193" x14ac:dyDescent="0.25">
      <c r="D32209" s="300"/>
      <c r="J32209" s="300"/>
      <c r="K32209" s="300"/>
      <c r="L32209" s="300"/>
      <c r="M32209" s="300"/>
      <c r="N32209" s="300"/>
      <c r="O32209" s="300"/>
      <c r="P32209" s="300"/>
      <c r="Q32209" s="300"/>
      <c r="R32209" s="300"/>
      <c r="S32209" s="300"/>
      <c r="T32209" s="300"/>
      <c r="U32209" s="300"/>
      <c r="V32209" s="300"/>
      <c r="W32209" s="300"/>
      <c r="X32209" s="300"/>
      <c r="Y32209" s="300"/>
      <c r="Z32209" s="300"/>
      <c r="AA32209" s="300"/>
      <c r="AB32209" s="300"/>
      <c r="AC32209" s="300"/>
      <c r="AD32209" s="300"/>
      <c r="AE32209" s="300"/>
      <c r="AF32209" s="300"/>
      <c r="AG32209" s="300"/>
      <c r="AH32209" s="300"/>
      <c r="AI32209" s="300"/>
      <c r="AJ32209" s="300"/>
      <c r="AK32209" s="300"/>
      <c r="AL32209" s="300"/>
      <c r="AM32209" s="300"/>
      <c r="AN32209" s="300"/>
      <c r="AO32209" s="300"/>
      <c r="AP32209" s="300"/>
      <c r="AQ32209" s="300"/>
      <c r="AR32209" s="300"/>
      <c r="AS32209" s="300"/>
      <c r="AT32209" s="300"/>
      <c r="AU32209" s="300"/>
      <c r="AV32209" s="300"/>
      <c r="AW32209" s="300"/>
      <c r="AX32209" s="300"/>
      <c r="AY32209" s="300"/>
      <c r="AZ32209" s="300"/>
      <c r="BA32209" s="300"/>
      <c r="BB32209" s="300"/>
      <c r="BC32209" s="300"/>
      <c r="BD32209" s="300"/>
      <c r="BE32209" s="300"/>
      <c r="BF32209" s="300"/>
      <c r="BG32209" s="300"/>
      <c r="BH32209" s="300"/>
      <c r="BI32209" s="300"/>
      <c r="BJ32209" s="300"/>
      <c r="BK32209" s="300"/>
      <c r="BL32209" s="300"/>
      <c r="BM32209" s="300"/>
      <c r="BN32209" s="300"/>
      <c r="BO32209" s="300"/>
      <c r="BP32209" s="300"/>
      <c r="BQ32209" s="300"/>
      <c r="BR32209" s="300"/>
      <c r="BS32209" s="300"/>
      <c r="BT32209" s="300"/>
      <c r="BU32209" s="300"/>
      <c r="BV32209" s="300"/>
      <c r="BW32209" s="300"/>
      <c r="BX32209" s="300"/>
      <c r="BY32209" s="300"/>
      <c r="BZ32209" s="300"/>
      <c r="CA32209" s="300"/>
      <c r="CB32209" s="300"/>
      <c r="CC32209" s="300"/>
      <c r="CD32209" s="300"/>
      <c r="CE32209" s="300"/>
      <c r="CF32209" s="300"/>
      <c r="CG32209" s="300"/>
      <c r="CH32209" s="300"/>
      <c r="CI32209" s="300"/>
      <c r="CJ32209" s="300"/>
      <c r="CK32209" s="300"/>
      <c r="CL32209" s="300"/>
      <c r="CM32209" s="300"/>
      <c r="CN32209" s="300"/>
      <c r="CO32209" s="300"/>
      <c r="CP32209" s="300"/>
      <c r="CQ32209" s="300"/>
      <c r="CR32209" s="300"/>
      <c r="CS32209" s="300"/>
      <c r="CT32209" s="300"/>
      <c r="CU32209" s="300"/>
      <c r="CV32209" s="300"/>
      <c r="CW32209" s="300"/>
      <c r="CX32209" s="300"/>
      <c r="CY32209" s="300"/>
      <c r="CZ32209" s="300"/>
      <c r="DA32209" s="300"/>
      <c r="DB32209" s="300"/>
      <c r="DC32209" s="300"/>
      <c r="DD32209" s="300"/>
      <c r="DE32209" s="300"/>
      <c r="DF32209" s="300"/>
      <c r="DG32209" s="300"/>
      <c r="DH32209" s="300"/>
      <c r="DI32209" s="300"/>
      <c r="DJ32209" s="300"/>
      <c r="DK32209" s="300"/>
      <c r="DL32209" s="300"/>
      <c r="DM32209" s="300"/>
      <c r="DN32209" s="300"/>
      <c r="DO32209" s="300"/>
      <c r="DP32209" s="300"/>
      <c r="DQ32209" s="300"/>
      <c r="DR32209" s="300"/>
      <c r="DS32209" s="300"/>
      <c r="DT32209" s="300"/>
      <c r="DU32209" s="300"/>
      <c r="DV32209" s="300"/>
      <c r="DW32209" s="300"/>
      <c r="DX32209" s="300"/>
      <c r="DY32209" s="300"/>
      <c r="DZ32209" s="300"/>
      <c r="EA32209" s="300"/>
      <c r="EB32209" s="300"/>
      <c r="EC32209" s="300"/>
      <c r="ED32209" s="300"/>
      <c r="EE32209" s="300"/>
      <c r="EF32209" s="300"/>
      <c r="EG32209" s="300"/>
      <c r="EH32209" s="300"/>
      <c r="EI32209" s="300"/>
      <c r="EJ32209" s="300"/>
      <c r="EK32209" s="300"/>
      <c r="EL32209" s="300"/>
      <c r="EM32209" s="300"/>
      <c r="EN32209" s="300"/>
      <c r="EO32209" s="300"/>
      <c r="EP32209" s="300"/>
      <c r="EQ32209" s="300"/>
      <c r="ER32209" s="300"/>
      <c r="ES32209" s="300"/>
      <c r="ET32209" s="300"/>
      <c r="EU32209" s="300"/>
      <c r="EV32209" s="300"/>
      <c r="EW32209" s="300"/>
      <c r="EX32209" s="300"/>
      <c r="EY32209" s="300"/>
      <c r="EZ32209" s="300"/>
      <c r="FA32209" s="300"/>
      <c r="FB32209" s="300"/>
      <c r="FC32209" s="300"/>
      <c r="FD32209" s="300"/>
      <c r="FE32209" s="300"/>
      <c r="FF32209" s="300"/>
      <c r="FG32209" s="300"/>
      <c r="FH32209" s="300"/>
      <c r="FI32209" s="300"/>
      <c r="FJ32209" s="300"/>
      <c r="FK32209" s="300"/>
      <c r="FL32209" s="300"/>
      <c r="FM32209" s="300"/>
      <c r="FN32209" s="300"/>
      <c r="FO32209" s="300"/>
      <c r="FP32209" s="300"/>
      <c r="FQ32209" s="300"/>
      <c r="FR32209" s="300"/>
      <c r="FS32209" s="300"/>
      <c r="FT32209" s="300"/>
      <c r="FU32209" s="300"/>
      <c r="FV32209" s="300"/>
      <c r="FW32209" s="300"/>
      <c r="FX32209" s="300"/>
      <c r="FY32209" s="300"/>
      <c r="FZ32209" s="300"/>
      <c r="GA32209" s="300"/>
      <c r="GB32209" s="300"/>
      <c r="GC32209" s="300"/>
      <c r="GD32209" s="300"/>
      <c r="GE32209" s="300"/>
      <c r="GF32209" s="300"/>
      <c r="GG32209" s="300"/>
      <c r="GH32209" s="300"/>
      <c r="GI32209" s="300"/>
      <c r="GJ32209" s="300"/>
      <c r="GK32209" s="300"/>
    </row>
    <row r="32210" spans="4:193" x14ac:dyDescent="0.25">
      <c r="D32210" s="300"/>
      <c r="J32210" s="300"/>
      <c r="K32210" s="300"/>
      <c r="L32210" s="300"/>
      <c r="M32210" s="300"/>
      <c r="N32210" s="300"/>
      <c r="O32210" s="300"/>
      <c r="P32210" s="300"/>
      <c r="Q32210" s="300"/>
      <c r="R32210" s="300"/>
      <c r="S32210" s="300"/>
      <c r="T32210" s="300"/>
      <c r="U32210" s="300"/>
      <c r="V32210" s="300"/>
      <c r="W32210" s="300"/>
      <c r="X32210" s="300"/>
      <c r="Y32210" s="300"/>
      <c r="Z32210" s="300"/>
      <c r="AA32210" s="300"/>
      <c r="AB32210" s="300"/>
      <c r="AC32210" s="300"/>
      <c r="AD32210" s="300"/>
      <c r="AE32210" s="300"/>
      <c r="AF32210" s="300"/>
      <c r="AG32210" s="300"/>
      <c r="AH32210" s="300"/>
      <c r="AI32210" s="300"/>
      <c r="AJ32210" s="300"/>
      <c r="AK32210" s="300"/>
      <c r="AL32210" s="300"/>
      <c r="AM32210" s="300"/>
      <c r="AN32210" s="300"/>
      <c r="AO32210" s="300"/>
      <c r="AP32210" s="300"/>
      <c r="AQ32210" s="300"/>
      <c r="AR32210" s="300"/>
      <c r="AS32210" s="300"/>
      <c r="AT32210" s="300"/>
      <c r="AU32210" s="300"/>
      <c r="AV32210" s="300"/>
      <c r="AW32210" s="300"/>
      <c r="AX32210" s="300"/>
      <c r="AY32210" s="300"/>
      <c r="AZ32210" s="300"/>
      <c r="BA32210" s="300"/>
      <c r="BB32210" s="300"/>
      <c r="BC32210" s="300"/>
      <c r="BD32210" s="300"/>
      <c r="BE32210" s="300"/>
      <c r="BF32210" s="300"/>
      <c r="BG32210" s="300"/>
      <c r="BH32210" s="300"/>
      <c r="BI32210" s="300"/>
      <c r="BJ32210" s="300"/>
      <c r="BK32210" s="300"/>
      <c r="BL32210" s="300"/>
      <c r="BM32210" s="300"/>
      <c r="BN32210" s="300"/>
      <c r="BO32210" s="300"/>
      <c r="BP32210" s="300"/>
      <c r="BQ32210" s="300"/>
      <c r="BR32210" s="300"/>
      <c r="BS32210" s="300"/>
      <c r="BT32210" s="300"/>
      <c r="BU32210" s="300"/>
      <c r="BV32210" s="300"/>
      <c r="BW32210" s="300"/>
      <c r="BX32210" s="300"/>
      <c r="BY32210" s="300"/>
      <c r="BZ32210" s="300"/>
      <c r="CA32210" s="300"/>
      <c r="CB32210" s="300"/>
      <c r="CC32210" s="300"/>
      <c r="CD32210" s="300"/>
      <c r="CE32210" s="300"/>
      <c r="CF32210" s="300"/>
      <c r="CG32210" s="300"/>
      <c r="CH32210" s="300"/>
      <c r="CI32210" s="300"/>
      <c r="CJ32210" s="300"/>
      <c r="CK32210" s="300"/>
      <c r="CL32210" s="300"/>
      <c r="CM32210" s="300"/>
      <c r="CN32210" s="300"/>
      <c r="CO32210" s="300"/>
      <c r="CP32210" s="300"/>
      <c r="CQ32210" s="300"/>
      <c r="CR32210" s="300"/>
      <c r="CS32210" s="300"/>
      <c r="CT32210" s="300"/>
      <c r="CU32210" s="300"/>
      <c r="CV32210" s="300"/>
      <c r="CW32210" s="300"/>
      <c r="CX32210" s="300"/>
      <c r="CY32210" s="300"/>
      <c r="CZ32210" s="300"/>
      <c r="DA32210" s="300"/>
      <c r="DB32210" s="300"/>
      <c r="DC32210" s="300"/>
      <c r="DD32210" s="300"/>
      <c r="DE32210" s="300"/>
      <c r="DF32210" s="300"/>
      <c r="DG32210" s="300"/>
      <c r="DH32210" s="300"/>
      <c r="DI32210" s="300"/>
      <c r="DJ32210" s="300"/>
      <c r="DK32210" s="300"/>
      <c r="DL32210" s="300"/>
      <c r="DM32210" s="300"/>
      <c r="DN32210" s="300"/>
      <c r="DO32210" s="300"/>
      <c r="DP32210" s="300"/>
      <c r="DQ32210" s="300"/>
      <c r="DR32210" s="300"/>
      <c r="DS32210" s="300"/>
      <c r="DT32210" s="300"/>
      <c r="DU32210" s="300"/>
      <c r="DV32210" s="300"/>
      <c r="DW32210" s="300"/>
      <c r="DX32210" s="300"/>
      <c r="DY32210" s="300"/>
      <c r="DZ32210" s="300"/>
      <c r="EA32210" s="300"/>
      <c r="EB32210" s="300"/>
      <c r="EC32210" s="300"/>
      <c r="ED32210" s="300"/>
      <c r="EE32210" s="300"/>
      <c r="EF32210" s="300"/>
      <c r="EG32210" s="300"/>
      <c r="EH32210" s="300"/>
      <c r="EI32210" s="300"/>
      <c r="EJ32210" s="300"/>
      <c r="EK32210" s="300"/>
      <c r="EL32210" s="300"/>
      <c r="EM32210" s="300"/>
      <c r="EN32210" s="300"/>
      <c r="EO32210" s="300"/>
      <c r="EP32210" s="300"/>
      <c r="EQ32210" s="300"/>
      <c r="ER32210" s="300"/>
      <c r="ES32210" s="300"/>
      <c r="ET32210" s="300"/>
      <c r="EU32210" s="300"/>
      <c r="EV32210" s="300"/>
      <c r="EW32210" s="300"/>
      <c r="EX32210" s="300"/>
      <c r="EY32210" s="300"/>
      <c r="EZ32210" s="300"/>
      <c r="FA32210" s="300"/>
      <c r="FB32210" s="300"/>
      <c r="FC32210" s="300"/>
      <c r="FD32210" s="300"/>
      <c r="FE32210" s="300"/>
      <c r="FF32210" s="300"/>
      <c r="FG32210" s="300"/>
      <c r="FH32210" s="300"/>
      <c r="FI32210" s="300"/>
      <c r="FJ32210" s="300"/>
      <c r="FK32210" s="300"/>
      <c r="FL32210" s="300"/>
      <c r="FM32210" s="300"/>
      <c r="FN32210" s="300"/>
      <c r="FO32210" s="300"/>
      <c r="FP32210" s="300"/>
      <c r="FQ32210" s="300"/>
      <c r="FR32210" s="300"/>
      <c r="FS32210" s="300"/>
      <c r="FT32210" s="300"/>
      <c r="FU32210" s="300"/>
      <c r="FV32210" s="300"/>
      <c r="FW32210" s="300"/>
      <c r="FX32210" s="300"/>
      <c r="FY32210" s="300"/>
      <c r="FZ32210" s="300"/>
      <c r="GA32210" s="300"/>
      <c r="GB32210" s="300"/>
      <c r="GC32210" s="300"/>
      <c r="GD32210" s="300"/>
      <c r="GE32210" s="300"/>
      <c r="GF32210" s="300"/>
      <c r="GG32210" s="300"/>
      <c r="GH32210" s="300"/>
      <c r="GI32210" s="300"/>
      <c r="GJ32210" s="300"/>
      <c r="GK32210" s="300"/>
    </row>
    <row r="32211" spans="4:193" x14ac:dyDescent="0.25">
      <c r="D32211" s="300"/>
      <c r="J32211" s="300"/>
      <c r="K32211" s="300"/>
      <c r="L32211" s="300"/>
      <c r="M32211" s="300"/>
      <c r="N32211" s="300"/>
      <c r="O32211" s="300"/>
      <c r="P32211" s="300"/>
      <c r="Q32211" s="300"/>
      <c r="R32211" s="300"/>
      <c r="S32211" s="300"/>
      <c r="T32211" s="300"/>
      <c r="U32211" s="300"/>
      <c r="V32211" s="300"/>
      <c r="W32211" s="300"/>
      <c r="X32211" s="300"/>
      <c r="Y32211" s="300"/>
      <c r="Z32211" s="300"/>
      <c r="AA32211" s="300"/>
      <c r="AB32211" s="300"/>
      <c r="AC32211" s="300"/>
      <c r="AD32211" s="300"/>
      <c r="AE32211" s="300"/>
      <c r="AF32211" s="300"/>
      <c r="AG32211" s="300"/>
      <c r="AH32211" s="300"/>
      <c r="AI32211" s="300"/>
      <c r="AJ32211" s="300"/>
      <c r="AK32211" s="300"/>
      <c r="AL32211" s="300"/>
      <c r="AM32211" s="300"/>
      <c r="AN32211" s="300"/>
      <c r="AO32211" s="300"/>
      <c r="AP32211" s="300"/>
      <c r="AQ32211" s="300"/>
      <c r="AR32211" s="300"/>
      <c r="AS32211" s="300"/>
      <c r="AT32211" s="300"/>
      <c r="AU32211" s="300"/>
      <c r="AV32211" s="300"/>
      <c r="AW32211" s="300"/>
      <c r="AX32211" s="300"/>
      <c r="AY32211" s="300"/>
      <c r="AZ32211" s="300"/>
      <c r="BA32211" s="300"/>
      <c r="BB32211" s="300"/>
      <c r="BC32211" s="300"/>
      <c r="BD32211" s="300"/>
      <c r="BE32211" s="300"/>
      <c r="BF32211" s="300"/>
      <c r="BG32211" s="300"/>
      <c r="BH32211" s="300"/>
      <c r="BI32211" s="300"/>
      <c r="BJ32211" s="300"/>
      <c r="BK32211" s="300"/>
      <c r="BL32211" s="300"/>
      <c r="BM32211" s="300"/>
      <c r="BN32211" s="300"/>
      <c r="BO32211" s="300"/>
      <c r="BP32211" s="300"/>
      <c r="BQ32211" s="300"/>
      <c r="BR32211" s="300"/>
      <c r="BS32211" s="300"/>
      <c r="BT32211" s="300"/>
      <c r="BU32211" s="300"/>
      <c r="BV32211" s="300"/>
      <c r="BW32211" s="300"/>
      <c r="BX32211" s="300"/>
      <c r="BY32211" s="300"/>
      <c r="BZ32211" s="300"/>
      <c r="CA32211" s="300"/>
      <c r="CB32211" s="300"/>
      <c r="CC32211" s="300"/>
      <c r="CD32211" s="300"/>
      <c r="CE32211" s="300"/>
      <c r="CF32211" s="300"/>
      <c r="CG32211" s="300"/>
      <c r="CH32211" s="300"/>
      <c r="CI32211" s="300"/>
      <c r="CJ32211" s="300"/>
      <c r="CK32211" s="300"/>
      <c r="CL32211" s="300"/>
      <c r="CM32211" s="300"/>
      <c r="CN32211" s="300"/>
      <c r="CO32211" s="300"/>
      <c r="CP32211" s="300"/>
      <c r="CQ32211" s="300"/>
      <c r="CR32211" s="300"/>
      <c r="CS32211" s="300"/>
      <c r="CT32211" s="300"/>
      <c r="CU32211" s="300"/>
      <c r="CV32211" s="300"/>
      <c r="CW32211" s="300"/>
      <c r="CX32211" s="300"/>
      <c r="CY32211" s="300"/>
      <c r="CZ32211" s="300"/>
      <c r="DA32211" s="300"/>
      <c r="DB32211" s="300"/>
      <c r="DC32211" s="300"/>
      <c r="DD32211" s="300"/>
      <c r="DE32211" s="300"/>
      <c r="DF32211" s="300"/>
      <c r="DG32211" s="300"/>
      <c r="DH32211" s="300"/>
      <c r="DI32211" s="300"/>
      <c r="DJ32211" s="300"/>
      <c r="DK32211" s="300"/>
      <c r="DL32211" s="300"/>
      <c r="DM32211" s="300"/>
      <c r="DN32211" s="300"/>
      <c r="DO32211" s="300"/>
      <c r="DP32211" s="300"/>
      <c r="DQ32211" s="300"/>
      <c r="DR32211" s="300"/>
      <c r="DS32211" s="300"/>
      <c r="DT32211" s="300"/>
      <c r="DU32211" s="300"/>
      <c r="DV32211" s="300"/>
      <c r="DW32211" s="300"/>
      <c r="DX32211" s="300"/>
      <c r="DY32211" s="300"/>
      <c r="DZ32211" s="300"/>
      <c r="EA32211" s="300"/>
      <c r="EB32211" s="300"/>
      <c r="EC32211" s="300"/>
      <c r="ED32211" s="300"/>
      <c r="EE32211" s="300"/>
      <c r="EF32211" s="300"/>
      <c r="EG32211" s="300"/>
      <c r="EH32211" s="300"/>
      <c r="EI32211" s="300"/>
      <c r="EJ32211" s="300"/>
      <c r="EK32211" s="300"/>
      <c r="EL32211" s="300"/>
      <c r="EM32211" s="300"/>
      <c r="EN32211" s="300"/>
      <c r="EO32211" s="300"/>
      <c r="EP32211" s="300"/>
      <c r="EQ32211" s="300"/>
      <c r="ER32211" s="300"/>
      <c r="ES32211" s="300"/>
      <c r="ET32211" s="300"/>
      <c r="EU32211" s="300"/>
      <c r="EV32211" s="300"/>
      <c r="EW32211" s="300"/>
      <c r="EX32211" s="300"/>
      <c r="EY32211" s="300"/>
      <c r="EZ32211" s="300"/>
      <c r="FA32211" s="300"/>
      <c r="FB32211" s="300"/>
      <c r="FC32211" s="300"/>
      <c r="FD32211" s="300"/>
      <c r="FE32211" s="300"/>
      <c r="FF32211" s="300"/>
      <c r="FG32211" s="300"/>
      <c r="FH32211" s="300"/>
      <c r="FI32211" s="300"/>
      <c r="FJ32211" s="300"/>
      <c r="FK32211" s="300"/>
      <c r="FL32211" s="300"/>
      <c r="FM32211" s="300"/>
      <c r="FN32211" s="300"/>
      <c r="FO32211" s="300"/>
      <c r="FP32211" s="300"/>
      <c r="FQ32211" s="300"/>
      <c r="FR32211" s="300"/>
      <c r="FS32211" s="300"/>
      <c r="FT32211" s="300"/>
      <c r="FU32211" s="300"/>
      <c r="FV32211" s="300"/>
      <c r="FW32211" s="300"/>
      <c r="FX32211" s="300"/>
      <c r="FY32211" s="300"/>
      <c r="FZ32211" s="300"/>
      <c r="GA32211" s="300"/>
      <c r="GB32211" s="300"/>
      <c r="GC32211" s="300"/>
      <c r="GD32211" s="300"/>
      <c r="GE32211" s="300"/>
      <c r="GF32211" s="300"/>
      <c r="GG32211" s="300"/>
      <c r="GH32211" s="300"/>
      <c r="GI32211" s="300"/>
      <c r="GJ32211" s="300"/>
      <c r="GK32211" s="300"/>
    </row>
    <row r="32212" spans="4:193" x14ac:dyDescent="0.25">
      <c r="D32212" s="300"/>
      <c r="J32212" s="300"/>
      <c r="K32212" s="300"/>
      <c r="L32212" s="300"/>
      <c r="M32212" s="300"/>
      <c r="N32212" s="300"/>
      <c r="O32212" s="300"/>
      <c r="P32212" s="300"/>
      <c r="Q32212" s="300"/>
      <c r="R32212" s="300"/>
      <c r="S32212" s="300"/>
      <c r="T32212" s="300"/>
      <c r="U32212" s="300"/>
      <c r="V32212" s="300"/>
      <c r="W32212" s="300"/>
      <c r="X32212" s="300"/>
      <c r="Y32212" s="300"/>
      <c r="Z32212" s="300"/>
      <c r="AA32212" s="300"/>
      <c r="AB32212" s="300"/>
      <c r="AC32212" s="300"/>
      <c r="AD32212" s="300"/>
      <c r="AE32212" s="300"/>
      <c r="AF32212" s="300"/>
      <c r="AG32212" s="300"/>
      <c r="AH32212" s="300"/>
      <c r="AI32212" s="300"/>
      <c r="AJ32212" s="300"/>
      <c r="AK32212" s="300"/>
      <c r="AL32212" s="300"/>
      <c r="AM32212" s="300"/>
      <c r="AN32212" s="300"/>
      <c r="AO32212" s="300"/>
      <c r="AP32212" s="300"/>
      <c r="AQ32212" s="300"/>
      <c r="AR32212" s="300"/>
      <c r="AS32212" s="300"/>
      <c r="AT32212" s="300"/>
      <c r="AU32212" s="300"/>
      <c r="AV32212" s="300"/>
      <c r="AW32212" s="300"/>
      <c r="AX32212" s="300"/>
      <c r="AY32212" s="300"/>
      <c r="AZ32212" s="300"/>
      <c r="BA32212" s="300"/>
      <c r="BB32212" s="300"/>
      <c r="BC32212" s="300"/>
      <c r="BD32212" s="300"/>
      <c r="BE32212" s="300"/>
      <c r="BF32212" s="300"/>
      <c r="BG32212" s="300"/>
      <c r="BH32212" s="300"/>
      <c r="BI32212" s="300"/>
      <c r="BJ32212" s="300"/>
      <c r="BK32212" s="300"/>
      <c r="BL32212" s="300"/>
      <c r="BM32212" s="300"/>
      <c r="BN32212" s="300"/>
      <c r="BO32212" s="300"/>
      <c r="BP32212" s="300"/>
      <c r="BQ32212" s="300"/>
      <c r="BR32212" s="300"/>
      <c r="BS32212" s="300"/>
      <c r="BT32212" s="300"/>
      <c r="BU32212" s="300"/>
      <c r="BV32212" s="300"/>
      <c r="BW32212" s="300"/>
      <c r="BX32212" s="300"/>
      <c r="BY32212" s="300"/>
      <c r="BZ32212" s="300"/>
      <c r="CA32212" s="300"/>
      <c r="CB32212" s="300"/>
      <c r="CC32212" s="300"/>
      <c r="CD32212" s="300"/>
      <c r="CE32212" s="300"/>
      <c r="CF32212" s="300"/>
      <c r="CG32212" s="300"/>
      <c r="CH32212" s="300"/>
      <c r="CI32212" s="300"/>
      <c r="CJ32212" s="300"/>
      <c r="CK32212" s="300"/>
      <c r="CL32212" s="300"/>
      <c r="CM32212" s="300"/>
      <c r="CN32212" s="300"/>
      <c r="CO32212" s="300"/>
      <c r="CP32212" s="300"/>
      <c r="CQ32212" s="300"/>
      <c r="CR32212" s="300"/>
      <c r="CS32212" s="300"/>
      <c r="CT32212" s="300"/>
      <c r="CU32212" s="300"/>
      <c r="CV32212" s="300"/>
      <c r="CW32212" s="300"/>
      <c r="CX32212" s="300"/>
      <c r="CY32212" s="300"/>
      <c r="CZ32212" s="300"/>
      <c r="DA32212" s="300"/>
      <c r="DB32212" s="300"/>
      <c r="DC32212" s="300"/>
      <c r="DD32212" s="300"/>
      <c r="DE32212" s="300"/>
      <c r="DF32212" s="300"/>
      <c r="DG32212" s="300"/>
      <c r="DH32212" s="300"/>
      <c r="DI32212" s="300"/>
      <c r="DJ32212" s="300"/>
      <c r="DK32212" s="300"/>
      <c r="DL32212" s="300"/>
      <c r="DM32212" s="300"/>
      <c r="DN32212" s="300"/>
      <c r="DO32212" s="300"/>
      <c r="DP32212" s="300"/>
      <c r="DQ32212" s="300"/>
      <c r="DR32212" s="300"/>
      <c r="DS32212" s="300"/>
      <c r="DT32212" s="300"/>
      <c r="DU32212" s="300"/>
      <c r="DV32212" s="300"/>
      <c r="DW32212" s="300"/>
      <c r="DX32212" s="300"/>
      <c r="DY32212" s="300"/>
      <c r="DZ32212" s="300"/>
      <c r="EA32212" s="300"/>
      <c r="EB32212" s="300"/>
      <c r="EC32212" s="300"/>
      <c r="ED32212" s="300"/>
      <c r="EE32212" s="300"/>
      <c r="EF32212" s="300"/>
      <c r="EG32212" s="300"/>
      <c r="EH32212" s="300"/>
      <c r="EI32212" s="300"/>
      <c r="EJ32212" s="300"/>
      <c r="EK32212" s="300"/>
      <c r="EL32212" s="300"/>
      <c r="EM32212" s="300"/>
      <c r="EN32212" s="300"/>
      <c r="EO32212" s="300"/>
      <c r="EP32212" s="300"/>
      <c r="EQ32212" s="300"/>
      <c r="ER32212" s="300"/>
      <c r="ES32212" s="300"/>
      <c r="ET32212" s="300"/>
      <c r="EU32212" s="300"/>
      <c r="EV32212" s="300"/>
      <c r="EW32212" s="300"/>
      <c r="EX32212" s="300"/>
      <c r="EY32212" s="300"/>
      <c r="EZ32212" s="300"/>
      <c r="FA32212" s="300"/>
      <c r="FB32212" s="300"/>
      <c r="FC32212" s="300"/>
      <c r="FD32212" s="300"/>
      <c r="FE32212" s="300"/>
      <c r="FF32212" s="300"/>
      <c r="FG32212" s="300"/>
      <c r="FH32212" s="300"/>
      <c r="FI32212" s="300"/>
      <c r="FJ32212" s="300"/>
      <c r="FK32212" s="300"/>
      <c r="FL32212" s="300"/>
      <c r="FM32212" s="300"/>
      <c r="FN32212" s="300"/>
      <c r="FO32212" s="300"/>
      <c r="FP32212" s="300"/>
      <c r="FQ32212" s="300"/>
      <c r="FR32212" s="300"/>
      <c r="FS32212" s="300"/>
      <c r="FT32212" s="300"/>
      <c r="FU32212" s="300"/>
      <c r="FV32212" s="300"/>
      <c r="FW32212" s="300"/>
      <c r="FX32212" s="300"/>
      <c r="FY32212" s="300"/>
      <c r="FZ32212" s="300"/>
      <c r="GA32212" s="300"/>
      <c r="GB32212" s="300"/>
      <c r="GC32212" s="300"/>
      <c r="GD32212" s="300"/>
      <c r="GE32212" s="300"/>
      <c r="GF32212" s="300"/>
      <c r="GG32212" s="300"/>
      <c r="GH32212" s="300"/>
      <c r="GI32212" s="300"/>
      <c r="GJ32212" s="300"/>
      <c r="GK32212" s="300"/>
    </row>
    <row r="32213" spans="4:193" x14ac:dyDescent="0.25">
      <c r="D32213" s="300"/>
      <c r="J32213" s="300"/>
      <c r="K32213" s="300"/>
      <c r="L32213" s="300"/>
      <c r="M32213" s="300"/>
      <c r="N32213" s="300"/>
      <c r="O32213" s="300"/>
      <c r="P32213" s="300"/>
      <c r="Q32213" s="300"/>
      <c r="R32213" s="300"/>
      <c r="S32213" s="300"/>
      <c r="T32213" s="300"/>
      <c r="U32213" s="300"/>
      <c r="V32213" s="300"/>
      <c r="W32213" s="300"/>
      <c r="X32213" s="300"/>
      <c r="Y32213" s="300"/>
      <c r="Z32213" s="300"/>
      <c r="AA32213" s="300"/>
      <c r="AB32213" s="300"/>
      <c r="AC32213" s="300"/>
      <c r="AD32213" s="300"/>
      <c r="AE32213" s="300"/>
      <c r="AF32213" s="300"/>
      <c r="AG32213" s="300"/>
      <c r="AH32213" s="300"/>
      <c r="AI32213" s="300"/>
      <c r="AJ32213" s="300"/>
      <c r="AK32213" s="300"/>
      <c r="AL32213" s="300"/>
      <c r="AM32213" s="300"/>
      <c r="AN32213" s="300"/>
      <c r="AO32213" s="300"/>
      <c r="AP32213" s="300"/>
      <c r="AQ32213" s="300"/>
      <c r="AR32213" s="300"/>
      <c r="AS32213" s="300"/>
      <c r="AT32213" s="300"/>
      <c r="AU32213" s="300"/>
      <c r="AV32213" s="300"/>
      <c r="AW32213" s="300"/>
      <c r="AX32213" s="300"/>
      <c r="AY32213" s="300"/>
      <c r="AZ32213" s="300"/>
      <c r="BA32213" s="300"/>
      <c r="BB32213" s="300"/>
      <c r="BC32213" s="300"/>
      <c r="BD32213" s="300"/>
      <c r="BE32213" s="300"/>
      <c r="BF32213" s="300"/>
      <c r="BG32213" s="300"/>
      <c r="BH32213" s="300"/>
      <c r="BI32213" s="300"/>
      <c r="BJ32213" s="300"/>
      <c r="BK32213" s="300"/>
      <c r="BL32213" s="300"/>
      <c r="BM32213" s="300"/>
      <c r="BN32213" s="300"/>
      <c r="BO32213" s="300"/>
      <c r="BP32213" s="300"/>
      <c r="BQ32213" s="300"/>
      <c r="BR32213" s="300"/>
      <c r="BS32213" s="300"/>
      <c r="BT32213" s="300"/>
      <c r="BU32213" s="300"/>
      <c r="BV32213" s="300"/>
      <c r="BW32213" s="300"/>
      <c r="BX32213" s="300"/>
      <c r="BY32213" s="300"/>
      <c r="BZ32213" s="300"/>
      <c r="CA32213" s="300"/>
      <c r="CB32213" s="300"/>
      <c r="CC32213" s="300"/>
      <c r="CD32213" s="300"/>
      <c r="CE32213" s="300"/>
      <c r="CF32213" s="300"/>
      <c r="CG32213" s="300"/>
      <c r="CH32213" s="300"/>
      <c r="CI32213" s="300"/>
      <c r="CJ32213" s="300"/>
      <c r="CK32213" s="300"/>
      <c r="CL32213" s="300"/>
      <c r="CM32213" s="300"/>
      <c r="CN32213" s="300"/>
      <c r="CO32213" s="300"/>
      <c r="CP32213" s="300"/>
      <c r="CQ32213" s="300"/>
      <c r="CR32213" s="300"/>
      <c r="CS32213" s="300"/>
      <c r="CT32213" s="300"/>
      <c r="CU32213" s="300"/>
      <c r="CV32213" s="300"/>
      <c r="CW32213" s="300"/>
      <c r="CX32213" s="300"/>
      <c r="CY32213" s="300"/>
      <c r="CZ32213" s="300"/>
      <c r="DA32213" s="300"/>
      <c r="DB32213" s="300"/>
      <c r="DC32213" s="300"/>
      <c r="DD32213" s="300"/>
      <c r="DE32213" s="300"/>
      <c r="DF32213" s="300"/>
      <c r="DG32213" s="300"/>
      <c r="DH32213" s="300"/>
      <c r="DI32213" s="300"/>
      <c r="DJ32213" s="300"/>
      <c r="DK32213" s="300"/>
      <c r="DL32213" s="300"/>
      <c r="DM32213" s="300"/>
      <c r="DN32213" s="300"/>
      <c r="DO32213" s="300"/>
      <c r="DP32213" s="300"/>
      <c r="DQ32213" s="300"/>
      <c r="DR32213" s="300"/>
      <c r="DS32213" s="300"/>
      <c r="DT32213" s="300"/>
      <c r="DU32213" s="300"/>
      <c r="DV32213" s="300"/>
      <c r="DW32213" s="300"/>
      <c r="DX32213" s="300"/>
      <c r="DY32213" s="300"/>
      <c r="DZ32213" s="300"/>
      <c r="EA32213" s="300"/>
      <c r="EB32213" s="300"/>
      <c r="EC32213" s="300"/>
      <c r="ED32213" s="300"/>
      <c r="EE32213" s="300"/>
      <c r="EF32213" s="300"/>
      <c r="EG32213" s="300"/>
      <c r="EH32213" s="300"/>
      <c r="EI32213" s="300"/>
      <c r="EJ32213" s="300"/>
      <c r="EK32213" s="300"/>
      <c r="EL32213" s="300"/>
      <c r="EM32213" s="300"/>
      <c r="EN32213" s="300"/>
      <c r="EO32213" s="300"/>
      <c r="EP32213" s="300"/>
      <c r="EQ32213" s="300"/>
      <c r="ER32213" s="300"/>
      <c r="ES32213" s="300"/>
      <c r="ET32213" s="300"/>
      <c r="EU32213" s="300"/>
      <c r="EV32213" s="300"/>
      <c r="EW32213" s="300"/>
      <c r="EX32213" s="300"/>
      <c r="EY32213" s="300"/>
      <c r="EZ32213" s="300"/>
      <c r="FA32213" s="300"/>
      <c r="FB32213" s="300"/>
      <c r="FC32213" s="300"/>
      <c r="FD32213" s="300"/>
      <c r="FE32213" s="300"/>
      <c r="FF32213" s="300"/>
      <c r="FG32213" s="300"/>
      <c r="FH32213" s="300"/>
      <c r="FI32213" s="300"/>
      <c r="FJ32213" s="300"/>
      <c r="FK32213" s="300"/>
      <c r="FL32213" s="300"/>
      <c r="FM32213" s="300"/>
      <c r="FN32213" s="300"/>
      <c r="FO32213" s="300"/>
      <c r="FP32213" s="300"/>
      <c r="FQ32213" s="300"/>
      <c r="FR32213" s="300"/>
      <c r="FS32213" s="300"/>
      <c r="FT32213" s="300"/>
      <c r="FU32213" s="300"/>
      <c r="FV32213" s="300"/>
      <c r="FW32213" s="300"/>
      <c r="FX32213" s="300"/>
      <c r="FY32213" s="300"/>
      <c r="FZ32213" s="300"/>
      <c r="GA32213" s="300"/>
      <c r="GB32213" s="300"/>
      <c r="GC32213" s="300"/>
      <c r="GD32213" s="300"/>
      <c r="GE32213" s="300"/>
      <c r="GF32213" s="300"/>
      <c r="GG32213" s="300"/>
      <c r="GH32213" s="300"/>
      <c r="GI32213" s="300"/>
      <c r="GJ32213" s="300"/>
      <c r="GK32213" s="300"/>
    </row>
    <row r="32214" spans="4:193" x14ac:dyDescent="0.25">
      <c r="D32214" s="300"/>
      <c r="J32214" s="300"/>
      <c r="K32214" s="300"/>
      <c r="L32214" s="300"/>
      <c r="M32214" s="300"/>
      <c r="N32214" s="300"/>
      <c r="O32214" s="300"/>
      <c r="P32214" s="300"/>
      <c r="Q32214" s="300"/>
      <c r="R32214" s="300"/>
      <c r="S32214" s="300"/>
      <c r="T32214" s="300"/>
      <c r="U32214" s="300"/>
      <c r="V32214" s="300"/>
      <c r="W32214" s="300"/>
      <c r="X32214" s="300"/>
      <c r="Y32214" s="300"/>
      <c r="Z32214" s="300"/>
      <c r="AA32214" s="300"/>
      <c r="AB32214" s="300"/>
      <c r="AC32214" s="300"/>
      <c r="AD32214" s="300"/>
      <c r="AE32214" s="300"/>
      <c r="AF32214" s="300"/>
      <c r="AG32214" s="300"/>
      <c r="AH32214" s="300"/>
      <c r="AI32214" s="300"/>
      <c r="AJ32214" s="300"/>
      <c r="AK32214" s="300"/>
      <c r="AL32214" s="300"/>
      <c r="AM32214" s="300"/>
      <c r="AN32214" s="300"/>
      <c r="AO32214" s="300"/>
      <c r="AP32214" s="300"/>
      <c r="AQ32214" s="300"/>
      <c r="AR32214" s="300"/>
      <c r="AS32214" s="300"/>
      <c r="AT32214" s="300"/>
      <c r="AU32214" s="300"/>
      <c r="AV32214" s="300"/>
      <c r="AW32214" s="300"/>
      <c r="AX32214" s="300"/>
      <c r="AY32214" s="300"/>
      <c r="AZ32214" s="300"/>
      <c r="BA32214" s="300"/>
      <c r="BB32214" s="300"/>
      <c r="BC32214" s="300"/>
      <c r="BD32214" s="300"/>
      <c r="BE32214" s="300"/>
      <c r="BF32214" s="300"/>
      <c r="BG32214" s="300"/>
      <c r="BH32214" s="300"/>
      <c r="BI32214" s="300"/>
      <c r="BJ32214" s="300"/>
      <c r="BK32214" s="300"/>
      <c r="BL32214" s="300"/>
      <c r="BM32214" s="300"/>
      <c r="BN32214" s="300"/>
      <c r="BO32214" s="300"/>
      <c r="BP32214" s="300"/>
      <c r="BQ32214" s="300"/>
      <c r="BR32214" s="300"/>
      <c r="BS32214" s="300"/>
      <c r="BT32214" s="300"/>
      <c r="BU32214" s="300"/>
      <c r="BV32214" s="300"/>
      <c r="BW32214" s="300"/>
      <c r="BX32214" s="300"/>
      <c r="BY32214" s="300"/>
      <c r="BZ32214" s="300"/>
      <c r="CA32214" s="300"/>
      <c r="CB32214" s="300"/>
      <c r="CC32214" s="300"/>
      <c r="CD32214" s="300"/>
      <c r="CE32214" s="300"/>
      <c r="CF32214" s="300"/>
      <c r="CG32214" s="300"/>
      <c r="CH32214" s="300"/>
      <c r="CI32214" s="300"/>
      <c r="CJ32214" s="300"/>
      <c r="CK32214" s="300"/>
      <c r="CL32214" s="300"/>
      <c r="CM32214" s="300"/>
      <c r="CN32214" s="300"/>
      <c r="CO32214" s="300"/>
      <c r="CP32214" s="300"/>
      <c r="CQ32214" s="300"/>
      <c r="CR32214" s="300"/>
      <c r="CS32214" s="300"/>
      <c r="CT32214" s="300"/>
      <c r="CU32214" s="300"/>
      <c r="CV32214" s="300"/>
      <c r="CW32214" s="300"/>
      <c r="CX32214" s="300"/>
      <c r="CY32214" s="300"/>
      <c r="CZ32214" s="300"/>
      <c r="DA32214" s="300"/>
      <c r="DB32214" s="300"/>
      <c r="DC32214" s="300"/>
      <c r="DD32214" s="300"/>
      <c r="DE32214" s="300"/>
      <c r="DF32214" s="300"/>
      <c r="DG32214" s="300"/>
      <c r="DH32214" s="300"/>
      <c r="DI32214" s="300"/>
      <c r="DJ32214" s="300"/>
      <c r="DK32214" s="300"/>
      <c r="DL32214" s="300"/>
      <c r="DM32214" s="300"/>
      <c r="DN32214" s="300"/>
      <c r="DO32214" s="300"/>
      <c r="DP32214" s="300"/>
      <c r="DQ32214" s="300"/>
      <c r="DR32214" s="300"/>
      <c r="DS32214" s="300"/>
      <c r="DT32214" s="300"/>
      <c r="DU32214" s="300"/>
      <c r="DV32214" s="300"/>
      <c r="DW32214" s="300"/>
      <c r="DX32214" s="300"/>
      <c r="DY32214" s="300"/>
      <c r="DZ32214" s="300"/>
      <c r="EA32214" s="300"/>
      <c r="EB32214" s="300"/>
      <c r="EC32214" s="300"/>
      <c r="ED32214" s="300"/>
      <c r="EE32214" s="300"/>
      <c r="EF32214" s="300"/>
      <c r="EG32214" s="300"/>
      <c r="EH32214" s="300"/>
      <c r="EI32214" s="300"/>
      <c r="EJ32214" s="300"/>
      <c r="EK32214" s="300"/>
      <c r="EL32214" s="300"/>
      <c r="EM32214" s="300"/>
      <c r="EN32214" s="300"/>
      <c r="EO32214" s="300"/>
      <c r="EP32214" s="300"/>
      <c r="EQ32214" s="300"/>
      <c r="ER32214" s="300"/>
      <c r="ES32214" s="300"/>
      <c r="ET32214" s="300"/>
      <c r="EU32214" s="300"/>
      <c r="EV32214" s="300"/>
      <c r="EW32214" s="300"/>
      <c r="EX32214" s="300"/>
      <c r="EY32214" s="300"/>
      <c r="EZ32214" s="300"/>
      <c r="FA32214" s="300"/>
      <c r="FB32214" s="300"/>
      <c r="FC32214" s="300"/>
      <c r="FD32214" s="300"/>
      <c r="FE32214" s="300"/>
      <c r="FF32214" s="300"/>
      <c r="FG32214" s="300"/>
      <c r="FH32214" s="300"/>
      <c r="FI32214" s="300"/>
      <c r="FJ32214" s="300"/>
      <c r="FK32214" s="300"/>
      <c r="FL32214" s="300"/>
      <c r="FM32214" s="300"/>
      <c r="FN32214" s="300"/>
      <c r="FO32214" s="300"/>
      <c r="FP32214" s="300"/>
      <c r="FQ32214" s="300"/>
      <c r="FR32214" s="300"/>
      <c r="FS32214" s="300"/>
      <c r="FT32214" s="300"/>
      <c r="FU32214" s="300"/>
      <c r="FV32214" s="300"/>
      <c r="FW32214" s="300"/>
      <c r="FX32214" s="300"/>
      <c r="FY32214" s="300"/>
      <c r="FZ32214" s="300"/>
      <c r="GA32214" s="300"/>
      <c r="GB32214" s="300"/>
      <c r="GC32214" s="300"/>
      <c r="GD32214" s="300"/>
      <c r="GE32214" s="300"/>
      <c r="GF32214" s="300"/>
      <c r="GG32214" s="300"/>
      <c r="GH32214" s="300"/>
      <c r="GI32214" s="300"/>
      <c r="GJ32214" s="300"/>
      <c r="GK32214" s="300"/>
    </row>
    <row r="32215" spans="4:193" x14ac:dyDescent="0.25">
      <c r="D32215" s="300"/>
      <c r="J32215" s="300"/>
      <c r="K32215" s="300"/>
      <c r="L32215" s="300"/>
      <c r="M32215" s="300"/>
      <c r="N32215" s="300"/>
      <c r="O32215" s="300"/>
      <c r="P32215" s="300"/>
      <c r="Q32215" s="300"/>
      <c r="R32215" s="300"/>
      <c r="S32215" s="300"/>
      <c r="T32215" s="300"/>
      <c r="U32215" s="300"/>
      <c r="V32215" s="300"/>
      <c r="W32215" s="300"/>
      <c r="X32215" s="300"/>
      <c r="Y32215" s="300"/>
      <c r="Z32215" s="300"/>
      <c r="AA32215" s="300"/>
      <c r="AB32215" s="300"/>
      <c r="AC32215" s="300"/>
      <c r="AD32215" s="300"/>
      <c r="AE32215" s="300"/>
      <c r="AF32215" s="300"/>
      <c r="AG32215" s="300"/>
      <c r="AH32215" s="300"/>
      <c r="AI32215" s="300"/>
      <c r="AJ32215" s="300"/>
      <c r="AK32215" s="300"/>
      <c r="AL32215" s="300"/>
      <c r="AM32215" s="300"/>
      <c r="AN32215" s="300"/>
      <c r="AO32215" s="300"/>
      <c r="AP32215" s="300"/>
      <c r="AQ32215" s="300"/>
      <c r="AR32215" s="300"/>
      <c r="AS32215" s="300"/>
      <c r="AT32215" s="300"/>
      <c r="AU32215" s="300"/>
      <c r="AV32215" s="300"/>
      <c r="AW32215" s="300"/>
      <c r="AX32215" s="300"/>
      <c r="AY32215" s="300"/>
      <c r="AZ32215" s="300"/>
      <c r="BA32215" s="300"/>
      <c r="BB32215" s="300"/>
      <c r="BC32215" s="300"/>
      <c r="BD32215" s="300"/>
      <c r="BE32215" s="300"/>
      <c r="BF32215" s="300"/>
      <c r="BG32215" s="300"/>
      <c r="BH32215" s="300"/>
      <c r="BI32215" s="300"/>
      <c r="BJ32215" s="300"/>
      <c r="BK32215" s="300"/>
      <c r="BL32215" s="300"/>
      <c r="BM32215" s="300"/>
      <c r="BN32215" s="300"/>
      <c r="BO32215" s="300"/>
      <c r="BP32215" s="300"/>
      <c r="BQ32215" s="300"/>
      <c r="BR32215" s="300"/>
      <c r="BS32215" s="300"/>
      <c r="BT32215" s="300"/>
      <c r="BU32215" s="300"/>
      <c r="BV32215" s="300"/>
      <c r="BW32215" s="300"/>
      <c r="BX32215" s="300"/>
      <c r="BY32215" s="300"/>
      <c r="BZ32215" s="300"/>
      <c r="CA32215" s="300"/>
      <c r="CB32215" s="300"/>
      <c r="CC32215" s="300"/>
      <c r="CD32215" s="300"/>
      <c r="CE32215" s="300"/>
      <c r="CF32215" s="300"/>
      <c r="CG32215" s="300"/>
      <c r="CH32215" s="300"/>
      <c r="CI32215" s="300"/>
      <c r="CJ32215" s="300"/>
      <c r="CK32215" s="300"/>
      <c r="CL32215" s="300"/>
      <c r="CM32215" s="300"/>
      <c r="CN32215" s="300"/>
      <c r="CO32215" s="300"/>
      <c r="CP32215" s="300"/>
      <c r="CQ32215" s="300"/>
      <c r="CR32215" s="300"/>
      <c r="CS32215" s="300"/>
      <c r="CT32215" s="300"/>
      <c r="CU32215" s="300"/>
      <c r="CV32215" s="300"/>
      <c r="CW32215" s="300"/>
      <c r="CX32215" s="300"/>
      <c r="CY32215" s="300"/>
      <c r="CZ32215" s="300"/>
      <c r="DA32215" s="300"/>
      <c r="DB32215" s="300"/>
      <c r="DC32215" s="300"/>
      <c r="DD32215" s="300"/>
      <c r="DE32215" s="300"/>
      <c r="DF32215" s="300"/>
      <c r="DG32215" s="300"/>
      <c r="DH32215" s="300"/>
      <c r="DI32215" s="300"/>
      <c r="DJ32215" s="300"/>
      <c r="DK32215" s="300"/>
      <c r="DL32215" s="300"/>
      <c r="DM32215" s="300"/>
      <c r="DN32215" s="300"/>
      <c r="DO32215" s="300"/>
      <c r="DP32215" s="300"/>
      <c r="DQ32215" s="300"/>
      <c r="DR32215" s="300"/>
      <c r="DS32215" s="300"/>
      <c r="DT32215" s="300"/>
      <c r="DU32215" s="300"/>
      <c r="DV32215" s="300"/>
      <c r="DW32215" s="300"/>
      <c r="DX32215" s="300"/>
      <c r="DY32215" s="300"/>
      <c r="DZ32215" s="300"/>
      <c r="EA32215" s="300"/>
      <c r="EB32215" s="300"/>
      <c r="EC32215" s="300"/>
      <c r="ED32215" s="300"/>
      <c r="EE32215" s="300"/>
      <c r="EF32215" s="300"/>
      <c r="EG32215" s="300"/>
      <c r="EH32215" s="300"/>
      <c r="EI32215" s="300"/>
      <c r="EJ32215" s="300"/>
      <c r="EK32215" s="300"/>
      <c r="EL32215" s="300"/>
      <c r="EM32215" s="300"/>
      <c r="EN32215" s="300"/>
      <c r="EO32215" s="300"/>
      <c r="EP32215" s="300"/>
      <c r="EQ32215" s="300"/>
      <c r="ER32215" s="300"/>
      <c r="ES32215" s="300"/>
      <c r="ET32215" s="300"/>
      <c r="EU32215" s="300"/>
      <c r="EV32215" s="300"/>
      <c r="EW32215" s="300"/>
      <c r="EX32215" s="300"/>
      <c r="EY32215" s="300"/>
      <c r="EZ32215" s="300"/>
      <c r="FA32215" s="300"/>
      <c r="FB32215" s="300"/>
      <c r="FC32215" s="300"/>
      <c r="FD32215" s="300"/>
      <c r="FE32215" s="300"/>
      <c r="FF32215" s="300"/>
      <c r="FG32215" s="300"/>
      <c r="FH32215" s="300"/>
      <c r="FI32215" s="300"/>
      <c r="FJ32215" s="300"/>
      <c r="FK32215" s="300"/>
      <c r="FL32215" s="300"/>
      <c r="FM32215" s="300"/>
      <c r="FN32215" s="300"/>
      <c r="FO32215" s="300"/>
      <c r="FP32215" s="300"/>
      <c r="FQ32215" s="300"/>
      <c r="FR32215" s="300"/>
      <c r="FS32215" s="300"/>
      <c r="FT32215" s="300"/>
      <c r="FU32215" s="300"/>
      <c r="FV32215" s="300"/>
      <c r="FW32215" s="300"/>
      <c r="FX32215" s="300"/>
      <c r="FY32215" s="300"/>
      <c r="FZ32215" s="300"/>
      <c r="GA32215" s="300"/>
      <c r="GB32215" s="300"/>
      <c r="GC32215" s="300"/>
      <c r="GD32215" s="300"/>
      <c r="GE32215" s="300"/>
      <c r="GF32215" s="300"/>
      <c r="GG32215" s="300"/>
      <c r="GH32215" s="300"/>
      <c r="GI32215" s="300"/>
      <c r="GJ32215" s="300"/>
      <c r="GK32215" s="300"/>
    </row>
    <row r="32216" spans="4:193" x14ac:dyDescent="0.25">
      <c r="D32216" s="300"/>
      <c r="J32216" s="300"/>
      <c r="K32216" s="300"/>
      <c r="L32216" s="300"/>
      <c r="M32216" s="300"/>
      <c r="N32216" s="300"/>
      <c r="O32216" s="300"/>
      <c r="P32216" s="300"/>
      <c r="Q32216" s="300"/>
      <c r="R32216" s="300"/>
      <c r="S32216" s="300"/>
      <c r="T32216" s="300"/>
      <c r="U32216" s="300"/>
      <c r="V32216" s="300"/>
      <c r="W32216" s="300"/>
      <c r="X32216" s="300"/>
      <c r="Y32216" s="300"/>
      <c r="Z32216" s="300"/>
      <c r="AA32216" s="300"/>
      <c r="AB32216" s="300"/>
      <c r="AC32216" s="300"/>
      <c r="AD32216" s="300"/>
      <c r="AE32216" s="300"/>
      <c r="AF32216" s="300"/>
      <c r="AG32216" s="300"/>
      <c r="AH32216" s="300"/>
      <c r="AI32216" s="300"/>
      <c r="AJ32216" s="300"/>
      <c r="AK32216" s="300"/>
      <c r="AL32216" s="300"/>
      <c r="AM32216" s="300"/>
      <c r="AN32216" s="300"/>
      <c r="AO32216" s="300"/>
      <c r="AP32216" s="300"/>
      <c r="AQ32216" s="300"/>
      <c r="AR32216" s="300"/>
      <c r="AS32216" s="300"/>
      <c r="AT32216" s="300"/>
      <c r="AU32216" s="300"/>
      <c r="AV32216" s="300"/>
      <c r="AW32216" s="300"/>
      <c r="AX32216" s="300"/>
      <c r="AY32216" s="300"/>
      <c r="AZ32216" s="300"/>
      <c r="BA32216" s="300"/>
      <c r="BB32216" s="300"/>
      <c r="BC32216" s="300"/>
      <c r="BD32216" s="300"/>
      <c r="BE32216" s="300"/>
      <c r="BF32216" s="300"/>
      <c r="BG32216" s="300"/>
      <c r="BH32216" s="300"/>
      <c r="BI32216" s="300"/>
      <c r="BJ32216" s="300"/>
      <c r="BK32216" s="300"/>
      <c r="BL32216" s="300"/>
      <c r="BM32216" s="300"/>
      <c r="BN32216" s="300"/>
      <c r="BO32216" s="300"/>
      <c r="BP32216" s="300"/>
      <c r="BQ32216" s="300"/>
      <c r="BR32216" s="300"/>
      <c r="BS32216" s="300"/>
      <c r="BT32216" s="300"/>
      <c r="BU32216" s="300"/>
      <c r="BV32216" s="300"/>
      <c r="BW32216" s="300"/>
      <c r="BX32216" s="300"/>
      <c r="BY32216" s="300"/>
      <c r="BZ32216" s="300"/>
      <c r="CA32216" s="300"/>
      <c r="CB32216" s="300"/>
      <c r="CC32216" s="300"/>
      <c r="CD32216" s="300"/>
      <c r="CE32216" s="300"/>
      <c r="CF32216" s="300"/>
      <c r="CG32216" s="300"/>
      <c r="CH32216" s="300"/>
      <c r="CI32216" s="300"/>
      <c r="CJ32216" s="300"/>
      <c r="CK32216" s="300"/>
      <c r="CL32216" s="300"/>
      <c r="CM32216" s="300"/>
      <c r="CN32216" s="300"/>
      <c r="CO32216" s="300"/>
      <c r="CP32216" s="300"/>
      <c r="CQ32216" s="300"/>
      <c r="CR32216" s="300"/>
      <c r="CS32216" s="300"/>
      <c r="CT32216" s="300"/>
      <c r="CU32216" s="300"/>
      <c r="CV32216" s="300"/>
      <c r="CW32216" s="300"/>
      <c r="CX32216" s="300"/>
      <c r="CY32216" s="300"/>
      <c r="CZ32216" s="300"/>
      <c r="DA32216" s="300"/>
      <c r="DB32216" s="300"/>
      <c r="DC32216" s="300"/>
      <c r="DD32216" s="300"/>
      <c r="DE32216" s="300"/>
      <c r="DF32216" s="300"/>
      <c r="DG32216" s="300"/>
      <c r="DH32216" s="300"/>
      <c r="DI32216" s="300"/>
      <c r="DJ32216" s="300"/>
      <c r="DK32216" s="300"/>
      <c r="DL32216" s="300"/>
      <c r="DM32216" s="300"/>
      <c r="DN32216" s="300"/>
      <c r="DO32216" s="300"/>
      <c r="DP32216" s="300"/>
      <c r="DQ32216" s="300"/>
      <c r="DR32216" s="300"/>
      <c r="DS32216" s="300"/>
      <c r="DT32216" s="300"/>
      <c r="DU32216" s="300"/>
      <c r="DV32216" s="300"/>
      <c r="DW32216" s="300"/>
      <c r="DX32216" s="300"/>
      <c r="DY32216" s="300"/>
      <c r="DZ32216" s="300"/>
      <c r="EA32216" s="300"/>
      <c r="EB32216" s="300"/>
      <c r="EC32216" s="300"/>
      <c r="ED32216" s="300"/>
      <c r="EE32216" s="300"/>
      <c r="EF32216" s="300"/>
      <c r="EG32216" s="300"/>
      <c r="EH32216" s="300"/>
      <c r="EI32216" s="300"/>
      <c r="EJ32216" s="300"/>
      <c r="EK32216" s="300"/>
      <c r="EL32216" s="300"/>
      <c r="EM32216" s="300"/>
      <c r="EN32216" s="300"/>
      <c r="EO32216" s="300"/>
      <c r="EP32216" s="300"/>
      <c r="EQ32216" s="300"/>
      <c r="ER32216" s="300"/>
      <c r="ES32216" s="300"/>
      <c r="ET32216" s="300"/>
      <c r="EU32216" s="300"/>
      <c r="EV32216" s="300"/>
      <c r="EW32216" s="300"/>
      <c r="EX32216" s="300"/>
      <c r="EY32216" s="300"/>
      <c r="EZ32216" s="300"/>
      <c r="FA32216" s="300"/>
      <c r="FB32216" s="300"/>
      <c r="FC32216" s="300"/>
      <c r="FD32216" s="300"/>
      <c r="FE32216" s="300"/>
      <c r="FF32216" s="300"/>
      <c r="FG32216" s="300"/>
      <c r="FH32216" s="300"/>
      <c r="FI32216" s="300"/>
      <c r="FJ32216" s="300"/>
      <c r="FK32216" s="300"/>
      <c r="FL32216" s="300"/>
      <c r="FM32216" s="300"/>
      <c r="FN32216" s="300"/>
      <c r="FO32216" s="300"/>
      <c r="FP32216" s="300"/>
      <c r="FQ32216" s="300"/>
      <c r="FR32216" s="300"/>
      <c r="FS32216" s="300"/>
      <c r="FT32216" s="300"/>
      <c r="FU32216" s="300"/>
      <c r="FV32216" s="300"/>
      <c r="FW32216" s="300"/>
      <c r="FX32216" s="300"/>
      <c r="FY32216" s="300"/>
      <c r="FZ32216" s="300"/>
      <c r="GA32216" s="300"/>
      <c r="GB32216" s="300"/>
      <c r="GC32216" s="300"/>
      <c r="GD32216" s="300"/>
      <c r="GE32216" s="300"/>
      <c r="GF32216" s="300"/>
      <c r="GG32216" s="300"/>
      <c r="GH32216" s="300"/>
      <c r="GI32216" s="300"/>
      <c r="GJ32216" s="300"/>
      <c r="GK32216" s="300"/>
    </row>
    <row r="32217" spans="4:193" x14ac:dyDescent="0.25">
      <c r="D32217" s="300"/>
      <c r="J32217" s="300"/>
      <c r="K32217" s="300"/>
      <c r="L32217" s="300"/>
      <c r="M32217" s="300"/>
      <c r="N32217" s="300"/>
      <c r="O32217" s="300"/>
      <c r="P32217" s="300"/>
      <c r="Q32217" s="300"/>
      <c r="R32217" s="300"/>
      <c r="S32217" s="300"/>
      <c r="T32217" s="300"/>
      <c r="U32217" s="300"/>
      <c r="V32217" s="300"/>
      <c r="W32217" s="300"/>
      <c r="X32217" s="300"/>
      <c r="Y32217" s="300"/>
      <c r="Z32217" s="300"/>
      <c r="AA32217" s="300"/>
      <c r="AB32217" s="300"/>
      <c r="AC32217" s="300"/>
      <c r="AD32217" s="300"/>
      <c r="AE32217" s="300"/>
      <c r="AF32217" s="300"/>
      <c r="AG32217" s="300"/>
      <c r="AH32217" s="300"/>
      <c r="AI32217" s="300"/>
      <c r="AJ32217" s="300"/>
      <c r="AK32217" s="300"/>
      <c r="AL32217" s="300"/>
      <c r="AM32217" s="300"/>
      <c r="AN32217" s="300"/>
      <c r="AO32217" s="300"/>
      <c r="AP32217" s="300"/>
      <c r="AQ32217" s="300"/>
      <c r="AR32217" s="300"/>
      <c r="AS32217" s="300"/>
      <c r="AT32217" s="300"/>
      <c r="AU32217" s="300"/>
      <c r="AV32217" s="300"/>
      <c r="AW32217" s="300"/>
      <c r="AX32217" s="300"/>
      <c r="AY32217" s="300"/>
      <c r="AZ32217" s="300"/>
      <c r="BA32217" s="300"/>
      <c r="BB32217" s="300"/>
      <c r="BC32217" s="300"/>
      <c r="BD32217" s="300"/>
      <c r="BE32217" s="300"/>
      <c r="BF32217" s="300"/>
      <c r="BG32217" s="300"/>
      <c r="BH32217" s="300"/>
      <c r="BI32217" s="300"/>
      <c r="BJ32217" s="300"/>
      <c r="BK32217" s="300"/>
      <c r="BL32217" s="300"/>
      <c r="BM32217" s="300"/>
      <c r="BN32217" s="300"/>
      <c r="BO32217" s="300"/>
      <c r="BP32217" s="300"/>
      <c r="BQ32217" s="300"/>
      <c r="BR32217" s="300"/>
      <c r="BS32217" s="300"/>
      <c r="BT32217" s="300"/>
      <c r="BU32217" s="300"/>
      <c r="BV32217" s="300"/>
      <c r="BW32217" s="300"/>
      <c r="BX32217" s="300"/>
      <c r="BY32217" s="300"/>
      <c r="BZ32217" s="300"/>
      <c r="CA32217" s="300"/>
      <c r="CB32217" s="300"/>
      <c r="CC32217" s="300"/>
      <c r="CD32217" s="300"/>
      <c r="CE32217" s="300"/>
      <c r="CF32217" s="300"/>
      <c r="CG32217" s="300"/>
      <c r="CH32217" s="300"/>
      <c r="CI32217" s="300"/>
      <c r="CJ32217" s="300"/>
      <c r="CK32217" s="300"/>
      <c r="CL32217" s="300"/>
      <c r="CM32217" s="300"/>
      <c r="CN32217" s="300"/>
      <c r="CO32217" s="300"/>
      <c r="CP32217" s="300"/>
      <c r="CQ32217" s="300"/>
      <c r="CR32217" s="300"/>
      <c r="CS32217" s="300"/>
      <c r="CT32217" s="300"/>
      <c r="CU32217" s="300"/>
      <c r="CV32217" s="300"/>
      <c r="CW32217" s="300"/>
      <c r="CX32217" s="300"/>
      <c r="CY32217" s="300"/>
      <c r="CZ32217" s="300"/>
      <c r="DA32217" s="300"/>
      <c r="DB32217" s="300"/>
      <c r="DC32217" s="300"/>
      <c r="DD32217" s="300"/>
      <c r="DE32217" s="300"/>
      <c r="DF32217" s="300"/>
      <c r="DG32217" s="300"/>
      <c r="DH32217" s="300"/>
      <c r="DI32217" s="300"/>
      <c r="DJ32217" s="300"/>
      <c r="DK32217" s="300"/>
      <c r="DL32217" s="300"/>
      <c r="DM32217" s="300"/>
      <c r="DN32217" s="300"/>
      <c r="DO32217" s="300"/>
      <c r="DP32217" s="300"/>
      <c r="DQ32217" s="300"/>
      <c r="DR32217" s="300"/>
      <c r="DS32217" s="300"/>
      <c r="DT32217" s="300"/>
      <c r="DU32217" s="300"/>
      <c r="DV32217" s="300"/>
      <c r="DW32217" s="300"/>
      <c r="DX32217" s="300"/>
      <c r="DY32217" s="300"/>
      <c r="DZ32217" s="300"/>
      <c r="EA32217" s="300"/>
      <c r="EB32217" s="300"/>
      <c r="EC32217" s="300"/>
      <c r="ED32217" s="300"/>
      <c r="EE32217" s="300"/>
      <c r="EF32217" s="300"/>
      <c r="EG32217" s="300"/>
      <c r="EH32217" s="300"/>
      <c r="EI32217" s="300"/>
      <c r="EJ32217" s="300"/>
      <c r="EK32217" s="300"/>
      <c r="EL32217" s="300"/>
      <c r="EM32217" s="300"/>
      <c r="EN32217" s="300"/>
      <c r="EO32217" s="300"/>
      <c r="EP32217" s="300"/>
      <c r="EQ32217" s="300"/>
      <c r="ER32217" s="300"/>
      <c r="ES32217" s="300"/>
      <c r="ET32217" s="300"/>
      <c r="EU32217" s="300"/>
      <c r="EV32217" s="300"/>
      <c r="EW32217" s="300"/>
      <c r="EX32217" s="300"/>
      <c r="EY32217" s="300"/>
      <c r="EZ32217" s="300"/>
      <c r="FA32217" s="300"/>
      <c r="FB32217" s="300"/>
      <c r="FC32217" s="300"/>
      <c r="FD32217" s="300"/>
      <c r="FE32217" s="300"/>
      <c r="FF32217" s="300"/>
      <c r="FG32217" s="300"/>
      <c r="FH32217" s="300"/>
      <c r="FI32217" s="300"/>
      <c r="FJ32217" s="300"/>
      <c r="FK32217" s="300"/>
      <c r="FL32217" s="300"/>
      <c r="FM32217" s="300"/>
      <c r="FN32217" s="300"/>
      <c r="FO32217" s="300"/>
      <c r="FP32217" s="300"/>
      <c r="FQ32217" s="300"/>
      <c r="FR32217" s="300"/>
      <c r="FS32217" s="300"/>
      <c r="FT32217" s="300"/>
      <c r="FU32217" s="300"/>
      <c r="FV32217" s="300"/>
      <c r="FW32217" s="300"/>
      <c r="FX32217" s="300"/>
      <c r="FY32217" s="300"/>
      <c r="FZ32217" s="300"/>
      <c r="GA32217" s="300"/>
      <c r="GB32217" s="300"/>
      <c r="GC32217" s="300"/>
      <c r="GD32217" s="300"/>
      <c r="GE32217" s="300"/>
      <c r="GF32217" s="300"/>
      <c r="GG32217" s="300"/>
      <c r="GH32217" s="300"/>
      <c r="GI32217" s="300"/>
      <c r="GJ32217" s="300"/>
      <c r="GK32217" s="300"/>
    </row>
    <row r="32218" spans="4:193" x14ac:dyDescent="0.25">
      <c r="D32218" s="300"/>
      <c r="J32218" s="300"/>
      <c r="K32218" s="300"/>
      <c r="L32218" s="300"/>
      <c r="M32218" s="300"/>
      <c r="N32218" s="300"/>
      <c r="O32218" s="300"/>
      <c r="P32218" s="300"/>
      <c r="Q32218" s="300"/>
      <c r="R32218" s="300"/>
      <c r="S32218" s="300"/>
      <c r="T32218" s="300"/>
      <c r="U32218" s="300"/>
      <c r="V32218" s="300"/>
      <c r="W32218" s="300"/>
      <c r="X32218" s="300"/>
      <c r="Y32218" s="300"/>
      <c r="Z32218" s="300"/>
      <c r="AA32218" s="300"/>
      <c r="AB32218" s="300"/>
      <c r="AC32218" s="300"/>
      <c r="AD32218" s="300"/>
      <c r="AE32218" s="300"/>
      <c r="AF32218" s="300"/>
      <c r="AG32218" s="300"/>
      <c r="AH32218" s="300"/>
      <c r="AI32218" s="300"/>
      <c r="AJ32218" s="300"/>
      <c r="AK32218" s="300"/>
      <c r="AL32218" s="300"/>
      <c r="AM32218" s="300"/>
      <c r="AN32218" s="300"/>
      <c r="AO32218" s="300"/>
      <c r="AP32218" s="300"/>
      <c r="AQ32218" s="300"/>
      <c r="AR32218" s="300"/>
      <c r="AS32218" s="300"/>
      <c r="AT32218" s="300"/>
      <c r="AU32218" s="300"/>
      <c r="AV32218" s="300"/>
      <c r="AW32218" s="300"/>
      <c r="AX32218" s="300"/>
      <c r="AY32218" s="300"/>
      <c r="AZ32218" s="300"/>
      <c r="BA32218" s="300"/>
      <c r="BB32218" s="300"/>
      <c r="BC32218" s="300"/>
      <c r="BD32218" s="300"/>
      <c r="BE32218" s="300"/>
      <c r="BF32218" s="300"/>
      <c r="BG32218" s="300"/>
      <c r="BH32218" s="300"/>
      <c r="BI32218" s="300"/>
      <c r="BJ32218" s="300"/>
      <c r="BK32218" s="300"/>
      <c r="BL32218" s="300"/>
      <c r="BM32218" s="300"/>
      <c r="BN32218" s="300"/>
      <c r="BO32218" s="300"/>
      <c r="BP32218" s="300"/>
      <c r="BQ32218" s="300"/>
      <c r="BR32218" s="300"/>
      <c r="BS32218" s="300"/>
      <c r="BT32218" s="300"/>
      <c r="BU32218" s="300"/>
      <c r="BV32218" s="300"/>
      <c r="BW32218" s="300"/>
      <c r="BX32218" s="300"/>
      <c r="BY32218" s="300"/>
      <c r="BZ32218" s="300"/>
      <c r="CA32218" s="300"/>
      <c r="CB32218" s="300"/>
      <c r="CC32218" s="300"/>
      <c r="CD32218" s="300"/>
      <c r="CE32218" s="300"/>
      <c r="CF32218" s="300"/>
      <c r="CG32218" s="300"/>
      <c r="CH32218" s="300"/>
      <c r="CI32218" s="300"/>
      <c r="CJ32218" s="300"/>
      <c r="CK32218" s="300"/>
      <c r="CL32218" s="300"/>
      <c r="CM32218" s="300"/>
      <c r="CN32218" s="300"/>
      <c r="CO32218" s="300"/>
      <c r="CP32218" s="300"/>
      <c r="CQ32218" s="300"/>
      <c r="CR32218" s="300"/>
      <c r="CS32218" s="300"/>
      <c r="CT32218" s="300"/>
      <c r="CU32218" s="300"/>
      <c r="CV32218" s="300"/>
      <c r="CW32218" s="300"/>
      <c r="CX32218" s="300"/>
      <c r="CY32218" s="300"/>
      <c r="CZ32218" s="300"/>
      <c r="DA32218" s="300"/>
      <c r="DB32218" s="300"/>
      <c r="DC32218" s="300"/>
      <c r="DD32218" s="300"/>
      <c r="DE32218" s="300"/>
      <c r="DF32218" s="300"/>
      <c r="DG32218" s="300"/>
      <c r="DH32218" s="300"/>
      <c r="DI32218" s="300"/>
      <c r="DJ32218" s="300"/>
      <c r="DK32218" s="300"/>
      <c r="DL32218" s="300"/>
      <c r="DM32218" s="300"/>
      <c r="DN32218" s="300"/>
      <c r="DO32218" s="300"/>
      <c r="DP32218" s="300"/>
      <c r="DQ32218" s="300"/>
      <c r="DR32218" s="300"/>
      <c r="DS32218" s="300"/>
      <c r="DT32218" s="300"/>
      <c r="DU32218" s="300"/>
      <c r="DV32218" s="300"/>
      <c r="DW32218" s="300"/>
      <c r="DX32218" s="300"/>
      <c r="DY32218" s="300"/>
      <c r="DZ32218" s="300"/>
      <c r="EA32218" s="300"/>
      <c r="EB32218" s="300"/>
      <c r="EC32218" s="300"/>
      <c r="ED32218" s="300"/>
      <c r="EE32218" s="300"/>
      <c r="EF32218" s="300"/>
      <c r="EG32218" s="300"/>
      <c r="EH32218" s="300"/>
      <c r="EI32218" s="300"/>
      <c r="EJ32218" s="300"/>
      <c r="EK32218" s="300"/>
      <c r="EL32218" s="300"/>
      <c r="EM32218" s="300"/>
      <c r="EN32218" s="300"/>
      <c r="EO32218" s="300"/>
      <c r="EP32218" s="300"/>
      <c r="EQ32218" s="300"/>
      <c r="ER32218" s="300"/>
      <c r="ES32218" s="300"/>
      <c r="ET32218" s="300"/>
      <c r="EU32218" s="300"/>
      <c r="EV32218" s="300"/>
      <c r="EW32218" s="300"/>
      <c r="EX32218" s="300"/>
      <c r="EY32218" s="300"/>
      <c r="EZ32218" s="300"/>
      <c r="FA32218" s="300"/>
      <c r="FB32218" s="300"/>
      <c r="FC32218" s="300"/>
      <c r="FD32218" s="300"/>
      <c r="FE32218" s="300"/>
      <c r="FF32218" s="300"/>
      <c r="FG32218" s="300"/>
      <c r="FH32218" s="300"/>
      <c r="FI32218" s="300"/>
      <c r="FJ32218" s="300"/>
      <c r="FK32218" s="300"/>
      <c r="FL32218" s="300"/>
      <c r="FM32218" s="300"/>
      <c r="FN32218" s="300"/>
      <c r="FO32218" s="300"/>
      <c r="FP32218" s="300"/>
      <c r="FQ32218" s="300"/>
      <c r="FR32218" s="300"/>
      <c r="FS32218" s="300"/>
      <c r="FT32218" s="300"/>
      <c r="FU32218" s="300"/>
      <c r="FV32218" s="300"/>
      <c r="FW32218" s="300"/>
      <c r="FX32218" s="300"/>
      <c r="FY32218" s="300"/>
      <c r="FZ32218" s="300"/>
      <c r="GA32218" s="300"/>
      <c r="GB32218" s="300"/>
      <c r="GC32218" s="300"/>
      <c r="GD32218" s="300"/>
      <c r="GE32218" s="300"/>
      <c r="GF32218" s="300"/>
      <c r="GG32218" s="300"/>
      <c r="GH32218" s="300"/>
      <c r="GI32218" s="300"/>
      <c r="GJ32218" s="300"/>
      <c r="GK32218" s="300"/>
    </row>
    <row r="32219" spans="4:193" x14ac:dyDescent="0.25">
      <c r="D32219" s="300"/>
      <c r="J32219" s="300"/>
      <c r="K32219" s="300"/>
      <c r="L32219" s="300"/>
      <c r="M32219" s="300"/>
      <c r="N32219" s="300"/>
      <c r="O32219" s="300"/>
      <c r="P32219" s="300"/>
      <c r="Q32219" s="300"/>
      <c r="R32219" s="300"/>
      <c r="S32219" s="300"/>
      <c r="T32219" s="300"/>
      <c r="U32219" s="300"/>
      <c r="V32219" s="300"/>
      <c r="W32219" s="300"/>
      <c r="X32219" s="300"/>
      <c r="Y32219" s="300"/>
      <c r="Z32219" s="300"/>
      <c r="AA32219" s="300"/>
      <c r="AB32219" s="300"/>
      <c r="AC32219" s="300"/>
      <c r="AD32219" s="300"/>
      <c r="AE32219" s="300"/>
      <c r="AF32219" s="300"/>
      <c r="AG32219" s="300"/>
      <c r="AH32219" s="300"/>
      <c r="AI32219" s="300"/>
      <c r="AJ32219" s="300"/>
      <c r="AK32219" s="300"/>
      <c r="AL32219" s="300"/>
      <c r="AM32219" s="300"/>
      <c r="AN32219" s="300"/>
      <c r="AO32219" s="300"/>
      <c r="AP32219" s="300"/>
      <c r="AQ32219" s="300"/>
      <c r="AR32219" s="300"/>
      <c r="AS32219" s="300"/>
      <c r="AT32219" s="300"/>
      <c r="AU32219" s="300"/>
      <c r="AV32219" s="300"/>
      <c r="AW32219" s="300"/>
      <c r="AX32219" s="300"/>
      <c r="AY32219" s="300"/>
      <c r="AZ32219" s="300"/>
      <c r="BA32219" s="300"/>
      <c r="BB32219" s="300"/>
      <c r="BC32219" s="300"/>
      <c r="BD32219" s="300"/>
      <c r="BE32219" s="300"/>
      <c r="BF32219" s="300"/>
      <c r="BG32219" s="300"/>
      <c r="BH32219" s="300"/>
      <c r="BI32219" s="300"/>
      <c r="BJ32219" s="300"/>
      <c r="BK32219" s="300"/>
      <c r="BL32219" s="300"/>
      <c r="BM32219" s="300"/>
      <c r="BN32219" s="300"/>
      <c r="BO32219" s="300"/>
      <c r="BP32219" s="300"/>
      <c r="BQ32219" s="300"/>
      <c r="BR32219" s="300"/>
      <c r="BS32219" s="300"/>
      <c r="BT32219" s="300"/>
      <c r="BU32219" s="300"/>
      <c r="BV32219" s="300"/>
      <c r="BW32219" s="300"/>
      <c r="BX32219" s="300"/>
      <c r="BY32219" s="300"/>
      <c r="BZ32219" s="300"/>
      <c r="CA32219" s="300"/>
      <c r="CB32219" s="300"/>
      <c r="CC32219" s="300"/>
      <c r="CD32219" s="300"/>
      <c r="CE32219" s="300"/>
      <c r="CF32219" s="300"/>
      <c r="CG32219" s="300"/>
      <c r="CH32219" s="300"/>
      <c r="CI32219" s="300"/>
      <c r="CJ32219" s="300"/>
      <c r="CK32219" s="300"/>
      <c r="CL32219" s="300"/>
      <c r="CM32219" s="300"/>
      <c r="CN32219" s="300"/>
      <c r="CO32219" s="300"/>
      <c r="CP32219" s="300"/>
      <c r="CQ32219" s="300"/>
      <c r="CR32219" s="300"/>
      <c r="CS32219" s="300"/>
      <c r="CT32219" s="300"/>
      <c r="CU32219" s="300"/>
      <c r="CV32219" s="300"/>
      <c r="CW32219" s="300"/>
      <c r="CX32219" s="300"/>
      <c r="CY32219" s="300"/>
      <c r="CZ32219" s="300"/>
      <c r="DA32219" s="300"/>
      <c r="DB32219" s="300"/>
      <c r="DC32219" s="300"/>
      <c r="DD32219" s="300"/>
      <c r="DE32219" s="300"/>
      <c r="DF32219" s="300"/>
      <c r="DG32219" s="300"/>
      <c r="DH32219" s="300"/>
      <c r="DI32219" s="300"/>
      <c r="DJ32219" s="300"/>
      <c r="DK32219" s="300"/>
      <c r="DL32219" s="300"/>
      <c r="DM32219" s="300"/>
      <c r="DN32219" s="300"/>
      <c r="DO32219" s="300"/>
      <c r="DP32219" s="300"/>
      <c r="DQ32219" s="300"/>
      <c r="DR32219" s="300"/>
      <c r="DS32219" s="300"/>
      <c r="DT32219" s="300"/>
      <c r="DU32219" s="300"/>
      <c r="DV32219" s="300"/>
      <c r="DW32219" s="300"/>
      <c r="DX32219" s="300"/>
      <c r="DY32219" s="300"/>
      <c r="DZ32219" s="300"/>
      <c r="EA32219" s="300"/>
      <c r="EB32219" s="300"/>
      <c r="EC32219" s="300"/>
      <c r="ED32219" s="300"/>
      <c r="EE32219" s="300"/>
      <c r="EF32219" s="300"/>
      <c r="EG32219" s="300"/>
      <c r="EH32219" s="300"/>
      <c r="EI32219" s="300"/>
      <c r="EJ32219" s="300"/>
      <c r="EK32219" s="300"/>
      <c r="EL32219" s="300"/>
      <c r="EM32219" s="300"/>
      <c r="EN32219" s="300"/>
      <c r="EO32219" s="300"/>
      <c r="EP32219" s="300"/>
      <c r="EQ32219" s="300"/>
      <c r="ER32219" s="300"/>
      <c r="ES32219" s="300"/>
      <c r="ET32219" s="300"/>
      <c r="EU32219" s="300"/>
      <c r="EV32219" s="300"/>
      <c r="EW32219" s="300"/>
      <c r="EX32219" s="300"/>
      <c r="EY32219" s="300"/>
      <c r="EZ32219" s="300"/>
      <c r="FA32219" s="300"/>
      <c r="FB32219" s="300"/>
      <c r="FC32219" s="300"/>
      <c r="FD32219" s="300"/>
      <c r="FE32219" s="300"/>
      <c r="FF32219" s="300"/>
      <c r="FG32219" s="300"/>
      <c r="FH32219" s="300"/>
      <c r="FI32219" s="300"/>
      <c r="FJ32219" s="300"/>
      <c r="FK32219" s="300"/>
      <c r="FL32219" s="300"/>
      <c r="FM32219" s="300"/>
      <c r="FN32219" s="300"/>
      <c r="FO32219" s="300"/>
      <c r="FP32219" s="300"/>
      <c r="FQ32219" s="300"/>
      <c r="FR32219" s="300"/>
      <c r="FS32219" s="300"/>
      <c r="FT32219" s="300"/>
      <c r="FU32219" s="300"/>
      <c r="FV32219" s="300"/>
      <c r="FW32219" s="300"/>
      <c r="FX32219" s="300"/>
      <c r="FY32219" s="300"/>
      <c r="FZ32219" s="300"/>
      <c r="GA32219" s="300"/>
      <c r="GB32219" s="300"/>
      <c r="GC32219" s="300"/>
      <c r="GD32219" s="300"/>
      <c r="GE32219" s="300"/>
      <c r="GF32219" s="300"/>
      <c r="GG32219" s="300"/>
      <c r="GH32219" s="300"/>
      <c r="GI32219" s="300"/>
      <c r="GJ32219" s="300"/>
      <c r="GK32219" s="300"/>
    </row>
    <row r="32220" spans="4:193" x14ac:dyDescent="0.25">
      <c r="D32220" s="300"/>
      <c r="J32220" s="300"/>
      <c r="K32220" s="300"/>
      <c r="L32220" s="300"/>
      <c r="M32220" s="300"/>
      <c r="N32220" s="300"/>
      <c r="O32220" s="300"/>
      <c r="P32220" s="300"/>
      <c r="Q32220" s="300"/>
      <c r="R32220" s="300"/>
      <c r="S32220" s="300"/>
      <c r="T32220" s="300"/>
      <c r="U32220" s="300"/>
      <c r="V32220" s="300"/>
      <c r="W32220" s="300"/>
      <c r="X32220" s="300"/>
      <c r="Y32220" s="300"/>
      <c r="Z32220" s="300"/>
      <c r="AA32220" s="300"/>
      <c r="AB32220" s="300"/>
      <c r="AC32220" s="300"/>
      <c r="AD32220" s="300"/>
      <c r="AE32220" s="300"/>
      <c r="AF32220" s="300"/>
      <c r="AG32220" s="300"/>
      <c r="AH32220" s="300"/>
      <c r="AI32220" s="300"/>
      <c r="AJ32220" s="300"/>
      <c r="AK32220" s="300"/>
      <c r="AL32220" s="300"/>
      <c r="AM32220" s="300"/>
      <c r="AN32220" s="300"/>
      <c r="AO32220" s="300"/>
      <c r="AP32220" s="300"/>
      <c r="AQ32220" s="300"/>
      <c r="AR32220" s="300"/>
      <c r="AS32220" s="300"/>
      <c r="AT32220" s="300"/>
      <c r="AU32220" s="300"/>
      <c r="AV32220" s="300"/>
      <c r="AW32220" s="300"/>
      <c r="AX32220" s="300"/>
      <c r="AY32220" s="300"/>
      <c r="AZ32220" s="300"/>
      <c r="BA32220" s="300"/>
      <c r="BB32220" s="300"/>
      <c r="BC32220" s="300"/>
      <c r="BD32220" s="300"/>
      <c r="BE32220" s="300"/>
      <c r="BF32220" s="300"/>
      <c r="BG32220" s="300"/>
      <c r="BH32220" s="300"/>
      <c r="BI32220" s="300"/>
      <c r="BJ32220" s="300"/>
      <c r="BK32220" s="300"/>
      <c r="BL32220" s="300"/>
      <c r="BM32220" s="300"/>
      <c r="BN32220" s="300"/>
      <c r="BO32220" s="300"/>
      <c r="BP32220" s="300"/>
      <c r="BQ32220" s="300"/>
      <c r="BR32220" s="300"/>
      <c r="BS32220" s="300"/>
      <c r="BT32220" s="300"/>
      <c r="BU32220" s="300"/>
      <c r="BV32220" s="300"/>
      <c r="BW32220" s="300"/>
      <c r="BX32220" s="300"/>
      <c r="BY32220" s="300"/>
      <c r="BZ32220" s="300"/>
      <c r="CA32220" s="300"/>
      <c r="CB32220" s="300"/>
      <c r="CC32220" s="300"/>
      <c r="CD32220" s="300"/>
      <c r="CE32220" s="300"/>
      <c r="CF32220" s="300"/>
      <c r="CG32220" s="300"/>
      <c r="CH32220" s="300"/>
      <c r="CI32220" s="300"/>
      <c r="CJ32220" s="300"/>
      <c r="CK32220" s="300"/>
      <c r="CL32220" s="300"/>
      <c r="CM32220" s="300"/>
      <c r="CN32220" s="300"/>
      <c r="CO32220" s="300"/>
      <c r="CP32220" s="300"/>
      <c r="CQ32220" s="300"/>
      <c r="CR32220" s="300"/>
      <c r="CS32220" s="300"/>
      <c r="CT32220" s="300"/>
      <c r="CU32220" s="300"/>
      <c r="CV32220" s="300"/>
      <c r="CW32220" s="300"/>
      <c r="CX32220" s="300"/>
      <c r="CY32220" s="300"/>
      <c r="CZ32220" s="300"/>
      <c r="DA32220" s="300"/>
      <c r="DB32220" s="300"/>
      <c r="DC32220" s="300"/>
      <c r="DD32220" s="300"/>
      <c r="DE32220" s="300"/>
      <c r="DF32220" s="300"/>
      <c r="DG32220" s="300"/>
      <c r="DH32220" s="300"/>
      <c r="DI32220" s="300"/>
      <c r="DJ32220" s="300"/>
      <c r="DK32220" s="300"/>
      <c r="DL32220" s="300"/>
      <c r="DM32220" s="300"/>
      <c r="DN32220" s="300"/>
      <c r="DO32220" s="300"/>
      <c r="DP32220" s="300"/>
      <c r="DQ32220" s="300"/>
      <c r="DR32220" s="300"/>
      <c r="DS32220" s="300"/>
      <c r="DT32220" s="300"/>
      <c r="DU32220" s="300"/>
      <c r="DV32220" s="300"/>
      <c r="DW32220" s="300"/>
      <c r="DX32220" s="300"/>
      <c r="DY32220" s="300"/>
      <c r="DZ32220" s="300"/>
      <c r="EA32220" s="300"/>
      <c r="EB32220" s="300"/>
      <c r="EC32220" s="300"/>
      <c r="ED32220" s="300"/>
      <c r="EE32220" s="300"/>
      <c r="EF32220" s="300"/>
      <c r="EG32220" s="300"/>
      <c r="EH32220" s="300"/>
      <c r="EI32220" s="300"/>
      <c r="EJ32220" s="300"/>
      <c r="EK32220" s="300"/>
      <c r="EL32220" s="300"/>
      <c r="EM32220" s="300"/>
      <c r="EN32220" s="300"/>
      <c r="EO32220" s="300"/>
      <c r="EP32220" s="300"/>
      <c r="EQ32220" s="300"/>
      <c r="ER32220" s="300"/>
      <c r="ES32220" s="300"/>
      <c r="ET32220" s="300"/>
      <c r="EU32220" s="300"/>
      <c r="EV32220" s="300"/>
      <c r="EW32220" s="300"/>
      <c r="EX32220" s="300"/>
      <c r="EY32220" s="300"/>
      <c r="EZ32220" s="300"/>
      <c r="FA32220" s="300"/>
      <c r="FB32220" s="300"/>
      <c r="FC32220" s="300"/>
      <c r="FD32220" s="300"/>
      <c r="FE32220" s="300"/>
      <c r="FF32220" s="300"/>
      <c r="FG32220" s="300"/>
      <c r="FH32220" s="300"/>
      <c r="FI32220" s="300"/>
      <c r="FJ32220" s="300"/>
      <c r="FK32220" s="300"/>
      <c r="FL32220" s="300"/>
      <c r="FM32220" s="300"/>
      <c r="FN32220" s="300"/>
      <c r="FO32220" s="300"/>
      <c r="FP32220" s="300"/>
      <c r="FQ32220" s="300"/>
      <c r="FR32220" s="300"/>
      <c r="FS32220" s="300"/>
      <c r="FT32220" s="300"/>
      <c r="FU32220" s="300"/>
      <c r="FV32220" s="300"/>
      <c r="FW32220" s="300"/>
      <c r="FX32220" s="300"/>
      <c r="FY32220" s="300"/>
      <c r="FZ32220" s="300"/>
      <c r="GA32220" s="300"/>
      <c r="GB32220" s="300"/>
      <c r="GC32220" s="300"/>
      <c r="GD32220" s="300"/>
      <c r="GE32220" s="300"/>
      <c r="GF32220" s="300"/>
      <c r="GG32220" s="300"/>
      <c r="GH32220" s="300"/>
      <c r="GI32220" s="300"/>
      <c r="GJ32220" s="300"/>
      <c r="GK32220" s="300"/>
    </row>
    <row r="32221" spans="4:193" x14ac:dyDescent="0.25">
      <c r="D32221" s="300"/>
      <c r="J32221" s="300"/>
      <c r="K32221" s="300"/>
      <c r="L32221" s="300"/>
      <c r="M32221" s="300"/>
      <c r="N32221" s="300"/>
      <c r="O32221" s="300"/>
      <c r="P32221" s="300"/>
      <c r="Q32221" s="300"/>
      <c r="R32221" s="300"/>
      <c r="S32221" s="300"/>
      <c r="T32221" s="300"/>
      <c r="U32221" s="300"/>
      <c r="V32221" s="300"/>
      <c r="W32221" s="300"/>
      <c r="X32221" s="300"/>
      <c r="Y32221" s="300"/>
      <c r="Z32221" s="300"/>
      <c r="AA32221" s="300"/>
      <c r="AB32221" s="300"/>
      <c r="AC32221" s="300"/>
      <c r="AD32221" s="300"/>
      <c r="AE32221" s="300"/>
      <c r="AF32221" s="300"/>
      <c r="AG32221" s="300"/>
      <c r="AH32221" s="300"/>
      <c r="AI32221" s="300"/>
      <c r="AJ32221" s="300"/>
      <c r="AK32221" s="300"/>
      <c r="AL32221" s="300"/>
      <c r="AM32221" s="300"/>
      <c r="AN32221" s="300"/>
      <c r="AO32221" s="300"/>
      <c r="AP32221" s="300"/>
      <c r="AQ32221" s="300"/>
      <c r="AR32221" s="300"/>
      <c r="AS32221" s="300"/>
      <c r="AT32221" s="300"/>
      <c r="AU32221" s="300"/>
      <c r="AV32221" s="300"/>
      <c r="AW32221" s="300"/>
      <c r="AX32221" s="300"/>
      <c r="AY32221" s="300"/>
      <c r="AZ32221" s="300"/>
      <c r="BA32221" s="300"/>
      <c r="BB32221" s="300"/>
      <c r="BC32221" s="300"/>
      <c r="BD32221" s="300"/>
      <c r="BE32221" s="300"/>
      <c r="BF32221" s="300"/>
      <c r="BG32221" s="300"/>
      <c r="BH32221" s="300"/>
      <c r="BI32221" s="300"/>
      <c r="BJ32221" s="300"/>
      <c r="BK32221" s="300"/>
      <c r="BL32221" s="300"/>
      <c r="BM32221" s="300"/>
      <c r="BN32221" s="300"/>
      <c r="BO32221" s="300"/>
      <c r="BP32221" s="300"/>
      <c r="BQ32221" s="300"/>
      <c r="BR32221" s="300"/>
      <c r="BS32221" s="300"/>
      <c r="BT32221" s="300"/>
      <c r="BU32221" s="300"/>
      <c r="BV32221" s="300"/>
      <c r="BW32221" s="300"/>
      <c r="BX32221" s="300"/>
      <c r="BY32221" s="300"/>
      <c r="BZ32221" s="300"/>
      <c r="CA32221" s="300"/>
      <c r="CB32221" s="300"/>
      <c r="CC32221" s="300"/>
      <c r="CD32221" s="300"/>
      <c r="CE32221" s="300"/>
      <c r="CF32221" s="300"/>
      <c r="CG32221" s="300"/>
      <c r="CH32221" s="300"/>
      <c r="CI32221" s="300"/>
      <c r="CJ32221" s="300"/>
      <c r="CK32221" s="300"/>
      <c r="CL32221" s="300"/>
      <c r="CM32221" s="300"/>
      <c r="CN32221" s="300"/>
      <c r="CO32221" s="300"/>
      <c r="CP32221" s="300"/>
      <c r="CQ32221" s="300"/>
      <c r="CR32221" s="300"/>
      <c r="CS32221" s="300"/>
      <c r="CT32221" s="300"/>
      <c r="CU32221" s="300"/>
      <c r="CV32221" s="300"/>
      <c r="CW32221" s="300"/>
      <c r="CX32221" s="300"/>
      <c r="CY32221" s="300"/>
      <c r="CZ32221" s="300"/>
      <c r="DA32221" s="300"/>
      <c r="DB32221" s="300"/>
      <c r="DC32221" s="300"/>
      <c r="DD32221" s="300"/>
      <c r="DE32221" s="300"/>
      <c r="DF32221" s="300"/>
      <c r="DG32221" s="300"/>
      <c r="DH32221" s="300"/>
      <c r="DI32221" s="300"/>
      <c r="DJ32221" s="300"/>
      <c r="DK32221" s="300"/>
      <c r="DL32221" s="300"/>
      <c r="DM32221" s="300"/>
      <c r="DN32221" s="300"/>
      <c r="DO32221" s="300"/>
      <c r="DP32221" s="300"/>
      <c r="DQ32221" s="300"/>
      <c r="DR32221" s="300"/>
      <c r="DS32221" s="300"/>
      <c r="DT32221" s="300"/>
      <c r="DU32221" s="300"/>
      <c r="DV32221" s="300"/>
      <c r="DW32221" s="300"/>
      <c r="DX32221" s="300"/>
      <c r="DY32221" s="300"/>
      <c r="DZ32221" s="300"/>
      <c r="EA32221" s="300"/>
      <c r="EB32221" s="300"/>
      <c r="EC32221" s="300"/>
      <c r="ED32221" s="300"/>
      <c r="EE32221" s="300"/>
      <c r="EF32221" s="300"/>
      <c r="EG32221" s="300"/>
      <c r="EH32221" s="300"/>
      <c r="EI32221" s="300"/>
      <c r="EJ32221" s="300"/>
      <c r="EK32221" s="300"/>
      <c r="EL32221" s="300"/>
      <c r="EM32221" s="300"/>
      <c r="EN32221" s="300"/>
      <c r="EO32221" s="300"/>
      <c r="EP32221" s="300"/>
      <c r="EQ32221" s="300"/>
      <c r="ER32221" s="300"/>
      <c r="ES32221" s="300"/>
      <c r="ET32221" s="300"/>
      <c r="EU32221" s="300"/>
      <c r="EV32221" s="300"/>
      <c r="EW32221" s="300"/>
      <c r="EX32221" s="300"/>
      <c r="EY32221" s="300"/>
      <c r="EZ32221" s="300"/>
      <c r="FA32221" s="300"/>
      <c r="FB32221" s="300"/>
      <c r="FC32221" s="300"/>
      <c r="FD32221" s="300"/>
      <c r="FE32221" s="300"/>
      <c r="FF32221" s="300"/>
      <c r="FG32221" s="300"/>
      <c r="FH32221" s="300"/>
      <c r="FI32221" s="300"/>
      <c r="FJ32221" s="300"/>
      <c r="FK32221" s="300"/>
      <c r="FL32221" s="300"/>
      <c r="FM32221" s="300"/>
      <c r="FN32221" s="300"/>
      <c r="FO32221" s="300"/>
      <c r="FP32221" s="300"/>
      <c r="FQ32221" s="300"/>
      <c r="FR32221" s="300"/>
      <c r="FS32221" s="300"/>
      <c r="FT32221" s="300"/>
      <c r="FU32221" s="300"/>
      <c r="FV32221" s="300"/>
      <c r="FW32221" s="300"/>
      <c r="FX32221" s="300"/>
      <c r="FY32221" s="300"/>
      <c r="FZ32221" s="300"/>
      <c r="GA32221" s="300"/>
      <c r="GB32221" s="300"/>
      <c r="GC32221" s="300"/>
      <c r="GD32221" s="300"/>
      <c r="GE32221" s="300"/>
      <c r="GF32221" s="300"/>
      <c r="GG32221" s="300"/>
      <c r="GH32221" s="300"/>
      <c r="GI32221" s="300"/>
      <c r="GJ32221" s="300"/>
      <c r="GK32221" s="300"/>
    </row>
    <row r="32222" spans="4:193" x14ac:dyDescent="0.25">
      <c r="D32222" s="300"/>
      <c r="J32222" s="300"/>
      <c r="K32222" s="300"/>
      <c r="L32222" s="300"/>
      <c r="M32222" s="300"/>
      <c r="N32222" s="300"/>
      <c r="O32222" s="300"/>
      <c r="P32222" s="300"/>
      <c r="Q32222" s="300"/>
      <c r="R32222" s="300"/>
      <c r="S32222" s="300"/>
      <c r="T32222" s="300"/>
      <c r="U32222" s="300"/>
      <c r="V32222" s="300"/>
      <c r="W32222" s="300"/>
      <c r="X32222" s="300"/>
      <c r="Y32222" s="300"/>
      <c r="Z32222" s="300"/>
      <c r="AA32222" s="300"/>
      <c r="AB32222" s="300"/>
      <c r="AC32222" s="300"/>
      <c r="AD32222" s="300"/>
      <c r="AE32222" s="300"/>
      <c r="AF32222" s="300"/>
      <c r="AG32222" s="300"/>
      <c r="AH32222" s="300"/>
      <c r="AI32222" s="300"/>
      <c r="AJ32222" s="300"/>
      <c r="AK32222" s="300"/>
      <c r="AL32222" s="300"/>
      <c r="AM32222" s="300"/>
      <c r="AN32222" s="300"/>
      <c r="AO32222" s="300"/>
      <c r="AP32222" s="300"/>
      <c r="AQ32222" s="300"/>
      <c r="AR32222" s="300"/>
      <c r="AS32222" s="300"/>
      <c r="AT32222" s="300"/>
      <c r="AU32222" s="300"/>
      <c r="AV32222" s="300"/>
      <c r="AW32222" s="300"/>
      <c r="AX32222" s="300"/>
      <c r="AY32222" s="300"/>
      <c r="AZ32222" s="300"/>
      <c r="BA32222" s="300"/>
      <c r="BB32222" s="300"/>
      <c r="BC32222" s="300"/>
      <c r="BD32222" s="300"/>
      <c r="BE32222" s="300"/>
      <c r="BF32222" s="300"/>
      <c r="BG32222" s="300"/>
      <c r="BH32222" s="300"/>
      <c r="BI32222" s="300"/>
      <c r="BJ32222" s="300"/>
      <c r="BK32222" s="300"/>
      <c r="BL32222" s="300"/>
      <c r="BM32222" s="300"/>
      <c r="BN32222" s="300"/>
      <c r="BO32222" s="300"/>
      <c r="BP32222" s="300"/>
      <c r="BQ32222" s="300"/>
      <c r="BR32222" s="300"/>
      <c r="BS32222" s="300"/>
      <c r="BT32222" s="300"/>
      <c r="BU32222" s="300"/>
      <c r="BV32222" s="300"/>
      <c r="BW32222" s="300"/>
      <c r="BX32222" s="300"/>
      <c r="BY32222" s="300"/>
      <c r="BZ32222" s="300"/>
      <c r="CA32222" s="300"/>
      <c r="CB32222" s="300"/>
      <c r="CC32222" s="300"/>
      <c r="CD32222" s="300"/>
      <c r="CE32222" s="300"/>
      <c r="CF32222" s="300"/>
      <c r="CG32222" s="300"/>
      <c r="CH32222" s="300"/>
      <c r="CI32222" s="300"/>
      <c r="CJ32222" s="300"/>
      <c r="CK32222" s="300"/>
      <c r="CL32222" s="300"/>
      <c r="CM32222" s="300"/>
      <c r="CN32222" s="300"/>
      <c r="CO32222" s="300"/>
      <c r="CP32222" s="300"/>
      <c r="CQ32222" s="300"/>
      <c r="CR32222" s="300"/>
      <c r="CS32222" s="300"/>
      <c r="CT32222" s="300"/>
      <c r="CU32222" s="300"/>
      <c r="CV32222" s="300"/>
      <c r="CW32222" s="300"/>
      <c r="CX32222" s="300"/>
      <c r="CY32222" s="300"/>
      <c r="CZ32222" s="300"/>
      <c r="DA32222" s="300"/>
      <c r="DB32222" s="300"/>
      <c r="DC32222" s="300"/>
      <c r="DD32222" s="300"/>
      <c r="DE32222" s="300"/>
      <c r="DF32222" s="300"/>
      <c r="DG32222" s="300"/>
      <c r="DH32222" s="300"/>
      <c r="DI32222" s="300"/>
      <c r="DJ32222" s="300"/>
      <c r="DK32222" s="300"/>
      <c r="DL32222" s="300"/>
      <c r="DM32222" s="300"/>
      <c r="DN32222" s="300"/>
      <c r="DO32222" s="300"/>
      <c r="DP32222" s="300"/>
      <c r="DQ32222" s="300"/>
      <c r="DR32222" s="300"/>
      <c r="DS32222" s="300"/>
      <c r="DT32222" s="300"/>
      <c r="DU32222" s="300"/>
      <c r="DV32222" s="300"/>
      <c r="DW32222" s="300"/>
      <c r="DX32222" s="300"/>
      <c r="DY32222" s="300"/>
      <c r="DZ32222" s="300"/>
      <c r="EA32222" s="300"/>
      <c r="EB32222" s="300"/>
      <c r="EC32222" s="300"/>
      <c r="ED32222" s="300"/>
      <c r="EE32222" s="300"/>
      <c r="EF32222" s="300"/>
      <c r="EG32222" s="300"/>
      <c r="EH32222" s="300"/>
      <c r="EI32222" s="300"/>
      <c r="EJ32222" s="300"/>
      <c r="EK32222" s="300"/>
      <c r="EL32222" s="300"/>
      <c r="EM32222" s="300"/>
      <c r="EN32222" s="300"/>
      <c r="EO32222" s="300"/>
      <c r="EP32222" s="300"/>
      <c r="EQ32222" s="300"/>
      <c r="ER32222" s="300"/>
      <c r="ES32222" s="300"/>
      <c r="ET32222" s="300"/>
      <c r="EU32222" s="300"/>
      <c r="EV32222" s="300"/>
      <c r="EW32222" s="300"/>
      <c r="EX32222" s="300"/>
      <c r="EY32222" s="300"/>
      <c r="EZ32222" s="300"/>
      <c r="FA32222" s="300"/>
      <c r="FB32222" s="300"/>
      <c r="FC32222" s="300"/>
      <c r="FD32222" s="300"/>
      <c r="FE32222" s="300"/>
      <c r="FF32222" s="300"/>
      <c r="FG32222" s="300"/>
      <c r="FH32222" s="300"/>
      <c r="FI32222" s="300"/>
      <c r="FJ32222" s="300"/>
      <c r="FK32222" s="300"/>
      <c r="FL32222" s="300"/>
      <c r="FM32222" s="300"/>
      <c r="FN32222" s="300"/>
      <c r="FO32222" s="300"/>
      <c r="FP32222" s="300"/>
      <c r="FQ32222" s="300"/>
      <c r="FR32222" s="300"/>
      <c r="FS32222" s="300"/>
      <c r="FT32222" s="300"/>
      <c r="FU32222" s="300"/>
      <c r="FV32222" s="300"/>
      <c r="FW32222" s="300"/>
      <c r="FX32222" s="300"/>
      <c r="FY32222" s="300"/>
      <c r="FZ32222" s="300"/>
      <c r="GA32222" s="300"/>
      <c r="GB32222" s="300"/>
      <c r="GC32222" s="300"/>
      <c r="GD32222" s="300"/>
      <c r="GE32222" s="300"/>
      <c r="GF32222" s="300"/>
      <c r="GG32222" s="300"/>
      <c r="GH32222" s="300"/>
      <c r="GI32222" s="300"/>
      <c r="GJ32222" s="300"/>
      <c r="GK32222" s="300"/>
    </row>
    <row r="32223" spans="4:193" x14ac:dyDescent="0.25">
      <c r="D32223" s="300"/>
      <c r="J32223" s="300"/>
      <c r="K32223" s="300"/>
      <c r="L32223" s="300"/>
      <c r="M32223" s="300"/>
      <c r="N32223" s="300"/>
      <c r="O32223" s="300"/>
      <c r="P32223" s="300"/>
      <c r="Q32223" s="300"/>
      <c r="R32223" s="300"/>
      <c r="S32223" s="300"/>
      <c r="T32223" s="300"/>
      <c r="U32223" s="300"/>
      <c r="V32223" s="300"/>
      <c r="W32223" s="300"/>
      <c r="X32223" s="300"/>
      <c r="Y32223" s="300"/>
      <c r="Z32223" s="300"/>
      <c r="AA32223" s="300"/>
      <c r="AB32223" s="300"/>
      <c r="AC32223" s="300"/>
      <c r="AD32223" s="300"/>
      <c r="AE32223" s="300"/>
      <c r="AF32223" s="300"/>
      <c r="AG32223" s="300"/>
      <c r="AH32223" s="300"/>
      <c r="AI32223" s="300"/>
      <c r="AJ32223" s="300"/>
      <c r="AK32223" s="300"/>
      <c r="AL32223" s="300"/>
      <c r="AM32223" s="300"/>
      <c r="AN32223" s="300"/>
      <c r="AO32223" s="300"/>
      <c r="AP32223" s="300"/>
      <c r="AQ32223" s="300"/>
      <c r="AR32223" s="300"/>
      <c r="AS32223" s="300"/>
      <c r="AT32223" s="300"/>
      <c r="AU32223" s="300"/>
      <c r="AV32223" s="300"/>
      <c r="AW32223" s="300"/>
      <c r="AX32223" s="300"/>
      <c r="AY32223" s="300"/>
      <c r="AZ32223" s="300"/>
      <c r="BA32223" s="300"/>
      <c r="BB32223" s="300"/>
      <c r="BC32223" s="300"/>
      <c r="BD32223" s="300"/>
      <c r="BE32223" s="300"/>
      <c r="BF32223" s="300"/>
      <c r="BG32223" s="300"/>
      <c r="BH32223" s="300"/>
      <c r="BI32223" s="300"/>
      <c r="BJ32223" s="300"/>
      <c r="BK32223" s="300"/>
      <c r="BL32223" s="300"/>
      <c r="BM32223" s="300"/>
      <c r="BN32223" s="300"/>
      <c r="BO32223" s="300"/>
      <c r="BP32223" s="300"/>
      <c r="BQ32223" s="300"/>
      <c r="BR32223" s="300"/>
      <c r="BS32223" s="300"/>
      <c r="BT32223" s="300"/>
      <c r="BU32223" s="300"/>
      <c r="BV32223" s="300"/>
      <c r="BW32223" s="300"/>
      <c r="BX32223" s="300"/>
      <c r="BY32223" s="300"/>
      <c r="BZ32223" s="300"/>
      <c r="CA32223" s="300"/>
      <c r="CB32223" s="300"/>
      <c r="CC32223" s="300"/>
      <c r="CD32223" s="300"/>
      <c r="CE32223" s="300"/>
      <c r="CF32223" s="300"/>
      <c r="CG32223" s="300"/>
      <c r="CH32223" s="300"/>
      <c r="CI32223" s="300"/>
      <c r="CJ32223" s="300"/>
      <c r="CK32223" s="300"/>
      <c r="CL32223" s="300"/>
      <c r="CM32223" s="300"/>
      <c r="CN32223" s="300"/>
      <c r="CO32223" s="300"/>
      <c r="CP32223" s="300"/>
      <c r="CQ32223" s="300"/>
      <c r="CR32223" s="300"/>
      <c r="CS32223" s="300"/>
      <c r="CT32223" s="300"/>
      <c r="CU32223" s="300"/>
      <c r="CV32223" s="300"/>
      <c r="CW32223" s="300"/>
      <c r="CX32223" s="300"/>
      <c r="CY32223" s="300"/>
      <c r="CZ32223" s="300"/>
      <c r="DA32223" s="300"/>
      <c r="DB32223" s="300"/>
      <c r="DC32223" s="300"/>
      <c r="DD32223" s="300"/>
      <c r="DE32223" s="300"/>
      <c r="DF32223" s="300"/>
      <c r="DG32223" s="300"/>
      <c r="DH32223" s="300"/>
      <c r="DI32223" s="300"/>
      <c r="DJ32223" s="300"/>
      <c r="DK32223" s="300"/>
      <c r="DL32223" s="300"/>
      <c r="DM32223" s="300"/>
      <c r="DN32223" s="300"/>
      <c r="DO32223" s="300"/>
      <c r="DP32223" s="300"/>
      <c r="DQ32223" s="300"/>
      <c r="DR32223" s="300"/>
      <c r="DS32223" s="300"/>
      <c r="DT32223" s="300"/>
      <c r="DU32223" s="300"/>
      <c r="DV32223" s="300"/>
      <c r="DW32223" s="300"/>
      <c r="DX32223" s="300"/>
      <c r="DY32223" s="300"/>
      <c r="DZ32223" s="300"/>
      <c r="EA32223" s="300"/>
      <c r="EB32223" s="300"/>
      <c r="EC32223" s="300"/>
      <c r="ED32223" s="300"/>
      <c r="EE32223" s="300"/>
      <c r="EF32223" s="300"/>
      <c r="EG32223" s="300"/>
      <c r="EH32223" s="300"/>
      <c r="EI32223" s="300"/>
      <c r="EJ32223" s="300"/>
      <c r="EK32223" s="300"/>
      <c r="EL32223" s="300"/>
      <c r="EM32223" s="300"/>
      <c r="EN32223" s="300"/>
      <c r="EO32223" s="300"/>
      <c r="EP32223" s="300"/>
      <c r="EQ32223" s="300"/>
      <c r="ER32223" s="300"/>
      <c r="ES32223" s="300"/>
      <c r="ET32223" s="300"/>
      <c r="EU32223" s="300"/>
      <c r="EV32223" s="300"/>
      <c r="EW32223" s="300"/>
      <c r="EX32223" s="300"/>
      <c r="EY32223" s="300"/>
      <c r="EZ32223" s="300"/>
      <c r="FA32223" s="300"/>
      <c r="FB32223" s="300"/>
      <c r="FC32223" s="300"/>
      <c r="FD32223" s="300"/>
      <c r="FE32223" s="300"/>
      <c r="FF32223" s="300"/>
      <c r="FG32223" s="300"/>
      <c r="FH32223" s="300"/>
      <c r="FI32223" s="300"/>
      <c r="FJ32223" s="300"/>
      <c r="FK32223" s="300"/>
      <c r="FL32223" s="300"/>
      <c r="FM32223" s="300"/>
      <c r="FN32223" s="300"/>
      <c r="FO32223" s="300"/>
      <c r="FP32223" s="300"/>
      <c r="FQ32223" s="300"/>
      <c r="FR32223" s="300"/>
      <c r="FS32223" s="300"/>
      <c r="FT32223" s="300"/>
      <c r="FU32223" s="300"/>
      <c r="FV32223" s="300"/>
      <c r="FW32223" s="300"/>
      <c r="FX32223" s="300"/>
      <c r="FY32223" s="300"/>
      <c r="FZ32223" s="300"/>
      <c r="GA32223" s="300"/>
      <c r="GB32223" s="300"/>
      <c r="GC32223" s="300"/>
      <c r="GD32223" s="300"/>
      <c r="GE32223" s="300"/>
      <c r="GF32223" s="300"/>
      <c r="GG32223" s="300"/>
      <c r="GH32223" s="300"/>
      <c r="GI32223" s="300"/>
      <c r="GJ32223" s="300"/>
      <c r="GK32223" s="300"/>
    </row>
    <row r="32224" spans="4:193" x14ac:dyDescent="0.25">
      <c r="D32224" s="300"/>
      <c r="J32224" s="300"/>
      <c r="K32224" s="300"/>
      <c r="L32224" s="300"/>
      <c r="M32224" s="300"/>
      <c r="N32224" s="300"/>
      <c r="O32224" s="300"/>
      <c r="P32224" s="300"/>
      <c r="Q32224" s="300"/>
      <c r="R32224" s="300"/>
      <c r="S32224" s="300"/>
      <c r="T32224" s="300"/>
      <c r="U32224" s="300"/>
      <c r="V32224" s="300"/>
      <c r="W32224" s="300"/>
      <c r="X32224" s="300"/>
      <c r="Y32224" s="300"/>
      <c r="Z32224" s="300"/>
      <c r="AA32224" s="300"/>
      <c r="AB32224" s="300"/>
      <c r="AC32224" s="300"/>
      <c r="AD32224" s="300"/>
      <c r="AE32224" s="300"/>
      <c r="AF32224" s="300"/>
      <c r="AG32224" s="300"/>
      <c r="AH32224" s="300"/>
      <c r="AI32224" s="300"/>
      <c r="AJ32224" s="300"/>
      <c r="AK32224" s="300"/>
      <c r="AL32224" s="300"/>
      <c r="AM32224" s="300"/>
      <c r="AN32224" s="300"/>
      <c r="AO32224" s="300"/>
      <c r="AP32224" s="300"/>
      <c r="AQ32224" s="300"/>
      <c r="AR32224" s="300"/>
      <c r="AS32224" s="300"/>
      <c r="AT32224" s="300"/>
      <c r="AU32224" s="300"/>
      <c r="AV32224" s="300"/>
      <c r="AW32224" s="300"/>
      <c r="AX32224" s="300"/>
      <c r="AY32224" s="300"/>
      <c r="AZ32224" s="300"/>
      <c r="BA32224" s="300"/>
      <c r="BB32224" s="300"/>
      <c r="BC32224" s="300"/>
      <c r="BD32224" s="300"/>
      <c r="BE32224" s="300"/>
      <c r="BF32224" s="300"/>
      <c r="BG32224" s="300"/>
      <c r="BH32224" s="300"/>
      <c r="BI32224" s="300"/>
      <c r="BJ32224" s="300"/>
      <c r="BK32224" s="300"/>
      <c r="BL32224" s="300"/>
      <c r="BM32224" s="300"/>
      <c r="BN32224" s="300"/>
      <c r="BO32224" s="300"/>
      <c r="BP32224" s="300"/>
      <c r="BQ32224" s="300"/>
      <c r="BR32224" s="300"/>
      <c r="BS32224" s="300"/>
      <c r="BT32224" s="300"/>
      <c r="BU32224" s="300"/>
      <c r="BV32224" s="300"/>
      <c r="BW32224" s="300"/>
      <c r="BX32224" s="300"/>
      <c r="BY32224" s="300"/>
      <c r="BZ32224" s="300"/>
      <c r="CA32224" s="300"/>
      <c r="CB32224" s="300"/>
      <c r="CC32224" s="300"/>
      <c r="CD32224" s="300"/>
      <c r="CE32224" s="300"/>
      <c r="CF32224" s="300"/>
      <c r="CG32224" s="300"/>
      <c r="CH32224" s="300"/>
      <c r="CI32224" s="300"/>
      <c r="CJ32224" s="300"/>
      <c r="CK32224" s="300"/>
      <c r="CL32224" s="300"/>
      <c r="CM32224" s="300"/>
      <c r="CN32224" s="300"/>
      <c r="CO32224" s="300"/>
      <c r="CP32224" s="300"/>
      <c r="CQ32224" s="300"/>
      <c r="CR32224" s="300"/>
      <c r="CS32224" s="300"/>
      <c r="CT32224" s="300"/>
      <c r="CU32224" s="300"/>
      <c r="CV32224" s="300"/>
      <c r="CW32224" s="300"/>
      <c r="CX32224" s="300"/>
      <c r="CY32224" s="300"/>
      <c r="CZ32224" s="300"/>
      <c r="DA32224" s="300"/>
      <c r="DB32224" s="300"/>
      <c r="DC32224" s="300"/>
      <c r="DD32224" s="300"/>
      <c r="DE32224" s="300"/>
      <c r="DF32224" s="300"/>
      <c r="DG32224" s="300"/>
      <c r="DH32224" s="300"/>
      <c r="DI32224" s="300"/>
      <c r="DJ32224" s="300"/>
      <c r="DK32224" s="300"/>
      <c r="DL32224" s="300"/>
      <c r="DM32224" s="300"/>
      <c r="DN32224" s="300"/>
      <c r="DO32224" s="300"/>
      <c r="DP32224" s="300"/>
      <c r="DQ32224" s="300"/>
      <c r="DR32224" s="300"/>
      <c r="DS32224" s="300"/>
      <c r="DT32224" s="300"/>
      <c r="DU32224" s="300"/>
      <c r="DV32224" s="300"/>
      <c r="DW32224" s="300"/>
      <c r="DX32224" s="300"/>
      <c r="DY32224" s="300"/>
      <c r="DZ32224" s="300"/>
      <c r="EA32224" s="300"/>
      <c r="EB32224" s="300"/>
      <c r="EC32224" s="300"/>
      <c r="ED32224" s="300"/>
      <c r="EE32224" s="300"/>
      <c r="EF32224" s="300"/>
      <c r="EG32224" s="300"/>
      <c r="EH32224" s="300"/>
      <c r="EI32224" s="300"/>
      <c r="EJ32224" s="300"/>
      <c r="EK32224" s="300"/>
      <c r="EL32224" s="300"/>
      <c r="EM32224" s="300"/>
      <c r="EN32224" s="300"/>
      <c r="EO32224" s="300"/>
      <c r="EP32224" s="300"/>
      <c r="EQ32224" s="300"/>
      <c r="ER32224" s="300"/>
      <c r="ES32224" s="300"/>
      <c r="ET32224" s="300"/>
      <c r="EU32224" s="300"/>
      <c r="EV32224" s="300"/>
      <c r="EW32224" s="300"/>
      <c r="EX32224" s="300"/>
      <c r="EY32224" s="300"/>
      <c r="EZ32224" s="300"/>
      <c r="FA32224" s="300"/>
      <c r="FB32224" s="300"/>
      <c r="FC32224" s="300"/>
      <c r="FD32224" s="300"/>
      <c r="FE32224" s="300"/>
      <c r="FF32224" s="300"/>
      <c r="FG32224" s="300"/>
      <c r="FH32224" s="300"/>
      <c r="FI32224" s="300"/>
      <c r="FJ32224" s="300"/>
      <c r="FK32224" s="300"/>
      <c r="FL32224" s="300"/>
      <c r="FM32224" s="300"/>
      <c r="FN32224" s="300"/>
      <c r="FO32224" s="300"/>
      <c r="FP32224" s="300"/>
      <c r="FQ32224" s="300"/>
      <c r="FR32224" s="300"/>
      <c r="FS32224" s="300"/>
      <c r="FT32224" s="300"/>
      <c r="FU32224" s="300"/>
      <c r="FV32224" s="300"/>
      <c r="FW32224" s="300"/>
      <c r="FX32224" s="300"/>
      <c r="FY32224" s="300"/>
      <c r="FZ32224" s="300"/>
      <c r="GA32224" s="300"/>
      <c r="GB32224" s="300"/>
      <c r="GC32224" s="300"/>
      <c r="GD32224" s="300"/>
      <c r="GE32224" s="300"/>
      <c r="GF32224" s="300"/>
      <c r="GG32224" s="300"/>
      <c r="GH32224" s="300"/>
      <c r="GI32224" s="300"/>
      <c r="GJ32224" s="300"/>
      <c r="GK32224" s="300"/>
    </row>
    <row r="32225" spans="4:193" x14ac:dyDescent="0.25">
      <c r="D32225" s="300"/>
      <c r="J32225" s="300"/>
      <c r="K32225" s="300"/>
      <c r="L32225" s="300"/>
      <c r="M32225" s="300"/>
      <c r="N32225" s="300"/>
      <c r="O32225" s="300"/>
      <c r="P32225" s="300"/>
      <c r="Q32225" s="300"/>
      <c r="R32225" s="300"/>
      <c r="S32225" s="300"/>
      <c r="T32225" s="300"/>
      <c r="U32225" s="300"/>
      <c r="V32225" s="300"/>
      <c r="W32225" s="300"/>
      <c r="X32225" s="300"/>
      <c r="Y32225" s="300"/>
      <c r="Z32225" s="300"/>
      <c r="AA32225" s="300"/>
      <c r="AB32225" s="300"/>
      <c r="AC32225" s="300"/>
      <c r="AD32225" s="300"/>
      <c r="AE32225" s="300"/>
      <c r="AF32225" s="300"/>
      <c r="AG32225" s="300"/>
      <c r="AH32225" s="300"/>
      <c r="AI32225" s="300"/>
      <c r="AJ32225" s="300"/>
      <c r="AK32225" s="300"/>
      <c r="AL32225" s="300"/>
      <c r="AM32225" s="300"/>
      <c r="AN32225" s="300"/>
      <c r="AO32225" s="300"/>
      <c r="AP32225" s="300"/>
      <c r="AQ32225" s="300"/>
      <c r="AR32225" s="300"/>
      <c r="AS32225" s="300"/>
      <c r="AT32225" s="300"/>
      <c r="AU32225" s="300"/>
      <c r="AV32225" s="300"/>
      <c r="AW32225" s="300"/>
      <c r="AX32225" s="300"/>
      <c r="AY32225" s="300"/>
      <c r="AZ32225" s="300"/>
      <c r="BA32225" s="300"/>
      <c r="BB32225" s="300"/>
      <c r="BC32225" s="300"/>
      <c r="BD32225" s="300"/>
      <c r="BE32225" s="300"/>
      <c r="BF32225" s="300"/>
      <c r="BG32225" s="300"/>
      <c r="BH32225" s="300"/>
      <c r="BI32225" s="300"/>
      <c r="BJ32225" s="300"/>
      <c r="BK32225" s="300"/>
      <c r="BL32225" s="300"/>
      <c r="BM32225" s="300"/>
      <c r="BN32225" s="300"/>
      <c r="BO32225" s="300"/>
      <c r="BP32225" s="300"/>
      <c r="BQ32225" s="300"/>
      <c r="BR32225" s="300"/>
      <c r="BS32225" s="300"/>
      <c r="BT32225" s="300"/>
      <c r="BU32225" s="300"/>
      <c r="BV32225" s="300"/>
      <c r="BW32225" s="300"/>
      <c r="BX32225" s="300"/>
      <c r="BY32225" s="300"/>
      <c r="BZ32225" s="300"/>
      <c r="CA32225" s="300"/>
      <c r="CB32225" s="300"/>
      <c r="CC32225" s="300"/>
      <c r="CD32225" s="300"/>
      <c r="CE32225" s="300"/>
      <c r="CF32225" s="300"/>
      <c r="CG32225" s="300"/>
      <c r="CH32225" s="300"/>
      <c r="CI32225" s="300"/>
      <c r="CJ32225" s="300"/>
      <c r="CK32225" s="300"/>
      <c r="CL32225" s="300"/>
      <c r="CM32225" s="300"/>
      <c r="CN32225" s="300"/>
      <c r="CO32225" s="300"/>
      <c r="CP32225" s="300"/>
      <c r="CQ32225" s="300"/>
      <c r="CR32225" s="300"/>
      <c r="CS32225" s="300"/>
      <c r="CT32225" s="300"/>
      <c r="CU32225" s="300"/>
      <c r="CV32225" s="300"/>
      <c r="CW32225" s="300"/>
      <c r="CX32225" s="300"/>
      <c r="CY32225" s="300"/>
      <c r="CZ32225" s="300"/>
      <c r="DA32225" s="300"/>
      <c r="DB32225" s="300"/>
      <c r="DC32225" s="300"/>
      <c r="DD32225" s="300"/>
      <c r="DE32225" s="300"/>
      <c r="DF32225" s="300"/>
      <c r="DG32225" s="300"/>
      <c r="DH32225" s="300"/>
      <c r="DI32225" s="300"/>
      <c r="DJ32225" s="300"/>
      <c r="DK32225" s="300"/>
      <c r="DL32225" s="300"/>
      <c r="DM32225" s="300"/>
      <c r="DN32225" s="300"/>
      <c r="DO32225" s="300"/>
      <c r="DP32225" s="300"/>
      <c r="DQ32225" s="300"/>
      <c r="DR32225" s="300"/>
      <c r="DS32225" s="300"/>
      <c r="DT32225" s="300"/>
      <c r="DU32225" s="300"/>
      <c r="DV32225" s="300"/>
      <c r="DW32225" s="300"/>
      <c r="DX32225" s="300"/>
      <c r="DY32225" s="300"/>
      <c r="DZ32225" s="300"/>
      <c r="EA32225" s="300"/>
      <c r="EB32225" s="300"/>
      <c r="EC32225" s="300"/>
      <c r="ED32225" s="300"/>
      <c r="EE32225" s="300"/>
      <c r="EF32225" s="300"/>
      <c r="EG32225" s="300"/>
      <c r="EH32225" s="300"/>
      <c r="EI32225" s="300"/>
      <c r="EJ32225" s="300"/>
      <c r="EK32225" s="300"/>
      <c r="EL32225" s="300"/>
      <c r="EM32225" s="300"/>
      <c r="EN32225" s="300"/>
      <c r="EO32225" s="300"/>
      <c r="EP32225" s="300"/>
      <c r="EQ32225" s="300"/>
      <c r="ER32225" s="300"/>
      <c r="ES32225" s="300"/>
      <c r="ET32225" s="300"/>
      <c r="EU32225" s="300"/>
      <c r="EV32225" s="300"/>
      <c r="EW32225" s="300"/>
      <c r="EX32225" s="300"/>
      <c r="EY32225" s="300"/>
      <c r="EZ32225" s="300"/>
      <c r="FA32225" s="300"/>
      <c r="FB32225" s="300"/>
      <c r="FC32225" s="300"/>
      <c r="FD32225" s="300"/>
      <c r="FE32225" s="300"/>
      <c r="FF32225" s="300"/>
      <c r="FG32225" s="300"/>
      <c r="FH32225" s="300"/>
      <c r="FI32225" s="300"/>
      <c r="FJ32225" s="300"/>
      <c r="FK32225" s="300"/>
      <c r="FL32225" s="300"/>
      <c r="FM32225" s="300"/>
      <c r="FN32225" s="300"/>
      <c r="FO32225" s="300"/>
      <c r="FP32225" s="300"/>
      <c r="FQ32225" s="300"/>
      <c r="FR32225" s="300"/>
      <c r="FS32225" s="300"/>
      <c r="FT32225" s="300"/>
      <c r="FU32225" s="300"/>
      <c r="FV32225" s="300"/>
      <c r="FW32225" s="300"/>
      <c r="FX32225" s="300"/>
      <c r="FY32225" s="300"/>
      <c r="FZ32225" s="300"/>
      <c r="GA32225" s="300"/>
      <c r="GB32225" s="300"/>
      <c r="GC32225" s="300"/>
      <c r="GD32225" s="300"/>
      <c r="GE32225" s="300"/>
      <c r="GF32225" s="300"/>
      <c r="GG32225" s="300"/>
      <c r="GH32225" s="300"/>
      <c r="GI32225" s="300"/>
      <c r="GJ32225" s="300"/>
      <c r="GK32225" s="300"/>
    </row>
    <row r="32226" spans="4:193" x14ac:dyDescent="0.25">
      <c r="D32226" s="300"/>
      <c r="J32226" s="300"/>
      <c r="K32226" s="300"/>
      <c r="L32226" s="300"/>
      <c r="M32226" s="300"/>
      <c r="N32226" s="300"/>
      <c r="O32226" s="300"/>
      <c r="P32226" s="300"/>
      <c r="Q32226" s="300"/>
      <c r="R32226" s="300"/>
      <c r="S32226" s="300"/>
      <c r="T32226" s="300"/>
      <c r="U32226" s="300"/>
      <c r="V32226" s="300"/>
      <c r="W32226" s="300"/>
      <c r="X32226" s="300"/>
      <c r="Y32226" s="300"/>
      <c r="Z32226" s="300"/>
      <c r="AA32226" s="300"/>
      <c r="AB32226" s="300"/>
      <c r="AC32226" s="300"/>
      <c r="AD32226" s="300"/>
      <c r="AE32226" s="300"/>
      <c r="AF32226" s="300"/>
      <c r="AG32226" s="300"/>
      <c r="AH32226" s="300"/>
      <c r="AI32226" s="300"/>
      <c r="AJ32226" s="300"/>
      <c r="AK32226" s="300"/>
      <c r="AL32226" s="300"/>
      <c r="AM32226" s="300"/>
      <c r="AN32226" s="300"/>
      <c r="AO32226" s="300"/>
      <c r="AP32226" s="300"/>
      <c r="AQ32226" s="300"/>
      <c r="AR32226" s="300"/>
      <c r="AS32226" s="300"/>
      <c r="AT32226" s="300"/>
      <c r="AU32226" s="300"/>
      <c r="AV32226" s="300"/>
      <c r="AW32226" s="300"/>
      <c r="AX32226" s="300"/>
      <c r="AY32226" s="300"/>
      <c r="AZ32226" s="300"/>
      <c r="BA32226" s="300"/>
      <c r="BB32226" s="300"/>
      <c r="BC32226" s="300"/>
      <c r="BD32226" s="300"/>
      <c r="BE32226" s="300"/>
      <c r="BF32226" s="300"/>
      <c r="BG32226" s="300"/>
      <c r="BH32226" s="300"/>
      <c r="BI32226" s="300"/>
      <c r="BJ32226" s="300"/>
      <c r="BK32226" s="300"/>
      <c r="BL32226" s="300"/>
      <c r="BM32226" s="300"/>
      <c r="BN32226" s="300"/>
      <c r="BO32226" s="300"/>
      <c r="BP32226" s="300"/>
      <c r="BQ32226" s="300"/>
      <c r="BR32226" s="300"/>
      <c r="BS32226" s="300"/>
      <c r="BT32226" s="300"/>
      <c r="BU32226" s="300"/>
      <c r="BV32226" s="300"/>
      <c r="BW32226" s="300"/>
      <c r="BX32226" s="300"/>
      <c r="BY32226" s="300"/>
      <c r="BZ32226" s="300"/>
      <c r="CA32226" s="300"/>
      <c r="CB32226" s="300"/>
      <c r="CC32226" s="300"/>
      <c r="CD32226" s="300"/>
      <c r="CE32226" s="300"/>
      <c r="CF32226" s="300"/>
      <c r="CG32226" s="300"/>
      <c r="CH32226" s="300"/>
      <c r="CI32226" s="300"/>
      <c r="CJ32226" s="300"/>
      <c r="CK32226" s="300"/>
      <c r="CL32226" s="300"/>
      <c r="CM32226" s="300"/>
      <c r="CN32226" s="300"/>
      <c r="CO32226" s="300"/>
      <c r="CP32226" s="300"/>
      <c r="CQ32226" s="300"/>
      <c r="CR32226" s="300"/>
      <c r="CS32226" s="300"/>
      <c r="CT32226" s="300"/>
      <c r="CU32226" s="300"/>
      <c r="CV32226" s="300"/>
      <c r="CW32226" s="300"/>
      <c r="CX32226" s="300"/>
      <c r="CY32226" s="300"/>
      <c r="CZ32226" s="300"/>
      <c r="DA32226" s="300"/>
      <c r="DB32226" s="300"/>
      <c r="DC32226" s="300"/>
      <c r="DD32226" s="300"/>
      <c r="DE32226" s="300"/>
      <c r="DF32226" s="300"/>
      <c r="DG32226" s="300"/>
      <c r="DH32226" s="300"/>
      <c r="DI32226" s="300"/>
      <c r="DJ32226" s="300"/>
      <c r="DK32226" s="300"/>
      <c r="DL32226" s="300"/>
      <c r="DM32226" s="300"/>
      <c r="DN32226" s="300"/>
      <c r="DO32226" s="300"/>
      <c r="DP32226" s="300"/>
      <c r="DQ32226" s="300"/>
      <c r="DR32226" s="300"/>
      <c r="DS32226" s="300"/>
      <c r="DT32226" s="300"/>
      <c r="DU32226" s="300"/>
      <c r="DV32226" s="300"/>
      <c r="DW32226" s="300"/>
      <c r="DX32226" s="300"/>
      <c r="DY32226" s="300"/>
      <c r="DZ32226" s="300"/>
      <c r="EA32226" s="300"/>
      <c r="EB32226" s="300"/>
      <c r="EC32226" s="300"/>
      <c r="ED32226" s="300"/>
      <c r="EE32226" s="300"/>
      <c r="EF32226" s="300"/>
      <c r="EG32226" s="300"/>
      <c r="EH32226" s="300"/>
      <c r="EI32226" s="300"/>
      <c r="EJ32226" s="300"/>
      <c r="EK32226" s="300"/>
      <c r="EL32226" s="300"/>
      <c r="EM32226" s="300"/>
      <c r="EN32226" s="300"/>
      <c r="EO32226" s="300"/>
      <c r="EP32226" s="300"/>
      <c r="EQ32226" s="300"/>
      <c r="ER32226" s="300"/>
      <c r="ES32226" s="300"/>
      <c r="ET32226" s="300"/>
      <c r="EU32226" s="300"/>
      <c r="EV32226" s="300"/>
      <c r="EW32226" s="300"/>
      <c r="EX32226" s="300"/>
      <c r="EY32226" s="300"/>
      <c r="EZ32226" s="300"/>
      <c r="FA32226" s="300"/>
      <c r="FB32226" s="300"/>
      <c r="FC32226" s="300"/>
      <c r="FD32226" s="300"/>
      <c r="FE32226" s="300"/>
      <c r="FF32226" s="300"/>
      <c r="FG32226" s="300"/>
      <c r="FH32226" s="300"/>
      <c r="FI32226" s="300"/>
      <c r="FJ32226" s="300"/>
      <c r="FK32226" s="300"/>
      <c r="FL32226" s="300"/>
      <c r="FM32226" s="300"/>
      <c r="FN32226" s="300"/>
      <c r="FO32226" s="300"/>
      <c r="FP32226" s="300"/>
      <c r="FQ32226" s="300"/>
      <c r="FR32226" s="300"/>
      <c r="FS32226" s="300"/>
      <c r="FT32226" s="300"/>
      <c r="FU32226" s="300"/>
      <c r="FV32226" s="300"/>
      <c r="FW32226" s="300"/>
      <c r="FX32226" s="300"/>
      <c r="FY32226" s="300"/>
      <c r="FZ32226" s="300"/>
      <c r="GA32226" s="300"/>
      <c r="GB32226" s="300"/>
      <c r="GC32226" s="300"/>
      <c r="GD32226" s="300"/>
      <c r="GE32226" s="300"/>
      <c r="GF32226" s="300"/>
      <c r="GG32226" s="300"/>
      <c r="GH32226" s="300"/>
      <c r="GI32226" s="300"/>
      <c r="GJ32226" s="300"/>
      <c r="GK32226" s="300"/>
    </row>
    <row r="32227" spans="4:193" x14ac:dyDescent="0.25">
      <c r="D32227" s="300"/>
      <c r="J32227" s="300"/>
      <c r="K32227" s="300"/>
      <c r="L32227" s="300"/>
      <c r="M32227" s="300"/>
      <c r="N32227" s="300"/>
      <c r="O32227" s="300"/>
      <c r="P32227" s="300"/>
      <c r="Q32227" s="300"/>
      <c r="R32227" s="300"/>
      <c r="S32227" s="300"/>
      <c r="T32227" s="300"/>
      <c r="U32227" s="300"/>
      <c r="V32227" s="300"/>
      <c r="W32227" s="300"/>
      <c r="X32227" s="300"/>
      <c r="Y32227" s="300"/>
      <c r="Z32227" s="300"/>
      <c r="AA32227" s="300"/>
      <c r="AB32227" s="300"/>
      <c r="AC32227" s="300"/>
      <c r="AD32227" s="300"/>
      <c r="AE32227" s="300"/>
      <c r="AF32227" s="300"/>
      <c r="AG32227" s="300"/>
      <c r="AH32227" s="300"/>
      <c r="AI32227" s="300"/>
      <c r="AJ32227" s="300"/>
      <c r="AK32227" s="300"/>
      <c r="AL32227" s="300"/>
      <c r="AM32227" s="300"/>
      <c r="AN32227" s="300"/>
      <c r="AO32227" s="300"/>
      <c r="AP32227" s="300"/>
      <c r="AQ32227" s="300"/>
      <c r="AR32227" s="300"/>
      <c r="AS32227" s="300"/>
      <c r="AT32227" s="300"/>
      <c r="AU32227" s="300"/>
      <c r="AV32227" s="300"/>
      <c r="AW32227" s="300"/>
      <c r="AX32227" s="300"/>
      <c r="AY32227" s="300"/>
      <c r="AZ32227" s="300"/>
      <c r="BA32227" s="300"/>
      <c r="BB32227" s="300"/>
      <c r="BC32227" s="300"/>
      <c r="BD32227" s="300"/>
      <c r="BE32227" s="300"/>
      <c r="BF32227" s="300"/>
      <c r="BG32227" s="300"/>
      <c r="BH32227" s="300"/>
      <c r="BI32227" s="300"/>
      <c r="BJ32227" s="300"/>
      <c r="BK32227" s="300"/>
      <c r="BL32227" s="300"/>
      <c r="BM32227" s="300"/>
      <c r="BN32227" s="300"/>
      <c r="BO32227" s="300"/>
      <c r="BP32227" s="300"/>
      <c r="BQ32227" s="300"/>
      <c r="BR32227" s="300"/>
      <c r="BS32227" s="300"/>
      <c r="BT32227" s="300"/>
      <c r="BU32227" s="300"/>
      <c r="BV32227" s="300"/>
      <c r="BW32227" s="300"/>
      <c r="BX32227" s="300"/>
      <c r="BY32227" s="300"/>
      <c r="BZ32227" s="300"/>
      <c r="CA32227" s="300"/>
      <c r="CB32227" s="300"/>
      <c r="CC32227" s="300"/>
      <c r="CD32227" s="300"/>
      <c r="CE32227" s="300"/>
      <c r="CF32227" s="300"/>
      <c r="CG32227" s="300"/>
      <c r="CH32227" s="300"/>
      <c r="CI32227" s="300"/>
      <c r="CJ32227" s="300"/>
      <c r="CK32227" s="300"/>
      <c r="CL32227" s="300"/>
      <c r="CM32227" s="300"/>
      <c r="CN32227" s="300"/>
      <c r="CO32227" s="300"/>
      <c r="CP32227" s="300"/>
      <c r="CQ32227" s="300"/>
      <c r="CR32227" s="300"/>
      <c r="CS32227" s="300"/>
      <c r="CT32227" s="300"/>
      <c r="CU32227" s="300"/>
      <c r="CV32227" s="300"/>
      <c r="CW32227" s="300"/>
      <c r="CX32227" s="300"/>
      <c r="CY32227" s="300"/>
      <c r="CZ32227" s="300"/>
      <c r="DA32227" s="300"/>
      <c r="DB32227" s="300"/>
      <c r="DC32227" s="300"/>
      <c r="DD32227" s="300"/>
      <c r="DE32227" s="300"/>
      <c r="DF32227" s="300"/>
      <c r="DG32227" s="300"/>
      <c r="DH32227" s="300"/>
      <c r="DI32227" s="300"/>
      <c r="DJ32227" s="300"/>
      <c r="DK32227" s="300"/>
      <c r="DL32227" s="300"/>
      <c r="DM32227" s="300"/>
      <c r="DN32227" s="300"/>
      <c r="DO32227" s="300"/>
      <c r="DP32227" s="300"/>
      <c r="DQ32227" s="300"/>
      <c r="DR32227" s="300"/>
      <c r="DS32227" s="300"/>
      <c r="DT32227" s="300"/>
      <c r="DU32227" s="300"/>
      <c r="DV32227" s="300"/>
      <c r="DW32227" s="300"/>
      <c r="DX32227" s="300"/>
      <c r="DY32227" s="300"/>
      <c r="DZ32227" s="300"/>
      <c r="EA32227" s="300"/>
      <c r="EB32227" s="300"/>
      <c r="EC32227" s="300"/>
      <c r="ED32227" s="300"/>
      <c r="EE32227" s="300"/>
      <c r="EF32227" s="300"/>
      <c r="EG32227" s="300"/>
      <c r="EH32227" s="300"/>
      <c r="EI32227" s="300"/>
      <c r="EJ32227" s="300"/>
      <c r="EK32227" s="300"/>
      <c r="EL32227" s="300"/>
      <c r="EM32227" s="300"/>
      <c r="EN32227" s="300"/>
      <c r="EO32227" s="300"/>
      <c r="EP32227" s="300"/>
      <c r="EQ32227" s="300"/>
      <c r="ER32227" s="300"/>
      <c r="ES32227" s="300"/>
      <c r="ET32227" s="300"/>
      <c r="EU32227" s="300"/>
      <c r="EV32227" s="300"/>
      <c r="EW32227" s="300"/>
      <c r="EX32227" s="300"/>
      <c r="EY32227" s="300"/>
      <c r="EZ32227" s="300"/>
      <c r="FA32227" s="300"/>
      <c r="FB32227" s="300"/>
      <c r="FC32227" s="300"/>
      <c r="FD32227" s="300"/>
      <c r="FE32227" s="300"/>
      <c r="FF32227" s="300"/>
      <c r="FG32227" s="300"/>
      <c r="FH32227" s="300"/>
      <c r="FI32227" s="300"/>
      <c r="FJ32227" s="300"/>
      <c r="FK32227" s="300"/>
      <c r="FL32227" s="300"/>
      <c r="FM32227" s="300"/>
      <c r="FN32227" s="300"/>
      <c r="FO32227" s="300"/>
      <c r="FP32227" s="300"/>
      <c r="FQ32227" s="300"/>
      <c r="FR32227" s="300"/>
      <c r="FS32227" s="300"/>
      <c r="FT32227" s="300"/>
      <c r="FU32227" s="300"/>
      <c r="FV32227" s="300"/>
      <c r="FW32227" s="300"/>
      <c r="FX32227" s="300"/>
      <c r="FY32227" s="300"/>
      <c r="FZ32227" s="300"/>
      <c r="GA32227" s="300"/>
      <c r="GB32227" s="300"/>
      <c r="GC32227" s="300"/>
      <c r="GD32227" s="300"/>
      <c r="GE32227" s="300"/>
      <c r="GF32227" s="300"/>
      <c r="GG32227" s="300"/>
      <c r="GH32227" s="300"/>
      <c r="GI32227" s="300"/>
      <c r="GJ32227" s="300"/>
      <c r="GK32227" s="300"/>
    </row>
    <row r="32228" spans="4:193" x14ac:dyDescent="0.25">
      <c r="D32228" s="300"/>
      <c r="J32228" s="300"/>
      <c r="K32228" s="300"/>
      <c r="L32228" s="300"/>
      <c r="M32228" s="300"/>
      <c r="N32228" s="300"/>
      <c r="O32228" s="300"/>
      <c r="P32228" s="300"/>
      <c r="Q32228" s="300"/>
      <c r="R32228" s="300"/>
      <c r="S32228" s="300"/>
      <c r="T32228" s="300"/>
      <c r="U32228" s="300"/>
      <c r="V32228" s="300"/>
      <c r="W32228" s="300"/>
      <c r="X32228" s="300"/>
      <c r="Y32228" s="300"/>
      <c r="Z32228" s="300"/>
      <c r="AA32228" s="300"/>
      <c r="AB32228" s="300"/>
      <c r="AC32228" s="300"/>
      <c r="AD32228" s="300"/>
      <c r="AE32228" s="300"/>
      <c r="AF32228" s="300"/>
      <c r="AG32228" s="300"/>
      <c r="AH32228" s="300"/>
      <c r="AI32228" s="300"/>
      <c r="AJ32228" s="300"/>
      <c r="AK32228" s="300"/>
      <c r="AL32228" s="300"/>
      <c r="AM32228" s="300"/>
      <c r="AN32228" s="300"/>
      <c r="AO32228" s="300"/>
      <c r="AP32228" s="300"/>
      <c r="AQ32228" s="300"/>
      <c r="AR32228" s="300"/>
      <c r="AS32228" s="300"/>
      <c r="AT32228" s="300"/>
      <c r="AU32228" s="300"/>
      <c r="AV32228" s="300"/>
      <c r="AW32228" s="300"/>
      <c r="AX32228" s="300"/>
      <c r="AY32228" s="300"/>
      <c r="AZ32228" s="300"/>
      <c r="BA32228" s="300"/>
      <c r="BB32228" s="300"/>
      <c r="BC32228" s="300"/>
      <c r="BD32228" s="300"/>
      <c r="BE32228" s="300"/>
      <c r="BF32228" s="300"/>
      <c r="BG32228" s="300"/>
      <c r="BH32228" s="300"/>
      <c r="BI32228" s="300"/>
      <c r="BJ32228" s="300"/>
      <c r="BK32228" s="300"/>
      <c r="BL32228" s="300"/>
      <c r="BM32228" s="300"/>
      <c r="BN32228" s="300"/>
      <c r="BO32228" s="300"/>
      <c r="BP32228" s="300"/>
      <c r="BQ32228" s="300"/>
      <c r="BR32228" s="300"/>
      <c r="BS32228" s="300"/>
      <c r="BT32228" s="300"/>
      <c r="BU32228" s="300"/>
      <c r="BV32228" s="300"/>
      <c r="BW32228" s="300"/>
      <c r="BX32228" s="300"/>
      <c r="BY32228" s="300"/>
      <c r="BZ32228" s="300"/>
      <c r="CA32228" s="300"/>
      <c r="CB32228" s="300"/>
      <c r="CC32228" s="300"/>
      <c r="CD32228" s="300"/>
      <c r="CE32228" s="300"/>
      <c r="CF32228" s="300"/>
      <c r="CG32228" s="300"/>
      <c r="CH32228" s="300"/>
      <c r="CI32228" s="300"/>
      <c r="CJ32228" s="300"/>
      <c r="CK32228" s="300"/>
      <c r="CL32228" s="300"/>
      <c r="CM32228" s="300"/>
      <c r="CN32228" s="300"/>
      <c r="CO32228" s="300"/>
      <c r="CP32228" s="300"/>
      <c r="CQ32228" s="300"/>
      <c r="CR32228" s="300"/>
      <c r="CS32228" s="300"/>
      <c r="CT32228" s="300"/>
      <c r="CU32228" s="300"/>
      <c r="CV32228" s="300"/>
      <c r="CW32228" s="300"/>
      <c r="CX32228" s="300"/>
      <c r="CY32228" s="300"/>
      <c r="CZ32228" s="300"/>
      <c r="DA32228" s="300"/>
      <c r="DB32228" s="300"/>
      <c r="DC32228" s="300"/>
      <c r="DD32228" s="300"/>
      <c r="DE32228" s="300"/>
      <c r="DF32228" s="300"/>
      <c r="DG32228" s="300"/>
      <c r="DH32228" s="300"/>
      <c r="DI32228" s="300"/>
      <c r="DJ32228" s="300"/>
      <c r="DK32228" s="300"/>
      <c r="DL32228" s="300"/>
      <c r="DM32228" s="300"/>
      <c r="DN32228" s="300"/>
      <c r="DO32228" s="300"/>
      <c r="DP32228" s="300"/>
      <c r="DQ32228" s="300"/>
      <c r="DR32228" s="300"/>
      <c r="DS32228" s="300"/>
      <c r="DT32228" s="300"/>
      <c r="DU32228" s="300"/>
      <c r="DV32228" s="300"/>
      <c r="DW32228" s="300"/>
      <c r="DX32228" s="300"/>
      <c r="DY32228" s="300"/>
      <c r="DZ32228" s="300"/>
      <c r="EA32228" s="300"/>
      <c r="EB32228" s="300"/>
      <c r="EC32228" s="300"/>
      <c r="ED32228" s="300"/>
      <c r="EE32228" s="300"/>
      <c r="EF32228" s="300"/>
      <c r="EG32228" s="300"/>
      <c r="EH32228" s="300"/>
      <c r="EI32228" s="300"/>
      <c r="EJ32228" s="300"/>
      <c r="EK32228" s="300"/>
      <c r="EL32228" s="300"/>
      <c r="EM32228" s="300"/>
      <c r="EN32228" s="300"/>
      <c r="EO32228" s="300"/>
      <c r="EP32228" s="300"/>
      <c r="EQ32228" s="300"/>
      <c r="ER32228" s="300"/>
      <c r="ES32228" s="300"/>
      <c r="ET32228" s="300"/>
      <c r="EU32228" s="300"/>
      <c r="EV32228" s="300"/>
      <c r="EW32228" s="300"/>
      <c r="EX32228" s="300"/>
      <c r="EY32228" s="300"/>
      <c r="EZ32228" s="300"/>
      <c r="FA32228" s="300"/>
      <c r="FB32228" s="300"/>
      <c r="FC32228" s="300"/>
      <c r="FD32228" s="300"/>
      <c r="FE32228" s="300"/>
      <c r="FF32228" s="300"/>
      <c r="FG32228" s="300"/>
      <c r="FH32228" s="300"/>
      <c r="FI32228" s="300"/>
      <c r="FJ32228" s="300"/>
      <c r="FK32228" s="300"/>
      <c r="FL32228" s="300"/>
      <c r="FM32228" s="300"/>
      <c r="FN32228" s="300"/>
      <c r="FO32228" s="300"/>
      <c r="FP32228" s="300"/>
      <c r="FQ32228" s="300"/>
      <c r="FR32228" s="300"/>
      <c r="FS32228" s="300"/>
      <c r="FT32228" s="300"/>
      <c r="FU32228" s="300"/>
      <c r="FV32228" s="300"/>
      <c r="FW32228" s="300"/>
      <c r="FX32228" s="300"/>
      <c r="FY32228" s="300"/>
      <c r="FZ32228" s="300"/>
      <c r="GA32228" s="300"/>
      <c r="GB32228" s="300"/>
      <c r="GC32228" s="300"/>
      <c r="GD32228" s="300"/>
      <c r="GE32228" s="300"/>
      <c r="GF32228" s="300"/>
      <c r="GG32228" s="300"/>
      <c r="GH32228" s="300"/>
      <c r="GI32228" s="300"/>
      <c r="GJ32228" s="300"/>
      <c r="GK32228" s="300"/>
    </row>
    <row r="32229" spans="4:193" x14ac:dyDescent="0.25">
      <c r="D32229" s="300"/>
      <c r="J32229" s="300"/>
      <c r="K32229" s="300"/>
      <c r="L32229" s="300"/>
      <c r="M32229" s="300"/>
      <c r="N32229" s="300"/>
      <c r="O32229" s="300"/>
      <c r="P32229" s="300"/>
      <c r="Q32229" s="300"/>
      <c r="R32229" s="300"/>
      <c r="S32229" s="300"/>
      <c r="T32229" s="300"/>
      <c r="U32229" s="300"/>
      <c r="V32229" s="300"/>
      <c r="W32229" s="300"/>
      <c r="X32229" s="300"/>
      <c r="Y32229" s="300"/>
      <c r="Z32229" s="300"/>
      <c r="AA32229" s="300"/>
      <c r="AB32229" s="300"/>
      <c r="AC32229" s="300"/>
      <c r="AD32229" s="300"/>
      <c r="AE32229" s="300"/>
      <c r="AF32229" s="300"/>
      <c r="AG32229" s="300"/>
      <c r="AH32229" s="300"/>
      <c r="AI32229" s="300"/>
      <c r="AJ32229" s="300"/>
      <c r="AK32229" s="300"/>
      <c r="AL32229" s="300"/>
      <c r="AM32229" s="300"/>
      <c r="AN32229" s="300"/>
      <c r="AO32229" s="300"/>
      <c r="AP32229" s="300"/>
      <c r="AQ32229" s="300"/>
      <c r="AR32229" s="300"/>
      <c r="AS32229" s="300"/>
      <c r="AT32229" s="300"/>
      <c r="AU32229" s="300"/>
      <c r="AV32229" s="300"/>
      <c r="AW32229" s="300"/>
      <c r="AX32229" s="300"/>
      <c r="AY32229" s="300"/>
      <c r="AZ32229" s="300"/>
      <c r="BA32229" s="300"/>
      <c r="BB32229" s="300"/>
      <c r="BC32229" s="300"/>
      <c r="BD32229" s="300"/>
      <c r="BE32229" s="300"/>
      <c r="BF32229" s="300"/>
      <c r="BG32229" s="300"/>
      <c r="BH32229" s="300"/>
      <c r="BI32229" s="300"/>
      <c r="BJ32229" s="300"/>
      <c r="BK32229" s="300"/>
      <c r="BL32229" s="300"/>
      <c r="BM32229" s="300"/>
      <c r="BN32229" s="300"/>
      <c r="BO32229" s="300"/>
      <c r="BP32229" s="300"/>
      <c r="BQ32229" s="300"/>
      <c r="BR32229" s="300"/>
      <c r="BS32229" s="300"/>
      <c r="BT32229" s="300"/>
      <c r="BU32229" s="300"/>
      <c r="BV32229" s="300"/>
      <c r="BW32229" s="300"/>
      <c r="BX32229" s="300"/>
      <c r="BY32229" s="300"/>
      <c r="BZ32229" s="300"/>
      <c r="CA32229" s="300"/>
      <c r="CB32229" s="300"/>
      <c r="CC32229" s="300"/>
      <c r="CD32229" s="300"/>
      <c r="CE32229" s="300"/>
      <c r="CF32229" s="300"/>
      <c r="CG32229" s="300"/>
      <c r="CH32229" s="300"/>
      <c r="CI32229" s="300"/>
      <c r="CJ32229" s="300"/>
      <c r="CK32229" s="300"/>
      <c r="CL32229" s="300"/>
      <c r="CM32229" s="300"/>
      <c r="CN32229" s="300"/>
      <c r="CO32229" s="300"/>
      <c r="CP32229" s="300"/>
      <c r="CQ32229" s="300"/>
      <c r="CR32229" s="300"/>
      <c r="CS32229" s="300"/>
      <c r="CT32229" s="300"/>
      <c r="CU32229" s="300"/>
      <c r="CV32229" s="300"/>
      <c r="CW32229" s="300"/>
      <c r="CX32229" s="300"/>
      <c r="CY32229" s="300"/>
      <c r="CZ32229" s="300"/>
      <c r="DA32229" s="300"/>
      <c r="DB32229" s="300"/>
      <c r="DC32229" s="300"/>
      <c r="DD32229" s="300"/>
      <c r="DE32229" s="300"/>
      <c r="DF32229" s="300"/>
      <c r="DG32229" s="300"/>
      <c r="DH32229" s="300"/>
      <c r="DI32229" s="300"/>
      <c r="DJ32229" s="300"/>
      <c r="DK32229" s="300"/>
      <c r="DL32229" s="300"/>
      <c r="DM32229" s="300"/>
      <c r="DN32229" s="300"/>
      <c r="DO32229" s="300"/>
      <c r="DP32229" s="300"/>
      <c r="DQ32229" s="300"/>
      <c r="DR32229" s="300"/>
      <c r="DS32229" s="300"/>
      <c r="DT32229" s="300"/>
      <c r="DU32229" s="300"/>
      <c r="DV32229" s="300"/>
      <c r="DW32229" s="300"/>
      <c r="DX32229" s="300"/>
      <c r="DY32229" s="300"/>
      <c r="DZ32229" s="300"/>
      <c r="EA32229" s="300"/>
      <c r="EB32229" s="300"/>
      <c r="EC32229" s="300"/>
      <c r="ED32229" s="300"/>
      <c r="EE32229" s="300"/>
      <c r="EF32229" s="300"/>
      <c r="EG32229" s="300"/>
      <c r="EH32229" s="300"/>
      <c r="EI32229" s="300"/>
      <c r="EJ32229" s="300"/>
      <c r="EK32229" s="300"/>
      <c r="EL32229" s="300"/>
      <c r="EM32229" s="300"/>
      <c r="EN32229" s="300"/>
      <c r="EO32229" s="300"/>
      <c r="EP32229" s="300"/>
      <c r="EQ32229" s="300"/>
      <c r="ER32229" s="300"/>
      <c r="ES32229" s="300"/>
      <c r="ET32229" s="300"/>
      <c r="EU32229" s="300"/>
      <c r="EV32229" s="300"/>
      <c r="EW32229" s="300"/>
      <c r="EX32229" s="300"/>
      <c r="EY32229" s="300"/>
      <c r="EZ32229" s="300"/>
      <c r="FA32229" s="300"/>
      <c r="FB32229" s="300"/>
      <c r="FC32229" s="300"/>
      <c r="FD32229" s="300"/>
      <c r="FE32229" s="300"/>
      <c r="FF32229" s="300"/>
      <c r="FG32229" s="300"/>
      <c r="FH32229" s="300"/>
      <c r="FI32229" s="300"/>
      <c r="FJ32229" s="300"/>
      <c r="FK32229" s="300"/>
      <c r="FL32229" s="300"/>
      <c r="FM32229" s="300"/>
      <c r="FN32229" s="300"/>
      <c r="FO32229" s="300"/>
      <c r="FP32229" s="300"/>
      <c r="FQ32229" s="300"/>
      <c r="FR32229" s="300"/>
      <c r="FS32229" s="300"/>
      <c r="FT32229" s="300"/>
      <c r="FU32229" s="300"/>
      <c r="FV32229" s="300"/>
      <c r="FW32229" s="300"/>
      <c r="FX32229" s="300"/>
      <c r="FY32229" s="300"/>
      <c r="FZ32229" s="300"/>
      <c r="GA32229" s="300"/>
      <c r="GB32229" s="300"/>
      <c r="GC32229" s="300"/>
      <c r="GD32229" s="300"/>
      <c r="GE32229" s="300"/>
      <c r="GF32229" s="300"/>
      <c r="GG32229" s="300"/>
      <c r="GH32229" s="300"/>
      <c r="GI32229" s="300"/>
      <c r="GJ32229" s="300"/>
      <c r="GK32229" s="300"/>
    </row>
    <row r="32230" spans="4:193" x14ac:dyDescent="0.25">
      <c r="D32230" s="300"/>
      <c r="J32230" s="300"/>
      <c r="K32230" s="300"/>
      <c r="L32230" s="300"/>
      <c r="M32230" s="300"/>
      <c r="N32230" s="300"/>
      <c r="O32230" s="300"/>
      <c r="P32230" s="300"/>
      <c r="Q32230" s="300"/>
      <c r="R32230" s="300"/>
      <c r="S32230" s="300"/>
      <c r="T32230" s="300"/>
      <c r="U32230" s="300"/>
      <c r="V32230" s="300"/>
      <c r="W32230" s="300"/>
      <c r="X32230" s="300"/>
      <c r="Y32230" s="300"/>
      <c r="Z32230" s="300"/>
      <c r="AA32230" s="300"/>
      <c r="AB32230" s="300"/>
      <c r="AC32230" s="300"/>
      <c r="AD32230" s="300"/>
      <c r="AE32230" s="300"/>
      <c r="AF32230" s="300"/>
      <c r="AG32230" s="300"/>
      <c r="AH32230" s="300"/>
      <c r="AI32230" s="300"/>
      <c r="AJ32230" s="300"/>
      <c r="AK32230" s="300"/>
      <c r="AL32230" s="300"/>
      <c r="AM32230" s="300"/>
      <c r="AN32230" s="300"/>
      <c r="AO32230" s="300"/>
      <c r="AP32230" s="300"/>
      <c r="AQ32230" s="300"/>
      <c r="AR32230" s="300"/>
      <c r="AS32230" s="300"/>
      <c r="AT32230" s="300"/>
      <c r="AU32230" s="300"/>
      <c r="AV32230" s="300"/>
      <c r="AW32230" s="300"/>
      <c r="AX32230" s="300"/>
      <c r="AY32230" s="300"/>
      <c r="AZ32230" s="300"/>
      <c r="BA32230" s="300"/>
      <c r="BB32230" s="300"/>
      <c r="BC32230" s="300"/>
      <c r="BD32230" s="300"/>
      <c r="BE32230" s="300"/>
      <c r="BF32230" s="300"/>
      <c r="BG32230" s="300"/>
      <c r="BH32230" s="300"/>
      <c r="BI32230" s="300"/>
      <c r="BJ32230" s="300"/>
      <c r="BK32230" s="300"/>
      <c r="BL32230" s="300"/>
      <c r="BM32230" s="300"/>
      <c r="BN32230" s="300"/>
      <c r="BO32230" s="300"/>
      <c r="BP32230" s="300"/>
      <c r="BQ32230" s="300"/>
      <c r="BR32230" s="300"/>
      <c r="BS32230" s="300"/>
      <c r="BT32230" s="300"/>
      <c r="BU32230" s="300"/>
      <c r="BV32230" s="300"/>
      <c r="BW32230" s="300"/>
      <c r="BX32230" s="300"/>
      <c r="BY32230" s="300"/>
      <c r="BZ32230" s="300"/>
      <c r="CA32230" s="300"/>
      <c r="CB32230" s="300"/>
      <c r="CC32230" s="300"/>
      <c r="CD32230" s="300"/>
      <c r="CE32230" s="300"/>
      <c r="CF32230" s="300"/>
      <c r="CG32230" s="300"/>
      <c r="CH32230" s="300"/>
      <c r="CI32230" s="300"/>
      <c r="CJ32230" s="300"/>
      <c r="CK32230" s="300"/>
      <c r="CL32230" s="300"/>
      <c r="CM32230" s="300"/>
      <c r="CN32230" s="300"/>
      <c r="CO32230" s="300"/>
      <c r="CP32230" s="300"/>
      <c r="CQ32230" s="300"/>
      <c r="CR32230" s="300"/>
      <c r="CS32230" s="300"/>
      <c r="CT32230" s="300"/>
      <c r="CU32230" s="300"/>
      <c r="CV32230" s="300"/>
      <c r="CW32230" s="300"/>
      <c r="CX32230" s="300"/>
      <c r="CY32230" s="300"/>
      <c r="CZ32230" s="300"/>
      <c r="DA32230" s="300"/>
      <c r="DB32230" s="300"/>
      <c r="DC32230" s="300"/>
      <c r="DD32230" s="300"/>
      <c r="DE32230" s="300"/>
      <c r="DF32230" s="300"/>
      <c r="DG32230" s="300"/>
      <c r="DH32230" s="300"/>
      <c r="DI32230" s="300"/>
      <c r="DJ32230" s="300"/>
      <c r="DK32230" s="300"/>
      <c r="DL32230" s="300"/>
      <c r="DM32230" s="300"/>
      <c r="DN32230" s="300"/>
      <c r="DO32230" s="300"/>
      <c r="DP32230" s="300"/>
      <c r="DQ32230" s="300"/>
      <c r="DR32230" s="300"/>
      <c r="DS32230" s="300"/>
      <c r="DT32230" s="300"/>
      <c r="DU32230" s="300"/>
      <c r="DV32230" s="300"/>
      <c r="DW32230" s="300"/>
      <c r="DX32230" s="300"/>
      <c r="DY32230" s="300"/>
      <c r="DZ32230" s="300"/>
      <c r="EA32230" s="300"/>
      <c r="EB32230" s="300"/>
      <c r="EC32230" s="300"/>
      <c r="ED32230" s="300"/>
      <c r="EE32230" s="300"/>
      <c r="EF32230" s="300"/>
      <c r="EG32230" s="300"/>
      <c r="EH32230" s="300"/>
      <c r="EI32230" s="300"/>
      <c r="EJ32230" s="300"/>
      <c r="EK32230" s="300"/>
      <c r="EL32230" s="300"/>
      <c r="EM32230" s="300"/>
      <c r="EN32230" s="300"/>
      <c r="EO32230" s="300"/>
      <c r="EP32230" s="300"/>
      <c r="EQ32230" s="300"/>
      <c r="ER32230" s="300"/>
      <c r="ES32230" s="300"/>
      <c r="ET32230" s="300"/>
      <c r="EU32230" s="300"/>
      <c r="EV32230" s="300"/>
      <c r="EW32230" s="300"/>
      <c r="EX32230" s="300"/>
      <c r="EY32230" s="300"/>
      <c r="EZ32230" s="300"/>
      <c r="FA32230" s="300"/>
      <c r="FB32230" s="300"/>
      <c r="FC32230" s="300"/>
      <c r="FD32230" s="300"/>
      <c r="FE32230" s="300"/>
      <c r="FF32230" s="300"/>
      <c r="FG32230" s="300"/>
      <c r="FH32230" s="300"/>
      <c r="FI32230" s="300"/>
      <c r="FJ32230" s="300"/>
      <c r="FK32230" s="300"/>
      <c r="FL32230" s="300"/>
      <c r="FM32230" s="300"/>
      <c r="FN32230" s="300"/>
      <c r="FO32230" s="300"/>
      <c r="FP32230" s="300"/>
      <c r="FQ32230" s="300"/>
      <c r="FR32230" s="300"/>
      <c r="FS32230" s="300"/>
      <c r="FT32230" s="300"/>
      <c r="FU32230" s="300"/>
      <c r="FV32230" s="300"/>
      <c r="FW32230" s="300"/>
      <c r="FX32230" s="300"/>
      <c r="FY32230" s="300"/>
      <c r="FZ32230" s="300"/>
      <c r="GA32230" s="300"/>
      <c r="GB32230" s="300"/>
      <c r="GC32230" s="300"/>
      <c r="GD32230" s="300"/>
      <c r="GE32230" s="300"/>
      <c r="GF32230" s="300"/>
      <c r="GG32230" s="300"/>
      <c r="GH32230" s="300"/>
      <c r="GI32230" s="300"/>
      <c r="GJ32230" s="300"/>
      <c r="GK32230" s="300"/>
    </row>
    <row r="32231" spans="4:193" x14ac:dyDescent="0.25">
      <c r="D32231" s="300"/>
      <c r="J32231" s="300"/>
      <c r="K32231" s="300"/>
      <c r="L32231" s="300"/>
      <c r="M32231" s="300"/>
      <c r="N32231" s="300"/>
      <c r="O32231" s="300"/>
      <c r="P32231" s="300"/>
      <c r="Q32231" s="300"/>
      <c r="R32231" s="300"/>
      <c r="S32231" s="300"/>
      <c r="T32231" s="300"/>
      <c r="U32231" s="300"/>
      <c r="V32231" s="300"/>
      <c r="W32231" s="300"/>
      <c r="X32231" s="300"/>
      <c r="Y32231" s="300"/>
      <c r="Z32231" s="300"/>
      <c r="AA32231" s="300"/>
      <c r="AB32231" s="300"/>
      <c r="AC32231" s="300"/>
      <c r="AD32231" s="300"/>
      <c r="AE32231" s="300"/>
      <c r="AF32231" s="300"/>
      <c r="AG32231" s="300"/>
      <c r="AH32231" s="300"/>
      <c r="AI32231" s="300"/>
      <c r="AJ32231" s="300"/>
      <c r="AK32231" s="300"/>
      <c r="AL32231" s="300"/>
      <c r="AM32231" s="300"/>
      <c r="AN32231" s="300"/>
      <c r="AO32231" s="300"/>
      <c r="AP32231" s="300"/>
      <c r="AQ32231" s="300"/>
      <c r="AR32231" s="300"/>
      <c r="AS32231" s="300"/>
      <c r="AT32231" s="300"/>
      <c r="AU32231" s="300"/>
      <c r="AV32231" s="300"/>
      <c r="AW32231" s="300"/>
      <c r="AX32231" s="300"/>
      <c r="AY32231" s="300"/>
      <c r="AZ32231" s="300"/>
      <c r="BA32231" s="300"/>
      <c r="BB32231" s="300"/>
      <c r="BC32231" s="300"/>
      <c r="BD32231" s="300"/>
      <c r="BE32231" s="300"/>
      <c r="BF32231" s="300"/>
      <c r="BG32231" s="300"/>
      <c r="BH32231" s="300"/>
      <c r="BI32231" s="300"/>
      <c r="BJ32231" s="300"/>
      <c r="BK32231" s="300"/>
      <c r="BL32231" s="300"/>
      <c r="BM32231" s="300"/>
      <c r="BN32231" s="300"/>
      <c r="BO32231" s="300"/>
      <c r="BP32231" s="300"/>
      <c r="BQ32231" s="300"/>
      <c r="BR32231" s="300"/>
      <c r="BS32231" s="300"/>
      <c r="BT32231" s="300"/>
      <c r="BU32231" s="300"/>
      <c r="BV32231" s="300"/>
      <c r="BW32231" s="300"/>
      <c r="BX32231" s="300"/>
      <c r="BY32231" s="300"/>
      <c r="BZ32231" s="300"/>
      <c r="CA32231" s="300"/>
      <c r="CB32231" s="300"/>
      <c r="CC32231" s="300"/>
      <c r="CD32231" s="300"/>
      <c r="CE32231" s="300"/>
      <c r="CF32231" s="300"/>
      <c r="CG32231" s="300"/>
      <c r="CH32231" s="300"/>
      <c r="CI32231" s="300"/>
      <c r="CJ32231" s="300"/>
      <c r="CK32231" s="300"/>
      <c r="CL32231" s="300"/>
      <c r="CM32231" s="300"/>
      <c r="CN32231" s="300"/>
      <c r="CO32231" s="300"/>
      <c r="CP32231" s="300"/>
      <c r="CQ32231" s="300"/>
      <c r="CR32231" s="300"/>
      <c r="CS32231" s="300"/>
      <c r="CT32231" s="300"/>
      <c r="CU32231" s="300"/>
      <c r="CV32231" s="300"/>
      <c r="CW32231" s="300"/>
      <c r="CX32231" s="300"/>
      <c r="CY32231" s="300"/>
      <c r="CZ32231" s="300"/>
      <c r="DA32231" s="300"/>
      <c r="DB32231" s="300"/>
      <c r="DC32231" s="300"/>
      <c r="DD32231" s="300"/>
      <c r="DE32231" s="300"/>
      <c r="DF32231" s="300"/>
      <c r="DG32231" s="300"/>
      <c r="DH32231" s="300"/>
      <c r="DI32231" s="300"/>
      <c r="DJ32231" s="300"/>
      <c r="DK32231" s="300"/>
      <c r="DL32231" s="300"/>
      <c r="DM32231" s="300"/>
      <c r="DN32231" s="300"/>
      <c r="DO32231" s="300"/>
      <c r="DP32231" s="300"/>
      <c r="DQ32231" s="300"/>
      <c r="DR32231" s="300"/>
      <c r="DS32231" s="300"/>
      <c r="DT32231" s="300"/>
      <c r="DU32231" s="300"/>
      <c r="DV32231" s="300"/>
      <c r="DW32231" s="300"/>
      <c r="DX32231" s="300"/>
      <c r="DY32231" s="300"/>
      <c r="DZ32231" s="300"/>
      <c r="EA32231" s="300"/>
      <c r="EB32231" s="300"/>
      <c r="EC32231" s="300"/>
      <c r="ED32231" s="300"/>
      <c r="EE32231" s="300"/>
      <c r="EF32231" s="300"/>
      <c r="EG32231" s="300"/>
      <c r="EH32231" s="300"/>
      <c r="EI32231" s="300"/>
      <c r="EJ32231" s="300"/>
      <c r="EK32231" s="300"/>
      <c r="EL32231" s="300"/>
      <c r="EM32231" s="300"/>
      <c r="EN32231" s="300"/>
      <c r="EO32231" s="300"/>
      <c r="EP32231" s="300"/>
      <c r="EQ32231" s="300"/>
      <c r="ER32231" s="300"/>
      <c r="ES32231" s="300"/>
      <c r="ET32231" s="300"/>
      <c r="EU32231" s="300"/>
      <c r="EV32231" s="300"/>
      <c r="EW32231" s="300"/>
      <c r="EX32231" s="300"/>
      <c r="EY32231" s="300"/>
      <c r="EZ32231" s="300"/>
      <c r="FA32231" s="300"/>
      <c r="FB32231" s="300"/>
      <c r="FC32231" s="300"/>
      <c r="FD32231" s="300"/>
      <c r="FE32231" s="300"/>
      <c r="FF32231" s="300"/>
      <c r="FG32231" s="300"/>
      <c r="FH32231" s="300"/>
      <c r="FI32231" s="300"/>
      <c r="FJ32231" s="300"/>
      <c r="FK32231" s="300"/>
      <c r="FL32231" s="300"/>
      <c r="FM32231" s="300"/>
      <c r="FN32231" s="300"/>
      <c r="FO32231" s="300"/>
      <c r="FP32231" s="300"/>
      <c r="FQ32231" s="300"/>
      <c r="FR32231" s="300"/>
      <c r="FS32231" s="300"/>
      <c r="FT32231" s="300"/>
      <c r="FU32231" s="300"/>
      <c r="FV32231" s="300"/>
      <c r="FW32231" s="300"/>
      <c r="FX32231" s="300"/>
      <c r="FY32231" s="300"/>
      <c r="FZ32231" s="300"/>
      <c r="GA32231" s="300"/>
      <c r="GB32231" s="300"/>
      <c r="GC32231" s="300"/>
      <c r="GD32231" s="300"/>
      <c r="GE32231" s="300"/>
      <c r="GF32231" s="300"/>
      <c r="GG32231" s="300"/>
      <c r="GH32231" s="300"/>
      <c r="GI32231" s="300"/>
      <c r="GJ32231" s="300"/>
      <c r="GK32231" s="300"/>
    </row>
    <row r="32232" spans="4:193" x14ac:dyDescent="0.25">
      <c r="D32232" s="300"/>
      <c r="J32232" s="300"/>
      <c r="K32232" s="300"/>
      <c r="L32232" s="300"/>
      <c r="M32232" s="300"/>
      <c r="N32232" s="300"/>
      <c r="O32232" s="300"/>
      <c r="P32232" s="300"/>
      <c r="Q32232" s="300"/>
      <c r="R32232" s="300"/>
      <c r="S32232" s="300"/>
      <c r="T32232" s="300"/>
      <c r="U32232" s="300"/>
      <c r="V32232" s="300"/>
      <c r="W32232" s="300"/>
      <c r="X32232" s="300"/>
      <c r="Y32232" s="300"/>
      <c r="Z32232" s="300"/>
      <c r="AA32232" s="300"/>
      <c r="AB32232" s="300"/>
      <c r="AC32232" s="300"/>
      <c r="AD32232" s="300"/>
      <c r="AE32232" s="300"/>
      <c r="AF32232" s="300"/>
      <c r="AG32232" s="300"/>
      <c r="AH32232" s="300"/>
      <c r="AI32232" s="300"/>
      <c r="AJ32232" s="300"/>
      <c r="AK32232" s="300"/>
      <c r="AL32232" s="300"/>
      <c r="AM32232" s="300"/>
      <c r="AN32232" s="300"/>
      <c r="AO32232" s="300"/>
      <c r="AP32232" s="300"/>
      <c r="AQ32232" s="300"/>
      <c r="AR32232" s="300"/>
      <c r="AS32232" s="300"/>
      <c r="AT32232" s="300"/>
      <c r="AU32232" s="300"/>
      <c r="AV32232" s="300"/>
      <c r="AW32232" s="300"/>
      <c r="AX32232" s="300"/>
      <c r="AY32232" s="300"/>
      <c r="AZ32232" s="300"/>
      <c r="BA32232" s="300"/>
      <c r="BB32232" s="300"/>
      <c r="BC32232" s="300"/>
      <c r="BD32232" s="300"/>
      <c r="BE32232" s="300"/>
      <c r="BF32232" s="300"/>
      <c r="BG32232" s="300"/>
      <c r="BH32232" s="300"/>
      <c r="BI32232" s="300"/>
      <c r="BJ32232" s="300"/>
      <c r="BK32232" s="300"/>
      <c r="BL32232" s="300"/>
      <c r="BM32232" s="300"/>
      <c r="BN32232" s="300"/>
      <c r="BO32232" s="300"/>
      <c r="BP32232" s="300"/>
      <c r="BQ32232" s="300"/>
      <c r="BR32232" s="300"/>
      <c r="BS32232" s="300"/>
      <c r="BT32232" s="300"/>
      <c r="BU32232" s="300"/>
      <c r="BV32232" s="300"/>
      <c r="BW32232" s="300"/>
      <c r="BX32232" s="300"/>
      <c r="BY32232" s="300"/>
      <c r="BZ32232" s="300"/>
      <c r="CA32232" s="300"/>
      <c r="CB32232" s="300"/>
      <c r="CC32232" s="300"/>
      <c r="CD32232" s="300"/>
      <c r="CE32232" s="300"/>
      <c r="CF32232" s="300"/>
      <c r="CG32232" s="300"/>
      <c r="CH32232" s="300"/>
      <c r="CI32232" s="300"/>
      <c r="CJ32232" s="300"/>
      <c r="CK32232" s="300"/>
      <c r="CL32232" s="300"/>
      <c r="CM32232" s="300"/>
      <c r="CN32232" s="300"/>
      <c r="CO32232" s="300"/>
      <c r="CP32232" s="300"/>
      <c r="CQ32232" s="300"/>
      <c r="CR32232" s="300"/>
      <c r="CS32232" s="300"/>
      <c r="CT32232" s="300"/>
      <c r="CU32232" s="300"/>
      <c r="CV32232" s="300"/>
      <c r="CW32232" s="300"/>
      <c r="CX32232" s="300"/>
      <c r="CY32232" s="300"/>
      <c r="CZ32232" s="300"/>
      <c r="DA32232" s="300"/>
      <c r="DB32232" s="300"/>
      <c r="DC32232" s="300"/>
      <c r="DD32232" s="300"/>
      <c r="DE32232" s="300"/>
      <c r="DF32232" s="300"/>
      <c r="DG32232" s="300"/>
      <c r="DH32232" s="300"/>
      <c r="DI32232" s="300"/>
      <c r="DJ32232" s="300"/>
      <c r="DK32232" s="300"/>
      <c r="DL32232" s="300"/>
      <c r="DM32232" s="300"/>
      <c r="DN32232" s="300"/>
      <c r="DO32232" s="300"/>
      <c r="DP32232" s="300"/>
      <c r="DQ32232" s="300"/>
      <c r="DR32232" s="300"/>
      <c r="DS32232" s="300"/>
      <c r="DT32232" s="300"/>
      <c r="DU32232" s="300"/>
      <c r="DV32232" s="300"/>
      <c r="DW32232" s="300"/>
      <c r="DX32232" s="300"/>
      <c r="DY32232" s="300"/>
      <c r="DZ32232" s="300"/>
      <c r="EA32232" s="300"/>
      <c r="EB32232" s="300"/>
      <c r="EC32232" s="300"/>
      <c r="ED32232" s="300"/>
      <c r="EE32232" s="300"/>
      <c r="EF32232" s="300"/>
      <c r="EG32232" s="300"/>
      <c r="EH32232" s="300"/>
      <c r="EI32232" s="300"/>
      <c r="EJ32232" s="300"/>
      <c r="EK32232" s="300"/>
      <c r="EL32232" s="300"/>
      <c r="EM32232" s="300"/>
      <c r="EN32232" s="300"/>
      <c r="EO32232" s="300"/>
      <c r="EP32232" s="300"/>
      <c r="EQ32232" s="300"/>
      <c r="ER32232" s="300"/>
      <c r="ES32232" s="300"/>
      <c r="ET32232" s="300"/>
      <c r="EU32232" s="300"/>
      <c r="EV32232" s="300"/>
      <c r="EW32232" s="300"/>
      <c r="EX32232" s="300"/>
      <c r="EY32232" s="300"/>
      <c r="EZ32232" s="300"/>
      <c r="FA32232" s="300"/>
      <c r="FB32232" s="300"/>
      <c r="FC32232" s="300"/>
      <c r="FD32232" s="300"/>
      <c r="FE32232" s="300"/>
      <c r="FF32232" s="300"/>
      <c r="FG32232" s="300"/>
      <c r="FH32232" s="300"/>
      <c r="FI32232" s="300"/>
      <c r="FJ32232" s="300"/>
      <c r="FK32232" s="300"/>
      <c r="FL32232" s="300"/>
      <c r="FM32232" s="300"/>
      <c r="FN32232" s="300"/>
      <c r="FO32232" s="300"/>
      <c r="FP32232" s="300"/>
      <c r="FQ32232" s="300"/>
      <c r="FR32232" s="300"/>
      <c r="FS32232" s="300"/>
      <c r="FT32232" s="300"/>
      <c r="FU32232" s="300"/>
      <c r="FV32232" s="300"/>
      <c r="FW32232" s="300"/>
      <c r="FX32232" s="300"/>
      <c r="FY32232" s="300"/>
      <c r="FZ32232" s="300"/>
      <c r="GA32232" s="300"/>
      <c r="GB32232" s="300"/>
      <c r="GC32232" s="300"/>
      <c r="GD32232" s="300"/>
      <c r="GE32232" s="300"/>
      <c r="GF32232" s="300"/>
      <c r="GG32232" s="300"/>
      <c r="GH32232" s="300"/>
      <c r="GI32232" s="300"/>
      <c r="GJ32232" s="300"/>
      <c r="GK32232" s="300"/>
    </row>
    <row r="32233" spans="4:193" x14ac:dyDescent="0.25">
      <c r="D32233" s="300"/>
      <c r="J32233" s="300"/>
      <c r="K32233" s="300"/>
      <c r="L32233" s="300"/>
      <c r="M32233" s="300"/>
      <c r="N32233" s="300"/>
      <c r="O32233" s="300"/>
      <c r="P32233" s="300"/>
      <c r="Q32233" s="300"/>
      <c r="R32233" s="300"/>
      <c r="S32233" s="300"/>
      <c r="T32233" s="300"/>
      <c r="U32233" s="300"/>
      <c r="V32233" s="300"/>
      <c r="W32233" s="300"/>
      <c r="X32233" s="300"/>
      <c r="Y32233" s="300"/>
      <c r="Z32233" s="300"/>
      <c r="AA32233" s="300"/>
      <c r="AB32233" s="300"/>
      <c r="AC32233" s="300"/>
      <c r="AD32233" s="300"/>
      <c r="AE32233" s="300"/>
      <c r="AF32233" s="300"/>
      <c r="AG32233" s="300"/>
      <c r="AH32233" s="300"/>
      <c r="AI32233" s="300"/>
      <c r="AJ32233" s="300"/>
      <c r="AK32233" s="300"/>
      <c r="AL32233" s="300"/>
      <c r="AM32233" s="300"/>
      <c r="AN32233" s="300"/>
      <c r="AO32233" s="300"/>
      <c r="AP32233" s="300"/>
      <c r="AQ32233" s="300"/>
      <c r="AR32233" s="300"/>
      <c r="AS32233" s="300"/>
      <c r="AT32233" s="300"/>
      <c r="AU32233" s="300"/>
      <c r="AV32233" s="300"/>
      <c r="AW32233" s="300"/>
      <c r="AX32233" s="300"/>
      <c r="AY32233" s="300"/>
      <c r="AZ32233" s="300"/>
      <c r="BA32233" s="300"/>
      <c r="BB32233" s="300"/>
      <c r="BC32233" s="300"/>
      <c r="BD32233" s="300"/>
      <c r="BE32233" s="300"/>
      <c r="BF32233" s="300"/>
      <c r="BG32233" s="300"/>
      <c r="BH32233" s="300"/>
      <c r="BI32233" s="300"/>
      <c r="BJ32233" s="300"/>
      <c r="BK32233" s="300"/>
      <c r="BL32233" s="300"/>
      <c r="BM32233" s="300"/>
      <c r="BN32233" s="300"/>
      <c r="BO32233" s="300"/>
      <c r="BP32233" s="300"/>
      <c r="BQ32233" s="300"/>
      <c r="BR32233" s="300"/>
      <c r="BS32233" s="300"/>
      <c r="BT32233" s="300"/>
      <c r="BU32233" s="300"/>
      <c r="BV32233" s="300"/>
      <c r="BW32233" s="300"/>
      <c r="BX32233" s="300"/>
      <c r="BY32233" s="300"/>
      <c r="BZ32233" s="300"/>
      <c r="CA32233" s="300"/>
      <c r="CB32233" s="300"/>
      <c r="CC32233" s="300"/>
      <c r="CD32233" s="300"/>
      <c r="CE32233" s="300"/>
      <c r="CF32233" s="300"/>
      <c r="CG32233" s="300"/>
      <c r="CH32233" s="300"/>
      <c r="CI32233" s="300"/>
      <c r="CJ32233" s="300"/>
      <c r="CK32233" s="300"/>
      <c r="CL32233" s="300"/>
      <c r="CM32233" s="300"/>
      <c r="CN32233" s="300"/>
      <c r="CO32233" s="300"/>
      <c r="CP32233" s="300"/>
      <c r="CQ32233" s="300"/>
      <c r="CR32233" s="300"/>
      <c r="CS32233" s="300"/>
      <c r="CT32233" s="300"/>
      <c r="CU32233" s="300"/>
      <c r="CV32233" s="300"/>
      <c r="CW32233" s="300"/>
      <c r="CX32233" s="300"/>
      <c r="CY32233" s="300"/>
      <c r="CZ32233" s="300"/>
      <c r="DA32233" s="300"/>
      <c r="DB32233" s="300"/>
      <c r="DC32233" s="300"/>
      <c r="DD32233" s="300"/>
      <c r="DE32233" s="300"/>
      <c r="DF32233" s="300"/>
      <c r="DG32233" s="300"/>
      <c r="DH32233" s="300"/>
      <c r="DI32233" s="300"/>
      <c r="DJ32233" s="300"/>
      <c r="DK32233" s="300"/>
      <c r="DL32233" s="300"/>
      <c r="DM32233" s="300"/>
      <c r="DN32233" s="300"/>
      <c r="DO32233" s="300"/>
      <c r="DP32233" s="300"/>
      <c r="DQ32233" s="300"/>
      <c r="DR32233" s="300"/>
      <c r="DS32233" s="300"/>
      <c r="DT32233" s="300"/>
      <c r="DU32233" s="300"/>
      <c r="DV32233" s="300"/>
      <c r="DW32233" s="300"/>
      <c r="DX32233" s="300"/>
      <c r="DY32233" s="300"/>
      <c r="DZ32233" s="300"/>
      <c r="EA32233" s="300"/>
      <c r="EB32233" s="300"/>
      <c r="EC32233" s="300"/>
      <c r="ED32233" s="300"/>
      <c r="EE32233" s="300"/>
      <c r="EF32233" s="300"/>
      <c r="EG32233" s="300"/>
      <c r="EH32233" s="300"/>
      <c r="EI32233" s="300"/>
      <c r="EJ32233" s="300"/>
      <c r="EK32233" s="300"/>
      <c r="EL32233" s="300"/>
      <c r="EM32233" s="300"/>
      <c r="EN32233" s="300"/>
      <c r="EO32233" s="300"/>
      <c r="EP32233" s="300"/>
      <c r="EQ32233" s="300"/>
      <c r="ER32233" s="300"/>
      <c r="ES32233" s="300"/>
      <c r="ET32233" s="300"/>
      <c r="EU32233" s="300"/>
      <c r="EV32233" s="300"/>
      <c r="EW32233" s="300"/>
      <c r="EX32233" s="300"/>
      <c r="EY32233" s="300"/>
      <c r="EZ32233" s="300"/>
      <c r="FA32233" s="300"/>
      <c r="FB32233" s="300"/>
      <c r="FC32233" s="300"/>
      <c r="FD32233" s="300"/>
      <c r="FE32233" s="300"/>
      <c r="FF32233" s="300"/>
      <c r="FG32233" s="300"/>
      <c r="FH32233" s="300"/>
      <c r="FI32233" s="300"/>
      <c r="FJ32233" s="300"/>
      <c r="FK32233" s="300"/>
      <c r="FL32233" s="300"/>
      <c r="FM32233" s="300"/>
      <c r="FN32233" s="300"/>
      <c r="FO32233" s="300"/>
      <c r="FP32233" s="300"/>
      <c r="FQ32233" s="300"/>
      <c r="FR32233" s="300"/>
      <c r="FS32233" s="300"/>
      <c r="FT32233" s="300"/>
      <c r="FU32233" s="300"/>
      <c r="FV32233" s="300"/>
      <c r="FW32233" s="300"/>
      <c r="FX32233" s="300"/>
      <c r="FY32233" s="300"/>
      <c r="FZ32233" s="300"/>
      <c r="GA32233" s="300"/>
      <c r="GB32233" s="300"/>
      <c r="GC32233" s="300"/>
      <c r="GD32233" s="300"/>
      <c r="GE32233" s="300"/>
      <c r="GF32233" s="300"/>
      <c r="GG32233" s="300"/>
      <c r="GH32233" s="300"/>
      <c r="GI32233" s="300"/>
      <c r="GJ32233" s="300"/>
      <c r="GK32233" s="300"/>
    </row>
    <row r="32234" spans="4:193" x14ac:dyDescent="0.25">
      <c r="D32234" s="300"/>
      <c r="J32234" s="300"/>
      <c r="K32234" s="300"/>
      <c r="L32234" s="300"/>
      <c r="M32234" s="300"/>
      <c r="N32234" s="300"/>
      <c r="O32234" s="300"/>
      <c r="P32234" s="300"/>
      <c r="Q32234" s="300"/>
      <c r="R32234" s="300"/>
      <c r="S32234" s="300"/>
      <c r="T32234" s="300"/>
      <c r="U32234" s="300"/>
      <c r="V32234" s="300"/>
      <c r="W32234" s="300"/>
      <c r="X32234" s="300"/>
      <c r="Y32234" s="300"/>
      <c r="Z32234" s="300"/>
      <c r="AA32234" s="300"/>
      <c r="AB32234" s="300"/>
      <c r="AC32234" s="300"/>
      <c r="AD32234" s="300"/>
      <c r="AE32234" s="300"/>
      <c r="AF32234" s="300"/>
      <c r="AG32234" s="300"/>
      <c r="AH32234" s="300"/>
      <c r="AI32234" s="300"/>
      <c r="AJ32234" s="300"/>
      <c r="AK32234" s="300"/>
      <c r="AL32234" s="300"/>
      <c r="AM32234" s="300"/>
      <c r="AN32234" s="300"/>
      <c r="AO32234" s="300"/>
      <c r="AP32234" s="300"/>
      <c r="AQ32234" s="300"/>
      <c r="AR32234" s="300"/>
      <c r="AS32234" s="300"/>
      <c r="AT32234" s="300"/>
      <c r="AU32234" s="300"/>
      <c r="AV32234" s="300"/>
      <c r="AW32234" s="300"/>
      <c r="AX32234" s="300"/>
      <c r="AY32234" s="300"/>
      <c r="AZ32234" s="300"/>
      <c r="BA32234" s="300"/>
      <c r="BB32234" s="300"/>
      <c r="BC32234" s="300"/>
      <c r="BD32234" s="300"/>
      <c r="BE32234" s="300"/>
      <c r="BF32234" s="300"/>
      <c r="BG32234" s="300"/>
      <c r="BH32234" s="300"/>
      <c r="BI32234" s="300"/>
      <c r="BJ32234" s="300"/>
      <c r="BK32234" s="300"/>
      <c r="BL32234" s="300"/>
      <c r="BM32234" s="300"/>
      <c r="BN32234" s="300"/>
      <c r="BO32234" s="300"/>
      <c r="BP32234" s="300"/>
      <c r="BQ32234" s="300"/>
      <c r="BR32234" s="300"/>
      <c r="BS32234" s="300"/>
      <c r="BT32234" s="300"/>
      <c r="BU32234" s="300"/>
      <c r="BV32234" s="300"/>
      <c r="BW32234" s="300"/>
      <c r="BX32234" s="300"/>
      <c r="BY32234" s="300"/>
      <c r="BZ32234" s="300"/>
      <c r="CA32234" s="300"/>
      <c r="CB32234" s="300"/>
      <c r="CC32234" s="300"/>
      <c r="CD32234" s="300"/>
      <c r="CE32234" s="300"/>
      <c r="CF32234" s="300"/>
      <c r="CG32234" s="300"/>
      <c r="CH32234" s="300"/>
      <c r="CI32234" s="300"/>
      <c r="CJ32234" s="300"/>
      <c r="CK32234" s="300"/>
      <c r="CL32234" s="300"/>
      <c r="CM32234" s="300"/>
      <c r="CN32234" s="300"/>
      <c r="CO32234" s="300"/>
      <c r="CP32234" s="300"/>
      <c r="CQ32234" s="300"/>
      <c r="CR32234" s="300"/>
      <c r="CS32234" s="300"/>
      <c r="CT32234" s="300"/>
      <c r="CU32234" s="300"/>
      <c r="CV32234" s="300"/>
      <c r="CW32234" s="300"/>
      <c r="CX32234" s="300"/>
      <c r="CY32234" s="300"/>
      <c r="CZ32234" s="300"/>
      <c r="DA32234" s="300"/>
      <c r="DB32234" s="300"/>
      <c r="DC32234" s="300"/>
      <c r="DD32234" s="300"/>
      <c r="DE32234" s="300"/>
      <c r="DF32234" s="300"/>
      <c r="DG32234" s="300"/>
      <c r="DH32234" s="300"/>
      <c r="DI32234" s="300"/>
      <c r="DJ32234" s="300"/>
      <c r="DK32234" s="300"/>
      <c r="DL32234" s="300"/>
      <c r="DM32234" s="300"/>
      <c r="DN32234" s="300"/>
      <c r="DO32234" s="300"/>
      <c r="DP32234" s="300"/>
      <c r="DQ32234" s="300"/>
      <c r="DR32234" s="300"/>
      <c r="DS32234" s="300"/>
      <c r="DT32234" s="300"/>
      <c r="DU32234" s="300"/>
      <c r="DV32234" s="300"/>
      <c r="DW32234" s="300"/>
      <c r="DX32234" s="300"/>
      <c r="DY32234" s="300"/>
      <c r="DZ32234" s="300"/>
      <c r="EA32234" s="300"/>
      <c r="EB32234" s="300"/>
      <c r="EC32234" s="300"/>
      <c r="ED32234" s="300"/>
      <c r="EE32234" s="300"/>
      <c r="EF32234" s="300"/>
      <c r="EG32234" s="300"/>
      <c r="EH32234" s="300"/>
      <c r="EI32234" s="300"/>
      <c r="EJ32234" s="300"/>
      <c r="EK32234" s="300"/>
      <c r="EL32234" s="300"/>
      <c r="EM32234" s="300"/>
      <c r="EN32234" s="300"/>
      <c r="EO32234" s="300"/>
      <c r="EP32234" s="300"/>
      <c r="EQ32234" s="300"/>
      <c r="ER32234" s="300"/>
      <c r="ES32234" s="300"/>
      <c r="ET32234" s="300"/>
      <c r="EU32234" s="300"/>
      <c r="EV32234" s="300"/>
      <c r="EW32234" s="300"/>
      <c r="EX32234" s="300"/>
      <c r="EY32234" s="300"/>
      <c r="EZ32234" s="300"/>
      <c r="FA32234" s="300"/>
      <c r="FB32234" s="300"/>
      <c r="FC32234" s="300"/>
      <c r="FD32234" s="300"/>
      <c r="FE32234" s="300"/>
      <c r="FF32234" s="300"/>
      <c r="FG32234" s="300"/>
      <c r="FH32234" s="300"/>
      <c r="FI32234" s="300"/>
      <c r="FJ32234" s="300"/>
      <c r="FK32234" s="300"/>
      <c r="FL32234" s="300"/>
      <c r="FM32234" s="300"/>
      <c r="FN32234" s="300"/>
      <c r="FO32234" s="300"/>
      <c r="FP32234" s="300"/>
      <c r="FQ32234" s="300"/>
      <c r="FR32234" s="300"/>
      <c r="FS32234" s="300"/>
      <c r="FT32234" s="300"/>
      <c r="FU32234" s="300"/>
      <c r="FV32234" s="300"/>
      <c r="FW32234" s="300"/>
      <c r="FX32234" s="300"/>
      <c r="FY32234" s="300"/>
      <c r="FZ32234" s="300"/>
      <c r="GA32234" s="300"/>
      <c r="GB32234" s="300"/>
      <c r="GC32234" s="300"/>
      <c r="GD32234" s="300"/>
      <c r="GE32234" s="300"/>
      <c r="GF32234" s="300"/>
      <c r="GG32234" s="300"/>
      <c r="GH32234" s="300"/>
      <c r="GI32234" s="300"/>
      <c r="GJ32234" s="300"/>
      <c r="GK32234" s="300"/>
    </row>
    <row r="32235" spans="4:193" x14ac:dyDescent="0.25">
      <c r="D32235" s="300"/>
      <c r="J32235" s="300"/>
      <c r="K32235" s="300"/>
      <c r="L32235" s="300"/>
      <c r="M32235" s="300"/>
      <c r="N32235" s="300"/>
      <c r="O32235" s="300"/>
      <c r="P32235" s="300"/>
      <c r="Q32235" s="300"/>
      <c r="R32235" s="300"/>
      <c r="S32235" s="300"/>
      <c r="T32235" s="300"/>
      <c r="U32235" s="300"/>
      <c r="V32235" s="300"/>
      <c r="W32235" s="300"/>
      <c r="X32235" s="300"/>
      <c r="Y32235" s="300"/>
      <c r="Z32235" s="300"/>
      <c r="AA32235" s="300"/>
      <c r="AB32235" s="300"/>
      <c r="AC32235" s="300"/>
      <c r="AD32235" s="300"/>
      <c r="AE32235" s="300"/>
      <c r="AF32235" s="300"/>
      <c r="AG32235" s="300"/>
      <c r="AH32235" s="300"/>
      <c r="AI32235" s="300"/>
      <c r="AJ32235" s="300"/>
      <c r="AK32235" s="300"/>
      <c r="AL32235" s="300"/>
      <c r="AM32235" s="300"/>
      <c r="AN32235" s="300"/>
      <c r="AO32235" s="300"/>
      <c r="AP32235" s="300"/>
      <c r="AQ32235" s="300"/>
      <c r="AR32235" s="300"/>
      <c r="AS32235" s="300"/>
      <c r="AT32235" s="300"/>
      <c r="AU32235" s="300"/>
      <c r="AV32235" s="300"/>
      <c r="AW32235" s="300"/>
      <c r="AX32235" s="300"/>
      <c r="AY32235" s="300"/>
      <c r="AZ32235" s="300"/>
      <c r="BA32235" s="300"/>
      <c r="BB32235" s="300"/>
      <c r="BC32235" s="300"/>
      <c r="BD32235" s="300"/>
      <c r="BE32235" s="300"/>
      <c r="BF32235" s="300"/>
      <c r="BG32235" s="300"/>
      <c r="BH32235" s="300"/>
      <c r="BI32235" s="300"/>
      <c r="BJ32235" s="300"/>
      <c r="BK32235" s="300"/>
      <c r="BL32235" s="300"/>
      <c r="BM32235" s="300"/>
      <c r="BN32235" s="300"/>
      <c r="BO32235" s="300"/>
      <c r="BP32235" s="300"/>
      <c r="BQ32235" s="300"/>
      <c r="BR32235" s="300"/>
      <c r="BS32235" s="300"/>
      <c r="BT32235" s="300"/>
      <c r="BU32235" s="300"/>
      <c r="BV32235" s="300"/>
      <c r="BW32235" s="300"/>
      <c r="BX32235" s="300"/>
      <c r="BY32235" s="300"/>
      <c r="BZ32235" s="300"/>
      <c r="CA32235" s="300"/>
      <c r="CB32235" s="300"/>
      <c r="CC32235" s="300"/>
      <c r="CD32235" s="300"/>
      <c r="CE32235" s="300"/>
      <c r="CF32235" s="300"/>
      <c r="CG32235" s="300"/>
      <c r="CH32235" s="300"/>
      <c r="CI32235" s="300"/>
      <c r="CJ32235" s="300"/>
      <c r="CK32235" s="300"/>
      <c r="CL32235" s="300"/>
      <c r="CM32235" s="300"/>
      <c r="CN32235" s="300"/>
      <c r="CO32235" s="300"/>
      <c r="CP32235" s="300"/>
      <c r="CQ32235" s="300"/>
      <c r="CR32235" s="300"/>
      <c r="CS32235" s="300"/>
      <c r="CT32235" s="300"/>
      <c r="CU32235" s="300"/>
      <c r="CV32235" s="300"/>
      <c r="CW32235" s="300"/>
      <c r="CX32235" s="300"/>
      <c r="CY32235" s="300"/>
      <c r="CZ32235" s="300"/>
      <c r="DA32235" s="300"/>
      <c r="DB32235" s="300"/>
      <c r="DC32235" s="300"/>
      <c r="DD32235" s="300"/>
      <c r="DE32235" s="300"/>
      <c r="DF32235" s="300"/>
      <c r="DG32235" s="300"/>
      <c r="DH32235" s="300"/>
      <c r="DI32235" s="300"/>
      <c r="DJ32235" s="300"/>
      <c r="DK32235" s="300"/>
      <c r="DL32235" s="300"/>
      <c r="DM32235" s="300"/>
      <c r="DN32235" s="300"/>
      <c r="DO32235" s="300"/>
      <c r="DP32235" s="300"/>
      <c r="DQ32235" s="300"/>
      <c r="DR32235" s="300"/>
      <c r="DS32235" s="300"/>
      <c r="DT32235" s="300"/>
      <c r="DU32235" s="300"/>
      <c r="DV32235" s="300"/>
      <c r="DW32235" s="300"/>
      <c r="DX32235" s="300"/>
      <c r="DY32235" s="300"/>
      <c r="DZ32235" s="300"/>
      <c r="EA32235" s="300"/>
      <c r="EB32235" s="300"/>
      <c r="EC32235" s="300"/>
      <c r="ED32235" s="300"/>
      <c r="EE32235" s="300"/>
      <c r="EF32235" s="300"/>
      <c r="EG32235" s="300"/>
      <c r="EH32235" s="300"/>
      <c r="EI32235" s="300"/>
      <c r="EJ32235" s="300"/>
      <c r="EK32235" s="300"/>
      <c r="EL32235" s="300"/>
      <c r="EM32235" s="300"/>
      <c r="EN32235" s="300"/>
      <c r="EO32235" s="300"/>
      <c r="EP32235" s="300"/>
      <c r="EQ32235" s="300"/>
      <c r="ER32235" s="300"/>
      <c r="ES32235" s="300"/>
      <c r="ET32235" s="300"/>
      <c r="EU32235" s="300"/>
      <c r="EV32235" s="300"/>
      <c r="EW32235" s="300"/>
      <c r="EX32235" s="300"/>
      <c r="EY32235" s="300"/>
      <c r="EZ32235" s="300"/>
      <c r="FA32235" s="300"/>
      <c r="FB32235" s="300"/>
      <c r="FC32235" s="300"/>
      <c r="FD32235" s="300"/>
      <c r="FE32235" s="300"/>
      <c r="FF32235" s="300"/>
      <c r="FG32235" s="300"/>
      <c r="FH32235" s="300"/>
      <c r="FI32235" s="300"/>
      <c r="FJ32235" s="300"/>
      <c r="FK32235" s="300"/>
      <c r="FL32235" s="300"/>
      <c r="FM32235" s="300"/>
      <c r="FN32235" s="300"/>
      <c r="FO32235" s="300"/>
      <c r="FP32235" s="300"/>
      <c r="FQ32235" s="300"/>
      <c r="FR32235" s="300"/>
      <c r="FS32235" s="300"/>
      <c r="FT32235" s="300"/>
      <c r="FU32235" s="300"/>
      <c r="FV32235" s="300"/>
      <c r="FW32235" s="300"/>
      <c r="FX32235" s="300"/>
      <c r="FY32235" s="300"/>
      <c r="FZ32235" s="300"/>
      <c r="GA32235" s="300"/>
      <c r="GB32235" s="300"/>
      <c r="GC32235" s="300"/>
      <c r="GD32235" s="300"/>
      <c r="GE32235" s="300"/>
      <c r="GF32235" s="300"/>
      <c r="GG32235" s="300"/>
      <c r="GH32235" s="300"/>
      <c r="GI32235" s="300"/>
      <c r="GJ32235" s="300"/>
      <c r="GK32235" s="300"/>
    </row>
    <row r="32236" spans="4:193" x14ac:dyDescent="0.25">
      <c r="D32236" s="300"/>
      <c r="J32236" s="300"/>
      <c r="K32236" s="300"/>
      <c r="L32236" s="300"/>
      <c r="M32236" s="300"/>
      <c r="N32236" s="300"/>
      <c r="O32236" s="300"/>
      <c r="P32236" s="300"/>
      <c r="Q32236" s="300"/>
      <c r="R32236" s="300"/>
      <c r="S32236" s="300"/>
      <c r="T32236" s="300"/>
      <c r="U32236" s="300"/>
      <c r="V32236" s="300"/>
      <c r="W32236" s="300"/>
      <c r="X32236" s="300"/>
      <c r="Y32236" s="300"/>
      <c r="Z32236" s="300"/>
      <c r="AA32236" s="300"/>
      <c r="AB32236" s="300"/>
      <c r="AC32236" s="300"/>
      <c r="AD32236" s="300"/>
      <c r="AE32236" s="300"/>
      <c r="AF32236" s="300"/>
      <c r="AG32236" s="300"/>
      <c r="AH32236" s="300"/>
      <c r="AI32236" s="300"/>
      <c r="AJ32236" s="300"/>
      <c r="AK32236" s="300"/>
      <c r="AL32236" s="300"/>
      <c r="AM32236" s="300"/>
      <c r="AN32236" s="300"/>
      <c r="AO32236" s="300"/>
      <c r="AP32236" s="300"/>
      <c r="AQ32236" s="300"/>
      <c r="AR32236" s="300"/>
      <c r="AS32236" s="300"/>
      <c r="AT32236" s="300"/>
      <c r="AU32236" s="300"/>
      <c r="AV32236" s="300"/>
      <c r="AW32236" s="300"/>
      <c r="AX32236" s="300"/>
      <c r="AY32236" s="300"/>
      <c r="AZ32236" s="300"/>
      <c r="BA32236" s="300"/>
      <c r="BB32236" s="300"/>
      <c r="BC32236" s="300"/>
      <c r="BD32236" s="300"/>
      <c r="BE32236" s="300"/>
      <c r="BF32236" s="300"/>
      <c r="BG32236" s="300"/>
      <c r="BH32236" s="300"/>
      <c r="BI32236" s="300"/>
      <c r="BJ32236" s="300"/>
      <c r="BK32236" s="300"/>
      <c r="BL32236" s="300"/>
      <c r="BM32236" s="300"/>
      <c r="BN32236" s="300"/>
      <c r="BO32236" s="300"/>
      <c r="BP32236" s="300"/>
      <c r="BQ32236" s="300"/>
      <c r="BR32236" s="300"/>
      <c r="BS32236" s="300"/>
      <c r="BT32236" s="300"/>
      <c r="BU32236" s="300"/>
      <c r="BV32236" s="300"/>
      <c r="BW32236" s="300"/>
      <c r="BX32236" s="300"/>
      <c r="BY32236" s="300"/>
      <c r="BZ32236" s="300"/>
      <c r="CA32236" s="300"/>
      <c r="CB32236" s="300"/>
      <c r="CC32236" s="300"/>
      <c r="CD32236" s="300"/>
      <c r="CE32236" s="300"/>
      <c r="CF32236" s="300"/>
      <c r="CG32236" s="300"/>
      <c r="CH32236" s="300"/>
      <c r="CI32236" s="300"/>
      <c r="CJ32236" s="300"/>
      <c r="CK32236" s="300"/>
      <c r="CL32236" s="300"/>
      <c r="CM32236" s="300"/>
      <c r="CN32236" s="300"/>
      <c r="CO32236" s="300"/>
      <c r="CP32236" s="300"/>
      <c r="CQ32236" s="300"/>
      <c r="CR32236" s="300"/>
      <c r="CS32236" s="300"/>
      <c r="CT32236" s="300"/>
      <c r="CU32236" s="300"/>
      <c r="CV32236" s="300"/>
      <c r="CW32236" s="300"/>
      <c r="CX32236" s="300"/>
      <c r="CY32236" s="300"/>
      <c r="CZ32236" s="300"/>
      <c r="DA32236" s="300"/>
      <c r="DB32236" s="300"/>
      <c r="DC32236" s="300"/>
      <c r="DD32236" s="300"/>
      <c r="DE32236" s="300"/>
      <c r="DF32236" s="300"/>
      <c r="DG32236" s="300"/>
      <c r="DH32236" s="300"/>
      <c r="DI32236" s="300"/>
      <c r="DJ32236" s="300"/>
      <c r="DK32236" s="300"/>
      <c r="DL32236" s="300"/>
      <c r="DM32236" s="300"/>
      <c r="DN32236" s="300"/>
      <c r="DO32236" s="300"/>
      <c r="DP32236" s="300"/>
      <c r="DQ32236" s="300"/>
      <c r="DR32236" s="300"/>
      <c r="DS32236" s="300"/>
      <c r="DT32236" s="300"/>
      <c r="DU32236" s="300"/>
      <c r="DV32236" s="300"/>
      <c r="DW32236" s="300"/>
      <c r="DX32236" s="300"/>
      <c r="DY32236" s="300"/>
      <c r="DZ32236" s="300"/>
      <c r="EA32236" s="300"/>
      <c r="EB32236" s="300"/>
      <c r="EC32236" s="300"/>
      <c r="ED32236" s="300"/>
      <c r="EE32236" s="300"/>
      <c r="EF32236" s="300"/>
      <c r="EG32236" s="300"/>
      <c r="EH32236" s="300"/>
      <c r="EI32236" s="300"/>
      <c r="EJ32236" s="300"/>
      <c r="EK32236" s="300"/>
      <c r="EL32236" s="300"/>
      <c r="EM32236" s="300"/>
      <c r="EN32236" s="300"/>
      <c r="EO32236" s="300"/>
      <c r="EP32236" s="300"/>
      <c r="EQ32236" s="300"/>
      <c r="ER32236" s="300"/>
      <c r="ES32236" s="300"/>
      <c r="ET32236" s="300"/>
      <c r="EU32236" s="300"/>
      <c r="EV32236" s="300"/>
      <c r="EW32236" s="300"/>
      <c r="EX32236" s="300"/>
      <c r="EY32236" s="300"/>
      <c r="EZ32236" s="300"/>
      <c r="FA32236" s="300"/>
      <c r="FB32236" s="300"/>
      <c r="FC32236" s="300"/>
      <c r="FD32236" s="300"/>
      <c r="FE32236" s="300"/>
      <c r="FF32236" s="300"/>
      <c r="FG32236" s="300"/>
      <c r="FH32236" s="300"/>
      <c r="FI32236" s="300"/>
      <c r="FJ32236" s="300"/>
      <c r="FK32236" s="300"/>
      <c r="FL32236" s="300"/>
      <c r="FM32236" s="300"/>
      <c r="FN32236" s="300"/>
      <c r="FO32236" s="300"/>
      <c r="FP32236" s="300"/>
      <c r="FQ32236" s="300"/>
      <c r="FR32236" s="300"/>
      <c r="FS32236" s="300"/>
      <c r="FT32236" s="300"/>
      <c r="FU32236" s="300"/>
      <c r="FV32236" s="300"/>
      <c r="FW32236" s="300"/>
      <c r="FX32236" s="300"/>
      <c r="FY32236" s="300"/>
      <c r="FZ32236" s="300"/>
      <c r="GA32236" s="300"/>
      <c r="GB32236" s="300"/>
      <c r="GC32236" s="300"/>
      <c r="GD32236" s="300"/>
      <c r="GE32236" s="300"/>
      <c r="GF32236" s="300"/>
      <c r="GG32236" s="300"/>
      <c r="GH32236" s="300"/>
      <c r="GI32236" s="300"/>
      <c r="GJ32236" s="300"/>
      <c r="GK32236" s="300"/>
    </row>
    <row r="32237" spans="4:193" x14ac:dyDescent="0.25">
      <c r="D32237" s="300"/>
      <c r="J32237" s="300"/>
      <c r="K32237" s="300"/>
      <c r="L32237" s="300"/>
      <c r="M32237" s="300"/>
      <c r="N32237" s="300"/>
      <c r="O32237" s="300"/>
      <c r="P32237" s="300"/>
      <c r="Q32237" s="300"/>
      <c r="R32237" s="300"/>
      <c r="S32237" s="300"/>
      <c r="T32237" s="300"/>
      <c r="U32237" s="300"/>
      <c r="V32237" s="300"/>
      <c r="W32237" s="300"/>
      <c r="X32237" s="300"/>
      <c r="Y32237" s="300"/>
      <c r="Z32237" s="300"/>
      <c r="AA32237" s="300"/>
      <c r="AB32237" s="300"/>
      <c r="AC32237" s="300"/>
      <c r="AD32237" s="300"/>
      <c r="AE32237" s="300"/>
      <c r="AF32237" s="300"/>
      <c r="AG32237" s="300"/>
      <c r="AH32237" s="300"/>
      <c r="AI32237" s="300"/>
      <c r="AJ32237" s="300"/>
      <c r="AK32237" s="300"/>
      <c r="AL32237" s="300"/>
      <c r="AM32237" s="300"/>
      <c r="AN32237" s="300"/>
      <c r="AO32237" s="300"/>
      <c r="AP32237" s="300"/>
      <c r="AQ32237" s="300"/>
      <c r="AR32237" s="300"/>
      <c r="AS32237" s="300"/>
      <c r="AT32237" s="300"/>
      <c r="AU32237" s="300"/>
      <c r="AV32237" s="300"/>
      <c r="AW32237" s="300"/>
      <c r="AX32237" s="300"/>
      <c r="AY32237" s="300"/>
      <c r="AZ32237" s="300"/>
      <c r="BA32237" s="300"/>
      <c r="BB32237" s="300"/>
      <c r="BC32237" s="300"/>
      <c r="BD32237" s="300"/>
      <c r="BE32237" s="300"/>
      <c r="BF32237" s="300"/>
      <c r="BG32237" s="300"/>
      <c r="BH32237" s="300"/>
      <c r="BI32237" s="300"/>
      <c r="BJ32237" s="300"/>
      <c r="BK32237" s="300"/>
      <c r="BL32237" s="300"/>
      <c r="BM32237" s="300"/>
      <c r="BN32237" s="300"/>
      <c r="BO32237" s="300"/>
      <c r="BP32237" s="300"/>
      <c r="BQ32237" s="300"/>
      <c r="BR32237" s="300"/>
      <c r="BS32237" s="300"/>
      <c r="BT32237" s="300"/>
      <c r="BU32237" s="300"/>
      <c r="BV32237" s="300"/>
      <c r="BW32237" s="300"/>
      <c r="BX32237" s="300"/>
      <c r="BY32237" s="300"/>
      <c r="BZ32237" s="300"/>
      <c r="CA32237" s="300"/>
      <c r="CB32237" s="300"/>
      <c r="CC32237" s="300"/>
      <c r="CD32237" s="300"/>
      <c r="CE32237" s="300"/>
      <c r="CF32237" s="300"/>
      <c r="CG32237" s="300"/>
      <c r="CH32237" s="300"/>
      <c r="CI32237" s="300"/>
      <c r="CJ32237" s="300"/>
      <c r="CK32237" s="300"/>
      <c r="CL32237" s="300"/>
      <c r="CM32237" s="300"/>
      <c r="CN32237" s="300"/>
      <c r="CO32237" s="300"/>
      <c r="CP32237" s="300"/>
      <c r="CQ32237" s="300"/>
      <c r="CR32237" s="300"/>
      <c r="CS32237" s="300"/>
      <c r="CT32237" s="300"/>
      <c r="CU32237" s="300"/>
      <c r="CV32237" s="300"/>
      <c r="CW32237" s="300"/>
      <c r="CX32237" s="300"/>
      <c r="CY32237" s="300"/>
      <c r="CZ32237" s="300"/>
      <c r="DA32237" s="300"/>
      <c r="DB32237" s="300"/>
      <c r="DC32237" s="300"/>
      <c r="DD32237" s="300"/>
      <c r="DE32237" s="300"/>
      <c r="DF32237" s="300"/>
      <c r="DG32237" s="300"/>
      <c r="DH32237" s="300"/>
      <c r="DI32237" s="300"/>
      <c r="DJ32237" s="300"/>
      <c r="DK32237" s="300"/>
      <c r="DL32237" s="300"/>
      <c r="DM32237" s="300"/>
      <c r="DN32237" s="300"/>
      <c r="DO32237" s="300"/>
      <c r="DP32237" s="300"/>
      <c r="DQ32237" s="300"/>
      <c r="DR32237" s="300"/>
      <c r="DS32237" s="300"/>
      <c r="DT32237" s="300"/>
      <c r="DU32237" s="300"/>
      <c r="DV32237" s="300"/>
      <c r="DW32237" s="300"/>
      <c r="DX32237" s="300"/>
      <c r="DY32237" s="300"/>
      <c r="DZ32237" s="300"/>
      <c r="EA32237" s="300"/>
      <c r="EB32237" s="300"/>
      <c r="EC32237" s="300"/>
      <c r="ED32237" s="300"/>
      <c r="EE32237" s="300"/>
      <c r="EF32237" s="300"/>
      <c r="EG32237" s="300"/>
      <c r="EH32237" s="300"/>
      <c r="EI32237" s="300"/>
      <c r="EJ32237" s="300"/>
      <c r="EK32237" s="300"/>
      <c r="EL32237" s="300"/>
      <c r="EM32237" s="300"/>
      <c r="EN32237" s="300"/>
      <c r="EO32237" s="300"/>
      <c r="EP32237" s="300"/>
      <c r="EQ32237" s="300"/>
      <c r="ER32237" s="300"/>
      <c r="ES32237" s="300"/>
      <c r="ET32237" s="300"/>
      <c r="EU32237" s="300"/>
      <c r="EV32237" s="300"/>
      <c r="EW32237" s="300"/>
      <c r="EX32237" s="300"/>
      <c r="EY32237" s="300"/>
      <c r="EZ32237" s="300"/>
      <c r="FA32237" s="300"/>
      <c r="FB32237" s="300"/>
      <c r="FC32237" s="300"/>
      <c r="FD32237" s="300"/>
      <c r="FE32237" s="300"/>
      <c r="FF32237" s="300"/>
      <c r="FG32237" s="300"/>
      <c r="FH32237" s="300"/>
      <c r="FI32237" s="300"/>
      <c r="FJ32237" s="300"/>
      <c r="FK32237" s="300"/>
      <c r="FL32237" s="300"/>
      <c r="FM32237" s="300"/>
      <c r="FN32237" s="300"/>
      <c r="FO32237" s="300"/>
      <c r="FP32237" s="300"/>
      <c r="FQ32237" s="300"/>
      <c r="FR32237" s="300"/>
      <c r="FS32237" s="300"/>
      <c r="FT32237" s="300"/>
      <c r="FU32237" s="300"/>
      <c r="FV32237" s="300"/>
      <c r="FW32237" s="300"/>
      <c r="FX32237" s="300"/>
      <c r="FY32237" s="300"/>
      <c r="FZ32237" s="300"/>
      <c r="GA32237" s="300"/>
      <c r="GB32237" s="300"/>
      <c r="GC32237" s="300"/>
      <c r="GD32237" s="300"/>
      <c r="GE32237" s="300"/>
      <c r="GF32237" s="300"/>
      <c r="GG32237" s="300"/>
      <c r="GH32237" s="300"/>
      <c r="GI32237" s="300"/>
      <c r="GJ32237" s="300"/>
      <c r="GK32237" s="300"/>
    </row>
    <row r="32238" spans="4:193" x14ac:dyDescent="0.25">
      <c r="D32238" s="300"/>
      <c r="J32238" s="300"/>
      <c r="K32238" s="300"/>
      <c r="L32238" s="300"/>
      <c r="M32238" s="300"/>
      <c r="N32238" s="300"/>
      <c r="O32238" s="300"/>
      <c r="P32238" s="300"/>
      <c r="Q32238" s="300"/>
      <c r="R32238" s="300"/>
      <c r="S32238" s="300"/>
      <c r="T32238" s="300"/>
      <c r="U32238" s="300"/>
      <c r="V32238" s="300"/>
      <c r="W32238" s="300"/>
      <c r="X32238" s="300"/>
      <c r="Y32238" s="300"/>
      <c r="Z32238" s="300"/>
      <c r="AA32238" s="300"/>
      <c r="AB32238" s="300"/>
      <c r="AC32238" s="300"/>
      <c r="AD32238" s="300"/>
      <c r="AE32238" s="300"/>
      <c r="AF32238" s="300"/>
      <c r="AG32238" s="300"/>
      <c r="AH32238" s="300"/>
      <c r="AI32238" s="300"/>
      <c r="AJ32238" s="300"/>
      <c r="AK32238" s="300"/>
      <c r="AL32238" s="300"/>
      <c r="AM32238" s="300"/>
      <c r="AN32238" s="300"/>
      <c r="AO32238" s="300"/>
      <c r="AP32238" s="300"/>
      <c r="AQ32238" s="300"/>
      <c r="AR32238" s="300"/>
      <c r="AS32238" s="300"/>
      <c r="AT32238" s="300"/>
      <c r="AU32238" s="300"/>
      <c r="AV32238" s="300"/>
      <c r="AW32238" s="300"/>
      <c r="AX32238" s="300"/>
      <c r="AY32238" s="300"/>
      <c r="AZ32238" s="300"/>
      <c r="BA32238" s="300"/>
      <c r="BB32238" s="300"/>
      <c r="BC32238" s="300"/>
      <c r="BD32238" s="300"/>
      <c r="BE32238" s="300"/>
      <c r="BF32238" s="300"/>
      <c r="BG32238" s="300"/>
      <c r="BH32238" s="300"/>
      <c r="BI32238" s="300"/>
      <c r="BJ32238" s="300"/>
      <c r="BK32238" s="300"/>
      <c r="BL32238" s="300"/>
      <c r="BM32238" s="300"/>
      <c r="BN32238" s="300"/>
      <c r="BO32238" s="300"/>
      <c r="BP32238" s="300"/>
      <c r="BQ32238" s="300"/>
      <c r="BR32238" s="300"/>
      <c r="BS32238" s="300"/>
      <c r="BT32238" s="300"/>
      <c r="BU32238" s="300"/>
      <c r="BV32238" s="300"/>
      <c r="BW32238" s="300"/>
      <c r="BX32238" s="300"/>
      <c r="BY32238" s="300"/>
      <c r="BZ32238" s="300"/>
      <c r="CA32238" s="300"/>
      <c r="CB32238" s="300"/>
      <c r="CC32238" s="300"/>
      <c r="CD32238" s="300"/>
      <c r="CE32238" s="300"/>
      <c r="CF32238" s="300"/>
      <c r="CG32238" s="300"/>
      <c r="CH32238" s="300"/>
      <c r="CI32238" s="300"/>
      <c r="CJ32238" s="300"/>
      <c r="CK32238" s="300"/>
      <c r="CL32238" s="300"/>
      <c r="CM32238" s="300"/>
      <c r="CN32238" s="300"/>
      <c r="CO32238" s="300"/>
      <c r="CP32238" s="300"/>
      <c r="CQ32238" s="300"/>
      <c r="CR32238" s="300"/>
      <c r="CS32238" s="300"/>
      <c r="CT32238" s="300"/>
      <c r="CU32238" s="300"/>
      <c r="CV32238" s="300"/>
      <c r="CW32238" s="300"/>
      <c r="CX32238" s="300"/>
      <c r="CY32238" s="300"/>
      <c r="CZ32238" s="300"/>
      <c r="DA32238" s="300"/>
      <c r="DB32238" s="300"/>
      <c r="DC32238" s="300"/>
      <c r="DD32238" s="300"/>
      <c r="DE32238" s="300"/>
      <c r="DF32238" s="300"/>
      <c r="DG32238" s="300"/>
      <c r="DH32238" s="300"/>
      <c r="DI32238" s="300"/>
      <c r="DJ32238" s="300"/>
      <c r="DK32238" s="300"/>
      <c r="DL32238" s="300"/>
      <c r="DM32238" s="300"/>
      <c r="DN32238" s="300"/>
      <c r="DO32238" s="300"/>
      <c r="DP32238" s="300"/>
      <c r="DQ32238" s="300"/>
      <c r="DR32238" s="300"/>
      <c r="DS32238" s="300"/>
      <c r="DT32238" s="300"/>
      <c r="DU32238" s="300"/>
      <c r="DV32238" s="300"/>
      <c r="DW32238" s="300"/>
      <c r="DX32238" s="300"/>
      <c r="DY32238" s="300"/>
      <c r="DZ32238" s="300"/>
      <c r="EA32238" s="300"/>
      <c r="EB32238" s="300"/>
      <c r="EC32238" s="300"/>
      <c r="ED32238" s="300"/>
      <c r="EE32238" s="300"/>
      <c r="EF32238" s="300"/>
      <c r="EG32238" s="300"/>
      <c r="EH32238" s="300"/>
      <c r="EI32238" s="300"/>
      <c r="EJ32238" s="300"/>
      <c r="EK32238" s="300"/>
      <c r="EL32238" s="300"/>
      <c r="EM32238" s="300"/>
      <c r="EN32238" s="300"/>
      <c r="EO32238" s="300"/>
      <c r="EP32238" s="300"/>
      <c r="EQ32238" s="300"/>
      <c r="ER32238" s="300"/>
      <c r="ES32238" s="300"/>
      <c r="ET32238" s="300"/>
      <c r="EU32238" s="300"/>
      <c r="EV32238" s="300"/>
      <c r="EW32238" s="300"/>
      <c r="EX32238" s="300"/>
      <c r="EY32238" s="300"/>
      <c r="EZ32238" s="300"/>
      <c r="FA32238" s="300"/>
      <c r="FB32238" s="300"/>
      <c r="FC32238" s="300"/>
      <c r="FD32238" s="300"/>
      <c r="FE32238" s="300"/>
      <c r="FF32238" s="300"/>
      <c r="FG32238" s="300"/>
      <c r="FH32238" s="300"/>
      <c r="FI32238" s="300"/>
      <c r="FJ32238" s="300"/>
      <c r="FK32238" s="300"/>
      <c r="FL32238" s="300"/>
      <c r="FM32238" s="300"/>
      <c r="FN32238" s="300"/>
      <c r="FO32238" s="300"/>
      <c r="FP32238" s="300"/>
      <c r="FQ32238" s="300"/>
      <c r="FR32238" s="300"/>
      <c r="FS32238" s="300"/>
      <c r="FT32238" s="300"/>
      <c r="FU32238" s="300"/>
      <c r="FV32238" s="300"/>
      <c r="FW32238" s="300"/>
      <c r="FX32238" s="300"/>
      <c r="FY32238" s="300"/>
      <c r="FZ32238" s="300"/>
      <c r="GA32238" s="300"/>
      <c r="GB32238" s="300"/>
      <c r="GC32238" s="300"/>
      <c r="GD32238" s="300"/>
      <c r="GE32238" s="300"/>
      <c r="GF32238" s="300"/>
      <c r="GG32238" s="300"/>
      <c r="GH32238" s="300"/>
      <c r="GI32238" s="300"/>
      <c r="GJ32238" s="300"/>
      <c r="GK32238" s="300"/>
    </row>
    <row r="32239" spans="4:193" x14ac:dyDescent="0.25">
      <c r="D32239" s="300"/>
      <c r="J32239" s="300"/>
      <c r="K32239" s="300"/>
      <c r="L32239" s="300"/>
      <c r="M32239" s="300"/>
      <c r="N32239" s="300"/>
      <c r="O32239" s="300"/>
      <c r="P32239" s="300"/>
      <c r="Q32239" s="300"/>
      <c r="R32239" s="300"/>
      <c r="S32239" s="300"/>
      <c r="T32239" s="300"/>
      <c r="U32239" s="300"/>
      <c r="V32239" s="300"/>
      <c r="W32239" s="300"/>
      <c r="X32239" s="300"/>
      <c r="Y32239" s="300"/>
      <c r="Z32239" s="300"/>
      <c r="AA32239" s="300"/>
      <c r="AB32239" s="300"/>
      <c r="AC32239" s="300"/>
      <c r="AD32239" s="300"/>
      <c r="AE32239" s="300"/>
      <c r="AF32239" s="300"/>
      <c r="AG32239" s="300"/>
      <c r="AH32239" s="300"/>
      <c r="AI32239" s="300"/>
      <c r="AJ32239" s="300"/>
      <c r="AK32239" s="300"/>
      <c r="AL32239" s="300"/>
      <c r="AM32239" s="300"/>
      <c r="AN32239" s="300"/>
      <c r="AO32239" s="300"/>
      <c r="AP32239" s="300"/>
      <c r="AQ32239" s="300"/>
      <c r="AR32239" s="300"/>
      <c r="AS32239" s="300"/>
      <c r="AT32239" s="300"/>
      <c r="AU32239" s="300"/>
      <c r="AV32239" s="300"/>
      <c r="AW32239" s="300"/>
      <c r="AX32239" s="300"/>
      <c r="AY32239" s="300"/>
      <c r="AZ32239" s="300"/>
      <c r="BA32239" s="300"/>
      <c r="BB32239" s="300"/>
      <c r="BC32239" s="300"/>
      <c r="BD32239" s="300"/>
      <c r="BE32239" s="300"/>
      <c r="BF32239" s="300"/>
      <c r="BG32239" s="300"/>
      <c r="BH32239" s="300"/>
      <c r="BI32239" s="300"/>
      <c r="BJ32239" s="300"/>
      <c r="BK32239" s="300"/>
      <c r="BL32239" s="300"/>
      <c r="BM32239" s="300"/>
      <c r="BN32239" s="300"/>
      <c r="BO32239" s="300"/>
      <c r="BP32239" s="300"/>
      <c r="BQ32239" s="300"/>
      <c r="BR32239" s="300"/>
      <c r="BS32239" s="300"/>
      <c r="BT32239" s="300"/>
      <c r="BU32239" s="300"/>
      <c r="BV32239" s="300"/>
      <c r="BW32239" s="300"/>
      <c r="BX32239" s="300"/>
      <c r="BY32239" s="300"/>
      <c r="BZ32239" s="300"/>
      <c r="CA32239" s="300"/>
      <c r="CB32239" s="300"/>
      <c r="CC32239" s="300"/>
      <c r="CD32239" s="300"/>
      <c r="CE32239" s="300"/>
      <c r="CF32239" s="300"/>
      <c r="CG32239" s="300"/>
      <c r="CH32239" s="300"/>
      <c r="CI32239" s="300"/>
      <c r="CJ32239" s="300"/>
      <c r="CK32239" s="300"/>
      <c r="CL32239" s="300"/>
      <c r="CM32239" s="300"/>
      <c r="CN32239" s="300"/>
      <c r="CO32239" s="300"/>
      <c r="CP32239" s="300"/>
      <c r="CQ32239" s="300"/>
      <c r="CR32239" s="300"/>
      <c r="CS32239" s="300"/>
      <c r="CT32239" s="300"/>
      <c r="CU32239" s="300"/>
      <c r="CV32239" s="300"/>
      <c r="CW32239" s="300"/>
      <c r="CX32239" s="300"/>
      <c r="CY32239" s="300"/>
      <c r="CZ32239" s="300"/>
      <c r="DA32239" s="300"/>
      <c r="DB32239" s="300"/>
      <c r="DC32239" s="300"/>
      <c r="DD32239" s="300"/>
      <c r="DE32239" s="300"/>
      <c r="DF32239" s="300"/>
      <c r="DG32239" s="300"/>
      <c r="DH32239" s="300"/>
      <c r="DI32239" s="300"/>
      <c r="DJ32239" s="300"/>
      <c r="DK32239" s="300"/>
      <c r="DL32239" s="300"/>
      <c r="DM32239" s="300"/>
      <c r="DN32239" s="300"/>
      <c r="DO32239" s="300"/>
      <c r="DP32239" s="300"/>
      <c r="DQ32239" s="300"/>
      <c r="DR32239" s="300"/>
      <c r="DS32239" s="300"/>
      <c r="DT32239" s="300"/>
      <c r="DU32239" s="300"/>
      <c r="DV32239" s="300"/>
      <c r="DW32239" s="300"/>
      <c r="DX32239" s="300"/>
      <c r="DY32239" s="300"/>
      <c r="DZ32239" s="300"/>
      <c r="EA32239" s="300"/>
      <c r="EB32239" s="300"/>
      <c r="EC32239" s="300"/>
      <c r="ED32239" s="300"/>
      <c r="EE32239" s="300"/>
      <c r="EF32239" s="300"/>
      <c r="EG32239" s="300"/>
      <c r="EH32239" s="300"/>
      <c r="EI32239" s="300"/>
      <c r="EJ32239" s="300"/>
      <c r="EK32239" s="300"/>
      <c r="EL32239" s="300"/>
      <c r="EM32239" s="300"/>
      <c r="EN32239" s="300"/>
      <c r="EO32239" s="300"/>
      <c r="EP32239" s="300"/>
      <c r="EQ32239" s="300"/>
      <c r="ER32239" s="300"/>
      <c r="ES32239" s="300"/>
      <c r="ET32239" s="300"/>
      <c r="EU32239" s="300"/>
      <c r="EV32239" s="300"/>
      <c r="EW32239" s="300"/>
      <c r="EX32239" s="300"/>
      <c r="EY32239" s="300"/>
      <c r="EZ32239" s="300"/>
      <c r="FA32239" s="300"/>
      <c r="FB32239" s="300"/>
      <c r="FC32239" s="300"/>
      <c r="FD32239" s="300"/>
      <c r="FE32239" s="300"/>
      <c r="FF32239" s="300"/>
      <c r="FG32239" s="300"/>
      <c r="FH32239" s="300"/>
      <c r="FI32239" s="300"/>
      <c r="FJ32239" s="300"/>
      <c r="FK32239" s="300"/>
      <c r="FL32239" s="300"/>
      <c r="FM32239" s="300"/>
      <c r="FN32239" s="300"/>
      <c r="FO32239" s="300"/>
      <c r="FP32239" s="300"/>
      <c r="FQ32239" s="300"/>
      <c r="FR32239" s="300"/>
      <c r="FS32239" s="300"/>
      <c r="FT32239" s="300"/>
      <c r="FU32239" s="300"/>
      <c r="FV32239" s="300"/>
      <c r="FW32239" s="300"/>
      <c r="FX32239" s="300"/>
      <c r="FY32239" s="300"/>
      <c r="FZ32239" s="300"/>
      <c r="GA32239" s="300"/>
      <c r="GB32239" s="300"/>
      <c r="GC32239" s="300"/>
      <c r="GD32239" s="300"/>
      <c r="GE32239" s="300"/>
      <c r="GF32239" s="300"/>
      <c r="GG32239" s="300"/>
      <c r="GH32239" s="300"/>
      <c r="GI32239" s="300"/>
      <c r="GJ32239" s="300"/>
      <c r="GK32239" s="300"/>
    </row>
    <row r="32240" spans="4:193" x14ac:dyDescent="0.25">
      <c r="D32240" s="300"/>
      <c r="J32240" s="300"/>
      <c r="K32240" s="300"/>
      <c r="L32240" s="300"/>
      <c r="M32240" s="300"/>
      <c r="N32240" s="300"/>
      <c r="O32240" s="300"/>
      <c r="P32240" s="300"/>
      <c r="Q32240" s="300"/>
      <c r="R32240" s="300"/>
      <c r="S32240" s="300"/>
      <c r="T32240" s="300"/>
      <c r="U32240" s="300"/>
      <c r="V32240" s="300"/>
      <c r="W32240" s="300"/>
      <c r="X32240" s="300"/>
      <c r="Y32240" s="300"/>
      <c r="Z32240" s="300"/>
      <c r="AA32240" s="300"/>
      <c r="AB32240" s="300"/>
      <c r="AC32240" s="300"/>
      <c r="AD32240" s="300"/>
      <c r="AE32240" s="300"/>
      <c r="AF32240" s="300"/>
      <c r="AG32240" s="300"/>
      <c r="AH32240" s="300"/>
      <c r="AI32240" s="300"/>
      <c r="AJ32240" s="300"/>
      <c r="AK32240" s="300"/>
      <c r="AL32240" s="300"/>
      <c r="AM32240" s="300"/>
      <c r="AN32240" s="300"/>
      <c r="AO32240" s="300"/>
      <c r="AP32240" s="300"/>
      <c r="AQ32240" s="300"/>
      <c r="AR32240" s="300"/>
      <c r="AS32240" s="300"/>
      <c r="AT32240" s="300"/>
      <c r="AU32240" s="300"/>
      <c r="AV32240" s="300"/>
      <c r="AW32240" s="300"/>
      <c r="AX32240" s="300"/>
      <c r="AY32240" s="300"/>
      <c r="AZ32240" s="300"/>
      <c r="BA32240" s="300"/>
      <c r="BB32240" s="300"/>
      <c r="BC32240" s="300"/>
      <c r="BD32240" s="300"/>
      <c r="BE32240" s="300"/>
      <c r="BF32240" s="300"/>
      <c r="BG32240" s="300"/>
      <c r="BH32240" s="300"/>
      <c r="BI32240" s="300"/>
      <c r="BJ32240" s="300"/>
      <c r="BK32240" s="300"/>
      <c r="BL32240" s="300"/>
      <c r="BM32240" s="300"/>
      <c r="BN32240" s="300"/>
      <c r="BO32240" s="300"/>
      <c r="BP32240" s="300"/>
      <c r="BQ32240" s="300"/>
      <c r="BR32240" s="300"/>
      <c r="BS32240" s="300"/>
      <c r="BT32240" s="300"/>
      <c r="BU32240" s="300"/>
      <c r="BV32240" s="300"/>
      <c r="BW32240" s="300"/>
      <c r="BX32240" s="300"/>
      <c r="BY32240" s="300"/>
      <c r="BZ32240" s="300"/>
      <c r="CA32240" s="300"/>
      <c r="CB32240" s="300"/>
      <c r="CC32240" s="300"/>
      <c r="CD32240" s="300"/>
      <c r="CE32240" s="300"/>
      <c r="CF32240" s="300"/>
      <c r="CG32240" s="300"/>
      <c r="CH32240" s="300"/>
      <c r="CI32240" s="300"/>
      <c r="CJ32240" s="300"/>
      <c r="CK32240" s="300"/>
      <c r="CL32240" s="300"/>
      <c r="CM32240" s="300"/>
      <c r="CN32240" s="300"/>
      <c r="CO32240" s="300"/>
      <c r="CP32240" s="300"/>
      <c r="CQ32240" s="300"/>
      <c r="CR32240" s="300"/>
      <c r="CS32240" s="300"/>
      <c r="CT32240" s="300"/>
      <c r="CU32240" s="300"/>
      <c r="CV32240" s="300"/>
      <c r="CW32240" s="300"/>
      <c r="CX32240" s="300"/>
      <c r="CY32240" s="300"/>
      <c r="CZ32240" s="300"/>
      <c r="DA32240" s="300"/>
      <c r="DB32240" s="300"/>
      <c r="DC32240" s="300"/>
      <c r="DD32240" s="300"/>
      <c r="DE32240" s="300"/>
      <c r="DF32240" s="300"/>
      <c r="DG32240" s="300"/>
      <c r="DH32240" s="300"/>
      <c r="DI32240" s="300"/>
      <c r="DJ32240" s="300"/>
      <c r="DK32240" s="300"/>
      <c r="DL32240" s="300"/>
      <c r="DM32240" s="300"/>
      <c r="DN32240" s="300"/>
      <c r="DO32240" s="300"/>
      <c r="DP32240" s="300"/>
      <c r="DQ32240" s="300"/>
      <c r="DR32240" s="300"/>
      <c r="DS32240" s="300"/>
      <c r="DT32240" s="300"/>
      <c r="DU32240" s="300"/>
      <c r="DV32240" s="300"/>
      <c r="DW32240" s="300"/>
      <c r="DX32240" s="300"/>
      <c r="DY32240" s="300"/>
      <c r="DZ32240" s="300"/>
      <c r="EA32240" s="300"/>
      <c r="EB32240" s="300"/>
      <c r="EC32240" s="300"/>
      <c r="ED32240" s="300"/>
      <c r="EE32240" s="300"/>
      <c r="EF32240" s="300"/>
      <c r="EG32240" s="300"/>
      <c r="EH32240" s="300"/>
      <c r="EI32240" s="300"/>
      <c r="EJ32240" s="300"/>
      <c r="EK32240" s="300"/>
      <c r="EL32240" s="300"/>
      <c r="EM32240" s="300"/>
      <c r="EN32240" s="300"/>
      <c r="EO32240" s="300"/>
      <c r="EP32240" s="300"/>
      <c r="EQ32240" s="300"/>
      <c r="ER32240" s="300"/>
      <c r="ES32240" s="300"/>
      <c r="ET32240" s="300"/>
      <c r="EU32240" s="300"/>
      <c r="EV32240" s="300"/>
      <c r="EW32240" s="300"/>
      <c r="EX32240" s="300"/>
      <c r="EY32240" s="300"/>
      <c r="EZ32240" s="300"/>
      <c r="FA32240" s="300"/>
      <c r="FB32240" s="300"/>
      <c r="FC32240" s="300"/>
      <c r="FD32240" s="300"/>
      <c r="FE32240" s="300"/>
      <c r="FF32240" s="300"/>
      <c r="FG32240" s="300"/>
      <c r="FH32240" s="300"/>
      <c r="FI32240" s="300"/>
      <c r="FJ32240" s="300"/>
      <c r="FK32240" s="300"/>
      <c r="FL32240" s="300"/>
      <c r="FM32240" s="300"/>
      <c r="FN32240" s="300"/>
      <c r="FO32240" s="300"/>
      <c r="FP32240" s="300"/>
      <c r="FQ32240" s="300"/>
      <c r="FR32240" s="300"/>
      <c r="FS32240" s="300"/>
      <c r="FT32240" s="300"/>
      <c r="FU32240" s="300"/>
      <c r="FV32240" s="300"/>
      <c r="FW32240" s="300"/>
      <c r="FX32240" s="300"/>
      <c r="FY32240" s="300"/>
      <c r="FZ32240" s="300"/>
      <c r="GA32240" s="300"/>
      <c r="GB32240" s="300"/>
      <c r="GC32240" s="300"/>
      <c r="GD32240" s="300"/>
      <c r="GE32240" s="300"/>
      <c r="GF32240" s="300"/>
      <c r="GG32240" s="300"/>
      <c r="GH32240" s="300"/>
      <c r="GI32240" s="300"/>
      <c r="GJ32240" s="300"/>
      <c r="GK32240" s="300"/>
    </row>
    <row r="32241" spans="4:193" x14ac:dyDescent="0.25">
      <c r="D32241" s="300"/>
      <c r="J32241" s="300"/>
      <c r="K32241" s="300"/>
      <c r="L32241" s="300"/>
      <c r="M32241" s="300"/>
      <c r="N32241" s="300"/>
      <c r="O32241" s="300"/>
      <c r="P32241" s="300"/>
      <c r="Q32241" s="300"/>
      <c r="R32241" s="300"/>
      <c r="S32241" s="300"/>
      <c r="T32241" s="300"/>
      <c r="U32241" s="300"/>
      <c r="V32241" s="300"/>
      <c r="W32241" s="300"/>
      <c r="X32241" s="300"/>
      <c r="Y32241" s="300"/>
      <c r="Z32241" s="300"/>
      <c r="AA32241" s="300"/>
      <c r="AB32241" s="300"/>
      <c r="AC32241" s="300"/>
      <c r="AD32241" s="300"/>
      <c r="AE32241" s="300"/>
      <c r="AF32241" s="300"/>
      <c r="AG32241" s="300"/>
      <c r="AH32241" s="300"/>
      <c r="AI32241" s="300"/>
      <c r="AJ32241" s="300"/>
      <c r="AK32241" s="300"/>
      <c r="AL32241" s="300"/>
      <c r="AM32241" s="300"/>
      <c r="AN32241" s="300"/>
      <c r="AO32241" s="300"/>
      <c r="AP32241" s="300"/>
      <c r="AQ32241" s="300"/>
      <c r="AR32241" s="300"/>
      <c r="AS32241" s="300"/>
      <c r="AT32241" s="300"/>
      <c r="AU32241" s="300"/>
      <c r="AV32241" s="300"/>
      <c r="AW32241" s="300"/>
      <c r="AX32241" s="300"/>
      <c r="AY32241" s="300"/>
      <c r="AZ32241" s="300"/>
      <c r="BA32241" s="300"/>
      <c r="BB32241" s="300"/>
      <c r="BC32241" s="300"/>
      <c r="BD32241" s="300"/>
      <c r="BE32241" s="300"/>
      <c r="BF32241" s="300"/>
      <c r="BG32241" s="300"/>
      <c r="BH32241" s="300"/>
      <c r="BI32241" s="300"/>
      <c r="BJ32241" s="300"/>
      <c r="BK32241" s="300"/>
      <c r="BL32241" s="300"/>
      <c r="BM32241" s="300"/>
      <c r="BN32241" s="300"/>
      <c r="BO32241" s="300"/>
      <c r="BP32241" s="300"/>
      <c r="BQ32241" s="300"/>
      <c r="BR32241" s="300"/>
      <c r="BS32241" s="300"/>
      <c r="BT32241" s="300"/>
      <c r="BU32241" s="300"/>
      <c r="BV32241" s="300"/>
      <c r="BW32241" s="300"/>
      <c r="BX32241" s="300"/>
      <c r="BY32241" s="300"/>
      <c r="BZ32241" s="300"/>
      <c r="CA32241" s="300"/>
      <c r="CB32241" s="300"/>
      <c r="CC32241" s="300"/>
      <c r="CD32241" s="300"/>
      <c r="CE32241" s="300"/>
      <c r="CF32241" s="300"/>
      <c r="CG32241" s="300"/>
      <c r="CH32241" s="300"/>
      <c r="CI32241" s="300"/>
      <c r="CJ32241" s="300"/>
      <c r="CK32241" s="300"/>
      <c r="CL32241" s="300"/>
      <c r="CM32241" s="300"/>
      <c r="CN32241" s="300"/>
      <c r="CO32241" s="300"/>
      <c r="CP32241" s="300"/>
      <c r="CQ32241" s="300"/>
      <c r="CR32241" s="300"/>
      <c r="CS32241" s="300"/>
      <c r="CT32241" s="300"/>
      <c r="CU32241" s="300"/>
      <c r="CV32241" s="300"/>
      <c r="CW32241" s="300"/>
      <c r="CX32241" s="300"/>
      <c r="CY32241" s="300"/>
      <c r="CZ32241" s="300"/>
      <c r="DA32241" s="300"/>
      <c r="DB32241" s="300"/>
      <c r="DC32241" s="300"/>
      <c r="DD32241" s="300"/>
      <c r="DE32241" s="300"/>
      <c r="DF32241" s="300"/>
      <c r="DG32241" s="300"/>
      <c r="DH32241" s="300"/>
      <c r="DI32241" s="300"/>
      <c r="DJ32241" s="300"/>
      <c r="DK32241" s="300"/>
      <c r="DL32241" s="300"/>
      <c r="DM32241" s="300"/>
      <c r="DN32241" s="300"/>
      <c r="DO32241" s="300"/>
      <c r="DP32241" s="300"/>
      <c r="DQ32241" s="300"/>
      <c r="DR32241" s="300"/>
      <c r="DS32241" s="300"/>
      <c r="DT32241" s="300"/>
      <c r="DU32241" s="300"/>
      <c r="DV32241" s="300"/>
      <c r="DW32241" s="300"/>
      <c r="DX32241" s="300"/>
      <c r="DY32241" s="300"/>
      <c r="DZ32241" s="300"/>
      <c r="EA32241" s="300"/>
      <c r="EB32241" s="300"/>
      <c r="EC32241" s="300"/>
      <c r="ED32241" s="300"/>
      <c r="EE32241" s="300"/>
      <c r="EF32241" s="300"/>
      <c r="EG32241" s="300"/>
      <c r="EH32241" s="300"/>
      <c r="EI32241" s="300"/>
      <c r="EJ32241" s="300"/>
      <c r="EK32241" s="300"/>
      <c r="EL32241" s="300"/>
      <c r="EM32241" s="300"/>
      <c r="EN32241" s="300"/>
      <c r="EO32241" s="300"/>
      <c r="EP32241" s="300"/>
      <c r="EQ32241" s="300"/>
      <c r="ER32241" s="300"/>
      <c r="ES32241" s="300"/>
      <c r="ET32241" s="300"/>
      <c r="EU32241" s="300"/>
      <c r="EV32241" s="300"/>
      <c r="EW32241" s="300"/>
      <c r="EX32241" s="300"/>
      <c r="EY32241" s="300"/>
      <c r="EZ32241" s="300"/>
      <c r="FA32241" s="300"/>
      <c r="FB32241" s="300"/>
      <c r="FC32241" s="300"/>
      <c r="FD32241" s="300"/>
      <c r="FE32241" s="300"/>
      <c r="FF32241" s="300"/>
      <c r="FG32241" s="300"/>
      <c r="FH32241" s="300"/>
      <c r="FI32241" s="300"/>
      <c r="FJ32241" s="300"/>
      <c r="FK32241" s="300"/>
      <c r="FL32241" s="300"/>
      <c r="FM32241" s="300"/>
      <c r="FN32241" s="300"/>
      <c r="FO32241" s="300"/>
      <c r="FP32241" s="300"/>
      <c r="FQ32241" s="300"/>
      <c r="FR32241" s="300"/>
      <c r="FS32241" s="300"/>
      <c r="FT32241" s="300"/>
      <c r="FU32241" s="300"/>
      <c r="FV32241" s="300"/>
      <c r="FW32241" s="300"/>
      <c r="FX32241" s="300"/>
      <c r="FY32241" s="300"/>
      <c r="FZ32241" s="300"/>
      <c r="GA32241" s="300"/>
      <c r="GB32241" s="300"/>
      <c r="GC32241" s="300"/>
      <c r="GD32241" s="300"/>
      <c r="GE32241" s="300"/>
      <c r="GF32241" s="300"/>
      <c r="GG32241" s="300"/>
      <c r="GH32241" s="300"/>
      <c r="GI32241" s="300"/>
      <c r="GJ32241" s="300"/>
      <c r="GK32241" s="300"/>
    </row>
    <row r="32242" spans="4:193" x14ac:dyDescent="0.25">
      <c r="D32242" s="300"/>
      <c r="J32242" s="300"/>
      <c r="K32242" s="300"/>
      <c r="L32242" s="300"/>
      <c r="M32242" s="300"/>
      <c r="N32242" s="300"/>
      <c r="O32242" s="300"/>
      <c r="P32242" s="300"/>
      <c r="Q32242" s="300"/>
      <c r="R32242" s="300"/>
      <c r="S32242" s="300"/>
      <c r="T32242" s="300"/>
      <c r="U32242" s="300"/>
      <c r="V32242" s="300"/>
      <c r="W32242" s="300"/>
      <c r="X32242" s="300"/>
      <c r="Y32242" s="300"/>
      <c r="Z32242" s="300"/>
      <c r="AA32242" s="300"/>
      <c r="AB32242" s="300"/>
      <c r="AC32242" s="300"/>
      <c r="AD32242" s="300"/>
      <c r="AE32242" s="300"/>
      <c r="AF32242" s="300"/>
      <c r="AG32242" s="300"/>
      <c r="AH32242" s="300"/>
      <c r="AI32242" s="300"/>
      <c r="AJ32242" s="300"/>
      <c r="AK32242" s="300"/>
      <c r="AL32242" s="300"/>
      <c r="AM32242" s="300"/>
      <c r="AN32242" s="300"/>
      <c r="AO32242" s="300"/>
      <c r="AP32242" s="300"/>
      <c r="AQ32242" s="300"/>
      <c r="AR32242" s="300"/>
      <c r="AS32242" s="300"/>
      <c r="AT32242" s="300"/>
      <c r="AU32242" s="300"/>
      <c r="AV32242" s="300"/>
      <c r="AW32242" s="300"/>
      <c r="AX32242" s="300"/>
      <c r="AY32242" s="300"/>
      <c r="AZ32242" s="300"/>
      <c r="BA32242" s="300"/>
      <c r="BB32242" s="300"/>
      <c r="BC32242" s="300"/>
      <c r="BD32242" s="300"/>
      <c r="BE32242" s="300"/>
      <c r="BF32242" s="300"/>
      <c r="BG32242" s="300"/>
      <c r="BH32242" s="300"/>
      <c r="BI32242" s="300"/>
      <c r="BJ32242" s="300"/>
      <c r="BK32242" s="300"/>
      <c r="BL32242" s="300"/>
      <c r="BM32242" s="300"/>
      <c r="BN32242" s="300"/>
      <c r="BO32242" s="300"/>
      <c r="BP32242" s="300"/>
      <c r="BQ32242" s="300"/>
      <c r="BR32242" s="300"/>
      <c r="BS32242" s="300"/>
      <c r="BT32242" s="300"/>
      <c r="BU32242" s="300"/>
      <c r="BV32242" s="300"/>
      <c r="BW32242" s="300"/>
      <c r="BX32242" s="300"/>
      <c r="BY32242" s="300"/>
      <c r="BZ32242" s="300"/>
      <c r="CA32242" s="300"/>
      <c r="CB32242" s="300"/>
      <c r="CC32242" s="300"/>
      <c r="CD32242" s="300"/>
      <c r="CE32242" s="300"/>
      <c r="CF32242" s="300"/>
      <c r="CG32242" s="300"/>
      <c r="CH32242" s="300"/>
      <c r="CI32242" s="300"/>
      <c r="CJ32242" s="300"/>
      <c r="CK32242" s="300"/>
      <c r="CL32242" s="300"/>
      <c r="CM32242" s="300"/>
      <c r="CN32242" s="300"/>
      <c r="CO32242" s="300"/>
      <c r="CP32242" s="300"/>
      <c r="CQ32242" s="300"/>
      <c r="CR32242" s="300"/>
      <c r="CS32242" s="300"/>
      <c r="CT32242" s="300"/>
      <c r="CU32242" s="300"/>
      <c r="CV32242" s="300"/>
      <c r="CW32242" s="300"/>
      <c r="CX32242" s="300"/>
      <c r="CY32242" s="300"/>
      <c r="CZ32242" s="300"/>
      <c r="DA32242" s="300"/>
      <c r="DB32242" s="300"/>
      <c r="DC32242" s="300"/>
      <c r="DD32242" s="300"/>
      <c r="DE32242" s="300"/>
      <c r="DF32242" s="300"/>
      <c r="DG32242" s="300"/>
      <c r="DH32242" s="300"/>
      <c r="DI32242" s="300"/>
      <c r="DJ32242" s="300"/>
      <c r="DK32242" s="300"/>
      <c r="DL32242" s="300"/>
      <c r="DM32242" s="300"/>
      <c r="DN32242" s="300"/>
      <c r="DO32242" s="300"/>
      <c r="DP32242" s="300"/>
      <c r="DQ32242" s="300"/>
      <c r="DR32242" s="300"/>
      <c r="DS32242" s="300"/>
      <c r="DT32242" s="300"/>
      <c r="DU32242" s="300"/>
      <c r="DV32242" s="300"/>
      <c r="DW32242" s="300"/>
      <c r="DX32242" s="300"/>
      <c r="DY32242" s="300"/>
      <c r="DZ32242" s="300"/>
      <c r="EA32242" s="300"/>
      <c r="EB32242" s="300"/>
      <c r="EC32242" s="300"/>
      <c r="ED32242" s="300"/>
      <c r="EE32242" s="300"/>
      <c r="EF32242" s="300"/>
      <c r="EG32242" s="300"/>
      <c r="EH32242" s="300"/>
      <c r="EI32242" s="300"/>
      <c r="EJ32242" s="300"/>
      <c r="EK32242" s="300"/>
      <c r="EL32242" s="300"/>
      <c r="EM32242" s="300"/>
      <c r="EN32242" s="300"/>
      <c r="EO32242" s="300"/>
      <c r="EP32242" s="300"/>
      <c r="EQ32242" s="300"/>
      <c r="ER32242" s="300"/>
      <c r="ES32242" s="300"/>
      <c r="ET32242" s="300"/>
      <c r="EU32242" s="300"/>
      <c r="EV32242" s="300"/>
      <c r="EW32242" s="300"/>
      <c r="EX32242" s="300"/>
      <c r="EY32242" s="300"/>
      <c r="EZ32242" s="300"/>
      <c r="FA32242" s="300"/>
      <c r="FB32242" s="300"/>
      <c r="FC32242" s="300"/>
      <c r="FD32242" s="300"/>
      <c r="FE32242" s="300"/>
      <c r="FF32242" s="300"/>
      <c r="FG32242" s="300"/>
      <c r="FH32242" s="300"/>
      <c r="FI32242" s="300"/>
      <c r="FJ32242" s="300"/>
      <c r="FK32242" s="300"/>
      <c r="FL32242" s="300"/>
      <c r="FM32242" s="300"/>
      <c r="FN32242" s="300"/>
      <c r="FO32242" s="300"/>
      <c r="FP32242" s="300"/>
      <c r="FQ32242" s="300"/>
      <c r="FR32242" s="300"/>
      <c r="FS32242" s="300"/>
      <c r="FT32242" s="300"/>
      <c r="FU32242" s="300"/>
      <c r="FV32242" s="300"/>
      <c r="FW32242" s="300"/>
      <c r="FX32242" s="300"/>
      <c r="FY32242" s="300"/>
      <c r="FZ32242" s="300"/>
      <c r="GA32242" s="300"/>
      <c r="GB32242" s="300"/>
      <c r="GC32242" s="300"/>
      <c r="GD32242" s="300"/>
      <c r="GE32242" s="300"/>
      <c r="GF32242" s="300"/>
      <c r="GG32242" s="300"/>
      <c r="GH32242" s="300"/>
      <c r="GI32242" s="300"/>
      <c r="GJ32242" s="300"/>
      <c r="GK32242" s="300"/>
    </row>
    <row r="32243" spans="4:193" x14ac:dyDescent="0.25">
      <c r="D32243" s="300"/>
      <c r="J32243" s="300"/>
      <c r="K32243" s="300"/>
      <c r="L32243" s="300"/>
      <c r="M32243" s="300"/>
      <c r="N32243" s="300"/>
      <c r="O32243" s="300"/>
      <c r="P32243" s="300"/>
      <c r="Q32243" s="300"/>
      <c r="R32243" s="300"/>
      <c r="S32243" s="300"/>
      <c r="T32243" s="300"/>
      <c r="U32243" s="300"/>
      <c r="V32243" s="300"/>
      <c r="W32243" s="300"/>
      <c r="X32243" s="300"/>
      <c r="Y32243" s="300"/>
      <c r="Z32243" s="300"/>
      <c r="AA32243" s="300"/>
      <c r="AB32243" s="300"/>
      <c r="AC32243" s="300"/>
      <c r="AD32243" s="300"/>
      <c r="AE32243" s="300"/>
      <c r="AF32243" s="300"/>
      <c r="AG32243" s="300"/>
      <c r="AH32243" s="300"/>
      <c r="AI32243" s="300"/>
      <c r="AJ32243" s="300"/>
      <c r="AK32243" s="300"/>
      <c r="AL32243" s="300"/>
      <c r="AM32243" s="300"/>
      <c r="AN32243" s="300"/>
      <c r="AO32243" s="300"/>
      <c r="AP32243" s="300"/>
      <c r="AQ32243" s="300"/>
      <c r="AR32243" s="300"/>
      <c r="AS32243" s="300"/>
      <c r="AT32243" s="300"/>
      <c r="AU32243" s="300"/>
      <c r="AV32243" s="300"/>
      <c r="AW32243" s="300"/>
      <c r="AX32243" s="300"/>
      <c r="AY32243" s="300"/>
      <c r="AZ32243" s="300"/>
      <c r="BA32243" s="300"/>
      <c r="BB32243" s="300"/>
      <c r="BC32243" s="300"/>
      <c r="BD32243" s="300"/>
      <c r="BE32243" s="300"/>
      <c r="BF32243" s="300"/>
      <c r="BG32243" s="300"/>
      <c r="BH32243" s="300"/>
      <c r="BI32243" s="300"/>
      <c r="BJ32243" s="300"/>
      <c r="BK32243" s="300"/>
      <c r="BL32243" s="300"/>
      <c r="BM32243" s="300"/>
      <c r="BN32243" s="300"/>
      <c r="BO32243" s="300"/>
      <c r="BP32243" s="300"/>
      <c r="BQ32243" s="300"/>
      <c r="BR32243" s="300"/>
      <c r="BS32243" s="300"/>
      <c r="BT32243" s="300"/>
      <c r="BU32243" s="300"/>
      <c r="BV32243" s="300"/>
      <c r="BW32243" s="300"/>
      <c r="BX32243" s="300"/>
      <c r="BY32243" s="300"/>
      <c r="BZ32243" s="300"/>
      <c r="CA32243" s="300"/>
      <c r="CB32243" s="300"/>
      <c r="CC32243" s="300"/>
      <c r="CD32243" s="300"/>
      <c r="CE32243" s="300"/>
      <c r="CF32243" s="300"/>
      <c r="CG32243" s="300"/>
      <c r="CH32243" s="300"/>
      <c r="CI32243" s="300"/>
      <c r="CJ32243" s="300"/>
      <c r="CK32243" s="300"/>
      <c r="CL32243" s="300"/>
      <c r="CM32243" s="300"/>
      <c r="CN32243" s="300"/>
      <c r="CO32243" s="300"/>
      <c r="CP32243" s="300"/>
      <c r="CQ32243" s="300"/>
      <c r="CR32243" s="300"/>
      <c r="CS32243" s="300"/>
      <c r="CT32243" s="300"/>
      <c r="CU32243" s="300"/>
      <c r="CV32243" s="300"/>
      <c r="CW32243" s="300"/>
      <c r="CX32243" s="300"/>
      <c r="CY32243" s="300"/>
      <c r="CZ32243" s="300"/>
      <c r="DA32243" s="300"/>
      <c r="DB32243" s="300"/>
      <c r="DC32243" s="300"/>
      <c r="DD32243" s="300"/>
      <c r="DE32243" s="300"/>
      <c r="DF32243" s="300"/>
      <c r="DG32243" s="300"/>
      <c r="DH32243" s="300"/>
      <c r="DI32243" s="300"/>
      <c r="DJ32243" s="300"/>
      <c r="DK32243" s="300"/>
      <c r="DL32243" s="300"/>
      <c r="DM32243" s="300"/>
      <c r="DN32243" s="300"/>
      <c r="DO32243" s="300"/>
      <c r="DP32243" s="300"/>
      <c r="DQ32243" s="300"/>
      <c r="DR32243" s="300"/>
      <c r="DS32243" s="300"/>
      <c r="DT32243" s="300"/>
      <c r="DU32243" s="300"/>
      <c r="DV32243" s="300"/>
      <c r="DW32243" s="300"/>
      <c r="DX32243" s="300"/>
      <c r="DY32243" s="300"/>
      <c r="DZ32243" s="300"/>
      <c r="EA32243" s="300"/>
      <c r="EB32243" s="300"/>
      <c r="EC32243" s="300"/>
      <c r="ED32243" s="300"/>
      <c r="EE32243" s="300"/>
      <c r="EF32243" s="300"/>
      <c r="EG32243" s="300"/>
      <c r="EH32243" s="300"/>
      <c r="EI32243" s="300"/>
      <c r="EJ32243" s="300"/>
      <c r="EK32243" s="300"/>
      <c r="EL32243" s="300"/>
      <c r="EM32243" s="300"/>
      <c r="EN32243" s="300"/>
      <c r="EO32243" s="300"/>
      <c r="EP32243" s="300"/>
      <c r="EQ32243" s="300"/>
      <c r="ER32243" s="300"/>
      <c r="ES32243" s="300"/>
      <c r="ET32243" s="300"/>
      <c r="EU32243" s="300"/>
      <c r="EV32243" s="300"/>
      <c r="EW32243" s="300"/>
      <c r="EX32243" s="300"/>
      <c r="EY32243" s="300"/>
      <c r="EZ32243" s="300"/>
      <c r="FA32243" s="300"/>
      <c r="FB32243" s="300"/>
      <c r="FC32243" s="300"/>
      <c r="FD32243" s="300"/>
      <c r="FE32243" s="300"/>
      <c r="FF32243" s="300"/>
      <c r="FG32243" s="300"/>
      <c r="FH32243" s="300"/>
      <c r="FI32243" s="300"/>
      <c r="FJ32243" s="300"/>
      <c r="FK32243" s="300"/>
      <c r="FL32243" s="300"/>
      <c r="FM32243" s="300"/>
      <c r="FN32243" s="300"/>
      <c r="FO32243" s="300"/>
      <c r="FP32243" s="300"/>
      <c r="FQ32243" s="300"/>
      <c r="FR32243" s="300"/>
      <c r="FS32243" s="300"/>
      <c r="FT32243" s="300"/>
      <c r="FU32243" s="300"/>
      <c r="FV32243" s="300"/>
      <c r="FW32243" s="300"/>
      <c r="FX32243" s="300"/>
      <c r="FY32243" s="300"/>
      <c r="FZ32243" s="300"/>
      <c r="GA32243" s="300"/>
      <c r="GB32243" s="300"/>
      <c r="GC32243" s="300"/>
      <c r="GD32243" s="300"/>
      <c r="GE32243" s="300"/>
      <c r="GF32243" s="300"/>
      <c r="GG32243" s="300"/>
      <c r="GH32243" s="300"/>
      <c r="GI32243" s="300"/>
      <c r="GJ32243" s="300"/>
      <c r="GK32243" s="300"/>
    </row>
    <row r="32244" spans="4:193" x14ac:dyDescent="0.25">
      <c r="D32244" s="300"/>
      <c r="J32244" s="300"/>
      <c r="K32244" s="300"/>
      <c r="L32244" s="300"/>
      <c r="M32244" s="300"/>
      <c r="N32244" s="300"/>
      <c r="O32244" s="300"/>
      <c r="P32244" s="300"/>
      <c r="Q32244" s="300"/>
      <c r="R32244" s="300"/>
      <c r="S32244" s="300"/>
      <c r="T32244" s="300"/>
      <c r="U32244" s="300"/>
      <c r="V32244" s="300"/>
      <c r="W32244" s="300"/>
      <c r="X32244" s="300"/>
      <c r="Y32244" s="300"/>
      <c r="Z32244" s="300"/>
      <c r="AA32244" s="300"/>
      <c r="AB32244" s="300"/>
      <c r="AC32244" s="300"/>
      <c r="AD32244" s="300"/>
      <c r="AE32244" s="300"/>
      <c r="AF32244" s="300"/>
      <c r="AG32244" s="300"/>
      <c r="AH32244" s="300"/>
      <c r="AI32244" s="300"/>
      <c r="AJ32244" s="300"/>
      <c r="AK32244" s="300"/>
      <c r="AL32244" s="300"/>
      <c r="AM32244" s="300"/>
      <c r="AN32244" s="300"/>
      <c r="AO32244" s="300"/>
      <c r="AP32244" s="300"/>
      <c r="AQ32244" s="300"/>
      <c r="AR32244" s="300"/>
      <c r="AS32244" s="300"/>
      <c r="AT32244" s="300"/>
      <c r="AU32244" s="300"/>
      <c r="AV32244" s="300"/>
      <c r="AW32244" s="300"/>
      <c r="AX32244" s="300"/>
      <c r="AY32244" s="300"/>
      <c r="AZ32244" s="300"/>
      <c r="BA32244" s="300"/>
      <c r="BB32244" s="300"/>
      <c r="BC32244" s="300"/>
      <c r="BD32244" s="300"/>
      <c r="BE32244" s="300"/>
      <c r="BF32244" s="300"/>
      <c r="BG32244" s="300"/>
      <c r="BH32244" s="300"/>
      <c r="BI32244" s="300"/>
      <c r="BJ32244" s="300"/>
      <c r="BK32244" s="300"/>
      <c r="BL32244" s="300"/>
      <c r="BM32244" s="300"/>
      <c r="BN32244" s="300"/>
      <c r="BO32244" s="300"/>
      <c r="BP32244" s="300"/>
      <c r="BQ32244" s="300"/>
      <c r="BR32244" s="300"/>
      <c r="BS32244" s="300"/>
      <c r="BT32244" s="300"/>
      <c r="BU32244" s="300"/>
      <c r="BV32244" s="300"/>
      <c r="BW32244" s="300"/>
      <c r="BX32244" s="300"/>
      <c r="BY32244" s="300"/>
      <c r="BZ32244" s="300"/>
      <c r="CA32244" s="300"/>
      <c r="CB32244" s="300"/>
      <c r="CC32244" s="300"/>
      <c r="CD32244" s="300"/>
      <c r="CE32244" s="300"/>
      <c r="CF32244" s="300"/>
      <c r="CG32244" s="300"/>
      <c r="CH32244" s="300"/>
      <c r="CI32244" s="300"/>
      <c r="CJ32244" s="300"/>
      <c r="CK32244" s="300"/>
      <c r="CL32244" s="300"/>
      <c r="CM32244" s="300"/>
      <c r="CN32244" s="300"/>
      <c r="CO32244" s="300"/>
      <c r="CP32244" s="300"/>
      <c r="CQ32244" s="300"/>
      <c r="CR32244" s="300"/>
      <c r="CS32244" s="300"/>
      <c r="CT32244" s="300"/>
      <c r="CU32244" s="300"/>
      <c r="CV32244" s="300"/>
      <c r="CW32244" s="300"/>
      <c r="CX32244" s="300"/>
      <c r="CY32244" s="300"/>
      <c r="CZ32244" s="300"/>
      <c r="DA32244" s="300"/>
      <c r="DB32244" s="300"/>
      <c r="DC32244" s="300"/>
      <c r="DD32244" s="300"/>
      <c r="DE32244" s="300"/>
      <c r="DF32244" s="300"/>
      <c r="DG32244" s="300"/>
      <c r="DH32244" s="300"/>
      <c r="DI32244" s="300"/>
      <c r="DJ32244" s="300"/>
      <c r="DK32244" s="300"/>
      <c r="DL32244" s="300"/>
      <c r="DM32244" s="300"/>
      <c r="DN32244" s="300"/>
      <c r="DO32244" s="300"/>
      <c r="DP32244" s="300"/>
      <c r="DQ32244" s="300"/>
      <c r="DR32244" s="300"/>
      <c r="DS32244" s="300"/>
      <c r="DT32244" s="300"/>
      <c r="DU32244" s="300"/>
      <c r="DV32244" s="300"/>
      <c r="DW32244" s="300"/>
      <c r="DX32244" s="300"/>
      <c r="DY32244" s="300"/>
      <c r="DZ32244" s="300"/>
      <c r="EA32244" s="300"/>
      <c r="EB32244" s="300"/>
      <c r="EC32244" s="300"/>
      <c r="ED32244" s="300"/>
      <c r="EE32244" s="300"/>
      <c r="EF32244" s="300"/>
      <c r="EG32244" s="300"/>
      <c r="EH32244" s="300"/>
      <c r="EI32244" s="300"/>
      <c r="EJ32244" s="300"/>
      <c r="EK32244" s="300"/>
      <c r="EL32244" s="300"/>
      <c r="EM32244" s="300"/>
      <c r="EN32244" s="300"/>
      <c r="EO32244" s="300"/>
      <c r="EP32244" s="300"/>
      <c r="EQ32244" s="300"/>
      <c r="ER32244" s="300"/>
      <c r="ES32244" s="300"/>
      <c r="ET32244" s="300"/>
      <c r="EU32244" s="300"/>
      <c r="EV32244" s="300"/>
      <c r="EW32244" s="300"/>
      <c r="EX32244" s="300"/>
      <c r="EY32244" s="300"/>
      <c r="EZ32244" s="300"/>
      <c r="FA32244" s="300"/>
      <c r="FB32244" s="300"/>
      <c r="FC32244" s="300"/>
      <c r="FD32244" s="300"/>
      <c r="FE32244" s="300"/>
      <c r="FF32244" s="300"/>
      <c r="FG32244" s="300"/>
      <c r="FH32244" s="300"/>
      <c r="FI32244" s="300"/>
      <c r="FJ32244" s="300"/>
      <c r="FK32244" s="300"/>
      <c r="FL32244" s="300"/>
      <c r="FM32244" s="300"/>
      <c r="FN32244" s="300"/>
      <c r="FO32244" s="300"/>
      <c r="FP32244" s="300"/>
      <c r="FQ32244" s="300"/>
      <c r="FR32244" s="300"/>
      <c r="FS32244" s="300"/>
      <c r="FT32244" s="300"/>
      <c r="FU32244" s="300"/>
      <c r="FV32244" s="300"/>
      <c r="FW32244" s="300"/>
      <c r="FX32244" s="300"/>
      <c r="FY32244" s="300"/>
      <c r="FZ32244" s="300"/>
      <c r="GA32244" s="300"/>
      <c r="GB32244" s="300"/>
      <c r="GC32244" s="300"/>
      <c r="GD32244" s="300"/>
      <c r="GE32244" s="300"/>
      <c r="GF32244" s="300"/>
      <c r="GG32244" s="300"/>
      <c r="GH32244" s="300"/>
      <c r="GI32244" s="300"/>
      <c r="GJ32244" s="300"/>
      <c r="GK32244" s="300"/>
    </row>
    <row r="32245" spans="4:193" x14ac:dyDescent="0.25">
      <c r="D32245" s="300"/>
      <c r="J32245" s="300"/>
      <c r="K32245" s="300"/>
      <c r="L32245" s="300"/>
      <c r="M32245" s="300"/>
      <c r="N32245" s="300"/>
      <c r="O32245" s="300"/>
      <c r="P32245" s="300"/>
      <c r="Q32245" s="300"/>
      <c r="R32245" s="300"/>
      <c r="S32245" s="300"/>
      <c r="T32245" s="300"/>
      <c r="U32245" s="300"/>
      <c r="V32245" s="300"/>
      <c r="W32245" s="300"/>
      <c r="X32245" s="300"/>
      <c r="Y32245" s="300"/>
      <c r="Z32245" s="300"/>
      <c r="AA32245" s="300"/>
      <c r="AB32245" s="300"/>
      <c r="AC32245" s="300"/>
      <c r="AD32245" s="300"/>
      <c r="AE32245" s="300"/>
      <c r="AF32245" s="300"/>
      <c r="AG32245" s="300"/>
      <c r="AH32245" s="300"/>
      <c r="AI32245" s="300"/>
      <c r="AJ32245" s="300"/>
      <c r="AK32245" s="300"/>
      <c r="AL32245" s="300"/>
      <c r="AM32245" s="300"/>
      <c r="AN32245" s="300"/>
      <c r="AO32245" s="300"/>
      <c r="AP32245" s="300"/>
      <c r="AQ32245" s="300"/>
      <c r="AR32245" s="300"/>
      <c r="AS32245" s="300"/>
      <c r="AT32245" s="300"/>
      <c r="AU32245" s="300"/>
      <c r="AV32245" s="300"/>
      <c r="AW32245" s="300"/>
      <c r="AX32245" s="300"/>
      <c r="AY32245" s="300"/>
      <c r="AZ32245" s="300"/>
      <c r="BA32245" s="300"/>
      <c r="BB32245" s="300"/>
      <c r="BC32245" s="300"/>
      <c r="BD32245" s="300"/>
      <c r="BE32245" s="300"/>
      <c r="BF32245" s="300"/>
      <c r="BG32245" s="300"/>
      <c r="BH32245" s="300"/>
      <c r="BI32245" s="300"/>
      <c r="BJ32245" s="300"/>
      <c r="BK32245" s="300"/>
      <c r="BL32245" s="300"/>
      <c r="BM32245" s="300"/>
      <c r="BN32245" s="300"/>
      <c r="BO32245" s="300"/>
      <c r="BP32245" s="300"/>
      <c r="BQ32245" s="300"/>
      <c r="BR32245" s="300"/>
      <c r="BS32245" s="300"/>
      <c r="BT32245" s="300"/>
      <c r="BU32245" s="300"/>
      <c r="BV32245" s="300"/>
      <c r="BW32245" s="300"/>
      <c r="BX32245" s="300"/>
      <c r="BY32245" s="300"/>
      <c r="BZ32245" s="300"/>
      <c r="CA32245" s="300"/>
      <c r="CB32245" s="300"/>
      <c r="CC32245" s="300"/>
      <c r="CD32245" s="300"/>
      <c r="CE32245" s="300"/>
      <c r="CF32245" s="300"/>
      <c r="CG32245" s="300"/>
      <c r="CH32245" s="300"/>
      <c r="CI32245" s="300"/>
      <c r="CJ32245" s="300"/>
      <c r="CK32245" s="300"/>
      <c r="CL32245" s="300"/>
      <c r="CM32245" s="300"/>
      <c r="CN32245" s="300"/>
      <c r="CO32245" s="300"/>
      <c r="CP32245" s="300"/>
      <c r="CQ32245" s="300"/>
      <c r="CR32245" s="300"/>
      <c r="CS32245" s="300"/>
      <c r="CT32245" s="300"/>
      <c r="CU32245" s="300"/>
      <c r="CV32245" s="300"/>
      <c r="CW32245" s="300"/>
      <c r="CX32245" s="300"/>
      <c r="CY32245" s="300"/>
      <c r="CZ32245" s="300"/>
      <c r="DA32245" s="300"/>
      <c r="DB32245" s="300"/>
      <c r="DC32245" s="300"/>
      <c r="DD32245" s="300"/>
      <c r="DE32245" s="300"/>
      <c r="DF32245" s="300"/>
      <c r="DG32245" s="300"/>
      <c r="DH32245" s="300"/>
      <c r="DI32245" s="300"/>
      <c r="DJ32245" s="300"/>
      <c r="DK32245" s="300"/>
      <c r="DL32245" s="300"/>
      <c r="DM32245" s="300"/>
      <c r="DN32245" s="300"/>
      <c r="DO32245" s="300"/>
      <c r="DP32245" s="300"/>
      <c r="DQ32245" s="300"/>
      <c r="DR32245" s="300"/>
      <c r="DS32245" s="300"/>
      <c r="DT32245" s="300"/>
      <c r="DU32245" s="300"/>
      <c r="DV32245" s="300"/>
      <c r="DW32245" s="300"/>
      <c r="DX32245" s="300"/>
      <c r="DY32245" s="300"/>
      <c r="DZ32245" s="300"/>
      <c r="EA32245" s="300"/>
      <c r="EB32245" s="300"/>
      <c r="EC32245" s="300"/>
      <c r="ED32245" s="300"/>
      <c r="EE32245" s="300"/>
      <c r="EF32245" s="300"/>
      <c r="EG32245" s="300"/>
      <c r="EH32245" s="300"/>
      <c r="EI32245" s="300"/>
      <c r="EJ32245" s="300"/>
      <c r="EK32245" s="300"/>
      <c r="EL32245" s="300"/>
      <c r="EM32245" s="300"/>
      <c r="EN32245" s="300"/>
      <c r="EO32245" s="300"/>
      <c r="EP32245" s="300"/>
      <c r="EQ32245" s="300"/>
      <c r="ER32245" s="300"/>
      <c r="ES32245" s="300"/>
      <c r="ET32245" s="300"/>
      <c r="EU32245" s="300"/>
      <c r="EV32245" s="300"/>
      <c r="EW32245" s="300"/>
      <c r="EX32245" s="300"/>
      <c r="EY32245" s="300"/>
      <c r="EZ32245" s="300"/>
      <c r="FA32245" s="300"/>
      <c r="FB32245" s="300"/>
      <c r="FC32245" s="300"/>
      <c r="FD32245" s="300"/>
      <c r="FE32245" s="300"/>
      <c r="FF32245" s="300"/>
      <c r="FG32245" s="300"/>
      <c r="FH32245" s="300"/>
      <c r="FI32245" s="300"/>
      <c r="FJ32245" s="300"/>
      <c r="FK32245" s="300"/>
      <c r="FL32245" s="300"/>
      <c r="FM32245" s="300"/>
      <c r="FN32245" s="300"/>
      <c r="FO32245" s="300"/>
      <c r="FP32245" s="300"/>
      <c r="FQ32245" s="300"/>
      <c r="FR32245" s="300"/>
      <c r="FS32245" s="300"/>
      <c r="FT32245" s="300"/>
      <c r="FU32245" s="300"/>
      <c r="FV32245" s="300"/>
      <c r="FW32245" s="300"/>
      <c r="FX32245" s="300"/>
      <c r="FY32245" s="300"/>
      <c r="FZ32245" s="300"/>
      <c r="GA32245" s="300"/>
      <c r="GB32245" s="300"/>
      <c r="GC32245" s="300"/>
      <c r="GD32245" s="300"/>
      <c r="GE32245" s="300"/>
      <c r="GF32245" s="300"/>
      <c r="GG32245" s="300"/>
      <c r="GH32245" s="300"/>
      <c r="GI32245" s="300"/>
      <c r="GJ32245" s="300"/>
      <c r="GK32245" s="300"/>
    </row>
    <row r="32246" spans="4:193" x14ac:dyDescent="0.25">
      <c r="D32246" s="300"/>
      <c r="J32246" s="300"/>
      <c r="K32246" s="300"/>
      <c r="L32246" s="300"/>
      <c r="M32246" s="300"/>
      <c r="N32246" s="300"/>
      <c r="O32246" s="300"/>
      <c r="P32246" s="300"/>
      <c r="Q32246" s="300"/>
      <c r="R32246" s="300"/>
      <c r="S32246" s="300"/>
      <c r="T32246" s="300"/>
      <c r="U32246" s="300"/>
      <c r="V32246" s="300"/>
      <c r="W32246" s="300"/>
      <c r="X32246" s="300"/>
      <c r="Y32246" s="300"/>
      <c r="Z32246" s="300"/>
      <c r="AA32246" s="300"/>
      <c r="AB32246" s="300"/>
      <c r="AC32246" s="300"/>
      <c r="AD32246" s="300"/>
      <c r="AE32246" s="300"/>
      <c r="AF32246" s="300"/>
      <c r="AG32246" s="300"/>
      <c r="AH32246" s="300"/>
      <c r="AI32246" s="300"/>
      <c r="AJ32246" s="300"/>
      <c r="AK32246" s="300"/>
      <c r="AL32246" s="300"/>
      <c r="AM32246" s="300"/>
      <c r="AN32246" s="300"/>
      <c r="AO32246" s="300"/>
      <c r="AP32246" s="300"/>
      <c r="AQ32246" s="300"/>
      <c r="AR32246" s="300"/>
      <c r="AS32246" s="300"/>
      <c r="AT32246" s="300"/>
      <c r="AU32246" s="300"/>
      <c r="AV32246" s="300"/>
      <c r="AW32246" s="300"/>
      <c r="AX32246" s="300"/>
      <c r="AY32246" s="300"/>
      <c r="AZ32246" s="300"/>
      <c r="BA32246" s="300"/>
      <c r="BB32246" s="300"/>
      <c r="BC32246" s="300"/>
      <c r="BD32246" s="300"/>
      <c r="BE32246" s="300"/>
      <c r="BF32246" s="300"/>
      <c r="BG32246" s="300"/>
      <c r="BH32246" s="300"/>
      <c r="BI32246" s="300"/>
      <c r="BJ32246" s="300"/>
      <c r="BK32246" s="300"/>
      <c r="BL32246" s="300"/>
      <c r="BM32246" s="300"/>
      <c r="BN32246" s="300"/>
      <c r="BO32246" s="300"/>
      <c r="BP32246" s="300"/>
      <c r="BQ32246" s="300"/>
      <c r="BR32246" s="300"/>
      <c r="BS32246" s="300"/>
      <c r="BT32246" s="300"/>
      <c r="BU32246" s="300"/>
      <c r="BV32246" s="300"/>
      <c r="BW32246" s="300"/>
      <c r="BX32246" s="300"/>
      <c r="BY32246" s="300"/>
      <c r="BZ32246" s="300"/>
      <c r="CA32246" s="300"/>
      <c r="CB32246" s="300"/>
      <c r="CC32246" s="300"/>
      <c r="CD32246" s="300"/>
      <c r="CE32246" s="300"/>
      <c r="CF32246" s="300"/>
      <c r="CG32246" s="300"/>
      <c r="CH32246" s="300"/>
      <c r="CI32246" s="300"/>
      <c r="CJ32246" s="300"/>
      <c r="CK32246" s="300"/>
      <c r="CL32246" s="300"/>
      <c r="CM32246" s="300"/>
      <c r="CN32246" s="300"/>
      <c r="CO32246" s="300"/>
      <c r="CP32246" s="300"/>
      <c r="CQ32246" s="300"/>
      <c r="CR32246" s="300"/>
      <c r="CS32246" s="300"/>
      <c r="CT32246" s="300"/>
      <c r="CU32246" s="300"/>
      <c r="CV32246" s="300"/>
      <c r="CW32246" s="300"/>
      <c r="CX32246" s="300"/>
      <c r="CY32246" s="300"/>
      <c r="CZ32246" s="300"/>
      <c r="DA32246" s="300"/>
      <c r="DB32246" s="300"/>
      <c r="DC32246" s="300"/>
      <c r="DD32246" s="300"/>
      <c r="DE32246" s="300"/>
      <c r="DF32246" s="300"/>
      <c r="DG32246" s="300"/>
      <c r="DH32246" s="300"/>
      <c r="DI32246" s="300"/>
      <c r="DJ32246" s="300"/>
      <c r="DK32246" s="300"/>
      <c r="DL32246" s="300"/>
      <c r="DM32246" s="300"/>
      <c r="DN32246" s="300"/>
      <c r="DO32246" s="300"/>
      <c r="DP32246" s="300"/>
      <c r="DQ32246" s="300"/>
      <c r="DR32246" s="300"/>
      <c r="DS32246" s="300"/>
      <c r="DT32246" s="300"/>
      <c r="DU32246" s="300"/>
      <c r="DV32246" s="300"/>
      <c r="DW32246" s="300"/>
      <c r="DX32246" s="300"/>
      <c r="DY32246" s="300"/>
      <c r="DZ32246" s="300"/>
      <c r="EA32246" s="300"/>
      <c r="EB32246" s="300"/>
      <c r="EC32246" s="300"/>
      <c r="ED32246" s="300"/>
      <c r="EE32246" s="300"/>
      <c r="EF32246" s="300"/>
      <c r="EG32246" s="300"/>
      <c r="EH32246" s="300"/>
      <c r="EI32246" s="300"/>
      <c r="EJ32246" s="300"/>
      <c r="EK32246" s="300"/>
      <c r="EL32246" s="300"/>
      <c r="EM32246" s="300"/>
      <c r="EN32246" s="300"/>
      <c r="EO32246" s="300"/>
      <c r="EP32246" s="300"/>
      <c r="EQ32246" s="300"/>
      <c r="ER32246" s="300"/>
      <c r="ES32246" s="300"/>
      <c r="ET32246" s="300"/>
      <c r="EU32246" s="300"/>
      <c r="EV32246" s="300"/>
      <c r="EW32246" s="300"/>
      <c r="EX32246" s="300"/>
      <c r="EY32246" s="300"/>
      <c r="EZ32246" s="300"/>
      <c r="FA32246" s="300"/>
      <c r="FB32246" s="300"/>
      <c r="FC32246" s="300"/>
      <c r="FD32246" s="300"/>
      <c r="FE32246" s="300"/>
      <c r="FF32246" s="300"/>
      <c r="FG32246" s="300"/>
      <c r="FH32246" s="300"/>
      <c r="FI32246" s="300"/>
      <c r="FJ32246" s="300"/>
      <c r="FK32246" s="300"/>
      <c r="FL32246" s="300"/>
      <c r="FM32246" s="300"/>
      <c r="FN32246" s="300"/>
      <c r="FO32246" s="300"/>
      <c r="FP32246" s="300"/>
      <c r="FQ32246" s="300"/>
      <c r="FR32246" s="300"/>
      <c r="FS32246" s="300"/>
      <c r="FT32246" s="300"/>
      <c r="FU32246" s="300"/>
      <c r="FV32246" s="300"/>
      <c r="FW32246" s="300"/>
      <c r="FX32246" s="300"/>
      <c r="FY32246" s="300"/>
      <c r="FZ32246" s="300"/>
      <c r="GA32246" s="300"/>
      <c r="GB32246" s="300"/>
      <c r="GC32246" s="300"/>
      <c r="GD32246" s="300"/>
      <c r="GE32246" s="300"/>
      <c r="GF32246" s="300"/>
      <c r="GG32246" s="300"/>
      <c r="GH32246" s="300"/>
      <c r="GI32246" s="300"/>
      <c r="GJ32246" s="300"/>
      <c r="GK32246" s="300"/>
    </row>
    <row r="32247" spans="4:193" x14ac:dyDescent="0.25">
      <c r="D32247" s="300"/>
      <c r="J32247" s="300"/>
      <c r="K32247" s="300"/>
      <c r="L32247" s="300"/>
      <c r="M32247" s="300"/>
      <c r="N32247" s="300"/>
      <c r="O32247" s="300"/>
      <c r="P32247" s="300"/>
      <c r="Q32247" s="300"/>
      <c r="R32247" s="300"/>
      <c r="S32247" s="300"/>
      <c r="T32247" s="300"/>
      <c r="U32247" s="300"/>
      <c r="V32247" s="300"/>
      <c r="W32247" s="300"/>
      <c r="X32247" s="300"/>
      <c r="Y32247" s="300"/>
      <c r="Z32247" s="300"/>
      <c r="AA32247" s="300"/>
      <c r="AB32247" s="300"/>
      <c r="AC32247" s="300"/>
      <c r="AD32247" s="300"/>
      <c r="AE32247" s="300"/>
      <c r="AF32247" s="300"/>
      <c r="AG32247" s="300"/>
      <c r="AH32247" s="300"/>
      <c r="AI32247" s="300"/>
      <c r="AJ32247" s="300"/>
      <c r="AK32247" s="300"/>
      <c r="AL32247" s="300"/>
      <c r="AM32247" s="300"/>
      <c r="AN32247" s="300"/>
      <c r="AO32247" s="300"/>
      <c r="AP32247" s="300"/>
      <c r="AQ32247" s="300"/>
      <c r="AR32247" s="300"/>
      <c r="AS32247" s="300"/>
      <c r="AT32247" s="300"/>
      <c r="AU32247" s="300"/>
      <c r="AV32247" s="300"/>
      <c r="AW32247" s="300"/>
      <c r="AX32247" s="300"/>
      <c r="AY32247" s="300"/>
      <c r="AZ32247" s="300"/>
      <c r="BA32247" s="300"/>
      <c r="BB32247" s="300"/>
      <c r="BC32247" s="300"/>
      <c r="BD32247" s="300"/>
      <c r="BE32247" s="300"/>
      <c r="BF32247" s="300"/>
      <c r="BG32247" s="300"/>
      <c r="BH32247" s="300"/>
      <c r="BI32247" s="300"/>
      <c r="BJ32247" s="300"/>
      <c r="BK32247" s="300"/>
      <c r="BL32247" s="300"/>
      <c r="BM32247" s="300"/>
      <c r="BN32247" s="300"/>
      <c r="BO32247" s="300"/>
      <c r="BP32247" s="300"/>
      <c r="BQ32247" s="300"/>
      <c r="BR32247" s="300"/>
      <c r="BS32247" s="300"/>
      <c r="BT32247" s="300"/>
      <c r="BU32247" s="300"/>
      <c r="BV32247" s="300"/>
      <c r="BW32247" s="300"/>
      <c r="BX32247" s="300"/>
      <c r="BY32247" s="300"/>
      <c r="BZ32247" s="300"/>
      <c r="CA32247" s="300"/>
      <c r="CB32247" s="300"/>
      <c r="CC32247" s="300"/>
      <c r="CD32247" s="300"/>
      <c r="CE32247" s="300"/>
      <c r="CF32247" s="300"/>
      <c r="CG32247" s="300"/>
      <c r="CH32247" s="300"/>
      <c r="CI32247" s="300"/>
      <c r="CJ32247" s="300"/>
      <c r="CK32247" s="300"/>
      <c r="CL32247" s="300"/>
      <c r="CM32247" s="300"/>
      <c r="CN32247" s="300"/>
      <c r="CO32247" s="300"/>
      <c r="CP32247" s="300"/>
      <c r="CQ32247" s="300"/>
      <c r="CR32247" s="300"/>
      <c r="CS32247" s="300"/>
      <c r="CT32247" s="300"/>
      <c r="CU32247" s="300"/>
      <c r="CV32247" s="300"/>
      <c r="CW32247" s="300"/>
      <c r="CX32247" s="300"/>
      <c r="CY32247" s="300"/>
      <c r="CZ32247" s="300"/>
      <c r="DA32247" s="300"/>
      <c r="DB32247" s="300"/>
      <c r="DC32247" s="300"/>
      <c r="DD32247" s="300"/>
      <c r="DE32247" s="300"/>
      <c r="DF32247" s="300"/>
      <c r="DG32247" s="300"/>
      <c r="DH32247" s="300"/>
      <c r="DI32247" s="300"/>
      <c r="DJ32247" s="300"/>
      <c r="DK32247" s="300"/>
      <c r="DL32247" s="300"/>
      <c r="DM32247" s="300"/>
      <c r="DN32247" s="300"/>
      <c r="DO32247" s="300"/>
      <c r="DP32247" s="300"/>
      <c r="DQ32247" s="300"/>
      <c r="DR32247" s="300"/>
      <c r="DS32247" s="300"/>
      <c r="DT32247" s="300"/>
      <c r="DU32247" s="300"/>
      <c r="DV32247" s="300"/>
      <c r="DW32247" s="300"/>
      <c r="DX32247" s="300"/>
      <c r="DY32247" s="300"/>
      <c r="DZ32247" s="300"/>
      <c r="EA32247" s="300"/>
      <c r="EB32247" s="300"/>
      <c r="EC32247" s="300"/>
      <c r="ED32247" s="300"/>
      <c r="EE32247" s="300"/>
      <c r="EF32247" s="300"/>
      <c r="EG32247" s="300"/>
      <c r="EH32247" s="300"/>
      <c r="EI32247" s="300"/>
      <c r="EJ32247" s="300"/>
      <c r="EK32247" s="300"/>
      <c r="EL32247" s="300"/>
      <c r="EM32247" s="300"/>
      <c r="EN32247" s="300"/>
      <c r="EO32247" s="300"/>
      <c r="EP32247" s="300"/>
      <c r="EQ32247" s="300"/>
      <c r="ER32247" s="300"/>
      <c r="ES32247" s="300"/>
      <c r="ET32247" s="300"/>
      <c r="EU32247" s="300"/>
      <c r="EV32247" s="300"/>
      <c r="EW32247" s="300"/>
      <c r="EX32247" s="300"/>
      <c r="EY32247" s="300"/>
      <c r="EZ32247" s="300"/>
      <c r="FA32247" s="300"/>
      <c r="FB32247" s="300"/>
      <c r="FC32247" s="300"/>
      <c r="FD32247" s="300"/>
      <c r="FE32247" s="300"/>
      <c r="FF32247" s="300"/>
      <c r="FG32247" s="300"/>
      <c r="FH32247" s="300"/>
      <c r="FI32247" s="300"/>
      <c r="FJ32247" s="300"/>
      <c r="FK32247" s="300"/>
      <c r="FL32247" s="300"/>
      <c r="FM32247" s="300"/>
      <c r="FN32247" s="300"/>
      <c r="FO32247" s="300"/>
      <c r="FP32247" s="300"/>
      <c r="FQ32247" s="300"/>
      <c r="FR32247" s="300"/>
      <c r="FS32247" s="300"/>
      <c r="FT32247" s="300"/>
      <c r="FU32247" s="300"/>
      <c r="FV32247" s="300"/>
      <c r="FW32247" s="300"/>
      <c r="FX32247" s="300"/>
      <c r="FY32247" s="300"/>
      <c r="FZ32247" s="300"/>
      <c r="GA32247" s="300"/>
      <c r="GB32247" s="300"/>
      <c r="GC32247" s="300"/>
      <c r="GD32247" s="300"/>
      <c r="GE32247" s="300"/>
      <c r="GF32247" s="300"/>
      <c r="GG32247" s="300"/>
      <c r="GH32247" s="300"/>
      <c r="GI32247" s="300"/>
      <c r="GJ32247" s="300"/>
      <c r="GK32247" s="300"/>
    </row>
    <row r="32248" spans="4:193" x14ac:dyDescent="0.25">
      <c r="D32248" s="300"/>
      <c r="J32248" s="300"/>
      <c r="K32248" s="300"/>
      <c r="L32248" s="300"/>
      <c r="M32248" s="300"/>
      <c r="N32248" s="300"/>
      <c r="O32248" s="300"/>
      <c r="P32248" s="300"/>
      <c r="Q32248" s="300"/>
      <c r="R32248" s="300"/>
      <c r="S32248" s="300"/>
      <c r="T32248" s="300"/>
      <c r="U32248" s="300"/>
      <c r="V32248" s="300"/>
      <c r="W32248" s="300"/>
      <c r="X32248" s="300"/>
      <c r="Y32248" s="300"/>
      <c r="Z32248" s="300"/>
      <c r="AA32248" s="300"/>
      <c r="AB32248" s="300"/>
      <c r="AC32248" s="300"/>
      <c r="AD32248" s="300"/>
      <c r="AE32248" s="300"/>
      <c r="AF32248" s="300"/>
      <c r="AG32248" s="300"/>
      <c r="AH32248" s="300"/>
      <c r="AI32248" s="300"/>
      <c r="AJ32248" s="300"/>
      <c r="AK32248" s="300"/>
      <c r="AL32248" s="300"/>
      <c r="AM32248" s="300"/>
      <c r="AN32248" s="300"/>
      <c r="AO32248" s="300"/>
      <c r="AP32248" s="300"/>
      <c r="AQ32248" s="300"/>
      <c r="AR32248" s="300"/>
      <c r="AS32248" s="300"/>
      <c r="AT32248" s="300"/>
      <c r="AU32248" s="300"/>
      <c r="AV32248" s="300"/>
      <c r="AW32248" s="300"/>
      <c r="AX32248" s="300"/>
      <c r="AY32248" s="300"/>
      <c r="AZ32248" s="300"/>
      <c r="BA32248" s="300"/>
      <c r="BB32248" s="300"/>
      <c r="BC32248" s="300"/>
      <c r="BD32248" s="300"/>
      <c r="BE32248" s="300"/>
      <c r="BF32248" s="300"/>
      <c r="BG32248" s="300"/>
      <c r="BH32248" s="300"/>
      <c r="BI32248" s="300"/>
      <c r="BJ32248" s="300"/>
      <c r="BK32248" s="300"/>
      <c r="BL32248" s="300"/>
      <c r="BM32248" s="300"/>
      <c r="BN32248" s="300"/>
      <c r="BO32248" s="300"/>
      <c r="BP32248" s="300"/>
      <c r="BQ32248" s="300"/>
      <c r="BR32248" s="300"/>
      <c r="BS32248" s="300"/>
      <c r="BT32248" s="300"/>
      <c r="BU32248" s="300"/>
      <c r="BV32248" s="300"/>
      <c r="BW32248" s="300"/>
      <c r="BX32248" s="300"/>
      <c r="BY32248" s="300"/>
      <c r="BZ32248" s="300"/>
      <c r="CA32248" s="300"/>
      <c r="CB32248" s="300"/>
      <c r="CC32248" s="300"/>
      <c r="CD32248" s="300"/>
      <c r="CE32248" s="300"/>
      <c r="CF32248" s="300"/>
      <c r="CG32248" s="300"/>
      <c r="CH32248" s="300"/>
      <c r="CI32248" s="300"/>
      <c r="CJ32248" s="300"/>
      <c r="CK32248" s="300"/>
      <c r="CL32248" s="300"/>
      <c r="CM32248" s="300"/>
      <c r="CN32248" s="300"/>
      <c r="CO32248" s="300"/>
      <c r="CP32248" s="300"/>
      <c r="CQ32248" s="300"/>
      <c r="CR32248" s="300"/>
      <c r="CS32248" s="300"/>
      <c r="CT32248" s="300"/>
      <c r="CU32248" s="300"/>
      <c r="CV32248" s="300"/>
      <c r="CW32248" s="300"/>
      <c r="CX32248" s="300"/>
      <c r="CY32248" s="300"/>
      <c r="CZ32248" s="300"/>
      <c r="DA32248" s="300"/>
      <c r="DB32248" s="300"/>
      <c r="DC32248" s="300"/>
      <c r="DD32248" s="300"/>
      <c r="DE32248" s="300"/>
      <c r="DF32248" s="300"/>
      <c r="DG32248" s="300"/>
      <c r="DH32248" s="300"/>
      <c r="DI32248" s="300"/>
      <c r="DJ32248" s="300"/>
      <c r="DK32248" s="300"/>
      <c r="DL32248" s="300"/>
      <c r="DM32248" s="300"/>
      <c r="DN32248" s="300"/>
      <c r="DO32248" s="300"/>
      <c r="DP32248" s="300"/>
      <c r="DQ32248" s="300"/>
      <c r="DR32248" s="300"/>
      <c r="DS32248" s="300"/>
      <c r="DT32248" s="300"/>
      <c r="DU32248" s="300"/>
      <c r="DV32248" s="300"/>
      <c r="DW32248" s="300"/>
      <c r="DX32248" s="300"/>
      <c r="DY32248" s="300"/>
      <c r="DZ32248" s="300"/>
      <c r="EA32248" s="300"/>
      <c r="EB32248" s="300"/>
      <c r="EC32248" s="300"/>
      <c r="ED32248" s="300"/>
      <c r="EE32248" s="300"/>
      <c r="EF32248" s="300"/>
      <c r="EG32248" s="300"/>
      <c r="EH32248" s="300"/>
      <c r="EI32248" s="300"/>
      <c r="EJ32248" s="300"/>
      <c r="EK32248" s="300"/>
      <c r="EL32248" s="300"/>
      <c r="EM32248" s="300"/>
      <c r="EN32248" s="300"/>
      <c r="EO32248" s="300"/>
      <c r="EP32248" s="300"/>
      <c r="EQ32248" s="300"/>
      <c r="ER32248" s="300"/>
      <c r="ES32248" s="300"/>
      <c r="ET32248" s="300"/>
      <c r="EU32248" s="300"/>
      <c r="EV32248" s="300"/>
      <c r="EW32248" s="300"/>
      <c r="EX32248" s="300"/>
      <c r="EY32248" s="300"/>
      <c r="EZ32248" s="300"/>
      <c r="FA32248" s="300"/>
      <c r="FB32248" s="300"/>
      <c r="FC32248" s="300"/>
      <c r="FD32248" s="300"/>
      <c r="FE32248" s="300"/>
      <c r="FF32248" s="300"/>
      <c r="FG32248" s="300"/>
      <c r="FH32248" s="300"/>
      <c r="FI32248" s="300"/>
      <c r="FJ32248" s="300"/>
      <c r="FK32248" s="300"/>
      <c r="FL32248" s="300"/>
      <c r="FM32248" s="300"/>
      <c r="FN32248" s="300"/>
      <c r="FO32248" s="300"/>
      <c r="FP32248" s="300"/>
      <c r="FQ32248" s="300"/>
      <c r="FR32248" s="300"/>
      <c r="FS32248" s="300"/>
      <c r="FT32248" s="300"/>
      <c r="FU32248" s="300"/>
      <c r="FV32248" s="300"/>
      <c r="FW32248" s="300"/>
      <c r="FX32248" s="300"/>
      <c r="FY32248" s="300"/>
      <c r="FZ32248" s="300"/>
      <c r="GA32248" s="300"/>
      <c r="GB32248" s="300"/>
      <c r="GC32248" s="300"/>
      <c r="GD32248" s="300"/>
      <c r="GE32248" s="300"/>
      <c r="GF32248" s="300"/>
      <c r="GG32248" s="300"/>
      <c r="GH32248" s="300"/>
      <c r="GI32248" s="300"/>
      <c r="GJ32248" s="300"/>
      <c r="GK32248" s="300"/>
    </row>
    <row r="32249" spans="4:193" x14ac:dyDescent="0.25">
      <c r="D32249" s="300"/>
      <c r="J32249" s="300"/>
      <c r="K32249" s="300"/>
      <c r="L32249" s="300"/>
      <c r="M32249" s="300"/>
      <c r="N32249" s="300"/>
      <c r="O32249" s="300"/>
      <c r="P32249" s="300"/>
      <c r="Q32249" s="300"/>
      <c r="R32249" s="300"/>
      <c r="S32249" s="300"/>
      <c r="T32249" s="300"/>
      <c r="U32249" s="300"/>
      <c r="V32249" s="300"/>
      <c r="W32249" s="300"/>
      <c r="X32249" s="300"/>
      <c r="Y32249" s="300"/>
      <c r="Z32249" s="300"/>
      <c r="AA32249" s="300"/>
      <c r="AB32249" s="300"/>
      <c r="AC32249" s="300"/>
      <c r="AD32249" s="300"/>
      <c r="AE32249" s="300"/>
      <c r="AF32249" s="300"/>
      <c r="AG32249" s="300"/>
      <c r="AH32249" s="300"/>
      <c r="AI32249" s="300"/>
      <c r="AJ32249" s="300"/>
      <c r="AK32249" s="300"/>
      <c r="AL32249" s="300"/>
      <c r="AM32249" s="300"/>
      <c r="AN32249" s="300"/>
      <c r="AO32249" s="300"/>
      <c r="AP32249" s="300"/>
      <c r="AQ32249" s="300"/>
      <c r="AR32249" s="300"/>
      <c r="AS32249" s="300"/>
      <c r="AT32249" s="300"/>
      <c r="AU32249" s="300"/>
      <c r="AV32249" s="300"/>
      <c r="AW32249" s="300"/>
      <c r="AX32249" s="300"/>
      <c r="AY32249" s="300"/>
      <c r="AZ32249" s="300"/>
      <c r="BA32249" s="300"/>
      <c r="BB32249" s="300"/>
      <c r="BC32249" s="300"/>
      <c r="BD32249" s="300"/>
      <c r="BE32249" s="300"/>
      <c r="BF32249" s="300"/>
      <c r="BG32249" s="300"/>
      <c r="BH32249" s="300"/>
      <c r="BI32249" s="300"/>
      <c r="BJ32249" s="300"/>
      <c r="BK32249" s="300"/>
      <c r="BL32249" s="300"/>
      <c r="BM32249" s="300"/>
      <c r="BN32249" s="300"/>
      <c r="BO32249" s="300"/>
      <c r="BP32249" s="300"/>
      <c r="BQ32249" s="300"/>
      <c r="BR32249" s="300"/>
      <c r="BS32249" s="300"/>
      <c r="BT32249" s="300"/>
      <c r="BU32249" s="300"/>
      <c r="BV32249" s="300"/>
      <c r="BW32249" s="300"/>
      <c r="BX32249" s="300"/>
      <c r="BY32249" s="300"/>
      <c r="BZ32249" s="300"/>
      <c r="CA32249" s="300"/>
      <c r="CB32249" s="300"/>
      <c r="CC32249" s="300"/>
      <c r="CD32249" s="300"/>
      <c r="CE32249" s="300"/>
      <c r="CF32249" s="300"/>
      <c r="CG32249" s="300"/>
      <c r="CH32249" s="300"/>
      <c r="CI32249" s="300"/>
      <c r="CJ32249" s="300"/>
      <c r="CK32249" s="300"/>
      <c r="CL32249" s="300"/>
      <c r="CM32249" s="300"/>
      <c r="CN32249" s="300"/>
      <c r="CO32249" s="300"/>
      <c r="CP32249" s="300"/>
      <c r="CQ32249" s="300"/>
      <c r="CR32249" s="300"/>
      <c r="CS32249" s="300"/>
      <c r="CT32249" s="300"/>
      <c r="CU32249" s="300"/>
      <c r="CV32249" s="300"/>
      <c r="CW32249" s="300"/>
      <c r="CX32249" s="300"/>
      <c r="CY32249" s="300"/>
      <c r="CZ32249" s="300"/>
      <c r="DA32249" s="300"/>
      <c r="DB32249" s="300"/>
      <c r="DC32249" s="300"/>
      <c r="DD32249" s="300"/>
      <c r="DE32249" s="300"/>
      <c r="DF32249" s="300"/>
      <c r="DG32249" s="300"/>
      <c r="DH32249" s="300"/>
      <c r="DI32249" s="300"/>
      <c r="DJ32249" s="300"/>
      <c r="DK32249" s="300"/>
      <c r="DL32249" s="300"/>
      <c r="DM32249" s="300"/>
      <c r="DN32249" s="300"/>
      <c r="DO32249" s="300"/>
      <c r="DP32249" s="300"/>
      <c r="DQ32249" s="300"/>
      <c r="DR32249" s="300"/>
      <c r="DS32249" s="300"/>
      <c r="DT32249" s="300"/>
      <c r="DU32249" s="300"/>
      <c r="DV32249" s="300"/>
      <c r="DW32249" s="300"/>
      <c r="DX32249" s="300"/>
      <c r="DY32249" s="300"/>
      <c r="DZ32249" s="300"/>
      <c r="EA32249" s="300"/>
      <c r="EB32249" s="300"/>
      <c r="EC32249" s="300"/>
      <c r="ED32249" s="300"/>
      <c r="EE32249" s="300"/>
      <c r="EF32249" s="300"/>
      <c r="EG32249" s="300"/>
      <c r="EH32249" s="300"/>
      <c r="EI32249" s="300"/>
      <c r="EJ32249" s="300"/>
      <c r="EK32249" s="300"/>
      <c r="EL32249" s="300"/>
      <c r="EM32249" s="300"/>
      <c r="EN32249" s="300"/>
      <c r="EO32249" s="300"/>
      <c r="EP32249" s="300"/>
      <c r="EQ32249" s="300"/>
      <c r="ER32249" s="300"/>
      <c r="ES32249" s="300"/>
      <c r="ET32249" s="300"/>
      <c r="EU32249" s="300"/>
      <c r="EV32249" s="300"/>
      <c r="EW32249" s="300"/>
      <c r="EX32249" s="300"/>
      <c r="EY32249" s="300"/>
      <c r="EZ32249" s="300"/>
      <c r="FA32249" s="300"/>
      <c r="FB32249" s="300"/>
      <c r="FC32249" s="300"/>
      <c r="FD32249" s="300"/>
      <c r="FE32249" s="300"/>
      <c r="FF32249" s="300"/>
      <c r="FG32249" s="300"/>
      <c r="FH32249" s="300"/>
      <c r="FI32249" s="300"/>
      <c r="FJ32249" s="300"/>
      <c r="FK32249" s="300"/>
      <c r="FL32249" s="300"/>
      <c r="FM32249" s="300"/>
      <c r="FN32249" s="300"/>
      <c r="FO32249" s="300"/>
      <c r="FP32249" s="300"/>
      <c r="FQ32249" s="300"/>
      <c r="FR32249" s="300"/>
      <c r="FS32249" s="300"/>
      <c r="FT32249" s="300"/>
      <c r="FU32249" s="300"/>
      <c r="FV32249" s="300"/>
      <c r="FW32249" s="300"/>
      <c r="FX32249" s="300"/>
      <c r="FY32249" s="300"/>
      <c r="FZ32249" s="300"/>
      <c r="GA32249" s="300"/>
      <c r="GB32249" s="300"/>
      <c r="GC32249" s="300"/>
      <c r="GD32249" s="300"/>
      <c r="GE32249" s="300"/>
      <c r="GF32249" s="300"/>
      <c r="GG32249" s="300"/>
      <c r="GH32249" s="300"/>
      <c r="GI32249" s="300"/>
      <c r="GJ32249" s="300"/>
      <c r="GK32249" s="300"/>
    </row>
    <row r="32250" spans="4:193" x14ac:dyDescent="0.25">
      <c r="D32250" s="300"/>
      <c r="J32250" s="300"/>
      <c r="K32250" s="300"/>
      <c r="L32250" s="300"/>
      <c r="M32250" s="300"/>
      <c r="N32250" s="300"/>
      <c r="O32250" s="300"/>
      <c r="P32250" s="300"/>
      <c r="Q32250" s="300"/>
      <c r="R32250" s="300"/>
      <c r="S32250" s="300"/>
      <c r="T32250" s="300"/>
      <c r="U32250" s="300"/>
      <c r="V32250" s="300"/>
      <c r="W32250" s="300"/>
      <c r="X32250" s="300"/>
      <c r="Y32250" s="300"/>
      <c r="Z32250" s="300"/>
      <c r="AA32250" s="300"/>
      <c r="AB32250" s="300"/>
      <c r="AC32250" s="300"/>
      <c r="AD32250" s="300"/>
      <c r="AE32250" s="300"/>
      <c r="AF32250" s="300"/>
      <c r="AG32250" s="300"/>
      <c r="AH32250" s="300"/>
      <c r="AI32250" s="300"/>
      <c r="AJ32250" s="300"/>
      <c r="AK32250" s="300"/>
      <c r="AL32250" s="300"/>
      <c r="AM32250" s="300"/>
      <c r="AN32250" s="300"/>
      <c r="AO32250" s="300"/>
      <c r="AP32250" s="300"/>
      <c r="AQ32250" s="300"/>
      <c r="AR32250" s="300"/>
      <c r="AS32250" s="300"/>
      <c r="AT32250" s="300"/>
      <c r="AU32250" s="300"/>
      <c r="AV32250" s="300"/>
      <c r="AW32250" s="300"/>
      <c r="AX32250" s="300"/>
      <c r="AY32250" s="300"/>
      <c r="AZ32250" s="300"/>
      <c r="BA32250" s="300"/>
      <c r="BB32250" s="300"/>
      <c r="BC32250" s="300"/>
      <c r="BD32250" s="300"/>
      <c r="BE32250" s="300"/>
      <c r="BF32250" s="300"/>
      <c r="BG32250" s="300"/>
      <c r="BH32250" s="300"/>
      <c r="BI32250" s="300"/>
      <c r="BJ32250" s="300"/>
      <c r="BK32250" s="300"/>
      <c r="BL32250" s="300"/>
      <c r="BM32250" s="300"/>
      <c r="BN32250" s="300"/>
      <c r="BO32250" s="300"/>
      <c r="BP32250" s="300"/>
      <c r="BQ32250" s="300"/>
      <c r="BR32250" s="300"/>
      <c r="BS32250" s="300"/>
      <c r="BT32250" s="300"/>
      <c r="BU32250" s="300"/>
      <c r="BV32250" s="300"/>
      <c r="BW32250" s="300"/>
      <c r="BX32250" s="300"/>
      <c r="BY32250" s="300"/>
      <c r="BZ32250" s="300"/>
      <c r="CA32250" s="300"/>
      <c r="CB32250" s="300"/>
      <c r="CC32250" s="300"/>
      <c r="CD32250" s="300"/>
      <c r="CE32250" s="300"/>
      <c r="CF32250" s="300"/>
      <c r="CG32250" s="300"/>
      <c r="CH32250" s="300"/>
      <c r="CI32250" s="300"/>
      <c r="CJ32250" s="300"/>
      <c r="CK32250" s="300"/>
      <c r="CL32250" s="300"/>
      <c r="CM32250" s="300"/>
      <c r="CN32250" s="300"/>
      <c r="CO32250" s="300"/>
      <c r="CP32250" s="300"/>
      <c r="CQ32250" s="300"/>
      <c r="CR32250" s="300"/>
      <c r="CS32250" s="300"/>
      <c r="CT32250" s="300"/>
      <c r="CU32250" s="300"/>
      <c r="CV32250" s="300"/>
      <c r="CW32250" s="300"/>
      <c r="CX32250" s="300"/>
      <c r="CY32250" s="300"/>
      <c r="CZ32250" s="300"/>
      <c r="DA32250" s="300"/>
      <c r="DB32250" s="300"/>
      <c r="DC32250" s="300"/>
      <c r="DD32250" s="300"/>
      <c r="DE32250" s="300"/>
      <c r="DF32250" s="300"/>
      <c r="DG32250" s="300"/>
      <c r="DH32250" s="300"/>
      <c r="DI32250" s="300"/>
      <c r="DJ32250" s="300"/>
      <c r="DK32250" s="300"/>
      <c r="DL32250" s="300"/>
      <c r="DM32250" s="300"/>
      <c r="DN32250" s="300"/>
      <c r="DO32250" s="300"/>
      <c r="DP32250" s="300"/>
      <c r="DQ32250" s="300"/>
      <c r="DR32250" s="300"/>
      <c r="DS32250" s="300"/>
      <c r="DT32250" s="300"/>
      <c r="DU32250" s="300"/>
      <c r="DV32250" s="300"/>
      <c r="DW32250" s="300"/>
      <c r="DX32250" s="300"/>
      <c r="DY32250" s="300"/>
      <c r="DZ32250" s="300"/>
      <c r="EA32250" s="300"/>
      <c r="EB32250" s="300"/>
      <c r="EC32250" s="300"/>
      <c r="ED32250" s="300"/>
      <c r="EE32250" s="300"/>
      <c r="EF32250" s="300"/>
      <c r="EG32250" s="300"/>
      <c r="EH32250" s="300"/>
      <c r="EI32250" s="300"/>
      <c r="EJ32250" s="300"/>
      <c r="EK32250" s="300"/>
      <c r="EL32250" s="300"/>
      <c r="EM32250" s="300"/>
      <c r="EN32250" s="300"/>
      <c r="EO32250" s="300"/>
      <c r="EP32250" s="300"/>
      <c r="EQ32250" s="300"/>
      <c r="ER32250" s="300"/>
      <c r="ES32250" s="300"/>
      <c r="ET32250" s="300"/>
      <c r="EU32250" s="300"/>
      <c r="EV32250" s="300"/>
      <c r="EW32250" s="300"/>
      <c r="EX32250" s="300"/>
      <c r="EY32250" s="300"/>
      <c r="EZ32250" s="300"/>
      <c r="FA32250" s="300"/>
      <c r="FB32250" s="300"/>
      <c r="FC32250" s="300"/>
      <c r="FD32250" s="300"/>
      <c r="FE32250" s="300"/>
      <c r="FF32250" s="300"/>
      <c r="FG32250" s="300"/>
      <c r="FH32250" s="300"/>
      <c r="FI32250" s="300"/>
      <c r="FJ32250" s="300"/>
      <c r="FK32250" s="300"/>
      <c r="FL32250" s="300"/>
      <c r="FM32250" s="300"/>
      <c r="FN32250" s="300"/>
      <c r="FO32250" s="300"/>
      <c r="FP32250" s="300"/>
      <c r="FQ32250" s="300"/>
      <c r="FR32250" s="300"/>
      <c r="FS32250" s="300"/>
      <c r="FT32250" s="300"/>
      <c r="FU32250" s="300"/>
      <c r="FV32250" s="300"/>
      <c r="FW32250" s="300"/>
      <c r="FX32250" s="300"/>
      <c r="FY32250" s="300"/>
      <c r="FZ32250" s="300"/>
      <c r="GA32250" s="300"/>
      <c r="GB32250" s="300"/>
      <c r="GC32250" s="300"/>
      <c r="GD32250" s="300"/>
      <c r="GE32250" s="300"/>
      <c r="GF32250" s="300"/>
      <c r="GG32250" s="300"/>
      <c r="GH32250" s="300"/>
      <c r="GI32250" s="300"/>
      <c r="GJ32250" s="300"/>
      <c r="GK32250" s="300"/>
    </row>
    <row r="32251" spans="4:193" x14ac:dyDescent="0.25">
      <c r="D32251" s="300"/>
      <c r="J32251" s="300"/>
      <c r="K32251" s="300"/>
      <c r="L32251" s="300"/>
      <c r="M32251" s="300"/>
      <c r="N32251" s="300"/>
      <c r="O32251" s="300"/>
      <c r="P32251" s="300"/>
      <c r="Q32251" s="300"/>
      <c r="R32251" s="300"/>
      <c r="S32251" s="300"/>
      <c r="T32251" s="300"/>
      <c r="U32251" s="300"/>
      <c r="V32251" s="300"/>
      <c r="W32251" s="300"/>
      <c r="X32251" s="300"/>
      <c r="Y32251" s="300"/>
      <c r="Z32251" s="300"/>
      <c r="AA32251" s="300"/>
      <c r="AB32251" s="300"/>
      <c r="AC32251" s="300"/>
      <c r="AD32251" s="300"/>
      <c r="AE32251" s="300"/>
      <c r="AF32251" s="300"/>
      <c r="AG32251" s="300"/>
      <c r="AH32251" s="300"/>
      <c r="AI32251" s="300"/>
      <c r="AJ32251" s="300"/>
      <c r="AK32251" s="300"/>
      <c r="AL32251" s="300"/>
      <c r="AM32251" s="300"/>
      <c r="AN32251" s="300"/>
      <c r="AO32251" s="300"/>
      <c r="AP32251" s="300"/>
      <c r="AQ32251" s="300"/>
      <c r="AR32251" s="300"/>
      <c r="AS32251" s="300"/>
      <c r="AT32251" s="300"/>
      <c r="AU32251" s="300"/>
      <c r="AV32251" s="300"/>
      <c r="AW32251" s="300"/>
      <c r="AX32251" s="300"/>
      <c r="AY32251" s="300"/>
      <c r="AZ32251" s="300"/>
      <c r="BA32251" s="300"/>
      <c r="BB32251" s="300"/>
      <c r="BC32251" s="300"/>
      <c r="BD32251" s="300"/>
      <c r="BE32251" s="300"/>
      <c r="BF32251" s="300"/>
      <c r="BG32251" s="300"/>
      <c r="BH32251" s="300"/>
      <c r="BI32251" s="300"/>
      <c r="BJ32251" s="300"/>
      <c r="BK32251" s="300"/>
      <c r="BL32251" s="300"/>
      <c r="BM32251" s="300"/>
      <c r="BN32251" s="300"/>
      <c r="BO32251" s="300"/>
      <c r="BP32251" s="300"/>
      <c r="BQ32251" s="300"/>
      <c r="BR32251" s="300"/>
      <c r="BS32251" s="300"/>
      <c r="BT32251" s="300"/>
      <c r="BU32251" s="300"/>
      <c r="BV32251" s="300"/>
      <c r="BW32251" s="300"/>
      <c r="BX32251" s="300"/>
      <c r="BY32251" s="300"/>
      <c r="BZ32251" s="300"/>
      <c r="CA32251" s="300"/>
      <c r="CB32251" s="300"/>
      <c r="CC32251" s="300"/>
      <c r="CD32251" s="300"/>
      <c r="CE32251" s="300"/>
      <c r="CF32251" s="300"/>
      <c r="CG32251" s="300"/>
      <c r="CH32251" s="300"/>
      <c r="CI32251" s="300"/>
      <c r="CJ32251" s="300"/>
      <c r="CK32251" s="300"/>
      <c r="CL32251" s="300"/>
      <c r="CM32251" s="300"/>
      <c r="CN32251" s="300"/>
      <c r="CO32251" s="300"/>
      <c r="CP32251" s="300"/>
      <c r="CQ32251" s="300"/>
      <c r="CR32251" s="300"/>
      <c r="CS32251" s="300"/>
      <c r="CT32251" s="300"/>
      <c r="CU32251" s="300"/>
      <c r="CV32251" s="300"/>
      <c r="CW32251" s="300"/>
      <c r="CX32251" s="300"/>
      <c r="CY32251" s="300"/>
      <c r="CZ32251" s="300"/>
      <c r="DA32251" s="300"/>
      <c r="DB32251" s="300"/>
      <c r="DC32251" s="300"/>
      <c r="DD32251" s="300"/>
      <c r="DE32251" s="300"/>
      <c r="DF32251" s="300"/>
      <c r="DG32251" s="300"/>
      <c r="DH32251" s="300"/>
      <c r="DI32251" s="300"/>
      <c r="DJ32251" s="300"/>
      <c r="DK32251" s="300"/>
      <c r="DL32251" s="300"/>
      <c r="DM32251" s="300"/>
      <c r="DN32251" s="300"/>
      <c r="DO32251" s="300"/>
      <c r="DP32251" s="300"/>
      <c r="DQ32251" s="300"/>
      <c r="DR32251" s="300"/>
      <c r="DS32251" s="300"/>
      <c r="DT32251" s="300"/>
      <c r="DU32251" s="300"/>
      <c r="DV32251" s="300"/>
      <c r="DW32251" s="300"/>
      <c r="DX32251" s="300"/>
      <c r="DY32251" s="300"/>
      <c r="DZ32251" s="300"/>
      <c r="EA32251" s="300"/>
      <c r="EB32251" s="300"/>
      <c r="EC32251" s="300"/>
      <c r="ED32251" s="300"/>
      <c r="EE32251" s="300"/>
      <c r="EF32251" s="300"/>
      <c r="EG32251" s="300"/>
      <c r="EH32251" s="300"/>
      <c r="EI32251" s="300"/>
      <c r="EJ32251" s="300"/>
      <c r="EK32251" s="300"/>
      <c r="EL32251" s="300"/>
      <c r="EM32251" s="300"/>
      <c r="EN32251" s="300"/>
      <c r="EO32251" s="300"/>
      <c r="EP32251" s="300"/>
      <c r="EQ32251" s="300"/>
      <c r="ER32251" s="300"/>
      <c r="ES32251" s="300"/>
      <c r="ET32251" s="300"/>
      <c r="EU32251" s="300"/>
      <c r="EV32251" s="300"/>
      <c r="EW32251" s="300"/>
      <c r="EX32251" s="300"/>
      <c r="EY32251" s="300"/>
      <c r="EZ32251" s="300"/>
      <c r="FA32251" s="300"/>
      <c r="FB32251" s="300"/>
      <c r="FC32251" s="300"/>
      <c r="FD32251" s="300"/>
      <c r="FE32251" s="300"/>
      <c r="FF32251" s="300"/>
      <c r="FG32251" s="300"/>
      <c r="FH32251" s="300"/>
      <c r="FI32251" s="300"/>
      <c r="FJ32251" s="300"/>
      <c r="FK32251" s="300"/>
      <c r="FL32251" s="300"/>
      <c r="FM32251" s="300"/>
      <c r="FN32251" s="300"/>
      <c r="FO32251" s="300"/>
      <c r="FP32251" s="300"/>
      <c r="FQ32251" s="300"/>
      <c r="FR32251" s="300"/>
      <c r="FS32251" s="300"/>
      <c r="FT32251" s="300"/>
      <c r="FU32251" s="300"/>
      <c r="FV32251" s="300"/>
      <c r="FW32251" s="300"/>
      <c r="FX32251" s="300"/>
      <c r="FY32251" s="300"/>
      <c r="FZ32251" s="300"/>
      <c r="GA32251" s="300"/>
      <c r="GB32251" s="300"/>
      <c r="GC32251" s="300"/>
      <c r="GD32251" s="300"/>
      <c r="GE32251" s="300"/>
      <c r="GF32251" s="300"/>
      <c r="GG32251" s="300"/>
      <c r="GH32251" s="300"/>
      <c r="GI32251" s="300"/>
      <c r="GJ32251" s="300"/>
      <c r="GK32251" s="300"/>
    </row>
    <row r="32252" spans="4:193" x14ac:dyDescent="0.25">
      <c r="D32252" s="300"/>
      <c r="J32252" s="300"/>
      <c r="K32252" s="300"/>
      <c r="L32252" s="300"/>
      <c r="M32252" s="300"/>
      <c r="N32252" s="300"/>
      <c r="O32252" s="300"/>
      <c r="P32252" s="300"/>
      <c r="Q32252" s="300"/>
      <c r="R32252" s="300"/>
      <c r="S32252" s="300"/>
      <c r="T32252" s="300"/>
      <c r="U32252" s="300"/>
      <c r="V32252" s="300"/>
      <c r="W32252" s="300"/>
      <c r="X32252" s="300"/>
      <c r="Y32252" s="300"/>
      <c r="Z32252" s="300"/>
      <c r="AA32252" s="300"/>
      <c r="AB32252" s="300"/>
      <c r="AC32252" s="300"/>
      <c r="AD32252" s="300"/>
      <c r="AE32252" s="300"/>
      <c r="AF32252" s="300"/>
      <c r="AG32252" s="300"/>
      <c r="AH32252" s="300"/>
      <c r="AI32252" s="300"/>
      <c r="AJ32252" s="300"/>
      <c r="AK32252" s="300"/>
      <c r="AL32252" s="300"/>
      <c r="AM32252" s="300"/>
      <c r="AN32252" s="300"/>
      <c r="AO32252" s="300"/>
      <c r="AP32252" s="300"/>
      <c r="AQ32252" s="300"/>
      <c r="AR32252" s="300"/>
      <c r="AS32252" s="300"/>
      <c r="AT32252" s="300"/>
      <c r="AU32252" s="300"/>
      <c r="AV32252" s="300"/>
      <c r="AW32252" s="300"/>
      <c r="AX32252" s="300"/>
      <c r="AY32252" s="300"/>
      <c r="AZ32252" s="300"/>
      <c r="BA32252" s="300"/>
      <c r="BB32252" s="300"/>
      <c r="BC32252" s="300"/>
      <c r="BD32252" s="300"/>
      <c r="BE32252" s="300"/>
      <c r="BF32252" s="300"/>
      <c r="BG32252" s="300"/>
      <c r="BH32252" s="300"/>
      <c r="BI32252" s="300"/>
      <c r="BJ32252" s="300"/>
      <c r="BK32252" s="300"/>
      <c r="BL32252" s="300"/>
      <c r="BM32252" s="300"/>
      <c r="BN32252" s="300"/>
      <c r="BO32252" s="300"/>
      <c r="BP32252" s="300"/>
      <c r="BQ32252" s="300"/>
      <c r="BR32252" s="300"/>
      <c r="BS32252" s="300"/>
      <c r="BT32252" s="300"/>
      <c r="BU32252" s="300"/>
      <c r="BV32252" s="300"/>
      <c r="BW32252" s="300"/>
      <c r="BX32252" s="300"/>
      <c r="BY32252" s="300"/>
      <c r="BZ32252" s="300"/>
      <c r="CA32252" s="300"/>
      <c r="CB32252" s="300"/>
      <c r="CC32252" s="300"/>
      <c r="CD32252" s="300"/>
      <c r="CE32252" s="300"/>
      <c r="CF32252" s="300"/>
      <c r="CG32252" s="300"/>
      <c r="CH32252" s="300"/>
      <c r="CI32252" s="300"/>
      <c r="CJ32252" s="300"/>
      <c r="CK32252" s="300"/>
      <c r="CL32252" s="300"/>
      <c r="CM32252" s="300"/>
      <c r="CN32252" s="300"/>
      <c r="CO32252" s="300"/>
      <c r="CP32252" s="300"/>
      <c r="CQ32252" s="300"/>
      <c r="CR32252" s="300"/>
      <c r="CS32252" s="300"/>
      <c r="CT32252" s="300"/>
      <c r="CU32252" s="300"/>
      <c r="CV32252" s="300"/>
      <c r="CW32252" s="300"/>
      <c r="CX32252" s="300"/>
      <c r="CY32252" s="300"/>
      <c r="CZ32252" s="300"/>
      <c r="DA32252" s="300"/>
      <c r="DB32252" s="300"/>
      <c r="DC32252" s="300"/>
      <c r="DD32252" s="300"/>
      <c r="DE32252" s="300"/>
      <c r="DF32252" s="300"/>
      <c r="DG32252" s="300"/>
      <c r="DH32252" s="300"/>
      <c r="DI32252" s="300"/>
      <c r="DJ32252" s="300"/>
      <c r="DK32252" s="300"/>
      <c r="DL32252" s="300"/>
      <c r="DM32252" s="300"/>
      <c r="DN32252" s="300"/>
      <c r="DO32252" s="300"/>
      <c r="DP32252" s="300"/>
      <c r="DQ32252" s="300"/>
      <c r="DR32252" s="300"/>
      <c r="DS32252" s="300"/>
      <c r="DT32252" s="300"/>
      <c r="DU32252" s="300"/>
      <c r="DV32252" s="300"/>
      <c r="DW32252" s="300"/>
      <c r="DX32252" s="300"/>
      <c r="DY32252" s="300"/>
      <c r="DZ32252" s="300"/>
      <c r="EA32252" s="300"/>
      <c r="EB32252" s="300"/>
      <c r="EC32252" s="300"/>
      <c r="ED32252" s="300"/>
      <c r="EE32252" s="300"/>
      <c r="EF32252" s="300"/>
      <c r="EG32252" s="300"/>
      <c r="EH32252" s="300"/>
      <c r="EI32252" s="300"/>
      <c r="EJ32252" s="300"/>
      <c r="EK32252" s="300"/>
      <c r="EL32252" s="300"/>
      <c r="EM32252" s="300"/>
      <c r="EN32252" s="300"/>
      <c r="EO32252" s="300"/>
      <c r="EP32252" s="300"/>
      <c r="EQ32252" s="300"/>
      <c r="ER32252" s="300"/>
      <c r="ES32252" s="300"/>
      <c r="ET32252" s="300"/>
      <c r="EU32252" s="300"/>
      <c r="EV32252" s="300"/>
      <c r="EW32252" s="300"/>
      <c r="EX32252" s="300"/>
      <c r="EY32252" s="300"/>
      <c r="EZ32252" s="300"/>
      <c r="FA32252" s="300"/>
      <c r="FB32252" s="300"/>
      <c r="FC32252" s="300"/>
      <c r="FD32252" s="300"/>
      <c r="FE32252" s="300"/>
      <c r="FF32252" s="300"/>
      <c r="FG32252" s="300"/>
      <c r="FH32252" s="300"/>
      <c r="FI32252" s="300"/>
      <c r="FJ32252" s="300"/>
      <c r="FK32252" s="300"/>
      <c r="FL32252" s="300"/>
      <c r="FM32252" s="300"/>
      <c r="FN32252" s="300"/>
      <c r="FO32252" s="300"/>
      <c r="FP32252" s="300"/>
      <c r="FQ32252" s="300"/>
      <c r="FR32252" s="300"/>
      <c r="FS32252" s="300"/>
      <c r="FT32252" s="300"/>
      <c r="FU32252" s="300"/>
      <c r="FV32252" s="300"/>
      <c r="FW32252" s="300"/>
      <c r="FX32252" s="300"/>
      <c r="FY32252" s="300"/>
      <c r="FZ32252" s="300"/>
      <c r="GA32252" s="300"/>
      <c r="GB32252" s="300"/>
      <c r="GC32252" s="300"/>
      <c r="GD32252" s="300"/>
      <c r="GE32252" s="300"/>
      <c r="GF32252" s="300"/>
      <c r="GG32252" s="300"/>
      <c r="GH32252" s="300"/>
      <c r="GI32252" s="300"/>
      <c r="GJ32252" s="300"/>
      <c r="GK32252" s="300"/>
    </row>
    <row r="32253" spans="4:193" x14ac:dyDescent="0.25">
      <c r="D32253" s="300"/>
      <c r="J32253" s="300"/>
      <c r="K32253" s="300"/>
      <c r="L32253" s="300"/>
      <c r="M32253" s="300"/>
      <c r="N32253" s="300"/>
      <c r="O32253" s="300"/>
      <c r="P32253" s="300"/>
      <c r="Q32253" s="300"/>
      <c r="R32253" s="300"/>
      <c r="S32253" s="300"/>
      <c r="T32253" s="300"/>
      <c r="U32253" s="300"/>
      <c r="V32253" s="300"/>
      <c r="W32253" s="300"/>
      <c r="X32253" s="300"/>
      <c r="Y32253" s="300"/>
      <c r="Z32253" s="300"/>
      <c r="AA32253" s="300"/>
      <c r="AB32253" s="300"/>
      <c r="AC32253" s="300"/>
      <c r="AD32253" s="300"/>
      <c r="AE32253" s="300"/>
      <c r="AF32253" s="300"/>
      <c r="AG32253" s="300"/>
      <c r="AH32253" s="300"/>
      <c r="AI32253" s="300"/>
      <c r="AJ32253" s="300"/>
      <c r="AK32253" s="300"/>
      <c r="AL32253" s="300"/>
      <c r="AM32253" s="300"/>
      <c r="AN32253" s="300"/>
      <c r="AO32253" s="300"/>
      <c r="AP32253" s="300"/>
      <c r="AQ32253" s="300"/>
      <c r="AR32253" s="300"/>
      <c r="AS32253" s="300"/>
      <c r="AT32253" s="300"/>
      <c r="AU32253" s="300"/>
      <c r="AV32253" s="300"/>
      <c r="AW32253" s="300"/>
      <c r="AX32253" s="300"/>
      <c r="AY32253" s="300"/>
      <c r="AZ32253" s="300"/>
      <c r="BA32253" s="300"/>
      <c r="BB32253" s="300"/>
      <c r="BC32253" s="300"/>
      <c r="BD32253" s="300"/>
      <c r="BE32253" s="300"/>
      <c r="BF32253" s="300"/>
      <c r="BG32253" s="300"/>
      <c r="BH32253" s="300"/>
      <c r="BI32253" s="300"/>
      <c r="BJ32253" s="300"/>
      <c r="BK32253" s="300"/>
      <c r="BL32253" s="300"/>
      <c r="BM32253" s="300"/>
      <c r="BN32253" s="300"/>
      <c r="BO32253" s="300"/>
      <c r="BP32253" s="300"/>
      <c r="BQ32253" s="300"/>
      <c r="BR32253" s="300"/>
      <c r="BS32253" s="300"/>
      <c r="BT32253" s="300"/>
      <c r="BU32253" s="300"/>
      <c r="BV32253" s="300"/>
      <c r="BW32253" s="300"/>
      <c r="BX32253" s="300"/>
      <c r="BY32253" s="300"/>
      <c r="BZ32253" s="300"/>
      <c r="CA32253" s="300"/>
      <c r="CB32253" s="300"/>
      <c r="CC32253" s="300"/>
      <c r="CD32253" s="300"/>
      <c r="CE32253" s="300"/>
      <c r="CF32253" s="300"/>
      <c r="CG32253" s="300"/>
      <c r="CH32253" s="300"/>
      <c r="CI32253" s="300"/>
      <c r="CJ32253" s="300"/>
      <c r="CK32253" s="300"/>
      <c r="CL32253" s="300"/>
      <c r="CM32253" s="300"/>
      <c r="CN32253" s="300"/>
      <c r="CO32253" s="300"/>
      <c r="CP32253" s="300"/>
      <c r="CQ32253" s="300"/>
      <c r="CR32253" s="300"/>
      <c r="CS32253" s="300"/>
      <c r="CT32253" s="300"/>
      <c r="CU32253" s="300"/>
      <c r="CV32253" s="300"/>
      <c r="CW32253" s="300"/>
      <c r="CX32253" s="300"/>
      <c r="CY32253" s="300"/>
      <c r="CZ32253" s="300"/>
      <c r="DA32253" s="300"/>
      <c r="DB32253" s="300"/>
      <c r="DC32253" s="300"/>
      <c r="DD32253" s="300"/>
      <c r="DE32253" s="300"/>
      <c r="DF32253" s="300"/>
      <c r="DG32253" s="300"/>
      <c r="DH32253" s="300"/>
      <c r="DI32253" s="300"/>
      <c r="DJ32253" s="300"/>
      <c r="DK32253" s="300"/>
      <c r="DL32253" s="300"/>
      <c r="DM32253" s="300"/>
      <c r="DN32253" s="300"/>
      <c r="DO32253" s="300"/>
      <c r="DP32253" s="300"/>
      <c r="DQ32253" s="300"/>
      <c r="DR32253" s="300"/>
      <c r="DS32253" s="300"/>
      <c r="DT32253" s="300"/>
      <c r="DU32253" s="300"/>
      <c r="DV32253" s="300"/>
      <c r="DW32253" s="300"/>
      <c r="DX32253" s="300"/>
      <c r="DY32253" s="300"/>
      <c r="DZ32253" s="300"/>
      <c r="EA32253" s="300"/>
      <c r="EB32253" s="300"/>
      <c r="EC32253" s="300"/>
      <c r="ED32253" s="300"/>
      <c r="EE32253" s="300"/>
      <c r="EF32253" s="300"/>
      <c r="EG32253" s="300"/>
      <c r="EH32253" s="300"/>
      <c r="EI32253" s="300"/>
      <c r="EJ32253" s="300"/>
      <c r="EK32253" s="300"/>
      <c r="EL32253" s="300"/>
      <c r="EM32253" s="300"/>
      <c r="EN32253" s="300"/>
      <c r="EO32253" s="300"/>
      <c r="EP32253" s="300"/>
      <c r="EQ32253" s="300"/>
      <c r="ER32253" s="300"/>
      <c r="ES32253" s="300"/>
      <c r="ET32253" s="300"/>
      <c r="EU32253" s="300"/>
      <c r="EV32253" s="300"/>
      <c r="EW32253" s="300"/>
      <c r="EX32253" s="300"/>
      <c r="EY32253" s="300"/>
      <c r="EZ32253" s="300"/>
      <c r="FA32253" s="300"/>
      <c r="FB32253" s="300"/>
      <c r="FC32253" s="300"/>
      <c r="FD32253" s="300"/>
      <c r="FE32253" s="300"/>
      <c r="FF32253" s="300"/>
      <c r="FG32253" s="300"/>
      <c r="FH32253" s="300"/>
      <c r="FI32253" s="300"/>
      <c r="FJ32253" s="300"/>
      <c r="FK32253" s="300"/>
      <c r="FL32253" s="300"/>
      <c r="FM32253" s="300"/>
      <c r="FN32253" s="300"/>
      <c r="FO32253" s="300"/>
      <c r="FP32253" s="300"/>
      <c r="FQ32253" s="300"/>
      <c r="FR32253" s="300"/>
      <c r="FS32253" s="300"/>
      <c r="FT32253" s="300"/>
      <c r="FU32253" s="300"/>
      <c r="FV32253" s="300"/>
      <c r="FW32253" s="300"/>
      <c r="FX32253" s="300"/>
      <c r="FY32253" s="300"/>
      <c r="FZ32253" s="300"/>
      <c r="GA32253" s="300"/>
      <c r="GB32253" s="300"/>
      <c r="GC32253" s="300"/>
      <c r="GD32253" s="300"/>
      <c r="GE32253" s="300"/>
      <c r="GF32253" s="300"/>
      <c r="GG32253" s="300"/>
      <c r="GH32253" s="300"/>
      <c r="GI32253" s="300"/>
      <c r="GJ32253" s="300"/>
      <c r="GK32253" s="300"/>
    </row>
    <row r="32254" spans="4:193" x14ac:dyDescent="0.25">
      <c r="D32254" s="300"/>
      <c r="J32254" s="300"/>
      <c r="K32254" s="300"/>
      <c r="L32254" s="300"/>
      <c r="M32254" s="300"/>
      <c r="N32254" s="300"/>
      <c r="O32254" s="300"/>
      <c r="P32254" s="300"/>
      <c r="Q32254" s="300"/>
      <c r="R32254" s="300"/>
      <c r="S32254" s="300"/>
      <c r="T32254" s="300"/>
      <c r="U32254" s="300"/>
      <c r="V32254" s="300"/>
      <c r="W32254" s="300"/>
      <c r="X32254" s="300"/>
      <c r="Y32254" s="300"/>
      <c r="Z32254" s="300"/>
      <c r="AA32254" s="300"/>
      <c r="AB32254" s="300"/>
      <c r="AC32254" s="300"/>
      <c r="AD32254" s="300"/>
      <c r="AE32254" s="300"/>
      <c r="AF32254" s="300"/>
      <c r="AG32254" s="300"/>
      <c r="AH32254" s="300"/>
      <c r="AI32254" s="300"/>
      <c r="AJ32254" s="300"/>
      <c r="AK32254" s="300"/>
      <c r="AL32254" s="300"/>
      <c r="AM32254" s="300"/>
      <c r="AN32254" s="300"/>
      <c r="AO32254" s="300"/>
      <c r="AP32254" s="300"/>
      <c r="AQ32254" s="300"/>
      <c r="AR32254" s="300"/>
      <c r="AS32254" s="300"/>
      <c r="AT32254" s="300"/>
      <c r="AU32254" s="300"/>
      <c r="AV32254" s="300"/>
      <c r="AW32254" s="300"/>
      <c r="AX32254" s="300"/>
      <c r="AY32254" s="300"/>
      <c r="AZ32254" s="300"/>
      <c r="BA32254" s="300"/>
      <c r="BB32254" s="300"/>
      <c r="BC32254" s="300"/>
      <c r="BD32254" s="300"/>
      <c r="BE32254" s="300"/>
      <c r="BF32254" s="300"/>
      <c r="BG32254" s="300"/>
      <c r="BH32254" s="300"/>
      <c r="BI32254" s="300"/>
      <c r="BJ32254" s="300"/>
      <c r="BK32254" s="300"/>
      <c r="BL32254" s="300"/>
      <c r="BM32254" s="300"/>
      <c r="BN32254" s="300"/>
      <c r="BO32254" s="300"/>
      <c r="BP32254" s="300"/>
      <c r="BQ32254" s="300"/>
      <c r="BR32254" s="300"/>
      <c r="BS32254" s="300"/>
      <c r="BT32254" s="300"/>
      <c r="BU32254" s="300"/>
      <c r="BV32254" s="300"/>
      <c r="BW32254" s="300"/>
      <c r="BX32254" s="300"/>
      <c r="BY32254" s="300"/>
      <c r="BZ32254" s="300"/>
      <c r="CA32254" s="300"/>
      <c r="CB32254" s="300"/>
      <c r="CC32254" s="300"/>
      <c r="CD32254" s="300"/>
      <c r="CE32254" s="300"/>
      <c r="CF32254" s="300"/>
      <c r="CG32254" s="300"/>
      <c r="CH32254" s="300"/>
      <c r="CI32254" s="300"/>
      <c r="CJ32254" s="300"/>
      <c r="CK32254" s="300"/>
      <c r="CL32254" s="300"/>
      <c r="CM32254" s="300"/>
      <c r="CN32254" s="300"/>
      <c r="CO32254" s="300"/>
      <c r="CP32254" s="300"/>
      <c r="CQ32254" s="300"/>
      <c r="CR32254" s="300"/>
      <c r="CS32254" s="300"/>
      <c r="CT32254" s="300"/>
      <c r="CU32254" s="300"/>
      <c r="CV32254" s="300"/>
      <c r="CW32254" s="300"/>
      <c r="CX32254" s="300"/>
      <c r="CY32254" s="300"/>
      <c r="CZ32254" s="300"/>
      <c r="DA32254" s="300"/>
      <c r="DB32254" s="300"/>
      <c r="DC32254" s="300"/>
      <c r="DD32254" s="300"/>
      <c r="DE32254" s="300"/>
      <c r="DF32254" s="300"/>
      <c r="DG32254" s="300"/>
      <c r="DH32254" s="300"/>
      <c r="DI32254" s="300"/>
      <c r="DJ32254" s="300"/>
      <c r="DK32254" s="300"/>
      <c r="DL32254" s="300"/>
      <c r="DM32254" s="300"/>
      <c r="DN32254" s="300"/>
      <c r="DO32254" s="300"/>
      <c r="DP32254" s="300"/>
      <c r="DQ32254" s="300"/>
      <c r="DR32254" s="300"/>
      <c r="DS32254" s="300"/>
      <c r="DT32254" s="300"/>
      <c r="DU32254" s="300"/>
      <c r="DV32254" s="300"/>
      <c r="DW32254" s="300"/>
      <c r="DX32254" s="300"/>
      <c r="DY32254" s="300"/>
      <c r="DZ32254" s="300"/>
      <c r="EA32254" s="300"/>
      <c r="EB32254" s="300"/>
      <c r="EC32254" s="300"/>
      <c r="ED32254" s="300"/>
      <c r="EE32254" s="300"/>
      <c r="EF32254" s="300"/>
      <c r="EG32254" s="300"/>
      <c r="EH32254" s="300"/>
      <c r="EI32254" s="300"/>
      <c r="EJ32254" s="300"/>
      <c r="EK32254" s="300"/>
      <c r="EL32254" s="300"/>
      <c r="EM32254" s="300"/>
      <c r="EN32254" s="300"/>
      <c r="EO32254" s="300"/>
      <c r="EP32254" s="300"/>
      <c r="EQ32254" s="300"/>
      <c r="ER32254" s="300"/>
      <c r="ES32254" s="300"/>
      <c r="ET32254" s="300"/>
      <c r="EU32254" s="300"/>
      <c r="EV32254" s="300"/>
      <c r="EW32254" s="300"/>
      <c r="EX32254" s="300"/>
      <c r="EY32254" s="300"/>
      <c r="EZ32254" s="300"/>
      <c r="FA32254" s="300"/>
      <c r="FB32254" s="300"/>
      <c r="FC32254" s="300"/>
      <c r="FD32254" s="300"/>
      <c r="FE32254" s="300"/>
      <c r="FF32254" s="300"/>
      <c r="FG32254" s="300"/>
      <c r="FH32254" s="300"/>
      <c r="FI32254" s="300"/>
      <c r="FJ32254" s="300"/>
      <c r="FK32254" s="300"/>
      <c r="FL32254" s="300"/>
      <c r="FM32254" s="300"/>
      <c r="FN32254" s="300"/>
      <c r="FO32254" s="300"/>
      <c r="FP32254" s="300"/>
      <c r="FQ32254" s="300"/>
      <c r="FR32254" s="300"/>
      <c r="FS32254" s="300"/>
      <c r="FT32254" s="300"/>
      <c r="FU32254" s="300"/>
      <c r="FV32254" s="300"/>
      <c r="FW32254" s="300"/>
      <c r="FX32254" s="300"/>
      <c r="FY32254" s="300"/>
      <c r="FZ32254" s="300"/>
      <c r="GA32254" s="300"/>
      <c r="GB32254" s="300"/>
      <c r="GC32254" s="300"/>
      <c r="GD32254" s="300"/>
      <c r="GE32254" s="300"/>
      <c r="GF32254" s="300"/>
      <c r="GG32254" s="300"/>
      <c r="GH32254" s="300"/>
      <c r="GI32254" s="300"/>
      <c r="GJ32254" s="300"/>
      <c r="GK32254" s="300"/>
    </row>
    <row r="32255" spans="4:193" x14ac:dyDescent="0.25">
      <c r="D32255" s="300"/>
      <c r="J32255" s="300"/>
      <c r="K32255" s="300"/>
      <c r="L32255" s="300"/>
      <c r="M32255" s="300"/>
      <c r="N32255" s="300"/>
      <c r="O32255" s="300"/>
      <c r="P32255" s="300"/>
      <c r="Q32255" s="300"/>
      <c r="R32255" s="300"/>
      <c r="S32255" s="300"/>
      <c r="T32255" s="300"/>
      <c r="U32255" s="300"/>
      <c r="V32255" s="300"/>
      <c r="W32255" s="300"/>
      <c r="X32255" s="300"/>
      <c r="Y32255" s="300"/>
      <c r="Z32255" s="300"/>
      <c r="AA32255" s="300"/>
      <c r="AB32255" s="300"/>
      <c r="AC32255" s="300"/>
      <c r="AD32255" s="300"/>
      <c r="AE32255" s="300"/>
      <c r="AF32255" s="300"/>
      <c r="AG32255" s="300"/>
      <c r="AH32255" s="300"/>
      <c r="AI32255" s="300"/>
      <c r="AJ32255" s="300"/>
      <c r="AK32255" s="300"/>
      <c r="AL32255" s="300"/>
      <c r="AM32255" s="300"/>
      <c r="AN32255" s="300"/>
      <c r="AO32255" s="300"/>
      <c r="AP32255" s="300"/>
      <c r="AQ32255" s="300"/>
      <c r="AR32255" s="300"/>
      <c r="AS32255" s="300"/>
      <c r="AT32255" s="300"/>
      <c r="AU32255" s="300"/>
      <c r="AV32255" s="300"/>
      <c r="AW32255" s="300"/>
      <c r="AX32255" s="300"/>
      <c r="AY32255" s="300"/>
      <c r="AZ32255" s="300"/>
      <c r="BA32255" s="300"/>
      <c r="BB32255" s="300"/>
      <c r="BC32255" s="300"/>
      <c r="BD32255" s="300"/>
      <c r="BE32255" s="300"/>
      <c r="BF32255" s="300"/>
      <c r="BG32255" s="300"/>
      <c r="BH32255" s="300"/>
      <c r="BI32255" s="300"/>
      <c r="BJ32255" s="300"/>
      <c r="BK32255" s="300"/>
      <c r="BL32255" s="300"/>
      <c r="BM32255" s="300"/>
      <c r="BN32255" s="300"/>
      <c r="BO32255" s="300"/>
      <c r="BP32255" s="300"/>
      <c r="BQ32255" s="300"/>
      <c r="BR32255" s="300"/>
      <c r="BS32255" s="300"/>
      <c r="BT32255" s="300"/>
      <c r="BU32255" s="300"/>
      <c r="BV32255" s="300"/>
      <c r="BW32255" s="300"/>
      <c r="BX32255" s="300"/>
      <c r="BY32255" s="300"/>
      <c r="BZ32255" s="300"/>
      <c r="CA32255" s="300"/>
      <c r="CB32255" s="300"/>
      <c r="CC32255" s="300"/>
      <c r="CD32255" s="300"/>
      <c r="CE32255" s="300"/>
      <c r="CF32255" s="300"/>
      <c r="CG32255" s="300"/>
      <c r="CH32255" s="300"/>
      <c r="CI32255" s="300"/>
      <c r="CJ32255" s="300"/>
      <c r="CK32255" s="300"/>
      <c r="CL32255" s="300"/>
      <c r="CM32255" s="300"/>
      <c r="CN32255" s="300"/>
      <c r="CO32255" s="300"/>
      <c r="CP32255" s="300"/>
      <c r="CQ32255" s="300"/>
      <c r="CR32255" s="300"/>
      <c r="CS32255" s="300"/>
      <c r="CT32255" s="300"/>
      <c r="CU32255" s="300"/>
      <c r="CV32255" s="300"/>
      <c r="CW32255" s="300"/>
      <c r="CX32255" s="300"/>
      <c r="CY32255" s="300"/>
      <c r="CZ32255" s="300"/>
      <c r="DA32255" s="300"/>
      <c r="DB32255" s="300"/>
      <c r="DC32255" s="300"/>
      <c r="DD32255" s="300"/>
      <c r="DE32255" s="300"/>
      <c r="DF32255" s="300"/>
      <c r="DG32255" s="300"/>
      <c r="DH32255" s="300"/>
      <c r="DI32255" s="300"/>
      <c r="DJ32255" s="300"/>
      <c r="DK32255" s="300"/>
      <c r="DL32255" s="300"/>
      <c r="DM32255" s="300"/>
      <c r="DN32255" s="300"/>
      <c r="DO32255" s="300"/>
      <c r="DP32255" s="300"/>
      <c r="DQ32255" s="300"/>
      <c r="DR32255" s="300"/>
      <c r="DS32255" s="300"/>
      <c r="DT32255" s="300"/>
      <c r="DU32255" s="300"/>
      <c r="DV32255" s="300"/>
      <c r="DW32255" s="300"/>
      <c r="DX32255" s="300"/>
      <c r="DY32255" s="300"/>
      <c r="DZ32255" s="300"/>
      <c r="EA32255" s="300"/>
      <c r="EB32255" s="300"/>
      <c r="EC32255" s="300"/>
      <c r="ED32255" s="300"/>
      <c r="EE32255" s="300"/>
      <c r="EF32255" s="300"/>
      <c r="EG32255" s="300"/>
      <c r="EH32255" s="300"/>
      <c r="EI32255" s="300"/>
      <c r="EJ32255" s="300"/>
      <c r="EK32255" s="300"/>
      <c r="EL32255" s="300"/>
      <c r="EM32255" s="300"/>
      <c r="EN32255" s="300"/>
      <c r="EO32255" s="300"/>
      <c r="EP32255" s="300"/>
      <c r="EQ32255" s="300"/>
      <c r="ER32255" s="300"/>
      <c r="ES32255" s="300"/>
      <c r="ET32255" s="300"/>
      <c r="EU32255" s="300"/>
      <c r="EV32255" s="300"/>
      <c r="EW32255" s="300"/>
      <c r="EX32255" s="300"/>
      <c r="EY32255" s="300"/>
      <c r="EZ32255" s="300"/>
      <c r="FA32255" s="300"/>
      <c r="FB32255" s="300"/>
      <c r="FC32255" s="300"/>
      <c r="FD32255" s="300"/>
      <c r="FE32255" s="300"/>
      <c r="FF32255" s="300"/>
      <c r="FG32255" s="300"/>
      <c r="FH32255" s="300"/>
      <c r="FI32255" s="300"/>
      <c r="FJ32255" s="300"/>
      <c r="FK32255" s="300"/>
      <c r="FL32255" s="300"/>
      <c r="FM32255" s="300"/>
      <c r="FN32255" s="300"/>
      <c r="FO32255" s="300"/>
      <c r="FP32255" s="300"/>
      <c r="FQ32255" s="300"/>
      <c r="FR32255" s="300"/>
      <c r="FS32255" s="300"/>
      <c r="FT32255" s="300"/>
      <c r="FU32255" s="300"/>
      <c r="FV32255" s="300"/>
      <c r="FW32255" s="300"/>
      <c r="FX32255" s="300"/>
      <c r="FY32255" s="300"/>
      <c r="FZ32255" s="300"/>
      <c r="GA32255" s="300"/>
      <c r="GB32255" s="300"/>
      <c r="GC32255" s="300"/>
      <c r="GD32255" s="300"/>
      <c r="GE32255" s="300"/>
      <c r="GF32255" s="300"/>
      <c r="GG32255" s="300"/>
      <c r="GH32255" s="300"/>
      <c r="GI32255" s="300"/>
      <c r="GJ32255" s="300"/>
      <c r="GK32255" s="300"/>
    </row>
    <row r="32256" spans="4:193" x14ac:dyDescent="0.25">
      <c r="D32256" s="300"/>
      <c r="J32256" s="300"/>
      <c r="K32256" s="300"/>
      <c r="L32256" s="300"/>
      <c r="M32256" s="300"/>
      <c r="N32256" s="300"/>
      <c r="O32256" s="300"/>
      <c r="P32256" s="300"/>
      <c r="Q32256" s="300"/>
      <c r="R32256" s="300"/>
      <c r="S32256" s="300"/>
      <c r="T32256" s="300"/>
      <c r="U32256" s="300"/>
      <c r="V32256" s="300"/>
      <c r="W32256" s="300"/>
      <c r="X32256" s="300"/>
      <c r="Y32256" s="300"/>
      <c r="Z32256" s="300"/>
      <c r="AA32256" s="300"/>
      <c r="AB32256" s="300"/>
      <c r="AC32256" s="300"/>
      <c r="AD32256" s="300"/>
      <c r="AE32256" s="300"/>
      <c r="AF32256" s="300"/>
      <c r="AG32256" s="300"/>
      <c r="AH32256" s="300"/>
      <c r="AI32256" s="300"/>
      <c r="AJ32256" s="300"/>
      <c r="AK32256" s="300"/>
      <c r="AL32256" s="300"/>
      <c r="AM32256" s="300"/>
      <c r="AN32256" s="300"/>
      <c r="AO32256" s="300"/>
      <c r="AP32256" s="300"/>
      <c r="AQ32256" s="300"/>
      <c r="AR32256" s="300"/>
      <c r="AS32256" s="300"/>
      <c r="AT32256" s="300"/>
      <c r="AU32256" s="300"/>
      <c r="AV32256" s="300"/>
      <c r="AW32256" s="300"/>
      <c r="AX32256" s="300"/>
      <c r="AY32256" s="300"/>
      <c r="AZ32256" s="300"/>
      <c r="BA32256" s="300"/>
      <c r="BB32256" s="300"/>
      <c r="BC32256" s="300"/>
      <c r="BD32256" s="300"/>
      <c r="BE32256" s="300"/>
      <c r="BF32256" s="300"/>
      <c r="BG32256" s="300"/>
      <c r="BH32256" s="300"/>
      <c r="BI32256" s="300"/>
      <c r="BJ32256" s="300"/>
      <c r="BK32256" s="300"/>
      <c r="BL32256" s="300"/>
      <c r="BM32256" s="300"/>
      <c r="BN32256" s="300"/>
      <c r="BO32256" s="300"/>
      <c r="BP32256" s="300"/>
      <c r="BQ32256" s="300"/>
      <c r="BR32256" s="300"/>
      <c r="BS32256" s="300"/>
      <c r="BT32256" s="300"/>
      <c r="BU32256" s="300"/>
      <c r="BV32256" s="300"/>
      <c r="BW32256" s="300"/>
      <c r="BX32256" s="300"/>
      <c r="BY32256" s="300"/>
      <c r="BZ32256" s="300"/>
      <c r="CA32256" s="300"/>
      <c r="CB32256" s="300"/>
      <c r="CC32256" s="300"/>
      <c r="CD32256" s="300"/>
      <c r="CE32256" s="300"/>
      <c r="CF32256" s="300"/>
      <c r="CG32256" s="300"/>
      <c r="CH32256" s="300"/>
      <c r="CI32256" s="300"/>
      <c r="CJ32256" s="300"/>
      <c r="CK32256" s="300"/>
      <c r="CL32256" s="300"/>
      <c r="CM32256" s="300"/>
      <c r="CN32256" s="300"/>
      <c r="CO32256" s="300"/>
      <c r="CP32256" s="300"/>
      <c r="CQ32256" s="300"/>
      <c r="CR32256" s="300"/>
      <c r="CS32256" s="300"/>
      <c r="CT32256" s="300"/>
      <c r="CU32256" s="300"/>
      <c r="CV32256" s="300"/>
      <c r="CW32256" s="300"/>
      <c r="CX32256" s="300"/>
      <c r="CY32256" s="300"/>
      <c r="CZ32256" s="300"/>
      <c r="DA32256" s="300"/>
      <c r="DB32256" s="300"/>
      <c r="DC32256" s="300"/>
      <c r="DD32256" s="300"/>
      <c r="DE32256" s="300"/>
      <c r="DF32256" s="300"/>
      <c r="DG32256" s="300"/>
      <c r="DH32256" s="300"/>
      <c r="DI32256" s="300"/>
      <c r="DJ32256" s="300"/>
      <c r="DK32256" s="300"/>
      <c r="DL32256" s="300"/>
      <c r="DM32256" s="300"/>
      <c r="DN32256" s="300"/>
      <c r="DO32256" s="300"/>
      <c r="DP32256" s="300"/>
      <c r="DQ32256" s="300"/>
      <c r="DR32256" s="300"/>
      <c r="DS32256" s="300"/>
      <c r="DT32256" s="300"/>
      <c r="DU32256" s="300"/>
      <c r="DV32256" s="300"/>
      <c r="DW32256" s="300"/>
      <c r="DX32256" s="300"/>
      <c r="DY32256" s="300"/>
      <c r="DZ32256" s="300"/>
      <c r="EA32256" s="300"/>
      <c r="EB32256" s="300"/>
      <c r="EC32256" s="300"/>
      <c r="ED32256" s="300"/>
      <c r="EE32256" s="300"/>
      <c r="EF32256" s="300"/>
      <c r="EG32256" s="300"/>
      <c r="EH32256" s="300"/>
      <c r="EI32256" s="300"/>
      <c r="EJ32256" s="300"/>
      <c r="EK32256" s="300"/>
      <c r="EL32256" s="300"/>
      <c r="EM32256" s="300"/>
      <c r="EN32256" s="300"/>
      <c r="EO32256" s="300"/>
      <c r="EP32256" s="300"/>
      <c r="EQ32256" s="300"/>
      <c r="ER32256" s="300"/>
      <c r="ES32256" s="300"/>
      <c r="ET32256" s="300"/>
      <c r="EU32256" s="300"/>
      <c r="EV32256" s="300"/>
      <c r="EW32256" s="300"/>
      <c r="EX32256" s="300"/>
      <c r="EY32256" s="300"/>
      <c r="EZ32256" s="300"/>
      <c r="FA32256" s="300"/>
      <c r="FB32256" s="300"/>
      <c r="FC32256" s="300"/>
      <c r="FD32256" s="300"/>
      <c r="FE32256" s="300"/>
      <c r="FF32256" s="300"/>
      <c r="FG32256" s="300"/>
      <c r="FH32256" s="300"/>
      <c r="FI32256" s="300"/>
      <c r="FJ32256" s="300"/>
      <c r="FK32256" s="300"/>
      <c r="FL32256" s="300"/>
      <c r="FM32256" s="300"/>
      <c r="FN32256" s="300"/>
      <c r="FO32256" s="300"/>
      <c r="FP32256" s="300"/>
      <c r="FQ32256" s="300"/>
      <c r="FR32256" s="300"/>
      <c r="FS32256" s="300"/>
      <c r="FT32256" s="300"/>
      <c r="FU32256" s="300"/>
      <c r="FV32256" s="300"/>
      <c r="FW32256" s="300"/>
      <c r="FX32256" s="300"/>
      <c r="FY32256" s="300"/>
      <c r="FZ32256" s="300"/>
      <c r="GA32256" s="300"/>
      <c r="GB32256" s="300"/>
      <c r="GC32256" s="300"/>
      <c r="GD32256" s="300"/>
      <c r="GE32256" s="300"/>
      <c r="GF32256" s="300"/>
      <c r="GG32256" s="300"/>
      <c r="GH32256" s="300"/>
      <c r="GI32256" s="300"/>
      <c r="GJ32256" s="300"/>
      <c r="GK32256" s="300"/>
    </row>
    <row r="32257" spans="4:193" x14ac:dyDescent="0.25">
      <c r="D32257" s="300"/>
      <c r="J32257" s="300"/>
      <c r="K32257" s="300"/>
      <c r="L32257" s="300"/>
      <c r="M32257" s="300"/>
      <c r="N32257" s="300"/>
      <c r="O32257" s="300"/>
      <c r="P32257" s="300"/>
      <c r="Q32257" s="300"/>
      <c r="R32257" s="300"/>
      <c r="S32257" s="300"/>
      <c r="T32257" s="300"/>
      <c r="U32257" s="300"/>
      <c r="V32257" s="300"/>
      <c r="W32257" s="300"/>
      <c r="X32257" s="300"/>
      <c r="Y32257" s="300"/>
      <c r="Z32257" s="300"/>
      <c r="AA32257" s="300"/>
      <c r="AB32257" s="300"/>
      <c r="AC32257" s="300"/>
      <c r="AD32257" s="300"/>
      <c r="AE32257" s="300"/>
      <c r="AF32257" s="300"/>
      <c r="AG32257" s="300"/>
      <c r="AH32257" s="300"/>
      <c r="AI32257" s="300"/>
      <c r="AJ32257" s="300"/>
      <c r="AK32257" s="300"/>
      <c r="AL32257" s="300"/>
      <c r="AM32257" s="300"/>
      <c r="AN32257" s="300"/>
      <c r="AO32257" s="300"/>
      <c r="AP32257" s="300"/>
      <c r="AQ32257" s="300"/>
      <c r="AR32257" s="300"/>
      <c r="AS32257" s="300"/>
      <c r="AT32257" s="300"/>
      <c r="AU32257" s="300"/>
      <c r="AV32257" s="300"/>
      <c r="AW32257" s="300"/>
      <c r="AX32257" s="300"/>
      <c r="AY32257" s="300"/>
      <c r="AZ32257" s="300"/>
      <c r="BA32257" s="300"/>
      <c r="BB32257" s="300"/>
      <c r="BC32257" s="300"/>
      <c r="BD32257" s="300"/>
      <c r="BE32257" s="300"/>
      <c r="BF32257" s="300"/>
      <c r="BG32257" s="300"/>
      <c r="BH32257" s="300"/>
      <c r="BI32257" s="300"/>
      <c r="BJ32257" s="300"/>
      <c r="BK32257" s="300"/>
      <c r="BL32257" s="300"/>
      <c r="BM32257" s="300"/>
      <c r="BN32257" s="300"/>
      <c r="BO32257" s="300"/>
      <c r="BP32257" s="300"/>
      <c r="BQ32257" s="300"/>
      <c r="BR32257" s="300"/>
      <c r="BS32257" s="300"/>
      <c r="BT32257" s="300"/>
      <c r="BU32257" s="300"/>
      <c r="BV32257" s="300"/>
      <c r="BW32257" s="300"/>
      <c r="BX32257" s="300"/>
      <c r="BY32257" s="300"/>
      <c r="BZ32257" s="300"/>
      <c r="CA32257" s="300"/>
      <c r="CB32257" s="300"/>
      <c r="CC32257" s="300"/>
      <c r="CD32257" s="300"/>
      <c r="CE32257" s="300"/>
      <c r="CF32257" s="300"/>
      <c r="CG32257" s="300"/>
      <c r="CH32257" s="300"/>
      <c r="CI32257" s="300"/>
      <c r="CJ32257" s="300"/>
      <c r="CK32257" s="300"/>
      <c r="CL32257" s="300"/>
      <c r="CM32257" s="300"/>
      <c r="CN32257" s="300"/>
      <c r="CO32257" s="300"/>
      <c r="CP32257" s="300"/>
      <c r="CQ32257" s="300"/>
      <c r="CR32257" s="300"/>
      <c r="CS32257" s="300"/>
      <c r="CT32257" s="300"/>
      <c r="CU32257" s="300"/>
      <c r="CV32257" s="300"/>
      <c r="CW32257" s="300"/>
      <c r="CX32257" s="300"/>
      <c r="CY32257" s="300"/>
      <c r="CZ32257" s="300"/>
      <c r="DA32257" s="300"/>
      <c r="DB32257" s="300"/>
      <c r="DC32257" s="300"/>
      <c r="DD32257" s="300"/>
      <c r="DE32257" s="300"/>
      <c r="DF32257" s="300"/>
      <c r="DG32257" s="300"/>
      <c r="DH32257" s="300"/>
      <c r="DI32257" s="300"/>
      <c r="DJ32257" s="300"/>
      <c r="DK32257" s="300"/>
      <c r="DL32257" s="300"/>
      <c r="DM32257" s="300"/>
      <c r="DN32257" s="300"/>
      <c r="DO32257" s="300"/>
      <c r="DP32257" s="300"/>
      <c r="DQ32257" s="300"/>
      <c r="DR32257" s="300"/>
      <c r="DS32257" s="300"/>
      <c r="DT32257" s="300"/>
      <c r="DU32257" s="300"/>
      <c r="DV32257" s="300"/>
      <c r="DW32257" s="300"/>
      <c r="DX32257" s="300"/>
      <c r="DY32257" s="300"/>
      <c r="DZ32257" s="300"/>
      <c r="EA32257" s="300"/>
      <c r="EB32257" s="300"/>
      <c r="EC32257" s="300"/>
      <c r="ED32257" s="300"/>
      <c r="EE32257" s="300"/>
      <c r="EF32257" s="300"/>
      <c r="EG32257" s="300"/>
      <c r="EH32257" s="300"/>
      <c r="EI32257" s="300"/>
      <c r="EJ32257" s="300"/>
      <c r="EK32257" s="300"/>
      <c r="EL32257" s="300"/>
      <c r="EM32257" s="300"/>
      <c r="EN32257" s="300"/>
      <c r="EO32257" s="300"/>
      <c r="EP32257" s="300"/>
      <c r="EQ32257" s="300"/>
      <c r="ER32257" s="300"/>
      <c r="ES32257" s="300"/>
      <c r="ET32257" s="300"/>
      <c r="EU32257" s="300"/>
      <c r="EV32257" s="300"/>
      <c r="EW32257" s="300"/>
      <c r="EX32257" s="300"/>
      <c r="EY32257" s="300"/>
      <c r="EZ32257" s="300"/>
      <c r="FA32257" s="300"/>
      <c r="FB32257" s="300"/>
      <c r="FC32257" s="300"/>
      <c r="FD32257" s="300"/>
      <c r="FE32257" s="300"/>
      <c r="FF32257" s="300"/>
      <c r="FG32257" s="300"/>
      <c r="FH32257" s="300"/>
      <c r="FI32257" s="300"/>
      <c r="FJ32257" s="300"/>
      <c r="FK32257" s="300"/>
      <c r="FL32257" s="300"/>
      <c r="FM32257" s="300"/>
      <c r="FN32257" s="300"/>
      <c r="FO32257" s="300"/>
      <c r="FP32257" s="300"/>
      <c r="FQ32257" s="300"/>
      <c r="FR32257" s="300"/>
      <c r="FS32257" s="300"/>
      <c r="FT32257" s="300"/>
      <c r="FU32257" s="300"/>
      <c r="FV32257" s="300"/>
      <c r="FW32257" s="300"/>
      <c r="FX32257" s="300"/>
      <c r="FY32257" s="300"/>
      <c r="FZ32257" s="300"/>
      <c r="GA32257" s="300"/>
      <c r="GB32257" s="300"/>
      <c r="GC32257" s="300"/>
      <c r="GD32257" s="300"/>
      <c r="GE32257" s="300"/>
      <c r="GF32257" s="300"/>
      <c r="GG32257" s="300"/>
      <c r="GH32257" s="300"/>
      <c r="GI32257" s="300"/>
      <c r="GJ32257" s="300"/>
      <c r="GK32257" s="300"/>
    </row>
    <row r="32258" spans="4:193" x14ac:dyDescent="0.25">
      <c r="D32258" s="300"/>
      <c r="J32258" s="300"/>
      <c r="K32258" s="300"/>
      <c r="L32258" s="300"/>
      <c r="M32258" s="300"/>
      <c r="N32258" s="300"/>
      <c r="O32258" s="300"/>
      <c r="P32258" s="300"/>
      <c r="Q32258" s="300"/>
      <c r="R32258" s="300"/>
      <c r="S32258" s="300"/>
      <c r="T32258" s="300"/>
      <c r="U32258" s="300"/>
      <c r="V32258" s="300"/>
      <c r="W32258" s="300"/>
      <c r="X32258" s="300"/>
      <c r="Y32258" s="300"/>
      <c r="Z32258" s="300"/>
      <c r="AA32258" s="300"/>
      <c r="AB32258" s="300"/>
      <c r="AC32258" s="300"/>
      <c r="AD32258" s="300"/>
      <c r="AE32258" s="300"/>
      <c r="AF32258" s="300"/>
      <c r="AG32258" s="300"/>
      <c r="AH32258" s="300"/>
      <c r="AI32258" s="300"/>
      <c r="AJ32258" s="300"/>
      <c r="AK32258" s="300"/>
      <c r="AL32258" s="300"/>
      <c r="AM32258" s="300"/>
      <c r="AN32258" s="300"/>
      <c r="AO32258" s="300"/>
      <c r="AP32258" s="300"/>
      <c r="AQ32258" s="300"/>
      <c r="AR32258" s="300"/>
      <c r="AS32258" s="300"/>
      <c r="AT32258" s="300"/>
      <c r="AU32258" s="300"/>
      <c r="AV32258" s="300"/>
      <c r="AW32258" s="300"/>
      <c r="AX32258" s="300"/>
      <c r="AY32258" s="300"/>
      <c r="AZ32258" s="300"/>
      <c r="BA32258" s="300"/>
      <c r="BB32258" s="300"/>
      <c r="BC32258" s="300"/>
      <c r="BD32258" s="300"/>
      <c r="BE32258" s="300"/>
      <c r="BF32258" s="300"/>
      <c r="BG32258" s="300"/>
      <c r="BH32258" s="300"/>
      <c r="BI32258" s="300"/>
      <c r="BJ32258" s="300"/>
      <c r="BK32258" s="300"/>
      <c r="BL32258" s="300"/>
      <c r="BM32258" s="300"/>
      <c r="BN32258" s="300"/>
      <c r="BO32258" s="300"/>
      <c r="BP32258" s="300"/>
      <c r="BQ32258" s="300"/>
      <c r="BR32258" s="300"/>
      <c r="BS32258" s="300"/>
      <c r="BT32258" s="300"/>
      <c r="BU32258" s="300"/>
      <c r="BV32258" s="300"/>
      <c r="BW32258" s="300"/>
      <c r="BX32258" s="300"/>
      <c r="BY32258" s="300"/>
      <c r="BZ32258" s="300"/>
      <c r="CA32258" s="300"/>
      <c r="CB32258" s="300"/>
      <c r="CC32258" s="300"/>
      <c r="CD32258" s="300"/>
      <c r="CE32258" s="300"/>
      <c r="CF32258" s="300"/>
      <c r="CG32258" s="300"/>
      <c r="CH32258" s="300"/>
      <c r="CI32258" s="300"/>
      <c r="CJ32258" s="300"/>
      <c r="CK32258" s="300"/>
      <c r="CL32258" s="300"/>
      <c r="CM32258" s="300"/>
      <c r="CN32258" s="300"/>
      <c r="CO32258" s="300"/>
      <c r="CP32258" s="300"/>
      <c r="CQ32258" s="300"/>
      <c r="CR32258" s="300"/>
      <c r="CS32258" s="300"/>
      <c r="CT32258" s="300"/>
      <c r="CU32258" s="300"/>
      <c r="CV32258" s="300"/>
      <c r="CW32258" s="300"/>
      <c r="CX32258" s="300"/>
      <c r="CY32258" s="300"/>
      <c r="CZ32258" s="300"/>
      <c r="DA32258" s="300"/>
      <c r="DB32258" s="300"/>
      <c r="DC32258" s="300"/>
      <c r="DD32258" s="300"/>
      <c r="DE32258" s="300"/>
      <c r="DF32258" s="300"/>
      <c r="DG32258" s="300"/>
      <c r="DH32258" s="300"/>
      <c r="DI32258" s="300"/>
      <c r="DJ32258" s="300"/>
      <c r="DK32258" s="300"/>
      <c r="DL32258" s="300"/>
      <c r="DM32258" s="300"/>
      <c r="DN32258" s="300"/>
      <c r="DO32258" s="300"/>
      <c r="DP32258" s="300"/>
      <c r="DQ32258" s="300"/>
      <c r="DR32258" s="300"/>
      <c r="DS32258" s="300"/>
      <c r="DT32258" s="300"/>
      <c r="DU32258" s="300"/>
      <c r="DV32258" s="300"/>
      <c r="DW32258" s="300"/>
      <c r="DX32258" s="300"/>
      <c r="DY32258" s="300"/>
      <c r="DZ32258" s="300"/>
      <c r="EA32258" s="300"/>
      <c r="EB32258" s="300"/>
      <c r="EC32258" s="300"/>
      <c r="ED32258" s="300"/>
      <c r="EE32258" s="300"/>
      <c r="EF32258" s="300"/>
      <c r="EG32258" s="300"/>
      <c r="EH32258" s="300"/>
      <c r="EI32258" s="300"/>
      <c r="EJ32258" s="300"/>
      <c r="EK32258" s="300"/>
      <c r="EL32258" s="300"/>
      <c r="EM32258" s="300"/>
      <c r="EN32258" s="300"/>
      <c r="EO32258" s="300"/>
      <c r="EP32258" s="300"/>
      <c r="EQ32258" s="300"/>
      <c r="ER32258" s="300"/>
      <c r="ES32258" s="300"/>
      <c r="ET32258" s="300"/>
      <c r="EU32258" s="300"/>
      <c r="EV32258" s="300"/>
      <c r="EW32258" s="300"/>
      <c r="EX32258" s="300"/>
      <c r="EY32258" s="300"/>
      <c r="EZ32258" s="300"/>
      <c r="FA32258" s="300"/>
      <c r="FB32258" s="300"/>
      <c r="FC32258" s="300"/>
      <c r="FD32258" s="300"/>
      <c r="FE32258" s="300"/>
      <c r="FF32258" s="300"/>
      <c r="FG32258" s="300"/>
      <c r="FH32258" s="300"/>
      <c r="FI32258" s="300"/>
      <c r="FJ32258" s="300"/>
      <c r="FK32258" s="300"/>
      <c r="FL32258" s="300"/>
      <c r="FM32258" s="300"/>
      <c r="FN32258" s="300"/>
      <c r="FO32258" s="300"/>
      <c r="FP32258" s="300"/>
      <c r="FQ32258" s="300"/>
      <c r="FR32258" s="300"/>
      <c r="FS32258" s="300"/>
      <c r="FT32258" s="300"/>
      <c r="FU32258" s="300"/>
      <c r="FV32258" s="300"/>
      <c r="FW32258" s="300"/>
      <c r="FX32258" s="300"/>
      <c r="FY32258" s="300"/>
      <c r="FZ32258" s="300"/>
      <c r="GA32258" s="300"/>
      <c r="GB32258" s="300"/>
      <c r="GC32258" s="300"/>
      <c r="GD32258" s="300"/>
      <c r="GE32258" s="300"/>
      <c r="GF32258" s="300"/>
      <c r="GG32258" s="300"/>
      <c r="GH32258" s="300"/>
      <c r="GI32258" s="300"/>
      <c r="GJ32258" s="300"/>
      <c r="GK32258" s="300"/>
    </row>
    <row r="32259" spans="4:193" x14ac:dyDescent="0.25">
      <c r="D32259" s="300"/>
      <c r="J32259" s="300"/>
      <c r="K32259" s="300"/>
      <c r="L32259" s="300"/>
      <c r="M32259" s="300"/>
      <c r="N32259" s="300"/>
      <c r="O32259" s="300"/>
      <c r="P32259" s="300"/>
      <c r="Q32259" s="300"/>
      <c r="R32259" s="300"/>
      <c r="S32259" s="300"/>
      <c r="T32259" s="300"/>
      <c r="U32259" s="300"/>
      <c r="V32259" s="300"/>
      <c r="W32259" s="300"/>
      <c r="X32259" s="300"/>
      <c r="Y32259" s="300"/>
      <c r="Z32259" s="300"/>
      <c r="AA32259" s="300"/>
      <c r="AB32259" s="300"/>
      <c r="AC32259" s="300"/>
      <c r="AD32259" s="300"/>
      <c r="AE32259" s="300"/>
      <c r="AF32259" s="300"/>
      <c r="AG32259" s="300"/>
      <c r="AH32259" s="300"/>
      <c r="AI32259" s="300"/>
      <c r="AJ32259" s="300"/>
      <c r="AK32259" s="300"/>
      <c r="AL32259" s="300"/>
      <c r="AM32259" s="300"/>
      <c r="AN32259" s="300"/>
      <c r="AO32259" s="300"/>
      <c r="AP32259" s="300"/>
      <c r="AQ32259" s="300"/>
      <c r="AR32259" s="300"/>
      <c r="AS32259" s="300"/>
      <c r="AT32259" s="300"/>
      <c r="AU32259" s="300"/>
      <c r="AV32259" s="300"/>
      <c r="AW32259" s="300"/>
      <c r="AX32259" s="300"/>
      <c r="AY32259" s="300"/>
      <c r="AZ32259" s="300"/>
      <c r="BA32259" s="300"/>
      <c r="BB32259" s="300"/>
      <c r="BC32259" s="300"/>
      <c r="BD32259" s="300"/>
      <c r="BE32259" s="300"/>
      <c r="BF32259" s="300"/>
      <c r="BG32259" s="300"/>
      <c r="BH32259" s="300"/>
      <c r="BI32259" s="300"/>
      <c r="BJ32259" s="300"/>
      <c r="BK32259" s="300"/>
      <c r="BL32259" s="300"/>
      <c r="BM32259" s="300"/>
      <c r="BN32259" s="300"/>
      <c r="BO32259" s="300"/>
      <c r="BP32259" s="300"/>
      <c r="BQ32259" s="300"/>
      <c r="BR32259" s="300"/>
      <c r="BS32259" s="300"/>
      <c r="BT32259" s="300"/>
      <c r="BU32259" s="300"/>
      <c r="BV32259" s="300"/>
      <c r="BW32259" s="300"/>
      <c r="BX32259" s="300"/>
      <c r="BY32259" s="300"/>
      <c r="BZ32259" s="300"/>
      <c r="CA32259" s="300"/>
      <c r="CB32259" s="300"/>
      <c r="CC32259" s="300"/>
      <c r="CD32259" s="300"/>
      <c r="CE32259" s="300"/>
      <c r="CF32259" s="300"/>
      <c r="CG32259" s="300"/>
      <c r="CH32259" s="300"/>
      <c r="CI32259" s="300"/>
      <c r="CJ32259" s="300"/>
      <c r="CK32259" s="300"/>
      <c r="CL32259" s="300"/>
      <c r="CM32259" s="300"/>
      <c r="CN32259" s="300"/>
      <c r="CO32259" s="300"/>
      <c r="CP32259" s="300"/>
      <c r="CQ32259" s="300"/>
      <c r="CR32259" s="300"/>
      <c r="CS32259" s="300"/>
      <c r="CT32259" s="300"/>
      <c r="CU32259" s="300"/>
      <c r="CV32259" s="300"/>
      <c r="CW32259" s="300"/>
      <c r="CX32259" s="300"/>
      <c r="CY32259" s="300"/>
      <c r="CZ32259" s="300"/>
      <c r="DA32259" s="300"/>
      <c r="DB32259" s="300"/>
      <c r="DC32259" s="300"/>
      <c r="DD32259" s="300"/>
      <c r="DE32259" s="300"/>
      <c r="DF32259" s="300"/>
      <c r="DG32259" s="300"/>
      <c r="DH32259" s="300"/>
      <c r="DI32259" s="300"/>
      <c r="DJ32259" s="300"/>
      <c r="DK32259" s="300"/>
      <c r="DL32259" s="300"/>
      <c r="DM32259" s="300"/>
      <c r="DN32259" s="300"/>
      <c r="DO32259" s="300"/>
      <c r="DP32259" s="300"/>
      <c r="DQ32259" s="300"/>
      <c r="DR32259" s="300"/>
      <c r="DS32259" s="300"/>
      <c r="DT32259" s="300"/>
      <c r="DU32259" s="300"/>
      <c r="DV32259" s="300"/>
      <c r="DW32259" s="300"/>
      <c r="DX32259" s="300"/>
      <c r="DY32259" s="300"/>
      <c r="DZ32259" s="300"/>
      <c r="EA32259" s="300"/>
      <c r="EB32259" s="300"/>
      <c r="EC32259" s="300"/>
      <c r="ED32259" s="300"/>
      <c r="EE32259" s="300"/>
      <c r="EF32259" s="300"/>
      <c r="EG32259" s="300"/>
      <c r="EH32259" s="300"/>
      <c r="EI32259" s="300"/>
      <c r="EJ32259" s="300"/>
      <c r="EK32259" s="300"/>
      <c r="EL32259" s="300"/>
      <c r="EM32259" s="300"/>
      <c r="EN32259" s="300"/>
      <c r="EO32259" s="300"/>
      <c r="EP32259" s="300"/>
      <c r="EQ32259" s="300"/>
      <c r="ER32259" s="300"/>
      <c r="ES32259" s="300"/>
      <c r="ET32259" s="300"/>
      <c r="EU32259" s="300"/>
      <c r="EV32259" s="300"/>
      <c r="EW32259" s="300"/>
      <c r="EX32259" s="300"/>
      <c r="EY32259" s="300"/>
      <c r="EZ32259" s="300"/>
      <c r="FA32259" s="300"/>
      <c r="FB32259" s="300"/>
      <c r="FC32259" s="300"/>
      <c r="FD32259" s="300"/>
      <c r="FE32259" s="300"/>
      <c r="FF32259" s="300"/>
      <c r="FG32259" s="300"/>
      <c r="FH32259" s="300"/>
      <c r="FI32259" s="300"/>
      <c r="FJ32259" s="300"/>
      <c r="FK32259" s="300"/>
      <c r="FL32259" s="300"/>
      <c r="FM32259" s="300"/>
      <c r="FN32259" s="300"/>
      <c r="FO32259" s="300"/>
      <c r="FP32259" s="300"/>
      <c r="FQ32259" s="300"/>
      <c r="FR32259" s="300"/>
      <c r="FS32259" s="300"/>
      <c r="FT32259" s="300"/>
      <c r="FU32259" s="300"/>
      <c r="FV32259" s="300"/>
      <c r="FW32259" s="300"/>
      <c r="FX32259" s="300"/>
      <c r="FY32259" s="300"/>
      <c r="FZ32259" s="300"/>
      <c r="GA32259" s="300"/>
      <c r="GB32259" s="300"/>
      <c r="GC32259" s="300"/>
      <c r="GD32259" s="300"/>
      <c r="GE32259" s="300"/>
      <c r="GF32259" s="300"/>
      <c r="GG32259" s="300"/>
      <c r="GH32259" s="300"/>
      <c r="GI32259" s="300"/>
      <c r="GJ32259" s="300"/>
      <c r="GK32259" s="300"/>
    </row>
    <row r="32260" spans="4:193" x14ac:dyDescent="0.25">
      <c r="D32260" s="300"/>
      <c r="J32260" s="300"/>
      <c r="K32260" s="300"/>
      <c r="L32260" s="300"/>
      <c r="M32260" s="300"/>
      <c r="N32260" s="300"/>
      <c r="O32260" s="300"/>
      <c r="P32260" s="300"/>
      <c r="Q32260" s="300"/>
      <c r="R32260" s="300"/>
      <c r="S32260" s="300"/>
      <c r="T32260" s="300"/>
      <c r="U32260" s="300"/>
      <c r="V32260" s="300"/>
      <c r="W32260" s="300"/>
      <c r="X32260" s="300"/>
      <c r="Y32260" s="300"/>
      <c r="Z32260" s="300"/>
      <c r="AA32260" s="300"/>
      <c r="AB32260" s="300"/>
      <c r="AC32260" s="300"/>
      <c r="AD32260" s="300"/>
      <c r="AE32260" s="300"/>
      <c r="AF32260" s="300"/>
      <c r="AG32260" s="300"/>
      <c r="AH32260" s="300"/>
      <c r="AI32260" s="300"/>
      <c r="AJ32260" s="300"/>
      <c r="AK32260" s="300"/>
      <c r="AL32260" s="300"/>
      <c r="AM32260" s="300"/>
      <c r="AN32260" s="300"/>
      <c r="AO32260" s="300"/>
      <c r="AP32260" s="300"/>
      <c r="AQ32260" s="300"/>
      <c r="AR32260" s="300"/>
      <c r="AS32260" s="300"/>
      <c r="AT32260" s="300"/>
      <c r="AU32260" s="300"/>
      <c r="AV32260" s="300"/>
      <c r="AW32260" s="300"/>
      <c r="AX32260" s="300"/>
      <c r="AY32260" s="300"/>
      <c r="AZ32260" s="300"/>
      <c r="BA32260" s="300"/>
      <c r="BB32260" s="300"/>
      <c r="BC32260" s="300"/>
      <c r="BD32260" s="300"/>
      <c r="BE32260" s="300"/>
      <c r="BF32260" s="300"/>
      <c r="BG32260" s="300"/>
      <c r="BH32260" s="300"/>
      <c r="BI32260" s="300"/>
      <c r="BJ32260" s="300"/>
      <c r="BK32260" s="300"/>
      <c r="BL32260" s="300"/>
      <c r="BM32260" s="300"/>
      <c r="BN32260" s="300"/>
      <c r="BO32260" s="300"/>
      <c r="BP32260" s="300"/>
      <c r="BQ32260" s="300"/>
      <c r="BR32260" s="300"/>
      <c r="BS32260" s="300"/>
      <c r="BT32260" s="300"/>
      <c r="BU32260" s="300"/>
      <c r="BV32260" s="300"/>
      <c r="BW32260" s="300"/>
      <c r="BX32260" s="300"/>
      <c r="BY32260" s="300"/>
      <c r="BZ32260" s="300"/>
      <c r="CA32260" s="300"/>
      <c r="CB32260" s="300"/>
      <c r="CC32260" s="300"/>
      <c r="CD32260" s="300"/>
      <c r="CE32260" s="300"/>
      <c r="CF32260" s="300"/>
      <c r="CG32260" s="300"/>
      <c r="CH32260" s="300"/>
      <c r="CI32260" s="300"/>
      <c r="CJ32260" s="300"/>
      <c r="CK32260" s="300"/>
      <c r="CL32260" s="300"/>
      <c r="CM32260" s="300"/>
      <c r="CN32260" s="300"/>
      <c r="CO32260" s="300"/>
      <c r="CP32260" s="300"/>
      <c r="CQ32260" s="300"/>
      <c r="CR32260" s="300"/>
      <c r="CS32260" s="300"/>
      <c r="CT32260" s="300"/>
      <c r="CU32260" s="300"/>
      <c r="CV32260" s="300"/>
      <c r="CW32260" s="300"/>
      <c r="CX32260" s="300"/>
      <c r="CY32260" s="300"/>
      <c r="CZ32260" s="300"/>
      <c r="DA32260" s="300"/>
      <c r="DB32260" s="300"/>
      <c r="DC32260" s="300"/>
      <c r="DD32260" s="300"/>
      <c r="DE32260" s="300"/>
      <c r="DF32260" s="300"/>
      <c r="DG32260" s="300"/>
      <c r="DH32260" s="300"/>
      <c r="DI32260" s="300"/>
      <c r="DJ32260" s="300"/>
      <c r="DK32260" s="300"/>
      <c r="DL32260" s="300"/>
      <c r="DM32260" s="300"/>
      <c r="DN32260" s="300"/>
      <c r="DO32260" s="300"/>
      <c r="DP32260" s="300"/>
      <c r="DQ32260" s="300"/>
      <c r="DR32260" s="300"/>
      <c r="DS32260" s="300"/>
      <c r="DT32260" s="300"/>
      <c r="DU32260" s="300"/>
      <c r="DV32260" s="300"/>
      <c r="DW32260" s="300"/>
      <c r="DX32260" s="300"/>
      <c r="DY32260" s="300"/>
      <c r="DZ32260" s="300"/>
      <c r="EA32260" s="300"/>
      <c r="EB32260" s="300"/>
      <c r="EC32260" s="300"/>
      <c r="ED32260" s="300"/>
      <c r="EE32260" s="300"/>
      <c r="EF32260" s="300"/>
      <c r="EG32260" s="300"/>
      <c r="EH32260" s="300"/>
      <c r="EI32260" s="300"/>
      <c r="EJ32260" s="300"/>
      <c r="EK32260" s="300"/>
      <c r="EL32260" s="300"/>
      <c r="EM32260" s="300"/>
      <c r="EN32260" s="300"/>
      <c r="EO32260" s="300"/>
      <c r="EP32260" s="300"/>
      <c r="EQ32260" s="300"/>
      <c r="ER32260" s="300"/>
      <c r="ES32260" s="300"/>
      <c r="ET32260" s="300"/>
      <c r="EU32260" s="300"/>
      <c r="EV32260" s="300"/>
      <c r="EW32260" s="300"/>
      <c r="EX32260" s="300"/>
      <c r="EY32260" s="300"/>
      <c r="EZ32260" s="300"/>
      <c r="FA32260" s="300"/>
      <c r="FB32260" s="300"/>
      <c r="FC32260" s="300"/>
      <c r="FD32260" s="300"/>
      <c r="FE32260" s="300"/>
      <c r="FF32260" s="300"/>
      <c r="FG32260" s="300"/>
      <c r="FH32260" s="300"/>
      <c r="FI32260" s="300"/>
      <c r="FJ32260" s="300"/>
      <c r="FK32260" s="300"/>
      <c r="FL32260" s="300"/>
      <c r="FM32260" s="300"/>
      <c r="FN32260" s="300"/>
      <c r="FO32260" s="300"/>
      <c r="FP32260" s="300"/>
      <c r="FQ32260" s="300"/>
      <c r="FR32260" s="300"/>
      <c r="FS32260" s="300"/>
      <c r="FT32260" s="300"/>
      <c r="FU32260" s="300"/>
      <c r="FV32260" s="300"/>
      <c r="FW32260" s="300"/>
      <c r="FX32260" s="300"/>
      <c r="FY32260" s="300"/>
      <c r="FZ32260" s="300"/>
      <c r="GA32260" s="300"/>
      <c r="GB32260" s="300"/>
      <c r="GC32260" s="300"/>
      <c r="GD32260" s="300"/>
      <c r="GE32260" s="300"/>
      <c r="GF32260" s="300"/>
      <c r="GG32260" s="300"/>
      <c r="GH32260" s="300"/>
      <c r="GI32260" s="300"/>
      <c r="GJ32260" s="300"/>
      <c r="GK32260" s="300"/>
    </row>
    <row r="32261" spans="4:193" x14ac:dyDescent="0.25">
      <c r="D32261" s="300"/>
      <c r="J32261" s="300"/>
      <c r="K32261" s="300"/>
      <c r="L32261" s="300"/>
      <c r="M32261" s="300"/>
      <c r="N32261" s="300"/>
      <c r="O32261" s="300"/>
      <c r="P32261" s="300"/>
      <c r="Q32261" s="300"/>
      <c r="R32261" s="300"/>
      <c r="S32261" s="300"/>
      <c r="T32261" s="300"/>
      <c r="U32261" s="300"/>
      <c r="V32261" s="300"/>
      <c r="W32261" s="300"/>
      <c r="X32261" s="300"/>
      <c r="Y32261" s="300"/>
      <c r="Z32261" s="300"/>
      <c r="AA32261" s="300"/>
      <c r="AB32261" s="300"/>
      <c r="AC32261" s="300"/>
      <c r="AD32261" s="300"/>
      <c r="AE32261" s="300"/>
      <c r="AF32261" s="300"/>
      <c r="AG32261" s="300"/>
      <c r="AH32261" s="300"/>
      <c r="AI32261" s="300"/>
      <c r="AJ32261" s="300"/>
      <c r="AK32261" s="300"/>
      <c r="AL32261" s="300"/>
      <c r="AM32261" s="300"/>
      <c r="AN32261" s="300"/>
      <c r="AO32261" s="300"/>
      <c r="AP32261" s="300"/>
      <c r="AQ32261" s="300"/>
      <c r="AR32261" s="300"/>
      <c r="AS32261" s="300"/>
      <c r="AT32261" s="300"/>
      <c r="AU32261" s="300"/>
      <c r="AV32261" s="300"/>
      <c r="AW32261" s="300"/>
      <c r="AX32261" s="300"/>
      <c r="AY32261" s="300"/>
      <c r="AZ32261" s="300"/>
      <c r="BA32261" s="300"/>
      <c r="BB32261" s="300"/>
      <c r="BC32261" s="300"/>
      <c r="BD32261" s="300"/>
      <c r="BE32261" s="300"/>
      <c r="BF32261" s="300"/>
      <c r="BG32261" s="300"/>
      <c r="BH32261" s="300"/>
      <c r="BI32261" s="300"/>
      <c r="BJ32261" s="300"/>
      <c r="BK32261" s="300"/>
      <c r="BL32261" s="300"/>
      <c r="BM32261" s="300"/>
      <c r="BN32261" s="300"/>
      <c r="BO32261" s="300"/>
      <c r="BP32261" s="300"/>
      <c r="BQ32261" s="300"/>
      <c r="BR32261" s="300"/>
      <c r="BS32261" s="300"/>
      <c r="BT32261" s="300"/>
      <c r="BU32261" s="300"/>
      <c r="BV32261" s="300"/>
      <c r="BW32261" s="300"/>
      <c r="BX32261" s="300"/>
      <c r="BY32261" s="300"/>
      <c r="BZ32261" s="300"/>
      <c r="CA32261" s="300"/>
      <c r="CB32261" s="300"/>
      <c r="CC32261" s="300"/>
      <c r="CD32261" s="300"/>
      <c r="CE32261" s="300"/>
      <c r="CF32261" s="300"/>
      <c r="CG32261" s="300"/>
      <c r="CH32261" s="300"/>
      <c r="CI32261" s="300"/>
      <c r="CJ32261" s="300"/>
      <c r="CK32261" s="300"/>
      <c r="CL32261" s="300"/>
      <c r="CM32261" s="300"/>
      <c r="CN32261" s="300"/>
      <c r="CO32261" s="300"/>
      <c r="CP32261" s="300"/>
      <c r="CQ32261" s="300"/>
      <c r="CR32261" s="300"/>
      <c r="CS32261" s="300"/>
      <c r="CT32261" s="300"/>
      <c r="CU32261" s="300"/>
      <c r="CV32261" s="300"/>
      <c r="CW32261" s="300"/>
      <c r="CX32261" s="300"/>
      <c r="CY32261" s="300"/>
      <c r="CZ32261" s="300"/>
      <c r="DA32261" s="300"/>
      <c r="DB32261" s="300"/>
      <c r="DC32261" s="300"/>
      <c r="DD32261" s="300"/>
      <c r="DE32261" s="300"/>
      <c r="DF32261" s="300"/>
      <c r="DG32261" s="300"/>
      <c r="DH32261" s="300"/>
      <c r="DI32261" s="300"/>
      <c r="DJ32261" s="300"/>
      <c r="DK32261" s="300"/>
      <c r="DL32261" s="300"/>
      <c r="DM32261" s="300"/>
      <c r="DN32261" s="300"/>
      <c r="DO32261" s="300"/>
      <c r="DP32261" s="300"/>
      <c r="DQ32261" s="300"/>
      <c r="DR32261" s="300"/>
      <c r="DS32261" s="300"/>
      <c r="DT32261" s="300"/>
      <c r="DU32261" s="300"/>
      <c r="DV32261" s="300"/>
      <c r="DW32261" s="300"/>
      <c r="DX32261" s="300"/>
      <c r="DY32261" s="300"/>
      <c r="DZ32261" s="300"/>
      <c r="EA32261" s="300"/>
      <c r="EB32261" s="300"/>
      <c r="EC32261" s="300"/>
      <c r="ED32261" s="300"/>
      <c r="EE32261" s="300"/>
      <c r="EF32261" s="300"/>
      <c r="EG32261" s="300"/>
      <c r="EH32261" s="300"/>
      <c r="EI32261" s="300"/>
      <c r="EJ32261" s="300"/>
      <c r="EK32261" s="300"/>
      <c r="EL32261" s="300"/>
      <c r="EM32261" s="300"/>
      <c r="EN32261" s="300"/>
      <c r="EO32261" s="300"/>
      <c r="EP32261" s="300"/>
      <c r="EQ32261" s="300"/>
      <c r="ER32261" s="300"/>
      <c r="ES32261" s="300"/>
      <c r="ET32261" s="300"/>
      <c r="EU32261" s="300"/>
      <c r="EV32261" s="300"/>
      <c r="EW32261" s="300"/>
      <c r="EX32261" s="300"/>
      <c r="EY32261" s="300"/>
      <c r="EZ32261" s="300"/>
      <c r="FA32261" s="300"/>
      <c r="FB32261" s="300"/>
      <c r="FC32261" s="300"/>
      <c r="FD32261" s="300"/>
      <c r="FE32261" s="300"/>
      <c r="FF32261" s="300"/>
      <c r="FG32261" s="300"/>
      <c r="FH32261" s="300"/>
      <c r="FI32261" s="300"/>
      <c r="FJ32261" s="300"/>
      <c r="FK32261" s="300"/>
      <c r="FL32261" s="300"/>
      <c r="FM32261" s="300"/>
      <c r="FN32261" s="300"/>
      <c r="FO32261" s="300"/>
      <c r="FP32261" s="300"/>
      <c r="FQ32261" s="300"/>
      <c r="FR32261" s="300"/>
      <c r="FS32261" s="300"/>
      <c r="FT32261" s="300"/>
      <c r="FU32261" s="300"/>
      <c r="FV32261" s="300"/>
      <c r="FW32261" s="300"/>
      <c r="FX32261" s="300"/>
      <c r="FY32261" s="300"/>
      <c r="FZ32261" s="300"/>
      <c r="GA32261" s="300"/>
      <c r="GB32261" s="300"/>
      <c r="GC32261" s="300"/>
      <c r="GD32261" s="300"/>
      <c r="GE32261" s="300"/>
      <c r="GF32261" s="300"/>
      <c r="GG32261" s="300"/>
      <c r="GH32261" s="300"/>
      <c r="GI32261" s="300"/>
      <c r="GJ32261" s="300"/>
      <c r="GK32261" s="300"/>
    </row>
    <row r="32262" spans="4:193" x14ac:dyDescent="0.25">
      <c r="D32262" s="300"/>
      <c r="J32262" s="300"/>
      <c r="K32262" s="300"/>
      <c r="L32262" s="300"/>
      <c r="M32262" s="300"/>
      <c r="N32262" s="300"/>
      <c r="O32262" s="300"/>
      <c r="P32262" s="300"/>
      <c r="Q32262" s="300"/>
      <c r="R32262" s="300"/>
      <c r="S32262" s="300"/>
      <c r="T32262" s="300"/>
      <c r="U32262" s="300"/>
      <c r="V32262" s="300"/>
      <c r="W32262" s="300"/>
      <c r="X32262" s="300"/>
      <c r="Y32262" s="300"/>
      <c r="Z32262" s="300"/>
      <c r="AA32262" s="300"/>
      <c r="AB32262" s="300"/>
      <c r="AC32262" s="300"/>
      <c r="AD32262" s="300"/>
      <c r="AE32262" s="300"/>
      <c r="AF32262" s="300"/>
      <c r="AG32262" s="300"/>
      <c r="AH32262" s="300"/>
      <c r="AI32262" s="300"/>
      <c r="AJ32262" s="300"/>
      <c r="AK32262" s="300"/>
      <c r="AL32262" s="300"/>
      <c r="AM32262" s="300"/>
      <c r="AN32262" s="300"/>
      <c r="AO32262" s="300"/>
      <c r="AP32262" s="300"/>
      <c r="AQ32262" s="300"/>
      <c r="AR32262" s="300"/>
      <c r="AS32262" s="300"/>
      <c r="AT32262" s="300"/>
      <c r="AU32262" s="300"/>
      <c r="AV32262" s="300"/>
      <c r="AW32262" s="300"/>
      <c r="AX32262" s="300"/>
      <c r="AY32262" s="300"/>
      <c r="AZ32262" s="300"/>
      <c r="BA32262" s="300"/>
      <c r="BB32262" s="300"/>
      <c r="BC32262" s="300"/>
      <c r="BD32262" s="300"/>
      <c r="BE32262" s="300"/>
      <c r="BF32262" s="300"/>
      <c r="BG32262" s="300"/>
      <c r="BH32262" s="300"/>
      <c r="BI32262" s="300"/>
      <c r="BJ32262" s="300"/>
      <c r="BK32262" s="300"/>
      <c r="BL32262" s="300"/>
      <c r="BM32262" s="300"/>
      <c r="BN32262" s="300"/>
      <c r="BO32262" s="300"/>
      <c r="BP32262" s="300"/>
      <c r="BQ32262" s="300"/>
      <c r="BR32262" s="300"/>
      <c r="BS32262" s="300"/>
      <c r="BT32262" s="300"/>
      <c r="BU32262" s="300"/>
      <c r="BV32262" s="300"/>
      <c r="BW32262" s="300"/>
      <c r="BX32262" s="300"/>
      <c r="BY32262" s="300"/>
      <c r="BZ32262" s="300"/>
      <c r="CA32262" s="300"/>
      <c r="CB32262" s="300"/>
      <c r="CC32262" s="300"/>
      <c r="CD32262" s="300"/>
      <c r="CE32262" s="300"/>
      <c r="CF32262" s="300"/>
      <c r="CG32262" s="300"/>
      <c r="CH32262" s="300"/>
      <c r="CI32262" s="300"/>
      <c r="CJ32262" s="300"/>
      <c r="CK32262" s="300"/>
      <c r="CL32262" s="300"/>
      <c r="CM32262" s="300"/>
      <c r="CN32262" s="300"/>
      <c r="CO32262" s="300"/>
      <c r="CP32262" s="300"/>
      <c r="CQ32262" s="300"/>
      <c r="CR32262" s="300"/>
      <c r="CS32262" s="300"/>
      <c r="CT32262" s="300"/>
      <c r="CU32262" s="300"/>
      <c r="CV32262" s="300"/>
      <c r="CW32262" s="300"/>
      <c r="CX32262" s="300"/>
      <c r="CY32262" s="300"/>
      <c r="CZ32262" s="300"/>
      <c r="DA32262" s="300"/>
      <c r="DB32262" s="300"/>
      <c r="DC32262" s="300"/>
      <c r="DD32262" s="300"/>
      <c r="DE32262" s="300"/>
      <c r="DF32262" s="300"/>
      <c r="DG32262" s="300"/>
      <c r="DH32262" s="300"/>
      <c r="DI32262" s="300"/>
      <c r="DJ32262" s="300"/>
      <c r="DK32262" s="300"/>
      <c r="DL32262" s="300"/>
      <c r="DM32262" s="300"/>
      <c r="DN32262" s="300"/>
      <c r="DO32262" s="300"/>
      <c r="DP32262" s="300"/>
      <c r="DQ32262" s="300"/>
      <c r="DR32262" s="300"/>
      <c r="DS32262" s="300"/>
      <c r="DT32262" s="300"/>
      <c r="DU32262" s="300"/>
      <c r="DV32262" s="300"/>
      <c r="DW32262" s="300"/>
      <c r="DX32262" s="300"/>
      <c r="DY32262" s="300"/>
      <c r="DZ32262" s="300"/>
      <c r="EA32262" s="300"/>
      <c r="EB32262" s="300"/>
      <c r="EC32262" s="300"/>
      <c r="ED32262" s="300"/>
      <c r="EE32262" s="300"/>
      <c r="EF32262" s="300"/>
      <c r="EG32262" s="300"/>
      <c r="EH32262" s="300"/>
      <c r="EI32262" s="300"/>
      <c r="EJ32262" s="300"/>
      <c r="EK32262" s="300"/>
      <c r="EL32262" s="300"/>
      <c r="EM32262" s="300"/>
      <c r="EN32262" s="300"/>
      <c r="EO32262" s="300"/>
      <c r="EP32262" s="300"/>
      <c r="EQ32262" s="300"/>
      <c r="ER32262" s="300"/>
      <c r="ES32262" s="300"/>
      <c r="ET32262" s="300"/>
      <c r="EU32262" s="300"/>
      <c r="EV32262" s="300"/>
      <c r="EW32262" s="300"/>
      <c r="EX32262" s="300"/>
      <c r="EY32262" s="300"/>
      <c r="EZ32262" s="300"/>
      <c r="FA32262" s="300"/>
      <c r="FB32262" s="300"/>
      <c r="FC32262" s="300"/>
      <c r="FD32262" s="300"/>
      <c r="FE32262" s="300"/>
      <c r="FF32262" s="300"/>
      <c r="FG32262" s="300"/>
      <c r="FH32262" s="300"/>
      <c r="FI32262" s="300"/>
      <c r="FJ32262" s="300"/>
      <c r="FK32262" s="300"/>
      <c r="FL32262" s="300"/>
      <c r="FM32262" s="300"/>
      <c r="FN32262" s="300"/>
      <c r="FO32262" s="300"/>
      <c r="FP32262" s="300"/>
      <c r="FQ32262" s="300"/>
      <c r="FR32262" s="300"/>
      <c r="FS32262" s="300"/>
      <c r="FT32262" s="300"/>
      <c r="FU32262" s="300"/>
      <c r="FV32262" s="300"/>
      <c r="FW32262" s="300"/>
      <c r="FX32262" s="300"/>
      <c r="FY32262" s="300"/>
      <c r="FZ32262" s="300"/>
      <c r="GA32262" s="300"/>
      <c r="GB32262" s="300"/>
      <c r="GC32262" s="300"/>
      <c r="GD32262" s="300"/>
      <c r="GE32262" s="300"/>
      <c r="GF32262" s="300"/>
      <c r="GG32262" s="300"/>
      <c r="GH32262" s="300"/>
      <c r="GI32262" s="300"/>
      <c r="GJ32262" s="300"/>
      <c r="GK32262" s="300"/>
    </row>
    <row r="32263" spans="4:193" x14ac:dyDescent="0.25">
      <c r="D32263" s="300"/>
      <c r="J32263" s="300"/>
      <c r="K32263" s="300"/>
      <c r="L32263" s="300"/>
      <c r="M32263" s="300"/>
      <c r="N32263" s="300"/>
      <c r="O32263" s="300"/>
      <c r="P32263" s="300"/>
      <c r="Q32263" s="300"/>
      <c r="R32263" s="300"/>
      <c r="S32263" s="300"/>
      <c r="T32263" s="300"/>
      <c r="U32263" s="300"/>
      <c r="V32263" s="300"/>
      <c r="W32263" s="300"/>
      <c r="X32263" s="300"/>
      <c r="Y32263" s="300"/>
      <c r="Z32263" s="300"/>
      <c r="AA32263" s="300"/>
      <c r="AB32263" s="300"/>
      <c r="AC32263" s="300"/>
      <c r="AD32263" s="300"/>
      <c r="AE32263" s="300"/>
      <c r="AF32263" s="300"/>
      <c r="AG32263" s="300"/>
      <c r="AH32263" s="300"/>
      <c r="AI32263" s="300"/>
      <c r="AJ32263" s="300"/>
      <c r="AK32263" s="300"/>
      <c r="AL32263" s="300"/>
      <c r="AM32263" s="300"/>
      <c r="AN32263" s="300"/>
      <c r="AO32263" s="300"/>
      <c r="AP32263" s="300"/>
      <c r="AQ32263" s="300"/>
      <c r="AR32263" s="300"/>
      <c r="AS32263" s="300"/>
      <c r="AT32263" s="300"/>
      <c r="AU32263" s="300"/>
      <c r="AV32263" s="300"/>
      <c r="AW32263" s="300"/>
      <c r="AX32263" s="300"/>
      <c r="AY32263" s="300"/>
      <c r="AZ32263" s="300"/>
      <c r="BA32263" s="300"/>
      <c r="BB32263" s="300"/>
      <c r="BC32263" s="300"/>
      <c r="BD32263" s="300"/>
      <c r="BE32263" s="300"/>
      <c r="BF32263" s="300"/>
      <c r="BG32263" s="300"/>
      <c r="BH32263" s="300"/>
      <c r="BI32263" s="300"/>
      <c r="BJ32263" s="300"/>
      <c r="BK32263" s="300"/>
      <c r="BL32263" s="300"/>
      <c r="BM32263" s="300"/>
      <c r="BN32263" s="300"/>
      <c r="BO32263" s="300"/>
      <c r="BP32263" s="300"/>
      <c r="BQ32263" s="300"/>
      <c r="BR32263" s="300"/>
      <c r="BS32263" s="300"/>
      <c r="BT32263" s="300"/>
      <c r="BU32263" s="300"/>
      <c r="BV32263" s="300"/>
      <c r="BW32263" s="300"/>
      <c r="BX32263" s="300"/>
      <c r="BY32263" s="300"/>
      <c r="BZ32263" s="300"/>
      <c r="CA32263" s="300"/>
      <c r="CB32263" s="300"/>
      <c r="CC32263" s="300"/>
      <c r="CD32263" s="300"/>
      <c r="CE32263" s="300"/>
      <c r="CF32263" s="300"/>
      <c r="CG32263" s="300"/>
      <c r="CH32263" s="300"/>
      <c r="CI32263" s="300"/>
      <c r="CJ32263" s="300"/>
      <c r="CK32263" s="300"/>
      <c r="CL32263" s="300"/>
      <c r="CM32263" s="300"/>
      <c r="CN32263" s="300"/>
      <c r="CO32263" s="300"/>
      <c r="CP32263" s="300"/>
      <c r="CQ32263" s="300"/>
      <c r="CR32263" s="300"/>
      <c r="CS32263" s="300"/>
      <c r="CT32263" s="300"/>
      <c r="CU32263" s="300"/>
      <c r="CV32263" s="300"/>
      <c r="CW32263" s="300"/>
      <c r="CX32263" s="300"/>
      <c r="CY32263" s="300"/>
      <c r="CZ32263" s="300"/>
      <c r="DA32263" s="300"/>
      <c r="DB32263" s="300"/>
      <c r="DC32263" s="300"/>
      <c r="DD32263" s="300"/>
      <c r="DE32263" s="300"/>
      <c r="DF32263" s="300"/>
      <c r="DG32263" s="300"/>
      <c r="DH32263" s="300"/>
      <c r="DI32263" s="300"/>
      <c r="DJ32263" s="300"/>
      <c r="DK32263" s="300"/>
      <c r="DL32263" s="300"/>
      <c r="DM32263" s="300"/>
      <c r="DN32263" s="300"/>
      <c r="DO32263" s="300"/>
      <c r="DP32263" s="300"/>
      <c r="DQ32263" s="300"/>
      <c r="DR32263" s="300"/>
      <c r="DS32263" s="300"/>
      <c r="DT32263" s="300"/>
      <c r="DU32263" s="300"/>
      <c r="DV32263" s="300"/>
      <c r="DW32263" s="300"/>
      <c r="DX32263" s="300"/>
      <c r="DY32263" s="300"/>
      <c r="DZ32263" s="300"/>
      <c r="EA32263" s="300"/>
      <c r="EB32263" s="300"/>
      <c r="EC32263" s="300"/>
      <c r="ED32263" s="300"/>
      <c r="EE32263" s="300"/>
      <c r="EF32263" s="300"/>
      <c r="EG32263" s="300"/>
      <c r="EH32263" s="300"/>
      <c r="EI32263" s="300"/>
      <c r="EJ32263" s="300"/>
      <c r="EK32263" s="300"/>
      <c r="EL32263" s="300"/>
      <c r="EM32263" s="300"/>
      <c r="EN32263" s="300"/>
      <c r="EO32263" s="300"/>
      <c r="EP32263" s="300"/>
      <c r="EQ32263" s="300"/>
      <c r="ER32263" s="300"/>
      <c r="ES32263" s="300"/>
      <c r="ET32263" s="300"/>
      <c r="EU32263" s="300"/>
      <c r="EV32263" s="300"/>
      <c r="EW32263" s="300"/>
      <c r="EX32263" s="300"/>
      <c r="EY32263" s="300"/>
      <c r="EZ32263" s="300"/>
      <c r="FA32263" s="300"/>
      <c r="FB32263" s="300"/>
      <c r="FC32263" s="300"/>
      <c r="FD32263" s="300"/>
      <c r="FE32263" s="300"/>
      <c r="FF32263" s="300"/>
      <c r="FG32263" s="300"/>
      <c r="FH32263" s="300"/>
      <c r="FI32263" s="300"/>
      <c r="FJ32263" s="300"/>
      <c r="FK32263" s="300"/>
      <c r="FL32263" s="300"/>
      <c r="FM32263" s="300"/>
      <c r="FN32263" s="300"/>
      <c r="FO32263" s="300"/>
      <c r="FP32263" s="300"/>
      <c r="FQ32263" s="300"/>
      <c r="FR32263" s="300"/>
      <c r="FS32263" s="300"/>
      <c r="FT32263" s="300"/>
      <c r="FU32263" s="300"/>
      <c r="FV32263" s="300"/>
      <c r="FW32263" s="300"/>
      <c r="FX32263" s="300"/>
      <c r="FY32263" s="300"/>
      <c r="FZ32263" s="300"/>
      <c r="GA32263" s="300"/>
      <c r="GB32263" s="300"/>
      <c r="GC32263" s="300"/>
      <c r="GD32263" s="300"/>
      <c r="GE32263" s="300"/>
      <c r="GF32263" s="300"/>
      <c r="GG32263" s="300"/>
      <c r="GH32263" s="300"/>
      <c r="GI32263" s="300"/>
      <c r="GJ32263" s="300"/>
      <c r="GK32263" s="300"/>
    </row>
    <row r="32264" spans="4:193" x14ac:dyDescent="0.25">
      <c r="D32264" s="300"/>
      <c r="J32264" s="300"/>
      <c r="K32264" s="300"/>
      <c r="L32264" s="300"/>
      <c r="M32264" s="300"/>
      <c r="N32264" s="300"/>
      <c r="O32264" s="300"/>
      <c r="P32264" s="300"/>
      <c r="Q32264" s="300"/>
      <c r="R32264" s="300"/>
      <c r="S32264" s="300"/>
      <c r="T32264" s="300"/>
      <c r="U32264" s="300"/>
      <c r="V32264" s="300"/>
      <c r="W32264" s="300"/>
      <c r="X32264" s="300"/>
      <c r="Y32264" s="300"/>
      <c r="Z32264" s="300"/>
      <c r="AA32264" s="300"/>
      <c r="AB32264" s="300"/>
      <c r="AC32264" s="300"/>
      <c r="AD32264" s="300"/>
      <c r="AE32264" s="300"/>
      <c r="AF32264" s="300"/>
      <c r="AG32264" s="300"/>
      <c r="AH32264" s="300"/>
      <c r="AI32264" s="300"/>
      <c r="AJ32264" s="300"/>
      <c r="AK32264" s="300"/>
      <c r="AL32264" s="300"/>
      <c r="AM32264" s="300"/>
      <c r="AN32264" s="300"/>
      <c r="AO32264" s="300"/>
      <c r="AP32264" s="300"/>
      <c r="AQ32264" s="300"/>
      <c r="AR32264" s="300"/>
      <c r="AS32264" s="300"/>
      <c r="AT32264" s="300"/>
      <c r="AU32264" s="300"/>
      <c r="AV32264" s="300"/>
      <c r="AW32264" s="300"/>
      <c r="AX32264" s="300"/>
      <c r="AY32264" s="300"/>
      <c r="AZ32264" s="300"/>
      <c r="BA32264" s="300"/>
      <c r="BB32264" s="300"/>
      <c r="BC32264" s="300"/>
      <c r="BD32264" s="300"/>
      <c r="BE32264" s="300"/>
      <c r="BF32264" s="300"/>
      <c r="BG32264" s="300"/>
      <c r="BH32264" s="300"/>
      <c r="BI32264" s="300"/>
      <c r="BJ32264" s="300"/>
      <c r="BK32264" s="300"/>
      <c r="BL32264" s="300"/>
      <c r="BM32264" s="300"/>
      <c r="BN32264" s="300"/>
      <c r="BO32264" s="300"/>
      <c r="BP32264" s="300"/>
      <c r="BQ32264" s="300"/>
      <c r="BR32264" s="300"/>
      <c r="BS32264" s="300"/>
      <c r="BT32264" s="300"/>
      <c r="BU32264" s="300"/>
      <c r="BV32264" s="300"/>
      <c r="BW32264" s="300"/>
      <c r="BX32264" s="300"/>
      <c r="BY32264" s="300"/>
      <c r="BZ32264" s="300"/>
      <c r="CA32264" s="300"/>
      <c r="CB32264" s="300"/>
      <c r="CC32264" s="300"/>
      <c r="CD32264" s="300"/>
      <c r="CE32264" s="300"/>
      <c r="CF32264" s="300"/>
      <c r="CG32264" s="300"/>
      <c r="CH32264" s="300"/>
      <c r="CI32264" s="300"/>
      <c r="CJ32264" s="300"/>
      <c r="CK32264" s="300"/>
      <c r="CL32264" s="300"/>
      <c r="CM32264" s="300"/>
      <c r="CN32264" s="300"/>
      <c r="CO32264" s="300"/>
      <c r="CP32264" s="300"/>
      <c r="CQ32264" s="300"/>
      <c r="CR32264" s="300"/>
      <c r="CS32264" s="300"/>
      <c r="CT32264" s="300"/>
      <c r="CU32264" s="300"/>
      <c r="CV32264" s="300"/>
      <c r="CW32264" s="300"/>
      <c r="CX32264" s="300"/>
      <c r="CY32264" s="300"/>
      <c r="CZ32264" s="300"/>
      <c r="DA32264" s="300"/>
      <c r="DB32264" s="300"/>
      <c r="DC32264" s="300"/>
      <c r="DD32264" s="300"/>
      <c r="DE32264" s="300"/>
      <c r="DF32264" s="300"/>
      <c r="DG32264" s="300"/>
      <c r="DH32264" s="300"/>
      <c r="DI32264" s="300"/>
      <c r="DJ32264" s="300"/>
      <c r="DK32264" s="300"/>
      <c r="DL32264" s="300"/>
      <c r="DM32264" s="300"/>
      <c r="DN32264" s="300"/>
      <c r="DO32264" s="300"/>
      <c r="DP32264" s="300"/>
      <c r="DQ32264" s="300"/>
      <c r="DR32264" s="300"/>
      <c r="DS32264" s="300"/>
      <c r="DT32264" s="300"/>
      <c r="DU32264" s="300"/>
      <c r="DV32264" s="300"/>
      <c r="DW32264" s="300"/>
      <c r="DX32264" s="300"/>
      <c r="DY32264" s="300"/>
      <c r="DZ32264" s="300"/>
      <c r="EA32264" s="300"/>
      <c r="EB32264" s="300"/>
      <c r="EC32264" s="300"/>
      <c r="ED32264" s="300"/>
      <c r="EE32264" s="300"/>
      <c r="EF32264" s="300"/>
      <c r="EG32264" s="300"/>
      <c r="EH32264" s="300"/>
      <c r="EI32264" s="300"/>
      <c r="EJ32264" s="300"/>
      <c r="EK32264" s="300"/>
      <c r="EL32264" s="300"/>
      <c r="EM32264" s="300"/>
      <c r="EN32264" s="300"/>
      <c r="EO32264" s="300"/>
      <c r="EP32264" s="300"/>
      <c r="EQ32264" s="300"/>
      <c r="ER32264" s="300"/>
      <c r="ES32264" s="300"/>
      <c r="ET32264" s="300"/>
      <c r="EU32264" s="300"/>
      <c r="EV32264" s="300"/>
      <c r="EW32264" s="300"/>
      <c r="EX32264" s="300"/>
      <c r="EY32264" s="300"/>
      <c r="EZ32264" s="300"/>
      <c r="FA32264" s="300"/>
      <c r="FB32264" s="300"/>
      <c r="FC32264" s="300"/>
      <c r="FD32264" s="300"/>
      <c r="FE32264" s="300"/>
      <c r="FF32264" s="300"/>
      <c r="FG32264" s="300"/>
      <c r="FH32264" s="300"/>
      <c r="FI32264" s="300"/>
      <c r="FJ32264" s="300"/>
      <c r="FK32264" s="300"/>
      <c r="FL32264" s="300"/>
      <c r="FM32264" s="300"/>
      <c r="FN32264" s="300"/>
      <c r="FO32264" s="300"/>
      <c r="FP32264" s="300"/>
      <c r="FQ32264" s="300"/>
      <c r="FR32264" s="300"/>
      <c r="FS32264" s="300"/>
      <c r="FT32264" s="300"/>
      <c r="FU32264" s="300"/>
      <c r="FV32264" s="300"/>
      <c r="FW32264" s="300"/>
      <c r="FX32264" s="300"/>
      <c r="FY32264" s="300"/>
      <c r="FZ32264" s="300"/>
      <c r="GA32264" s="300"/>
      <c r="GB32264" s="300"/>
      <c r="GC32264" s="300"/>
      <c r="GD32264" s="300"/>
      <c r="GE32264" s="300"/>
      <c r="GF32264" s="300"/>
      <c r="GG32264" s="300"/>
      <c r="GH32264" s="300"/>
      <c r="GI32264" s="300"/>
      <c r="GJ32264" s="300"/>
      <c r="GK32264" s="300"/>
    </row>
    <row r="32265" spans="4:193" x14ac:dyDescent="0.25">
      <c r="D32265" s="300"/>
      <c r="J32265" s="300"/>
      <c r="K32265" s="300"/>
      <c r="L32265" s="300"/>
      <c r="M32265" s="300"/>
      <c r="N32265" s="300"/>
      <c r="O32265" s="300"/>
      <c r="P32265" s="300"/>
      <c r="Q32265" s="300"/>
      <c r="R32265" s="300"/>
      <c r="S32265" s="300"/>
      <c r="T32265" s="300"/>
      <c r="U32265" s="300"/>
      <c r="V32265" s="300"/>
      <c r="W32265" s="300"/>
      <c r="X32265" s="300"/>
      <c r="Y32265" s="300"/>
      <c r="Z32265" s="300"/>
      <c r="AA32265" s="300"/>
      <c r="AB32265" s="300"/>
      <c r="AC32265" s="300"/>
      <c r="AD32265" s="300"/>
      <c r="AE32265" s="300"/>
      <c r="AF32265" s="300"/>
      <c r="AG32265" s="300"/>
      <c r="AH32265" s="300"/>
      <c r="AI32265" s="300"/>
      <c r="AJ32265" s="300"/>
      <c r="AK32265" s="300"/>
      <c r="AL32265" s="300"/>
      <c r="AM32265" s="300"/>
      <c r="AN32265" s="300"/>
      <c r="AO32265" s="300"/>
      <c r="AP32265" s="300"/>
      <c r="AQ32265" s="300"/>
      <c r="AR32265" s="300"/>
      <c r="AS32265" s="300"/>
      <c r="AT32265" s="300"/>
      <c r="AU32265" s="300"/>
      <c r="AV32265" s="300"/>
      <c r="AW32265" s="300"/>
      <c r="AX32265" s="300"/>
      <c r="AY32265" s="300"/>
      <c r="AZ32265" s="300"/>
      <c r="BA32265" s="300"/>
      <c r="BB32265" s="300"/>
      <c r="BC32265" s="300"/>
      <c r="BD32265" s="300"/>
      <c r="BE32265" s="300"/>
      <c r="BF32265" s="300"/>
      <c r="BG32265" s="300"/>
      <c r="BH32265" s="300"/>
      <c r="BI32265" s="300"/>
      <c r="BJ32265" s="300"/>
      <c r="BK32265" s="300"/>
      <c r="BL32265" s="300"/>
      <c r="BM32265" s="300"/>
      <c r="BN32265" s="300"/>
      <c r="BO32265" s="300"/>
      <c r="BP32265" s="300"/>
      <c r="BQ32265" s="300"/>
      <c r="BR32265" s="300"/>
      <c r="BS32265" s="300"/>
      <c r="BT32265" s="300"/>
      <c r="BU32265" s="300"/>
      <c r="BV32265" s="300"/>
      <c r="BW32265" s="300"/>
      <c r="BX32265" s="300"/>
      <c r="BY32265" s="300"/>
      <c r="BZ32265" s="300"/>
      <c r="CA32265" s="300"/>
      <c r="CB32265" s="300"/>
      <c r="CC32265" s="300"/>
      <c r="CD32265" s="300"/>
      <c r="CE32265" s="300"/>
      <c r="CF32265" s="300"/>
      <c r="CG32265" s="300"/>
      <c r="CH32265" s="300"/>
      <c r="CI32265" s="300"/>
      <c r="CJ32265" s="300"/>
      <c r="CK32265" s="300"/>
      <c r="CL32265" s="300"/>
      <c r="CM32265" s="300"/>
      <c r="CN32265" s="300"/>
      <c r="CO32265" s="300"/>
      <c r="CP32265" s="300"/>
      <c r="CQ32265" s="300"/>
      <c r="CR32265" s="300"/>
      <c r="CS32265" s="300"/>
      <c r="CT32265" s="300"/>
      <c r="CU32265" s="300"/>
      <c r="CV32265" s="300"/>
      <c r="CW32265" s="300"/>
      <c r="CX32265" s="300"/>
      <c r="CY32265" s="300"/>
      <c r="CZ32265" s="300"/>
      <c r="DA32265" s="300"/>
      <c r="DB32265" s="300"/>
      <c r="DC32265" s="300"/>
      <c r="DD32265" s="300"/>
      <c r="DE32265" s="300"/>
      <c r="DF32265" s="300"/>
      <c r="DG32265" s="300"/>
      <c r="DH32265" s="300"/>
      <c r="DI32265" s="300"/>
      <c r="DJ32265" s="300"/>
      <c r="DK32265" s="300"/>
      <c r="DL32265" s="300"/>
      <c r="DM32265" s="300"/>
      <c r="DN32265" s="300"/>
      <c r="DO32265" s="300"/>
      <c r="DP32265" s="300"/>
      <c r="DQ32265" s="300"/>
      <c r="DR32265" s="300"/>
      <c r="DS32265" s="300"/>
      <c r="DT32265" s="300"/>
      <c r="DU32265" s="300"/>
      <c r="DV32265" s="300"/>
      <c r="DW32265" s="300"/>
      <c r="DX32265" s="300"/>
      <c r="DY32265" s="300"/>
      <c r="DZ32265" s="300"/>
      <c r="EA32265" s="300"/>
      <c r="EB32265" s="300"/>
      <c r="EC32265" s="300"/>
      <c r="ED32265" s="300"/>
      <c r="EE32265" s="300"/>
      <c r="EF32265" s="300"/>
      <c r="EG32265" s="300"/>
      <c r="EH32265" s="300"/>
      <c r="EI32265" s="300"/>
      <c r="EJ32265" s="300"/>
      <c r="EK32265" s="300"/>
      <c r="EL32265" s="300"/>
      <c r="EM32265" s="300"/>
      <c r="EN32265" s="300"/>
      <c r="EO32265" s="300"/>
      <c r="EP32265" s="300"/>
      <c r="EQ32265" s="300"/>
      <c r="ER32265" s="300"/>
      <c r="ES32265" s="300"/>
      <c r="ET32265" s="300"/>
      <c r="EU32265" s="300"/>
      <c r="EV32265" s="300"/>
      <c r="EW32265" s="300"/>
      <c r="EX32265" s="300"/>
      <c r="EY32265" s="300"/>
      <c r="EZ32265" s="300"/>
      <c r="FA32265" s="300"/>
      <c r="FB32265" s="300"/>
      <c r="FC32265" s="300"/>
      <c r="FD32265" s="300"/>
      <c r="FE32265" s="300"/>
      <c r="FF32265" s="300"/>
      <c r="FG32265" s="300"/>
      <c r="FH32265" s="300"/>
      <c r="FI32265" s="300"/>
      <c r="FJ32265" s="300"/>
      <c r="FK32265" s="300"/>
      <c r="FL32265" s="300"/>
      <c r="FM32265" s="300"/>
      <c r="FN32265" s="300"/>
      <c r="FO32265" s="300"/>
      <c r="FP32265" s="300"/>
      <c r="FQ32265" s="300"/>
      <c r="FR32265" s="300"/>
      <c r="FS32265" s="300"/>
      <c r="FT32265" s="300"/>
      <c r="FU32265" s="300"/>
      <c r="FV32265" s="300"/>
      <c r="FW32265" s="300"/>
      <c r="FX32265" s="300"/>
      <c r="FY32265" s="300"/>
      <c r="FZ32265" s="300"/>
      <c r="GA32265" s="300"/>
      <c r="GB32265" s="300"/>
      <c r="GC32265" s="300"/>
      <c r="GD32265" s="300"/>
      <c r="GE32265" s="300"/>
      <c r="GF32265" s="300"/>
      <c r="GG32265" s="300"/>
      <c r="GH32265" s="300"/>
      <c r="GI32265" s="300"/>
      <c r="GJ32265" s="300"/>
      <c r="GK32265" s="300"/>
    </row>
    <row r="32266" spans="4:193" x14ac:dyDescent="0.25">
      <c r="D32266" s="300"/>
      <c r="J32266" s="300"/>
      <c r="K32266" s="300"/>
      <c r="L32266" s="300"/>
      <c r="M32266" s="300"/>
      <c r="N32266" s="300"/>
      <c r="O32266" s="300"/>
      <c r="P32266" s="300"/>
      <c r="Q32266" s="300"/>
      <c r="R32266" s="300"/>
      <c r="S32266" s="300"/>
      <c r="T32266" s="300"/>
      <c r="U32266" s="300"/>
      <c r="V32266" s="300"/>
      <c r="W32266" s="300"/>
      <c r="X32266" s="300"/>
      <c r="Y32266" s="300"/>
      <c r="Z32266" s="300"/>
      <c r="AA32266" s="300"/>
      <c r="AB32266" s="300"/>
      <c r="AC32266" s="300"/>
      <c r="AD32266" s="300"/>
      <c r="AE32266" s="300"/>
      <c r="AF32266" s="300"/>
      <c r="AG32266" s="300"/>
      <c r="AH32266" s="300"/>
      <c r="AI32266" s="300"/>
      <c r="AJ32266" s="300"/>
      <c r="AK32266" s="300"/>
      <c r="AL32266" s="300"/>
      <c r="AM32266" s="300"/>
      <c r="AN32266" s="300"/>
      <c r="AO32266" s="300"/>
      <c r="AP32266" s="300"/>
      <c r="AQ32266" s="300"/>
      <c r="AR32266" s="300"/>
      <c r="AS32266" s="300"/>
      <c r="AT32266" s="300"/>
      <c r="AU32266" s="300"/>
      <c r="AV32266" s="300"/>
      <c r="AW32266" s="300"/>
      <c r="AX32266" s="300"/>
      <c r="AY32266" s="300"/>
      <c r="AZ32266" s="300"/>
      <c r="BA32266" s="300"/>
      <c r="BB32266" s="300"/>
      <c r="BC32266" s="300"/>
      <c r="BD32266" s="300"/>
      <c r="BE32266" s="300"/>
      <c r="BF32266" s="300"/>
      <c r="BG32266" s="300"/>
      <c r="BH32266" s="300"/>
      <c r="BI32266" s="300"/>
      <c r="BJ32266" s="300"/>
      <c r="BK32266" s="300"/>
      <c r="BL32266" s="300"/>
      <c r="BM32266" s="300"/>
      <c r="BN32266" s="300"/>
      <c r="BO32266" s="300"/>
      <c r="BP32266" s="300"/>
      <c r="BQ32266" s="300"/>
      <c r="BR32266" s="300"/>
      <c r="BS32266" s="300"/>
      <c r="BT32266" s="300"/>
      <c r="BU32266" s="300"/>
      <c r="BV32266" s="300"/>
      <c r="BW32266" s="300"/>
      <c r="BX32266" s="300"/>
      <c r="BY32266" s="300"/>
      <c r="BZ32266" s="300"/>
      <c r="CA32266" s="300"/>
      <c r="CB32266" s="300"/>
      <c r="CC32266" s="300"/>
      <c r="CD32266" s="300"/>
      <c r="CE32266" s="300"/>
      <c r="CF32266" s="300"/>
      <c r="CG32266" s="300"/>
      <c r="CH32266" s="300"/>
      <c r="CI32266" s="300"/>
      <c r="CJ32266" s="300"/>
      <c r="CK32266" s="300"/>
      <c r="CL32266" s="300"/>
      <c r="CM32266" s="300"/>
      <c r="CN32266" s="300"/>
      <c r="CO32266" s="300"/>
      <c r="CP32266" s="300"/>
      <c r="CQ32266" s="300"/>
      <c r="CR32266" s="300"/>
      <c r="CS32266" s="300"/>
      <c r="CT32266" s="300"/>
      <c r="CU32266" s="300"/>
      <c r="CV32266" s="300"/>
      <c r="CW32266" s="300"/>
      <c r="CX32266" s="300"/>
      <c r="CY32266" s="300"/>
      <c r="CZ32266" s="300"/>
      <c r="DA32266" s="300"/>
      <c r="DB32266" s="300"/>
      <c r="DC32266" s="300"/>
      <c r="DD32266" s="300"/>
      <c r="DE32266" s="300"/>
      <c r="DF32266" s="300"/>
      <c r="DG32266" s="300"/>
      <c r="DH32266" s="300"/>
      <c r="DI32266" s="300"/>
      <c r="DJ32266" s="300"/>
      <c r="DK32266" s="300"/>
      <c r="DL32266" s="300"/>
      <c r="DM32266" s="300"/>
      <c r="DN32266" s="300"/>
      <c r="DO32266" s="300"/>
      <c r="DP32266" s="300"/>
      <c r="DQ32266" s="300"/>
      <c r="DR32266" s="300"/>
      <c r="DS32266" s="300"/>
      <c r="DT32266" s="300"/>
      <c r="DU32266" s="300"/>
      <c r="DV32266" s="300"/>
      <c r="DW32266" s="300"/>
      <c r="DX32266" s="300"/>
      <c r="DY32266" s="300"/>
      <c r="DZ32266" s="300"/>
      <c r="EA32266" s="300"/>
      <c r="EB32266" s="300"/>
      <c r="EC32266" s="300"/>
      <c r="ED32266" s="300"/>
      <c r="EE32266" s="300"/>
      <c r="EF32266" s="300"/>
      <c r="EG32266" s="300"/>
      <c r="EH32266" s="300"/>
      <c r="EI32266" s="300"/>
      <c r="EJ32266" s="300"/>
      <c r="EK32266" s="300"/>
      <c r="EL32266" s="300"/>
      <c r="EM32266" s="300"/>
      <c r="EN32266" s="300"/>
      <c r="EO32266" s="300"/>
      <c r="EP32266" s="300"/>
      <c r="EQ32266" s="300"/>
      <c r="ER32266" s="300"/>
      <c r="ES32266" s="300"/>
      <c r="ET32266" s="300"/>
      <c r="EU32266" s="300"/>
      <c r="EV32266" s="300"/>
      <c r="EW32266" s="300"/>
      <c r="EX32266" s="300"/>
      <c r="EY32266" s="300"/>
      <c r="EZ32266" s="300"/>
      <c r="FA32266" s="300"/>
      <c r="FB32266" s="300"/>
      <c r="FC32266" s="300"/>
      <c r="FD32266" s="300"/>
      <c r="FE32266" s="300"/>
      <c r="FF32266" s="300"/>
      <c r="FG32266" s="300"/>
      <c r="FH32266" s="300"/>
      <c r="FI32266" s="300"/>
      <c r="FJ32266" s="300"/>
      <c r="FK32266" s="300"/>
      <c r="FL32266" s="300"/>
      <c r="FM32266" s="300"/>
      <c r="FN32266" s="300"/>
      <c r="FO32266" s="300"/>
      <c r="FP32266" s="300"/>
      <c r="FQ32266" s="300"/>
      <c r="FR32266" s="300"/>
      <c r="FS32266" s="300"/>
      <c r="FT32266" s="300"/>
      <c r="FU32266" s="300"/>
      <c r="FV32266" s="300"/>
      <c r="FW32266" s="300"/>
      <c r="FX32266" s="300"/>
      <c r="FY32266" s="300"/>
      <c r="FZ32266" s="300"/>
      <c r="GA32266" s="300"/>
      <c r="GB32266" s="300"/>
      <c r="GC32266" s="300"/>
      <c r="GD32266" s="300"/>
      <c r="GE32266" s="300"/>
      <c r="GF32266" s="300"/>
      <c r="GG32266" s="300"/>
      <c r="GH32266" s="300"/>
      <c r="GI32266" s="300"/>
      <c r="GJ32266" s="300"/>
      <c r="GK32266" s="300"/>
    </row>
    <row r="32267" spans="4:193" x14ac:dyDescent="0.25">
      <c r="D32267" s="300"/>
      <c r="J32267" s="300"/>
      <c r="K32267" s="300"/>
      <c r="L32267" s="300"/>
      <c r="M32267" s="300"/>
      <c r="N32267" s="300"/>
      <c r="O32267" s="300"/>
      <c r="P32267" s="300"/>
      <c r="Q32267" s="300"/>
      <c r="R32267" s="300"/>
      <c r="S32267" s="300"/>
      <c r="T32267" s="300"/>
      <c r="U32267" s="300"/>
      <c r="V32267" s="300"/>
      <c r="W32267" s="300"/>
      <c r="X32267" s="300"/>
      <c r="Y32267" s="300"/>
      <c r="Z32267" s="300"/>
      <c r="AA32267" s="300"/>
      <c r="AB32267" s="300"/>
      <c r="AC32267" s="300"/>
      <c r="AD32267" s="300"/>
      <c r="AE32267" s="300"/>
      <c r="AF32267" s="300"/>
      <c r="AG32267" s="300"/>
      <c r="AH32267" s="300"/>
      <c r="AI32267" s="300"/>
      <c r="AJ32267" s="300"/>
      <c r="AK32267" s="300"/>
      <c r="AL32267" s="300"/>
      <c r="AM32267" s="300"/>
      <c r="AN32267" s="300"/>
      <c r="AO32267" s="300"/>
      <c r="AP32267" s="300"/>
      <c r="AQ32267" s="300"/>
      <c r="AR32267" s="300"/>
      <c r="AS32267" s="300"/>
      <c r="AT32267" s="300"/>
      <c r="AU32267" s="300"/>
      <c r="AV32267" s="300"/>
      <c r="AW32267" s="300"/>
      <c r="AX32267" s="300"/>
      <c r="AY32267" s="300"/>
      <c r="AZ32267" s="300"/>
      <c r="BA32267" s="300"/>
      <c r="BB32267" s="300"/>
      <c r="BC32267" s="300"/>
      <c r="BD32267" s="300"/>
      <c r="BE32267" s="300"/>
      <c r="BF32267" s="300"/>
      <c r="BG32267" s="300"/>
      <c r="BH32267" s="300"/>
      <c r="BI32267" s="300"/>
      <c r="BJ32267" s="300"/>
      <c r="BK32267" s="300"/>
      <c r="BL32267" s="300"/>
      <c r="BM32267" s="300"/>
      <c r="BN32267" s="300"/>
      <c r="BO32267" s="300"/>
      <c r="BP32267" s="300"/>
      <c r="BQ32267" s="300"/>
      <c r="BR32267" s="300"/>
      <c r="BS32267" s="300"/>
      <c r="BT32267" s="300"/>
      <c r="BU32267" s="300"/>
      <c r="BV32267" s="300"/>
      <c r="BW32267" s="300"/>
      <c r="BX32267" s="300"/>
      <c r="BY32267" s="300"/>
      <c r="BZ32267" s="300"/>
      <c r="CA32267" s="300"/>
      <c r="CB32267" s="300"/>
      <c r="CC32267" s="300"/>
      <c r="CD32267" s="300"/>
      <c r="CE32267" s="300"/>
      <c r="CF32267" s="300"/>
      <c r="CG32267" s="300"/>
      <c r="CH32267" s="300"/>
      <c r="CI32267" s="300"/>
      <c r="CJ32267" s="300"/>
      <c r="CK32267" s="300"/>
      <c r="CL32267" s="300"/>
      <c r="CM32267" s="300"/>
      <c r="CN32267" s="300"/>
      <c r="CO32267" s="300"/>
      <c r="CP32267" s="300"/>
      <c r="CQ32267" s="300"/>
      <c r="CR32267" s="300"/>
      <c r="CS32267" s="300"/>
      <c r="CT32267" s="300"/>
      <c r="CU32267" s="300"/>
      <c r="CV32267" s="300"/>
      <c r="CW32267" s="300"/>
      <c r="CX32267" s="300"/>
      <c r="CY32267" s="300"/>
      <c r="CZ32267" s="300"/>
      <c r="DA32267" s="300"/>
      <c r="DB32267" s="300"/>
      <c r="DC32267" s="300"/>
      <c r="DD32267" s="300"/>
      <c r="DE32267" s="300"/>
      <c r="DF32267" s="300"/>
      <c r="DG32267" s="300"/>
      <c r="DH32267" s="300"/>
      <c r="DI32267" s="300"/>
      <c r="DJ32267" s="300"/>
      <c r="DK32267" s="300"/>
      <c r="DL32267" s="300"/>
      <c r="DM32267" s="300"/>
      <c r="DN32267" s="300"/>
      <c r="DO32267" s="300"/>
      <c r="DP32267" s="300"/>
      <c r="DQ32267" s="300"/>
      <c r="DR32267" s="300"/>
      <c r="DS32267" s="300"/>
      <c r="DT32267" s="300"/>
      <c r="DU32267" s="300"/>
      <c r="DV32267" s="300"/>
      <c r="DW32267" s="300"/>
      <c r="DX32267" s="300"/>
      <c r="DY32267" s="300"/>
      <c r="DZ32267" s="300"/>
      <c r="EA32267" s="300"/>
      <c r="EB32267" s="300"/>
      <c r="EC32267" s="300"/>
      <c r="ED32267" s="300"/>
      <c r="EE32267" s="300"/>
      <c r="EF32267" s="300"/>
      <c r="EG32267" s="300"/>
      <c r="EH32267" s="300"/>
      <c r="EI32267" s="300"/>
      <c r="EJ32267" s="300"/>
      <c r="EK32267" s="300"/>
      <c r="EL32267" s="300"/>
      <c r="EM32267" s="300"/>
      <c r="EN32267" s="300"/>
      <c r="EO32267" s="300"/>
      <c r="EP32267" s="300"/>
      <c r="EQ32267" s="300"/>
      <c r="ER32267" s="300"/>
      <c r="ES32267" s="300"/>
      <c r="ET32267" s="300"/>
      <c r="EU32267" s="300"/>
      <c r="EV32267" s="300"/>
      <c r="EW32267" s="300"/>
      <c r="EX32267" s="300"/>
      <c r="EY32267" s="300"/>
      <c r="EZ32267" s="300"/>
      <c r="FA32267" s="300"/>
      <c r="FB32267" s="300"/>
      <c r="FC32267" s="300"/>
      <c r="FD32267" s="300"/>
      <c r="FE32267" s="300"/>
      <c r="FF32267" s="300"/>
      <c r="FG32267" s="300"/>
      <c r="FH32267" s="300"/>
      <c r="FI32267" s="300"/>
      <c r="FJ32267" s="300"/>
      <c r="FK32267" s="300"/>
      <c r="FL32267" s="300"/>
      <c r="FM32267" s="300"/>
      <c r="FN32267" s="300"/>
      <c r="FO32267" s="300"/>
      <c r="FP32267" s="300"/>
      <c r="FQ32267" s="300"/>
      <c r="FR32267" s="300"/>
      <c r="FS32267" s="300"/>
      <c r="FT32267" s="300"/>
      <c r="FU32267" s="300"/>
      <c r="FV32267" s="300"/>
      <c r="FW32267" s="300"/>
      <c r="FX32267" s="300"/>
      <c r="FY32267" s="300"/>
      <c r="FZ32267" s="300"/>
      <c r="GA32267" s="300"/>
      <c r="GB32267" s="300"/>
      <c r="GC32267" s="300"/>
      <c r="GD32267" s="300"/>
      <c r="GE32267" s="300"/>
      <c r="GF32267" s="300"/>
      <c r="GG32267" s="300"/>
      <c r="GH32267" s="300"/>
      <c r="GI32267" s="300"/>
      <c r="GJ32267" s="300"/>
      <c r="GK32267" s="300"/>
    </row>
    <row r="32268" spans="4:193" x14ac:dyDescent="0.25">
      <c r="D32268" s="300"/>
      <c r="J32268" s="300"/>
      <c r="K32268" s="300"/>
      <c r="L32268" s="300"/>
      <c r="M32268" s="300"/>
      <c r="N32268" s="300"/>
      <c r="O32268" s="300"/>
      <c r="P32268" s="300"/>
      <c r="Q32268" s="300"/>
      <c r="R32268" s="300"/>
      <c r="S32268" s="300"/>
      <c r="T32268" s="300"/>
      <c r="U32268" s="300"/>
      <c r="V32268" s="300"/>
      <c r="W32268" s="300"/>
      <c r="X32268" s="300"/>
      <c r="Y32268" s="300"/>
      <c r="Z32268" s="300"/>
      <c r="AA32268" s="300"/>
      <c r="AB32268" s="300"/>
      <c r="AC32268" s="300"/>
      <c r="AD32268" s="300"/>
      <c r="AE32268" s="300"/>
      <c r="AF32268" s="300"/>
      <c r="AG32268" s="300"/>
      <c r="AH32268" s="300"/>
      <c r="AI32268" s="300"/>
      <c r="AJ32268" s="300"/>
      <c r="AK32268" s="300"/>
      <c r="AL32268" s="300"/>
      <c r="AM32268" s="300"/>
      <c r="AN32268" s="300"/>
      <c r="AO32268" s="300"/>
      <c r="AP32268" s="300"/>
      <c r="AQ32268" s="300"/>
      <c r="AR32268" s="300"/>
      <c r="AS32268" s="300"/>
      <c r="AT32268" s="300"/>
      <c r="AU32268" s="300"/>
      <c r="AV32268" s="300"/>
      <c r="AW32268" s="300"/>
      <c r="AX32268" s="300"/>
      <c r="AY32268" s="300"/>
      <c r="AZ32268" s="300"/>
      <c r="BA32268" s="300"/>
      <c r="BB32268" s="300"/>
      <c r="BC32268" s="300"/>
      <c r="BD32268" s="300"/>
      <c r="BE32268" s="300"/>
      <c r="BF32268" s="300"/>
      <c r="BG32268" s="300"/>
      <c r="BH32268" s="300"/>
      <c r="BI32268" s="300"/>
      <c r="BJ32268" s="300"/>
      <c r="BK32268" s="300"/>
      <c r="BL32268" s="300"/>
      <c r="BM32268" s="300"/>
      <c r="BN32268" s="300"/>
      <c r="BO32268" s="300"/>
      <c r="BP32268" s="300"/>
      <c r="BQ32268" s="300"/>
      <c r="BR32268" s="300"/>
      <c r="BS32268" s="300"/>
      <c r="BT32268" s="300"/>
      <c r="BU32268" s="300"/>
      <c r="BV32268" s="300"/>
      <c r="BW32268" s="300"/>
      <c r="BX32268" s="300"/>
      <c r="BY32268" s="300"/>
      <c r="BZ32268" s="300"/>
      <c r="CA32268" s="300"/>
      <c r="CB32268" s="300"/>
      <c r="CC32268" s="300"/>
      <c r="CD32268" s="300"/>
      <c r="CE32268" s="300"/>
      <c r="CF32268" s="300"/>
      <c r="CG32268" s="300"/>
      <c r="CH32268" s="300"/>
      <c r="CI32268" s="300"/>
      <c r="CJ32268" s="300"/>
      <c r="CK32268" s="300"/>
      <c r="CL32268" s="300"/>
      <c r="CM32268" s="300"/>
      <c r="CN32268" s="300"/>
      <c r="CO32268" s="300"/>
      <c r="CP32268" s="300"/>
      <c r="CQ32268" s="300"/>
      <c r="CR32268" s="300"/>
      <c r="CS32268" s="300"/>
      <c r="CT32268" s="300"/>
      <c r="CU32268" s="300"/>
      <c r="CV32268" s="300"/>
      <c r="CW32268" s="300"/>
      <c r="CX32268" s="300"/>
      <c r="CY32268" s="300"/>
      <c r="CZ32268" s="300"/>
      <c r="DA32268" s="300"/>
      <c r="DB32268" s="300"/>
      <c r="DC32268" s="300"/>
      <c r="DD32268" s="300"/>
      <c r="DE32268" s="300"/>
      <c r="DF32268" s="300"/>
      <c r="DG32268" s="300"/>
      <c r="DH32268" s="300"/>
      <c r="DI32268" s="300"/>
      <c r="DJ32268" s="300"/>
      <c r="DK32268" s="300"/>
      <c r="DL32268" s="300"/>
      <c r="DM32268" s="300"/>
      <c r="DN32268" s="300"/>
      <c r="DO32268" s="300"/>
      <c r="DP32268" s="300"/>
      <c r="DQ32268" s="300"/>
      <c r="DR32268" s="300"/>
      <c r="DS32268" s="300"/>
      <c r="DT32268" s="300"/>
      <c r="DU32268" s="300"/>
      <c r="DV32268" s="300"/>
      <c r="DW32268" s="300"/>
      <c r="DX32268" s="300"/>
      <c r="DY32268" s="300"/>
      <c r="DZ32268" s="300"/>
      <c r="EA32268" s="300"/>
      <c r="EB32268" s="300"/>
      <c r="EC32268" s="300"/>
      <c r="ED32268" s="300"/>
      <c r="EE32268" s="300"/>
      <c r="EF32268" s="300"/>
      <c r="EG32268" s="300"/>
      <c r="EH32268" s="300"/>
      <c r="EI32268" s="300"/>
      <c r="EJ32268" s="300"/>
      <c r="EK32268" s="300"/>
      <c r="EL32268" s="300"/>
      <c r="EM32268" s="300"/>
      <c r="EN32268" s="300"/>
      <c r="EO32268" s="300"/>
      <c r="EP32268" s="300"/>
      <c r="EQ32268" s="300"/>
      <c r="ER32268" s="300"/>
      <c r="ES32268" s="300"/>
      <c r="ET32268" s="300"/>
      <c r="EU32268" s="300"/>
      <c r="EV32268" s="300"/>
      <c r="EW32268" s="300"/>
      <c r="EX32268" s="300"/>
      <c r="EY32268" s="300"/>
      <c r="EZ32268" s="300"/>
      <c r="FA32268" s="300"/>
      <c r="FB32268" s="300"/>
      <c r="FC32268" s="300"/>
      <c r="FD32268" s="300"/>
      <c r="FE32268" s="300"/>
      <c r="FF32268" s="300"/>
      <c r="FG32268" s="300"/>
      <c r="FH32268" s="300"/>
      <c r="FI32268" s="300"/>
      <c r="FJ32268" s="300"/>
      <c r="FK32268" s="300"/>
      <c r="FL32268" s="300"/>
      <c r="FM32268" s="300"/>
      <c r="FN32268" s="300"/>
      <c r="FO32268" s="300"/>
      <c r="FP32268" s="300"/>
      <c r="FQ32268" s="300"/>
      <c r="FR32268" s="300"/>
      <c r="FS32268" s="300"/>
      <c r="FT32268" s="300"/>
      <c r="FU32268" s="300"/>
      <c r="FV32268" s="300"/>
      <c r="FW32268" s="300"/>
      <c r="FX32268" s="300"/>
      <c r="FY32268" s="300"/>
      <c r="FZ32268" s="300"/>
      <c r="GA32268" s="300"/>
      <c r="GB32268" s="300"/>
      <c r="GC32268" s="300"/>
      <c r="GD32268" s="300"/>
      <c r="GE32268" s="300"/>
      <c r="GF32268" s="300"/>
      <c r="GG32268" s="300"/>
      <c r="GH32268" s="300"/>
      <c r="GI32268" s="300"/>
      <c r="GJ32268" s="300"/>
      <c r="GK32268" s="300"/>
    </row>
    <row r="32269" spans="4:193" x14ac:dyDescent="0.25">
      <c r="D32269" s="300"/>
      <c r="J32269" s="300"/>
      <c r="K32269" s="300"/>
      <c r="L32269" s="300"/>
      <c r="M32269" s="300"/>
      <c r="N32269" s="300"/>
      <c r="O32269" s="300"/>
      <c r="P32269" s="300"/>
      <c r="Q32269" s="300"/>
      <c r="R32269" s="300"/>
      <c r="S32269" s="300"/>
      <c r="T32269" s="300"/>
      <c r="U32269" s="300"/>
      <c r="V32269" s="300"/>
      <c r="W32269" s="300"/>
      <c r="X32269" s="300"/>
      <c r="Y32269" s="300"/>
      <c r="Z32269" s="300"/>
      <c r="AA32269" s="300"/>
      <c r="AB32269" s="300"/>
      <c r="AC32269" s="300"/>
      <c r="AD32269" s="300"/>
      <c r="AE32269" s="300"/>
      <c r="AF32269" s="300"/>
      <c r="AG32269" s="300"/>
      <c r="AH32269" s="300"/>
      <c r="AI32269" s="300"/>
      <c r="AJ32269" s="300"/>
      <c r="AK32269" s="300"/>
      <c r="AL32269" s="300"/>
      <c r="AM32269" s="300"/>
      <c r="AN32269" s="300"/>
      <c r="AO32269" s="300"/>
      <c r="AP32269" s="300"/>
      <c r="AQ32269" s="300"/>
      <c r="AR32269" s="300"/>
      <c r="AS32269" s="300"/>
      <c r="AT32269" s="300"/>
      <c r="AU32269" s="300"/>
      <c r="AV32269" s="300"/>
      <c r="AW32269" s="300"/>
      <c r="AX32269" s="300"/>
      <c r="AY32269" s="300"/>
      <c r="AZ32269" s="300"/>
      <c r="BA32269" s="300"/>
      <c r="BB32269" s="300"/>
      <c r="BC32269" s="300"/>
      <c r="BD32269" s="300"/>
      <c r="BE32269" s="300"/>
      <c r="BF32269" s="300"/>
      <c r="BG32269" s="300"/>
      <c r="BH32269" s="300"/>
      <c r="BI32269" s="300"/>
      <c r="BJ32269" s="300"/>
      <c r="BK32269" s="300"/>
      <c r="BL32269" s="300"/>
      <c r="BM32269" s="300"/>
      <c r="BN32269" s="300"/>
      <c r="BO32269" s="300"/>
      <c r="BP32269" s="300"/>
      <c r="BQ32269" s="300"/>
      <c r="BR32269" s="300"/>
      <c r="BS32269" s="300"/>
      <c r="BT32269" s="300"/>
      <c r="BU32269" s="300"/>
      <c r="BV32269" s="300"/>
      <c r="BW32269" s="300"/>
      <c r="BX32269" s="300"/>
      <c r="BY32269" s="300"/>
      <c r="BZ32269" s="300"/>
      <c r="CA32269" s="300"/>
      <c r="CB32269" s="300"/>
      <c r="CC32269" s="300"/>
      <c r="CD32269" s="300"/>
      <c r="CE32269" s="300"/>
      <c r="CF32269" s="300"/>
      <c r="CG32269" s="300"/>
      <c r="CH32269" s="300"/>
      <c r="CI32269" s="300"/>
      <c r="CJ32269" s="300"/>
      <c r="CK32269" s="300"/>
      <c r="CL32269" s="300"/>
      <c r="CM32269" s="300"/>
      <c r="CN32269" s="300"/>
      <c r="CO32269" s="300"/>
      <c r="CP32269" s="300"/>
      <c r="CQ32269" s="300"/>
      <c r="CR32269" s="300"/>
      <c r="CS32269" s="300"/>
      <c r="CT32269" s="300"/>
      <c r="CU32269" s="300"/>
      <c r="CV32269" s="300"/>
      <c r="CW32269" s="300"/>
      <c r="CX32269" s="300"/>
      <c r="CY32269" s="300"/>
      <c r="CZ32269" s="300"/>
      <c r="DA32269" s="300"/>
      <c r="DB32269" s="300"/>
      <c r="DC32269" s="300"/>
      <c r="DD32269" s="300"/>
      <c r="DE32269" s="300"/>
      <c r="DF32269" s="300"/>
      <c r="DG32269" s="300"/>
      <c r="DH32269" s="300"/>
      <c r="DI32269" s="300"/>
      <c r="DJ32269" s="300"/>
      <c r="DK32269" s="300"/>
      <c r="DL32269" s="300"/>
      <c r="DM32269" s="300"/>
      <c r="DN32269" s="300"/>
      <c r="DO32269" s="300"/>
      <c r="DP32269" s="300"/>
      <c r="DQ32269" s="300"/>
      <c r="DR32269" s="300"/>
      <c r="DS32269" s="300"/>
      <c r="DT32269" s="300"/>
      <c r="DU32269" s="300"/>
      <c r="DV32269" s="300"/>
      <c r="DW32269" s="300"/>
      <c r="DX32269" s="300"/>
      <c r="DY32269" s="300"/>
      <c r="DZ32269" s="300"/>
      <c r="EA32269" s="300"/>
      <c r="EB32269" s="300"/>
      <c r="EC32269" s="300"/>
      <c r="ED32269" s="300"/>
      <c r="EE32269" s="300"/>
      <c r="EF32269" s="300"/>
      <c r="EG32269" s="300"/>
      <c r="EH32269" s="300"/>
      <c r="EI32269" s="300"/>
      <c r="EJ32269" s="300"/>
      <c r="EK32269" s="300"/>
      <c r="EL32269" s="300"/>
      <c r="EM32269" s="300"/>
      <c r="EN32269" s="300"/>
      <c r="EO32269" s="300"/>
      <c r="EP32269" s="300"/>
      <c r="EQ32269" s="300"/>
      <c r="ER32269" s="300"/>
      <c r="ES32269" s="300"/>
      <c r="ET32269" s="300"/>
      <c r="EU32269" s="300"/>
      <c r="EV32269" s="300"/>
      <c r="EW32269" s="300"/>
      <c r="EX32269" s="300"/>
      <c r="EY32269" s="300"/>
      <c r="EZ32269" s="300"/>
      <c r="FA32269" s="300"/>
      <c r="FB32269" s="300"/>
      <c r="FC32269" s="300"/>
      <c r="FD32269" s="300"/>
      <c r="FE32269" s="300"/>
      <c r="FF32269" s="300"/>
      <c r="FG32269" s="300"/>
      <c r="FH32269" s="300"/>
      <c r="FI32269" s="300"/>
      <c r="FJ32269" s="300"/>
      <c r="FK32269" s="300"/>
      <c r="FL32269" s="300"/>
      <c r="FM32269" s="300"/>
      <c r="FN32269" s="300"/>
      <c r="FO32269" s="300"/>
      <c r="FP32269" s="300"/>
      <c r="FQ32269" s="300"/>
      <c r="FR32269" s="300"/>
      <c r="FS32269" s="300"/>
      <c r="FT32269" s="300"/>
      <c r="FU32269" s="300"/>
      <c r="FV32269" s="300"/>
      <c r="FW32269" s="300"/>
      <c r="FX32269" s="300"/>
      <c r="FY32269" s="300"/>
      <c r="FZ32269" s="300"/>
      <c r="GA32269" s="300"/>
      <c r="GB32269" s="300"/>
      <c r="GC32269" s="300"/>
      <c r="GD32269" s="300"/>
      <c r="GE32269" s="300"/>
      <c r="GF32269" s="300"/>
      <c r="GG32269" s="300"/>
      <c r="GH32269" s="300"/>
      <c r="GI32269" s="300"/>
      <c r="GJ32269" s="300"/>
      <c r="GK32269" s="300"/>
    </row>
    <row r="32270" spans="4:193" x14ac:dyDescent="0.25">
      <c r="D32270" s="300"/>
      <c r="J32270" s="300"/>
      <c r="K32270" s="300"/>
      <c r="L32270" s="300"/>
      <c r="M32270" s="300"/>
      <c r="N32270" s="300"/>
      <c r="O32270" s="300"/>
      <c r="P32270" s="300"/>
      <c r="Q32270" s="300"/>
      <c r="R32270" s="300"/>
      <c r="S32270" s="300"/>
      <c r="T32270" s="300"/>
      <c r="U32270" s="300"/>
      <c r="V32270" s="300"/>
      <c r="W32270" s="300"/>
      <c r="X32270" s="300"/>
      <c r="Y32270" s="300"/>
      <c r="Z32270" s="300"/>
      <c r="AA32270" s="300"/>
      <c r="AB32270" s="300"/>
      <c r="AC32270" s="300"/>
      <c r="AD32270" s="300"/>
      <c r="AE32270" s="300"/>
      <c r="AF32270" s="300"/>
      <c r="AG32270" s="300"/>
      <c r="AH32270" s="300"/>
      <c r="AI32270" s="300"/>
      <c r="AJ32270" s="300"/>
      <c r="AK32270" s="300"/>
      <c r="AL32270" s="300"/>
      <c r="AM32270" s="300"/>
      <c r="AN32270" s="300"/>
      <c r="AO32270" s="300"/>
      <c r="AP32270" s="300"/>
      <c r="AQ32270" s="300"/>
      <c r="AR32270" s="300"/>
      <c r="AS32270" s="300"/>
      <c r="AT32270" s="300"/>
      <c r="AU32270" s="300"/>
      <c r="AV32270" s="300"/>
      <c r="AW32270" s="300"/>
      <c r="AX32270" s="300"/>
      <c r="AY32270" s="300"/>
      <c r="AZ32270" s="300"/>
      <c r="BA32270" s="300"/>
      <c r="BB32270" s="300"/>
      <c r="BC32270" s="300"/>
      <c r="BD32270" s="300"/>
      <c r="BE32270" s="300"/>
      <c r="BF32270" s="300"/>
      <c r="BG32270" s="300"/>
      <c r="BH32270" s="300"/>
      <c r="BI32270" s="300"/>
      <c r="BJ32270" s="300"/>
      <c r="BK32270" s="300"/>
      <c r="BL32270" s="300"/>
      <c r="BM32270" s="300"/>
      <c r="BN32270" s="300"/>
      <c r="BO32270" s="300"/>
      <c r="BP32270" s="300"/>
      <c r="BQ32270" s="300"/>
      <c r="BR32270" s="300"/>
      <c r="BS32270" s="300"/>
      <c r="BT32270" s="300"/>
      <c r="BU32270" s="300"/>
      <c r="BV32270" s="300"/>
      <c r="BW32270" s="300"/>
      <c r="BX32270" s="300"/>
      <c r="BY32270" s="300"/>
      <c r="BZ32270" s="300"/>
      <c r="CA32270" s="300"/>
      <c r="CB32270" s="300"/>
      <c r="CC32270" s="300"/>
      <c r="CD32270" s="300"/>
      <c r="CE32270" s="300"/>
      <c r="CF32270" s="300"/>
      <c r="CG32270" s="300"/>
      <c r="CH32270" s="300"/>
      <c r="CI32270" s="300"/>
      <c r="CJ32270" s="300"/>
      <c r="CK32270" s="300"/>
      <c r="CL32270" s="300"/>
      <c r="CM32270" s="300"/>
      <c r="CN32270" s="300"/>
      <c r="CO32270" s="300"/>
      <c r="CP32270" s="300"/>
      <c r="CQ32270" s="300"/>
      <c r="CR32270" s="300"/>
      <c r="CS32270" s="300"/>
      <c r="CT32270" s="300"/>
      <c r="CU32270" s="300"/>
      <c r="CV32270" s="300"/>
      <c r="CW32270" s="300"/>
      <c r="CX32270" s="300"/>
      <c r="CY32270" s="300"/>
      <c r="CZ32270" s="300"/>
      <c r="DA32270" s="300"/>
      <c r="DB32270" s="300"/>
      <c r="DC32270" s="300"/>
      <c r="DD32270" s="300"/>
      <c r="DE32270" s="300"/>
      <c r="DF32270" s="300"/>
      <c r="DG32270" s="300"/>
      <c r="DH32270" s="300"/>
      <c r="DI32270" s="300"/>
      <c r="DJ32270" s="300"/>
      <c r="DK32270" s="300"/>
      <c r="DL32270" s="300"/>
      <c r="DM32270" s="300"/>
      <c r="DN32270" s="300"/>
      <c r="DO32270" s="300"/>
      <c r="DP32270" s="300"/>
      <c r="DQ32270" s="300"/>
      <c r="DR32270" s="300"/>
      <c r="DS32270" s="300"/>
      <c r="DT32270" s="300"/>
      <c r="DU32270" s="300"/>
      <c r="DV32270" s="300"/>
      <c r="DW32270" s="300"/>
      <c r="DX32270" s="300"/>
      <c r="DY32270" s="300"/>
      <c r="DZ32270" s="300"/>
      <c r="EA32270" s="300"/>
      <c r="EB32270" s="300"/>
      <c r="EC32270" s="300"/>
      <c r="ED32270" s="300"/>
      <c r="EE32270" s="300"/>
      <c r="EF32270" s="300"/>
      <c r="EG32270" s="300"/>
      <c r="EH32270" s="300"/>
      <c r="EI32270" s="300"/>
      <c r="EJ32270" s="300"/>
      <c r="EK32270" s="300"/>
      <c r="EL32270" s="300"/>
      <c r="EM32270" s="300"/>
      <c r="EN32270" s="300"/>
      <c r="EO32270" s="300"/>
      <c r="EP32270" s="300"/>
      <c r="EQ32270" s="300"/>
      <c r="ER32270" s="300"/>
      <c r="ES32270" s="300"/>
      <c r="ET32270" s="300"/>
      <c r="EU32270" s="300"/>
      <c r="EV32270" s="300"/>
      <c r="EW32270" s="300"/>
      <c r="EX32270" s="300"/>
      <c r="EY32270" s="300"/>
      <c r="EZ32270" s="300"/>
      <c r="FA32270" s="300"/>
      <c r="FB32270" s="300"/>
      <c r="FC32270" s="300"/>
      <c r="FD32270" s="300"/>
      <c r="FE32270" s="300"/>
      <c r="FF32270" s="300"/>
      <c r="FG32270" s="300"/>
      <c r="FH32270" s="300"/>
      <c r="FI32270" s="300"/>
      <c r="FJ32270" s="300"/>
      <c r="FK32270" s="300"/>
      <c r="FL32270" s="300"/>
      <c r="FM32270" s="300"/>
      <c r="FN32270" s="300"/>
      <c r="FO32270" s="300"/>
      <c r="FP32270" s="300"/>
      <c r="FQ32270" s="300"/>
      <c r="FR32270" s="300"/>
      <c r="FS32270" s="300"/>
      <c r="FT32270" s="300"/>
      <c r="FU32270" s="300"/>
      <c r="FV32270" s="300"/>
      <c r="FW32270" s="300"/>
      <c r="FX32270" s="300"/>
      <c r="FY32270" s="300"/>
      <c r="FZ32270" s="300"/>
      <c r="GA32270" s="300"/>
      <c r="GB32270" s="300"/>
      <c r="GC32270" s="300"/>
      <c r="GD32270" s="300"/>
      <c r="GE32270" s="300"/>
      <c r="GF32270" s="300"/>
      <c r="GG32270" s="300"/>
      <c r="GH32270" s="300"/>
      <c r="GI32270" s="300"/>
      <c r="GJ32270" s="300"/>
      <c r="GK32270" s="300"/>
    </row>
    <row r="32271" spans="4:193" x14ac:dyDescent="0.25">
      <c r="D32271" s="300"/>
      <c r="J32271" s="300"/>
      <c r="K32271" s="300"/>
      <c r="L32271" s="300"/>
      <c r="M32271" s="300"/>
      <c r="N32271" s="300"/>
      <c r="O32271" s="300"/>
      <c r="P32271" s="300"/>
      <c r="Q32271" s="300"/>
      <c r="R32271" s="300"/>
      <c r="S32271" s="300"/>
      <c r="T32271" s="300"/>
      <c r="U32271" s="300"/>
      <c r="V32271" s="300"/>
      <c r="W32271" s="300"/>
      <c r="X32271" s="300"/>
      <c r="Y32271" s="300"/>
      <c r="Z32271" s="300"/>
      <c r="AA32271" s="300"/>
      <c r="AB32271" s="300"/>
      <c r="AC32271" s="300"/>
      <c r="AD32271" s="300"/>
      <c r="AE32271" s="300"/>
      <c r="AF32271" s="300"/>
      <c r="AG32271" s="300"/>
      <c r="AH32271" s="300"/>
      <c r="AI32271" s="300"/>
      <c r="AJ32271" s="300"/>
      <c r="AK32271" s="300"/>
      <c r="AL32271" s="300"/>
      <c r="AM32271" s="300"/>
      <c r="AN32271" s="300"/>
      <c r="AO32271" s="300"/>
      <c r="AP32271" s="300"/>
      <c r="AQ32271" s="300"/>
      <c r="AR32271" s="300"/>
      <c r="AS32271" s="300"/>
      <c r="AT32271" s="300"/>
      <c r="AU32271" s="300"/>
      <c r="AV32271" s="300"/>
      <c r="AW32271" s="300"/>
      <c r="AX32271" s="300"/>
      <c r="AY32271" s="300"/>
      <c r="AZ32271" s="300"/>
      <c r="BA32271" s="300"/>
      <c r="BB32271" s="300"/>
      <c r="BC32271" s="300"/>
      <c r="BD32271" s="300"/>
      <c r="BE32271" s="300"/>
      <c r="BF32271" s="300"/>
      <c r="BG32271" s="300"/>
      <c r="BH32271" s="300"/>
      <c r="BI32271" s="300"/>
      <c r="BJ32271" s="300"/>
      <c r="BK32271" s="300"/>
      <c r="BL32271" s="300"/>
      <c r="BM32271" s="300"/>
      <c r="BN32271" s="300"/>
      <c r="BO32271" s="300"/>
      <c r="BP32271" s="300"/>
      <c r="BQ32271" s="300"/>
      <c r="BR32271" s="300"/>
      <c r="BS32271" s="300"/>
      <c r="BT32271" s="300"/>
      <c r="BU32271" s="300"/>
      <c r="BV32271" s="300"/>
      <c r="BW32271" s="300"/>
      <c r="BX32271" s="300"/>
      <c r="BY32271" s="300"/>
      <c r="BZ32271" s="300"/>
      <c r="CA32271" s="300"/>
      <c r="CB32271" s="300"/>
      <c r="CC32271" s="300"/>
      <c r="CD32271" s="300"/>
      <c r="CE32271" s="300"/>
      <c r="CF32271" s="300"/>
      <c r="CG32271" s="300"/>
      <c r="CH32271" s="300"/>
      <c r="CI32271" s="300"/>
      <c r="CJ32271" s="300"/>
      <c r="CK32271" s="300"/>
      <c r="CL32271" s="300"/>
      <c r="CM32271" s="300"/>
      <c r="CN32271" s="300"/>
      <c r="CO32271" s="300"/>
      <c r="CP32271" s="300"/>
      <c r="CQ32271" s="300"/>
      <c r="CR32271" s="300"/>
      <c r="CS32271" s="300"/>
      <c r="CT32271" s="300"/>
      <c r="CU32271" s="300"/>
      <c r="CV32271" s="300"/>
      <c r="CW32271" s="300"/>
      <c r="CX32271" s="300"/>
      <c r="CY32271" s="300"/>
      <c r="CZ32271" s="300"/>
      <c r="DA32271" s="300"/>
      <c r="DB32271" s="300"/>
      <c r="DC32271" s="300"/>
      <c r="DD32271" s="300"/>
      <c r="DE32271" s="300"/>
      <c r="DF32271" s="300"/>
      <c r="DG32271" s="300"/>
      <c r="DH32271" s="300"/>
      <c r="DI32271" s="300"/>
      <c r="DJ32271" s="300"/>
      <c r="DK32271" s="300"/>
      <c r="DL32271" s="300"/>
      <c r="DM32271" s="300"/>
      <c r="DN32271" s="300"/>
      <c r="DO32271" s="300"/>
      <c r="DP32271" s="300"/>
      <c r="DQ32271" s="300"/>
      <c r="DR32271" s="300"/>
      <c r="DS32271" s="300"/>
      <c r="DT32271" s="300"/>
      <c r="DU32271" s="300"/>
      <c r="DV32271" s="300"/>
      <c r="DW32271" s="300"/>
      <c r="DX32271" s="300"/>
      <c r="DY32271" s="300"/>
      <c r="DZ32271" s="300"/>
      <c r="EA32271" s="300"/>
      <c r="EB32271" s="300"/>
      <c r="EC32271" s="300"/>
      <c r="ED32271" s="300"/>
      <c r="EE32271" s="300"/>
      <c r="EF32271" s="300"/>
      <c r="EG32271" s="300"/>
      <c r="EH32271" s="300"/>
      <c r="EI32271" s="300"/>
      <c r="EJ32271" s="300"/>
      <c r="EK32271" s="300"/>
      <c r="EL32271" s="300"/>
      <c r="EM32271" s="300"/>
      <c r="EN32271" s="300"/>
      <c r="EO32271" s="300"/>
      <c r="EP32271" s="300"/>
      <c r="EQ32271" s="300"/>
      <c r="ER32271" s="300"/>
      <c r="ES32271" s="300"/>
      <c r="ET32271" s="300"/>
      <c r="EU32271" s="300"/>
      <c r="EV32271" s="300"/>
      <c r="EW32271" s="300"/>
      <c r="EX32271" s="300"/>
      <c r="EY32271" s="300"/>
      <c r="EZ32271" s="300"/>
      <c r="FA32271" s="300"/>
      <c r="FB32271" s="300"/>
      <c r="FC32271" s="300"/>
      <c r="FD32271" s="300"/>
      <c r="FE32271" s="300"/>
      <c r="FF32271" s="300"/>
      <c r="FG32271" s="300"/>
      <c r="FH32271" s="300"/>
      <c r="FI32271" s="300"/>
      <c r="FJ32271" s="300"/>
      <c r="FK32271" s="300"/>
      <c r="FL32271" s="300"/>
      <c r="FM32271" s="300"/>
      <c r="FN32271" s="300"/>
      <c r="FO32271" s="300"/>
      <c r="FP32271" s="300"/>
      <c r="FQ32271" s="300"/>
      <c r="FR32271" s="300"/>
      <c r="FS32271" s="300"/>
      <c r="FT32271" s="300"/>
      <c r="FU32271" s="300"/>
      <c r="FV32271" s="300"/>
      <c r="FW32271" s="300"/>
      <c r="FX32271" s="300"/>
      <c r="FY32271" s="300"/>
      <c r="FZ32271" s="300"/>
      <c r="GA32271" s="300"/>
      <c r="GB32271" s="300"/>
      <c r="GC32271" s="300"/>
      <c r="GD32271" s="300"/>
      <c r="GE32271" s="300"/>
      <c r="GF32271" s="300"/>
      <c r="GG32271" s="300"/>
      <c r="GH32271" s="300"/>
      <c r="GI32271" s="300"/>
      <c r="GJ32271" s="300"/>
      <c r="GK32271" s="300"/>
    </row>
    <row r="32272" spans="4:193" x14ac:dyDescent="0.25">
      <c r="D32272" s="300"/>
      <c r="J32272" s="300"/>
      <c r="K32272" s="300"/>
      <c r="L32272" s="300"/>
      <c r="M32272" s="300"/>
      <c r="N32272" s="300"/>
      <c r="O32272" s="300"/>
      <c r="P32272" s="300"/>
      <c r="Q32272" s="300"/>
      <c r="R32272" s="300"/>
      <c r="S32272" s="300"/>
      <c r="T32272" s="300"/>
      <c r="U32272" s="300"/>
      <c r="V32272" s="300"/>
      <c r="W32272" s="300"/>
      <c r="X32272" s="300"/>
      <c r="Y32272" s="300"/>
      <c r="Z32272" s="300"/>
      <c r="AA32272" s="300"/>
      <c r="AB32272" s="300"/>
      <c r="AC32272" s="300"/>
      <c r="AD32272" s="300"/>
      <c r="AE32272" s="300"/>
      <c r="AF32272" s="300"/>
      <c r="AG32272" s="300"/>
      <c r="AH32272" s="300"/>
      <c r="AI32272" s="300"/>
      <c r="AJ32272" s="300"/>
      <c r="AK32272" s="300"/>
      <c r="AL32272" s="300"/>
      <c r="AM32272" s="300"/>
      <c r="AN32272" s="300"/>
      <c r="AO32272" s="300"/>
      <c r="AP32272" s="300"/>
      <c r="AQ32272" s="300"/>
      <c r="AR32272" s="300"/>
      <c r="AS32272" s="300"/>
      <c r="AT32272" s="300"/>
      <c r="AU32272" s="300"/>
      <c r="AV32272" s="300"/>
      <c r="AW32272" s="300"/>
      <c r="AX32272" s="300"/>
      <c r="AY32272" s="300"/>
      <c r="AZ32272" s="300"/>
      <c r="BA32272" s="300"/>
      <c r="BB32272" s="300"/>
      <c r="BC32272" s="300"/>
      <c r="BD32272" s="300"/>
      <c r="BE32272" s="300"/>
      <c r="BF32272" s="300"/>
      <c r="BG32272" s="300"/>
      <c r="BH32272" s="300"/>
      <c r="BI32272" s="300"/>
      <c r="BJ32272" s="300"/>
      <c r="BK32272" s="300"/>
      <c r="BL32272" s="300"/>
      <c r="BM32272" s="300"/>
      <c r="BN32272" s="300"/>
      <c r="BO32272" s="300"/>
      <c r="BP32272" s="300"/>
      <c r="BQ32272" s="300"/>
      <c r="BR32272" s="300"/>
      <c r="BS32272" s="300"/>
      <c r="BT32272" s="300"/>
      <c r="BU32272" s="300"/>
      <c r="BV32272" s="300"/>
      <c r="BW32272" s="300"/>
      <c r="BX32272" s="300"/>
      <c r="BY32272" s="300"/>
      <c r="BZ32272" s="300"/>
      <c r="CA32272" s="300"/>
      <c r="CB32272" s="300"/>
      <c r="CC32272" s="300"/>
      <c r="CD32272" s="300"/>
      <c r="CE32272" s="300"/>
      <c r="CF32272" s="300"/>
      <c r="CG32272" s="300"/>
      <c r="CH32272" s="300"/>
      <c r="CI32272" s="300"/>
      <c r="CJ32272" s="300"/>
      <c r="CK32272" s="300"/>
      <c r="CL32272" s="300"/>
      <c r="CM32272" s="300"/>
      <c r="CN32272" s="300"/>
      <c r="CO32272" s="300"/>
      <c r="CP32272" s="300"/>
      <c r="CQ32272" s="300"/>
      <c r="CR32272" s="300"/>
      <c r="CS32272" s="300"/>
      <c r="CT32272" s="300"/>
      <c r="CU32272" s="300"/>
      <c r="CV32272" s="300"/>
      <c r="CW32272" s="300"/>
      <c r="CX32272" s="300"/>
      <c r="CY32272" s="300"/>
      <c r="CZ32272" s="300"/>
      <c r="DA32272" s="300"/>
      <c r="DB32272" s="300"/>
      <c r="DC32272" s="300"/>
      <c r="DD32272" s="300"/>
      <c r="DE32272" s="300"/>
      <c r="DF32272" s="300"/>
      <c r="DG32272" s="300"/>
      <c r="DH32272" s="300"/>
      <c r="DI32272" s="300"/>
      <c r="DJ32272" s="300"/>
      <c r="DK32272" s="300"/>
      <c r="DL32272" s="300"/>
      <c r="DM32272" s="300"/>
      <c r="DN32272" s="300"/>
      <c r="DO32272" s="300"/>
      <c r="DP32272" s="300"/>
      <c r="DQ32272" s="300"/>
      <c r="DR32272" s="300"/>
      <c r="DS32272" s="300"/>
      <c r="DT32272" s="300"/>
      <c r="DU32272" s="300"/>
      <c r="DV32272" s="300"/>
      <c r="DW32272" s="300"/>
      <c r="DX32272" s="300"/>
      <c r="DY32272" s="300"/>
      <c r="DZ32272" s="300"/>
      <c r="EA32272" s="300"/>
      <c r="EB32272" s="300"/>
      <c r="EC32272" s="300"/>
      <c r="ED32272" s="300"/>
      <c r="EE32272" s="300"/>
      <c r="EF32272" s="300"/>
      <c r="EG32272" s="300"/>
      <c r="EH32272" s="300"/>
      <c r="EI32272" s="300"/>
      <c r="EJ32272" s="300"/>
      <c r="EK32272" s="300"/>
      <c r="EL32272" s="300"/>
      <c r="EM32272" s="300"/>
      <c r="EN32272" s="300"/>
      <c r="EO32272" s="300"/>
      <c r="EP32272" s="300"/>
      <c r="EQ32272" s="300"/>
      <c r="ER32272" s="300"/>
      <c r="ES32272" s="300"/>
      <c r="ET32272" s="300"/>
      <c r="EU32272" s="300"/>
      <c r="EV32272" s="300"/>
      <c r="EW32272" s="300"/>
      <c r="EX32272" s="300"/>
      <c r="EY32272" s="300"/>
      <c r="EZ32272" s="300"/>
      <c r="FA32272" s="300"/>
      <c r="FB32272" s="300"/>
      <c r="FC32272" s="300"/>
      <c r="FD32272" s="300"/>
      <c r="FE32272" s="300"/>
      <c r="FF32272" s="300"/>
      <c r="FG32272" s="300"/>
      <c r="FH32272" s="300"/>
      <c r="FI32272" s="300"/>
      <c r="FJ32272" s="300"/>
      <c r="FK32272" s="300"/>
      <c r="FL32272" s="300"/>
      <c r="FM32272" s="300"/>
      <c r="FN32272" s="300"/>
      <c r="FO32272" s="300"/>
      <c r="FP32272" s="300"/>
      <c r="FQ32272" s="300"/>
      <c r="FR32272" s="300"/>
      <c r="FS32272" s="300"/>
      <c r="FT32272" s="300"/>
      <c r="FU32272" s="300"/>
      <c r="FV32272" s="300"/>
      <c r="FW32272" s="300"/>
      <c r="FX32272" s="300"/>
      <c r="FY32272" s="300"/>
      <c r="FZ32272" s="300"/>
      <c r="GA32272" s="300"/>
      <c r="GB32272" s="300"/>
      <c r="GC32272" s="300"/>
      <c r="GD32272" s="300"/>
      <c r="GE32272" s="300"/>
      <c r="GF32272" s="300"/>
      <c r="GG32272" s="300"/>
      <c r="GH32272" s="300"/>
      <c r="GI32272" s="300"/>
      <c r="GJ32272" s="300"/>
      <c r="GK32272" s="300"/>
    </row>
    <row r="32273" spans="4:193" x14ac:dyDescent="0.25">
      <c r="D32273" s="300"/>
      <c r="J32273" s="300"/>
      <c r="K32273" s="300"/>
      <c r="L32273" s="300"/>
      <c r="M32273" s="300"/>
      <c r="N32273" s="300"/>
      <c r="O32273" s="300"/>
      <c r="P32273" s="300"/>
      <c r="Q32273" s="300"/>
      <c r="R32273" s="300"/>
      <c r="S32273" s="300"/>
      <c r="T32273" s="300"/>
      <c r="U32273" s="300"/>
      <c r="V32273" s="300"/>
      <c r="W32273" s="300"/>
      <c r="X32273" s="300"/>
      <c r="Y32273" s="300"/>
      <c r="Z32273" s="300"/>
      <c r="AA32273" s="300"/>
      <c r="AB32273" s="300"/>
      <c r="AC32273" s="300"/>
      <c r="AD32273" s="300"/>
      <c r="AE32273" s="300"/>
      <c r="AF32273" s="300"/>
      <c r="AG32273" s="300"/>
      <c r="AH32273" s="300"/>
      <c r="AI32273" s="300"/>
      <c r="AJ32273" s="300"/>
      <c r="AK32273" s="300"/>
      <c r="AL32273" s="300"/>
      <c r="AM32273" s="300"/>
      <c r="AN32273" s="300"/>
      <c r="AO32273" s="300"/>
      <c r="AP32273" s="300"/>
      <c r="AQ32273" s="300"/>
      <c r="AR32273" s="300"/>
      <c r="AS32273" s="300"/>
      <c r="AT32273" s="300"/>
      <c r="AU32273" s="300"/>
      <c r="AV32273" s="300"/>
      <c r="AW32273" s="300"/>
      <c r="AX32273" s="300"/>
      <c r="AY32273" s="300"/>
      <c r="AZ32273" s="300"/>
      <c r="BA32273" s="300"/>
      <c r="BB32273" s="300"/>
      <c r="BC32273" s="300"/>
      <c r="BD32273" s="300"/>
      <c r="BE32273" s="300"/>
      <c r="BF32273" s="300"/>
      <c r="BG32273" s="300"/>
      <c r="BH32273" s="300"/>
      <c r="BI32273" s="300"/>
      <c r="BJ32273" s="300"/>
      <c r="BK32273" s="300"/>
      <c r="BL32273" s="300"/>
      <c r="BM32273" s="300"/>
      <c r="BN32273" s="300"/>
      <c r="BO32273" s="300"/>
      <c r="BP32273" s="300"/>
      <c r="BQ32273" s="300"/>
      <c r="BR32273" s="300"/>
      <c r="BS32273" s="300"/>
      <c r="BT32273" s="300"/>
      <c r="BU32273" s="300"/>
      <c r="BV32273" s="300"/>
      <c r="BW32273" s="300"/>
      <c r="BX32273" s="300"/>
      <c r="BY32273" s="300"/>
      <c r="BZ32273" s="300"/>
      <c r="CA32273" s="300"/>
      <c r="CB32273" s="300"/>
      <c r="CC32273" s="300"/>
      <c r="CD32273" s="300"/>
      <c r="CE32273" s="300"/>
      <c r="CF32273" s="300"/>
      <c r="CG32273" s="300"/>
      <c r="CH32273" s="300"/>
      <c r="CI32273" s="300"/>
      <c r="CJ32273" s="300"/>
      <c r="CK32273" s="300"/>
      <c r="CL32273" s="300"/>
      <c r="CM32273" s="300"/>
      <c r="CN32273" s="300"/>
      <c r="CO32273" s="300"/>
      <c r="CP32273" s="300"/>
      <c r="CQ32273" s="300"/>
      <c r="CR32273" s="300"/>
      <c r="CS32273" s="300"/>
      <c r="CT32273" s="300"/>
      <c r="CU32273" s="300"/>
      <c r="CV32273" s="300"/>
      <c r="CW32273" s="300"/>
      <c r="CX32273" s="300"/>
      <c r="CY32273" s="300"/>
      <c r="CZ32273" s="300"/>
      <c r="DA32273" s="300"/>
      <c r="DB32273" s="300"/>
      <c r="DC32273" s="300"/>
      <c r="DD32273" s="300"/>
      <c r="DE32273" s="300"/>
      <c r="DF32273" s="300"/>
      <c r="DG32273" s="300"/>
      <c r="DH32273" s="300"/>
      <c r="DI32273" s="300"/>
      <c r="DJ32273" s="300"/>
      <c r="DK32273" s="300"/>
      <c r="DL32273" s="300"/>
      <c r="DM32273" s="300"/>
      <c r="DN32273" s="300"/>
      <c r="DO32273" s="300"/>
      <c r="DP32273" s="300"/>
      <c r="DQ32273" s="300"/>
      <c r="DR32273" s="300"/>
      <c r="DS32273" s="300"/>
      <c r="DT32273" s="300"/>
      <c r="DU32273" s="300"/>
      <c r="DV32273" s="300"/>
      <c r="DW32273" s="300"/>
      <c r="DX32273" s="300"/>
      <c r="DY32273" s="300"/>
      <c r="DZ32273" s="300"/>
      <c r="EA32273" s="300"/>
      <c r="EB32273" s="300"/>
      <c r="EC32273" s="300"/>
      <c r="ED32273" s="300"/>
      <c r="EE32273" s="300"/>
      <c r="EF32273" s="300"/>
      <c r="EG32273" s="300"/>
      <c r="EH32273" s="300"/>
      <c r="EI32273" s="300"/>
      <c r="EJ32273" s="300"/>
      <c r="EK32273" s="300"/>
      <c r="EL32273" s="300"/>
      <c r="EM32273" s="300"/>
      <c r="EN32273" s="300"/>
      <c r="EO32273" s="300"/>
      <c r="EP32273" s="300"/>
      <c r="EQ32273" s="300"/>
      <c r="ER32273" s="300"/>
      <c r="ES32273" s="300"/>
      <c r="ET32273" s="300"/>
      <c r="EU32273" s="300"/>
      <c r="EV32273" s="300"/>
      <c r="EW32273" s="300"/>
      <c r="EX32273" s="300"/>
      <c r="EY32273" s="300"/>
      <c r="EZ32273" s="300"/>
      <c r="FA32273" s="300"/>
      <c r="FB32273" s="300"/>
      <c r="FC32273" s="300"/>
      <c r="FD32273" s="300"/>
      <c r="FE32273" s="300"/>
      <c r="FF32273" s="300"/>
      <c r="FG32273" s="300"/>
      <c r="FH32273" s="300"/>
      <c r="FI32273" s="300"/>
      <c r="FJ32273" s="300"/>
      <c r="FK32273" s="300"/>
      <c r="FL32273" s="300"/>
      <c r="FM32273" s="300"/>
      <c r="FN32273" s="300"/>
      <c r="FO32273" s="300"/>
      <c r="FP32273" s="300"/>
      <c r="FQ32273" s="300"/>
      <c r="FR32273" s="300"/>
      <c r="FS32273" s="300"/>
      <c r="FT32273" s="300"/>
      <c r="FU32273" s="300"/>
      <c r="FV32273" s="300"/>
      <c r="FW32273" s="300"/>
      <c r="FX32273" s="300"/>
      <c r="FY32273" s="300"/>
      <c r="FZ32273" s="300"/>
      <c r="GA32273" s="300"/>
      <c r="GB32273" s="300"/>
      <c r="GC32273" s="300"/>
      <c r="GD32273" s="300"/>
      <c r="GE32273" s="300"/>
      <c r="GF32273" s="300"/>
      <c r="GG32273" s="300"/>
      <c r="GH32273" s="300"/>
      <c r="GI32273" s="300"/>
      <c r="GJ32273" s="300"/>
      <c r="GK32273" s="300"/>
    </row>
    <row r="32274" spans="4:193" x14ac:dyDescent="0.25">
      <c r="D32274" s="300"/>
      <c r="J32274" s="300"/>
      <c r="K32274" s="300"/>
      <c r="L32274" s="300"/>
      <c r="M32274" s="300"/>
      <c r="N32274" s="300"/>
      <c r="O32274" s="300"/>
      <c r="P32274" s="300"/>
      <c r="Q32274" s="300"/>
      <c r="R32274" s="300"/>
      <c r="S32274" s="300"/>
      <c r="T32274" s="300"/>
      <c r="U32274" s="300"/>
      <c r="V32274" s="300"/>
      <c r="W32274" s="300"/>
      <c r="X32274" s="300"/>
      <c r="Y32274" s="300"/>
      <c r="Z32274" s="300"/>
      <c r="AA32274" s="300"/>
      <c r="AB32274" s="300"/>
      <c r="AC32274" s="300"/>
      <c r="AD32274" s="300"/>
      <c r="AE32274" s="300"/>
      <c r="AF32274" s="300"/>
      <c r="AG32274" s="300"/>
      <c r="AH32274" s="300"/>
      <c r="AI32274" s="300"/>
      <c r="AJ32274" s="300"/>
      <c r="AK32274" s="300"/>
      <c r="AL32274" s="300"/>
      <c r="AM32274" s="300"/>
      <c r="AN32274" s="300"/>
      <c r="AO32274" s="300"/>
      <c r="AP32274" s="300"/>
      <c r="AQ32274" s="300"/>
      <c r="AR32274" s="300"/>
      <c r="AS32274" s="300"/>
      <c r="AT32274" s="300"/>
      <c r="AU32274" s="300"/>
      <c r="AV32274" s="300"/>
      <c r="AW32274" s="300"/>
      <c r="AX32274" s="300"/>
      <c r="AY32274" s="300"/>
      <c r="AZ32274" s="300"/>
      <c r="BA32274" s="300"/>
      <c r="BB32274" s="300"/>
      <c r="BC32274" s="300"/>
      <c r="BD32274" s="300"/>
      <c r="BE32274" s="300"/>
      <c r="BF32274" s="300"/>
      <c r="BG32274" s="300"/>
      <c r="BH32274" s="300"/>
      <c r="BI32274" s="300"/>
      <c r="BJ32274" s="300"/>
      <c r="BK32274" s="300"/>
      <c r="BL32274" s="300"/>
      <c r="BM32274" s="300"/>
      <c r="BN32274" s="300"/>
      <c r="BO32274" s="300"/>
      <c r="BP32274" s="300"/>
      <c r="BQ32274" s="300"/>
      <c r="BR32274" s="300"/>
      <c r="BS32274" s="300"/>
      <c r="BT32274" s="300"/>
      <c r="BU32274" s="300"/>
      <c r="BV32274" s="300"/>
      <c r="BW32274" s="300"/>
      <c r="BX32274" s="300"/>
      <c r="BY32274" s="300"/>
      <c r="BZ32274" s="300"/>
      <c r="CA32274" s="300"/>
      <c r="CB32274" s="300"/>
      <c r="CC32274" s="300"/>
      <c r="CD32274" s="300"/>
      <c r="CE32274" s="300"/>
      <c r="CF32274" s="300"/>
      <c r="CG32274" s="300"/>
      <c r="CH32274" s="300"/>
      <c r="CI32274" s="300"/>
      <c r="CJ32274" s="300"/>
      <c r="CK32274" s="300"/>
      <c r="CL32274" s="300"/>
      <c r="CM32274" s="300"/>
      <c r="CN32274" s="300"/>
      <c r="CO32274" s="300"/>
      <c r="CP32274" s="300"/>
      <c r="CQ32274" s="300"/>
      <c r="CR32274" s="300"/>
      <c r="CS32274" s="300"/>
      <c r="CT32274" s="300"/>
      <c r="CU32274" s="300"/>
      <c r="CV32274" s="300"/>
      <c r="CW32274" s="300"/>
      <c r="CX32274" s="300"/>
      <c r="CY32274" s="300"/>
      <c r="CZ32274" s="300"/>
      <c r="DA32274" s="300"/>
      <c r="DB32274" s="300"/>
      <c r="DC32274" s="300"/>
      <c r="DD32274" s="300"/>
      <c r="DE32274" s="300"/>
      <c r="DF32274" s="300"/>
      <c r="DG32274" s="300"/>
      <c r="DH32274" s="300"/>
      <c r="DI32274" s="300"/>
      <c r="DJ32274" s="300"/>
      <c r="DK32274" s="300"/>
      <c r="DL32274" s="300"/>
      <c r="DM32274" s="300"/>
      <c r="DN32274" s="300"/>
      <c r="DO32274" s="300"/>
      <c r="DP32274" s="300"/>
      <c r="DQ32274" s="300"/>
      <c r="DR32274" s="300"/>
      <c r="DS32274" s="300"/>
      <c r="DT32274" s="300"/>
      <c r="DU32274" s="300"/>
      <c r="DV32274" s="300"/>
      <c r="DW32274" s="300"/>
      <c r="DX32274" s="300"/>
      <c r="DY32274" s="300"/>
      <c r="DZ32274" s="300"/>
      <c r="EA32274" s="300"/>
      <c r="EB32274" s="300"/>
      <c r="EC32274" s="300"/>
      <c r="ED32274" s="300"/>
      <c r="EE32274" s="300"/>
      <c r="EF32274" s="300"/>
      <c r="EG32274" s="300"/>
      <c r="EH32274" s="300"/>
      <c r="EI32274" s="300"/>
      <c r="EJ32274" s="300"/>
      <c r="EK32274" s="300"/>
      <c r="EL32274" s="300"/>
      <c r="EM32274" s="300"/>
      <c r="EN32274" s="300"/>
      <c r="EO32274" s="300"/>
      <c r="EP32274" s="300"/>
      <c r="EQ32274" s="300"/>
      <c r="ER32274" s="300"/>
      <c r="ES32274" s="300"/>
      <c r="ET32274" s="300"/>
      <c r="EU32274" s="300"/>
      <c r="EV32274" s="300"/>
      <c r="EW32274" s="300"/>
      <c r="EX32274" s="300"/>
      <c r="EY32274" s="300"/>
      <c r="EZ32274" s="300"/>
      <c r="FA32274" s="300"/>
      <c r="FB32274" s="300"/>
      <c r="FC32274" s="300"/>
      <c r="FD32274" s="300"/>
      <c r="FE32274" s="300"/>
      <c r="FF32274" s="300"/>
      <c r="FG32274" s="300"/>
      <c r="FH32274" s="300"/>
      <c r="FI32274" s="300"/>
      <c r="FJ32274" s="300"/>
      <c r="FK32274" s="300"/>
      <c r="FL32274" s="300"/>
      <c r="FM32274" s="300"/>
      <c r="FN32274" s="300"/>
      <c r="FO32274" s="300"/>
      <c r="FP32274" s="300"/>
      <c r="FQ32274" s="300"/>
      <c r="FR32274" s="300"/>
      <c r="FS32274" s="300"/>
      <c r="FT32274" s="300"/>
      <c r="FU32274" s="300"/>
      <c r="FV32274" s="300"/>
      <c r="FW32274" s="300"/>
      <c r="FX32274" s="300"/>
      <c r="FY32274" s="300"/>
      <c r="FZ32274" s="300"/>
      <c r="GA32274" s="300"/>
      <c r="GB32274" s="300"/>
      <c r="GC32274" s="300"/>
      <c r="GD32274" s="300"/>
      <c r="GE32274" s="300"/>
      <c r="GF32274" s="300"/>
      <c r="GG32274" s="300"/>
      <c r="GH32274" s="300"/>
      <c r="GI32274" s="300"/>
      <c r="GJ32274" s="300"/>
      <c r="GK32274" s="300"/>
    </row>
    <row r="32275" spans="4:193" x14ac:dyDescent="0.25">
      <c r="D32275" s="300"/>
      <c r="J32275" s="300"/>
      <c r="K32275" s="300"/>
      <c r="L32275" s="300"/>
      <c r="M32275" s="300"/>
      <c r="N32275" s="300"/>
      <c r="O32275" s="300"/>
      <c r="P32275" s="300"/>
      <c r="Q32275" s="300"/>
      <c r="R32275" s="300"/>
      <c r="S32275" s="300"/>
      <c r="T32275" s="300"/>
      <c r="U32275" s="300"/>
      <c r="V32275" s="300"/>
      <c r="W32275" s="300"/>
      <c r="X32275" s="300"/>
      <c r="Y32275" s="300"/>
      <c r="Z32275" s="300"/>
      <c r="AA32275" s="300"/>
      <c r="AB32275" s="300"/>
      <c r="AC32275" s="300"/>
      <c r="AD32275" s="300"/>
      <c r="AE32275" s="300"/>
      <c r="AF32275" s="300"/>
      <c r="AG32275" s="300"/>
      <c r="AH32275" s="300"/>
      <c r="AI32275" s="300"/>
      <c r="AJ32275" s="300"/>
      <c r="AK32275" s="300"/>
      <c r="AL32275" s="300"/>
      <c r="AM32275" s="300"/>
      <c r="AN32275" s="300"/>
      <c r="AO32275" s="300"/>
      <c r="AP32275" s="300"/>
      <c r="AQ32275" s="300"/>
      <c r="AR32275" s="300"/>
      <c r="AS32275" s="300"/>
      <c r="AT32275" s="300"/>
      <c r="AU32275" s="300"/>
      <c r="AV32275" s="300"/>
      <c r="AW32275" s="300"/>
      <c r="AX32275" s="300"/>
      <c r="AY32275" s="300"/>
      <c r="AZ32275" s="300"/>
      <c r="BA32275" s="300"/>
      <c r="BB32275" s="300"/>
      <c r="BC32275" s="300"/>
      <c r="BD32275" s="300"/>
      <c r="BE32275" s="300"/>
      <c r="BF32275" s="300"/>
      <c r="BG32275" s="300"/>
      <c r="BH32275" s="300"/>
      <c r="BI32275" s="300"/>
      <c r="BJ32275" s="300"/>
      <c r="BK32275" s="300"/>
      <c r="BL32275" s="300"/>
      <c r="BM32275" s="300"/>
      <c r="BN32275" s="300"/>
      <c r="BO32275" s="300"/>
      <c r="BP32275" s="300"/>
      <c r="BQ32275" s="300"/>
      <c r="BR32275" s="300"/>
      <c r="BS32275" s="300"/>
      <c r="BT32275" s="300"/>
      <c r="BU32275" s="300"/>
      <c r="BV32275" s="300"/>
      <c r="BW32275" s="300"/>
      <c r="BX32275" s="300"/>
      <c r="BY32275" s="300"/>
      <c r="BZ32275" s="300"/>
      <c r="CA32275" s="300"/>
      <c r="CB32275" s="300"/>
      <c r="CC32275" s="300"/>
      <c r="CD32275" s="300"/>
      <c r="CE32275" s="300"/>
      <c r="CF32275" s="300"/>
      <c r="CG32275" s="300"/>
      <c r="CH32275" s="300"/>
      <c r="CI32275" s="300"/>
      <c r="CJ32275" s="300"/>
      <c r="CK32275" s="300"/>
      <c r="CL32275" s="300"/>
      <c r="CM32275" s="300"/>
      <c r="CN32275" s="300"/>
      <c r="CO32275" s="300"/>
      <c r="CP32275" s="300"/>
      <c r="CQ32275" s="300"/>
      <c r="CR32275" s="300"/>
      <c r="CS32275" s="300"/>
      <c r="CT32275" s="300"/>
      <c r="CU32275" s="300"/>
      <c r="CV32275" s="300"/>
      <c r="CW32275" s="300"/>
      <c r="CX32275" s="300"/>
      <c r="CY32275" s="300"/>
      <c r="CZ32275" s="300"/>
      <c r="DA32275" s="300"/>
      <c r="DB32275" s="300"/>
      <c r="DC32275" s="300"/>
      <c r="DD32275" s="300"/>
      <c r="DE32275" s="300"/>
      <c r="DF32275" s="300"/>
      <c r="DG32275" s="300"/>
      <c r="DH32275" s="300"/>
      <c r="DI32275" s="300"/>
      <c r="DJ32275" s="300"/>
      <c r="DK32275" s="300"/>
      <c r="DL32275" s="300"/>
      <c r="DM32275" s="300"/>
      <c r="DN32275" s="300"/>
      <c r="DO32275" s="300"/>
      <c r="DP32275" s="300"/>
      <c r="DQ32275" s="300"/>
      <c r="DR32275" s="300"/>
      <c r="DS32275" s="300"/>
      <c r="DT32275" s="300"/>
      <c r="DU32275" s="300"/>
      <c r="DV32275" s="300"/>
      <c r="DW32275" s="300"/>
      <c r="DX32275" s="300"/>
      <c r="DY32275" s="300"/>
      <c r="DZ32275" s="300"/>
      <c r="EA32275" s="300"/>
      <c r="EB32275" s="300"/>
      <c r="EC32275" s="300"/>
      <c r="ED32275" s="300"/>
      <c r="EE32275" s="300"/>
      <c r="EF32275" s="300"/>
      <c r="EG32275" s="300"/>
      <c r="EH32275" s="300"/>
      <c r="EI32275" s="300"/>
      <c r="EJ32275" s="300"/>
      <c r="EK32275" s="300"/>
      <c r="EL32275" s="300"/>
      <c r="EM32275" s="300"/>
      <c r="EN32275" s="300"/>
      <c r="EO32275" s="300"/>
      <c r="EP32275" s="300"/>
      <c r="EQ32275" s="300"/>
      <c r="ER32275" s="300"/>
      <c r="ES32275" s="300"/>
      <c r="ET32275" s="300"/>
      <c r="EU32275" s="300"/>
      <c r="EV32275" s="300"/>
      <c r="EW32275" s="300"/>
      <c r="EX32275" s="300"/>
      <c r="EY32275" s="300"/>
      <c r="EZ32275" s="300"/>
      <c r="FA32275" s="300"/>
      <c r="FB32275" s="300"/>
      <c r="FC32275" s="300"/>
      <c r="FD32275" s="300"/>
      <c r="FE32275" s="300"/>
      <c r="FF32275" s="300"/>
      <c r="FG32275" s="300"/>
      <c r="FH32275" s="300"/>
      <c r="FI32275" s="300"/>
      <c r="FJ32275" s="300"/>
      <c r="FK32275" s="300"/>
      <c r="FL32275" s="300"/>
      <c r="FM32275" s="300"/>
      <c r="FN32275" s="300"/>
      <c r="FO32275" s="300"/>
      <c r="FP32275" s="300"/>
      <c r="FQ32275" s="300"/>
      <c r="FR32275" s="300"/>
      <c r="FS32275" s="300"/>
      <c r="FT32275" s="300"/>
      <c r="FU32275" s="300"/>
      <c r="FV32275" s="300"/>
      <c r="FW32275" s="300"/>
      <c r="FX32275" s="300"/>
      <c r="FY32275" s="300"/>
      <c r="FZ32275" s="300"/>
      <c r="GA32275" s="300"/>
      <c r="GB32275" s="300"/>
      <c r="GC32275" s="300"/>
      <c r="GD32275" s="300"/>
      <c r="GE32275" s="300"/>
      <c r="GF32275" s="300"/>
      <c r="GG32275" s="300"/>
      <c r="GH32275" s="300"/>
      <c r="GI32275" s="300"/>
      <c r="GJ32275" s="300"/>
      <c r="GK32275" s="300"/>
    </row>
    <row r="32276" spans="4:193" x14ac:dyDescent="0.25">
      <c r="D32276" s="300"/>
      <c r="J32276" s="300"/>
      <c r="K32276" s="300"/>
      <c r="L32276" s="300"/>
      <c r="M32276" s="300"/>
      <c r="N32276" s="300"/>
      <c r="O32276" s="300"/>
      <c r="P32276" s="300"/>
      <c r="Q32276" s="300"/>
      <c r="R32276" s="300"/>
      <c r="S32276" s="300"/>
      <c r="T32276" s="300"/>
      <c r="U32276" s="300"/>
      <c r="V32276" s="300"/>
      <c r="W32276" s="300"/>
      <c r="X32276" s="300"/>
      <c r="Y32276" s="300"/>
      <c r="Z32276" s="300"/>
      <c r="AA32276" s="300"/>
      <c r="AB32276" s="300"/>
      <c r="AC32276" s="300"/>
      <c r="AD32276" s="300"/>
      <c r="AE32276" s="300"/>
      <c r="AF32276" s="300"/>
      <c r="AG32276" s="300"/>
      <c r="AH32276" s="300"/>
      <c r="AI32276" s="300"/>
      <c r="AJ32276" s="300"/>
      <c r="AK32276" s="300"/>
      <c r="AL32276" s="300"/>
      <c r="AM32276" s="300"/>
      <c r="AN32276" s="300"/>
      <c r="AO32276" s="300"/>
      <c r="AP32276" s="300"/>
      <c r="AQ32276" s="300"/>
      <c r="AR32276" s="300"/>
      <c r="AS32276" s="300"/>
      <c r="AT32276" s="300"/>
      <c r="AU32276" s="300"/>
      <c r="AV32276" s="300"/>
      <c r="AW32276" s="300"/>
      <c r="AX32276" s="300"/>
      <c r="AY32276" s="300"/>
      <c r="AZ32276" s="300"/>
      <c r="BA32276" s="300"/>
      <c r="BB32276" s="300"/>
      <c r="BC32276" s="300"/>
      <c r="BD32276" s="300"/>
      <c r="BE32276" s="300"/>
      <c r="BF32276" s="300"/>
      <c r="BG32276" s="300"/>
      <c r="BH32276" s="300"/>
      <c r="BI32276" s="300"/>
      <c r="BJ32276" s="300"/>
      <c r="BK32276" s="300"/>
      <c r="BL32276" s="300"/>
      <c r="BM32276" s="300"/>
      <c r="BN32276" s="300"/>
      <c r="BO32276" s="300"/>
      <c r="BP32276" s="300"/>
      <c r="BQ32276" s="300"/>
      <c r="BR32276" s="300"/>
      <c r="BS32276" s="300"/>
      <c r="BT32276" s="300"/>
      <c r="BU32276" s="300"/>
      <c r="BV32276" s="300"/>
      <c r="BW32276" s="300"/>
      <c r="BX32276" s="300"/>
      <c r="BY32276" s="300"/>
      <c r="BZ32276" s="300"/>
      <c r="CA32276" s="300"/>
      <c r="CB32276" s="300"/>
      <c r="CC32276" s="300"/>
      <c r="CD32276" s="300"/>
      <c r="CE32276" s="300"/>
      <c r="CF32276" s="300"/>
      <c r="CG32276" s="300"/>
      <c r="CH32276" s="300"/>
      <c r="CI32276" s="300"/>
      <c r="CJ32276" s="300"/>
      <c r="CK32276" s="300"/>
      <c r="CL32276" s="300"/>
      <c r="CM32276" s="300"/>
      <c r="CN32276" s="300"/>
      <c r="CO32276" s="300"/>
      <c r="CP32276" s="300"/>
      <c r="CQ32276" s="300"/>
      <c r="CR32276" s="300"/>
      <c r="CS32276" s="300"/>
      <c r="CT32276" s="300"/>
      <c r="CU32276" s="300"/>
      <c r="CV32276" s="300"/>
      <c r="CW32276" s="300"/>
      <c r="CX32276" s="300"/>
      <c r="CY32276" s="300"/>
      <c r="CZ32276" s="300"/>
      <c r="DA32276" s="300"/>
      <c r="DB32276" s="300"/>
      <c r="DC32276" s="300"/>
      <c r="DD32276" s="300"/>
      <c r="DE32276" s="300"/>
      <c r="DF32276" s="300"/>
      <c r="DG32276" s="300"/>
      <c r="DH32276" s="300"/>
      <c r="DI32276" s="300"/>
      <c r="DJ32276" s="300"/>
      <c r="DK32276" s="300"/>
      <c r="DL32276" s="300"/>
      <c r="DM32276" s="300"/>
      <c r="DN32276" s="300"/>
      <c r="DO32276" s="300"/>
      <c r="DP32276" s="300"/>
      <c r="DQ32276" s="300"/>
      <c r="DR32276" s="300"/>
      <c r="DS32276" s="300"/>
      <c r="DT32276" s="300"/>
      <c r="DU32276" s="300"/>
      <c r="DV32276" s="300"/>
      <c r="DW32276" s="300"/>
      <c r="DX32276" s="300"/>
      <c r="DY32276" s="300"/>
      <c r="DZ32276" s="300"/>
      <c r="EA32276" s="300"/>
      <c r="EB32276" s="300"/>
      <c r="EC32276" s="300"/>
      <c r="ED32276" s="300"/>
      <c r="EE32276" s="300"/>
      <c r="EF32276" s="300"/>
      <c r="EG32276" s="300"/>
      <c r="EH32276" s="300"/>
      <c r="EI32276" s="300"/>
      <c r="EJ32276" s="300"/>
      <c r="EK32276" s="300"/>
      <c r="EL32276" s="300"/>
      <c r="EM32276" s="300"/>
      <c r="EN32276" s="300"/>
      <c r="EO32276" s="300"/>
      <c r="EP32276" s="300"/>
      <c r="EQ32276" s="300"/>
      <c r="ER32276" s="300"/>
      <c r="ES32276" s="300"/>
      <c r="ET32276" s="300"/>
      <c r="EU32276" s="300"/>
      <c r="EV32276" s="300"/>
      <c r="EW32276" s="300"/>
      <c r="EX32276" s="300"/>
      <c r="EY32276" s="300"/>
      <c r="EZ32276" s="300"/>
      <c r="FA32276" s="300"/>
      <c r="FB32276" s="300"/>
      <c r="FC32276" s="300"/>
      <c r="FD32276" s="300"/>
      <c r="FE32276" s="300"/>
      <c r="FF32276" s="300"/>
      <c r="FG32276" s="300"/>
      <c r="FH32276" s="300"/>
      <c r="FI32276" s="300"/>
      <c r="FJ32276" s="300"/>
      <c r="FK32276" s="300"/>
      <c r="FL32276" s="300"/>
      <c r="FM32276" s="300"/>
      <c r="FN32276" s="300"/>
      <c r="FO32276" s="300"/>
      <c r="FP32276" s="300"/>
      <c r="FQ32276" s="300"/>
      <c r="FR32276" s="300"/>
      <c r="FS32276" s="300"/>
      <c r="FT32276" s="300"/>
      <c r="FU32276" s="300"/>
      <c r="FV32276" s="300"/>
      <c r="FW32276" s="300"/>
      <c r="FX32276" s="300"/>
      <c r="FY32276" s="300"/>
      <c r="FZ32276" s="300"/>
      <c r="GA32276" s="300"/>
      <c r="GB32276" s="300"/>
      <c r="GC32276" s="300"/>
      <c r="GD32276" s="300"/>
      <c r="GE32276" s="300"/>
      <c r="GF32276" s="300"/>
      <c r="GG32276" s="300"/>
      <c r="GH32276" s="300"/>
      <c r="GI32276" s="300"/>
      <c r="GJ32276" s="300"/>
      <c r="GK32276" s="300"/>
    </row>
    <row r="32277" spans="4:193" x14ac:dyDescent="0.25">
      <c r="D32277" s="300"/>
      <c r="J32277" s="300"/>
      <c r="K32277" s="300"/>
      <c r="L32277" s="300"/>
      <c r="M32277" s="300"/>
      <c r="N32277" s="300"/>
      <c r="O32277" s="300"/>
      <c r="P32277" s="300"/>
      <c r="Q32277" s="300"/>
      <c r="R32277" s="300"/>
      <c r="S32277" s="300"/>
      <c r="T32277" s="300"/>
      <c r="U32277" s="300"/>
      <c r="V32277" s="300"/>
      <c r="W32277" s="300"/>
      <c r="X32277" s="300"/>
      <c r="Y32277" s="300"/>
      <c r="Z32277" s="300"/>
      <c r="AA32277" s="300"/>
      <c r="AB32277" s="300"/>
      <c r="AC32277" s="300"/>
      <c r="AD32277" s="300"/>
      <c r="AE32277" s="300"/>
      <c r="AF32277" s="300"/>
      <c r="AG32277" s="300"/>
      <c r="AH32277" s="300"/>
      <c r="AI32277" s="300"/>
      <c r="AJ32277" s="300"/>
      <c r="AK32277" s="300"/>
      <c r="AL32277" s="300"/>
      <c r="AM32277" s="300"/>
      <c r="AN32277" s="300"/>
      <c r="AO32277" s="300"/>
      <c r="AP32277" s="300"/>
      <c r="AQ32277" s="300"/>
      <c r="AR32277" s="300"/>
      <c r="AS32277" s="300"/>
      <c r="AT32277" s="300"/>
      <c r="AU32277" s="300"/>
      <c r="AV32277" s="300"/>
      <c r="AW32277" s="300"/>
      <c r="AX32277" s="300"/>
      <c r="AY32277" s="300"/>
      <c r="AZ32277" s="300"/>
      <c r="BA32277" s="300"/>
      <c r="BB32277" s="300"/>
      <c r="BC32277" s="300"/>
      <c r="BD32277" s="300"/>
      <c r="BE32277" s="300"/>
      <c r="BF32277" s="300"/>
      <c r="BG32277" s="300"/>
      <c r="BH32277" s="300"/>
      <c r="BI32277" s="300"/>
      <c r="BJ32277" s="300"/>
      <c r="BK32277" s="300"/>
      <c r="BL32277" s="300"/>
      <c r="BM32277" s="300"/>
      <c r="BN32277" s="300"/>
      <c r="BO32277" s="300"/>
      <c r="BP32277" s="300"/>
      <c r="BQ32277" s="300"/>
      <c r="BR32277" s="300"/>
      <c r="BS32277" s="300"/>
      <c r="BT32277" s="300"/>
      <c r="BU32277" s="300"/>
      <c r="BV32277" s="300"/>
      <c r="BW32277" s="300"/>
      <c r="BX32277" s="300"/>
      <c r="BY32277" s="300"/>
      <c r="BZ32277" s="300"/>
      <c r="CA32277" s="300"/>
      <c r="CB32277" s="300"/>
      <c r="CC32277" s="300"/>
      <c r="CD32277" s="300"/>
      <c r="CE32277" s="300"/>
      <c r="CF32277" s="300"/>
      <c r="CG32277" s="300"/>
      <c r="CH32277" s="300"/>
      <c r="CI32277" s="300"/>
      <c r="CJ32277" s="300"/>
      <c r="CK32277" s="300"/>
      <c r="CL32277" s="300"/>
      <c r="CM32277" s="300"/>
      <c r="CN32277" s="300"/>
      <c r="CO32277" s="300"/>
      <c r="CP32277" s="300"/>
      <c r="CQ32277" s="300"/>
      <c r="CR32277" s="300"/>
      <c r="CS32277" s="300"/>
      <c r="CT32277" s="300"/>
      <c r="CU32277" s="300"/>
      <c r="CV32277" s="300"/>
      <c r="CW32277" s="300"/>
      <c r="CX32277" s="300"/>
      <c r="CY32277" s="300"/>
      <c r="CZ32277" s="300"/>
      <c r="DA32277" s="300"/>
      <c r="DB32277" s="300"/>
      <c r="DC32277" s="300"/>
      <c r="DD32277" s="300"/>
      <c r="DE32277" s="300"/>
      <c r="DF32277" s="300"/>
      <c r="DG32277" s="300"/>
      <c r="DH32277" s="300"/>
      <c r="DI32277" s="300"/>
      <c r="DJ32277" s="300"/>
      <c r="DK32277" s="300"/>
      <c r="DL32277" s="300"/>
      <c r="DM32277" s="300"/>
      <c r="DN32277" s="300"/>
      <c r="DO32277" s="300"/>
      <c r="DP32277" s="300"/>
      <c r="DQ32277" s="300"/>
      <c r="DR32277" s="300"/>
      <c r="DS32277" s="300"/>
      <c r="DT32277" s="300"/>
      <c r="DU32277" s="300"/>
      <c r="DV32277" s="300"/>
      <c r="DW32277" s="300"/>
      <c r="DX32277" s="300"/>
      <c r="DY32277" s="300"/>
      <c r="DZ32277" s="300"/>
      <c r="EA32277" s="300"/>
      <c r="EB32277" s="300"/>
      <c r="EC32277" s="300"/>
      <c r="ED32277" s="300"/>
      <c r="EE32277" s="300"/>
      <c r="EF32277" s="300"/>
      <c r="EG32277" s="300"/>
      <c r="EH32277" s="300"/>
      <c r="EI32277" s="300"/>
      <c r="EJ32277" s="300"/>
      <c r="EK32277" s="300"/>
      <c r="EL32277" s="300"/>
      <c r="EM32277" s="300"/>
      <c r="EN32277" s="300"/>
      <c r="EO32277" s="300"/>
      <c r="EP32277" s="300"/>
      <c r="EQ32277" s="300"/>
      <c r="ER32277" s="300"/>
      <c r="ES32277" s="300"/>
      <c r="ET32277" s="300"/>
      <c r="EU32277" s="300"/>
      <c r="EV32277" s="300"/>
      <c r="EW32277" s="300"/>
      <c r="EX32277" s="300"/>
      <c r="EY32277" s="300"/>
      <c r="EZ32277" s="300"/>
      <c r="FA32277" s="300"/>
      <c r="FB32277" s="300"/>
      <c r="FC32277" s="300"/>
      <c r="FD32277" s="300"/>
      <c r="FE32277" s="300"/>
      <c r="FF32277" s="300"/>
      <c r="FG32277" s="300"/>
      <c r="FH32277" s="300"/>
      <c r="FI32277" s="300"/>
      <c r="FJ32277" s="300"/>
      <c r="FK32277" s="300"/>
      <c r="FL32277" s="300"/>
      <c r="FM32277" s="300"/>
      <c r="FN32277" s="300"/>
      <c r="FO32277" s="300"/>
      <c r="FP32277" s="300"/>
      <c r="FQ32277" s="300"/>
      <c r="FR32277" s="300"/>
      <c r="FS32277" s="300"/>
      <c r="FT32277" s="300"/>
      <c r="FU32277" s="300"/>
      <c r="FV32277" s="300"/>
      <c r="FW32277" s="300"/>
      <c r="FX32277" s="300"/>
      <c r="FY32277" s="300"/>
      <c r="FZ32277" s="300"/>
      <c r="GA32277" s="300"/>
      <c r="GB32277" s="300"/>
      <c r="GC32277" s="300"/>
      <c r="GD32277" s="300"/>
      <c r="GE32277" s="300"/>
      <c r="GF32277" s="300"/>
      <c r="GG32277" s="300"/>
      <c r="GH32277" s="300"/>
      <c r="GI32277" s="300"/>
      <c r="GJ32277" s="300"/>
      <c r="GK32277" s="300"/>
    </row>
    <row r="32278" spans="4:193" x14ac:dyDescent="0.25">
      <c r="D32278" s="300"/>
      <c r="J32278" s="300"/>
      <c r="K32278" s="300"/>
      <c r="L32278" s="300"/>
      <c r="M32278" s="300"/>
      <c r="N32278" s="300"/>
      <c r="O32278" s="300"/>
      <c r="P32278" s="300"/>
      <c r="Q32278" s="300"/>
      <c r="R32278" s="300"/>
      <c r="S32278" s="300"/>
      <c r="T32278" s="300"/>
      <c r="U32278" s="300"/>
      <c r="V32278" s="300"/>
      <c r="W32278" s="300"/>
      <c r="X32278" s="300"/>
      <c r="Y32278" s="300"/>
      <c r="Z32278" s="300"/>
      <c r="AA32278" s="300"/>
      <c r="AB32278" s="300"/>
      <c r="AC32278" s="300"/>
      <c r="AD32278" s="300"/>
      <c r="AE32278" s="300"/>
      <c r="AF32278" s="300"/>
      <c r="AG32278" s="300"/>
      <c r="AH32278" s="300"/>
      <c r="AI32278" s="300"/>
      <c r="AJ32278" s="300"/>
      <c r="AK32278" s="300"/>
      <c r="AL32278" s="300"/>
      <c r="AM32278" s="300"/>
      <c r="AN32278" s="300"/>
      <c r="AO32278" s="300"/>
      <c r="AP32278" s="300"/>
      <c r="AQ32278" s="300"/>
      <c r="AR32278" s="300"/>
      <c r="AS32278" s="300"/>
      <c r="AT32278" s="300"/>
      <c r="AU32278" s="300"/>
      <c r="AV32278" s="300"/>
      <c r="AW32278" s="300"/>
      <c r="AX32278" s="300"/>
      <c r="AY32278" s="300"/>
      <c r="AZ32278" s="300"/>
      <c r="BA32278" s="300"/>
      <c r="BB32278" s="300"/>
      <c r="BC32278" s="300"/>
      <c r="BD32278" s="300"/>
      <c r="BE32278" s="300"/>
      <c r="BF32278" s="300"/>
      <c r="BG32278" s="300"/>
      <c r="BH32278" s="300"/>
      <c r="BI32278" s="300"/>
      <c r="BJ32278" s="300"/>
      <c r="BK32278" s="300"/>
      <c r="BL32278" s="300"/>
      <c r="BM32278" s="300"/>
      <c r="BN32278" s="300"/>
      <c r="BO32278" s="300"/>
      <c r="BP32278" s="300"/>
      <c r="BQ32278" s="300"/>
      <c r="BR32278" s="300"/>
      <c r="BS32278" s="300"/>
      <c r="BT32278" s="300"/>
      <c r="BU32278" s="300"/>
      <c r="BV32278" s="300"/>
      <c r="BW32278" s="300"/>
      <c r="BX32278" s="300"/>
      <c r="BY32278" s="300"/>
      <c r="BZ32278" s="300"/>
      <c r="CA32278" s="300"/>
      <c r="CB32278" s="300"/>
      <c r="CC32278" s="300"/>
      <c r="CD32278" s="300"/>
      <c r="CE32278" s="300"/>
      <c r="CF32278" s="300"/>
      <c r="CG32278" s="300"/>
      <c r="CH32278" s="300"/>
      <c r="CI32278" s="300"/>
      <c r="CJ32278" s="300"/>
      <c r="CK32278" s="300"/>
      <c r="CL32278" s="300"/>
      <c r="CM32278" s="300"/>
      <c r="CN32278" s="300"/>
      <c r="CO32278" s="300"/>
      <c r="CP32278" s="300"/>
      <c r="CQ32278" s="300"/>
      <c r="CR32278" s="300"/>
      <c r="CS32278" s="300"/>
      <c r="CT32278" s="300"/>
      <c r="CU32278" s="300"/>
      <c r="CV32278" s="300"/>
      <c r="CW32278" s="300"/>
      <c r="CX32278" s="300"/>
      <c r="CY32278" s="300"/>
      <c r="CZ32278" s="300"/>
      <c r="DA32278" s="300"/>
      <c r="DB32278" s="300"/>
      <c r="DC32278" s="300"/>
      <c r="DD32278" s="300"/>
      <c r="DE32278" s="300"/>
      <c r="DF32278" s="300"/>
      <c r="DG32278" s="300"/>
      <c r="DH32278" s="300"/>
      <c r="DI32278" s="300"/>
      <c r="DJ32278" s="300"/>
      <c r="DK32278" s="300"/>
      <c r="DL32278" s="300"/>
      <c r="DM32278" s="300"/>
      <c r="DN32278" s="300"/>
      <c r="DO32278" s="300"/>
      <c r="DP32278" s="300"/>
      <c r="DQ32278" s="300"/>
      <c r="DR32278" s="300"/>
      <c r="DS32278" s="300"/>
      <c r="DT32278" s="300"/>
      <c r="DU32278" s="300"/>
      <c r="DV32278" s="300"/>
      <c r="DW32278" s="300"/>
      <c r="DX32278" s="300"/>
      <c r="DY32278" s="300"/>
      <c r="DZ32278" s="300"/>
      <c r="EA32278" s="300"/>
      <c r="EB32278" s="300"/>
      <c r="EC32278" s="300"/>
      <c r="ED32278" s="300"/>
      <c r="EE32278" s="300"/>
      <c r="EF32278" s="300"/>
      <c r="EG32278" s="300"/>
      <c r="EH32278" s="300"/>
      <c r="EI32278" s="300"/>
      <c r="EJ32278" s="300"/>
      <c r="EK32278" s="300"/>
      <c r="EL32278" s="300"/>
      <c r="EM32278" s="300"/>
      <c r="EN32278" s="300"/>
      <c r="EO32278" s="300"/>
      <c r="EP32278" s="300"/>
      <c r="EQ32278" s="300"/>
      <c r="ER32278" s="300"/>
      <c r="ES32278" s="300"/>
      <c r="ET32278" s="300"/>
      <c r="EU32278" s="300"/>
      <c r="EV32278" s="300"/>
      <c r="EW32278" s="300"/>
      <c r="EX32278" s="300"/>
      <c r="EY32278" s="300"/>
      <c r="EZ32278" s="300"/>
      <c r="FA32278" s="300"/>
      <c r="FB32278" s="300"/>
      <c r="FC32278" s="300"/>
      <c r="FD32278" s="300"/>
      <c r="FE32278" s="300"/>
      <c r="FF32278" s="300"/>
      <c r="FG32278" s="300"/>
      <c r="FH32278" s="300"/>
      <c r="FI32278" s="300"/>
      <c r="FJ32278" s="300"/>
      <c r="FK32278" s="300"/>
      <c r="FL32278" s="300"/>
      <c r="FM32278" s="300"/>
      <c r="FN32278" s="300"/>
      <c r="FO32278" s="300"/>
      <c r="FP32278" s="300"/>
      <c r="FQ32278" s="300"/>
      <c r="FR32278" s="300"/>
      <c r="FS32278" s="300"/>
      <c r="FT32278" s="300"/>
      <c r="FU32278" s="300"/>
      <c r="FV32278" s="300"/>
      <c r="FW32278" s="300"/>
      <c r="FX32278" s="300"/>
      <c r="FY32278" s="300"/>
      <c r="FZ32278" s="300"/>
      <c r="GA32278" s="300"/>
      <c r="GB32278" s="300"/>
      <c r="GC32278" s="300"/>
      <c r="GD32278" s="300"/>
      <c r="GE32278" s="300"/>
      <c r="GF32278" s="300"/>
      <c r="GG32278" s="300"/>
      <c r="GH32278" s="300"/>
      <c r="GI32278" s="300"/>
      <c r="GJ32278" s="300"/>
      <c r="GK32278" s="300"/>
    </row>
    <row r="32279" spans="4:193" x14ac:dyDescent="0.25">
      <c r="D32279" s="300"/>
      <c r="J32279" s="300"/>
      <c r="K32279" s="300"/>
      <c r="L32279" s="300"/>
      <c r="M32279" s="300"/>
      <c r="N32279" s="300"/>
      <c r="O32279" s="300"/>
      <c r="P32279" s="300"/>
      <c r="Q32279" s="300"/>
      <c r="R32279" s="300"/>
      <c r="S32279" s="300"/>
      <c r="T32279" s="300"/>
      <c r="U32279" s="300"/>
      <c r="V32279" s="300"/>
      <c r="W32279" s="300"/>
      <c r="X32279" s="300"/>
      <c r="Y32279" s="300"/>
      <c r="Z32279" s="300"/>
      <c r="AA32279" s="300"/>
      <c r="AB32279" s="300"/>
      <c r="AC32279" s="300"/>
      <c r="AD32279" s="300"/>
      <c r="AE32279" s="300"/>
      <c r="AF32279" s="300"/>
      <c r="AG32279" s="300"/>
      <c r="AH32279" s="300"/>
      <c r="AI32279" s="300"/>
      <c r="AJ32279" s="300"/>
      <c r="AK32279" s="300"/>
      <c r="AL32279" s="300"/>
      <c r="AM32279" s="300"/>
      <c r="AN32279" s="300"/>
      <c r="AO32279" s="300"/>
      <c r="AP32279" s="300"/>
      <c r="AQ32279" s="300"/>
      <c r="AR32279" s="300"/>
      <c r="AS32279" s="300"/>
      <c r="AT32279" s="300"/>
      <c r="AU32279" s="300"/>
      <c r="AV32279" s="300"/>
      <c r="AW32279" s="300"/>
      <c r="AX32279" s="300"/>
      <c r="AY32279" s="300"/>
      <c r="AZ32279" s="300"/>
      <c r="BA32279" s="300"/>
      <c r="BB32279" s="300"/>
      <c r="BC32279" s="300"/>
      <c r="BD32279" s="300"/>
      <c r="BE32279" s="300"/>
      <c r="BF32279" s="300"/>
      <c r="BG32279" s="300"/>
      <c r="BH32279" s="300"/>
      <c r="BI32279" s="300"/>
      <c r="BJ32279" s="300"/>
      <c r="BK32279" s="300"/>
      <c r="BL32279" s="300"/>
      <c r="BM32279" s="300"/>
      <c r="BN32279" s="300"/>
      <c r="BO32279" s="300"/>
      <c r="BP32279" s="300"/>
      <c r="BQ32279" s="300"/>
      <c r="BR32279" s="300"/>
      <c r="BS32279" s="300"/>
      <c r="BT32279" s="300"/>
      <c r="BU32279" s="300"/>
      <c r="BV32279" s="300"/>
      <c r="BW32279" s="300"/>
      <c r="BX32279" s="300"/>
      <c r="BY32279" s="300"/>
      <c r="BZ32279" s="300"/>
      <c r="CA32279" s="300"/>
      <c r="CB32279" s="300"/>
      <c r="CC32279" s="300"/>
      <c r="CD32279" s="300"/>
      <c r="CE32279" s="300"/>
      <c r="CF32279" s="300"/>
      <c r="CG32279" s="300"/>
      <c r="CH32279" s="300"/>
      <c r="CI32279" s="300"/>
      <c r="CJ32279" s="300"/>
      <c r="CK32279" s="300"/>
      <c r="CL32279" s="300"/>
      <c r="CM32279" s="300"/>
      <c r="CN32279" s="300"/>
      <c r="CO32279" s="300"/>
      <c r="CP32279" s="300"/>
      <c r="CQ32279" s="300"/>
      <c r="CR32279" s="300"/>
      <c r="CS32279" s="300"/>
      <c r="CT32279" s="300"/>
      <c r="CU32279" s="300"/>
      <c r="CV32279" s="300"/>
      <c r="CW32279" s="300"/>
      <c r="CX32279" s="300"/>
      <c r="CY32279" s="300"/>
      <c r="CZ32279" s="300"/>
      <c r="DA32279" s="300"/>
      <c r="DB32279" s="300"/>
      <c r="DC32279" s="300"/>
      <c r="DD32279" s="300"/>
      <c r="DE32279" s="300"/>
      <c r="DF32279" s="300"/>
      <c r="DG32279" s="300"/>
      <c r="DH32279" s="300"/>
      <c r="DI32279" s="300"/>
      <c r="DJ32279" s="300"/>
      <c r="DK32279" s="300"/>
      <c r="DL32279" s="300"/>
      <c r="DM32279" s="300"/>
      <c r="DN32279" s="300"/>
      <c r="DO32279" s="300"/>
      <c r="DP32279" s="300"/>
      <c r="DQ32279" s="300"/>
      <c r="DR32279" s="300"/>
      <c r="DS32279" s="300"/>
      <c r="DT32279" s="300"/>
      <c r="DU32279" s="300"/>
      <c r="DV32279" s="300"/>
      <c r="DW32279" s="300"/>
      <c r="DX32279" s="300"/>
      <c r="DY32279" s="300"/>
      <c r="DZ32279" s="300"/>
      <c r="EA32279" s="300"/>
      <c r="EB32279" s="300"/>
      <c r="EC32279" s="300"/>
      <c r="ED32279" s="300"/>
      <c r="EE32279" s="300"/>
      <c r="EF32279" s="300"/>
      <c r="EG32279" s="300"/>
      <c r="EH32279" s="300"/>
      <c r="EI32279" s="300"/>
      <c r="EJ32279" s="300"/>
      <c r="EK32279" s="300"/>
      <c r="EL32279" s="300"/>
      <c r="EM32279" s="300"/>
      <c r="EN32279" s="300"/>
      <c r="EO32279" s="300"/>
      <c r="EP32279" s="300"/>
      <c r="EQ32279" s="300"/>
      <c r="ER32279" s="300"/>
      <c r="ES32279" s="300"/>
      <c r="ET32279" s="300"/>
      <c r="EU32279" s="300"/>
      <c r="EV32279" s="300"/>
      <c r="EW32279" s="300"/>
      <c r="EX32279" s="300"/>
      <c r="EY32279" s="300"/>
      <c r="EZ32279" s="300"/>
      <c r="FA32279" s="300"/>
      <c r="FB32279" s="300"/>
      <c r="FC32279" s="300"/>
      <c r="FD32279" s="300"/>
      <c r="FE32279" s="300"/>
      <c r="FF32279" s="300"/>
      <c r="FG32279" s="300"/>
      <c r="FH32279" s="300"/>
      <c r="FI32279" s="300"/>
      <c r="FJ32279" s="300"/>
      <c r="FK32279" s="300"/>
      <c r="FL32279" s="300"/>
      <c r="FM32279" s="300"/>
      <c r="FN32279" s="300"/>
      <c r="FO32279" s="300"/>
      <c r="FP32279" s="300"/>
      <c r="FQ32279" s="300"/>
      <c r="FR32279" s="300"/>
      <c r="FS32279" s="300"/>
      <c r="FT32279" s="300"/>
      <c r="FU32279" s="300"/>
      <c r="FV32279" s="300"/>
      <c r="FW32279" s="300"/>
      <c r="FX32279" s="300"/>
      <c r="FY32279" s="300"/>
      <c r="FZ32279" s="300"/>
      <c r="GA32279" s="300"/>
      <c r="GB32279" s="300"/>
      <c r="GC32279" s="300"/>
      <c r="GD32279" s="300"/>
      <c r="GE32279" s="300"/>
      <c r="GF32279" s="300"/>
      <c r="GG32279" s="300"/>
      <c r="GH32279" s="300"/>
      <c r="GI32279" s="300"/>
      <c r="GJ32279" s="300"/>
      <c r="GK32279" s="300"/>
    </row>
    <row r="32280" spans="4:193" x14ac:dyDescent="0.25">
      <c r="D32280" s="300"/>
      <c r="J32280" s="300"/>
      <c r="K32280" s="300"/>
      <c r="L32280" s="300"/>
      <c r="M32280" s="300"/>
      <c r="N32280" s="300"/>
      <c r="O32280" s="300"/>
      <c r="P32280" s="300"/>
      <c r="Q32280" s="300"/>
      <c r="R32280" s="300"/>
      <c r="S32280" s="300"/>
      <c r="T32280" s="300"/>
      <c r="U32280" s="300"/>
      <c r="V32280" s="300"/>
      <c r="W32280" s="300"/>
      <c r="X32280" s="300"/>
      <c r="Y32280" s="300"/>
      <c r="Z32280" s="300"/>
      <c r="AA32280" s="300"/>
      <c r="AB32280" s="300"/>
      <c r="AC32280" s="300"/>
      <c r="AD32280" s="300"/>
      <c r="AE32280" s="300"/>
      <c r="AF32280" s="300"/>
      <c r="AG32280" s="300"/>
      <c r="AH32280" s="300"/>
      <c r="AI32280" s="300"/>
      <c r="AJ32280" s="300"/>
      <c r="AK32280" s="300"/>
      <c r="AL32280" s="300"/>
      <c r="AM32280" s="300"/>
      <c r="AN32280" s="300"/>
      <c r="AO32280" s="300"/>
      <c r="AP32280" s="300"/>
      <c r="AQ32280" s="300"/>
      <c r="AR32280" s="300"/>
      <c r="AS32280" s="300"/>
      <c r="AT32280" s="300"/>
      <c r="AU32280" s="300"/>
      <c r="AV32280" s="300"/>
      <c r="AW32280" s="300"/>
      <c r="AX32280" s="300"/>
      <c r="AY32280" s="300"/>
      <c r="AZ32280" s="300"/>
      <c r="BA32280" s="300"/>
      <c r="BB32280" s="300"/>
      <c r="BC32280" s="300"/>
      <c r="BD32280" s="300"/>
      <c r="BE32280" s="300"/>
      <c r="BF32280" s="300"/>
      <c r="BG32280" s="300"/>
      <c r="BH32280" s="300"/>
      <c r="BI32280" s="300"/>
      <c r="BJ32280" s="300"/>
      <c r="BK32280" s="300"/>
      <c r="BL32280" s="300"/>
      <c r="BM32280" s="300"/>
      <c r="BN32280" s="300"/>
      <c r="BO32280" s="300"/>
      <c r="BP32280" s="300"/>
      <c r="BQ32280" s="300"/>
      <c r="BR32280" s="300"/>
      <c r="BS32280" s="300"/>
      <c r="BT32280" s="300"/>
      <c r="BU32280" s="300"/>
      <c r="BV32280" s="300"/>
      <c r="BW32280" s="300"/>
      <c r="BX32280" s="300"/>
      <c r="BY32280" s="300"/>
      <c r="BZ32280" s="300"/>
      <c r="CA32280" s="300"/>
      <c r="CB32280" s="300"/>
      <c r="CC32280" s="300"/>
      <c r="CD32280" s="300"/>
      <c r="CE32280" s="300"/>
      <c r="CF32280" s="300"/>
      <c r="CG32280" s="300"/>
      <c r="CH32280" s="300"/>
      <c r="CI32280" s="300"/>
      <c r="CJ32280" s="300"/>
      <c r="CK32280" s="300"/>
      <c r="CL32280" s="300"/>
      <c r="CM32280" s="300"/>
      <c r="CN32280" s="300"/>
      <c r="CO32280" s="300"/>
      <c r="CP32280" s="300"/>
      <c r="CQ32280" s="300"/>
      <c r="CR32280" s="300"/>
      <c r="CS32280" s="300"/>
      <c r="CT32280" s="300"/>
      <c r="CU32280" s="300"/>
      <c r="CV32280" s="300"/>
      <c r="CW32280" s="300"/>
      <c r="CX32280" s="300"/>
      <c r="CY32280" s="300"/>
      <c r="CZ32280" s="300"/>
      <c r="DA32280" s="300"/>
      <c r="DB32280" s="300"/>
      <c r="DC32280" s="300"/>
      <c r="DD32280" s="300"/>
      <c r="DE32280" s="300"/>
      <c r="DF32280" s="300"/>
      <c r="DG32280" s="300"/>
      <c r="DH32280" s="300"/>
      <c r="DI32280" s="300"/>
      <c r="DJ32280" s="300"/>
      <c r="DK32280" s="300"/>
      <c r="DL32280" s="300"/>
      <c r="DM32280" s="300"/>
      <c r="DN32280" s="300"/>
      <c r="DO32280" s="300"/>
      <c r="DP32280" s="300"/>
      <c r="DQ32280" s="300"/>
      <c r="DR32280" s="300"/>
      <c r="DS32280" s="300"/>
      <c r="DT32280" s="300"/>
      <c r="DU32280" s="300"/>
      <c r="DV32280" s="300"/>
      <c r="DW32280" s="300"/>
      <c r="DX32280" s="300"/>
      <c r="DY32280" s="300"/>
      <c r="DZ32280" s="300"/>
      <c r="EA32280" s="300"/>
      <c r="EB32280" s="300"/>
      <c r="EC32280" s="300"/>
      <c r="ED32280" s="300"/>
      <c r="EE32280" s="300"/>
      <c r="EF32280" s="300"/>
      <c r="EG32280" s="300"/>
      <c r="EH32280" s="300"/>
      <c r="EI32280" s="300"/>
      <c r="EJ32280" s="300"/>
      <c r="EK32280" s="300"/>
      <c r="EL32280" s="300"/>
      <c r="EM32280" s="300"/>
      <c r="EN32280" s="300"/>
      <c r="EO32280" s="300"/>
      <c r="EP32280" s="300"/>
      <c r="EQ32280" s="300"/>
      <c r="ER32280" s="300"/>
      <c r="ES32280" s="300"/>
      <c r="ET32280" s="300"/>
      <c r="EU32280" s="300"/>
      <c r="EV32280" s="300"/>
      <c r="EW32280" s="300"/>
      <c r="EX32280" s="300"/>
      <c r="EY32280" s="300"/>
      <c r="EZ32280" s="300"/>
      <c r="FA32280" s="300"/>
      <c r="FB32280" s="300"/>
      <c r="FC32280" s="300"/>
      <c r="FD32280" s="300"/>
      <c r="FE32280" s="300"/>
      <c r="FF32280" s="300"/>
      <c r="FG32280" s="300"/>
      <c r="FH32280" s="300"/>
      <c r="FI32280" s="300"/>
      <c r="FJ32280" s="300"/>
      <c r="FK32280" s="300"/>
      <c r="FL32280" s="300"/>
      <c r="FM32280" s="300"/>
      <c r="FN32280" s="300"/>
      <c r="FO32280" s="300"/>
      <c r="FP32280" s="300"/>
      <c r="FQ32280" s="300"/>
      <c r="FR32280" s="300"/>
      <c r="FS32280" s="300"/>
      <c r="FT32280" s="300"/>
      <c r="FU32280" s="300"/>
      <c r="FV32280" s="300"/>
      <c r="FW32280" s="300"/>
      <c r="FX32280" s="300"/>
      <c r="FY32280" s="300"/>
      <c r="FZ32280" s="300"/>
      <c r="GA32280" s="300"/>
      <c r="GB32280" s="300"/>
      <c r="GC32280" s="300"/>
      <c r="GD32280" s="300"/>
      <c r="GE32280" s="300"/>
      <c r="GF32280" s="300"/>
      <c r="GG32280" s="300"/>
      <c r="GH32280" s="300"/>
      <c r="GI32280" s="300"/>
      <c r="GJ32280" s="300"/>
      <c r="GK32280" s="300"/>
    </row>
    <row r="32281" spans="4:193" x14ac:dyDescent="0.25">
      <c r="D32281" s="300"/>
      <c r="J32281" s="300"/>
      <c r="K32281" s="300"/>
      <c r="L32281" s="300"/>
      <c r="M32281" s="300"/>
      <c r="N32281" s="300"/>
      <c r="O32281" s="300"/>
      <c r="P32281" s="300"/>
      <c r="Q32281" s="300"/>
      <c r="R32281" s="300"/>
      <c r="S32281" s="300"/>
      <c r="T32281" s="300"/>
      <c r="U32281" s="300"/>
      <c r="V32281" s="300"/>
      <c r="W32281" s="300"/>
      <c r="X32281" s="300"/>
      <c r="Y32281" s="300"/>
      <c r="Z32281" s="300"/>
      <c r="AA32281" s="300"/>
      <c r="AB32281" s="300"/>
      <c r="AC32281" s="300"/>
      <c r="AD32281" s="300"/>
      <c r="AE32281" s="300"/>
      <c r="AF32281" s="300"/>
      <c r="AG32281" s="300"/>
      <c r="AH32281" s="300"/>
      <c r="AI32281" s="300"/>
      <c r="AJ32281" s="300"/>
      <c r="AK32281" s="300"/>
      <c r="AL32281" s="300"/>
      <c r="AM32281" s="300"/>
      <c r="AN32281" s="300"/>
      <c r="AO32281" s="300"/>
      <c r="AP32281" s="300"/>
      <c r="AQ32281" s="300"/>
      <c r="AR32281" s="300"/>
      <c r="AS32281" s="300"/>
      <c r="AT32281" s="300"/>
      <c r="AU32281" s="300"/>
      <c r="AV32281" s="300"/>
      <c r="AW32281" s="300"/>
      <c r="AX32281" s="300"/>
      <c r="AY32281" s="300"/>
      <c r="AZ32281" s="300"/>
      <c r="BA32281" s="300"/>
      <c r="BB32281" s="300"/>
      <c r="BC32281" s="300"/>
      <c r="BD32281" s="300"/>
      <c r="BE32281" s="300"/>
      <c r="BF32281" s="300"/>
      <c r="BG32281" s="300"/>
      <c r="BH32281" s="300"/>
      <c r="BI32281" s="300"/>
      <c r="BJ32281" s="300"/>
      <c r="BK32281" s="300"/>
      <c r="BL32281" s="300"/>
      <c r="BM32281" s="300"/>
      <c r="BN32281" s="300"/>
      <c r="BO32281" s="300"/>
      <c r="BP32281" s="300"/>
      <c r="BQ32281" s="300"/>
      <c r="BR32281" s="300"/>
      <c r="BS32281" s="300"/>
      <c r="BT32281" s="300"/>
      <c r="BU32281" s="300"/>
      <c r="BV32281" s="300"/>
      <c r="BW32281" s="300"/>
      <c r="BX32281" s="300"/>
      <c r="BY32281" s="300"/>
      <c r="BZ32281" s="300"/>
      <c r="CA32281" s="300"/>
      <c r="CB32281" s="300"/>
      <c r="CC32281" s="300"/>
      <c r="CD32281" s="300"/>
      <c r="CE32281" s="300"/>
      <c r="CF32281" s="300"/>
      <c r="CG32281" s="300"/>
      <c r="CH32281" s="300"/>
      <c r="CI32281" s="300"/>
      <c r="CJ32281" s="300"/>
      <c r="CK32281" s="300"/>
      <c r="CL32281" s="300"/>
      <c r="CM32281" s="300"/>
      <c r="CN32281" s="300"/>
      <c r="CO32281" s="300"/>
      <c r="CP32281" s="300"/>
      <c r="CQ32281" s="300"/>
      <c r="CR32281" s="300"/>
      <c r="CS32281" s="300"/>
      <c r="CT32281" s="300"/>
      <c r="CU32281" s="300"/>
      <c r="CV32281" s="300"/>
      <c r="CW32281" s="300"/>
      <c r="CX32281" s="300"/>
      <c r="CY32281" s="300"/>
      <c r="CZ32281" s="300"/>
      <c r="DA32281" s="300"/>
      <c r="DB32281" s="300"/>
      <c r="DC32281" s="300"/>
      <c r="DD32281" s="300"/>
      <c r="DE32281" s="300"/>
      <c r="DF32281" s="300"/>
      <c r="DG32281" s="300"/>
      <c r="DH32281" s="300"/>
      <c r="DI32281" s="300"/>
      <c r="DJ32281" s="300"/>
      <c r="DK32281" s="300"/>
      <c r="DL32281" s="300"/>
      <c r="DM32281" s="300"/>
      <c r="DN32281" s="300"/>
      <c r="DO32281" s="300"/>
      <c r="DP32281" s="300"/>
      <c r="DQ32281" s="300"/>
      <c r="DR32281" s="300"/>
      <c r="DS32281" s="300"/>
      <c r="DT32281" s="300"/>
      <c r="DU32281" s="300"/>
      <c r="DV32281" s="300"/>
      <c r="DW32281" s="300"/>
      <c r="DX32281" s="300"/>
      <c r="DY32281" s="300"/>
      <c r="DZ32281" s="300"/>
      <c r="EA32281" s="300"/>
      <c r="EB32281" s="300"/>
      <c r="EC32281" s="300"/>
      <c r="ED32281" s="300"/>
      <c r="EE32281" s="300"/>
      <c r="EF32281" s="300"/>
      <c r="EG32281" s="300"/>
      <c r="EH32281" s="300"/>
      <c r="EI32281" s="300"/>
      <c r="EJ32281" s="300"/>
      <c r="EK32281" s="300"/>
      <c r="EL32281" s="300"/>
      <c r="EM32281" s="300"/>
      <c r="EN32281" s="300"/>
      <c r="EO32281" s="300"/>
      <c r="EP32281" s="300"/>
      <c r="EQ32281" s="300"/>
      <c r="ER32281" s="300"/>
      <c r="ES32281" s="300"/>
      <c r="ET32281" s="300"/>
      <c r="EU32281" s="300"/>
      <c r="EV32281" s="300"/>
      <c r="EW32281" s="300"/>
      <c r="EX32281" s="300"/>
      <c r="EY32281" s="300"/>
      <c r="EZ32281" s="300"/>
      <c r="FA32281" s="300"/>
      <c r="FB32281" s="300"/>
      <c r="FC32281" s="300"/>
      <c r="FD32281" s="300"/>
      <c r="FE32281" s="300"/>
      <c r="FF32281" s="300"/>
      <c r="FG32281" s="300"/>
      <c r="FH32281" s="300"/>
      <c r="FI32281" s="300"/>
      <c r="FJ32281" s="300"/>
      <c r="FK32281" s="300"/>
      <c r="FL32281" s="300"/>
      <c r="FM32281" s="300"/>
      <c r="FN32281" s="300"/>
      <c r="FO32281" s="300"/>
      <c r="FP32281" s="300"/>
      <c r="FQ32281" s="300"/>
      <c r="FR32281" s="300"/>
      <c r="FS32281" s="300"/>
      <c r="FT32281" s="300"/>
      <c r="FU32281" s="300"/>
      <c r="FV32281" s="300"/>
      <c r="FW32281" s="300"/>
      <c r="FX32281" s="300"/>
      <c r="FY32281" s="300"/>
      <c r="FZ32281" s="300"/>
      <c r="GA32281" s="300"/>
      <c r="GB32281" s="300"/>
      <c r="GC32281" s="300"/>
      <c r="GD32281" s="300"/>
      <c r="GE32281" s="300"/>
      <c r="GF32281" s="300"/>
      <c r="GG32281" s="300"/>
      <c r="GH32281" s="300"/>
      <c r="GI32281" s="300"/>
      <c r="GJ32281" s="300"/>
      <c r="GK32281" s="300"/>
    </row>
    <row r="32282" spans="4:193" x14ac:dyDescent="0.25">
      <c r="D32282" s="300"/>
      <c r="J32282" s="300"/>
      <c r="K32282" s="300"/>
      <c r="L32282" s="300"/>
      <c r="M32282" s="300"/>
      <c r="N32282" s="300"/>
      <c r="O32282" s="300"/>
      <c r="P32282" s="300"/>
      <c r="Q32282" s="300"/>
      <c r="R32282" s="300"/>
      <c r="S32282" s="300"/>
      <c r="T32282" s="300"/>
      <c r="U32282" s="300"/>
      <c r="V32282" s="300"/>
      <c r="W32282" s="300"/>
      <c r="X32282" s="300"/>
      <c r="Y32282" s="300"/>
      <c r="Z32282" s="300"/>
      <c r="AA32282" s="300"/>
      <c r="AB32282" s="300"/>
      <c r="AC32282" s="300"/>
      <c r="AD32282" s="300"/>
      <c r="AE32282" s="300"/>
      <c r="AF32282" s="300"/>
      <c r="AG32282" s="300"/>
      <c r="AH32282" s="300"/>
      <c r="AI32282" s="300"/>
      <c r="AJ32282" s="300"/>
      <c r="AK32282" s="300"/>
      <c r="AL32282" s="300"/>
      <c r="AM32282" s="300"/>
      <c r="AN32282" s="300"/>
      <c r="AO32282" s="300"/>
      <c r="AP32282" s="300"/>
      <c r="AQ32282" s="300"/>
      <c r="AR32282" s="300"/>
      <c r="AS32282" s="300"/>
      <c r="AT32282" s="300"/>
      <c r="AU32282" s="300"/>
      <c r="AV32282" s="300"/>
      <c r="AW32282" s="300"/>
      <c r="AX32282" s="300"/>
      <c r="AY32282" s="300"/>
      <c r="AZ32282" s="300"/>
      <c r="BA32282" s="300"/>
      <c r="BB32282" s="300"/>
      <c r="BC32282" s="300"/>
      <c r="BD32282" s="300"/>
      <c r="BE32282" s="300"/>
      <c r="BF32282" s="300"/>
      <c r="BG32282" s="300"/>
      <c r="BH32282" s="300"/>
      <c r="BI32282" s="300"/>
      <c r="BJ32282" s="300"/>
      <c r="BK32282" s="300"/>
      <c r="BL32282" s="300"/>
      <c r="BM32282" s="300"/>
      <c r="BN32282" s="300"/>
      <c r="BO32282" s="300"/>
      <c r="BP32282" s="300"/>
      <c r="BQ32282" s="300"/>
      <c r="BR32282" s="300"/>
      <c r="BS32282" s="300"/>
      <c r="BT32282" s="300"/>
      <c r="BU32282" s="300"/>
      <c r="BV32282" s="300"/>
      <c r="BW32282" s="300"/>
      <c r="BX32282" s="300"/>
      <c r="BY32282" s="300"/>
      <c r="BZ32282" s="300"/>
      <c r="CA32282" s="300"/>
      <c r="CB32282" s="300"/>
      <c r="CC32282" s="300"/>
      <c r="CD32282" s="300"/>
      <c r="CE32282" s="300"/>
      <c r="CF32282" s="300"/>
      <c r="CG32282" s="300"/>
      <c r="CH32282" s="300"/>
      <c r="CI32282" s="300"/>
      <c r="CJ32282" s="300"/>
      <c r="CK32282" s="300"/>
      <c r="CL32282" s="300"/>
      <c r="CM32282" s="300"/>
      <c r="CN32282" s="300"/>
      <c r="CO32282" s="300"/>
      <c r="CP32282" s="300"/>
      <c r="CQ32282" s="300"/>
      <c r="CR32282" s="300"/>
      <c r="CS32282" s="300"/>
      <c r="CT32282" s="300"/>
      <c r="CU32282" s="300"/>
      <c r="CV32282" s="300"/>
      <c r="CW32282" s="300"/>
      <c r="CX32282" s="300"/>
      <c r="CY32282" s="300"/>
      <c r="CZ32282" s="300"/>
      <c r="DA32282" s="300"/>
      <c r="DB32282" s="300"/>
      <c r="DC32282" s="300"/>
      <c r="DD32282" s="300"/>
      <c r="DE32282" s="300"/>
      <c r="DF32282" s="300"/>
      <c r="DG32282" s="300"/>
      <c r="DH32282" s="300"/>
      <c r="DI32282" s="300"/>
      <c r="DJ32282" s="300"/>
      <c r="DK32282" s="300"/>
      <c r="DL32282" s="300"/>
      <c r="DM32282" s="300"/>
      <c r="DN32282" s="300"/>
      <c r="DO32282" s="300"/>
      <c r="DP32282" s="300"/>
      <c r="DQ32282" s="300"/>
      <c r="DR32282" s="300"/>
      <c r="DS32282" s="300"/>
      <c r="DT32282" s="300"/>
      <c r="DU32282" s="300"/>
      <c r="DV32282" s="300"/>
      <c r="DW32282" s="300"/>
      <c r="DX32282" s="300"/>
      <c r="DY32282" s="300"/>
      <c r="DZ32282" s="300"/>
      <c r="EA32282" s="300"/>
      <c r="EB32282" s="300"/>
      <c r="EC32282" s="300"/>
      <c r="ED32282" s="300"/>
      <c r="EE32282" s="300"/>
      <c r="EF32282" s="300"/>
      <c r="EG32282" s="300"/>
      <c r="EH32282" s="300"/>
      <c r="EI32282" s="300"/>
      <c r="EJ32282" s="300"/>
      <c r="EK32282" s="300"/>
      <c r="EL32282" s="300"/>
      <c r="EM32282" s="300"/>
      <c r="EN32282" s="300"/>
      <c r="EO32282" s="300"/>
      <c r="EP32282" s="300"/>
      <c r="EQ32282" s="300"/>
      <c r="ER32282" s="300"/>
      <c r="ES32282" s="300"/>
      <c r="ET32282" s="300"/>
      <c r="EU32282" s="300"/>
      <c r="EV32282" s="300"/>
      <c r="EW32282" s="300"/>
      <c r="EX32282" s="300"/>
      <c r="EY32282" s="300"/>
      <c r="EZ32282" s="300"/>
      <c r="FA32282" s="300"/>
      <c r="FB32282" s="300"/>
      <c r="FC32282" s="300"/>
      <c r="FD32282" s="300"/>
      <c r="FE32282" s="300"/>
      <c r="FF32282" s="300"/>
      <c r="FG32282" s="300"/>
      <c r="FH32282" s="300"/>
      <c r="FI32282" s="300"/>
      <c r="FJ32282" s="300"/>
      <c r="FK32282" s="300"/>
      <c r="FL32282" s="300"/>
      <c r="FM32282" s="300"/>
      <c r="FN32282" s="300"/>
      <c r="FO32282" s="300"/>
      <c r="FP32282" s="300"/>
      <c r="FQ32282" s="300"/>
      <c r="FR32282" s="300"/>
      <c r="FS32282" s="300"/>
      <c r="FT32282" s="300"/>
      <c r="FU32282" s="300"/>
      <c r="FV32282" s="300"/>
      <c r="FW32282" s="300"/>
      <c r="FX32282" s="300"/>
      <c r="FY32282" s="300"/>
      <c r="FZ32282" s="300"/>
      <c r="GA32282" s="300"/>
      <c r="GB32282" s="300"/>
      <c r="GC32282" s="300"/>
      <c r="GD32282" s="300"/>
      <c r="GE32282" s="300"/>
      <c r="GF32282" s="300"/>
      <c r="GG32282" s="300"/>
      <c r="GH32282" s="300"/>
      <c r="GI32282" s="300"/>
      <c r="GJ32282" s="300"/>
      <c r="GK32282" s="300"/>
    </row>
    <row r="32283" spans="4:193" x14ac:dyDescent="0.25">
      <c r="D32283" s="300"/>
      <c r="J32283" s="300"/>
      <c r="K32283" s="300"/>
      <c r="L32283" s="300"/>
      <c r="M32283" s="300"/>
      <c r="N32283" s="300"/>
      <c r="O32283" s="300"/>
      <c r="P32283" s="300"/>
      <c r="Q32283" s="300"/>
      <c r="R32283" s="300"/>
      <c r="S32283" s="300"/>
      <c r="T32283" s="300"/>
      <c r="U32283" s="300"/>
      <c r="V32283" s="300"/>
      <c r="W32283" s="300"/>
      <c r="X32283" s="300"/>
      <c r="Y32283" s="300"/>
      <c r="Z32283" s="300"/>
      <c r="AA32283" s="300"/>
      <c r="AB32283" s="300"/>
      <c r="AC32283" s="300"/>
      <c r="AD32283" s="300"/>
      <c r="AE32283" s="300"/>
      <c r="AF32283" s="300"/>
      <c r="AG32283" s="300"/>
      <c r="AH32283" s="300"/>
      <c r="AI32283" s="300"/>
      <c r="AJ32283" s="300"/>
      <c r="AK32283" s="300"/>
      <c r="AL32283" s="300"/>
      <c r="AM32283" s="300"/>
      <c r="AN32283" s="300"/>
      <c r="AO32283" s="300"/>
      <c r="AP32283" s="300"/>
      <c r="AQ32283" s="300"/>
      <c r="AR32283" s="300"/>
      <c r="AS32283" s="300"/>
      <c r="AT32283" s="300"/>
      <c r="AU32283" s="300"/>
      <c r="AV32283" s="300"/>
      <c r="AW32283" s="300"/>
      <c r="AX32283" s="300"/>
      <c r="AY32283" s="300"/>
      <c r="AZ32283" s="300"/>
      <c r="BA32283" s="300"/>
      <c r="BB32283" s="300"/>
      <c r="BC32283" s="300"/>
      <c r="BD32283" s="300"/>
      <c r="BE32283" s="300"/>
      <c r="BF32283" s="300"/>
      <c r="BG32283" s="300"/>
      <c r="BH32283" s="300"/>
      <c r="BI32283" s="300"/>
      <c r="BJ32283" s="300"/>
      <c r="BK32283" s="300"/>
      <c r="BL32283" s="300"/>
      <c r="BM32283" s="300"/>
      <c r="BN32283" s="300"/>
      <c r="BO32283" s="300"/>
      <c r="BP32283" s="300"/>
      <c r="BQ32283" s="300"/>
      <c r="BR32283" s="300"/>
      <c r="BS32283" s="300"/>
      <c r="BT32283" s="300"/>
      <c r="BU32283" s="300"/>
      <c r="BV32283" s="300"/>
      <c r="BW32283" s="300"/>
      <c r="BX32283" s="300"/>
      <c r="BY32283" s="300"/>
      <c r="BZ32283" s="300"/>
      <c r="CA32283" s="300"/>
      <c r="CB32283" s="300"/>
      <c r="CC32283" s="300"/>
      <c r="CD32283" s="300"/>
      <c r="CE32283" s="300"/>
      <c r="CF32283" s="300"/>
      <c r="CG32283" s="300"/>
      <c r="CH32283" s="300"/>
      <c r="CI32283" s="300"/>
      <c r="CJ32283" s="300"/>
      <c r="CK32283" s="300"/>
      <c r="CL32283" s="300"/>
      <c r="CM32283" s="300"/>
      <c r="CN32283" s="300"/>
      <c r="CO32283" s="300"/>
      <c r="CP32283" s="300"/>
      <c r="CQ32283" s="300"/>
      <c r="CR32283" s="300"/>
      <c r="CS32283" s="300"/>
      <c r="CT32283" s="300"/>
      <c r="CU32283" s="300"/>
      <c r="CV32283" s="300"/>
      <c r="CW32283" s="300"/>
      <c r="CX32283" s="300"/>
      <c r="CY32283" s="300"/>
      <c r="CZ32283" s="300"/>
      <c r="DA32283" s="300"/>
      <c r="DB32283" s="300"/>
      <c r="DC32283" s="300"/>
      <c r="DD32283" s="300"/>
      <c r="DE32283" s="300"/>
      <c r="DF32283" s="300"/>
      <c r="DG32283" s="300"/>
      <c r="DH32283" s="300"/>
      <c r="DI32283" s="300"/>
      <c r="DJ32283" s="300"/>
      <c r="DK32283" s="300"/>
      <c r="DL32283" s="300"/>
      <c r="DM32283" s="300"/>
      <c r="DN32283" s="300"/>
      <c r="DO32283" s="300"/>
      <c r="DP32283" s="300"/>
      <c r="DQ32283" s="300"/>
      <c r="DR32283" s="300"/>
      <c r="DS32283" s="300"/>
      <c r="DT32283" s="300"/>
      <c r="DU32283" s="300"/>
      <c r="DV32283" s="300"/>
      <c r="DW32283" s="300"/>
      <c r="DX32283" s="300"/>
      <c r="DY32283" s="300"/>
      <c r="DZ32283" s="300"/>
      <c r="EA32283" s="300"/>
      <c r="EB32283" s="300"/>
      <c r="EC32283" s="300"/>
      <c r="ED32283" s="300"/>
      <c r="EE32283" s="300"/>
      <c r="EF32283" s="300"/>
      <c r="EG32283" s="300"/>
      <c r="EH32283" s="300"/>
      <c r="EI32283" s="300"/>
      <c r="EJ32283" s="300"/>
      <c r="EK32283" s="300"/>
      <c r="EL32283" s="300"/>
      <c r="EM32283" s="300"/>
      <c r="EN32283" s="300"/>
      <c r="EO32283" s="300"/>
      <c r="EP32283" s="300"/>
      <c r="EQ32283" s="300"/>
      <c r="ER32283" s="300"/>
      <c r="ES32283" s="300"/>
      <c r="ET32283" s="300"/>
      <c r="EU32283" s="300"/>
      <c r="EV32283" s="300"/>
      <c r="EW32283" s="300"/>
      <c r="EX32283" s="300"/>
      <c r="EY32283" s="300"/>
      <c r="EZ32283" s="300"/>
      <c r="FA32283" s="300"/>
      <c r="FB32283" s="300"/>
      <c r="FC32283" s="300"/>
      <c r="FD32283" s="300"/>
      <c r="FE32283" s="300"/>
      <c r="FF32283" s="300"/>
      <c r="FG32283" s="300"/>
      <c r="FH32283" s="300"/>
      <c r="FI32283" s="300"/>
      <c r="FJ32283" s="300"/>
      <c r="FK32283" s="300"/>
      <c r="FL32283" s="300"/>
      <c r="FM32283" s="300"/>
      <c r="FN32283" s="300"/>
      <c r="FO32283" s="300"/>
      <c r="FP32283" s="300"/>
      <c r="FQ32283" s="300"/>
      <c r="FR32283" s="300"/>
      <c r="FS32283" s="300"/>
      <c r="FT32283" s="300"/>
      <c r="FU32283" s="300"/>
      <c r="FV32283" s="300"/>
      <c r="FW32283" s="300"/>
      <c r="FX32283" s="300"/>
      <c r="FY32283" s="300"/>
      <c r="FZ32283" s="300"/>
      <c r="GA32283" s="300"/>
      <c r="GB32283" s="300"/>
      <c r="GC32283" s="300"/>
      <c r="GD32283" s="300"/>
      <c r="GE32283" s="300"/>
      <c r="GF32283" s="300"/>
      <c r="GG32283" s="300"/>
      <c r="GH32283" s="300"/>
      <c r="GI32283" s="300"/>
      <c r="GJ32283" s="300"/>
      <c r="GK32283" s="300"/>
    </row>
    <row r="32284" spans="4:193" x14ac:dyDescent="0.25">
      <c r="D32284" s="300"/>
      <c r="J32284" s="300"/>
      <c r="K32284" s="300"/>
      <c r="L32284" s="300"/>
      <c r="M32284" s="300"/>
      <c r="N32284" s="300"/>
      <c r="O32284" s="300"/>
      <c r="P32284" s="300"/>
      <c r="Q32284" s="300"/>
      <c r="R32284" s="300"/>
      <c r="S32284" s="300"/>
      <c r="T32284" s="300"/>
      <c r="U32284" s="300"/>
      <c r="V32284" s="300"/>
      <c r="W32284" s="300"/>
      <c r="X32284" s="300"/>
      <c r="Y32284" s="300"/>
      <c r="Z32284" s="300"/>
      <c r="AA32284" s="300"/>
      <c r="AB32284" s="300"/>
      <c r="AC32284" s="300"/>
      <c r="AD32284" s="300"/>
      <c r="AE32284" s="300"/>
      <c r="AF32284" s="300"/>
      <c r="AG32284" s="300"/>
      <c r="AH32284" s="300"/>
      <c r="AI32284" s="300"/>
      <c r="AJ32284" s="300"/>
      <c r="AK32284" s="300"/>
      <c r="AL32284" s="300"/>
      <c r="AM32284" s="300"/>
      <c r="AN32284" s="300"/>
      <c r="AO32284" s="300"/>
      <c r="AP32284" s="300"/>
      <c r="AQ32284" s="300"/>
      <c r="AR32284" s="300"/>
      <c r="AS32284" s="300"/>
      <c r="AT32284" s="300"/>
      <c r="AU32284" s="300"/>
      <c r="AV32284" s="300"/>
      <c r="AW32284" s="300"/>
      <c r="AX32284" s="300"/>
      <c r="AY32284" s="300"/>
      <c r="AZ32284" s="300"/>
      <c r="BA32284" s="300"/>
      <c r="BB32284" s="300"/>
      <c r="BC32284" s="300"/>
      <c r="BD32284" s="300"/>
      <c r="BE32284" s="300"/>
      <c r="BF32284" s="300"/>
      <c r="BG32284" s="300"/>
      <c r="BH32284" s="300"/>
      <c r="BI32284" s="300"/>
      <c r="BJ32284" s="300"/>
      <c r="BK32284" s="300"/>
      <c r="BL32284" s="300"/>
      <c r="BM32284" s="300"/>
      <c r="BN32284" s="300"/>
      <c r="BO32284" s="300"/>
      <c r="BP32284" s="300"/>
      <c r="BQ32284" s="300"/>
      <c r="BR32284" s="300"/>
      <c r="BS32284" s="300"/>
      <c r="BT32284" s="300"/>
      <c r="BU32284" s="300"/>
      <c r="BV32284" s="300"/>
      <c r="BW32284" s="300"/>
      <c r="BX32284" s="300"/>
      <c r="BY32284" s="300"/>
      <c r="BZ32284" s="300"/>
      <c r="CA32284" s="300"/>
      <c r="CB32284" s="300"/>
      <c r="CC32284" s="300"/>
      <c r="CD32284" s="300"/>
      <c r="CE32284" s="300"/>
      <c r="CF32284" s="300"/>
      <c r="CG32284" s="300"/>
      <c r="CH32284" s="300"/>
      <c r="CI32284" s="300"/>
      <c r="CJ32284" s="300"/>
      <c r="CK32284" s="300"/>
      <c r="CL32284" s="300"/>
      <c r="CM32284" s="300"/>
      <c r="CN32284" s="300"/>
      <c r="CO32284" s="300"/>
      <c r="CP32284" s="300"/>
      <c r="CQ32284" s="300"/>
      <c r="CR32284" s="300"/>
      <c r="CS32284" s="300"/>
      <c r="CT32284" s="300"/>
      <c r="CU32284" s="300"/>
      <c r="CV32284" s="300"/>
      <c r="CW32284" s="300"/>
      <c r="CX32284" s="300"/>
      <c r="CY32284" s="300"/>
      <c r="CZ32284" s="300"/>
      <c r="DA32284" s="300"/>
      <c r="DB32284" s="300"/>
      <c r="DC32284" s="300"/>
      <c r="DD32284" s="300"/>
      <c r="DE32284" s="300"/>
      <c r="DF32284" s="300"/>
      <c r="DG32284" s="300"/>
      <c r="DH32284" s="300"/>
      <c r="DI32284" s="300"/>
      <c r="DJ32284" s="300"/>
      <c r="DK32284" s="300"/>
      <c r="DL32284" s="300"/>
      <c r="DM32284" s="300"/>
      <c r="DN32284" s="300"/>
      <c r="DO32284" s="300"/>
      <c r="DP32284" s="300"/>
      <c r="DQ32284" s="300"/>
      <c r="DR32284" s="300"/>
      <c r="DS32284" s="300"/>
      <c r="DT32284" s="300"/>
      <c r="DU32284" s="300"/>
      <c r="DV32284" s="300"/>
      <c r="DW32284" s="300"/>
      <c r="DX32284" s="300"/>
      <c r="DY32284" s="300"/>
      <c r="DZ32284" s="300"/>
      <c r="EA32284" s="300"/>
      <c r="EB32284" s="300"/>
      <c r="EC32284" s="300"/>
      <c r="ED32284" s="300"/>
      <c r="EE32284" s="300"/>
      <c r="EF32284" s="300"/>
      <c r="EG32284" s="300"/>
      <c r="EH32284" s="300"/>
      <c r="EI32284" s="300"/>
      <c r="EJ32284" s="300"/>
      <c r="EK32284" s="300"/>
      <c r="EL32284" s="300"/>
      <c r="EM32284" s="300"/>
      <c r="EN32284" s="300"/>
      <c r="EO32284" s="300"/>
      <c r="EP32284" s="300"/>
      <c r="EQ32284" s="300"/>
      <c r="ER32284" s="300"/>
      <c r="ES32284" s="300"/>
      <c r="ET32284" s="300"/>
      <c r="EU32284" s="300"/>
      <c r="EV32284" s="300"/>
      <c r="EW32284" s="300"/>
      <c r="EX32284" s="300"/>
      <c r="EY32284" s="300"/>
      <c r="EZ32284" s="300"/>
      <c r="FA32284" s="300"/>
      <c r="FB32284" s="300"/>
      <c r="FC32284" s="300"/>
      <c r="FD32284" s="300"/>
      <c r="FE32284" s="300"/>
      <c r="FF32284" s="300"/>
      <c r="FG32284" s="300"/>
      <c r="FH32284" s="300"/>
      <c r="FI32284" s="300"/>
      <c r="FJ32284" s="300"/>
      <c r="FK32284" s="300"/>
      <c r="FL32284" s="300"/>
      <c r="FM32284" s="300"/>
      <c r="FN32284" s="300"/>
      <c r="FO32284" s="300"/>
      <c r="FP32284" s="300"/>
      <c r="FQ32284" s="300"/>
      <c r="FR32284" s="300"/>
      <c r="FS32284" s="300"/>
      <c r="FT32284" s="300"/>
      <c r="FU32284" s="300"/>
      <c r="FV32284" s="300"/>
      <c r="FW32284" s="300"/>
      <c r="FX32284" s="300"/>
      <c r="FY32284" s="300"/>
      <c r="FZ32284" s="300"/>
      <c r="GA32284" s="300"/>
      <c r="GB32284" s="300"/>
      <c r="GC32284" s="300"/>
      <c r="GD32284" s="300"/>
      <c r="GE32284" s="300"/>
      <c r="GF32284" s="300"/>
      <c r="GG32284" s="300"/>
      <c r="GH32284" s="300"/>
      <c r="GI32284" s="300"/>
      <c r="GJ32284" s="300"/>
      <c r="GK32284" s="300"/>
    </row>
    <row r="32285" spans="4:193" x14ac:dyDescent="0.25">
      <c r="D32285" s="300"/>
      <c r="J32285" s="300"/>
      <c r="K32285" s="300"/>
      <c r="L32285" s="300"/>
      <c r="M32285" s="300"/>
      <c r="N32285" s="300"/>
      <c r="O32285" s="300"/>
      <c r="P32285" s="300"/>
      <c r="Q32285" s="300"/>
      <c r="R32285" s="300"/>
      <c r="S32285" s="300"/>
      <c r="T32285" s="300"/>
      <c r="U32285" s="300"/>
      <c r="V32285" s="300"/>
      <c r="W32285" s="300"/>
      <c r="X32285" s="300"/>
      <c r="Y32285" s="300"/>
      <c r="Z32285" s="300"/>
      <c r="AA32285" s="300"/>
      <c r="AB32285" s="300"/>
      <c r="AC32285" s="300"/>
      <c r="AD32285" s="300"/>
      <c r="AE32285" s="300"/>
      <c r="AF32285" s="300"/>
      <c r="AG32285" s="300"/>
      <c r="AH32285" s="300"/>
      <c r="AI32285" s="300"/>
      <c r="AJ32285" s="300"/>
      <c r="AK32285" s="300"/>
      <c r="AL32285" s="300"/>
      <c r="AM32285" s="300"/>
      <c r="AN32285" s="300"/>
      <c r="AO32285" s="300"/>
      <c r="AP32285" s="300"/>
      <c r="AQ32285" s="300"/>
      <c r="AR32285" s="300"/>
      <c r="AS32285" s="300"/>
      <c r="AT32285" s="300"/>
      <c r="AU32285" s="300"/>
      <c r="AV32285" s="300"/>
      <c r="AW32285" s="300"/>
      <c r="AX32285" s="300"/>
      <c r="AY32285" s="300"/>
      <c r="AZ32285" s="300"/>
      <c r="BA32285" s="300"/>
      <c r="BB32285" s="300"/>
      <c r="BC32285" s="300"/>
      <c r="BD32285" s="300"/>
      <c r="BE32285" s="300"/>
      <c r="BF32285" s="300"/>
      <c r="BG32285" s="300"/>
      <c r="BH32285" s="300"/>
      <c r="BI32285" s="300"/>
      <c r="BJ32285" s="300"/>
      <c r="BK32285" s="300"/>
      <c r="BL32285" s="300"/>
      <c r="BM32285" s="300"/>
      <c r="BN32285" s="300"/>
      <c r="BO32285" s="300"/>
      <c r="BP32285" s="300"/>
      <c r="BQ32285" s="300"/>
      <c r="BR32285" s="300"/>
      <c r="BS32285" s="300"/>
      <c r="BT32285" s="300"/>
      <c r="BU32285" s="300"/>
      <c r="BV32285" s="300"/>
      <c r="BW32285" s="300"/>
      <c r="BX32285" s="300"/>
      <c r="BY32285" s="300"/>
      <c r="BZ32285" s="300"/>
      <c r="CA32285" s="300"/>
      <c r="CB32285" s="300"/>
      <c r="CC32285" s="300"/>
      <c r="CD32285" s="300"/>
      <c r="CE32285" s="300"/>
      <c r="CF32285" s="300"/>
      <c r="CG32285" s="300"/>
      <c r="CH32285" s="300"/>
      <c r="CI32285" s="300"/>
      <c r="CJ32285" s="300"/>
      <c r="CK32285" s="300"/>
      <c r="CL32285" s="300"/>
      <c r="CM32285" s="300"/>
      <c r="CN32285" s="300"/>
      <c r="CO32285" s="300"/>
      <c r="CP32285" s="300"/>
      <c r="CQ32285" s="300"/>
      <c r="CR32285" s="300"/>
      <c r="CS32285" s="300"/>
      <c r="CT32285" s="300"/>
      <c r="CU32285" s="300"/>
      <c r="CV32285" s="300"/>
      <c r="CW32285" s="300"/>
      <c r="CX32285" s="300"/>
      <c r="CY32285" s="300"/>
      <c r="CZ32285" s="300"/>
      <c r="DA32285" s="300"/>
      <c r="DB32285" s="300"/>
      <c r="DC32285" s="300"/>
      <c r="DD32285" s="300"/>
      <c r="DE32285" s="300"/>
      <c r="DF32285" s="300"/>
      <c r="DG32285" s="300"/>
      <c r="DH32285" s="300"/>
      <c r="DI32285" s="300"/>
      <c r="DJ32285" s="300"/>
      <c r="DK32285" s="300"/>
      <c r="DL32285" s="300"/>
      <c r="DM32285" s="300"/>
      <c r="DN32285" s="300"/>
      <c r="DO32285" s="300"/>
      <c r="DP32285" s="300"/>
      <c r="DQ32285" s="300"/>
      <c r="DR32285" s="300"/>
      <c r="DS32285" s="300"/>
      <c r="DT32285" s="300"/>
      <c r="DU32285" s="300"/>
      <c r="DV32285" s="300"/>
      <c r="DW32285" s="300"/>
      <c r="DX32285" s="300"/>
      <c r="DY32285" s="300"/>
      <c r="DZ32285" s="300"/>
      <c r="EA32285" s="300"/>
      <c r="EB32285" s="300"/>
      <c r="EC32285" s="300"/>
      <c r="ED32285" s="300"/>
      <c r="EE32285" s="300"/>
      <c r="EF32285" s="300"/>
      <c r="EG32285" s="300"/>
      <c r="EH32285" s="300"/>
      <c r="EI32285" s="300"/>
      <c r="EJ32285" s="300"/>
      <c r="EK32285" s="300"/>
      <c r="EL32285" s="300"/>
      <c r="EM32285" s="300"/>
      <c r="EN32285" s="300"/>
      <c r="EO32285" s="300"/>
      <c r="EP32285" s="300"/>
      <c r="EQ32285" s="300"/>
      <c r="ER32285" s="300"/>
      <c r="ES32285" s="300"/>
      <c r="ET32285" s="300"/>
      <c r="EU32285" s="300"/>
      <c r="EV32285" s="300"/>
      <c r="EW32285" s="300"/>
      <c r="EX32285" s="300"/>
      <c r="EY32285" s="300"/>
      <c r="EZ32285" s="300"/>
      <c r="FA32285" s="300"/>
      <c r="FB32285" s="300"/>
      <c r="FC32285" s="300"/>
      <c r="FD32285" s="300"/>
      <c r="FE32285" s="300"/>
      <c r="FF32285" s="300"/>
      <c r="FG32285" s="300"/>
      <c r="FH32285" s="300"/>
      <c r="FI32285" s="300"/>
      <c r="FJ32285" s="300"/>
      <c r="FK32285" s="300"/>
      <c r="FL32285" s="300"/>
      <c r="FM32285" s="300"/>
      <c r="FN32285" s="300"/>
      <c r="FO32285" s="300"/>
      <c r="FP32285" s="300"/>
      <c r="FQ32285" s="300"/>
      <c r="FR32285" s="300"/>
      <c r="FS32285" s="300"/>
      <c r="FT32285" s="300"/>
      <c r="FU32285" s="300"/>
      <c r="FV32285" s="300"/>
      <c r="FW32285" s="300"/>
      <c r="FX32285" s="300"/>
      <c r="FY32285" s="300"/>
      <c r="FZ32285" s="300"/>
      <c r="GA32285" s="300"/>
      <c r="GB32285" s="300"/>
      <c r="GC32285" s="300"/>
      <c r="GD32285" s="300"/>
      <c r="GE32285" s="300"/>
      <c r="GF32285" s="300"/>
      <c r="GG32285" s="300"/>
      <c r="GH32285" s="300"/>
      <c r="GI32285" s="300"/>
      <c r="GJ32285" s="300"/>
      <c r="GK32285" s="300"/>
    </row>
    <row r="32286" spans="4:193" x14ac:dyDescent="0.25">
      <c r="D32286" s="300"/>
      <c r="J32286" s="300"/>
      <c r="K32286" s="300"/>
      <c r="L32286" s="300"/>
      <c r="M32286" s="300"/>
      <c r="N32286" s="300"/>
      <c r="O32286" s="300"/>
      <c r="P32286" s="300"/>
      <c r="Q32286" s="300"/>
      <c r="R32286" s="300"/>
      <c r="S32286" s="300"/>
      <c r="T32286" s="300"/>
      <c r="U32286" s="300"/>
      <c r="V32286" s="300"/>
      <c r="W32286" s="300"/>
      <c r="X32286" s="300"/>
      <c r="Y32286" s="300"/>
      <c r="Z32286" s="300"/>
      <c r="AA32286" s="300"/>
      <c r="AB32286" s="300"/>
      <c r="AC32286" s="300"/>
      <c r="AD32286" s="300"/>
      <c r="AE32286" s="300"/>
      <c r="AF32286" s="300"/>
      <c r="AG32286" s="300"/>
      <c r="AH32286" s="300"/>
      <c r="AI32286" s="300"/>
      <c r="AJ32286" s="300"/>
      <c r="AK32286" s="300"/>
      <c r="AL32286" s="300"/>
      <c r="AM32286" s="300"/>
      <c r="AN32286" s="300"/>
      <c r="AO32286" s="300"/>
      <c r="AP32286" s="300"/>
      <c r="AQ32286" s="300"/>
      <c r="AR32286" s="300"/>
      <c r="AS32286" s="300"/>
      <c r="AT32286" s="300"/>
      <c r="AU32286" s="300"/>
      <c r="AV32286" s="300"/>
      <c r="AW32286" s="300"/>
      <c r="AX32286" s="300"/>
      <c r="AY32286" s="300"/>
      <c r="AZ32286" s="300"/>
      <c r="BA32286" s="300"/>
      <c r="BB32286" s="300"/>
      <c r="BC32286" s="300"/>
      <c r="BD32286" s="300"/>
      <c r="BE32286" s="300"/>
      <c r="BF32286" s="300"/>
      <c r="BG32286" s="300"/>
      <c r="BH32286" s="300"/>
      <c r="BI32286" s="300"/>
      <c r="BJ32286" s="300"/>
      <c r="BK32286" s="300"/>
      <c r="BL32286" s="300"/>
      <c r="BM32286" s="300"/>
      <c r="BN32286" s="300"/>
      <c r="BO32286" s="300"/>
      <c r="BP32286" s="300"/>
      <c r="BQ32286" s="300"/>
      <c r="BR32286" s="300"/>
      <c r="BS32286" s="300"/>
      <c r="BT32286" s="300"/>
      <c r="BU32286" s="300"/>
      <c r="BV32286" s="300"/>
      <c r="BW32286" s="300"/>
      <c r="BX32286" s="300"/>
      <c r="BY32286" s="300"/>
      <c r="BZ32286" s="300"/>
      <c r="CA32286" s="300"/>
      <c r="CB32286" s="300"/>
      <c r="CC32286" s="300"/>
      <c r="CD32286" s="300"/>
      <c r="CE32286" s="300"/>
      <c r="CF32286" s="300"/>
      <c r="CG32286" s="300"/>
      <c r="CH32286" s="300"/>
      <c r="CI32286" s="300"/>
      <c r="CJ32286" s="300"/>
      <c r="CK32286" s="300"/>
      <c r="CL32286" s="300"/>
      <c r="CM32286" s="300"/>
      <c r="CN32286" s="300"/>
      <c r="CO32286" s="300"/>
      <c r="CP32286" s="300"/>
      <c r="CQ32286" s="300"/>
      <c r="CR32286" s="300"/>
      <c r="CS32286" s="300"/>
      <c r="CT32286" s="300"/>
      <c r="CU32286" s="300"/>
      <c r="CV32286" s="300"/>
      <c r="CW32286" s="300"/>
      <c r="CX32286" s="300"/>
      <c r="CY32286" s="300"/>
      <c r="CZ32286" s="300"/>
      <c r="DA32286" s="300"/>
      <c r="DB32286" s="300"/>
      <c r="DC32286" s="300"/>
      <c r="DD32286" s="300"/>
      <c r="DE32286" s="300"/>
      <c r="DF32286" s="300"/>
      <c r="DG32286" s="300"/>
      <c r="DH32286" s="300"/>
      <c r="DI32286" s="300"/>
      <c r="DJ32286" s="300"/>
      <c r="DK32286" s="300"/>
      <c r="DL32286" s="300"/>
      <c r="DM32286" s="300"/>
      <c r="DN32286" s="300"/>
      <c r="DO32286" s="300"/>
      <c r="DP32286" s="300"/>
      <c r="DQ32286" s="300"/>
      <c r="DR32286" s="300"/>
      <c r="DS32286" s="300"/>
      <c r="DT32286" s="300"/>
      <c r="DU32286" s="300"/>
      <c r="DV32286" s="300"/>
      <c r="DW32286" s="300"/>
      <c r="DX32286" s="300"/>
      <c r="DY32286" s="300"/>
      <c r="DZ32286" s="300"/>
      <c r="EA32286" s="300"/>
      <c r="EB32286" s="300"/>
      <c r="EC32286" s="300"/>
      <c r="ED32286" s="300"/>
      <c r="EE32286" s="300"/>
      <c r="EF32286" s="300"/>
      <c r="EG32286" s="300"/>
      <c r="EH32286" s="300"/>
      <c r="EI32286" s="300"/>
      <c r="EJ32286" s="300"/>
      <c r="EK32286" s="300"/>
      <c r="EL32286" s="300"/>
      <c r="EM32286" s="300"/>
      <c r="EN32286" s="300"/>
      <c r="EO32286" s="300"/>
      <c r="EP32286" s="300"/>
      <c r="EQ32286" s="300"/>
      <c r="ER32286" s="300"/>
      <c r="ES32286" s="300"/>
      <c r="ET32286" s="300"/>
      <c r="EU32286" s="300"/>
      <c r="EV32286" s="300"/>
      <c r="EW32286" s="300"/>
      <c r="EX32286" s="300"/>
      <c r="EY32286" s="300"/>
      <c r="EZ32286" s="300"/>
      <c r="FA32286" s="300"/>
      <c r="FB32286" s="300"/>
      <c r="FC32286" s="300"/>
      <c r="FD32286" s="300"/>
      <c r="FE32286" s="300"/>
      <c r="FF32286" s="300"/>
      <c r="FG32286" s="300"/>
      <c r="FH32286" s="300"/>
      <c r="FI32286" s="300"/>
      <c r="FJ32286" s="300"/>
      <c r="FK32286" s="300"/>
      <c r="FL32286" s="300"/>
      <c r="FM32286" s="300"/>
      <c r="FN32286" s="300"/>
      <c r="FO32286" s="300"/>
      <c r="FP32286" s="300"/>
      <c r="FQ32286" s="300"/>
      <c r="FR32286" s="300"/>
      <c r="FS32286" s="300"/>
      <c r="FT32286" s="300"/>
      <c r="FU32286" s="300"/>
      <c r="FV32286" s="300"/>
      <c r="FW32286" s="300"/>
      <c r="FX32286" s="300"/>
      <c r="FY32286" s="300"/>
      <c r="FZ32286" s="300"/>
      <c r="GA32286" s="300"/>
      <c r="GB32286" s="300"/>
      <c r="GC32286" s="300"/>
      <c r="GD32286" s="300"/>
      <c r="GE32286" s="300"/>
      <c r="GF32286" s="300"/>
      <c r="GG32286" s="300"/>
      <c r="GH32286" s="300"/>
      <c r="GI32286" s="300"/>
      <c r="GJ32286" s="300"/>
      <c r="GK32286" s="300"/>
    </row>
    <row r="32287" spans="4:193" x14ac:dyDescent="0.25">
      <c r="D32287" s="300"/>
      <c r="J32287" s="300"/>
      <c r="K32287" s="300"/>
      <c r="L32287" s="300"/>
      <c r="M32287" s="300"/>
      <c r="N32287" s="300"/>
      <c r="O32287" s="300"/>
      <c r="P32287" s="300"/>
      <c r="Q32287" s="300"/>
      <c r="R32287" s="300"/>
      <c r="S32287" s="300"/>
      <c r="T32287" s="300"/>
      <c r="U32287" s="300"/>
      <c r="V32287" s="300"/>
      <c r="W32287" s="300"/>
      <c r="X32287" s="300"/>
      <c r="Y32287" s="300"/>
      <c r="Z32287" s="300"/>
      <c r="AA32287" s="300"/>
      <c r="AB32287" s="300"/>
      <c r="AC32287" s="300"/>
      <c r="AD32287" s="300"/>
      <c r="AE32287" s="300"/>
      <c r="AF32287" s="300"/>
      <c r="AG32287" s="300"/>
      <c r="AH32287" s="300"/>
      <c r="AI32287" s="300"/>
      <c r="AJ32287" s="300"/>
      <c r="AK32287" s="300"/>
      <c r="AL32287" s="300"/>
      <c r="AM32287" s="300"/>
      <c r="AN32287" s="300"/>
      <c r="AO32287" s="300"/>
      <c r="AP32287" s="300"/>
      <c r="AQ32287" s="300"/>
      <c r="AR32287" s="300"/>
      <c r="AS32287" s="300"/>
      <c r="AT32287" s="300"/>
      <c r="AU32287" s="300"/>
      <c r="AV32287" s="300"/>
      <c r="AW32287" s="300"/>
      <c r="AX32287" s="300"/>
      <c r="AY32287" s="300"/>
      <c r="AZ32287" s="300"/>
      <c r="BA32287" s="300"/>
      <c r="BB32287" s="300"/>
      <c r="BC32287" s="300"/>
      <c r="BD32287" s="300"/>
      <c r="BE32287" s="300"/>
      <c r="BF32287" s="300"/>
      <c r="BG32287" s="300"/>
      <c r="BH32287" s="300"/>
      <c r="BI32287" s="300"/>
      <c r="BJ32287" s="300"/>
      <c r="BK32287" s="300"/>
      <c r="BL32287" s="300"/>
      <c r="BM32287" s="300"/>
      <c r="BN32287" s="300"/>
      <c r="BO32287" s="300"/>
      <c r="BP32287" s="300"/>
      <c r="BQ32287" s="300"/>
      <c r="BR32287" s="300"/>
      <c r="BS32287" s="300"/>
      <c r="BT32287" s="300"/>
      <c r="BU32287" s="300"/>
      <c r="BV32287" s="300"/>
      <c r="BW32287" s="300"/>
      <c r="BX32287" s="300"/>
      <c r="BY32287" s="300"/>
      <c r="BZ32287" s="300"/>
      <c r="CA32287" s="300"/>
      <c r="CB32287" s="300"/>
      <c r="CC32287" s="300"/>
      <c r="CD32287" s="300"/>
      <c r="CE32287" s="300"/>
      <c r="CF32287" s="300"/>
      <c r="CG32287" s="300"/>
      <c r="CH32287" s="300"/>
      <c r="CI32287" s="300"/>
      <c r="CJ32287" s="300"/>
      <c r="CK32287" s="300"/>
      <c r="CL32287" s="300"/>
      <c r="CM32287" s="300"/>
      <c r="CN32287" s="300"/>
      <c r="CO32287" s="300"/>
      <c r="CP32287" s="300"/>
      <c r="CQ32287" s="300"/>
      <c r="CR32287" s="300"/>
      <c r="CS32287" s="300"/>
      <c r="CT32287" s="300"/>
      <c r="CU32287" s="300"/>
      <c r="CV32287" s="300"/>
      <c r="CW32287" s="300"/>
      <c r="CX32287" s="300"/>
      <c r="CY32287" s="300"/>
      <c r="CZ32287" s="300"/>
      <c r="DA32287" s="300"/>
      <c r="DB32287" s="300"/>
      <c r="DC32287" s="300"/>
      <c r="DD32287" s="300"/>
      <c r="DE32287" s="300"/>
      <c r="DF32287" s="300"/>
      <c r="DG32287" s="300"/>
      <c r="DH32287" s="300"/>
      <c r="DI32287" s="300"/>
      <c r="DJ32287" s="300"/>
      <c r="DK32287" s="300"/>
      <c r="DL32287" s="300"/>
      <c r="DM32287" s="300"/>
      <c r="DN32287" s="300"/>
      <c r="DO32287" s="300"/>
      <c r="DP32287" s="300"/>
      <c r="DQ32287" s="300"/>
      <c r="DR32287" s="300"/>
      <c r="DS32287" s="300"/>
      <c r="DT32287" s="300"/>
      <c r="DU32287" s="300"/>
      <c r="DV32287" s="300"/>
      <c r="DW32287" s="300"/>
      <c r="DX32287" s="300"/>
      <c r="DY32287" s="300"/>
      <c r="DZ32287" s="300"/>
      <c r="EA32287" s="300"/>
      <c r="EB32287" s="300"/>
      <c r="EC32287" s="300"/>
      <c r="ED32287" s="300"/>
      <c r="EE32287" s="300"/>
      <c r="EF32287" s="300"/>
      <c r="EG32287" s="300"/>
      <c r="EH32287" s="300"/>
      <c r="EI32287" s="300"/>
      <c r="EJ32287" s="300"/>
      <c r="EK32287" s="300"/>
      <c r="EL32287" s="300"/>
      <c r="EM32287" s="300"/>
      <c r="EN32287" s="300"/>
      <c r="EO32287" s="300"/>
      <c r="EP32287" s="300"/>
      <c r="EQ32287" s="300"/>
      <c r="ER32287" s="300"/>
      <c r="ES32287" s="300"/>
      <c r="ET32287" s="300"/>
      <c r="EU32287" s="300"/>
      <c r="EV32287" s="300"/>
      <c r="EW32287" s="300"/>
      <c r="EX32287" s="300"/>
      <c r="EY32287" s="300"/>
      <c r="EZ32287" s="300"/>
      <c r="FA32287" s="300"/>
      <c r="FB32287" s="300"/>
      <c r="FC32287" s="300"/>
      <c r="FD32287" s="300"/>
      <c r="FE32287" s="300"/>
      <c r="FF32287" s="300"/>
      <c r="FG32287" s="300"/>
      <c r="FH32287" s="300"/>
      <c r="FI32287" s="300"/>
      <c r="FJ32287" s="300"/>
      <c r="FK32287" s="300"/>
      <c r="FL32287" s="300"/>
      <c r="FM32287" s="300"/>
      <c r="FN32287" s="300"/>
      <c r="FO32287" s="300"/>
      <c r="FP32287" s="300"/>
      <c r="FQ32287" s="300"/>
      <c r="FR32287" s="300"/>
      <c r="FS32287" s="300"/>
      <c r="FT32287" s="300"/>
      <c r="FU32287" s="300"/>
      <c r="FV32287" s="300"/>
      <c r="FW32287" s="300"/>
      <c r="FX32287" s="300"/>
      <c r="FY32287" s="300"/>
      <c r="FZ32287" s="300"/>
      <c r="GA32287" s="300"/>
      <c r="GB32287" s="300"/>
      <c r="GC32287" s="300"/>
      <c r="GD32287" s="300"/>
      <c r="GE32287" s="300"/>
      <c r="GF32287" s="300"/>
      <c r="GG32287" s="300"/>
      <c r="GH32287" s="300"/>
      <c r="GI32287" s="300"/>
      <c r="GJ32287" s="300"/>
      <c r="GK32287" s="300"/>
    </row>
    <row r="32288" spans="4:193" x14ac:dyDescent="0.25">
      <c r="D32288" s="300"/>
      <c r="J32288" s="300"/>
      <c r="K32288" s="300"/>
      <c r="L32288" s="300"/>
      <c r="M32288" s="300"/>
      <c r="N32288" s="300"/>
      <c r="O32288" s="300"/>
      <c r="P32288" s="300"/>
      <c r="Q32288" s="300"/>
      <c r="R32288" s="300"/>
      <c r="S32288" s="300"/>
      <c r="T32288" s="300"/>
      <c r="U32288" s="300"/>
      <c r="V32288" s="300"/>
      <c r="W32288" s="300"/>
      <c r="X32288" s="300"/>
      <c r="Y32288" s="300"/>
      <c r="Z32288" s="300"/>
      <c r="AA32288" s="300"/>
      <c r="AB32288" s="300"/>
      <c r="AC32288" s="300"/>
      <c r="AD32288" s="300"/>
      <c r="AE32288" s="300"/>
      <c r="AF32288" s="300"/>
      <c r="AG32288" s="300"/>
      <c r="AH32288" s="300"/>
      <c r="AI32288" s="300"/>
      <c r="AJ32288" s="300"/>
      <c r="AK32288" s="300"/>
      <c r="AL32288" s="300"/>
      <c r="AM32288" s="300"/>
      <c r="AN32288" s="300"/>
      <c r="AO32288" s="300"/>
      <c r="AP32288" s="300"/>
      <c r="AQ32288" s="300"/>
      <c r="AR32288" s="300"/>
      <c r="AS32288" s="300"/>
      <c r="AT32288" s="300"/>
      <c r="AU32288" s="300"/>
      <c r="AV32288" s="300"/>
      <c r="AW32288" s="300"/>
      <c r="AX32288" s="300"/>
      <c r="AY32288" s="300"/>
      <c r="AZ32288" s="300"/>
      <c r="BA32288" s="300"/>
      <c r="BB32288" s="300"/>
      <c r="BC32288" s="300"/>
      <c r="BD32288" s="300"/>
      <c r="BE32288" s="300"/>
      <c r="BF32288" s="300"/>
      <c r="BG32288" s="300"/>
      <c r="BH32288" s="300"/>
      <c r="BI32288" s="300"/>
      <c r="BJ32288" s="300"/>
      <c r="BK32288" s="300"/>
      <c r="BL32288" s="300"/>
      <c r="BM32288" s="300"/>
      <c r="BN32288" s="300"/>
      <c r="BO32288" s="300"/>
      <c r="BP32288" s="300"/>
      <c r="BQ32288" s="300"/>
      <c r="BR32288" s="300"/>
      <c r="BS32288" s="300"/>
      <c r="BT32288" s="300"/>
      <c r="BU32288" s="300"/>
      <c r="BV32288" s="300"/>
      <c r="BW32288" s="300"/>
      <c r="BX32288" s="300"/>
      <c r="BY32288" s="300"/>
      <c r="BZ32288" s="300"/>
      <c r="CA32288" s="300"/>
      <c r="CB32288" s="300"/>
      <c r="CC32288" s="300"/>
      <c r="CD32288" s="300"/>
      <c r="CE32288" s="300"/>
      <c r="CF32288" s="300"/>
      <c r="CG32288" s="300"/>
      <c r="CH32288" s="300"/>
      <c r="CI32288" s="300"/>
      <c r="CJ32288" s="300"/>
      <c r="CK32288" s="300"/>
      <c r="CL32288" s="300"/>
      <c r="CM32288" s="300"/>
      <c r="CN32288" s="300"/>
      <c r="CO32288" s="300"/>
      <c r="CP32288" s="300"/>
      <c r="CQ32288" s="300"/>
      <c r="CR32288" s="300"/>
      <c r="CS32288" s="300"/>
      <c r="CT32288" s="300"/>
      <c r="CU32288" s="300"/>
      <c r="CV32288" s="300"/>
      <c r="CW32288" s="300"/>
      <c r="CX32288" s="300"/>
      <c r="CY32288" s="300"/>
      <c r="CZ32288" s="300"/>
      <c r="DA32288" s="300"/>
      <c r="DB32288" s="300"/>
      <c r="DC32288" s="300"/>
      <c r="DD32288" s="300"/>
      <c r="DE32288" s="300"/>
      <c r="DF32288" s="300"/>
      <c r="DG32288" s="300"/>
      <c r="DH32288" s="300"/>
      <c r="DI32288" s="300"/>
      <c r="DJ32288" s="300"/>
      <c r="DK32288" s="300"/>
      <c r="DL32288" s="300"/>
      <c r="DM32288" s="300"/>
      <c r="DN32288" s="300"/>
      <c r="DO32288" s="300"/>
      <c r="DP32288" s="300"/>
      <c r="DQ32288" s="300"/>
      <c r="DR32288" s="300"/>
      <c r="DS32288" s="300"/>
      <c r="DT32288" s="300"/>
      <c r="DU32288" s="300"/>
      <c r="DV32288" s="300"/>
      <c r="DW32288" s="300"/>
      <c r="DX32288" s="300"/>
      <c r="DY32288" s="300"/>
      <c r="DZ32288" s="300"/>
      <c r="EA32288" s="300"/>
      <c r="EB32288" s="300"/>
      <c r="EC32288" s="300"/>
      <c r="ED32288" s="300"/>
      <c r="EE32288" s="300"/>
      <c r="EF32288" s="300"/>
      <c r="EG32288" s="300"/>
      <c r="EH32288" s="300"/>
      <c r="EI32288" s="300"/>
      <c r="EJ32288" s="300"/>
      <c r="EK32288" s="300"/>
      <c r="EL32288" s="300"/>
      <c r="EM32288" s="300"/>
      <c r="EN32288" s="300"/>
      <c r="EO32288" s="300"/>
      <c r="EP32288" s="300"/>
      <c r="EQ32288" s="300"/>
      <c r="ER32288" s="300"/>
      <c r="ES32288" s="300"/>
      <c r="ET32288" s="300"/>
      <c r="EU32288" s="300"/>
      <c r="EV32288" s="300"/>
      <c r="EW32288" s="300"/>
      <c r="EX32288" s="300"/>
      <c r="EY32288" s="300"/>
      <c r="EZ32288" s="300"/>
      <c r="FA32288" s="300"/>
      <c r="FB32288" s="300"/>
      <c r="FC32288" s="300"/>
      <c r="FD32288" s="300"/>
      <c r="FE32288" s="300"/>
      <c r="FF32288" s="300"/>
      <c r="FG32288" s="300"/>
      <c r="FH32288" s="300"/>
      <c r="FI32288" s="300"/>
      <c r="FJ32288" s="300"/>
      <c r="FK32288" s="300"/>
      <c r="FL32288" s="300"/>
      <c r="FM32288" s="300"/>
      <c r="FN32288" s="300"/>
      <c r="FO32288" s="300"/>
      <c r="FP32288" s="300"/>
      <c r="FQ32288" s="300"/>
      <c r="FR32288" s="300"/>
      <c r="FS32288" s="300"/>
      <c r="FT32288" s="300"/>
      <c r="FU32288" s="300"/>
      <c r="FV32288" s="300"/>
      <c r="FW32288" s="300"/>
      <c r="FX32288" s="300"/>
      <c r="FY32288" s="300"/>
      <c r="FZ32288" s="300"/>
      <c r="GA32288" s="300"/>
      <c r="GB32288" s="300"/>
      <c r="GC32288" s="300"/>
      <c r="GD32288" s="300"/>
      <c r="GE32288" s="300"/>
      <c r="GF32288" s="300"/>
      <c r="GG32288" s="300"/>
      <c r="GH32288" s="300"/>
      <c r="GI32288" s="300"/>
      <c r="GJ32288" s="300"/>
      <c r="GK32288" s="300"/>
    </row>
    <row r="32289" spans="4:193" x14ac:dyDescent="0.25">
      <c r="D32289" s="300"/>
      <c r="J32289" s="300"/>
      <c r="K32289" s="300"/>
      <c r="L32289" s="300"/>
      <c r="M32289" s="300"/>
      <c r="N32289" s="300"/>
      <c r="O32289" s="300"/>
      <c r="P32289" s="300"/>
      <c r="Q32289" s="300"/>
      <c r="R32289" s="300"/>
      <c r="S32289" s="300"/>
      <c r="T32289" s="300"/>
      <c r="U32289" s="300"/>
      <c r="V32289" s="300"/>
      <c r="W32289" s="300"/>
      <c r="X32289" s="300"/>
      <c r="Y32289" s="300"/>
      <c r="Z32289" s="300"/>
      <c r="AA32289" s="300"/>
      <c r="AB32289" s="300"/>
      <c r="AC32289" s="300"/>
      <c r="AD32289" s="300"/>
      <c r="AE32289" s="300"/>
      <c r="AF32289" s="300"/>
      <c r="AG32289" s="300"/>
      <c r="AH32289" s="300"/>
      <c r="AI32289" s="300"/>
      <c r="AJ32289" s="300"/>
      <c r="AK32289" s="300"/>
      <c r="AL32289" s="300"/>
      <c r="AM32289" s="300"/>
      <c r="AN32289" s="300"/>
      <c r="AO32289" s="300"/>
      <c r="AP32289" s="300"/>
      <c r="AQ32289" s="300"/>
      <c r="AR32289" s="300"/>
      <c r="AS32289" s="300"/>
      <c r="AT32289" s="300"/>
      <c r="AU32289" s="300"/>
      <c r="AV32289" s="300"/>
      <c r="AW32289" s="300"/>
      <c r="AX32289" s="300"/>
      <c r="AY32289" s="300"/>
      <c r="AZ32289" s="300"/>
      <c r="BA32289" s="300"/>
      <c r="BB32289" s="300"/>
      <c r="BC32289" s="300"/>
      <c r="BD32289" s="300"/>
      <c r="BE32289" s="300"/>
      <c r="BF32289" s="300"/>
      <c r="BG32289" s="300"/>
      <c r="BH32289" s="300"/>
      <c r="BI32289" s="300"/>
      <c r="BJ32289" s="300"/>
      <c r="BK32289" s="300"/>
      <c r="BL32289" s="300"/>
      <c r="BM32289" s="300"/>
      <c r="BN32289" s="300"/>
      <c r="BO32289" s="300"/>
      <c r="BP32289" s="300"/>
      <c r="BQ32289" s="300"/>
      <c r="BR32289" s="300"/>
      <c r="BS32289" s="300"/>
      <c r="BT32289" s="300"/>
      <c r="BU32289" s="300"/>
      <c r="BV32289" s="300"/>
      <c r="BW32289" s="300"/>
      <c r="BX32289" s="300"/>
      <c r="BY32289" s="300"/>
      <c r="BZ32289" s="300"/>
      <c r="CA32289" s="300"/>
      <c r="CB32289" s="300"/>
      <c r="CC32289" s="300"/>
      <c r="CD32289" s="300"/>
      <c r="CE32289" s="300"/>
      <c r="CF32289" s="300"/>
      <c r="CG32289" s="300"/>
      <c r="CH32289" s="300"/>
      <c r="CI32289" s="300"/>
      <c r="CJ32289" s="300"/>
      <c r="CK32289" s="300"/>
      <c r="CL32289" s="300"/>
      <c r="CM32289" s="300"/>
      <c r="CN32289" s="300"/>
      <c r="CO32289" s="300"/>
      <c r="CP32289" s="300"/>
      <c r="CQ32289" s="300"/>
      <c r="CR32289" s="300"/>
      <c r="CS32289" s="300"/>
      <c r="CT32289" s="300"/>
      <c r="CU32289" s="300"/>
      <c r="CV32289" s="300"/>
      <c r="CW32289" s="300"/>
      <c r="CX32289" s="300"/>
      <c r="CY32289" s="300"/>
      <c r="CZ32289" s="300"/>
      <c r="DA32289" s="300"/>
      <c r="DB32289" s="300"/>
      <c r="DC32289" s="300"/>
      <c r="DD32289" s="300"/>
      <c r="DE32289" s="300"/>
      <c r="DF32289" s="300"/>
      <c r="DG32289" s="300"/>
      <c r="DH32289" s="300"/>
      <c r="DI32289" s="300"/>
      <c r="DJ32289" s="300"/>
      <c r="DK32289" s="300"/>
      <c r="DL32289" s="300"/>
      <c r="DM32289" s="300"/>
      <c r="DN32289" s="300"/>
      <c r="DO32289" s="300"/>
      <c r="DP32289" s="300"/>
      <c r="DQ32289" s="300"/>
      <c r="DR32289" s="300"/>
      <c r="DS32289" s="300"/>
      <c r="DT32289" s="300"/>
      <c r="DU32289" s="300"/>
      <c r="DV32289" s="300"/>
      <c r="DW32289" s="300"/>
      <c r="DX32289" s="300"/>
      <c r="DY32289" s="300"/>
      <c r="DZ32289" s="300"/>
      <c r="EA32289" s="300"/>
      <c r="EB32289" s="300"/>
      <c r="EC32289" s="300"/>
      <c r="ED32289" s="300"/>
      <c r="EE32289" s="300"/>
      <c r="EF32289" s="300"/>
      <c r="EG32289" s="300"/>
      <c r="EH32289" s="300"/>
      <c r="EI32289" s="300"/>
      <c r="EJ32289" s="300"/>
      <c r="EK32289" s="300"/>
      <c r="EL32289" s="300"/>
      <c r="EM32289" s="300"/>
      <c r="EN32289" s="300"/>
      <c r="EO32289" s="300"/>
      <c r="EP32289" s="300"/>
      <c r="EQ32289" s="300"/>
      <c r="ER32289" s="300"/>
      <c r="ES32289" s="300"/>
      <c r="ET32289" s="300"/>
      <c r="EU32289" s="300"/>
      <c r="EV32289" s="300"/>
      <c r="EW32289" s="300"/>
      <c r="EX32289" s="300"/>
      <c r="EY32289" s="300"/>
      <c r="EZ32289" s="300"/>
      <c r="FA32289" s="300"/>
      <c r="FB32289" s="300"/>
      <c r="FC32289" s="300"/>
      <c r="FD32289" s="300"/>
      <c r="FE32289" s="300"/>
      <c r="FF32289" s="300"/>
      <c r="FG32289" s="300"/>
      <c r="FH32289" s="300"/>
      <c r="FI32289" s="300"/>
      <c r="FJ32289" s="300"/>
      <c r="FK32289" s="300"/>
      <c r="FL32289" s="300"/>
      <c r="FM32289" s="300"/>
      <c r="FN32289" s="300"/>
      <c r="FO32289" s="300"/>
      <c r="FP32289" s="300"/>
      <c r="FQ32289" s="300"/>
      <c r="FR32289" s="300"/>
      <c r="FS32289" s="300"/>
      <c r="FT32289" s="300"/>
      <c r="FU32289" s="300"/>
      <c r="FV32289" s="300"/>
      <c r="FW32289" s="300"/>
      <c r="FX32289" s="300"/>
      <c r="FY32289" s="300"/>
      <c r="FZ32289" s="300"/>
      <c r="GA32289" s="300"/>
      <c r="GB32289" s="300"/>
      <c r="GC32289" s="300"/>
      <c r="GD32289" s="300"/>
      <c r="GE32289" s="300"/>
      <c r="GF32289" s="300"/>
      <c r="GG32289" s="300"/>
      <c r="GH32289" s="300"/>
      <c r="GI32289" s="300"/>
      <c r="GJ32289" s="300"/>
      <c r="GK32289" s="300"/>
    </row>
    <row r="32290" spans="4:193" x14ac:dyDescent="0.25">
      <c r="D32290" s="300"/>
      <c r="J32290" s="300"/>
      <c r="K32290" s="300"/>
      <c r="L32290" s="300"/>
      <c r="M32290" s="300"/>
      <c r="N32290" s="300"/>
      <c r="O32290" s="300"/>
      <c r="P32290" s="300"/>
      <c r="Q32290" s="300"/>
      <c r="R32290" s="300"/>
      <c r="S32290" s="300"/>
      <c r="T32290" s="300"/>
      <c r="U32290" s="300"/>
      <c r="V32290" s="300"/>
      <c r="W32290" s="300"/>
      <c r="X32290" s="300"/>
      <c r="Y32290" s="300"/>
      <c r="Z32290" s="300"/>
      <c r="AA32290" s="300"/>
      <c r="AB32290" s="300"/>
      <c r="AC32290" s="300"/>
      <c r="AD32290" s="300"/>
      <c r="AE32290" s="300"/>
      <c r="AF32290" s="300"/>
      <c r="AG32290" s="300"/>
      <c r="AH32290" s="300"/>
      <c r="AI32290" s="300"/>
      <c r="AJ32290" s="300"/>
      <c r="AK32290" s="300"/>
      <c r="AL32290" s="300"/>
      <c r="AM32290" s="300"/>
      <c r="AN32290" s="300"/>
      <c r="AO32290" s="300"/>
      <c r="AP32290" s="300"/>
      <c r="AQ32290" s="300"/>
      <c r="AR32290" s="300"/>
      <c r="AS32290" s="300"/>
      <c r="AT32290" s="300"/>
      <c r="AU32290" s="300"/>
      <c r="AV32290" s="300"/>
      <c r="AW32290" s="300"/>
      <c r="AX32290" s="300"/>
      <c r="AY32290" s="300"/>
      <c r="AZ32290" s="300"/>
      <c r="BA32290" s="300"/>
      <c r="BB32290" s="300"/>
      <c r="BC32290" s="300"/>
      <c r="BD32290" s="300"/>
      <c r="BE32290" s="300"/>
      <c r="BF32290" s="300"/>
      <c r="BG32290" s="300"/>
      <c r="BH32290" s="300"/>
      <c r="BI32290" s="300"/>
      <c r="BJ32290" s="300"/>
      <c r="BK32290" s="300"/>
      <c r="BL32290" s="300"/>
      <c r="BM32290" s="300"/>
      <c r="BN32290" s="300"/>
      <c r="BO32290" s="300"/>
      <c r="BP32290" s="300"/>
      <c r="BQ32290" s="300"/>
      <c r="BR32290" s="300"/>
      <c r="BS32290" s="300"/>
      <c r="BT32290" s="300"/>
      <c r="BU32290" s="300"/>
      <c r="BV32290" s="300"/>
      <c r="BW32290" s="300"/>
      <c r="BX32290" s="300"/>
      <c r="BY32290" s="300"/>
      <c r="BZ32290" s="300"/>
      <c r="CA32290" s="300"/>
      <c r="CB32290" s="300"/>
      <c r="CC32290" s="300"/>
      <c r="CD32290" s="300"/>
      <c r="CE32290" s="300"/>
      <c r="CF32290" s="300"/>
      <c r="CG32290" s="300"/>
      <c r="CH32290" s="300"/>
      <c r="CI32290" s="300"/>
      <c r="CJ32290" s="300"/>
      <c r="CK32290" s="300"/>
      <c r="CL32290" s="300"/>
      <c r="CM32290" s="300"/>
      <c r="CN32290" s="300"/>
      <c r="CO32290" s="300"/>
      <c r="CP32290" s="300"/>
      <c r="CQ32290" s="300"/>
      <c r="CR32290" s="300"/>
      <c r="CS32290" s="300"/>
      <c r="CT32290" s="300"/>
      <c r="CU32290" s="300"/>
      <c r="CV32290" s="300"/>
      <c r="CW32290" s="300"/>
      <c r="CX32290" s="300"/>
      <c r="CY32290" s="300"/>
      <c r="CZ32290" s="300"/>
      <c r="DA32290" s="300"/>
      <c r="DB32290" s="300"/>
      <c r="DC32290" s="300"/>
      <c r="DD32290" s="300"/>
      <c r="DE32290" s="300"/>
      <c r="DF32290" s="300"/>
      <c r="DG32290" s="300"/>
      <c r="DH32290" s="300"/>
      <c r="DI32290" s="300"/>
      <c r="DJ32290" s="300"/>
      <c r="DK32290" s="300"/>
      <c r="DL32290" s="300"/>
      <c r="DM32290" s="300"/>
      <c r="DN32290" s="300"/>
      <c r="DO32290" s="300"/>
      <c r="DP32290" s="300"/>
      <c r="DQ32290" s="300"/>
      <c r="DR32290" s="300"/>
      <c r="DS32290" s="300"/>
      <c r="DT32290" s="300"/>
      <c r="DU32290" s="300"/>
      <c r="DV32290" s="300"/>
      <c r="DW32290" s="300"/>
      <c r="DX32290" s="300"/>
      <c r="DY32290" s="300"/>
      <c r="DZ32290" s="300"/>
      <c r="EA32290" s="300"/>
      <c r="EB32290" s="300"/>
      <c r="EC32290" s="300"/>
      <c r="ED32290" s="300"/>
      <c r="EE32290" s="300"/>
      <c r="EF32290" s="300"/>
      <c r="EG32290" s="300"/>
      <c r="EH32290" s="300"/>
      <c r="EI32290" s="300"/>
      <c r="EJ32290" s="300"/>
      <c r="EK32290" s="300"/>
      <c r="EL32290" s="300"/>
      <c r="EM32290" s="300"/>
      <c r="EN32290" s="300"/>
      <c r="EO32290" s="300"/>
      <c r="EP32290" s="300"/>
      <c r="EQ32290" s="300"/>
      <c r="ER32290" s="300"/>
      <c r="ES32290" s="300"/>
      <c r="ET32290" s="300"/>
      <c r="EU32290" s="300"/>
      <c r="EV32290" s="300"/>
      <c r="EW32290" s="300"/>
      <c r="EX32290" s="300"/>
      <c r="EY32290" s="300"/>
      <c r="EZ32290" s="300"/>
      <c r="FA32290" s="300"/>
      <c r="FB32290" s="300"/>
      <c r="FC32290" s="300"/>
      <c r="FD32290" s="300"/>
      <c r="FE32290" s="300"/>
      <c r="FF32290" s="300"/>
      <c r="FG32290" s="300"/>
      <c r="FH32290" s="300"/>
      <c r="FI32290" s="300"/>
      <c r="FJ32290" s="300"/>
      <c r="FK32290" s="300"/>
      <c r="FL32290" s="300"/>
      <c r="FM32290" s="300"/>
      <c r="FN32290" s="300"/>
      <c r="FO32290" s="300"/>
      <c r="FP32290" s="300"/>
      <c r="FQ32290" s="300"/>
      <c r="FR32290" s="300"/>
      <c r="FS32290" s="300"/>
      <c r="FT32290" s="300"/>
      <c r="FU32290" s="300"/>
      <c r="FV32290" s="300"/>
      <c r="FW32290" s="300"/>
      <c r="FX32290" s="300"/>
      <c r="FY32290" s="300"/>
      <c r="FZ32290" s="300"/>
      <c r="GA32290" s="300"/>
      <c r="GB32290" s="300"/>
      <c r="GC32290" s="300"/>
      <c r="GD32290" s="300"/>
      <c r="GE32290" s="300"/>
      <c r="GF32290" s="300"/>
      <c r="GG32290" s="300"/>
      <c r="GH32290" s="300"/>
      <c r="GI32290" s="300"/>
      <c r="GJ32290" s="300"/>
      <c r="GK32290" s="300"/>
    </row>
    <row r="32291" spans="4:193" x14ac:dyDescent="0.25">
      <c r="D32291" s="300"/>
      <c r="J32291" s="300"/>
      <c r="K32291" s="300"/>
      <c r="L32291" s="300"/>
      <c r="M32291" s="300"/>
      <c r="N32291" s="300"/>
      <c r="O32291" s="300"/>
      <c r="P32291" s="300"/>
      <c r="Q32291" s="300"/>
      <c r="R32291" s="300"/>
      <c r="S32291" s="300"/>
      <c r="T32291" s="300"/>
      <c r="U32291" s="300"/>
      <c r="V32291" s="300"/>
      <c r="W32291" s="300"/>
      <c r="X32291" s="300"/>
      <c r="Y32291" s="300"/>
      <c r="Z32291" s="300"/>
      <c r="AA32291" s="300"/>
      <c r="AB32291" s="300"/>
      <c r="AC32291" s="300"/>
      <c r="AD32291" s="300"/>
      <c r="AE32291" s="300"/>
      <c r="AF32291" s="300"/>
      <c r="AG32291" s="300"/>
      <c r="AH32291" s="300"/>
      <c r="AI32291" s="300"/>
      <c r="AJ32291" s="300"/>
      <c r="AK32291" s="300"/>
      <c r="AL32291" s="300"/>
      <c r="AM32291" s="300"/>
      <c r="AN32291" s="300"/>
      <c r="AO32291" s="300"/>
      <c r="AP32291" s="300"/>
      <c r="AQ32291" s="300"/>
      <c r="AR32291" s="300"/>
      <c r="AS32291" s="300"/>
      <c r="AT32291" s="300"/>
      <c r="AU32291" s="300"/>
      <c r="AV32291" s="300"/>
      <c r="AW32291" s="300"/>
      <c r="AX32291" s="300"/>
      <c r="AY32291" s="300"/>
      <c r="AZ32291" s="300"/>
      <c r="BA32291" s="300"/>
      <c r="BB32291" s="300"/>
      <c r="BC32291" s="300"/>
      <c r="BD32291" s="300"/>
      <c r="BE32291" s="300"/>
      <c r="BF32291" s="300"/>
      <c r="BG32291" s="300"/>
      <c r="BH32291" s="300"/>
      <c r="BI32291" s="300"/>
      <c r="BJ32291" s="300"/>
      <c r="BK32291" s="300"/>
      <c r="BL32291" s="300"/>
      <c r="BM32291" s="300"/>
      <c r="BN32291" s="300"/>
      <c r="BO32291" s="300"/>
      <c r="BP32291" s="300"/>
      <c r="BQ32291" s="300"/>
      <c r="BR32291" s="300"/>
      <c r="BS32291" s="300"/>
      <c r="BT32291" s="300"/>
      <c r="BU32291" s="300"/>
      <c r="BV32291" s="300"/>
      <c r="BW32291" s="300"/>
      <c r="BX32291" s="300"/>
      <c r="BY32291" s="300"/>
      <c r="BZ32291" s="300"/>
      <c r="CA32291" s="300"/>
      <c r="CB32291" s="300"/>
      <c r="CC32291" s="300"/>
      <c r="CD32291" s="300"/>
      <c r="CE32291" s="300"/>
      <c r="CF32291" s="300"/>
      <c r="CG32291" s="300"/>
      <c r="CH32291" s="300"/>
      <c r="CI32291" s="300"/>
      <c r="CJ32291" s="300"/>
      <c r="CK32291" s="300"/>
      <c r="CL32291" s="300"/>
      <c r="CM32291" s="300"/>
      <c r="CN32291" s="300"/>
      <c r="CO32291" s="300"/>
      <c r="CP32291" s="300"/>
      <c r="CQ32291" s="300"/>
      <c r="CR32291" s="300"/>
      <c r="CS32291" s="300"/>
      <c r="CT32291" s="300"/>
      <c r="CU32291" s="300"/>
      <c r="CV32291" s="300"/>
      <c r="CW32291" s="300"/>
      <c r="CX32291" s="300"/>
      <c r="CY32291" s="300"/>
      <c r="CZ32291" s="300"/>
      <c r="DA32291" s="300"/>
      <c r="DB32291" s="300"/>
      <c r="DC32291" s="300"/>
      <c r="DD32291" s="300"/>
      <c r="DE32291" s="300"/>
      <c r="DF32291" s="300"/>
      <c r="DG32291" s="300"/>
      <c r="DH32291" s="300"/>
      <c r="DI32291" s="300"/>
      <c r="DJ32291" s="300"/>
      <c r="DK32291" s="300"/>
      <c r="DL32291" s="300"/>
      <c r="DM32291" s="300"/>
      <c r="DN32291" s="300"/>
      <c r="DO32291" s="300"/>
      <c r="DP32291" s="300"/>
      <c r="DQ32291" s="300"/>
      <c r="DR32291" s="300"/>
      <c r="DS32291" s="300"/>
      <c r="DT32291" s="300"/>
      <c r="DU32291" s="300"/>
      <c r="DV32291" s="300"/>
      <c r="DW32291" s="300"/>
      <c r="DX32291" s="300"/>
      <c r="DY32291" s="300"/>
      <c r="DZ32291" s="300"/>
      <c r="EA32291" s="300"/>
      <c r="EB32291" s="300"/>
      <c r="EC32291" s="300"/>
      <c r="ED32291" s="300"/>
      <c r="EE32291" s="300"/>
      <c r="EF32291" s="300"/>
      <c r="EG32291" s="300"/>
      <c r="EH32291" s="300"/>
      <c r="EI32291" s="300"/>
      <c r="EJ32291" s="300"/>
      <c r="EK32291" s="300"/>
      <c r="EL32291" s="300"/>
      <c r="EM32291" s="300"/>
      <c r="EN32291" s="300"/>
      <c r="EO32291" s="300"/>
      <c r="EP32291" s="300"/>
      <c r="EQ32291" s="300"/>
      <c r="ER32291" s="300"/>
      <c r="ES32291" s="300"/>
      <c r="ET32291" s="300"/>
      <c r="EU32291" s="300"/>
      <c r="EV32291" s="300"/>
      <c r="EW32291" s="300"/>
      <c r="EX32291" s="300"/>
      <c r="EY32291" s="300"/>
      <c r="EZ32291" s="300"/>
      <c r="FA32291" s="300"/>
      <c r="FB32291" s="300"/>
      <c r="FC32291" s="300"/>
      <c r="FD32291" s="300"/>
      <c r="FE32291" s="300"/>
      <c r="FF32291" s="300"/>
      <c r="FG32291" s="300"/>
      <c r="FH32291" s="300"/>
      <c r="FI32291" s="300"/>
      <c r="FJ32291" s="300"/>
      <c r="FK32291" s="300"/>
      <c r="FL32291" s="300"/>
      <c r="FM32291" s="300"/>
      <c r="FN32291" s="300"/>
      <c r="FO32291" s="300"/>
      <c r="FP32291" s="300"/>
      <c r="FQ32291" s="300"/>
      <c r="FR32291" s="300"/>
      <c r="FS32291" s="300"/>
      <c r="FT32291" s="300"/>
      <c r="FU32291" s="300"/>
      <c r="FV32291" s="300"/>
      <c r="FW32291" s="300"/>
      <c r="FX32291" s="300"/>
      <c r="FY32291" s="300"/>
      <c r="FZ32291" s="300"/>
      <c r="GA32291" s="300"/>
      <c r="GB32291" s="300"/>
      <c r="GC32291" s="300"/>
      <c r="GD32291" s="300"/>
      <c r="GE32291" s="300"/>
      <c r="GF32291" s="300"/>
      <c r="GG32291" s="300"/>
      <c r="GH32291" s="300"/>
      <c r="GI32291" s="300"/>
      <c r="GJ32291" s="300"/>
      <c r="GK32291" s="300"/>
    </row>
    <row r="32292" spans="4:193" x14ac:dyDescent="0.25">
      <c r="D32292" s="300"/>
      <c r="J32292" s="300"/>
      <c r="K32292" s="300"/>
      <c r="L32292" s="300"/>
      <c r="M32292" s="300"/>
      <c r="N32292" s="300"/>
      <c r="O32292" s="300"/>
      <c r="P32292" s="300"/>
      <c r="Q32292" s="300"/>
      <c r="R32292" s="300"/>
      <c r="S32292" s="300"/>
      <c r="T32292" s="300"/>
      <c r="U32292" s="300"/>
      <c r="V32292" s="300"/>
      <c r="W32292" s="300"/>
      <c r="X32292" s="300"/>
      <c r="Y32292" s="300"/>
      <c r="Z32292" s="300"/>
      <c r="AA32292" s="300"/>
      <c r="AB32292" s="300"/>
      <c r="AC32292" s="300"/>
      <c r="AD32292" s="300"/>
      <c r="AE32292" s="300"/>
      <c r="AF32292" s="300"/>
      <c r="AG32292" s="300"/>
      <c r="AH32292" s="300"/>
      <c r="AI32292" s="300"/>
      <c r="AJ32292" s="300"/>
      <c r="AK32292" s="300"/>
      <c r="AL32292" s="300"/>
      <c r="AM32292" s="300"/>
      <c r="AN32292" s="300"/>
      <c r="AO32292" s="300"/>
      <c r="AP32292" s="300"/>
      <c r="AQ32292" s="300"/>
      <c r="AR32292" s="300"/>
      <c r="AS32292" s="300"/>
      <c r="AT32292" s="300"/>
      <c r="AU32292" s="300"/>
      <c r="AV32292" s="300"/>
      <c r="AW32292" s="300"/>
      <c r="AX32292" s="300"/>
      <c r="AY32292" s="300"/>
      <c r="AZ32292" s="300"/>
      <c r="BA32292" s="300"/>
      <c r="BB32292" s="300"/>
      <c r="BC32292" s="300"/>
      <c r="BD32292" s="300"/>
      <c r="BE32292" s="300"/>
      <c r="BF32292" s="300"/>
      <c r="BG32292" s="300"/>
      <c r="BH32292" s="300"/>
      <c r="BI32292" s="300"/>
      <c r="BJ32292" s="300"/>
      <c r="BK32292" s="300"/>
      <c r="BL32292" s="300"/>
      <c r="BM32292" s="300"/>
      <c r="BN32292" s="300"/>
      <c r="BO32292" s="300"/>
      <c r="BP32292" s="300"/>
      <c r="BQ32292" s="300"/>
      <c r="BR32292" s="300"/>
      <c r="BS32292" s="300"/>
      <c r="BT32292" s="300"/>
      <c r="BU32292" s="300"/>
      <c r="BV32292" s="300"/>
      <c r="BW32292" s="300"/>
      <c r="BX32292" s="300"/>
      <c r="BY32292" s="300"/>
      <c r="BZ32292" s="300"/>
      <c r="CA32292" s="300"/>
      <c r="CB32292" s="300"/>
      <c r="CC32292" s="300"/>
      <c r="CD32292" s="300"/>
      <c r="CE32292" s="300"/>
      <c r="CF32292" s="300"/>
      <c r="CG32292" s="300"/>
      <c r="CH32292" s="300"/>
      <c r="CI32292" s="300"/>
      <c r="CJ32292" s="300"/>
      <c r="CK32292" s="300"/>
      <c r="CL32292" s="300"/>
      <c r="CM32292" s="300"/>
      <c r="CN32292" s="300"/>
      <c r="CO32292" s="300"/>
      <c r="CP32292" s="300"/>
      <c r="CQ32292" s="300"/>
      <c r="CR32292" s="300"/>
      <c r="CS32292" s="300"/>
      <c r="CT32292" s="300"/>
      <c r="CU32292" s="300"/>
      <c r="CV32292" s="300"/>
      <c r="CW32292" s="300"/>
      <c r="CX32292" s="300"/>
      <c r="CY32292" s="300"/>
      <c r="CZ32292" s="300"/>
      <c r="DA32292" s="300"/>
      <c r="DB32292" s="300"/>
      <c r="DC32292" s="300"/>
      <c r="DD32292" s="300"/>
      <c r="DE32292" s="300"/>
      <c r="DF32292" s="300"/>
      <c r="DG32292" s="300"/>
      <c r="DH32292" s="300"/>
      <c r="DI32292" s="300"/>
      <c r="DJ32292" s="300"/>
      <c r="DK32292" s="300"/>
      <c r="DL32292" s="300"/>
      <c r="DM32292" s="300"/>
      <c r="DN32292" s="300"/>
      <c r="DO32292" s="300"/>
      <c r="DP32292" s="300"/>
      <c r="DQ32292" s="300"/>
      <c r="DR32292" s="300"/>
      <c r="DS32292" s="300"/>
      <c r="DT32292" s="300"/>
      <c r="DU32292" s="300"/>
      <c r="DV32292" s="300"/>
      <c r="DW32292" s="300"/>
      <c r="DX32292" s="300"/>
      <c r="DY32292" s="300"/>
      <c r="DZ32292" s="300"/>
      <c r="EA32292" s="300"/>
      <c r="EB32292" s="300"/>
      <c r="EC32292" s="300"/>
      <c r="ED32292" s="300"/>
      <c r="EE32292" s="300"/>
      <c r="EF32292" s="300"/>
      <c r="EG32292" s="300"/>
      <c r="EH32292" s="300"/>
      <c r="EI32292" s="300"/>
      <c r="EJ32292" s="300"/>
      <c r="EK32292" s="300"/>
      <c r="EL32292" s="300"/>
      <c r="EM32292" s="300"/>
      <c r="EN32292" s="300"/>
      <c r="EO32292" s="300"/>
      <c r="EP32292" s="300"/>
      <c r="EQ32292" s="300"/>
      <c r="ER32292" s="300"/>
      <c r="ES32292" s="300"/>
      <c r="ET32292" s="300"/>
      <c r="EU32292" s="300"/>
      <c r="EV32292" s="300"/>
      <c r="EW32292" s="300"/>
      <c r="EX32292" s="300"/>
      <c r="EY32292" s="300"/>
      <c r="EZ32292" s="300"/>
      <c r="FA32292" s="300"/>
      <c r="FB32292" s="300"/>
      <c r="FC32292" s="300"/>
      <c r="FD32292" s="300"/>
      <c r="FE32292" s="300"/>
      <c r="FF32292" s="300"/>
      <c r="FG32292" s="300"/>
      <c r="FH32292" s="300"/>
      <c r="FI32292" s="300"/>
      <c r="FJ32292" s="300"/>
      <c r="FK32292" s="300"/>
      <c r="FL32292" s="300"/>
      <c r="FM32292" s="300"/>
      <c r="FN32292" s="300"/>
      <c r="FO32292" s="300"/>
      <c r="FP32292" s="300"/>
      <c r="FQ32292" s="300"/>
      <c r="FR32292" s="300"/>
      <c r="FS32292" s="300"/>
      <c r="FT32292" s="300"/>
      <c r="FU32292" s="300"/>
      <c r="FV32292" s="300"/>
      <c r="FW32292" s="300"/>
      <c r="FX32292" s="300"/>
      <c r="FY32292" s="300"/>
      <c r="FZ32292" s="300"/>
      <c r="GA32292" s="300"/>
      <c r="GB32292" s="300"/>
      <c r="GC32292" s="300"/>
      <c r="GD32292" s="300"/>
      <c r="GE32292" s="300"/>
      <c r="GF32292" s="300"/>
      <c r="GG32292" s="300"/>
      <c r="GH32292" s="300"/>
      <c r="GI32292" s="300"/>
      <c r="GJ32292" s="300"/>
      <c r="GK32292" s="300"/>
    </row>
    <row r="32293" spans="4:193" x14ac:dyDescent="0.25">
      <c r="D32293" s="300"/>
      <c r="J32293" s="300"/>
      <c r="K32293" s="300"/>
      <c r="L32293" s="300"/>
      <c r="M32293" s="300"/>
      <c r="N32293" s="300"/>
      <c r="O32293" s="300"/>
      <c r="P32293" s="300"/>
      <c r="Q32293" s="300"/>
      <c r="R32293" s="300"/>
      <c r="S32293" s="300"/>
      <c r="T32293" s="300"/>
      <c r="U32293" s="300"/>
      <c r="V32293" s="300"/>
      <c r="W32293" s="300"/>
      <c r="X32293" s="300"/>
      <c r="Y32293" s="300"/>
      <c r="Z32293" s="300"/>
      <c r="AA32293" s="300"/>
      <c r="AB32293" s="300"/>
      <c r="AC32293" s="300"/>
      <c r="AD32293" s="300"/>
      <c r="AE32293" s="300"/>
      <c r="AF32293" s="300"/>
      <c r="AG32293" s="300"/>
      <c r="AH32293" s="300"/>
      <c r="AI32293" s="300"/>
      <c r="AJ32293" s="300"/>
      <c r="AK32293" s="300"/>
      <c r="AL32293" s="300"/>
      <c r="AM32293" s="300"/>
      <c r="AN32293" s="300"/>
      <c r="AO32293" s="300"/>
      <c r="AP32293" s="300"/>
      <c r="AQ32293" s="300"/>
      <c r="AR32293" s="300"/>
      <c r="AS32293" s="300"/>
      <c r="AT32293" s="300"/>
      <c r="AU32293" s="300"/>
      <c r="AV32293" s="300"/>
      <c r="AW32293" s="300"/>
      <c r="AX32293" s="300"/>
      <c r="AY32293" s="300"/>
      <c r="AZ32293" s="300"/>
      <c r="BA32293" s="300"/>
      <c r="BB32293" s="300"/>
      <c r="BC32293" s="300"/>
      <c r="BD32293" s="300"/>
      <c r="BE32293" s="300"/>
      <c r="BF32293" s="300"/>
      <c r="BG32293" s="300"/>
      <c r="BH32293" s="300"/>
      <c r="BI32293" s="300"/>
      <c r="BJ32293" s="300"/>
      <c r="BK32293" s="300"/>
      <c r="BL32293" s="300"/>
      <c r="BM32293" s="300"/>
      <c r="BN32293" s="300"/>
      <c r="BO32293" s="300"/>
      <c r="BP32293" s="300"/>
      <c r="BQ32293" s="300"/>
      <c r="BR32293" s="300"/>
      <c r="BS32293" s="300"/>
      <c r="BT32293" s="300"/>
      <c r="BU32293" s="300"/>
      <c r="BV32293" s="300"/>
      <c r="BW32293" s="300"/>
      <c r="BX32293" s="300"/>
      <c r="BY32293" s="300"/>
      <c r="BZ32293" s="300"/>
      <c r="CA32293" s="300"/>
      <c r="CB32293" s="300"/>
      <c r="CC32293" s="300"/>
      <c r="CD32293" s="300"/>
      <c r="CE32293" s="300"/>
      <c r="CF32293" s="300"/>
      <c r="CG32293" s="300"/>
      <c r="CH32293" s="300"/>
      <c r="CI32293" s="300"/>
      <c r="CJ32293" s="300"/>
      <c r="CK32293" s="300"/>
      <c r="CL32293" s="300"/>
      <c r="CM32293" s="300"/>
      <c r="CN32293" s="300"/>
      <c r="CO32293" s="300"/>
      <c r="CP32293" s="300"/>
      <c r="CQ32293" s="300"/>
      <c r="CR32293" s="300"/>
      <c r="CS32293" s="300"/>
      <c r="CT32293" s="300"/>
      <c r="CU32293" s="300"/>
      <c r="CV32293" s="300"/>
      <c r="CW32293" s="300"/>
      <c r="CX32293" s="300"/>
      <c r="CY32293" s="300"/>
      <c r="CZ32293" s="300"/>
      <c r="DA32293" s="300"/>
      <c r="DB32293" s="300"/>
      <c r="DC32293" s="300"/>
      <c r="DD32293" s="300"/>
      <c r="DE32293" s="300"/>
      <c r="DF32293" s="300"/>
      <c r="DG32293" s="300"/>
      <c r="DH32293" s="300"/>
      <c r="DI32293" s="300"/>
      <c r="DJ32293" s="300"/>
      <c r="DK32293" s="300"/>
      <c r="DL32293" s="300"/>
      <c r="DM32293" s="300"/>
      <c r="DN32293" s="300"/>
      <c r="DO32293" s="300"/>
      <c r="DP32293" s="300"/>
      <c r="DQ32293" s="300"/>
      <c r="DR32293" s="300"/>
      <c r="DS32293" s="300"/>
      <c r="DT32293" s="300"/>
      <c r="DU32293" s="300"/>
      <c r="DV32293" s="300"/>
      <c r="DW32293" s="300"/>
      <c r="DX32293" s="300"/>
      <c r="DY32293" s="300"/>
      <c r="DZ32293" s="300"/>
      <c r="EA32293" s="300"/>
      <c r="EB32293" s="300"/>
      <c r="EC32293" s="300"/>
      <c r="ED32293" s="300"/>
      <c r="EE32293" s="300"/>
      <c r="EF32293" s="300"/>
      <c r="EG32293" s="300"/>
      <c r="EH32293" s="300"/>
      <c r="EI32293" s="300"/>
      <c r="EJ32293" s="300"/>
      <c r="EK32293" s="300"/>
      <c r="EL32293" s="300"/>
      <c r="EM32293" s="300"/>
      <c r="EN32293" s="300"/>
      <c r="EO32293" s="300"/>
      <c r="EP32293" s="300"/>
      <c r="EQ32293" s="300"/>
      <c r="ER32293" s="300"/>
      <c r="ES32293" s="300"/>
      <c r="ET32293" s="300"/>
      <c r="EU32293" s="300"/>
      <c r="EV32293" s="300"/>
      <c r="EW32293" s="300"/>
      <c r="EX32293" s="300"/>
      <c r="EY32293" s="300"/>
      <c r="EZ32293" s="300"/>
      <c r="FA32293" s="300"/>
      <c r="FB32293" s="300"/>
      <c r="FC32293" s="300"/>
      <c r="FD32293" s="300"/>
      <c r="FE32293" s="300"/>
      <c r="FF32293" s="300"/>
      <c r="FG32293" s="300"/>
      <c r="FH32293" s="300"/>
      <c r="FI32293" s="300"/>
      <c r="FJ32293" s="300"/>
      <c r="FK32293" s="300"/>
      <c r="FL32293" s="300"/>
      <c r="FM32293" s="300"/>
      <c r="FN32293" s="300"/>
      <c r="FO32293" s="300"/>
      <c r="FP32293" s="300"/>
      <c r="FQ32293" s="300"/>
      <c r="FR32293" s="300"/>
      <c r="FS32293" s="300"/>
      <c r="FT32293" s="300"/>
      <c r="FU32293" s="300"/>
      <c r="FV32293" s="300"/>
      <c r="FW32293" s="300"/>
      <c r="FX32293" s="300"/>
      <c r="FY32293" s="300"/>
      <c r="FZ32293" s="300"/>
      <c r="GA32293" s="300"/>
      <c r="GB32293" s="300"/>
      <c r="GC32293" s="300"/>
      <c r="GD32293" s="300"/>
      <c r="GE32293" s="300"/>
      <c r="GF32293" s="300"/>
      <c r="GG32293" s="300"/>
      <c r="GH32293" s="300"/>
      <c r="GI32293" s="300"/>
      <c r="GJ32293" s="300"/>
      <c r="GK32293" s="300"/>
    </row>
    <row r="32294" spans="4:193" x14ac:dyDescent="0.25">
      <c r="D32294" s="300"/>
      <c r="J32294" s="300"/>
      <c r="K32294" s="300"/>
      <c r="L32294" s="300"/>
      <c r="M32294" s="300"/>
      <c r="N32294" s="300"/>
      <c r="O32294" s="300"/>
      <c r="P32294" s="300"/>
      <c r="Q32294" s="300"/>
      <c r="R32294" s="300"/>
      <c r="S32294" s="300"/>
      <c r="T32294" s="300"/>
      <c r="U32294" s="300"/>
      <c r="V32294" s="300"/>
      <c r="W32294" s="300"/>
      <c r="X32294" s="300"/>
      <c r="Y32294" s="300"/>
      <c r="Z32294" s="300"/>
      <c r="AA32294" s="300"/>
      <c r="AB32294" s="300"/>
      <c r="AC32294" s="300"/>
      <c r="AD32294" s="300"/>
      <c r="AE32294" s="300"/>
      <c r="AF32294" s="300"/>
      <c r="AG32294" s="300"/>
      <c r="AH32294" s="300"/>
      <c r="AI32294" s="300"/>
      <c r="AJ32294" s="300"/>
      <c r="AK32294" s="300"/>
      <c r="AL32294" s="300"/>
      <c r="AM32294" s="300"/>
      <c r="AN32294" s="300"/>
      <c r="AO32294" s="300"/>
      <c r="AP32294" s="300"/>
      <c r="AQ32294" s="300"/>
      <c r="AR32294" s="300"/>
      <c r="AS32294" s="300"/>
      <c r="AT32294" s="300"/>
      <c r="AU32294" s="300"/>
      <c r="AV32294" s="300"/>
      <c r="AW32294" s="300"/>
      <c r="AX32294" s="300"/>
      <c r="AY32294" s="300"/>
      <c r="AZ32294" s="300"/>
      <c r="BA32294" s="300"/>
      <c r="BB32294" s="300"/>
      <c r="BC32294" s="300"/>
      <c r="BD32294" s="300"/>
      <c r="BE32294" s="300"/>
      <c r="BF32294" s="300"/>
      <c r="BG32294" s="300"/>
      <c r="BH32294" s="300"/>
      <c r="BI32294" s="300"/>
      <c r="BJ32294" s="300"/>
      <c r="BK32294" s="300"/>
      <c r="BL32294" s="300"/>
      <c r="BM32294" s="300"/>
      <c r="BN32294" s="300"/>
      <c r="BO32294" s="300"/>
      <c r="BP32294" s="300"/>
      <c r="BQ32294" s="300"/>
      <c r="BR32294" s="300"/>
      <c r="BS32294" s="300"/>
      <c r="BT32294" s="300"/>
      <c r="BU32294" s="300"/>
      <c r="BV32294" s="300"/>
      <c r="BW32294" s="300"/>
      <c r="BX32294" s="300"/>
      <c r="BY32294" s="300"/>
      <c r="BZ32294" s="300"/>
      <c r="CA32294" s="300"/>
      <c r="CB32294" s="300"/>
      <c r="CC32294" s="300"/>
      <c r="CD32294" s="300"/>
      <c r="CE32294" s="300"/>
      <c r="CF32294" s="300"/>
      <c r="CG32294" s="300"/>
      <c r="CH32294" s="300"/>
      <c r="CI32294" s="300"/>
      <c r="CJ32294" s="300"/>
      <c r="CK32294" s="300"/>
      <c r="CL32294" s="300"/>
      <c r="CM32294" s="300"/>
      <c r="CN32294" s="300"/>
      <c r="CO32294" s="300"/>
      <c r="CP32294" s="300"/>
      <c r="CQ32294" s="300"/>
      <c r="CR32294" s="300"/>
      <c r="CS32294" s="300"/>
      <c r="CT32294" s="300"/>
      <c r="CU32294" s="300"/>
      <c r="CV32294" s="300"/>
      <c r="CW32294" s="300"/>
      <c r="CX32294" s="300"/>
      <c r="CY32294" s="300"/>
      <c r="CZ32294" s="300"/>
      <c r="DA32294" s="300"/>
      <c r="DB32294" s="300"/>
      <c r="DC32294" s="300"/>
      <c r="DD32294" s="300"/>
      <c r="DE32294" s="300"/>
      <c r="DF32294" s="300"/>
      <c r="DG32294" s="300"/>
      <c r="DH32294" s="300"/>
      <c r="DI32294" s="300"/>
      <c r="DJ32294" s="300"/>
      <c r="DK32294" s="300"/>
      <c r="DL32294" s="300"/>
      <c r="DM32294" s="300"/>
      <c r="DN32294" s="300"/>
      <c r="DO32294" s="300"/>
      <c r="DP32294" s="300"/>
      <c r="DQ32294" s="300"/>
      <c r="DR32294" s="300"/>
      <c r="DS32294" s="300"/>
      <c r="DT32294" s="300"/>
      <c r="DU32294" s="300"/>
      <c r="DV32294" s="300"/>
      <c r="DW32294" s="300"/>
      <c r="DX32294" s="300"/>
      <c r="DY32294" s="300"/>
      <c r="DZ32294" s="300"/>
      <c r="EA32294" s="300"/>
      <c r="EB32294" s="300"/>
      <c r="EC32294" s="300"/>
      <c r="ED32294" s="300"/>
      <c r="EE32294" s="300"/>
      <c r="EF32294" s="300"/>
      <c r="EG32294" s="300"/>
      <c r="EH32294" s="300"/>
      <c r="EI32294" s="300"/>
      <c r="EJ32294" s="300"/>
      <c r="EK32294" s="300"/>
      <c r="EL32294" s="300"/>
      <c r="EM32294" s="300"/>
      <c r="EN32294" s="300"/>
      <c r="EO32294" s="300"/>
      <c r="EP32294" s="300"/>
      <c r="EQ32294" s="300"/>
      <c r="ER32294" s="300"/>
      <c r="ES32294" s="300"/>
      <c r="ET32294" s="300"/>
      <c r="EU32294" s="300"/>
      <c r="EV32294" s="300"/>
      <c r="EW32294" s="300"/>
      <c r="EX32294" s="300"/>
      <c r="EY32294" s="300"/>
      <c r="EZ32294" s="300"/>
      <c r="FA32294" s="300"/>
      <c r="FB32294" s="300"/>
      <c r="FC32294" s="300"/>
      <c r="FD32294" s="300"/>
      <c r="FE32294" s="300"/>
      <c r="FF32294" s="300"/>
      <c r="FG32294" s="300"/>
      <c r="FH32294" s="300"/>
      <c r="FI32294" s="300"/>
      <c r="FJ32294" s="300"/>
      <c r="FK32294" s="300"/>
      <c r="FL32294" s="300"/>
      <c r="FM32294" s="300"/>
      <c r="FN32294" s="300"/>
      <c r="FO32294" s="300"/>
      <c r="FP32294" s="300"/>
      <c r="FQ32294" s="300"/>
      <c r="FR32294" s="300"/>
      <c r="FS32294" s="300"/>
      <c r="FT32294" s="300"/>
      <c r="FU32294" s="300"/>
      <c r="FV32294" s="300"/>
      <c r="FW32294" s="300"/>
      <c r="FX32294" s="300"/>
      <c r="FY32294" s="300"/>
      <c r="FZ32294" s="300"/>
      <c r="GA32294" s="300"/>
      <c r="GB32294" s="300"/>
      <c r="GC32294" s="300"/>
      <c r="GD32294" s="300"/>
      <c r="GE32294" s="300"/>
      <c r="GF32294" s="300"/>
      <c r="GG32294" s="300"/>
      <c r="GH32294" s="300"/>
      <c r="GI32294" s="300"/>
      <c r="GJ32294" s="300"/>
      <c r="GK32294" s="300"/>
    </row>
    <row r="32295" spans="4:193" x14ac:dyDescent="0.25">
      <c r="D32295" s="300"/>
      <c r="J32295" s="300"/>
      <c r="K32295" s="300"/>
      <c r="L32295" s="300"/>
      <c r="M32295" s="300"/>
      <c r="N32295" s="300"/>
      <c r="O32295" s="300"/>
      <c r="P32295" s="300"/>
      <c r="Q32295" s="300"/>
      <c r="R32295" s="300"/>
      <c r="S32295" s="300"/>
      <c r="T32295" s="300"/>
      <c r="U32295" s="300"/>
      <c r="V32295" s="300"/>
      <c r="W32295" s="300"/>
      <c r="X32295" s="300"/>
      <c r="Y32295" s="300"/>
      <c r="Z32295" s="300"/>
      <c r="AA32295" s="300"/>
      <c r="AB32295" s="300"/>
      <c r="AC32295" s="300"/>
      <c r="AD32295" s="300"/>
      <c r="AE32295" s="300"/>
      <c r="AF32295" s="300"/>
      <c r="AG32295" s="300"/>
      <c r="AH32295" s="300"/>
      <c r="AI32295" s="300"/>
      <c r="AJ32295" s="300"/>
      <c r="AK32295" s="300"/>
      <c r="AL32295" s="300"/>
      <c r="AM32295" s="300"/>
      <c r="AN32295" s="300"/>
      <c r="AO32295" s="300"/>
      <c r="AP32295" s="300"/>
      <c r="AQ32295" s="300"/>
      <c r="AR32295" s="300"/>
      <c r="AS32295" s="300"/>
      <c r="AT32295" s="300"/>
      <c r="AU32295" s="300"/>
      <c r="AV32295" s="300"/>
      <c r="AW32295" s="300"/>
      <c r="AX32295" s="300"/>
      <c r="AY32295" s="300"/>
      <c r="AZ32295" s="300"/>
      <c r="BA32295" s="300"/>
      <c r="BB32295" s="300"/>
      <c r="BC32295" s="300"/>
      <c r="BD32295" s="300"/>
      <c r="BE32295" s="300"/>
      <c r="BF32295" s="300"/>
      <c r="BG32295" s="300"/>
      <c r="BH32295" s="300"/>
      <c r="BI32295" s="300"/>
      <c r="BJ32295" s="300"/>
      <c r="BK32295" s="300"/>
      <c r="BL32295" s="300"/>
      <c r="BM32295" s="300"/>
      <c r="BN32295" s="300"/>
      <c r="BO32295" s="300"/>
      <c r="BP32295" s="300"/>
      <c r="BQ32295" s="300"/>
      <c r="BR32295" s="300"/>
      <c r="BS32295" s="300"/>
      <c r="BT32295" s="300"/>
      <c r="BU32295" s="300"/>
      <c r="BV32295" s="300"/>
      <c r="BW32295" s="300"/>
      <c r="BX32295" s="300"/>
      <c r="BY32295" s="300"/>
      <c r="BZ32295" s="300"/>
      <c r="CA32295" s="300"/>
      <c r="CB32295" s="300"/>
      <c r="CC32295" s="300"/>
      <c r="CD32295" s="300"/>
      <c r="CE32295" s="300"/>
      <c r="CF32295" s="300"/>
      <c r="CG32295" s="300"/>
      <c r="CH32295" s="300"/>
      <c r="CI32295" s="300"/>
      <c r="CJ32295" s="300"/>
      <c r="CK32295" s="300"/>
      <c r="CL32295" s="300"/>
      <c r="CM32295" s="300"/>
      <c r="CN32295" s="300"/>
      <c r="CO32295" s="300"/>
      <c r="CP32295" s="300"/>
      <c r="CQ32295" s="300"/>
      <c r="CR32295" s="300"/>
      <c r="CS32295" s="300"/>
      <c r="CT32295" s="300"/>
      <c r="CU32295" s="300"/>
      <c r="CV32295" s="300"/>
      <c r="CW32295" s="300"/>
      <c r="CX32295" s="300"/>
      <c r="CY32295" s="300"/>
      <c r="CZ32295" s="300"/>
      <c r="DA32295" s="300"/>
      <c r="DB32295" s="300"/>
      <c r="DC32295" s="300"/>
      <c r="DD32295" s="300"/>
      <c r="DE32295" s="300"/>
      <c r="DF32295" s="300"/>
      <c r="DG32295" s="300"/>
      <c r="DH32295" s="300"/>
      <c r="DI32295" s="300"/>
      <c r="DJ32295" s="300"/>
      <c r="DK32295" s="300"/>
      <c r="DL32295" s="300"/>
      <c r="DM32295" s="300"/>
      <c r="DN32295" s="300"/>
      <c r="DO32295" s="300"/>
      <c r="DP32295" s="300"/>
      <c r="DQ32295" s="300"/>
      <c r="DR32295" s="300"/>
      <c r="DS32295" s="300"/>
      <c r="DT32295" s="300"/>
      <c r="DU32295" s="300"/>
      <c r="DV32295" s="300"/>
      <c r="DW32295" s="300"/>
      <c r="DX32295" s="300"/>
      <c r="DY32295" s="300"/>
      <c r="DZ32295" s="300"/>
      <c r="EA32295" s="300"/>
      <c r="EB32295" s="300"/>
      <c r="EC32295" s="300"/>
      <c r="ED32295" s="300"/>
      <c r="EE32295" s="300"/>
      <c r="EF32295" s="300"/>
      <c r="EG32295" s="300"/>
      <c r="EH32295" s="300"/>
      <c r="EI32295" s="300"/>
      <c r="EJ32295" s="300"/>
      <c r="EK32295" s="300"/>
      <c r="EL32295" s="300"/>
      <c r="EM32295" s="300"/>
      <c r="EN32295" s="300"/>
      <c r="EO32295" s="300"/>
      <c r="EP32295" s="300"/>
      <c r="EQ32295" s="300"/>
      <c r="ER32295" s="300"/>
      <c r="ES32295" s="300"/>
      <c r="ET32295" s="300"/>
      <c r="EU32295" s="300"/>
      <c r="EV32295" s="300"/>
      <c r="EW32295" s="300"/>
      <c r="EX32295" s="300"/>
      <c r="EY32295" s="300"/>
      <c r="EZ32295" s="300"/>
      <c r="FA32295" s="300"/>
      <c r="FB32295" s="300"/>
      <c r="FC32295" s="300"/>
      <c r="FD32295" s="300"/>
      <c r="FE32295" s="300"/>
      <c r="FF32295" s="300"/>
      <c r="FG32295" s="300"/>
      <c r="FH32295" s="300"/>
      <c r="FI32295" s="300"/>
      <c r="FJ32295" s="300"/>
      <c r="FK32295" s="300"/>
      <c r="FL32295" s="300"/>
      <c r="FM32295" s="300"/>
      <c r="FN32295" s="300"/>
      <c r="FO32295" s="300"/>
      <c r="FP32295" s="300"/>
      <c r="FQ32295" s="300"/>
      <c r="FR32295" s="300"/>
      <c r="FS32295" s="300"/>
      <c r="FT32295" s="300"/>
      <c r="FU32295" s="300"/>
      <c r="FV32295" s="300"/>
      <c r="FW32295" s="300"/>
      <c r="FX32295" s="300"/>
      <c r="FY32295" s="300"/>
      <c r="FZ32295" s="300"/>
      <c r="GA32295" s="300"/>
      <c r="GB32295" s="300"/>
      <c r="GC32295" s="300"/>
      <c r="GD32295" s="300"/>
      <c r="GE32295" s="300"/>
      <c r="GF32295" s="300"/>
      <c r="GG32295" s="300"/>
      <c r="GH32295" s="300"/>
      <c r="GI32295" s="300"/>
      <c r="GJ32295" s="300"/>
      <c r="GK32295" s="300"/>
    </row>
    <row r="32296" spans="4:193" x14ac:dyDescent="0.25">
      <c r="D32296" s="300"/>
      <c r="J32296" s="300"/>
      <c r="K32296" s="300"/>
      <c r="L32296" s="300"/>
      <c r="M32296" s="300"/>
      <c r="N32296" s="300"/>
      <c r="O32296" s="300"/>
      <c r="P32296" s="300"/>
      <c r="Q32296" s="300"/>
      <c r="R32296" s="300"/>
      <c r="S32296" s="300"/>
      <c r="T32296" s="300"/>
      <c r="U32296" s="300"/>
      <c r="V32296" s="300"/>
      <c r="W32296" s="300"/>
      <c r="X32296" s="300"/>
      <c r="Y32296" s="300"/>
      <c r="Z32296" s="300"/>
      <c r="AA32296" s="300"/>
      <c r="AB32296" s="300"/>
      <c r="AC32296" s="300"/>
      <c r="AD32296" s="300"/>
      <c r="AE32296" s="300"/>
      <c r="AF32296" s="300"/>
      <c r="AG32296" s="300"/>
      <c r="AH32296" s="300"/>
      <c r="AI32296" s="300"/>
      <c r="AJ32296" s="300"/>
      <c r="AK32296" s="300"/>
      <c r="AL32296" s="300"/>
      <c r="AM32296" s="300"/>
      <c r="AN32296" s="300"/>
      <c r="AO32296" s="300"/>
      <c r="AP32296" s="300"/>
      <c r="AQ32296" s="300"/>
      <c r="AR32296" s="300"/>
      <c r="AS32296" s="300"/>
      <c r="AT32296" s="300"/>
      <c r="AU32296" s="300"/>
      <c r="AV32296" s="300"/>
      <c r="AW32296" s="300"/>
      <c r="AX32296" s="300"/>
      <c r="AY32296" s="300"/>
      <c r="AZ32296" s="300"/>
      <c r="BA32296" s="300"/>
      <c r="BB32296" s="300"/>
      <c r="BC32296" s="300"/>
      <c r="BD32296" s="300"/>
      <c r="BE32296" s="300"/>
      <c r="BF32296" s="300"/>
      <c r="BG32296" s="300"/>
      <c r="BH32296" s="300"/>
      <c r="BI32296" s="300"/>
      <c r="BJ32296" s="300"/>
      <c r="BK32296" s="300"/>
      <c r="BL32296" s="300"/>
      <c r="BM32296" s="300"/>
      <c r="BN32296" s="300"/>
      <c r="BO32296" s="300"/>
      <c r="BP32296" s="300"/>
      <c r="BQ32296" s="300"/>
      <c r="BR32296" s="300"/>
      <c r="BS32296" s="300"/>
      <c r="BT32296" s="300"/>
      <c r="BU32296" s="300"/>
      <c r="BV32296" s="300"/>
      <c r="BW32296" s="300"/>
      <c r="BX32296" s="300"/>
      <c r="BY32296" s="300"/>
      <c r="BZ32296" s="300"/>
      <c r="CA32296" s="300"/>
      <c r="CB32296" s="300"/>
      <c r="CC32296" s="300"/>
      <c r="CD32296" s="300"/>
      <c r="CE32296" s="300"/>
      <c r="CF32296" s="300"/>
      <c r="CG32296" s="300"/>
      <c r="CH32296" s="300"/>
      <c r="CI32296" s="300"/>
      <c r="CJ32296" s="300"/>
      <c r="CK32296" s="300"/>
      <c r="CL32296" s="300"/>
      <c r="CM32296" s="300"/>
      <c r="CN32296" s="300"/>
      <c r="CO32296" s="300"/>
      <c r="CP32296" s="300"/>
      <c r="CQ32296" s="300"/>
      <c r="CR32296" s="300"/>
      <c r="CS32296" s="300"/>
      <c r="CT32296" s="300"/>
      <c r="CU32296" s="300"/>
      <c r="CV32296" s="300"/>
      <c r="CW32296" s="300"/>
      <c r="CX32296" s="300"/>
      <c r="CY32296" s="300"/>
      <c r="CZ32296" s="300"/>
      <c r="DA32296" s="300"/>
      <c r="DB32296" s="300"/>
      <c r="DC32296" s="300"/>
      <c r="DD32296" s="300"/>
      <c r="DE32296" s="300"/>
      <c r="DF32296" s="300"/>
      <c r="DG32296" s="300"/>
      <c r="DH32296" s="300"/>
      <c r="DI32296" s="300"/>
      <c r="DJ32296" s="300"/>
      <c r="DK32296" s="300"/>
      <c r="DL32296" s="300"/>
      <c r="DM32296" s="300"/>
      <c r="DN32296" s="300"/>
      <c r="DO32296" s="300"/>
      <c r="DP32296" s="300"/>
      <c r="DQ32296" s="300"/>
      <c r="DR32296" s="300"/>
      <c r="DS32296" s="300"/>
      <c r="DT32296" s="300"/>
      <c r="DU32296" s="300"/>
      <c r="DV32296" s="300"/>
      <c r="DW32296" s="300"/>
      <c r="DX32296" s="300"/>
      <c r="DY32296" s="300"/>
      <c r="DZ32296" s="300"/>
      <c r="EA32296" s="300"/>
      <c r="EB32296" s="300"/>
      <c r="EC32296" s="300"/>
      <c r="ED32296" s="300"/>
      <c r="EE32296" s="300"/>
      <c r="EF32296" s="300"/>
      <c r="EG32296" s="300"/>
      <c r="EH32296" s="300"/>
      <c r="EI32296" s="300"/>
      <c r="EJ32296" s="300"/>
      <c r="EK32296" s="300"/>
      <c r="EL32296" s="300"/>
      <c r="EM32296" s="300"/>
      <c r="EN32296" s="300"/>
      <c r="EO32296" s="300"/>
      <c r="EP32296" s="300"/>
      <c r="EQ32296" s="300"/>
      <c r="ER32296" s="300"/>
      <c r="ES32296" s="300"/>
      <c r="ET32296" s="300"/>
      <c r="EU32296" s="300"/>
      <c r="EV32296" s="300"/>
      <c r="EW32296" s="300"/>
      <c r="EX32296" s="300"/>
      <c r="EY32296" s="300"/>
      <c r="EZ32296" s="300"/>
      <c r="FA32296" s="300"/>
      <c r="FB32296" s="300"/>
      <c r="FC32296" s="300"/>
      <c r="FD32296" s="300"/>
      <c r="FE32296" s="300"/>
      <c r="FF32296" s="300"/>
      <c r="FG32296" s="300"/>
      <c r="FH32296" s="300"/>
      <c r="FI32296" s="300"/>
      <c r="FJ32296" s="300"/>
      <c r="FK32296" s="300"/>
      <c r="FL32296" s="300"/>
      <c r="FM32296" s="300"/>
      <c r="FN32296" s="300"/>
      <c r="FO32296" s="300"/>
      <c r="FP32296" s="300"/>
      <c r="FQ32296" s="300"/>
      <c r="FR32296" s="300"/>
      <c r="FS32296" s="300"/>
      <c r="FT32296" s="300"/>
      <c r="FU32296" s="300"/>
      <c r="FV32296" s="300"/>
      <c r="FW32296" s="300"/>
      <c r="FX32296" s="300"/>
      <c r="FY32296" s="300"/>
      <c r="FZ32296" s="300"/>
      <c r="GA32296" s="300"/>
      <c r="GB32296" s="300"/>
      <c r="GC32296" s="300"/>
      <c r="GD32296" s="300"/>
      <c r="GE32296" s="300"/>
      <c r="GF32296" s="300"/>
      <c r="GG32296" s="300"/>
      <c r="GH32296" s="300"/>
      <c r="GI32296" s="300"/>
      <c r="GJ32296" s="300"/>
      <c r="GK32296" s="300"/>
    </row>
    <row r="32297" spans="4:193" x14ac:dyDescent="0.25">
      <c r="D32297" s="300"/>
      <c r="J32297" s="300"/>
      <c r="K32297" s="300"/>
      <c r="L32297" s="300"/>
      <c r="M32297" s="300"/>
      <c r="N32297" s="300"/>
      <c r="O32297" s="300"/>
      <c r="P32297" s="300"/>
      <c r="Q32297" s="300"/>
      <c r="R32297" s="300"/>
      <c r="S32297" s="300"/>
      <c r="T32297" s="300"/>
      <c r="U32297" s="300"/>
      <c r="V32297" s="300"/>
      <c r="W32297" s="300"/>
      <c r="X32297" s="300"/>
      <c r="Y32297" s="300"/>
      <c r="Z32297" s="300"/>
      <c r="AA32297" s="300"/>
      <c r="AB32297" s="300"/>
      <c r="AC32297" s="300"/>
      <c r="AD32297" s="300"/>
      <c r="AE32297" s="300"/>
      <c r="AF32297" s="300"/>
      <c r="AG32297" s="300"/>
      <c r="AH32297" s="300"/>
      <c r="AI32297" s="300"/>
      <c r="AJ32297" s="300"/>
      <c r="AK32297" s="300"/>
      <c r="AL32297" s="300"/>
      <c r="AM32297" s="300"/>
      <c r="AN32297" s="300"/>
      <c r="AO32297" s="300"/>
      <c r="AP32297" s="300"/>
      <c r="AQ32297" s="300"/>
      <c r="AR32297" s="300"/>
      <c r="AS32297" s="300"/>
      <c r="AT32297" s="300"/>
      <c r="AU32297" s="300"/>
      <c r="AV32297" s="300"/>
      <c r="AW32297" s="300"/>
      <c r="AX32297" s="300"/>
      <c r="AY32297" s="300"/>
      <c r="AZ32297" s="300"/>
      <c r="BA32297" s="300"/>
      <c r="BB32297" s="300"/>
      <c r="BC32297" s="300"/>
      <c r="BD32297" s="300"/>
      <c r="BE32297" s="300"/>
      <c r="BF32297" s="300"/>
      <c r="BG32297" s="300"/>
      <c r="BH32297" s="300"/>
      <c r="BI32297" s="300"/>
      <c r="BJ32297" s="300"/>
      <c r="BK32297" s="300"/>
      <c r="BL32297" s="300"/>
      <c r="BM32297" s="300"/>
      <c r="BN32297" s="300"/>
      <c r="BO32297" s="300"/>
      <c r="BP32297" s="300"/>
      <c r="BQ32297" s="300"/>
      <c r="BR32297" s="300"/>
      <c r="BS32297" s="300"/>
      <c r="BT32297" s="300"/>
      <c r="BU32297" s="300"/>
      <c r="BV32297" s="300"/>
      <c r="BW32297" s="300"/>
      <c r="BX32297" s="300"/>
      <c r="BY32297" s="300"/>
      <c r="BZ32297" s="300"/>
      <c r="CA32297" s="300"/>
      <c r="CB32297" s="300"/>
      <c r="CC32297" s="300"/>
      <c r="CD32297" s="300"/>
      <c r="CE32297" s="300"/>
      <c r="CF32297" s="300"/>
      <c r="CG32297" s="300"/>
      <c r="CH32297" s="300"/>
      <c r="CI32297" s="300"/>
      <c r="CJ32297" s="300"/>
      <c r="CK32297" s="300"/>
      <c r="CL32297" s="300"/>
      <c r="CM32297" s="300"/>
      <c r="CN32297" s="300"/>
      <c r="CO32297" s="300"/>
      <c r="CP32297" s="300"/>
      <c r="CQ32297" s="300"/>
      <c r="CR32297" s="300"/>
      <c r="CS32297" s="300"/>
      <c r="CT32297" s="300"/>
      <c r="CU32297" s="300"/>
      <c r="CV32297" s="300"/>
      <c r="CW32297" s="300"/>
      <c r="CX32297" s="300"/>
      <c r="CY32297" s="300"/>
      <c r="CZ32297" s="300"/>
      <c r="DA32297" s="300"/>
      <c r="DB32297" s="300"/>
      <c r="DC32297" s="300"/>
      <c r="DD32297" s="300"/>
      <c r="DE32297" s="300"/>
      <c r="DF32297" s="300"/>
      <c r="DG32297" s="300"/>
      <c r="DH32297" s="300"/>
      <c r="DI32297" s="300"/>
      <c r="DJ32297" s="300"/>
      <c r="DK32297" s="300"/>
      <c r="DL32297" s="300"/>
      <c r="DM32297" s="300"/>
      <c r="DN32297" s="300"/>
      <c r="DO32297" s="300"/>
      <c r="DP32297" s="300"/>
      <c r="DQ32297" s="300"/>
      <c r="DR32297" s="300"/>
      <c r="DS32297" s="300"/>
      <c r="DT32297" s="300"/>
      <c r="DU32297" s="300"/>
      <c r="DV32297" s="300"/>
      <c r="DW32297" s="300"/>
      <c r="DX32297" s="300"/>
      <c r="DY32297" s="300"/>
      <c r="DZ32297" s="300"/>
      <c r="EA32297" s="300"/>
      <c r="EB32297" s="300"/>
      <c r="EC32297" s="300"/>
      <c r="ED32297" s="300"/>
      <c r="EE32297" s="300"/>
      <c r="EF32297" s="300"/>
      <c r="EG32297" s="300"/>
      <c r="EH32297" s="300"/>
      <c r="EI32297" s="300"/>
      <c r="EJ32297" s="300"/>
      <c r="EK32297" s="300"/>
      <c r="EL32297" s="300"/>
      <c r="EM32297" s="300"/>
      <c r="EN32297" s="300"/>
      <c r="EO32297" s="300"/>
      <c r="EP32297" s="300"/>
      <c r="EQ32297" s="300"/>
      <c r="ER32297" s="300"/>
      <c r="ES32297" s="300"/>
      <c r="ET32297" s="300"/>
      <c r="EU32297" s="300"/>
      <c r="EV32297" s="300"/>
      <c r="EW32297" s="300"/>
      <c r="EX32297" s="300"/>
      <c r="EY32297" s="300"/>
      <c r="EZ32297" s="300"/>
      <c r="FA32297" s="300"/>
      <c r="FB32297" s="300"/>
      <c r="FC32297" s="300"/>
      <c r="FD32297" s="300"/>
      <c r="FE32297" s="300"/>
      <c r="FF32297" s="300"/>
      <c r="FG32297" s="300"/>
      <c r="FH32297" s="300"/>
      <c r="FI32297" s="300"/>
      <c r="FJ32297" s="300"/>
      <c r="FK32297" s="300"/>
      <c r="FL32297" s="300"/>
      <c r="FM32297" s="300"/>
      <c r="FN32297" s="300"/>
      <c r="FO32297" s="300"/>
      <c r="FP32297" s="300"/>
      <c r="FQ32297" s="300"/>
      <c r="FR32297" s="300"/>
      <c r="FS32297" s="300"/>
      <c r="FT32297" s="300"/>
      <c r="FU32297" s="300"/>
      <c r="FV32297" s="300"/>
      <c r="FW32297" s="300"/>
      <c r="FX32297" s="300"/>
      <c r="FY32297" s="300"/>
      <c r="FZ32297" s="300"/>
      <c r="GA32297" s="300"/>
      <c r="GB32297" s="300"/>
      <c r="GC32297" s="300"/>
      <c r="GD32297" s="300"/>
      <c r="GE32297" s="300"/>
      <c r="GF32297" s="300"/>
      <c r="GG32297" s="300"/>
      <c r="GH32297" s="300"/>
      <c r="GI32297" s="300"/>
      <c r="GJ32297" s="300"/>
      <c r="GK32297" s="300"/>
    </row>
    <row r="32298" spans="4:193" x14ac:dyDescent="0.25">
      <c r="D32298" s="300"/>
      <c r="J32298" s="300"/>
      <c r="K32298" s="300"/>
      <c r="L32298" s="300"/>
      <c r="M32298" s="300"/>
      <c r="N32298" s="300"/>
      <c r="O32298" s="300"/>
      <c r="P32298" s="300"/>
      <c r="Q32298" s="300"/>
      <c r="R32298" s="300"/>
      <c r="S32298" s="300"/>
      <c r="T32298" s="300"/>
      <c r="U32298" s="300"/>
      <c r="V32298" s="300"/>
      <c r="W32298" s="300"/>
      <c r="X32298" s="300"/>
      <c r="Y32298" s="300"/>
      <c r="Z32298" s="300"/>
      <c r="AA32298" s="300"/>
      <c r="AB32298" s="300"/>
      <c r="AC32298" s="300"/>
      <c r="AD32298" s="300"/>
      <c r="AE32298" s="300"/>
      <c r="AF32298" s="300"/>
      <c r="AG32298" s="300"/>
      <c r="AH32298" s="300"/>
      <c r="AI32298" s="300"/>
      <c r="AJ32298" s="300"/>
      <c r="AK32298" s="300"/>
      <c r="AL32298" s="300"/>
      <c r="AM32298" s="300"/>
      <c r="AN32298" s="300"/>
      <c r="AO32298" s="300"/>
      <c r="AP32298" s="300"/>
      <c r="AQ32298" s="300"/>
      <c r="AR32298" s="300"/>
      <c r="AS32298" s="300"/>
      <c r="AT32298" s="300"/>
      <c r="AU32298" s="300"/>
      <c r="AV32298" s="300"/>
      <c r="AW32298" s="300"/>
      <c r="AX32298" s="300"/>
      <c r="AY32298" s="300"/>
      <c r="AZ32298" s="300"/>
      <c r="BA32298" s="300"/>
      <c r="BB32298" s="300"/>
      <c r="BC32298" s="300"/>
      <c r="BD32298" s="300"/>
      <c r="BE32298" s="300"/>
      <c r="BF32298" s="300"/>
      <c r="BG32298" s="300"/>
      <c r="BH32298" s="300"/>
      <c r="BI32298" s="300"/>
      <c r="BJ32298" s="300"/>
      <c r="BK32298" s="300"/>
      <c r="BL32298" s="300"/>
      <c r="BM32298" s="300"/>
      <c r="BN32298" s="300"/>
      <c r="BO32298" s="300"/>
      <c r="BP32298" s="300"/>
      <c r="BQ32298" s="300"/>
      <c r="BR32298" s="300"/>
      <c r="BS32298" s="300"/>
      <c r="BT32298" s="300"/>
      <c r="BU32298" s="300"/>
      <c r="BV32298" s="300"/>
      <c r="BW32298" s="300"/>
      <c r="BX32298" s="300"/>
      <c r="BY32298" s="300"/>
      <c r="BZ32298" s="300"/>
      <c r="CA32298" s="300"/>
      <c r="CB32298" s="300"/>
      <c r="CC32298" s="300"/>
      <c r="CD32298" s="300"/>
      <c r="CE32298" s="300"/>
      <c r="CF32298" s="300"/>
      <c r="CG32298" s="300"/>
      <c r="CH32298" s="300"/>
      <c r="CI32298" s="300"/>
      <c r="CJ32298" s="300"/>
      <c r="CK32298" s="300"/>
      <c r="CL32298" s="300"/>
      <c r="CM32298" s="300"/>
      <c r="CN32298" s="300"/>
      <c r="CO32298" s="300"/>
      <c r="CP32298" s="300"/>
      <c r="CQ32298" s="300"/>
      <c r="CR32298" s="300"/>
      <c r="CS32298" s="300"/>
      <c r="CT32298" s="300"/>
      <c r="CU32298" s="300"/>
      <c r="CV32298" s="300"/>
      <c r="CW32298" s="300"/>
      <c r="CX32298" s="300"/>
      <c r="CY32298" s="300"/>
      <c r="CZ32298" s="300"/>
      <c r="DA32298" s="300"/>
      <c r="DB32298" s="300"/>
      <c r="DC32298" s="300"/>
      <c r="DD32298" s="300"/>
      <c r="DE32298" s="300"/>
      <c r="DF32298" s="300"/>
      <c r="DG32298" s="300"/>
      <c r="DH32298" s="300"/>
      <c r="DI32298" s="300"/>
      <c r="DJ32298" s="300"/>
      <c r="DK32298" s="300"/>
      <c r="DL32298" s="300"/>
      <c r="DM32298" s="300"/>
      <c r="DN32298" s="300"/>
      <c r="DO32298" s="300"/>
      <c r="DP32298" s="300"/>
      <c r="DQ32298" s="300"/>
      <c r="DR32298" s="300"/>
      <c r="DS32298" s="300"/>
      <c r="DT32298" s="300"/>
      <c r="DU32298" s="300"/>
      <c r="DV32298" s="300"/>
      <c r="DW32298" s="300"/>
      <c r="DX32298" s="300"/>
      <c r="DY32298" s="300"/>
      <c r="DZ32298" s="300"/>
      <c r="EA32298" s="300"/>
      <c r="EB32298" s="300"/>
      <c r="EC32298" s="300"/>
      <c r="ED32298" s="300"/>
      <c r="EE32298" s="300"/>
      <c r="EF32298" s="300"/>
      <c r="EG32298" s="300"/>
      <c r="EH32298" s="300"/>
      <c r="EI32298" s="300"/>
      <c r="EJ32298" s="300"/>
      <c r="EK32298" s="300"/>
      <c r="EL32298" s="300"/>
      <c r="EM32298" s="300"/>
      <c r="EN32298" s="300"/>
      <c r="EO32298" s="300"/>
      <c r="EP32298" s="300"/>
      <c r="EQ32298" s="300"/>
      <c r="ER32298" s="300"/>
      <c r="ES32298" s="300"/>
      <c r="ET32298" s="300"/>
      <c r="EU32298" s="300"/>
      <c r="EV32298" s="300"/>
      <c r="EW32298" s="300"/>
      <c r="EX32298" s="300"/>
      <c r="EY32298" s="300"/>
      <c r="EZ32298" s="300"/>
      <c r="FA32298" s="300"/>
      <c r="FB32298" s="300"/>
      <c r="FC32298" s="300"/>
      <c r="FD32298" s="300"/>
      <c r="FE32298" s="300"/>
      <c r="FF32298" s="300"/>
      <c r="FG32298" s="300"/>
      <c r="FH32298" s="300"/>
      <c r="FI32298" s="300"/>
      <c r="FJ32298" s="300"/>
      <c r="FK32298" s="300"/>
      <c r="FL32298" s="300"/>
      <c r="FM32298" s="300"/>
      <c r="FN32298" s="300"/>
      <c r="FO32298" s="300"/>
      <c r="FP32298" s="300"/>
      <c r="FQ32298" s="300"/>
      <c r="FR32298" s="300"/>
      <c r="FS32298" s="300"/>
      <c r="FT32298" s="300"/>
      <c r="FU32298" s="300"/>
      <c r="FV32298" s="300"/>
      <c r="FW32298" s="300"/>
      <c r="FX32298" s="300"/>
      <c r="FY32298" s="300"/>
      <c r="FZ32298" s="300"/>
      <c r="GA32298" s="300"/>
      <c r="GB32298" s="300"/>
      <c r="GC32298" s="300"/>
      <c r="GD32298" s="300"/>
      <c r="GE32298" s="300"/>
      <c r="GF32298" s="300"/>
      <c r="GG32298" s="300"/>
      <c r="GH32298" s="300"/>
      <c r="GI32298" s="300"/>
      <c r="GJ32298" s="300"/>
      <c r="GK32298" s="300"/>
    </row>
    <row r="32299" spans="4:193" x14ac:dyDescent="0.25">
      <c r="D32299" s="300"/>
      <c r="J32299" s="300"/>
      <c r="K32299" s="300"/>
      <c r="L32299" s="300"/>
      <c r="M32299" s="300"/>
      <c r="N32299" s="300"/>
      <c r="O32299" s="300"/>
      <c r="P32299" s="300"/>
      <c r="Q32299" s="300"/>
      <c r="R32299" s="300"/>
      <c r="S32299" s="300"/>
      <c r="T32299" s="300"/>
      <c r="U32299" s="300"/>
      <c r="V32299" s="300"/>
      <c r="W32299" s="300"/>
      <c r="X32299" s="300"/>
      <c r="Y32299" s="300"/>
      <c r="Z32299" s="300"/>
      <c r="AA32299" s="300"/>
      <c r="AB32299" s="300"/>
      <c r="AC32299" s="300"/>
      <c r="AD32299" s="300"/>
      <c r="AE32299" s="300"/>
      <c r="AF32299" s="300"/>
      <c r="AG32299" s="300"/>
      <c r="AH32299" s="300"/>
      <c r="AI32299" s="300"/>
      <c r="AJ32299" s="300"/>
      <c r="AK32299" s="300"/>
      <c r="AL32299" s="300"/>
      <c r="AM32299" s="300"/>
      <c r="AN32299" s="300"/>
      <c r="AO32299" s="300"/>
      <c r="AP32299" s="300"/>
      <c r="AQ32299" s="300"/>
      <c r="AR32299" s="300"/>
      <c r="AS32299" s="300"/>
      <c r="AT32299" s="300"/>
      <c r="AU32299" s="300"/>
      <c r="AV32299" s="300"/>
      <c r="AW32299" s="300"/>
      <c r="AX32299" s="300"/>
      <c r="AY32299" s="300"/>
      <c r="AZ32299" s="300"/>
      <c r="BA32299" s="300"/>
      <c r="BB32299" s="300"/>
      <c r="BC32299" s="300"/>
      <c r="BD32299" s="300"/>
      <c r="BE32299" s="300"/>
      <c r="BF32299" s="300"/>
      <c r="BG32299" s="300"/>
      <c r="BH32299" s="300"/>
      <c r="BI32299" s="300"/>
      <c r="BJ32299" s="300"/>
      <c r="BK32299" s="300"/>
      <c r="BL32299" s="300"/>
      <c r="BM32299" s="300"/>
      <c r="BN32299" s="300"/>
      <c r="BO32299" s="300"/>
      <c r="BP32299" s="300"/>
      <c r="BQ32299" s="300"/>
      <c r="BR32299" s="300"/>
      <c r="BS32299" s="300"/>
      <c r="BT32299" s="300"/>
      <c r="BU32299" s="300"/>
      <c r="BV32299" s="300"/>
      <c r="BW32299" s="300"/>
      <c r="BX32299" s="300"/>
      <c r="BY32299" s="300"/>
      <c r="BZ32299" s="300"/>
      <c r="CA32299" s="300"/>
      <c r="CB32299" s="300"/>
      <c r="CC32299" s="300"/>
      <c r="CD32299" s="300"/>
      <c r="CE32299" s="300"/>
      <c r="CF32299" s="300"/>
      <c r="CG32299" s="300"/>
      <c r="CH32299" s="300"/>
      <c r="CI32299" s="300"/>
      <c r="CJ32299" s="300"/>
      <c r="CK32299" s="300"/>
      <c r="CL32299" s="300"/>
      <c r="CM32299" s="300"/>
      <c r="CN32299" s="300"/>
      <c r="CO32299" s="300"/>
      <c r="CP32299" s="300"/>
      <c r="CQ32299" s="300"/>
      <c r="CR32299" s="300"/>
      <c r="CS32299" s="300"/>
      <c r="CT32299" s="300"/>
      <c r="CU32299" s="300"/>
      <c r="CV32299" s="300"/>
      <c r="CW32299" s="300"/>
      <c r="CX32299" s="300"/>
      <c r="CY32299" s="300"/>
      <c r="CZ32299" s="300"/>
      <c r="DA32299" s="300"/>
      <c r="DB32299" s="300"/>
      <c r="DC32299" s="300"/>
      <c r="DD32299" s="300"/>
      <c r="DE32299" s="300"/>
      <c r="DF32299" s="300"/>
      <c r="DG32299" s="300"/>
      <c r="DH32299" s="300"/>
      <c r="DI32299" s="300"/>
      <c r="DJ32299" s="300"/>
      <c r="DK32299" s="300"/>
      <c r="DL32299" s="300"/>
      <c r="DM32299" s="300"/>
      <c r="DN32299" s="300"/>
      <c r="DO32299" s="300"/>
      <c r="DP32299" s="300"/>
      <c r="DQ32299" s="300"/>
      <c r="DR32299" s="300"/>
      <c r="DS32299" s="300"/>
      <c r="DT32299" s="300"/>
      <c r="DU32299" s="300"/>
      <c r="DV32299" s="300"/>
      <c r="DW32299" s="300"/>
      <c r="DX32299" s="300"/>
      <c r="DY32299" s="300"/>
      <c r="DZ32299" s="300"/>
      <c r="EA32299" s="300"/>
      <c r="EB32299" s="300"/>
      <c r="EC32299" s="300"/>
      <c r="ED32299" s="300"/>
      <c r="EE32299" s="300"/>
      <c r="EF32299" s="300"/>
      <c r="EG32299" s="300"/>
      <c r="EH32299" s="300"/>
      <c r="EI32299" s="300"/>
      <c r="EJ32299" s="300"/>
      <c r="EK32299" s="300"/>
      <c r="EL32299" s="300"/>
      <c r="EM32299" s="300"/>
      <c r="EN32299" s="300"/>
      <c r="EO32299" s="300"/>
      <c r="EP32299" s="300"/>
      <c r="EQ32299" s="300"/>
      <c r="ER32299" s="300"/>
      <c r="ES32299" s="300"/>
      <c r="ET32299" s="300"/>
      <c r="EU32299" s="300"/>
      <c r="EV32299" s="300"/>
      <c r="EW32299" s="300"/>
      <c r="EX32299" s="300"/>
      <c r="EY32299" s="300"/>
      <c r="EZ32299" s="300"/>
      <c r="FA32299" s="300"/>
      <c r="FB32299" s="300"/>
      <c r="FC32299" s="300"/>
      <c r="FD32299" s="300"/>
      <c r="FE32299" s="300"/>
      <c r="FF32299" s="300"/>
      <c r="FG32299" s="300"/>
      <c r="FH32299" s="300"/>
      <c r="FI32299" s="300"/>
      <c r="FJ32299" s="300"/>
      <c r="FK32299" s="300"/>
      <c r="FL32299" s="300"/>
      <c r="FM32299" s="300"/>
      <c r="FN32299" s="300"/>
      <c r="FO32299" s="300"/>
      <c r="FP32299" s="300"/>
      <c r="FQ32299" s="300"/>
      <c r="FR32299" s="300"/>
      <c r="FS32299" s="300"/>
      <c r="FT32299" s="300"/>
      <c r="FU32299" s="300"/>
      <c r="FV32299" s="300"/>
      <c r="FW32299" s="300"/>
      <c r="FX32299" s="300"/>
      <c r="FY32299" s="300"/>
      <c r="FZ32299" s="300"/>
      <c r="GA32299" s="300"/>
      <c r="GB32299" s="300"/>
      <c r="GC32299" s="300"/>
      <c r="GD32299" s="300"/>
      <c r="GE32299" s="300"/>
      <c r="GF32299" s="300"/>
      <c r="GG32299" s="300"/>
      <c r="GH32299" s="300"/>
      <c r="GI32299" s="300"/>
      <c r="GJ32299" s="300"/>
      <c r="GK32299" s="300"/>
    </row>
    <row r="32300" spans="4:193" x14ac:dyDescent="0.25">
      <c r="D32300" s="300"/>
      <c r="J32300" s="300"/>
      <c r="K32300" s="300"/>
      <c r="L32300" s="300"/>
      <c r="M32300" s="300"/>
      <c r="N32300" s="300"/>
      <c r="O32300" s="300"/>
      <c r="P32300" s="300"/>
      <c r="Q32300" s="300"/>
      <c r="R32300" s="300"/>
      <c r="S32300" s="300"/>
      <c r="T32300" s="300"/>
      <c r="U32300" s="300"/>
      <c r="V32300" s="300"/>
      <c r="W32300" s="300"/>
      <c r="X32300" s="300"/>
      <c r="Y32300" s="300"/>
      <c r="Z32300" s="300"/>
      <c r="AA32300" s="300"/>
      <c r="AB32300" s="300"/>
      <c r="AC32300" s="300"/>
      <c r="AD32300" s="300"/>
      <c r="AE32300" s="300"/>
      <c r="AF32300" s="300"/>
      <c r="AG32300" s="300"/>
      <c r="AH32300" s="300"/>
      <c r="AI32300" s="300"/>
      <c r="AJ32300" s="300"/>
      <c r="AK32300" s="300"/>
      <c r="AL32300" s="300"/>
      <c r="AM32300" s="300"/>
      <c r="AN32300" s="300"/>
      <c r="AO32300" s="300"/>
      <c r="AP32300" s="300"/>
      <c r="AQ32300" s="300"/>
      <c r="AR32300" s="300"/>
      <c r="AS32300" s="300"/>
      <c r="AT32300" s="300"/>
      <c r="AU32300" s="300"/>
      <c r="AV32300" s="300"/>
      <c r="AW32300" s="300"/>
      <c r="AX32300" s="300"/>
      <c r="AY32300" s="300"/>
      <c r="AZ32300" s="300"/>
      <c r="BA32300" s="300"/>
      <c r="BB32300" s="300"/>
      <c r="BC32300" s="300"/>
      <c r="BD32300" s="300"/>
      <c r="BE32300" s="300"/>
      <c r="BF32300" s="300"/>
      <c r="BG32300" s="300"/>
      <c r="BH32300" s="300"/>
      <c r="BI32300" s="300"/>
      <c r="BJ32300" s="300"/>
      <c r="BK32300" s="300"/>
      <c r="BL32300" s="300"/>
      <c r="BM32300" s="300"/>
      <c r="BN32300" s="300"/>
      <c r="BO32300" s="300"/>
      <c r="BP32300" s="300"/>
      <c r="BQ32300" s="300"/>
      <c r="BR32300" s="300"/>
      <c r="BS32300" s="300"/>
      <c r="BT32300" s="300"/>
      <c r="BU32300" s="300"/>
      <c r="BV32300" s="300"/>
      <c r="BW32300" s="300"/>
      <c r="BX32300" s="300"/>
      <c r="BY32300" s="300"/>
      <c r="BZ32300" s="300"/>
      <c r="CA32300" s="300"/>
      <c r="CB32300" s="300"/>
      <c r="CC32300" s="300"/>
      <c r="CD32300" s="300"/>
      <c r="CE32300" s="300"/>
      <c r="CF32300" s="300"/>
      <c r="CG32300" s="300"/>
      <c r="CH32300" s="300"/>
      <c r="CI32300" s="300"/>
      <c r="CJ32300" s="300"/>
      <c r="CK32300" s="300"/>
      <c r="CL32300" s="300"/>
      <c r="CM32300" s="300"/>
      <c r="CN32300" s="300"/>
      <c r="CO32300" s="300"/>
      <c r="CP32300" s="300"/>
      <c r="CQ32300" s="300"/>
      <c r="CR32300" s="300"/>
      <c r="CS32300" s="300"/>
      <c r="CT32300" s="300"/>
      <c r="CU32300" s="300"/>
      <c r="CV32300" s="300"/>
      <c r="CW32300" s="300"/>
      <c r="CX32300" s="300"/>
      <c r="CY32300" s="300"/>
      <c r="CZ32300" s="300"/>
      <c r="DA32300" s="300"/>
      <c r="DB32300" s="300"/>
      <c r="DC32300" s="300"/>
      <c r="DD32300" s="300"/>
      <c r="DE32300" s="300"/>
      <c r="DF32300" s="300"/>
      <c r="DG32300" s="300"/>
      <c r="DH32300" s="300"/>
      <c r="DI32300" s="300"/>
      <c r="DJ32300" s="300"/>
      <c r="DK32300" s="300"/>
      <c r="DL32300" s="300"/>
      <c r="DM32300" s="300"/>
      <c r="DN32300" s="300"/>
      <c r="DO32300" s="300"/>
      <c r="DP32300" s="300"/>
      <c r="DQ32300" s="300"/>
      <c r="DR32300" s="300"/>
      <c r="DS32300" s="300"/>
      <c r="DT32300" s="300"/>
      <c r="DU32300" s="300"/>
      <c r="DV32300" s="300"/>
      <c r="DW32300" s="300"/>
      <c r="DX32300" s="300"/>
      <c r="DY32300" s="300"/>
      <c r="DZ32300" s="300"/>
      <c r="EA32300" s="300"/>
      <c r="EB32300" s="300"/>
      <c r="EC32300" s="300"/>
      <c r="ED32300" s="300"/>
      <c r="EE32300" s="300"/>
      <c r="EF32300" s="300"/>
      <c r="EG32300" s="300"/>
      <c r="EH32300" s="300"/>
      <c r="EI32300" s="300"/>
      <c r="EJ32300" s="300"/>
      <c r="EK32300" s="300"/>
      <c r="EL32300" s="300"/>
      <c r="EM32300" s="300"/>
      <c r="EN32300" s="300"/>
      <c r="EO32300" s="300"/>
      <c r="EP32300" s="300"/>
      <c r="EQ32300" s="300"/>
      <c r="ER32300" s="300"/>
      <c r="ES32300" s="300"/>
      <c r="ET32300" s="300"/>
      <c r="EU32300" s="300"/>
      <c r="EV32300" s="300"/>
      <c r="EW32300" s="300"/>
      <c r="EX32300" s="300"/>
      <c r="EY32300" s="300"/>
      <c r="EZ32300" s="300"/>
      <c r="FA32300" s="300"/>
      <c r="FB32300" s="300"/>
      <c r="FC32300" s="300"/>
      <c r="FD32300" s="300"/>
      <c r="FE32300" s="300"/>
      <c r="FF32300" s="300"/>
      <c r="FG32300" s="300"/>
      <c r="FH32300" s="300"/>
      <c r="FI32300" s="300"/>
      <c r="FJ32300" s="300"/>
      <c r="FK32300" s="300"/>
      <c r="FL32300" s="300"/>
      <c r="FM32300" s="300"/>
      <c r="FN32300" s="300"/>
      <c r="FO32300" s="300"/>
      <c r="FP32300" s="300"/>
      <c r="FQ32300" s="300"/>
      <c r="FR32300" s="300"/>
      <c r="FS32300" s="300"/>
      <c r="FT32300" s="300"/>
      <c r="FU32300" s="300"/>
      <c r="FV32300" s="300"/>
      <c r="FW32300" s="300"/>
      <c r="FX32300" s="300"/>
      <c r="FY32300" s="300"/>
      <c r="FZ32300" s="300"/>
      <c r="GA32300" s="300"/>
      <c r="GB32300" s="300"/>
      <c r="GC32300" s="300"/>
      <c r="GD32300" s="300"/>
      <c r="GE32300" s="300"/>
      <c r="GF32300" s="300"/>
      <c r="GG32300" s="300"/>
      <c r="GH32300" s="300"/>
      <c r="GI32300" s="300"/>
      <c r="GJ32300" s="300"/>
      <c r="GK32300" s="300"/>
    </row>
    <row r="32301" spans="4:193" x14ac:dyDescent="0.25">
      <c r="D32301" s="300"/>
      <c r="J32301" s="300"/>
      <c r="K32301" s="300"/>
      <c r="L32301" s="300"/>
      <c r="M32301" s="300"/>
      <c r="N32301" s="300"/>
      <c r="O32301" s="300"/>
      <c r="P32301" s="300"/>
      <c r="Q32301" s="300"/>
      <c r="R32301" s="300"/>
      <c r="S32301" s="300"/>
      <c r="T32301" s="300"/>
      <c r="U32301" s="300"/>
      <c r="V32301" s="300"/>
      <c r="W32301" s="300"/>
      <c r="X32301" s="300"/>
      <c r="Y32301" s="300"/>
      <c r="Z32301" s="300"/>
      <c r="AA32301" s="300"/>
      <c r="AB32301" s="300"/>
      <c r="AC32301" s="300"/>
      <c r="AD32301" s="300"/>
      <c r="AE32301" s="300"/>
      <c r="AF32301" s="300"/>
      <c r="AG32301" s="300"/>
      <c r="AH32301" s="300"/>
      <c r="AI32301" s="300"/>
      <c r="AJ32301" s="300"/>
      <c r="AK32301" s="300"/>
      <c r="AL32301" s="300"/>
      <c r="AM32301" s="300"/>
      <c r="AN32301" s="300"/>
      <c r="AO32301" s="300"/>
      <c r="AP32301" s="300"/>
      <c r="AQ32301" s="300"/>
      <c r="AR32301" s="300"/>
      <c r="AS32301" s="300"/>
      <c r="AT32301" s="300"/>
      <c r="AU32301" s="300"/>
      <c r="AV32301" s="300"/>
      <c r="AW32301" s="300"/>
      <c r="AX32301" s="300"/>
      <c r="AY32301" s="300"/>
      <c r="AZ32301" s="300"/>
      <c r="BA32301" s="300"/>
      <c r="BB32301" s="300"/>
      <c r="BC32301" s="300"/>
      <c r="BD32301" s="300"/>
      <c r="BE32301" s="300"/>
      <c r="BF32301" s="300"/>
      <c r="BG32301" s="300"/>
      <c r="BH32301" s="300"/>
      <c r="BI32301" s="300"/>
      <c r="BJ32301" s="300"/>
      <c r="BK32301" s="300"/>
      <c r="BL32301" s="300"/>
      <c r="BM32301" s="300"/>
      <c r="BN32301" s="300"/>
      <c r="BO32301" s="300"/>
      <c r="BP32301" s="300"/>
      <c r="BQ32301" s="300"/>
      <c r="BR32301" s="300"/>
      <c r="BS32301" s="300"/>
      <c r="BT32301" s="300"/>
      <c r="BU32301" s="300"/>
      <c r="BV32301" s="300"/>
      <c r="BW32301" s="300"/>
      <c r="BX32301" s="300"/>
      <c r="BY32301" s="300"/>
      <c r="BZ32301" s="300"/>
      <c r="CA32301" s="300"/>
      <c r="CB32301" s="300"/>
      <c r="CC32301" s="300"/>
      <c r="CD32301" s="300"/>
      <c r="CE32301" s="300"/>
      <c r="CF32301" s="300"/>
      <c r="CG32301" s="300"/>
      <c r="CH32301" s="300"/>
      <c r="CI32301" s="300"/>
      <c r="CJ32301" s="300"/>
      <c r="CK32301" s="300"/>
      <c r="CL32301" s="300"/>
      <c r="CM32301" s="300"/>
      <c r="CN32301" s="300"/>
      <c r="CO32301" s="300"/>
      <c r="CP32301" s="300"/>
      <c r="CQ32301" s="300"/>
      <c r="CR32301" s="300"/>
      <c r="CS32301" s="300"/>
      <c r="CT32301" s="300"/>
      <c r="CU32301" s="300"/>
      <c r="CV32301" s="300"/>
      <c r="CW32301" s="300"/>
      <c r="CX32301" s="300"/>
      <c r="CY32301" s="300"/>
      <c r="CZ32301" s="300"/>
      <c r="DA32301" s="300"/>
      <c r="DB32301" s="300"/>
      <c r="DC32301" s="300"/>
      <c r="DD32301" s="300"/>
      <c r="DE32301" s="300"/>
      <c r="DF32301" s="300"/>
      <c r="DG32301" s="300"/>
      <c r="DH32301" s="300"/>
      <c r="DI32301" s="300"/>
      <c r="DJ32301" s="300"/>
      <c r="DK32301" s="300"/>
      <c r="DL32301" s="300"/>
      <c r="DM32301" s="300"/>
      <c r="DN32301" s="300"/>
      <c r="DO32301" s="300"/>
      <c r="DP32301" s="300"/>
      <c r="DQ32301" s="300"/>
      <c r="DR32301" s="300"/>
      <c r="DS32301" s="300"/>
      <c r="DT32301" s="300"/>
      <c r="DU32301" s="300"/>
      <c r="DV32301" s="300"/>
      <c r="DW32301" s="300"/>
      <c r="DX32301" s="300"/>
      <c r="DY32301" s="300"/>
      <c r="DZ32301" s="300"/>
      <c r="EA32301" s="300"/>
      <c r="EB32301" s="300"/>
      <c r="EC32301" s="300"/>
      <c r="ED32301" s="300"/>
      <c r="EE32301" s="300"/>
      <c r="EF32301" s="300"/>
      <c r="EG32301" s="300"/>
      <c r="EH32301" s="300"/>
      <c r="EI32301" s="300"/>
      <c r="EJ32301" s="300"/>
      <c r="EK32301" s="300"/>
      <c r="EL32301" s="300"/>
      <c r="EM32301" s="300"/>
      <c r="EN32301" s="300"/>
      <c r="EO32301" s="300"/>
      <c r="EP32301" s="300"/>
      <c r="EQ32301" s="300"/>
      <c r="ER32301" s="300"/>
      <c r="ES32301" s="300"/>
      <c r="ET32301" s="300"/>
      <c r="EU32301" s="300"/>
      <c r="EV32301" s="300"/>
      <c r="EW32301" s="300"/>
      <c r="EX32301" s="300"/>
      <c r="EY32301" s="300"/>
      <c r="EZ32301" s="300"/>
      <c r="FA32301" s="300"/>
      <c r="FB32301" s="300"/>
      <c r="FC32301" s="300"/>
      <c r="FD32301" s="300"/>
      <c r="FE32301" s="300"/>
      <c r="FF32301" s="300"/>
      <c r="FG32301" s="300"/>
      <c r="FH32301" s="300"/>
      <c r="FI32301" s="300"/>
      <c r="FJ32301" s="300"/>
      <c r="FK32301" s="300"/>
      <c r="FL32301" s="300"/>
      <c r="FM32301" s="300"/>
      <c r="FN32301" s="300"/>
      <c r="FO32301" s="300"/>
      <c r="FP32301" s="300"/>
      <c r="FQ32301" s="300"/>
      <c r="FR32301" s="300"/>
      <c r="FS32301" s="300"/>
      <c r="FT32301" s="300"/>
      <c r="FU32301" s="300"/>
      <c r="FV32301" s="300"/>
      <c r="FW32301" s="300"/>
      <c r="FX32301" s="300"/>
      <c r="FY32301" s="300"/>
      <c r="FZ32301" s="300"/>
      <c r="GA32301" s="300"/>
      <c r="GB32301" s="300"/>
      <c r="GC32301" s="300"/>
      <c r="GD32301" s="300"/>
      <c r="GE32301" s="300"/>
      <c r="GF32301" s="300"/>
      <c r="GG32301" s="300"/>
      <c r="GH32301" s="300"/>
      <c r="GI32301" s="300"/>
      <c r="GJ32301" s="300"/>
      <c r="GK32301" s="300"/>
    </row>
    <row r="32302" spans="4:193" x14ac:dyDescent="0.25">
      <c r="D32302" s="300"/>
      <c r="J32302" s="300"/>
      <c r="K32302" s="300"/>
      <c r="L32302" s="300"/>
      <c r="M32302" s="300"/>
      <c r="N32302" s="300"/>
      <c r="O32302" s="300"/>
      <c r="P32302" s="300"/>
      <c r="Q32302" s="300"/>
      <c r="R32302" s="300"/>
      <c r="S32302" s="300"/>
      <c r="T32302" s="300"/>
      <c r="U32302" s="300"/>
      <c r="V32302" s="300"/>
      <c r="W32302" s="300"/>
      <c r="X32302" s="300"/>
      <c r="Y32302" s="300"/>
      <c r="Z32302" s="300"/>
      <c r="AA32302" s="300"/>
      <c r="AB32302" s="300"/>
      <c r="AC32302" s="300"/>
      <c r="AD32302" s="300"/>
      <c r="AE32302" s="300"/>
      <c r="AF32302" s="300"/>
      <c r="AG32302" s="300"/>
      <c r="AH32302" s="300"/>
      <c r="AI32302" s="300"/>
      <c r="AJ32302" s="300"/>
      <c r="AK32302" s="300"/>
      <c r="AL32302" s="300"/>
      <c r="AM32302" s="300"/>
      <c r="AN32302" s="300"/>
      <c r="AO32302" s="300"/>
      <c r="AP32302" s="300"/>
      <c r="AQ32302" s="300"/>
      <c r="AR32302" s="300"/>
      <c r="AS32302" s="300"/>
      <c r="AT32302" s="300"/>
      <c r="AU32302" s="300"/>
      <c r="AV32302" s="300"/>
      <c r="AW32302" s="300"/>
      <c r="AX32302" s="300"/>
      <c r="AY32302" s="300"/>
      <c r="AZ32302" s="300"/>
      <c r="BA32302" s="300"/>
      <c r="BB32302" s="300"/>
      <c r="BC32302" s="300"/>
      <c r="BD32302" s="300"/>
      <c r="BE32302" s="300"/>
      <c r="BF32302" s="300"/>
      <c r="BG32302" s="300"/>
      <c r="BH32302" s="300"/>
      <c r="BI32302" s="300"/>
      <c r="BJ32302" s="300"/>
      <c r="BK32302" s="300"/>
      <c r="BL32302" s="300"/>
      <c r="BM32302" s="300"/>
      <c r="BN32302" s="300"/>
      <c r="BO32302" s="300"/>
      <c r="BP32302" s="300"/>
      <c r="BQ32302" s="300"/>
      <c r="BR32302" s="300"/>
      <c r="BS32302" s="300"/>
      <c r="BT32302" s="300"/>
      <c r="BU32302" s="300"/>
      <c r="BV32302" s="300"/>
      <c r="BW32302" s="300"/>
      <c r="BX32302" s="300"/>
      <c r="BY32302" s="300"/>
      <c r="BZ32302" s="300"/>
      <c r="CA32302" s="300"/>
      <c r="CB32302" s="300"/>
      <c r="CC32302" s="300"/>
      <c r="CD32302" s="300"/>
      <c r="CE32302" s="300"/>
      <c r="CF32302" s="300"/>
      <c r="CG32302" s="300"/>
      <c r="CH32302" s="300"/>
      <c r="CI32302" s="300"/>
      <c r="CJ32302" s="300"/>
      <c r="CK32302" s="300"/>
      <c r="CL32302" s="300"/>
      <c r="CM32302" s="300"/>
      <c r="CN32302" s="300"/>
      <c r="CO32302" s="300"/>
      <c r="CP32302" s="300"/>
      <c r="CQ32302" s="300"/>
      <c r="CR32302" s="300"/>
      <c r="CS32302" s="300"/>
      <c r="CT32302" s="300"/>
      <c r="CU32302" s="300"/>
      <c r="CV32302" s="300"/>
      <c r="CW32302" s="300"/>
      <c r="CX32302" s="300"/>
      <c r="CY32302" s="300"/>
      <c r="CZ32302" s="300"/>
      <c r="DA32302" s="300"/>
      <c r="DB32302" s="300"/>
      <c r="DC32302" s="300"/>
      <c r="DD32302" s="300"/>
      <c r="DE32302" s="300"/>
      <c r="DF32302" s="300"/>
      <c r="DG32302" s="300"/>
      <c r="DH32302" s="300"/>
      <c r="DI32302" s="300"/>
      <c r="DJ32302" s="300"/>
      <c r="DK32302" s="300"/>
      <c r="DL32302" s="300"/>
      <c r="DM32302" s="300"/>
      <c r="DN32302" s="300"/>
      <c r="DO32302" s="300"/>
      <c r="DP32302" s="300"/>
      <c r="DQ32302" s="300"/>
      <c r="DR32302" s="300"/>
      <c r="DS32302" s="300"/>
      <c r="DT32302" s="300"/>
      <c r="DU32302" s="300"/>
      <c r="DV32302" s="300"/>
      <c r="DW32302" s="300"/>
      <c r="DX32302" s="300"/>
      <c r="DY32302" s="300"/>
      <c r="DZ32302" s="300"/>
      <c r="EA32302" s="300"/>
      <c r="EB32302" s="300"/>
      <c r="EC32302" s="300"/>
      <c r="ED32302" s="300"/>
      <c r="EE32302" s="300"/>
      <c r="EF32302" s="300"/>
      <c r="EG32302" s="300"/>
      <c r="EH32302" s="300"/>
      <c r="EI32302" s="300"/>
      <c r="EJ32302" s="300"/>
      <c r="EK32302" s="300"/>
      <c r="EL32302" s="300"/>
      <c r="EM32302" s="300"/>
      <c r="EN32302" s="300"/>
      <c r="EO32302" s="300"/>
      <c r="EP32302" s="300"/>
      <c r="EQ32302" s="300"/>
      <c r="ER32302" s="300"/>
      <c r="ES32302" s="300"/>
      <c r="ET32302" s="300"/>
      <c r="EU32302" s="300"/>
      <c r="EV32302" s="300"/>
      <c r="EW32302" s="300"/>
      <c r="EX32302" s="300"/>
      <c r="EY32302" s="300"/>
      <c r="EZ32302" s="300"/>
      <c r="FA32302" s="300"/>
      <c r="FB32302" s="300"/>
      <c r="FC32302" s="300"/>
      <c r="FD32302" s="300"/>
      <c r="FE32302" s="300"/>
      <c r="FF32302" s="300"/>
      <c r="FG32302" s="300"/>
      <c r="FH32302" s="300"/>
      <c r="FI32302" s="300"/>
      <c r="FJ32302" s="300"/>
      <c r="FK32302" s="300"/>
      <c r="FL32302" s="300"/>
      <c r="FM32302" s="300"/>
      <c r="FN32302" s="300"/>
      <c r="FO32302" s="300"/>
      <c r="FP32302" s="300"/>
      <c r="FQ32302" s="300"/>
      <c r="FR32302" s="300"/>
      <c r="FS32302" s="300"/>
      <c r="FT32302" s="300"/>
      <c r="FU32302" s="300"/>
      <c r="FV32302" s="300"/>
      <c r="FW32302" s="300"/>
      <c r="FX32302" s="300"/>
      <c r="FY32302" s="300"/>
      <c r="FZ32302" s="300"/>
      <c r="GA32302" s="300"/>
      <c r="GB32302" s="300"/>
      <c r="GC32302" s="300"/>
      <c r="GD32302" s="300"/>
      <c r="GE32302" s="300"/>
      <c r="GF32302" s="300"/>
      <c r="GG32302" s="300"/>
      <c r="GH32302" s="300"/>
      <c r="GI32302" s="300"/>
      <c r="GJ32302" s="300"/>
      <c r="GK32302" s="300"/>
    </row>
    <row r="32303" spans="4:193" x14ac:dyDescent="0.25">
      <c r="D32303" s="300"/>
      <c r="J32303" s="300"/>
      <c r="K32303" s="300"/>
      <c r="L32303" s="300"/>
      <c r="M32303" s="300"/>
      <c r="N32303" s="300"/>
      <c r="O32303" s="300"/>
      <c r="P32303" s="300"/>
      <c r="Q32303" s="300"/>
      <c r="R32303" s="300"/>
      <c r="S32303" s="300"/>
      <c r="T32303" s="300"/>
      <c r="U32303" s="300"/>
      <c r="V32303" s="300"/>
      <c r="W32303" s="300"/>
      <c r="X32303" s="300"/>
      <c r="Y32303" s="300"/>
      <c r="Z32303" s="300"/>
      <c r="AA32303" s="300"/>
      <c r="AB32303" s="300"/>
      <c r="AC32303" s="300"/>
      <c r="AD32303" s="300"/>
      <c r="AE32303" s="300"/>
      <c r="AF32303" s="300"/>
      <c r="AG32303" s="300"/>
      <c r="AH32303" s="300"/>
      <c r="AI32303" s="300"/>
      <c r="AJ32303" s="300"/>
      <c r="AK32303" s="300"/>
      <c r="AL32303" s="300"/>
      <c r="AM32303" s="300"/>
      <c r="AN32303" s="300"/>
      <c r="AO32303" s="300"/>
      <c r="AP32303" s="300"/>
      <c r="AQ32303" s="300"/>
      <c r="AR32303" s="300"/>
      <c r="AS32303" s="300"/>
      <c r="AT32303" s="300"/>
      <c r="AU32303" s="300"/>
      <c r="AV32303" s="300"/>
      <c r="AW32303" s="300"/>
      <c r="AX32303" s="300"/>
      <c r="AY32303" s="300"/>
      <c r="AZ32303" s="300"/>
      <c r="BA32303" s="300"/>
      <c r="BB32303" s="300"/>
      <c r="BC32303" s="300"/>
      <c r="BD32303" s="300"/>
      <c r="BE32303" s="300"/>
      <c r="BF32303" s="300"/>
      <c r="BG32303" s="300"/>
      <c r="BH32303" s="300"/>
      <c r="BI32303" s="300"/>
      <c r="BJ32303" s="300"/>
      <c r="BK32303" s="300"/>
      <c r="BL32303" s="300"/>
      <c r="BM32303" s="300"/>
      <c r="BN32303" s="300"/>
      <c r="BO32303" s="300"/>
      <c r="BP32303" s="300"/>
      <c r="BQ32303" s="300"/>
      <c r="BR32303" s="300"/>
      <c r="BS32303" s="300"/>
      <c r="BT32303" s="300"/>
      <c r="BU32303" s="300"/>
      <c r="BV32303" s="300"/>
      <c r="BW32303" s="300"/>
      <c r="BX32303" s="300"/>
      <c r="BY32303" s="300"/>
      <c r="BZ32303" s="300"/>
      <c r="CA32303" s="300"/>
      <c r="CB32303" s="300"/>
      <c r="CC32303" s="300"/>
      <c r="CD32303" s="300"/>
      <c r="CE32303" s="300"/>
      <c r="CF32303" s="300"/>
      <c r="CG32303" s="300"/>
      <c r="CH32303" s="300"/>
      <c r="CI32303" s="300"/>
      <c r="CJ32303" s="300"/>
      <c r="CK32303" s="300"/>
      <c r="CL32303" s="300"/>
      <c r="CM32303" s="300"/>
      <c r="CN32303" s="300"/>
      <c r="CO32303" s="300"/>
      <c r="CP32303" s="300"/>
      <c r="CQ32303" s="300"/>
      <c r="CR32303" s="300"/>
      <c r="CS32303" s="300"/>
      <c r="CT32303" s="300"/>
      <c r="CU32303" s="300"/>
      <c r="CV32303" s="300"/>
      <c r="CW32303" s="300"/>
      <c r="CX32303" s="300"/>
      <c r="CY32303" s="300"/>
      <c r="CZ32303" s="300"/>
      <c r="DA32303" s="300"/>
      <c r="DB32303" s="300"/>
      <c r="DC32303" s="300"/>
      <c r="DD32303" s="300"/>
      <c r="DE32303" s="300"/>
      <c r="DF32303" s="300"/>
      <c r="DG32303" s="300"/>
      <c r="DH32303" s="300"/>
      <c r="DI32303" s="300"/>
      <c r="DJ32303" s="300"/>
      <c r="DK32303" s="300"/>
      <c r="DL32303" s="300"/>
      <c r="DM32303" s="300"/>
      <c r="DN32303" s="300"/>
      <c r="DO32303" s="300"/>
      <c r="DP32303" s="300"/>
      <c r="DQ32303" s="300"/>
      <c r="DR32303" s="300"/>
      <c r="DS32303" s="300"/>
      <c r="DT32303" s="300"/>
      <c r="DU32303" s="300"/>
      <c r="DV32303" s="300"/>
      <c r="DW32303" s="300"/>
      <c r="DX32303" s="300"/>
      <c r="DY32303" s="300"/>
      <c r="DZ32303" s="300"/>
      <c r="EA32303" s="300"/>
      <c r="EB32303" s="300"/>
      <c r="EC32303" s="300"/>
      <c r="ED32303" s="300"/>
      <c r="EE32303" s="300"/>
      <c r="EF32303" s="300"/>
      <c r="EG32303" s="300"/>
      <c r="EH32303" s="300"/>
      <c r="EI32303" s="300"/>
      <c r="EJ32303" s="300"/>
      <c r="EK32303" s="300"/>
      <c r="EL32303" s="300"/>
      <c r="EM32303" s="300"/>
      <c r="EN32303" s="300"/>
      <c r="EO32303" s="300"/>
      <c r="EP32303" s="300"/>
      <c r="EQ32303" s="300"/>
      <c r="ER32303" s="300"/>
      <c r="ES32303" s="300"/>
      <c r="ET32303" s="300"/>
      <c r="EU32303" s="300"/>
      <c r="EV32303" s="300"/>
      <c r="EW32303" s="300"/>
      <c r="EX32303" s="300"/>
      <c r="EY32303" s="300"/>
      <c r="EZ32303" s="300"/>
      <c r="FA32303" s="300"/>
      <c r="FB32303" s="300"/>
      <c r="FC32303" s="300"/>
      <c r="FD32303" s="300"/>
      <c r="FE32303" s="300"/>
      <c r="FF32303" s="300"/>
      <c r="FG32303" s="300"/>
      <c r="FH32303" s="300"/>
      <c r="FI32303" s="300"/>
      <c r="FJ32303" s="300"/>
      <c r="FK32303" s="300"/>
      <c r="FL32303" s="300"/>
      <c r="FM32303" s="300"/>
      <c r="FN32303" s="300"/>
      <c r="FO32303" s="300"/>
      <c r="FP32303" s="300"/>
      <c r="FQ32303" s="300"/>
      <c r="FR32303" s="300"/>
      <c r="FS32303" s="300"/>
      <c r="FT32303" s="300"/>
      <c r="FU32303" s="300"/>
      <c r="FV32303" s="300"/>
      <c r="FW32303" s="300"/>
      <c r="FX32303" s="300"/>
      <c r="FY32303" s="300"/>
      <c r="FZ32303" s="300"/>
      <c r="GA32303" s="300"/>
      <c r="GB32303" s="300"/>
      <c r="GC32303" s="300"/>
      <c r="GD32303" s="300"/>
      <c r="GE32303" s="300"/>
      <c r="GF32303" s="300"/>
      <c r="GG32303" s="300"/>
      <c r="GH32303" s="300"/>
      <c r="GI32303" s="300"/>
      <c r="GJ32303" s="300"/>
      <c r="GK32303" s="300"/>
    </row>
    <row r="32304" spans="4:193" x14ac:dyDescent="0.25">
      <c r="D32304" s="300"/>
      <c r="J32304" s="300"/>
      <c r="K32304" s="300"/>
      <c r="L32304" s="300"/>
      <c r="M32304" s="300"/>
      <c r="N32304" s="300"/>
      <c r="O32304" s="300"/>
      <c r="P32304" s="300"/>
      <c r="Q32304" s="300"/>
      <c r="R32304" s="300"/>
      <c r="S32304" s="300"/>
      <c r="T32304" s="300"/>
      <c r="U32304" s="300"/>
      <c r="V32304" s="300"/>
      <c r="W32304" s="300"/>
      <c r="X32304" s="300"/>
      <c r="Y32304" s="300"/>
      <c r="Z32304" s="300"/>
      <c r="AA32304" s="300"/>
      <c r="AB32304" s="300"/>
      <c r="AC32304" s="300"/>
      <c r="AD32304" s="300"/>
      <c r="AE32304" s="300"/>
      <c r="AF32304" s="300"/>
      <c r="AG32304" s="300"/>
      <c r="AH32304" s="300"/>
      <c r="AI32304" s="300"/>
      <c r="AJ32304" s="300"/>
      <c r="AK32304" s="300"/>
      <c r="AL32304" s="300"/>
      <c r="AM32304" s="300"/>
      <c r="AN32304" s="300"/>
      <c r="AO32304" s="300"/>
      <c r="AP32304" s="300"/>
      <c r="AQ32304" s="300"/>
      <c r="AR32304" s="300"/>
      <c r="AS32304" s="300"/>
      <c r="AT32304" s="300"/>
      <c r="AU32304" s="300"/>
      <c r="AV32304" s="300"/>
      <c r="AW32304" s="300"/>
      <c r="AX32304" s="300"/>
      <c r="AY32304" s="300"/>
      <c r="AZ32304" s="300"/>
      <c r="BA32304" s="300"/>
      <c r="BB32304" s="300"/>
      <c r="BC32304" s="300"/>
      <c r="BD32304" s="300"/>
      <c r="BE32304" s="300"/>
      <c r="BF32304" s="300"/>
      <c r="BG32304" s="300"/>
      <c r="BH32304" s="300"/>
      <c r="BI32304" s="300"/>
      <c r="BJ32304" s="300"/>
      <c r="BK32304" s="300"/>
      <c r="BL32304" s="300"/>
      <c r="BM32304" s="300"/>
      <c r="BN32304" s="300"/>
      <c r="BO32304" s="300"/>
      <c r="BP32304" s="300"/>
      <c r="BQ32304" s="300"/>
      <c r="BR32304" s="300"/>
      <c r="BS32304" s="300"/>
      <c r="BT32304" s="300"/>
      <c r="BU32304" s="300"/>
      <c r="BV32304" s="300"/>
      <c r="BW32304" s="300"/>
      <c r="BX32304" s="300"/>
      <c r="BY32304" s="300"/>
      <c r="BZ32304" s="300"/>
      <c r="CA32304" s="300"/>
      <c r="CB32304" s="300"/>
      <c r="CC32304" s="300"/>
      <c r="CD32304" s="300"/>
      <c r="CE32304" s="300"/>
      <c r="CF32304" s="300"/>
      <c r="CG32304" s="300"/>
      <c r="CH32304" s="300"/>
      <c r="CI32304" s="300"/>
      <c r="CJ32304" s="300"/>
      <c r="CK32304" s="300"/>
      <c r="CL32304" s="300"/>
      <c r="CM32304" s="300"/>
      <c r="CN32304" s="300"/>
      <c r="CO32304" s="300"/>
      <c r="CP32304" s="300"/>
      <c r="CQ32304" s="300"/>
      <c r="CR32304" s="300"/>
      <c r="CS32304" s="300"/>
      <c r="CT32304" s="300"/>
      <c r="CU32304" s="300"/>
      <c r="CV32304" s="300"/>
      <c r="CW32304" s="300"/>
      <c r="CX32304" s="300"/>
      <c r="CY32304" s="300"/>
      <c r="CZ32304" s="300"/>
      <c r="DA32304" s="300"/>
      <c r="DB32304" s="300"/>
      <c r="DC32304" s="300"/>
      <c r="DD32304" s="300"/>
      <c r="DE32304" s="300"/>
      <c r="DF32304" s="300"/>
      <c r="DG32304" s="300"/>
      <c r="DH32304" s="300"/>
      <c r="DI32304" s="300"/>
      <c r="DJ32304" s="300"/>
      <c r="DK32304" s="300"/>
      <c r="DL32304" s="300"/>
      <c r="DM32304" s="300"/>
      <c r="DN32304" s="300"/>
      <c r="DO32304" s="300"/>
      <c r="DP32304" s="300"/>
      <c r="DQ32304" s="300"/>
      <c r="DR32304" s="300"/>
      <c r="DS32304" s="300"/>
      <c r="DT32304" s="300"/>
      <c r="DU32304" s="300"/>
      <c r="DV32304" s="300"/>
      <c r="DW32304" s="300"/>
      <c r="DX32304" s="300"/>
      <c r="DY32304" s="300"/>
      <c r="DZ32304" s="300"/>
      <c r="EA32304" s="300"/>
      <c r="EB32304" s="300"/>
      <c r="EC32304" s="300"/>
      <c r="ED32304" s="300"/>
      <c r="EE32304" s="300"/>
      <c r="EF32304" s="300"/>
      <c r="EG32304" s="300"/>
      <c r="EH32304" s="300"/>
      <c r="EI32304" s="300"/>
      <c r="EJ32304" s="300"/>
      <c r="EK32304" s="300"/>
      <c r="EL32304" s="300"/>
      <c r="EM32304" s="300"/>
      <c r="EN32304" s="300"/>
      <c r="EO32304" s="300"/>
      <c r="EP32304" s="300"/>
      <c r="EQ32304" s="300"/>
      <c r="ER32304" s="300"/>
      <c r="ES32304" s="300"/>
      <c r="ET32304" s="300"/>
      <c r="EU32304" s="300"/>
      <c r="EV32304" s="300"/>
      <c r="EW32304" s="300"/>
      <c r="EX32304" s="300"/>
      <c r="EY32304" s="300"/>
      <c r="EZ32304" s="300"/>
      <c r="FA32304" s="300"/>
      <c r="FB32304" s="300"/>
      <c r="FC32304" s="300"/>
      <c r="FD32304" s="300"/>
      <c r="FE32304" s="300"/>
      <c r="FF32304" s="300"/>
      <c r="FG32304" s="300"/>
      <c r="FH32304" s="300"/>
      <c r="FI32304" s="300"/>
      <c r="FJ32304" s="300"/>
      <c r="FK32304" s="300"/>
      <c r="FL32304" s="300"/>
      <c r="FM32304" s="300"/>
      <c r="FN32304" s="300"/>
      <c r="FO32304" s="300"/>
      <c r="FP32304" s="300"/>
      <c r="FQ32304" s="300"/>
      <c r="FR32304" s="300"/>
      <c r="FS32304" s="300"/>
      <c r="FT32304" s="300"/>
      <c r="FU32304" s="300"/>
      <c r="FV32304" s="300"/>
      <c r="FW32304" s="300"/>
      <c r="FX32304" s="300"/>
      <c r="FY32304" s="300"/>
      <c r="FZ32304" s="300"/>
      <c r="GA32304" s="300"/>
      <c r="GB32304" s="300"/>
      <c r="GC32304" s="300"/>
      <c r="GD32304" s="300"/>
      <c r="GE32304" s="300"/>
      <c r="GF32304" s="300"/>
      <c r="GG32304" s="300"/>
      <c r="GH32304" s="300"/>
      <c r="GI32304" s="300"/>
      <c r="GJ32304" s="300"/>
      <c r="GK32304" s="300"/>
    </row>
    <row r="32305" spans="4:193" x14ac:dyDescent="0.25">
      <c r="D32305" s="300"/>
      <c r="J32305" s="300"/>
      <c r="K32305" s="300"/>
      <c r="L32305" s="300"/>
      <c r="M32305" s="300"/>
      <c r="N32305" s="300"/>
      <c r="O32305" s="300"/>
      <c r="P32305" s="300"/>
      <c r="Q32305" s="300"/>
      <c r="R32305" s="300"/>
      <c r="S32305" s="300"/>
      <c r="T32305" s="300"/>
      <c r="U32305" s="300"/>
      <c r="V32305" s="300"/>
      <c r="W32305" s="300"/>
      <c r="X32305" s="300"/>
      <c r="Y32305" s="300"/>
      <c r="Z32305" s="300"/>
      <c r="AA32305" s="300"/>
      <c r="AB32305" s="300"/>
      <c r="AC32305" s="300"/>
      <c r="AD32305" s="300"/>
      <c r="AE32305" s="300"/>
      <c r="AF32305" s="300"/>
      <c r="AG32305" s="300"/>
      <c r="AH32305" s="300"/>
      <c r="AI32305" s="300"/>
      <c r="AJ32305" s="300"/>
      <c r="AK32305" s="300"/>
      <c r="AL32305" s="300"/>
      <c r="AM32305" s="300"/>
      <c r="AN32305" s="300"/>
      <c r="AO32305" s="300"/>
      <c r="AP32305" s="300"/>
      <c r="AQ32305" s="300"/>
      <c r="AR32305" s="300"/>
      <c r="AS32305" s="300"/>
      <c r="AT32305" s="300"/>
      <c r="AU32305" s="300"/>
      <c r="AV32305" s="300"/>
      <c r="AW32305" s="300"/>
      <c r="AX32305" s="300"/>
      <c r="AY32305" s="300"/>
      <c r="AZ32305" s="300"/>
      <c r="BA32305" s="300"/>
      <c r="BB32305" s="300"/>
      <c r="BC32305" s="300"/>
      <c r="BD32305" s="300"/>
      <c r="BE32305" s="300"/>
      <c r="BF32305" s="300"/>
      <c r="BG32305" s="300"/>
      <c r="BH32305" s="300"/>
      <c r="BI32305" s="300"/>
      <c r="BJ32305" s="300"/>
      <c r="BK32305" s="300"/>
      <c r="BL32305" s="300"/>
      <c r="BM32305" s="300"/>
      <c r="BN32305" s="300"/>
      <c r="BO32305" s="300"/>
      <c r="BP32305" s="300"/>
      <c r="BQ32305" s="300"/>
      <c r="BR32305" s="300"/>
      <c r="BS32305" s="300"/>
      <c r="BT32305" s="300"/>
      <c r="BU32305" s="300"/>
      <c r="BV32305" s="300"/>
      <c r="BW32305" s="300"/>
      <c r="BX32305" s="300"/>
      <c r="BY32305" s="300"/>
      <c r="BZ32305" s="300"/>
      <c r="CA32305" s="300"/>
      <c r="CB32305" s="300"/>
      <c r="CC32305" s="300"/>
      <c r="CD32305" s="300"/>
      <c r="CE32305" s="300"/>
      <c r="CF32305" s="300"/>
      <c r="CG32305" s="300"/>
      <c r="CH32305" s="300"/>
      <c r="CI32305" s="300"/>
      <c r="CJ32305" s="300"/>
      <c r="CK32305" s="300"/>
      <c r="CL32305" s="300"/>
      <c r="CM32305" s="300"/>
      <c r="CN32305" s="300"/>
      <c r="CO32305" s="300"/>
      <c r="CP32305" s="300"/>
      <c r="CQ32305" s="300"/>
      <c r="CR32305" s="300"/>
      <c r="CS32305" s="300"/>
      <c r="CT32305" s="300"/>
      <c r="CU32305" s="300"/>
      <c r="CV32305" s="300"/>
      <c r="CW32305" s="300"/>
      <c r="CX32305" s="300"/>
      <c r="CY32305" s="300"/>
      <c r="CZ32305" s="300"/>
      <c r="DA32305" s="300"/>
      <c r="DB32305" s="300"/>
      <c r="DC32305" s="300"/>
      <c r="DD32305" s="300"/>
      <c r="DE32305" s="300"/>
      <c r="DF32305" s="300"/>
      <c r="DG32305" s="300"/>
      <c r="DH32305" s="300"/>
      <c r="DI32305" s="300"/>
      <c r="DJ32305" s="300"/>
      <c r="DK32305" s="300"/>
      <c r="DL32305" s="300"/>
      <c r="DM32305" s="300"/>
      <c r="DN32305" s="300"/>
      <c r="DO32305" s="300"/>
      <c r="DP32305" s="300"/>
      <c r="DQ32305" s="300"/>
      <c r="DR32305" s="300"/>
      <c r="DS32305" s="300"/>
      <c r="DT32305" s="300"/>
      <c r="DU32305" s="300"/>
      <c r="DV32305" s="300"/>
      <c r="DW32305" s="300"/>
      <c r="DX32305" s="300"/>
      <c r="DY32305" s="300"/>
      <c r="DZ32305" s="300"/>
      <c r="EA32305" s="300"/>
      <c r="EB32305" s="300"/>
      <c r="EC32305" s="300"/>
      <c r="ED32305" s="300"/>
      <c r="EE32305" s="300"/>
      <c r="EF32305" s="300"/>
      <c r="EG32305" s="300"/>
      <c r="EH32305" s="300"/>
      <c r="EI32305" s="300"/>
      <c r="EJ32305" s="300"/>
      <c r="EK32305" s="300"/>
      <c r="EL32305" s="300"/>
      <c r="EM32305" s="300"/>
      <c r="EN32305" s="300"/>
      <c r="EO32305" s="300"/>
      <c r="EP32305" s="300"/>
      <c r="EQ32305" s="300"/>
      <c r="ER32305" s="300"/>
      <c r="ES32305" s="300"/>
      <c r="ET32305" s="300"/>
      <c r="EU32305" s="300"/>
      <c r="EV32305" s="300"/>
      <c r="EW32305" s="300"/>
      <c r="EX32305" s="300"/>
      <c r="EY32305" s="300"/>
      <c r="EZ32305" s="300"/>
      <c r="FA32305" s="300"/>
      <c r="FB32305" s="300"/>
      <c r="FC32305" s="300"/>
      <c r="FD32305" s="300"/>
      <c r="FE32305" s="300"/>
      <c r="FF32305" s="300"/>
      <c r="FG32305" s="300"/>
      <c r="FH32305" s="300"/>
      <c r="FI32305" s="300"/>
      <c r="FJ32305" s="300"/>
      <c r="FK32305" s="300"/>
      <c r="FL32305" s="300"/>
      <c r="FM32305" s="300"/>
      <c r="FN32305" s="300"/>
      <c r="FO32305" s="300"/>
      <c r="FP32305" s="300"/>
      <c r="FQ32305" s="300"/>
      <c r="FR32305" s="300"/>
      <c r="FS32305" s="300"/>
      <c r="FT32305" s="300"/>
      <c r="FU32305" s="300"/>
      <c r="FV32305" s="300"/>
      <c r="FW32305" s="300"/>
      <c r="FX32305" s="300"/>
      <c r="FY32305" s="300"/>
      <c r="FZ32305" s="300"/>
      <c r="GA32305" s="300"/>
      <c r="GB32305" s="300"/>
      <c r="GC32305" s="300"/>
      <c r="GD32305" s="300"/>
      <c r="GE32305" s="300"/>
      <c r="GF32305" s="300"/>
      <c r="GG32305" s="300"/>
      <c r="GH32305" s="300"/>
      <c r="GI32305" s="300"/>
      <c r="GJ32305" s="300"/>
      <c r="GK32305" s="300"/>
    </row>
    <row r="32306" spans="4:193" x14ac:dyDescent="0.25">
      <c r="D32306" s="300"/>
      <c r="J32306" s="300"/>
      <c r="K32306" s="300"/>
      <c r="L32306" s="300"/>
      <c r="M32306" s="300"/>
      <c r="N32306" s="300"/>
      <c r="O32306" s="300"/>
      <c r="P32306" s="300"/>
      <c r="Q32306" s="300"/>
      <c r="R32306" s="300"/>
      <c r="S32306" s="300"/>
      <c r="T32306" s="300"/>
      <c r="U32306" s="300"/>
      <c r="V32306" s="300"/>
      <c r="W32306" s="300"/>
      <c r="X32306" s="300"/>
      <c r="Y32306" s="300"/>
      <c r="Z32306" s="300"/>
      <c r="AA32306" s="300"/>
      <c r="AB32306" s="300"/>
      <c r="AC32306" s="300"/>
      <c r="AD32306" s="300"/>
      <c r="AE32306" s="300"/>
      <c r="AF32306" s="300"/>
      <c r="AG32306" s="300"/>
      <c r="AH32306" s="300"/>
      <c r="AI32306" s="300"/>
      <c r="AJ32306" s="300"/>
      <c r="AK32306" s="300"/>
      <c r="AL32306" s="300"/>
      <c r="AM32306" s="300"/>
      <c r="AN32306" s="300"/>
      <c r="AO32306" s="300"/>
      <c r="AP32306" s="300"/>
      <c r="AQ32306" s="300"/>
      <c r="AR32306" s="300"/>
      <c r="AS32306" s="300"/>
      <c r="AT32306" s="300"/>
      <c r="AU32306" s="300"/>
      <c r="AV32306" s="300"/>
      <c r="AW32306" s="300"/>
      <c r="AX32306" s="300"/>
      <c r="AY32306" s="300"/>
      <c r="AZ32306" s="300"/>
      <c r="BA32306" s="300"/>
      <c r="BB32306" s="300"/>
      <c r="BC32306" s="300"/>
      <c r="BD32306" s="300"/>
      <c r="BE32306" s="300"/>
      <c r="BF32306" s="300"/>
      <c r="BG32306" s="300"/>
      <c r="BH32306" s="300"/>
      <c r="BI32306" s="300"/>
      <c r="BJ32306" s="300"/>
      <c r="BK32306" s="300"/>
      <c r="BL32306" s="300"/>
      <c r="BM32306" s="300"/>
      <c r="BN32306" s="300"/>
      <c r="BO32306" s="300"/>
      <c r="BP32306" s="300"/>
      <c r="BQ32306" s="300"/>
      <c r="BR32306" s="300"/>
      <c r="BS32306" s="300"/>
      <c r="BT32306" s="300"/>
      <c r="BU32306" s="300"/>
      <c r="BV32306" s="300"/>
      <c r="BW32306" s="300"/>
      <c r="BX32306" s="300"/>
      <c r="BY32306" s="300"/>
      <c r="BZ32306" s="300"/>
      <c r="CA32306" s="300"/>
      <c r="CB32306" s="300"/>
      <c r="CC32306" s="300"/>
      <c r="CD32306" s="300"/>
      <c r="CE32306" s="300"/>
      <c r="CF32306" s="300"/>
      <c r="CG32306" s="300"/>
      <c r="CH32306" s="300"/>
      <c r="CI32306" s="300"/>
      <c r="CJ32306" s="300"/>
      <c r="CK32306" s="300"/>
      <c r="CL32306" s="300"/>
      <c r="CM32306" s="300"/>
      <c r="CN32306" s="300"/>
      <c r="CO32306" s="300"/>
      <c r="CP32306" s="300"/>
      <c r="CQ32306" s="300"/>
      <c r="CR32306" s="300"/>
      <c r="CS32306" s="300"/>
      <c r="CT32306" s="300"/>
      <c r="CU32306" s="300"/>
      <c r="CV32306" s="300"/>
      <c r="CW32306" s="300"/>
      <c r="CX32306" s="300"/>
      <c r="CY32306" s="300"/>
      <c r="CZ32306" s="300"/>
      <c r="DA32306" s="300"/>
      <c r="DB32306" s="300"/>
      <c r="DC32306" s="300"/>
      <c r="DD32306" s="300"/>
      <c r="DE32306" s="300"/>
      <c r="DF32306" s="300"/>
      <c r="DG32306" s="300"/>
      <c r="DH32306" s="300"/>
      <c r="DI32306" s="300"/>
      <c r="DJ32306" s="300"/>
      <c r="DK32306" s="300"/>
      <c r="DL32306" s="300"/>
      <c r="DM32306" s="300"/>
      <c r="DN32306" s="300"/>
      <c r="DO32306" s="300"/>
      <c r="DP32306" s="300"/>
      <c r="DQ32306" s="300"/>
      <c r="DR32306" s="300"/>
      <c r="DS32306" s="300"/>
      <c r="DT32306" s="300"/>
      <c r="DU32306" s="300"/>
      <c r="DV32306" s="300"/>
      <c r="DW32306" s="300"/>
      <c r="DX32306" s="300"/>
      <c r="DY32306" s="300"/>
      <c r="DZ32306" s="300"/>
      <c r="EA32306" s="300"/>
      <c r="EB32306" s="300"/>
      <c r="EC32306" s="300"/>
      <c r="ED32306" s="300"/>
      <c r="EE32306" s="300"/>
      <c r="EF32306" s="300"/>
      <c r="EG32306" s="300"/>
      <c r="EH32306" s="300"/>
      <c r="EI32306" s="300"/>
      <c r="EJ32306" s="300"/>
      <c r="EK32306" s="300"/>
      <c r="EL32306" s="300"/>
      <c r="EM32306" s="300"/>
      <c r="EN32306" s="300"/>
      <c r="EO32306" s="300"/>
      <c r="EP32306" s="300"/>
      <c r="EQ32306" s="300"/>
      <c r="ER32306" s="300"/>
      <c r="ES32306" s="300"/>
      <c r="ET32306" s="300"/>
      <c r="EU32306" s="300"/>
      <c r="EV32306" s="300"/>
      <c r="EW32306" s="300"/>
      <c r="EX32306" s="300"/>
      <c r="EY32306" s="300"/>
      <c r="EZ32306" s="300"/>
      <c r="FA32306" s="300"/>
      <c r="FB32306" s="300"/>
      <c r="FC32306" s="300"/>
      <c r="FD32306" s="300"/>
      <c r="FE32306" s="300"/>
      <c r="FF32306" s="300"/>
      <c r="FG32306" s="300"/>
      <c r="FH32306" s="300"/>
      <c r="FI32306" s="300"/>
      <c r="FJ32306" s="300"/>
      <c r="FK32306" s="300"/>
      <c r="FL32306" s="300"/>
      <c r="FM32306" s="300"/>
      <c r="FN32306" s="300"/>
      <c r="FO32306" s="300"/>
      <c r="FP32306" s="300"/>
      <c r="FQ32306" s="300"/>
      <c r="FR32306" s="300"/>
      <c r="FS32306" s="300"/>
      <c r="FT32306" s="300"/>
      <c r="FU32306" s="300"/>
      <c r="FV32306" s="300"/>
      <c r="FW32306" s="300"/>
      <c r="FX32306" s="300"/>
      <c r="FY32306" s="300"/>
      <c r="FZ32306" s="300"/>
      <c r="GA32306" s="300"/>
      <c r="GB32306" s="300"/>
      <c r="GC32306" s="300"/>
      <c r="GD32306" s="300"/>
      <c r="GE32306" s="300"/>
      <c r="GF32306" s="300"/>
      <c r="GG32306" s="300"/>
      <c r="GH32306" s="300"/>
      <c r="GI32306" s="300"/>
      <c r="GJ32306" s="300"/>
      <c r="GK32306" s="300"/>
    </row>
    <row r="32307" spans="4:193" x14ac:dyDescent="0.25">
      <c r="D32307" s="300"/>
      <c r="J32307" s="300"/>
      <c r="K32307" s="300"/>
      <c r="L32307" s="300"/>
      <c r="M32307" s="300"/>
      <c r="N32307" s="300"/>
      <c r="O32307" s="300"/>
      <c r="P32307" s="300"/>
      <c r="Q32307" s="300"/>
      <c r="R32307" s="300"/>
      <c r="S32307" s="300"/>
      <c r="T32307" s="300"/>
      <c r="U32307" s="300"/>
      <c r="V32307" s="300"/>
      <c r="W32307" s="300"/>
      <c r="X32307" s="300"/>
      <c r="Y32307" s="300"/>
      <c r="Z32307" s="300"/>
      <c r="AA32307" s="300"/>
      <c r="AB32307" s="300"/>
      <c r="AC32307" s="300"/>
      <c r="AD32307" s="300"/>
      <c r="AE32307" s="300"/>
      <c r="AF32307" s="300"/>
      <c r="AG32307" s="300"/>
      <c r="AH32307" s="300"/>
      <c r="AI32307" s="300"/>
      <c r="AJ32307" s="300"/>
      <c r="AK32307" s="300"/>
      <c r="AL32307" s="300"/>
      <c r="AM32307" s="300"/>
      <c r="AN32307" s="300"/>
      <c r="AO32307" s="300"/>
      <c r="AP32307" s="300"/>
      <c r="AQ32307" s="300"/>
      <c r="AR32307" s="300"/>
      <c r="AS32307" s="300"/>
      <c r="AT32307" s="300"/>
      <c r="AU32307" s="300"/>
      <c r="AV32307" s="300"/>
      <c r="AW32307" s="300"/>
      <c r="AX32307" s="300"/>
      <c r="AY32307" s="300"/>
      <c r="AZ32307" s="300"/>
      <c r="BA32307" s="300"/>
      <c r="BB32307" s="300"/>
      <c r="BC32307" s="300"/>
      <c r="BD32307" s="300"/>
      <c r="BE32307" s="300"/>
      <c r="BF32307" s="300"/>
      <c r="BG32307" s="300"/>
      <c r="BH32307" s="300"/>
      <c r="BI32307" s="300"/>
      <c r="BJ32307" s="300"/>
      <c r="BK32307" s="300"/>
      <c r="BL32307" s="300"/>
      <c r="BM32307" s="300"/>
      <c r="BN32307" s="300"/>
      <c r="BO32307" s="300"/>
      <c r="BP32307" s="300"/>
      <c r="BQ32307" s="300"/>
      <c r="BR32307" s="300"/>
      <c r="BS32307" s="300"/>
      <c r="BT32307" s="300"/>
      <c r="BU32307" s="300"/>
      <c r="BV32307" s="300"/>
      <c r="BW32307" s="300"/>
      <c r="BX32307" s="300"/>
      <c r="BY32307" s="300"/>
      <c r="BZ32307" s="300"/>
      <c r="CA32307" s="300"/>
      <c r="CB32307" s="300"/>
      <c r="CC32307" s="300"/>
      <c r="CD32307" s="300"/>
      <c r="CE32307" s="300"/>
      <c r="CF32307" s="300"/>
      <c r="CG32307" s="300"/>
      <c r="CH32307" s="300"/>
      <c r="CI32307" s="300"/>
      <c r="CJ32307" s="300"/>
      <c r="CK32307" s="300"/>
      <c r="CL32307" s="300"/>
      <c r="CM32307" s="300"/>
      <c r="CN32307" s="300"/>
      <c r="CO32307" s="300"/>
      <c r="CP32307" s="300"/>
      <c r="CQ32307" s="300"/>
      <c r="CR32307" s="300"/>
      <c r="CS32307" s="300"/>
      <c r="CT32307" s="300"/>
      <c r="CU32307" s="300"/>
      <c r="CV32307" s="300"/>
      <c r="CW32307" s="300"/>
      <c r="CX32307" s="300"/>
      <c r="CY32307" s="300"/>
      <c r="CZ32307" s="300"/>
      <c r="DA32307" s="300"/>
      <c r="DB32307" s="300"/>
      <c r="DC32307" s="300"/>
      <c r="DD32307" s="300"/>
      <c r="DE32307" s="300"/>
      <c r="DF32307" s="300"/>
      <c r="DG32307" s="300"/>
      <c r="DH32307" s="300"/>
      <c r="DI32307" s="300"/>
      <c r="DJ32307" s="300"/>
      <c r="DK32307" s="300"/>
      <c r="DL32307" s="300"/>
      <c r="DM32307" s="300"/>
      <c r="DN32307" s="300"/>
      <c r="DO32307" s="300"/>
      <c r="DP32307" s="300"/>
      <c r="DQ32307" s="300"/>
      <c r="DR32307" s="300"/>
      <c r="DS32307" s="300"/>
      <c r="DT32307" s="300"/>
      <c r="DU32307" s="300"/>
      <c r="DV32307" s="300"/>
      <c r="DW32307" s="300"/>
      <c r="DX32307" s="300"/>
      <c r="DY32307" s="300"/>
      <c r="DZ32307" s="300"/>
      <c r="EA32307" s="300"/>
      <c r="EB32307" s="300"/>
      <c r="EC32307" s="300"/>
      <c r="ED32307" s="300"/>
      <c r="EE32307" s="300"/>
      <c r="EF32307" s="300"/>
      <c r="EG32307" s="300"/>
      <c r="EH32307" s="300"/>
      <c r="EI32307" s="300"/>
      <c r="EJ32307" s="300"/>
      <c r="EK32307" s="300"/>
      <c r="EL32307" s="300"/>
      <c r="EM32307" s="300"/>
      <c r="EN32307" s="300"/>
      <c r="EO32307" s="300"/>
      <c r="EP32307" s="300"/>
      <c r="EQ32307" s="300"/>
      <c r="ER32307" s="300"/>
      <c r="ES32307" s="300"/>
      <c r="ET32307" s="300"/>
      <c r="EU32307" s="300"/>
      <c r="EV32307" s="300"/>
      <c r="EW32307" s="300"/>
      <c r="EX32307" s="300"/>
      <c r="EY32307" s="300"/>
      <c r="EZ32307" s="300"/>
      <c r="FA32307" s="300"/>
      <c r="FB32307" s="300"/>
      <c r="FC32307" s="300"/>
      <c r="FD32307" s="300"/>
      <c r="FE32307" s="300"/>
      <c r="FF32307" s="300"/>
      <c r="FG32307" s="300"/>
      <c r="FH32307" s="300"/>
      <c r="FI32307" s="300"/>
      <c r="FJ32307" s="300"/>
      <c r="FK32307" s="300"/>
      <c r="FL32307" s="300"/>
      <c r="FM32307" s="300"/>
      <c r="FN32307" s="300"/>
      <c r="FO32307" s="300"/>
      <c r="FP32307" s="300"/>
      <c r="FQ32307" s="300"/>
      <c r="FR32307" s="300"/>
      <c r="FS32307" s="300"/>
      <c r="FT32307" s="300"/>
      <c r="FU32307" s="300"/>
      <c r="FV32307" s="300"/>
      <c r="FW32307" s="300"/>
      <c r="FX32307" s="300"/>
      <c r="FY32307" s="300"/>
      <c r="FZ32307" s="300"/>
      <c r="GA32307" s="300"/>
      <c r="GB32307" s="300"/>
      <c r="GC32307" s="300"/>
      <c r="GD32307" s="300"/>
      <c r="GE32307" s="300"/>
      <c r="GF32307" s="300"/>
      <c r="GG32307" s="300"/>
      <c r="GH32307" s="300"/>
      <c r="GI32307" s="300"/>
      <c r="GJ32307" s="300"/>
      <c r="GK32307" s="300"/>
    </row>
    <row r="32308" spans="4:193" x14ac:dyDescent="0.25">
      <c r="D32308" s="300"/>
      <c r="J32308" s="300"/>
      <c r="K32308" s="300"/>
      <c r="L32308" s="300"/>
      <c r="M32308" s="300"/>
      <c r="N32308" s="300"/>
      <c r="O32308" s="300"/>
      <c r="P32308" s="300"/>
      <c r="Q32308" s="300"/>
      <c r="R32308" s="300"/>
      <c r="S32308" s="300"/>
      <c r="T32308" s="300"/>
      <c r="U32308" s="300"/>
      <c r="V32308" s="300"/>
      <c r="W32308" s="300"/>
      <c r="X32308" s="300"/>
      <c r="Y32308" s="300"/>
      <c r="Z32308" s="300"/>
      <c r="AA32308" s="300"/>
      <c r="AB32308" s="300"/>
      <c r="AC32308" s="300"/>
      <c r="AD32308" s="300"/>
      <c r="AE32308" s="300"/>
      <c r="AF32308" s="300"/>
      <c r="AG32308" s="300"/>
      <c r="AH32308" s="300"/>
      <c r="AI32308" s="300"/>
      <c r="AJ32308" s="300"/>
      <c r="AK32308" s="300"/>
      <c r="AL32308" s="300"/>
      <c r="AM32308" s="300"/>
      <c r="AN32308" s="300"/>
      <c r="AO32308" s="300"/>
      <c r="AP32308" s="300"/>
      <c r="AQ32308" s="300"/>
      <c r="AR32308" s="300"/>
      <c r="AS32308" s="300"/>
      <c r="AT32308" s="300"/>
      <c r="AU32308" s="300"/>
      <c r="AV32308" s="300"/>
      <c r="AW32308" s="300"/>
      <c r="AX32308" s="300"/>
      <c r="AY32308" s="300"/>
      <c r="AZ32308" s="300"/>
      <c r="BA32308" s="300"/>
      <c r="BB32308" s="300"/>
      <c r="BC32308" s="300"/>
      <c r="BD32308" s="300"/>
      <c r="BE32308" s="300"/>
      <c r="BF32308" s="300"/>
      <c r="BG32308" s="300"/>
      <c r="BH32308" s="300"/>
      <c r="BI32308" s="300"/>
      <c r="BJ32308" s="300"/>
      <c r="BK32308" s="300"/>
      <c r="BL32308" s="300"/>
      <c r="BM32308" s="300"/>
      <c r="BN32308" s="300"/>
      <c r="BO32308" s="300"/>
      <c r="BP32308" s="300"/>
      <c r="BQ32308" s="300"/>
      <c r="BR32308" s="300"/>
      <c r="BS32308" s="300"/>
      <c r="BT32308" s="300"/>
      <c r="BU32308" s="300"/>
      <c r="BV32308" s="300"/>
      <c r="BW32308" s="300"/>
      <c r="BX32308" s="300"/>
      <c r="BY32308" s="300"/>
      <c r="BZ32308" s="300"/>
      <c r="CA32308" s="300"/>
      <c r="CB32308" s="300"/>
      <c r="CC32308" s="300"/>
      <c r="CD32308" s="300"/>
      <c r="CE32308" s="300"/>
      <c r="CF32308" s="300"/>
      <c r="CG32308" s="300"/>
      <c r="CH32308" s="300"/>
      <c r="CI32308" s="300"/>
      <c r="CJ32308" s="300"/>
      <c r="CK32308" s="300"/>
      <c r="CL32308" s="300"/>
      <c r="CM32308" s="300"/>
      <c r="CN32308" s="300"/>
      <c r="CO32308" s="300"/>
      <c r="CP32308" s="300"/>
      <c r="CQ32308" s="300"/>
      <c r="CR32308" s="300"/>
      <c r="CS32308" s="300"/>
      <c r="CT32308" s="300"/>
      <c r="CU32308" s="300"/>
      <c r="CV32308" s="300"/>
      <c r="CW32308" s="300"/>
      <c r="CX32308" s="300"/>
      <c r="CY32308" s="300"/>
      <c r="CZ32308" s="300"/>
      <c r="DA32308" s="300"/>
      <c r="DB32308" s="300"/>
      <c r="DC32308" s="300"/>
      <c r="DD32308" s="300"/>
      <c r="DE32308" s="300"/>
      <c r="DF32308" s="300"/>
      <c r="DG32308" s="300"/>
      <c r="DH32308" s="300"/>
      <c r="DI32308" s="300"/>
      <c r="DJ32308" s="300"/>
      <c r="DK32308" s="300"/>
      <c r="DL32308" s="300"/>
      <c r="DM32308" s="300"/>
      <c r="DN32308" s="300"/>
      <c r="DO32308" s="300"/>
      <c r="DP32308" s="300"/>
      <c r="DQ32308" s="300"/>
      <c r="DR32308" s="300"/>
      <c r="DS32308" s="300"/>
      <c r="DT32308" s="300"/>
      <c r="DU32308" s="300"/>
      <c r="DV32308" s="300"/>
      <c r="DW32308" s="300"/>
      <c r="DX32308" s="300"/>
      <c r="DY32308" s="300"/>
      <c r="DZ32308" s="300"/>
      <c r="EA32308" s="300"/>
      <c r="EB32308" s="300"/>
      <c r="EC32308" s="300"/>
      <c r="ED32308" s="300"/>
      <c r="EE32308" s="300"/>
      <c r="EF32308" s="300"/>
      <c r="EG32308" s="300"/>
      <c r="EH32308" s="300"/>
      <c r="EI32308" s="300"/>
      <c r="EJ32308" s="300"/>
      <c r="EK32308" s="300"/>
      <c r="EL32308" s="300"/>
      <c r="EM32308" s="300"/>
      <c r="EN32308" s="300"/>
      <c r="EO32308" s="300"/>
      <c r="EP32308" s="300"/>
      <c r="EQ32308" s="300"/>
      <c r="ER32308" s="300"/>
      <c r="ES32308" s="300"/>
      <c r="ET32308" s="300"/>
      <c r="EU32308" s="300"/>
      <c r="EV32308" s="300"/>
      <c r="EW32308" s="300"/>
      <c r="EX32308" s="300"/>
      <c r="EY32308" s="300"/>
      <c r="EZ32308" s="300"/>
      <c r="FA32308" s="300"/>
      <c r="FB32308" s="300"/>
      <c r="FC32308" s="300"/>
      <c r="FD32308" s="300"/>
      <c r="FE32308" s="300"/>
      <c r="FF32308" s="300"/>
      <c r="FG32308" s="300"/>
      <c r="FH32308" s="300"/>
      <c r="FI32308" s="300"/>
      <c r="FJ32308" s="300"/>
      <c r="FK32308" s="300"/>
      <c r="FL32308" s="300"/>
      <c r="FM32308" s="300"/>
      <c r="FN32308" s="300"/>
      <c r="FO32308" s="300"/>
      <c r="FP32308" s="300"/>
      <c r="FQ32308" s="300"/>
      <c r="FR32308" s="300"/>
      <c r="FS32308" s="300"/>
      <c r="FT32308" s="300"/>
      <c r="FU32308" s="300"/>
      <c r="FV32308" s="300"/>
      <c r="FW32308" s="300"/>
      <c r="FX32308" s="300"/>
      <c r="FY32308" s="300"/>
      <c r="FZ32308" s="300"/>
      <c r="GA32308" s="300"/>
      <c r="GB32308" s="300"/>
      <c r="GC32308" s="300"/>
      <c r="GD32308" s="300"/>
      <c r="GE32308" s="300"/>
      <c r="GF32308" s="300"/>
      <c r="GG32308" s="300"/>
      <c r="GH32308" s="300"/>
      <c r="GI32308" s="300"/>
      <c r="GJ32308" s="300"/>
      <c r="GK32308" s="300"/>
    </row>
    <row r="32309" spans="4:193" x14ac:dyDescent="0.25">
      <c r="D32309" s="300"/>
      <c r="J32309" s="300"/>
      <c r="K32309" s="300"/>
      <c r="L32309" s="300"/>
      <c r="M32309" s="300"/>
      <c r="N32309" s="300"/>
      <c r="O32309" s="300"/>
      <c r="P32309" s="300"/>
      <c r="Q32309" s="300"/>
      <c r="R32309" s="300"/>
      <c r="S32309" s="300"/>
      <c r="T32309" s="300"/>
      <c r="U32309" s="300"/>
      <c r="V32309" s="300"/>
      <c r="W32309" s="300"/>
      <c r="X32309" s="300"/>
      <c r="Y32309" s="300"/>
      <c r="Z32309" s="300"/>
      <c r="AA32309" s="300"/>
      <c r="AB32309" s="300"/>
      <c r="AC32309" s="300"/>
      <c r="AD32309" s="300"/>
      <c r="AE32309" s="300"/>
      <c r="AF32309" s="300"/>
      <c r="AG32309" s="300"/>
      <c r="AH32309" s="300"/>
      <c r="AI32309" s="300"/>
      <c r="AJ32309" s="300"/>
      <c r="AK32309" s="300"/>
      <c r="AL32309" s="300"/>
      <c r="AM32309" s="300"/>
      <c r="AN32309" s="300"/>
      <c r="AO32309" s="300"/>
      <c r="AP32309" s="300"/>
      <c r="AQ32309" s="300"/>
      <c r="AR32309" s="300"/>
      <c r="AS32309" s="300"/>
      <c r="AT32309" s="300"/>
      <c r="AU32309" s="300"/>
      <c r="AV32309" s="300"/>
      <c r="AW32309" s="300"/>
      <c r="AX32309" s="300"/>
      <c r="AY32309" s="300"/>
      <c r="AZ32309" s="300"/>
      <c r="BA32309" s="300"/>
      <c r="BB32309" s="300"/>
      <c r="BC32309" s="300"/>
      <c r="BD32309" s="300"/>
      <c r="BE32309" s="300"/>
      <c r="BF32309" s="300"/>
      <c r="BG32309" s="300"/>
      <c r="BH32309" s="300"/>
      <c r="BI32309" s="300"/>
      <c r="BJ32309" s="300"/>
      <c r="BK32309" s="300"/>
      <c r="BL32309" s="300"/>
      <c r="BM32309" s="300"/>
      <c r="BN32309" s="300"/>
      <c r="BO32309" s="300"/>
      <c r="BP32309" s="300"/>
      <c r="BQ32309" s="300"/>
      <c r="BR32309" s="300"/>
      <c r="BS32309" s="300"/>
      <c r="BT32309" s="300"/>
      <c r="BU32309" s="300"/>
      <c r="BV32309" s="300"/>
      <c r="BW32309" s="300"/>
      <c r="BX32309" s="300"/>
      <c r="BY32309" s="300"/>
      <c r="BZ32309" s="300"/>
      <c r="CA32309" s="300"/>
      <c r="CB32309" s="300"/>
      <c r="CC32309" s="300"/>
      <c r="CD32309" s="300"/>
      <c r="CE32309" s="300"/>
      <c r="CF32309" s="300"/>
      <c r="CG32309" s="300"/>
      <c r="CH32309" s="300"/>
      <c r="CI32309" s="300"/>
      <c r="CJ32309" s="300"/>
      <c r="CK32309" s="300"/>
      <c r="CL32309" s="300"/>
      <c r="CM32309" s="300"/>
      <c r="CN32309" s="300"/>
      <c r="CO32309" s="300"/>
      <c r="CP32309" s="300"/>
      <c r="CQ32309" s="300"/>
      <c r="CR32309" s="300"/>
      <c r="CS32309" s="300"/>
      <c r="CT32309" s="300"/>
      <c r="CU32309" s="300"/>
      <c r="CV32309" s="300"/>
      <c r="CW32309" s="300"/>
      <c r="CX32309" s="300"/>
      <c r="CY32309" s="300"/>
      <c r="CZ32309" s="300"/>
      <c r="DA32309" s="300"/>
      <c r="DB32309" s="300"/>
      <c r="DC32309" s="300"/>
      <c r="DD32309" s="300"/>
      <c r="DE32309" s="300"/>
      <c r="DF32309" s="300"/>
      <c r="DG32309" s="300"/>
      <c r="DH32309" s="300"/>
      <c r="DI32309" s="300"/>
      <c r="DJ32309" s="300"/>
      <c r="DK32309" s="300"/>
      <c r="DL32309" s="300"/>
      <c r="DM32309" s="300"/>
      <c r="DN32309" s="300"/>
      <c r="DO32309" s="300"/>
      <c r="DP32309" s="300"/>
      <c r="DQ32309" s="300"/>
      <c r="DR32309" s="300"/>
      <c r="DS32309" s="300"/>
      <c r="DT32309" s="300"/>
      <c r="DU32309" s="300"/>
      <c r="DV32309" s="300"/>
      <c r="DW32309" s="300"/>
      <c r="DX32309" s="300"/>
      <c r="DY32309" s="300"/>
      <c r="DZ32309" s="300"/>
      <c r="EA32309" s="300"/>
      <c r="EB32309" s="300"/>
      <c r="EC32309" s="300"/>
      <c r="ED32309" s="300"/>
      <c r="EE32309" s="300"/>
      <c r="EF32309" s="300"/>
      <c r="EG32309" s="300"/>
      <c r="EH32309" s="300"/>
      <c r="EI32309" s="300"/>
      <c r="EJ32309" s="300"/>
      <c r="EK32309" s="300"/>
      <c r="EL32309" s="300"/>
      <c r="EM32309" s="300"/>
      <c r="EN32309" s="300"/>
      <c r="EO32309" s="300"/>
      <c r="EP32309" s="300"/>
      <c r="EQ32309" s="300"/>
      <c r="ER32309" s="300"/>
      <c r="ES32309" s="300"/>
      <c r="ET32309" s="300"/>
      <c r="EU32309" s="300"/>
      <c r="EV32309" s="300"/>
      <c r="EW32309" s="300"/>
      <c r="EX32309" s="300"/>
      <c r="EY32309" s="300"/>
      <c r="EZ32309" s="300"/>
      <c r="FA32309" s="300"/>
      <c r="FB32309" s="300"/>
      <c r="FC32309" s="300"/>
      <c r="FD32309" s="300"/>
      <c r="FE32309" s="300"/>
      <c r="FF32309" s="300"/>
      <c r="FG32309" s="300"/>
      <c r="FH32309" s="300"/>
      <c r="FI32309" s="300"/>
      <c r="FJ32309" s="300"/>
      <c r="FK32309" s="300"/>
      <c r="FL32309" s="300"/>
      <c r="FM32309" s="300"/>
      <c r="FN32309" s="300"/>
      <c r="FO32309" s="300"/>
      <c r="FP32309" s="300"/>
      <c r="FQ32309" s="300"/>
      <c r="FR32309" s="300"/>
      <c r="FS32309" s="300"/>
      <c r="FT32309" s="300"/>
      <c r="FU32309" s="300"/>
      <c r="FV32309" s="300"/>
      <c r="FW32309" s="300"/>
      <c r="FX32309" s="300"/>
      <c r="FY32309" s="300"/>
      <c r="FZ32309" s="300"/>
      <c r="GA32309" s="300"/>
      <c r="GB32309" s="300"/>
      <c r="GC32309" s="300"/>
      <c r="GD32309" s="300"/>
      <c r="GE32309" s="300"/>
      <c r="GF32309" s="300"/>
      <c r="GG32309" s="300"/>
      <c r="GH32309" s="300"/>
      <c r="GI32309" s="300"/>
      <c r="GJ32309" s="300"/>
      <c r="GK32309" s="300"/>
    </row>
    <row r="32310" spans="4:193" x14ac:dyDescent="0.25">
      <c r="D32310" s="300"/>
      <c r="J32310" s="300"/>
      <c r="K32310" s="300"/>
      <c r="L32310" s="300"/>
      <c r="M32310" s="300"/>
      <c r="N32310" s="300"/>
      <c r="O32310" s="300"/>
      <c r="P32310" s="300"/>
      <c r="Q32310" s="300"/>
      <c r="R32310" s="300"/>
      <c r="S32310" s="300"/>
      <c r="T32310" s="300"/>
      <c r="U32310" s="300"/>
      <c r="V32310" s="300"/>
      <c r="W32310" s="300"/>
      <c r="X32310" s="300"/>
      <c r="Y32310" s="300"/>
      <c r="Z32310" s="300"/>
      <c r="AA32310" s="300"/>
      <c r="AB32310" s="300"/>
      <c r="AC32310" s="300"/>
      <c r="AD32310" s="300"/>
      <c r="AE32310" s="300"/>
      <c r="AF32310" s="300"/>
      <c r="AG32310" s="300"/>
      <c r="AH32310" s="300"/>
      <c r="AI32310" s="300"/>
      <c r="AJ32310" s="300"/>
      <c r="AK32310" s="300"/>
      <c r="AL32310" s="300"/>
      <c r="AM32310" s="300"/>
      <c r="AN32310" s="300"/>
      <c r="AO32310" s="300"/>
      <c r="AP32310" s="300"/>
      <c r="AQ32310" s="300"/>
      <c r="AR32310" s="300"/>
      <c r="AS32310" s="300"/>
      <c r="AT32310" s="300"/>
      <c r="AU32310" s="300"/>
      <c r="AV32310" s="300"/>
      <c r="AW32310" s="300"/>
      <c r="AX32310" s="300"/>
      <c r="AY32310" s="300"/>
      <c r="AZ32310" s="300"/>
      <c r="BA32310" s="300"/>
      <c r="BB32310" s="300"/>
      <c r="BC32310" s="300"/>
      <c r="BD32310" s="300"/>
      <c r="BE32310" s="300"/>
      <c r="BF32310" s="300"/>
      <c r="BG32310" s="300"/>
      <c r="BH32310" s="300"/>
      <c r="BI32310" s="300"/>
      <c r="BJ32310" s="300"/>
      <c r="BK32310" s="300"/>
      <c r="BL32310" s="300"/>
      <c r="BM32310" s="300"/>
      <c r="BN32310" s="300"/>
      <c r="BO32310" s="300"/>
      <c r="BP32310" s="300"/>
      <c r="BQ32310" s="300"/>
      <c r="BR32310" s="300"/>
      <c r="BS32310" s="300"/>
      <c r="BT32310" s="300"/>
      <c r="BU32310" s="300"/>
      <c r="BV32310" s="300"/>
      <c r="BW32310" s="300"/>
      <c r="BX32310" s="300"/>
      <c r="BY32310" s="300"/>
      <c r="BZ32310" s="300"/>
      <c r="CA32310" s="300"/>
      <c r="CB32310" s="300"/>
      <c r="CC32310" s="300"/>
      <c r="CD32310" s="300"/>
      <c r="CE32310" s="300"/>
      <c r="CF32310" s="300"/>
      <c r="CG32310" s="300"/>
      <c r="CH32310" s="300"/>
      <c r="CI32310" s="300"/>
      <c r="CJ32310" s="300"/>
      <c r="CK32310" s="300"/>
      <c r="CL32310" s="300"/>
      <c r="CM32310" s="300"/>
      <c r="CN32310" s="300"/>
      <c r="CO32310" s="300"/>
      <c r="CP32310" s="300"/>
      <c r="CQ32310" s="300"/>
      <c r="CR32310" s="300"/>
      <c r="CS32310" s="300"/>
      <c r="CT32310" s="300"/>
      <c r="CU32310" s="300"/>
      <c r="CV32310" s="300"/>
      <c r="CW32310" s="300"/>
      <c r="CX32310" s="300"/>
      <c r="CY32310" s="300"/>
      <c r="CZ32310" s="300"/>
      <c r="DA32310" s="300"/>
      <c r="DB32310" s="300"/>
      <c r="DC32310" s="300"/>
      <c r="DD32310" s="300"/>
      <c r="DE32310" s="300"/>
      <c r="DF32310" s="300"/>
      <c r="DG32310" s="300"/>
      <c r="DH32310" s="300"/>
      <c r="DI32310" s="300"/>
      <c r="DJ32310" s="300"/>
      <c r="DK32310" s="300"/>
      <c r="DL32310" s="300"/>
      <c r="DM32310" s="300"/>
      <c r="DN32310" s="300"/>
      <c r="DO32310" s="300"/>
      <c r="DP32310" s="300"/>
      <c r="DQ32310" s="300"/>
      <c r="DR32310" s="300"/>
      <c r="DS32310" s="300"/>
      <c r="DT32310" s="300"/>
      <c r="DU32310" s="300"/>
      <c r="DV32310" s="300"/>
      <c r="DW32310" s="300"/>
      <c r="DX32310" s="300"/>
      <c r="DY32310" s="300"/>
      <c r="DZ32310" s="300"/>
      <c r="EA32310" s="300"/>
      <c r="EB32310" s="300"/>
      <c r="EC32310" s="300"/>
      <c r="ED32310" s="300"/>
      <c r="EE32310" s="300"/>
      <c r="EF32310" s="300"/>
      <c r="EG32310" s="300"/>
      <c r="EH32310" s="300"/>
      <c r="EI32310" s="300"/>
      <c r="EJ32310" s="300"/>
      <c r="EK32310" s="300"/>
      <c r="EL32310" s="300"/>
      <c r="EM32310" s="300"/>
      <c r="EN32310" s="300"/>
      <c r="EO32310" s="300"/>
      <c r="EP32310" s="300"/>
      <c r="EQ32310" s="300"/>
      <c r="ER32310" s="300"/>
      <c r="ES32310" s="300"/>
      <c r="ET32310" s="300"/>
      <c r="EU32310" s="300"/>
      <c r="EV32310" s="300"/>
      <c r="EW32310" s="300"/>
      <c r="EX32310" s="300"/>
      <c r="EY32310" s="300"/>
      <c r="EZ32310" s="300"/>
      <c r="FA32310" s="300"/>
      <c r="FB32310" s="300"/>
      <c r="FC32310" s="300"/>
      <c r="FD32310" s="300"/>
      <c r="FE32310" s="300"/>
      <c r="FF32310" s="300"/>
      <c r="FG32310" s="300"/>
      <c r="FH32310" s="300"/>
      <c r="FI32310" s="300"/>
      <c r="FJ32310" s="300"/>
      <c r="FK32310" s="300"/>
      <c r="FL32310" s="300"/>
      <c r="FM32310" s="300"/>
      <c r="FN32310" s="300"/>
      <c r="FO32310" s="300"/>
      <c r="FP32310" s="300"/>
      <c r="FQ32310" s="300"/>
      <c r="FR32310" s="300"/>
      <c r="FS32310" s="300"/>
      <c r="FT32310" s="300"/>
      <c r="FU32310" s="300"/>
      <c r="FV32310" s="300"/>
      <c r="FW32310" s="300"/>
      <c r="FX32310" s="300"/>
      <c r="FY32310" s="300"/>
      <c r="FZ32310" s="300"/>
      <c r="GA32310" s="300"/>
      <c r="GB32310" s="300"/>
      <c r="GC32310" s="300"/>
      <c r="GD32310" s="300"/>
      <c r="GE32310" s="300"/>
      <c r="GF32310" s="300"/>
      <c r="GG32310" s="300"/>
      <c r="GH32310" s="300"/>
      <c r="GI32310" s="300"/>
      <c r="GJ32310" s="300"/>
      <c r="GK32310" s="300"/>
    </row>
    <row r="32311" spans="4:193" x14ac:dyDescent="0.25">
      <c r="D32311" s="300"/>
      <c r="J32311" s="300"/>
      <c r="K32311" s="300"/>
      <c r="L32311" s="300"/>
      <c r="M32311" s="300"/>
      <c r="N32311" s="300"/>
      <c r="O32311" s="300"/>
      <c r="P32311" s="300"/>
      <c r="Q32311" s="300"/>
      <c r="R32311" s="300"/>
      <c r="S32311" s="300"/>
      <c r="T32311" s="300"/>
      <c r="U32311" s="300"/>
      <c r="V32311" s="300"/>
      <c r="W32311" s="300"/>
      <c r="X32311" s="300"/>
      <c r="Y32311" s="300"/>
      <c r="Z32311" s="300"/>
      <c r="AA32311" s="300"/>
      <c r="AB32311" s="300"/>
      <c r="AC32311" s="300"/>
      <c r="AD32311" s="300"/>
      <c r="AE32311" s="300"/>
      <c r="AF32311" s="300"/>
      <c r="AG32311" s="300"/>
      <c r="AH32311" s="300"/>
      <c r="AI32311" s="300"/>
      <c r="AJ32311" s="300"/>
      <c r="AK32311" s="300"/>
      <c r="AL32311" s="300"/>
      <c r="AM32311" s="300"/>
      <c r="AN32311" s="300"/>
      <c r="AO32311" s="300"/>
      <c r="AP32311" s="300"/>
      <c r="AQ32311" s="300"/>
      <c r="AR32311" s="300"/>
      <c r="AS32311" s="300"/>
      <c r="AT32311" s="300"/>
      <c r="AU32311" s="300"/>
      <c r="AV32311" s="300"/>
      <c r="AW32311" s="300"/>
      <c r="AX32311" s="300"/>
      <c r="AY32311" s="300"/>
      <c r="AZ32311" s="300"/>
      <c r="BA32311" s="300"/>
      <c r="BB32311" s="300"/>
      <c r="BC32311" s="300"/>
      <c r="BD32311" s="300"/>
      <c r="BE32311" s="300"/>
      <c r="BF32311" s="300"/>
      <c r="BG32311" s="300"/>
      <c r="BH32311" s="300"/>
      <c r="BI32311" s="300"/>
      <c r="BJ32311" s="300"/>
      <c r="BK32311" s="300"/>
      <c r="BL32311" s="300"/>
      <c r="BM32311" s="300"/>
      <c r="BN32311" s="300"/>
      <c r="BO32311" s="300"/>
      <c r="BP32311" s="300"/>
      <c r="BQ32311" s="300"/>
      <c r="BR32311" s="300"/>
      <c r="BS32311" s="300"/>
      <c r="BT32311" s="300"/>
      <c r="BU32311" s="300"/>
      <c r="BV32311" s="300"/>
      <c r="BW32311" s="300"/>
      <c r="BX32311" s="300"/>
      <c r="BY32311" s="300"/>
      <c r="BZ32311" s="300"/>
      <c r="CA32311" s="300"/>
      <c r="CB32311" s="300"/>
      <c r="CC32311" s="300"/>
      <c r="CD32311" s="300"/>
      <c r="CE32311" s="300"/>
      <c r="CF32311" s="300"/>
      <c r="CG32311" s="300"/>
      <c r="CH32311" s="300"/>
      <c r="CI32311" s="300"/>
      <c r="CJ32311" s="300"/>
      <c r="CK32311" s="300"/>
      <c r="CL32311" s="300"/>
      <c r="CM32311" s="300"/>
      <c r="CN32311" s="300"/>
      <c r="CO32311" s="300"/>
      <c r="CP32311" s="300"/>
      <c r="CQ32311" s="300"/>
      <c r="CR32311" s="300"/>
      <c r="CS32311" s="300"/>
      <c r="CT32311" s="300"/>
      <c r="CU32311" s="300"/>
      <c r="CV32311" s="300"/>
      <c r="CW32311" s="300"/>
      <c r="CX32311" s="300"/>
      <c r="CY32311" s="300"/>
      <c r="CZ32311" s="300"/>
      <c r="DA32311" s="300"/>
      <c r="DB32311" s="300"/>
      <c r="DC32311" s="300"/>
      <c r="DD32311" s="300"/>
      <c r="DE32311" s="300"/>
      <c r="DF32311" s="300"/>
      <c r="DG32311" s="300"/>
      <c r="DH32311" s="300"/>
      <c r="DI32311" s="300"/>
      <c r="DJ32311" s="300"/>
      <c r="DK32311" s="300"/>
      <c r="DL32311" s="300"/>
      <c r="DM32311" s="300"/>
      <c r="DN32311" s="300"/>
      <c r="DO32311" s="300"/>
      <c r="DP32311" s="300"/>
      <c r="DQ32311" s="300"/>
      <c r="DR32311" s="300"/>
      <c r="DS32311" s="300"/>
      <c r="DT32311" s="300"/>
      <c r="DU32311" s="300"/>
      <c r="DV32311" s="300"/>
      <c r="DW32311" s="300"/>
      <c r="DX32311" s="300"/>
      <c r="DY32311" s="300"/>
      <c r="DZ32311" s="300"/>
      <c r="EA32311" s="300"/>
      <c r="EB32311" s="300"/>
      <c r="EC32311" s="300"/>
      <c r="ED32311" s="300"/>
      <c r="EE32311" s="300"/>
      <c r="EF32311" s="300"/>
      <c r="EG32311" s="300"/>
      <c r="EH32311" s="300"/>
      <c r="EI32311" s="300"/>
      <c r="EJ32311" s="300"/>
      <c r="EK32311" s="300"/>
      <c r="EL32311" s="300"/>
      <c r="EM32311" s="300"/>
      <c r="EN32311" s="300"/>
      <c r="EO32311" s="300"/>
      <c r="EP32311" s="300"/>
      <c r="EQ32311" s="300"/>
      <c r="ER32311" s="300"/>
      <c r="ES32311" s="300"/>
      <c r="ET32311" s="300"/>
      <c r="EU32311" s="300"/>
      <c r="EV32311" s="300"/>
      <c r="EW32311" s="300"/>
      <c r="EX32311" s="300"/>
      <c r="EY32311" s="300"/>
      <c r="EZ32311" s="300"/>
      <c r="FA32311" s="300"/>
      <c r="FB32311" s="300"/>
      <c r="FC32311" s="300"/>
      <c r="FD32311" s="300"/>
      <c r="FE32311" s="300"/>
      <c r="FF32311" s="300"/>
      <c r="FG32311" s="300"/>
      <c r="FH32311" s="300"/>
      <c r="FI32311" s="300"/>
      <c r="FJ32311" s="300"/>
      <c r="FK32311" s="300"/>
      <c r="FL32311" s="300"/>
      <c r="FM32311" s="300"/>
      <c r="FN32311" s="300"/>
      <c r="FO32311" s="300"/>
      <c r="FP32311" s="300"/>
      <c r="FQ32311" s="300"/>
      <c r="FR32311" s="300"/>
      <c r="FS32311" s="300"/>
      <c r="FT32311" s="300"/>
      <c r="FU32311" s="300"/>
      <c r="FV32311" s="300"/>
      <c r="FW32311" s="300"/>
      <c r="FX32311" s="300"/>
      <c r="FY32311" s="300"/>
      <c r="FZ32311" s="300"/>
      <c r="GA32311" s="300"/>
      <c r="GB32311" s="300"/>
      <c r="GC32311" s="300"/>
      <c r="GD32311" s="300"/>
      <c r="GE32311" s="300"/>
      <c r="GF32311" s="300"/>
      <c r="GG32311" s="300"/>
      <c r="GH32311" s="300"/>
      <c r="GI32311" s="300"/>
      <c r="GJ32311" s="300"/>
      <c r="GK32311" s="300"/>
    </row>
    <row r="32312" spans="4:193" x14ac:dyDescent="0.25">
      <c r="D32312" s="300"/>
      <c r="J32312" s="300"/>
      <c r="K32312" s="300"/>
      <c r="L32312" s="300"/>
      <c r="M32312" s="300"/>
      <c r="N32312" s="300"/>
      <c r="O32312" s="300"/>
      <c r="P32312" s="300"/>
      <c r="Q32312" s="300"/>
      <c r="R32312" s="300"/>
      <c r="S32312" s="300"/>
      <c r="T32312" s="300"/>
      <c r="U32312" s="300"/>
      <c r="V32312" s="300"/>
      <c r="W32312" s="300"/>
      <c r="X32312" s="300"/>
      <c r="Y32312" s="300"/>
      <c r="Z32312" s="300"/>
      <c r="AA32312" s="300"/>
      <c r="AB32312" s="300"/>
      <c r="AC32312" s="300"/>
      <c r="AD32312" s="300"/>
      <c r="AE32312" s="300"/>
      <c r="AF32312" s="300"/>
      <c r="AG32312" s="300"/>
      <c r="AH32312" s="300"/>
      <c r="AI32312" s="300"/>
      <c r="AJ32312" s="300"/>
      <c r="AK32312" s="300"/>
      <c r="AL32312" s="300"/>
      <c r="AM32312" s="300"/>
      <c r="AN32312" s="300"/>
      <c r="AO32312" s="300"/>
      <c r="AP32312" s="300"/>
      <c r="AQ32312" s="300"/>
      <c r="AR32312" s="300"/>
      <c r="AS32312" s="300"/>
      <c r="AT32312" s="300"/>
      <c r="AU32312" s="300"/>
      <c r="AV32312" s="300"/>
      <c r="AW32312" s="300"/>
      <c r="AX32312" s="300"/>
      <c r="AY32312" s="300"/>
      <c r="AZ32312" s="300"/>
      <c r="BA32312" s="300"/>
      <c r="BB32312" s="300"/>
      <c r="BC32312" s="300"/>
      <c r="BD32312" s="300"/>
      <c r="BE32312" s="300"/>
      <c r="BF32312" s="300"/>
      <c r="BG32312" s="300"/>
      <c r="BH32312" s="300"/>
      <c r="BI32312" s="300"/>
      <c r="BJ32312" s="300"/>
      <c r="BK32312" s="300"/>
      <c r="BL32312" s="300"/>
      <c r="BM32312" s="300"/>
      <c r="BN32312" s="300"/>
      <c r="BO32312" s="300"/>
      <c r="BP32312" s="300"/>
      <c r="BQ32312" s="300"/>
      <c r="BR32312" s="300"/>
      <c r="BS32312" s="300"/>
      <c r="BT32312" s="300"/>
      <c r="BU32312" s="300"/>
      <c r="BV32312" s="300"/>
      <c r="BW32312" s="300"/>
      <c r="BX32312" s="300"/>
      <c r="BY32312" s="300"/>
      <c r="BZ32312" s="300"/>
      <c r="CA32312" s="300"/>
      <c r="CB32312" s="300"/>
      <c r="CC32312" s="300"/>
      <c r="CD32312" s="300"/>
      <c r="CE32312" s="300"/>
      <c r="CF32312" s="300"/>
      <c r="CG32312" s="300"/>
      <c r="CH32312" s="300"/>
      <c r="CI32312" s="300"/>
      <c r="CJ32312" s="300"/>
      <c r="CK32312" s="300"/>
      <c r="CL32312" s="300"/>
      <c r="CM32312" s="300"/>
      <c r="CN32312" s="300"/>
      <c r="CO32312" s="300"/>
      <c r="CP32312" s="300"/>
      <c r="CQ32312" s="300"/>
      <c r="CR32312" s="300"/>
      <c r="CS32312" s="300"/>
      <c r="CT32312" s="300"/>
      <c r="CU32312" s="300"/>
      <c r="CV32312" s="300"/>
      <c r="CW32312" s="300"/>
      <c r="CX32312" s="300"/>
      <c r="CY32312" s="300"/>
      <c r="CZ32312" s="300"/>
      <c r="DA32312" s="300"/>
      <c r="DB32312" s="300"/>
      <c r="DC32312" s="300"/>
      <c r="DD32312" s="300"/>
      <c r="DE32312" s="300"/>
      <c r="DF32312" s="300"/>
      <c r="DG32312" s="300"/>
      <c r="DH32312" s="300"/>
      <c r="DI32312" s="300"/>
      <c r="DJ32312" s="300"/>
      <c r="DK32312" s="300"/>
      <c r="DL32312" s="300"/>
      <c r="DM32312" s="300"/>
      <c r="DN32312" s="300"/>
      <c r="DO32312" s="300"/>
      <c r="DP32312" s="300"/>
      <c r="DQ32312" s="300"/>
      <c r="DR32312" s="300"/>
      <c r="DS32312" s="300"/>
      <c r="DT32312" s="300"/>
      <c r="DU32312" s="300"/>
      <c r="DV32312" s="300"/>
      <c r="DW32312" s="300"/>
      <c r="DX32312" s="300"/>
      <c r="DY32312" s="300"/>
      <c r="DZ32312" s="300"/>
      <c r="EA32312" s="300"/>
      <c r="EB32312" s="300"/>
      <c r="EC32312" s="300"/>
      <c r="ED32312" s="300"/>
      <c r="EE32312" s="300"/>
      <c r="EF32312" s="300"/>
      <c r="EG32312" s="300"/>
      <c r="EH32312" s="300"/>
      <c r="EI32312" s="300"/>
      <c r="EJ32312" s="300"/>
      <c r="EK32312" s="300"/>
      <c r="EL32312" s="300"/>
      <c r="EM32312" s="300"/>
      <c r="EN32312" s="300"/>
      <c r="EO32312" s="300"/>
      <c r="EP32312" s="300"/>
      <c r="EQ32312" s="300"/>
      <c r="ER32312" s="300"/>
      <c r="ES32312" s="300"/>
      <c r="ET32312" s="300"/>
      <c r="EU32312" s="300"/>
      <c r="EV32312" s="300"/>
      <c r="EW32312" s="300"/>
      <c r="EX32312" s="300"/>
      <c r="EY32312" s="300"/>
      <c r="EZ32312" s="300"/>
      <c r="FA32312" s="300"/>
      <c r="FB32312" s="300"/>
      <c r="FC32312" s="300"/>
      <c r="FD32312" s="300"/>
      <c r="FE32312" s="300"/>
      <c r="FF32312" s="300"/>
      <c r="FG32312" s="300"/>
      <c r="FH32312" s="300"/>
      <c r="FI32312" s="300"/>
      <c r="FJ32312" s="300"/>
      <c r="FK32312" s="300"/>
      <c r="FL32312" s="300"/>
      <c r="FM32312" s="300"/>
      <c r="FN32312" s="300"/>
      <c r="FO32312" s="300"/>
      <c r="FP32312" s="300"/>
      <c r="FQ32312" s="300"/>
      <c r="FR32312" s="300"/>
      <c r="FS32312" s="300"/>
      <c r="FT32312" s="300"/>
      <c r="FU32312" s="300"/>
      <c r="FV32312" s="300"/>
      <c r="FW32312" s="300"/>
      <c r="FX32312" s="300"/>
      <c r="FY32312" s="300"/>
      <c r="FZ32312" s="300"/>
      <c r="GA32312" s="300"/>
      <c r="GB32312" s="300"/>
      <c r="GC32312" s="300"/>
      <c r="GD32312" s="300"/>
      <c r="GE32312" s="300"/>
      <c r="GF32312" s="300"/>
      <c r="GG32312" s="300"/>
      <c r="GH32312" s="300"/>
      <c r="GI32312" s="300"/>
      <c r="GJ32312" s="300"/>
      <c r="GK32312" s="300"/>
    </row>
    <row r="32313" spans="4:193" x14ac:dyDescent="0.25">
      <c r="D32313" s="300"/>
      <c r="J32313" s="300"/>
      <c r="K32313" s="300"/>
      <c r="L32313" s="300"/>
      <c r="M32313" s="300"/>
      <c r="N32313" s="300"/>
      <c r="O32313" s="300"/>
      <c r="P32313" s="300"/>
      <c r="Q32313" s="300"/>
      <c r="R32313" s="300"/>
      <c r="S32313" s="300"/>
      <c r="T32313" s="300"/>
      <c r="U32313" s="300"/>
      <c r="V32313" s="300"/>
      <c r="W32313" s="300"/>
      <c r="X32313" s="300"/>
      <c r="Y32313" s="300"/>
      <c r="Z32313" s="300"/>
      <c r="AA32313" s="300"/>
      <c r="AB32313" s="300"/>
      <c r="AC32313" s="300"/>
      <c r="AD32313" s="300"/>
      <c r="AE32313" s="300"/>
      <c r="AF32313" s="300"/>
      <c r="AG32313" s="300"/>
      <c r="AH32313" s="300"/>
      <c r="AI32313" s="300"/>
      <c r="AJ32313" s="300"/>
      <c r="AK32313" s="300"/>
      <c r="AL32313" s="300"/>
      <c r="AM32313" s="300"/>
      <c r="AN32313" s="300"/>
      <c r="AO32313" s="300"/>
      <c r="AP32313" s="300"/>
      <c r="AQ32313" s="300"/>
      <c r="AR32313" s="300"/>
      <c r="AS32313" s="300"/>
      <c r="AT32313" s="300"/>
      <c r="AU32313" s="300"/>
      <c r="AV32313" s="300"/>
      <c r="AW32313" s="300"/>
      <c r="AX32313" s="300"/>
      <c r="AY32313" s="300"/>
      <c r="AZ32313" s="300"/>
      <c r="BA32313" s="300"/>
      <c r="BB32313" s="300"/>
      <c r="BC32313" s="300"/>
      <c r="BD32313" s="300"/>
      <c r="BE32313" s="300"/>
      <c r="BF32313" s="300"/>
      <c r="BG32313" s="300"/>
      <c r="BH32313" s="300"/>
      <c r="BI32313" s="300"/>
      <c r="BJ32313" s="300"/>
      <c r="BK32313" s="300"/>
      <c r="BL32313" s="300"/>
      <c r="BM32313" s="300"/>
      <c r="BN32313" s="300"/>
      <c r="BO32313" s="300"/>
      <c r="BP32313" s="300"/>
      <c r="BQ32313" s="300"/>
      <c r="BR32313" s="300"/>
      <c r="BS32313" s="300"/>
      <c r="BT32313" s="300"/>
      <c r="BU32313" s="300"/>
      <c r="BV32313" s="300"/>
      <c r="BW32313" s="300"/>
      <c r="BX32313" s="300"/>
      <c r="BY32313" s="300"/>
      <c r="BZ32313" s="300"/>
      <c r="CA32313" s="300"/>
      <c r="CB32313" s="300"/>
      <c r="CC32313" s="300"/>
      <c r="CD32313" s="300"/>
      <c r="CE32313" s="300"/>
      <c r="CF32313" s="300"/>
      <c r="CG32313" s="300"/>
      <c r="CH32313" s="300"/>
      <c r="CI32313" s="300"/>
      <c r="CJ32313" s="300"/>
      <c r="CK32313" s="300"/>
      <c r="CL32313" s="300"/>
      <c r="CM32313" s="300"/>
      <c r="CN32313" s="300"/>
      <c r="CO32313" s="300"/>
      <c r="CP32313" s="300"/>
      <c r="CQ32313" s="300"/>
      <c r="CR32313" s="300"/>
      <c r="CS32313" s="300"/>
      <c r="CT32313" s="300"/>
      <c r="CU32313" s="300"/>
      <c r="CV32313" s="300"/>
      <c r="CW32313" s="300"/>
      <c r="CX32313" s="300"/>
      <c r="CY32313" s="300"/>
      <c r="CZ32313" s="300"/>
      <c r="DA32313" s="300"/>
      <c r="DB32313" s="300"/>
      <c r="DC32313" s="300"/>
      <c r="DD32313" s="300"/>
      <c r="DE32313" s="300"/>
      <c r="DF32313" s="300"/>
      <c r="DG32313" s="300"/>
      <c r="DH32313" s="300"/>
      <c r="DI32313" s="300"/>
      <c r="DJ32313" s="300"/>
      <c r="DK32313" s="300"/>
      <c r="DL32313" s="300"/>
      <c r="DM32313" s="300"/>
      <c r="DN32313" s="300"/>
      <c r="DO32313" s="300"/>
      <c r="DP32313" s="300"/>
      <c r="DQ32313" s="300"/>
      <c r="DR32313" s="300"/>
      <c r="DS32313" s="300"/>
      <c r="DT32313" s="300"/>
      <c r="DU32313" s="300"/>
      <c r="DV32313" s="300"/>
      <c r="DW32313" s="300"/>
      <c r="DX32313" s="300"/>
      <c r="DY32313" s="300"/>
      <c r="DZ32313" s="300"/>
      <c r="EA32313" s="300"/>
      <c r="EB32313" s="300"/>
      <c r="EC32313" s="300"/>
      <c r="ED32313" s="300"/>
      <c r="EE32313" s="300"/>
      <c r="EF32313" s="300"/>
      <c r="EG32313" s="300"/>
      <c r="EH32313" s="300"/>
      <c r="EI32313" s="300"/>
      <c r="EJ32313" s="300"/>
      <c r="EK32313" s="300"/>
      <c r="EL32313" s="300"/>
      <c r="EM32313" s="300"/>
      <c r="EN32313" s="300"/>
      <c r="EO32313" s="300"/>
      <c r="EP32313" s="300"/>
      <c r="EQ32313" s="300"/>
      <c r="ER32313" s="300"/>
      <c r="ES32313" s="300"/>
      <c r="ET32313" s="300"/>
      <c r="EU32313" s="300"/>
      <c r="EV32313" s="300"/>
      <c r="EW32313" s="300"/>
      <c r="EX32313" s="300"/>
      <c r="EY32313" s="300"/>
      <c r="EZ32313" s="300"/>
      <c r="FA32313" s="300"/>
      <c r="FB32313" s="300"/>
      <c r="FC32313" s="300"/>
      <c r="FD32313" s="300"/>
      <c r="FE32313" s="300"/>
      <c r="FF32313" s="300"/>
      <c r="FG32313" s="300"/>
      <c r="FH32313" s="300"/>
      <c r="FI32313" s="300"/>
      <c r="FJ32313" s="300"/>
      <c r="FK32313" s="300"/>
      <c r="FL32313" s="300"/>
      <c r="FM32313" s="300"/>
      <c r="FN32313" s="300"/>
      <c r="FO32313" s="300"/>
      <c r="FP32313" s="300"/>
      <c r="FQ32313" s="300"/>
      <c r="FR32313" s="300"/>
      <c r="FS32313" s="300"/>
      <c r="FT32313" s="300"/>
      <c r="FU32313" s="300"/>
      <c r="FV32313" s="300"/>
      <c r="FW32313" s="300"/>
      <c r="FX32313" s="300"/>
      <c r="FY32313" s="300"/>
      <c r="FZ32313" s="300"/>
      <c r="GA32313" s="300"/>
      <c r="GB32313" s="300"/>
      <c r="GC32313" s="300"/>
      <c r="GD32313" s="300"/>
      <c r="GE32313" s="300"/>
      <c r="GF32313" s="300"/>
      <c r="GG32313" s="300"/>
      <c r="GH32313" s="300"/>
      <c r="GI32313" s="300"/>
      <c r="GJ32313" s="300"/>
      <c r="GK32313" s="300"/>
    </row>
    <row r="32314" spans="4:193" x14ac:dyDescent="0.25">
      <c r="D32314" s="300"/>
      <c r="J32314" s="300"/>
      <c r="K32314" s="300"/>
      <c r="L32314" s="300"/>
      <c r="M32314" s="300"/>
      <c r="N32314" s="300"/>
      <c r="O32314" s="300"/>
      <c r="P32314" s="300"/>
      <c r="Q32314" s="300"/>
      <c r="R32314" s="300"/>
      <c r="S32314" s="300"/>
      <c r="T32314" s="300"/>
      <c r="U32314" s="300"/>
      <c r="V32314" s="300"/>
      <c r="W32314" s="300"/>
      <c r="X32314" s="300"/>
      <c r="Y32314" s="300"/>
      <c r="Z32314" s="300"/>
      <c r="AA32314" s="300"/>
      <c r="AB32314" s="300"/>
      <c r="AC32314" s="300"/>
      <c r="AD32314" s="300"/>
      <c r="AE32314" s="300"/>
      <c r="AF32314" s="300"/>
      <c r="AG32314" s="300"/>
      <c r="AH32314" s="300"/>
      <c r="AI32314" s="300"/>
      <c r="AJ32314" s="300"/>
      <c r="AK32314" s="300"/>
      <c r="AL32314" s="300"/>
      <c r="AM32314" s="300"/>
      <c r="AN32314" s="300"/>
      <c r="AO32314" s="300"/>
      <c r="AP32314" s="300"/>
      <c r="AQ32314" s="300"/>
      <c r="AR32314" s="300"/>
      <c r="AS32314" s="300"/>
      <c r="AT32314" s="300"/>
      <c r="AU32314" s="300"/>
      <c r="AV32314" s="300"/>
      <c r="AW32314" s="300"/>
      <c r="AX32314" s="300"/>
      <c r="AY32314" s="300"/>
      <c r="AZ32314" s="300"/>
      <c r="BA32314" s="300"/>
      <c r="BB32314" s="300"/>
      <c r="BC32314" s="300"/>
      <c r="BD32314" s="300"/>
      <c r="BE32314" s="300"/>
      <c r="BF32314" s="300"/>
      <c r="BG32314" s="300"/>
      <c r="BH32314" s="300"/>
      <c r="BI32314" s="300"/>
      <c r="BJ32314" s="300"/>
      <c r="BK32314" s="300"/>
      <c r="BL32314" s="300"/>
      <c r="BM32314" s="300"/>
      <c r="BN32314" s="300"/>
      <c r="BO32314" s="300"/>
      <c r="BP32314" s="300"/>
      <c r="BQ32314" s="300"/>
      <c r="BR32314" s="300"/>
      <c r="BS32314" s="300"/>
      <c r="BT32314" s="300"/>
      <c r="BU32314" s="300"/>
      <c r="BV32314" s="300"/>
      <c r="BW32314" s="300"/>
      <c r="BX32314" s="300"/>
      <c r="BY32314" s="300"/>
      <c r="BZ32314" s="300"/>
      <c r="CA32314" s="300"/>
      <c r="CB32314" s="300"/>
      <c r="CC32314" s="300"/>
      <c r="CD32314" s="300"/>
      <c r="CE32314" s="300"/>
      <c r="CF32314" s="300"/>
      <c r="CG32314" s="300"/>
      <c r="CH32314" s="300"/>
      <c r="CI32314" s="300"/>
      <c r="CJ32314" s="300"/>
      <c r="CK32314" s="300"/>
      <c r="CL32314" s="300"/>
      <c r="CM32314" s="300"/>
      <c r="CN32314" s="300"/>
      <c r="CO32314" s="300"/>
      <c r="CP32314" s="300"/>
      <c r="CQ32314" s="300"/>
      <c r="CR32314" s="300"/>
      <c r="CS32314" s="300"/>
      <c r="CT32314" s="300"/>
      <c r="CU32314" s="300"/>
      <c r="CV32314" s="300"/>
      <c r="CW32314" s="300"/>
      <c r="CX32314" s="300"/>
      <c r="CY32314" s="300"/>
      <c r="CZ32314" s="300"/>
      <c r="DA32314" s="300"/>
      <c r="DB32314" s="300"/>
      <c r="DC32314" s="300"/>
      <c r="DD32314" s="300"/>
      <c r="DE32314" s="300"/>
      <c r="DF32314" s="300"/>
      <c r="DG32314" s="300"/>
      <c r="DH32314" s="300"/>
      <c r="DI32314" s="300"/>
      <c r="DJ32314" s="300"/>
      <c r="DK32314" s="300"/>
      <c r="DL32314" s="300"/>
      <c r="DM32314" s="300"/>
      <c r="DN32314" s="300"/>
      <c r="DO32314" s="300"/>
      <c r="DP32314" s="300"/>
      <c r="DQ32314" s="300"/>
      <c r="DR32314" s="300"/>
      <c r="DS32314" s="300"/>
      <c r="DT32314" s="300"/>
      <c r="DU32314" s="300"/>
      <c r="DV32314" s="300"/>
      <c r="DW32314" s="300"/>
      <c r="DX32314" s="300"/>
      <c r="DY32314" s="300"/>
      <c r="DZ32314" s="300"/>
      <c r="EA32314" s="300"/>
      <c r="EB32314" s="300"/>
      <c r="EC32314" s="300"/>
      <c r="ED32314" s="300"/>
      <c r="EE32314" s="300"/>
      <c r="EF32314" s="300"/>
      <c r="EG32314" s="300"/>
      <c r="EH32314" s="300"/>
      <c r="EI32314" s="300"/>
      <c r="EJ32314" s="300"/>
      <c r="EK32314" s="300"/>
      <c r="EL32314" s="300"/>
      <c r="EM32314" s="300"/>
      <c r="EN32314" s="300"/>
      <c r="EO32314" s="300"/>
      <c r="EP32314" s="300"/>
      <c r="EQ32314" s="300"/>
      <c r="ER32314" s="300"/>
      <c r="ES32314" s="300"/>
      <c r="ET32314" s="300"/>
      <c r="EU32314" s="300"/>
      <c r="EV32314" s="300"/>
      <c r="EW32314" s="300"/>
      <c r="EX32314" s="300"/>
      <c r="EY32314" s="300"/>
      <c r="EZ32314" s="300"/>
      <c r="FA32314" s="300"/>
      <c r="FB32314" s="300"/>
      <c r="FC32314" s="300"/>
      <c r="FD32314" s="300"/>
      <c r="FE32314" s="300"/>
      <c r="FF32314" s="300"/>
      <c r="FG32314" s="300"/>
      <c r="FH32314" s="300"/>
      <c r="FI32314" s="300"/>
      <c r="FJ32314" s="300"/>
      <c r="FK32314" s="300"/>
      <c r="FL32314" s="300"/>
      <c r="FM32314" s="300"/>
      <c r="FN32314" s="300"/>
      <c r="FO32314" s="300"/>
      <c r="FP32314" s="300"/>
      <c r="FQ32314" s="300"/>
      <c r="FR32314" s="300"/>
      <c r="FS32314" s="300"/>
      <c r="FT32314" s="300"/>
      <c r="FU32314" s="300"/>
      <c r="FV32314" s="300"/>
      <c r="FW32314" s="300"/>
      <c r="FX32314" s="300"/>
      <c r="FY32314" s="300"/>
      <c r="FZ32314" s="300"/>
      <c r="GA32314" s="300"/>
      <c r="GB32314" s="300"/>
      <c r="GC32314" s="300"/>
      <c r="GD32314" s="300"/>
      <c r="GE32314" s="300"/>
      <c r="GF32314" s="300"/>
      <c r="GG32314" s="300"/>
      <c r="GH32314" s="300"/>
      <c r="GI32314" s="300"/>
      <c r="GJ32314" s="300"/>
      <c r="GK32314" s="300"/>
    </row>
    <row r="32315" spans="4:193" x14ac:dyDescent="0.25">
      <c r="D32315" s="300"/>
      <c r="J32315" s="300"/>
      <c r="K32315" s="300"/>
      <c r="L32315" s="300"/>
      <c r="M32315" s="300"/>
      <c r="N32315" s="300"/>
      <c r="O32315" s="300"/>
      <c r="P32315" s="300"/>
      <c r="Q32315" s="300"/>
      <c r="R32315" s="300"/>
      <c r="S32315" s="300"/>
      <c r="T32315" s="300"/>
      <c r="U32315" s="300"/>
      <c r="V32315" s="300"/>
      <c r="W32315" s="300"/>
      <c r="X32315" s="300"/>
      <c r="Y32315" s="300"/>
      <c r="Z32315" s="300"/>
      <c r="AA32315" s="300"/>
      <c r="AB32315" s="300"/>
      <c r="AC32315" s="300"/>
      <c r="AD32315" s="300"/>
      <c r="AE32315" s="300"/>
      <c r="AF32315" s="300"/>
      <c r="AG32315" s="300"/>
      <c r="AH32315" s="300"/>
      <c r="AI32315" s="300"/>
      <c r="AJ32315" s="300"/>
      <c r="AK32315" s="300"/>
      <c r="AL32315" s="300"/>
      <c r="AM32315" s="300"/>
      <c r="AN32315" s="300"/>
      <c r="AO32315" s="300"/>
      <c r="AP32315" s="300"/>
      <c r="AQ32315" s="300"/>
      <c r="AR32315" s="300"/>
      <c r="AS32315" s="300"/>
      <c r="AT32315" s="300"/>
      <c r="AU32315" s="300"/>
      <c r="AV32315" s="300"/>
      <c r="AW32315" s="300"/>
      <c r="AX32315" s="300"/>
      <c r="AY32315" s="300"/>
      <c r="AZ32315" s="300"/>
      <c r="BA32315" s="300"/>
      <c r="BB32315" s="300"/>
      <c r="BC32315" s="300"/>
      <c r="BD32315" s="300"/>
      <c r="BE32315" s="300"/>
      <c r="BF32315" s="300"/>
      <c r="BG32315" s="300"/>
      <c r="BH32315" s="300"/>
      <c r="BI32315" s="300"/>
      <c r="BJ32315" s="300"/>
      <c r="BK32315" s="300"/>
      <c r="BL32315" s="300"/>
      <c r="BM32315" s="300"/>
      <c r="BN32315" s="300"/>
      <c r="BO32315" s="300"/>
      <c r="BP32315" s="300"/>
      <c r="BQ32315" s="300"/>
      <c r="BR32315" s="300"/>
      <c r="BS32315" s="300"/>
      <c r="BT32315" s="300"/>
      <c r="BU32315" s="300"/>
      <c r="BV32315" s="300"/>
      <c r="BW32315" s="300"/>
      <c r="BX32315" s="300"/>
      <c r="BY32315" s="300"/>
      <c r="BZ32315" s="300"/>
      <c r="CA32315" s="300"/>
      <c r="CB32315" s="300"/>
      <c r="CC32315" s="300"/>
      <c r="CD32315" s="300"/>
      <c r="CE32315" s="300"/>
      <c r="CF32315" s="300"/>
      <c r="CG32315" s="300"/>
      <c r="CH32315" s="300"/>
      <c r="CI32315" s="300"/>
      <c r="CJ32315" s="300"/>
      <c r="CK32315" s="300"/>
      <c r="CL32315" s="300"/>
      <c r="CM32315" s="300"/>
      <c r="CN32315" s="300"/>
      <c r="CO32315" s="300"/>
      <c r="CP32315" s="300"/>
      <c r="CQ32315" s="300"/>
      <c r="CR32315" s="300"/>
      <c r="CS32315" s="300"/>
      <c r="CT32315" s="300"/>
      <c r="CU32315" s="300"/>
      <c r="CV32315" s="300"/>
      <c r="CW32315" s="300"/>
      <c r="CX32315" s="300"/>
      <c r="CY32315" s="300"/>
      <c r="CZ32315" s="300"/>
      <c r="DA32315" s="300"/>
      <c r="DB32315" s="300"/>
      <c r="DC32315" s="300"/>
      <c r="DD32315" s="300"/>
      <c r="DE32315" s="300"/>
      <c r="DF32315" s="300"/>
      <c r="DG32315" s="300"/>
      <c r="DH32315" s="300"/>
      <c r="DI32315" s="300"/>
      <c r="DJ32315" s="300"/>
      <c r="DK32315" s="300"/>
      <c r="DL32315" s="300"/>
      <c r="DM32315" s="300"/>
      <c r="DN32315" s="300"/>
      <c r="DO32315" s="300"/>
      <c r="DP32315" s="300"/>
      <c r="DQ32315" s="300"/>
      <c r="DR32315" s="300"/>
      <c r="DS32315" s="300"/>
      <c r="DT32315" s="300"/>
      <c r="DU32315" s="300"/>
      <c r="DV32315" s="300"/>
      <c r="DW32315" s="300"/>
      <c r="DX32315" s="300"/>
      <c r="DY32315" s="300"/>
      <c r="DZ32315" s="300"/>
      <c r="EA32315" s="300"/>
      <c r="EB32315" s="300"/>
      <c r="EC32315" s="300"/>
      <c r="ED32315" s="300"/>
      <c r="EE32315" s="300"/>
      <c r="EF32315" s="300"/>
      <c r="EG32315" s="300"/>
      <c r="EH32315" s="300"/>
      <c r="EI32315" s="300"/>
      <c r="EJ32315" s="300"/>
      <c r="EK32315" s="300"/>
      <c r="EL32315" s="300"/>
      <c r="EM32315" s="300"/>
      <c r="EN32315" s="300"/>
      <c r="EO32315" s="300"/>
      <c r="EP32315" s="300"/>
      <c r="EQ32315" s="300"/>
      <c r="ER32315" s="300"/>
      <c r="ES32315" s="300"/>
      <c r="ET32315" s="300"/>
      <c r="EU32315" s="300"/>
      <c r="EV32315" s="300"/>
      <c r="EW32315" s="300"/>
      <c r="EX32315" s="300"/>
      <c r="EY32315" s="300"/>
      <c r="EZ32315" s="300"/>
      <c r="FA32315" s="300"/>
      <c r="FB32315" s="300"/>
      <c r="FC32315" s="300"/>
      <c r="FD32315" s="300"/>
      <c r="FE32315" s="300"/>
      <c r="FF32315" s="300"/>
      <c r="FG32315" s="300"/>
      <c r="FH32315" s="300"/>
      <c r="FI32315" s="300"/>
      <c r="FJ32315" s="300"/>
      <c r="FK32315" s="300"/>
      <c r="FL32315" s="300"/>
      <c r="FM32315" s="300"/>
      <c r="FN32315" s="300"/>
      <c r="FO32315" s="300"/>
      <c r="FP32315" s="300"/>
      <c r="FQ32315" s="300"/>
      <c r="FR32315" s="300"/>
      <c r="FS32315" s="300"/>
      <c r="FT32315" s="300"/>
      <c r="FU32315" s="300"/>
      <c r="FV32315" s="300"/>
      <c r="FW32315" s="300"/>
      <c r="FX32315" s="300"/>
      <c r="FY32315" s="300"/>
      <c r="FZ32315" s="300"/>
      <c r="GA32315" s="300"/>
      <c r="GB32315" s="300"/>
      <c r="GC32315" s="300"/>
      <c r="GD32315" s="300"/>
      <c r="GE32315" s="300"/>
      <c r="GF32315" s="300"/>
      <c r="GG32315" s="300"/>
      <c r="GH32315" s="300"/>
      <c r="GI32315" s="300"/>
      <c r="GJ32315" s="300"/>
      <c r="GK32315" s="300"/>
    </row>
    <row r="32316" spans="4:193" x14ac:dyDescent="0.25">
      <c r="D32316" s="300"/>
      <c r="J32316" s="300"/>
      <c r="K32316" s="300"/>
      <c r="L32316" s="300"/>
      <c r="M32316" s="300"/>
      <c r="N32316" s="300"/>
      <c r="O32316" s="300"/>
      <c r="P32316" s="300"/>
      <c r="Q32316" s="300"/>
      <c r="R32316" s="300"/>
      <c r="S32316" s="300"/>
      <c r="T32316" s="300"/>
      <c r="U32316" s="300"/>
      <c r="V32316" s="300"/>
      <c r="W32316" s="300"/>
      <c r="X32316" s="300"/>
      <c r="Y32316" s="300"/>
      <c r="Z32316" s="300"/>
      <c r="AA32316" s="300"/>
      <c r="AB32316" s="300"/>
      <c r="AC32316" s="300"/>
      <c r="AD32316" s="300"/>
      <c r="AE32316" s="300"/>
      <c r="AF32316" s="300"/>
      <c r="AG32316" s="300"/>
      <c r="AH32316" s="300"/>
      <c r="AI32316" s="300"/>
      <c r="AJ32316" s="300"/>
      <c r="AK32316" s="300"/>
      <c r="AL32316" s="300"/>
      <c r="AM32316" s="300"/>
      <c r="AN32316" s="300"/>
      <c r="AO32316" s="300"/>
      <c r="AP32316" s="300"/>
      <c r="AQ32316" s="300"/>
      <c r="AR32316" s="300"/>
      <c r="AS32316" s="300"/>
      <c r="AT32316" s="300"/>
      <c r="AU32316" s="300"/>
      <c r="AV32316" s="300"/>
      <c r="AW32316" s="300"/>
      <c r="AX32316" s="300"/>
      <c r="AY32316" s="300"/>
      <c r="AZ32316" s="300"/>
      <c r="BA32316" s="300"/>
      <c r="BB32316" s="300"/>
      <c r="BC32316" s="300"/>
      <c r="BD32316" s="300"/>
      <c r="BE32316" s="300"/>
      <c r="BF32316" s="300"/>
      <c r="BG32316" s="300"/>
      <c r="BH32316" s="300"/>
      <c r="BI32316" s="300"/>
      <c r="BJ32316" s="300"/>
      <c r="BK32316" s="300"/>
      <c r="BL32316" s="300"/>
      <c r="BM32316" s="300"/>
      <c r="BN32316" s="300"/>
      <c r="BO32316" s="300"/>
      <c r="BP32316" s="300"/>
      <c r="BQ32316" s="300"/>
      <c r="BR32316" s="300"/>
      <c r="BS32316" s="300"/>
      <c r="BT32316" s="300"/>
      <c r="BU32316" s="300"/>
      <c r="BV32316" s="300"/>
      <c r="BW32316" s="300"/>
      <c r="BX32316" s="300"/>
      <c r="BY32316" s="300"/>
      <c r="BZ32316" s="300"/>
      <c r="CA32316" s="300"/>
      <c r="CB32316" s="300"/>
      <c r="CC32316" s="300"/>
      <c r="CD32316" s="300"/>
      <c r="CE32316" s="300"/>
      <c r="CF32316" s="300"/>
      <c r="CG32316" s="300"/>
      <c r="CH32316" s="300"/>
      <c r="CI32316" s="300"/>
      <c r="CJ32316" s="300"/>
      <c r="CK32316" s="300"/>
      <c r="CL32316" s="300"/>
      <c r="CM32316" s="300"/>
      <c r="CN32316" s="300"/>
      <c r="CO32316" s="300"/>
      <c r="CP32316" s="300"/>
      <c r="CQ32316" s="300"/>
      <c r="CR32316" s="300"/>
      <c r="CS32316" s="300"/>
      <c r="CT32316" s="300"/>
      <c r="CU32316" s="300"/>
      <c r="CV32316" s="300"/>
      <c r="CW32316" s="300"/>
      <c r="CX32316" s="300"/>
      <c r="CY32316" s="300"/>
      <c r="CZ32316" s="300"/>
      <c r="DA32316" s="300"/>
      <c r="DB32316" s="300"/>
      <c r="DC32316" s="300"/>
      <c r="DD32316" s="300"/>
      <c r="DE32316" s="300"/>
      <c r="DF32316" s="300"/>
      <c r="DG32316" s="300"/>
      <c r="DH32316" s="300"/>
      <c r="DI32316" s="300"/>
      <c r="DJ32316" s="300"/>
      <c r="DK32316" s="300"/>
      <c r="DL32316" s="300"/>
      <c r="DM32316" s="300"/>
      <c r="DN32316" s="300"/>
      <c r="DO32316" s="300"/>
      <c r="DP32316" s="300"/>
      <c r="DQ32316" s="300"/>
      <c r="DR32316" s="300"/>
      <c r="DS32316" s="300"/>
      <c r="DT32316" s="300"/>
      <c r="DU32316" s="300"/>
      <c r="DV32316" s="300"/>
      <c r="DW32316" s="300"/>
      <c r="DX32316" s="300"/>
      <c r="DY32316" s="300"/>
      <c r="DZ32316" s="300"/>
      <c r="EA32316" s="300"/>
      <c r="EB32316" s="300"/>
      <c r="EC32316" s="300"/>
      <c r="ED32316" s="300"/>
      <c r="EE32316" s="300"/>
      <c r="EF32316" s="300"/>
      <c r="EG32316" s="300"/>
      <c r="EH32316" s="300"/>
      <c r="EI32316" s="300"/>
      <c r="EJ32316" s="300"/>
      <c r="EK32316" s="300"/>
      <c r="EL32316" s="300"/>
      <c r="EM32316" s="300"/>
      <c r="EN32316" s="300"/>
      <c r="EO32316" s="300"/>
      <c r="EP32316" s="300"/>
      <c r="EQ32316" s="300"/>
      <c r="ER32316" s="300"/>
      <c r="ES32316" s="300"/>
      <c r="ET32316" s="300"/>
      <c r="EU32316" s="300"/>
      <c r="EV32316" s="300"/>
      <c r="EW32316" s="300"/>
      <c r="EX32316" s="300"/>
      <c r="EY32316" s="300"/>
      <c r="EZ32316" s="300"/>
      <c r="FA32316" s="300"/>
      <c r="FB32316" s="300"/>
      <c r="FC32316" s="300"/>
      <c r="FD32316" s="300"/>
      <c r="FE32316" s="300"/>
      <c r="FF32316" s="300"/>
      <c r="FG32316" s="300"/>
      <c r="FH32316" s="300"/>
      <c r="FI32316" s="300"/>
      <c r="FJ32316" s="300"/>
      <c r="FK32316" s="300"/>
      <c r="FL32316" s="300"/>
      <c r="FM32316" s="300"/>
      <c r="FN32316" s="300"/>
      <c r="FO32316" s="300"/>
      <c r="FP32316" s="300"/>
      <c r="FQ32316" s="300"/>
      <c r="FR32316" s="300"/>
      <c r="FS32316" s="300"/>
      <c r="FT32316" s="300"/>
      <c r="FU32316" s="300"/>
      <c r="FV32316" s="300"/>
      <c r="FW32316" s="300"/>
      <c r="FX32316" s="300"/>
      <c r="FY32316" s="300"/>
      <c r="FZ32316" s="300"/>
      <c r="GA32316" s="300"/>
      <c r="GB32316" s="300"/>
      <c r="GC32316" s="300"/>
      <c r="GD32316" s="300"/>
      <c r="GE32316" s="300"/>
      <c r="GF32316" s="300"/>
      <c r="GG32316" s="300"/>
      <c r="GH32316" s="300"/>
      <c r="GI32316" s="300"/>
      <c r="GJ32316" s="300"/>
      <c r="GK32316" s="300"/>
    </row>
    <row r="32317" spans="4:193" x14ac:dyDescent="0.25">
      <c r="D32317" s="300"/>
      <c r="J32317" s="300"/>
      <c r="K32317" s="300"/>
      <c r="L32317" s="300"/>
      <c r="M32317" s="300"/>
      <c r="N32317" s="300"/>
      <c r="O32317" s="300"/>
      <c r="P32317" s="300"/>
      <c r="Q32317" s="300"/>
      <c r="R32317" s="300"/>
      <c r="S32317" s="300"/>
      <c r="T32317" s="300"/>
      <c r="U32317" s="300"/>
      <c r="V32317" s="300"/>
      <c r="W32317" s="300"/>
      <c r="X32317" s="300"/>
      <c r="Y32317" s="300"/>
      <c r="Z32317" s="300"/>
      <c r="AA32317" s="300"/>
      <c r="AB32317" s="300"/>
      <c r="AC32317" s="300"/>
      <c r="AD32317" s="300"/>
      <c r="AE32317" s="300"/>
      <c r="AF32317" s="300"/>
      <c r="AG32317" s="300"/>
      <c r="AH32317" s="300"/>
      <c r="AI32317" s="300"/>
      <c r="AJ32317" s="300"/>
      <c r="AK32317" s="300"/>
      <c r="AL32317" s="300"/>
      <c r="AM32317" s="300"/>
      <c r="AN32317" s="300"/>
      <c r="AO32317" s="300"/>
      <c r="AP32317" s="300"/>
      <c r="AQ32317" s="300"/>
      <c r="AR32317" s="300"/>
      <c r="AS32317" s="300"/>
      <c r="AT32317" s="300"/>
      <c r="AU32317" s="300"/>
      <c r="AV32317" s="300"/>
      <c r="AW32317" s="300"/>
      <c r="AX32317" s="300"/>
      <c r="AY32317" s="300"/>
      <c r="AZ32317" s="300"/>
      <c r="BA32317" s="300"/>
      <c r="BB32317" s="300"/>
      <c r="BC32317" s="300"/>
      <c r="BD32317" s="300"/>
      <c r="BE32317" s="300"/>
      <c r="BF32317" s="300"/>
      <c r="BG32317" s="300"/>
      <c r="BH32317" s="300"/>
      <c r="BI32317" s="300"/>
      <c r="BJ32317" s="300"/>
      <c r="BK32317" s="300"/>
      <c r="BL32317" s="300"/>
      <c r="BM32317" s="300"/>
      <c r="BN32317" s="300"/>
      <c r="BO32317" s="300"/>
      <c r="BP32317" s="300"/>
      <c r="BQ32317" s="300"/>
      <c r="BR32317" s="300"/>
      <c r="BS32317" s="300"/>
      <c r="BT32317" s="300"/>
      <c r="BU32317" s="300"/>
      <c r="BV32317" s="300"/>
      <c r="BW32317" s="300"/>
      <c r="BX32317" s="300"/>
      <c r="BY32317" s="300"/>
      <c r="BZ32317" s="300"/>
      <c r="CA32317" s="300"/>
      <c r="CB32317" s="300"/>
      <c r="CC32317" s="300"/>
      <c r="CD32317" s="300"/>
      <c r="CE32317" s="300"/>
      <c r="CF32317" s="300"/>
      <c r="CG32317" s="300"/>
      <c r="CH32317" s="300"/>
      <c r="CI32317" s="300"/>
      <c r="CJ32317" s="300"/>
      <c r="CK32317" s="300"/>
      <c r="CL32317" s="300"/>
      <c r="CM32317" s="300"/>
      <c r="CN32317" s="300"/>
      <c r="CO32317" s="300"/>
      <c r="CP32317" s="300"/>
      <c r="CQ32317" s="300"/>
      <c r="CR32317" s="300"/>
      <c r="CS32317" s="300"/>
      <c r="CT32317" s="300"/>
      <c r="CU32317" s="300"/>
      <c r="CV32317" s="300"/>
      <c r="CW32317" s="300"/>
      <c r="CX32317" s="300"/>
      <c r="CY32317" s="300"/>
      <c r="CZ32317" s="300"/>
      <c r="DA32317" s="300"/>
      <c r="DB32317" s="300"/>
      <c r="DC32317" s="300"/>
      <c r="DD32317" s="300"/>
      <c r="DE32317" s="300"/>
      <c r="DF32317" s="300"/>
      <c r="DG32317" s="300"/>
      <c r="DH32317" s="300"/>
      <c r="DI32317" s="300"/>
      <c r="DJ32317" s="300"/>
      <c r="DK32317" s="300"/>
      <c r="DL32317" s="300"/>
      <c r="DM32317" s="300"/>
      <c r="DN32317" s="300"/>
      <c r="DO32317" s="300"/>
      <c r="DP32317" s="300"/>
      <c r="DQ32317" s="300"/>
      <c r="DR32317" s="300"/>
      <c r="DS32317" s="300"/>
      <c r="DT32317" s="300"/>
      <c r="DU32317" s="300"/>
      <c r="DV32317" s="300"/>
      <c r="DW32317" s="300"/>
      <c r="DX32317" s="300"/>
      <c r="DY32317" s="300"/>
      <c r="DZ32317" s="300"/>
      <c r="EA32317" s="300"/>
      <c r="EB32317" s="300"/>
      <c r="EC32317" s="300"/>
      <c r="ED32317" s="300"/>
      <c r="EE32317" s="300"/>
      <c r="EF32317" s="300"/>
      <c r="EG32317" s="300"/>
      <c r="EH32317" s="300"/>
      <c r="EI32317" s="300"/>
      <c r="EJ32317" s="300"/>
      <c r="EK32317" s="300"/>
      <c r="EL32317" s="300"/>
      <c r="EM32317" s="300"/>
      <c r="EN32317" s="300"/>
      <c r="EO32317" s="300"/>
      <c r="EP32317" s="300"/>
      <c r="EQ32317" s="300"/>
      <c r="ER32317" s="300"/>
      <c r="ES32317" s="300"/>
      <c r="ET32317" s="300"/>
      <c r="EU32317" s="300"/>
      <c r="EV32317" s="300"/>
      <c r="EW32317" s="300"/>
      <c r="EX32317" s="300"/>
      <c r="EY32317" s="300"/>
      <c r="EZ32317" s="300"/>
      <c r="FA32317" s="300"/>
      <c r="FB32317" s="300"/>
      <c r="FC32317" s="300"/>
      <c r="FD32317" s="300"/>
      <c r="FE32317" s="300"/>
      <c r="FF32317" s="300"/>
      <c r="FG32317" s="300"/>
      <c r="FH32317" s="300"/>
      <c r="FI32317" s="300"/>
      <c r="FJ32317" s="300"/>
      <c r="FK32317" s="300"/>
      <c r="FL32317" s="300"/>
      <c r="FM32317" s="300"/>
      <c r="FN32317" s="300"/>
      <c r="FO32317" s="300"/>
      <c r="FP32317" s="300"/>
      <c r="FQ32317" s="300"/>
      <c r="FR32317" s="300"/>
      <c r="FS32317" s="300"/>
      <c r="FT32317" s="300"/>
      <c r="FU32317" s="300"/>
      <c r="FV32317" s="300"/>
      <c r="FW32317" s="300"/>
      <c r="FX32317" s="300"/>
      <c r="FY32317" s="300"/>
      <c r="FZ32317" s="300"/>
      <c r="GA32317" s="300"/>
      <c r="GB32317" s="300"/>
      <c r="GC32317" s="300"/>
      <c r="GD32317" s="300"/>
      <c r="GE32317" s="300"/>
      <c r="GF32317" s="300"/>
      <c r="GG32317" s="300"/>
      <c r="GH32317" s="300"/>
      <c r="GI32317" s="300"/>
      <c r="GJ32317" s="300"/>
      <c r="GK32317" s="300"/>
    </row>
    <row r="32318" spans="4:193" x14ac:dyDescent="0.25">
      <c r="D32318" s="300"/>
      <c r="J32318" s="300"/>
      <c r="K32318" s="300"/>
      <c r="L32318" s="300"/>
      <c r="M32318" s="300"/>
      <c r="N32318" s="300"/>
      <c r="O32318" s="300"/>
      <c r="P32318" s="300"/>
      <c r="Q32318" s="300"/>
      <c r="R32318" s="300"/>
      <c r="S32318" s="300"/>
      <c r="T32318" s="300"/>
      <c r="U32318" s="300"/>
      <c r="V32318" s="300"/>
      <c r="W32318" s="300"/>
      <c r="X32318" s="300"/>
      <c r="Y32318" s="300"/>
      <c r="Z32318" s="300"/>
      <c r="AA32318" s="300"/>
      <c r="AB32318" s="300"/>
      <c r="AC32318" s="300"/>
      <c r="AD32318" s="300"/>
      <c r="AE32318" s="300"/>
      <c r="AF32318" s="300"/>
      <c r="AG32318" s="300"/>
      <c r="AH32318" s="300"/>
      <c r="AI32318" s="300"/>
      <c r="AJ32318" s="300"/>
      <c r="AK32318" s="300"/>
      <c r="AL32318" s="300"/>
      <c r="AM32318" s="300"/>
      <c r="AN32318" s="300"/>
      <c r="AO32318" s="300"/>
      <c r="AP32318" s="300"/>
      <c r="AQ32318" s="300"/>
      <c r="AR32318" s="300"/>
      <c r="AS32318" s="300"/>
      <c r="AT32318" s="300"/>
      <c r="AU32318" s="300"/>
      <c r="AV32318" s="300"/>
      <c r="AW32318" s="300"/>
      <c r="AX32318" s="300"/>
      <c r="AY32318" s="300"/>
      <c r="AZ32318" s="300"/>
      <c r="BA32318" s="300"/>
      <c r="BB32318" s="300"/>
      <c r="BC32318" s="300"/>
      <c r="BD32318" s="300"/>
      <c r="BE32318" s="300"/>
      <c r="BF32318" s="300"/>
      <c r="BG32318" s="300"/>
      <c r="BH32318" s="300"/>
      <c r="BI32318" s="300"/>
      <c r="BJ32318" s="300"/>
      <c r="BK32318" s="300"/>
      <c r="BL32318" s="300"/>
      <c r="BM32318" s="300"/>
      <c r="BN32318" s="300"/>
      <c r="BO32318" s="300"/>
      <c r="BP32318" s="300"/>
      <c r="BQ32318" s="300"/>
      <c r="BR32318" s="300"/>
      <c r="BS32318" s="300"/>
      <c r="BT32318" s="300"/>
      <c r="BU32318" s="300"/>
      <c r="BV32318" s="300"/>
      <c r="BW32318" s="300"/>
      <c r="BX32318" s="300"/>
      <c r="BY32318" s="300"/>
      <c r="BZ32318" s="300"/>
      <c r="CA32318" s="300"/>
      <c r="CB32318" s="300"/>
      <c r="CC32318" s="300"/>
      <c r="CD32318" s="300"/>
      <c r="CE32318" s="300"/>
      <c r="CF32318" s="300"/>
      <c r="CG32318" s="300"/>
      <c r="CH32318" s="300"/>
      <c r="CI32318" s="300"/>
      <c r="CJ32318" s="300"/>
      <c r="CK32318" s="300"/>
      <c r="CL32318" s="300"/>
      <c r="CM32318" s="300"/>
      <c r="CN32318" s="300"/>
      <c r="CO32318" s="300"/>
      <c r="CP32318" s="300"/>
      <c r="CQ32318" s="300"/>
      <c r="CR32318" s="300"/>
      <c r="CS32318" s="300"/>
      <c r="CT32318" s="300"/>
      <c r="CU32318" s="300"/>
      <c r="CV32318" s="300"/>
      <c r="CW32318" s="300"/>
      <c r="CX32318" s="300"/>
      <c r="CY32318" s="300"/>
      <c r="CZ32318" s="300"/>
      <c r="DA32318" s="300"/>
      <c r="DB32318" s="300"/>
      <c r="DC32318" s="300"/>
      <c r="DD32318" s="300"/>
      <c r="DE32318" s="300"/>
      <c r="DF32318" s="300"/>
      <c r="DG32318" s="300"/>
      <c r="DH32318" s="300"/>
      <c r="DI32318" s="300"/>
      <c r="DJ32318" s="300"/>
      <c r="DK32318" s="300"/>
      <c r="DL32318" s="300"/>
      <c r="DM32318" s="300"/>
      <c r="DN32318" s="300"/>
      <c r="DO32318" s="300"/>
      <c r="DP32318" s="300"/>
      <c r="DQ32318" s="300"/>
      <c r="DR32318" s="300"/>
      <c r="DS32318" s="300"/>
      <c r="DT32318" s="300"/>
      <c r="DU32318" s="300"/>
      <c r="DV32318" s="300"/>
      <c r="DW32318" s="300"/>
      <c r="DX32318" s="300"/>
      <c r="DY32318" s="300"/>
      <c r="DZ32318" s="300"/>
      <c r="EA32318" s="300"/>
      <c r="EB32318" s="300"/>
      <c r="EC32318" s="300"/>
      <c r="ED32318" s="300"/>
      <c r="EE32318" s="300"/>
      <c r="EF32318" s="300"/>
      <c r="EG32318" s="300"/>
      <c r="EH32318" s="300"/>
      <c r="EI32318" s="300"/>
      <c r="EJ32318" s="300"/>
      <c r="EK32318" s="300"/>
      <c r="EL32318" s="300"/>
      <c r="EM32318" s="300"/>
      <c r="EN32318" s="300"/>
      <c r="EO32318" s="300"/>
      <c r="EP32318" s="300"/>
      <c r="EQ32318" s="300"/>
      <c r="ER32318" s="300"/>
      <c r="ES32318" s="300"/>
      <c r="ET32318" s="300"/>
      <c r="EU32318" s="300"/>
      <c r="EV32318" s="300"/>
      <c r="EW32318" s="300"/>
      <c r="EX32318" s="300"/>
      <c r="EY32318" s="300"/>
      <c r="EZ32318" s="300"/>
      <c r="FA32318" s="300"/>
      <c r="FB32318" s="300"/>
      <c r="FC32318" s="300"/>
      <c r="FD32318" s="300"/>
      <c r="FE32318" s="300"/>
      <c r="FF32318" s="300"/>
      <c r="FG32318" s="300"/>
      <c r="FH32318" s="300"/>
      <c r="FI32318" s="300"/>
      <c r="FJ32318" s="300"/>
      <c r="FK32318" s="300"/>
      <c r="FL32318" s="300"/>
      <c r="FM32318" s="300"/>
      <c r="FN32318" s="300"/>
      <c r="FO32318" s="300"/>
      <c r="FP32318" s="300"/>
      <c r="FQ32318" s="300"/>
      <c r="FR32318" s="300"/>
      <c r="FS32318" s="300"/>
      <c r="FT32318" s="300"/>
      <c r="FU32318" s="300"/>
      <c r="FV32318" s="300"/>
      <c r="FW32318" s="300"/>
      <c r="FX32318" s="300"/>
      <c r="FY32318" s="300"/>
      <c r="FZ32318" s="300"/>
      <c r="GA32318" s="300"/>
      <c r="GB32318" s="300"/>
      <c r="GC32318" s="300"/>
      <c r="GD32318" s="300"/>
      <c r="GE32318" s="300"/>
      <c r="GF32318" s="300"/>
      <c r="GG32318" s="300"/>
      <c r="GH32318" s="300"/>
      <c r="GI32318" s="300"/>
      <c r="GJ32318" s="300"/>
      <c r="GK32318" s="300"/>
    </row>
    <row r="32319" spans="4:193" x14ac:dyDescent="0.25">
      <c r="D32319" s="300"/>
      <c r="J32319" s="300"/>
      <c r="K32319" s="300"/>
      <c r="L32319" s="300"/>
      <c r="M32319" s="300"/>
      <c r="N32319" s="300"/>
      <c r="O32319" s="300"/>
      <c r="P32319" s="300"/>
      <c r="Q32319" s="300"/>
      <c r="R32319" s="300"/>
      <c r="S32319" s="300"/>
      <c r="T32319" s="300"/>
      <c r="U32319" s="300"/>
      <c r="V32319" s="300"/>
      <c r="W32319" s="300"/>
      <c r="X32319" s="300"/>
      <c r="Y32319" s="300"/>
      <c r="Z32319" s="300"/>
      <c r="AA32319" s="300"/>
      <c r="AB32319" s="300"/>
      <c r="AC32319" s="300"/>
      <c r="AD32319" s="300"/>
      <c r="AE32319" s="300"/>
      <c r="AF32319" s="300"/>
      <c r="AG32319" s="300"/>
      <c r="AH32319" s="300"/>
      <c r="AI32319" s="300"/>
      <c r="AJ32319" s="300"/>
      <c r="AK32319" s="300"/>
      <c r="AL32319" s="300"/>
      <c r="AM32319" s="300"/>
      <c r="AN32319" s="300"/>
      <c r="AO32319" s="300"/>
      <c r="AP32319" s="300"/>
      <c r="AQ32319" s="300"/>
      <c r="AR32319" s="300"/>
      <c r="AS32319" s="300"/>
      <c r="AT32319" s="300"/>
      <c r="AU32319" s="300"/>
      <c r="AV32319" s="300"/>
      <c r="AW32319" s="300"/>
      <c r="AX32319" s="300"/>
      <c r="AY32319" s="300"/>
      <c r="AZ32319" s="300"/>
      <c r="BA32319" s="300"/>
      <c r="BB32319" s="300"/>
      <c r="BC32319" s="300"/>
      <c r="BD32319" s="300"/>
      <c r="BE32319" s="300"/>
      <c r="BF32319" s="300"/>
      <c r="BG32319" s="300"/>
      <c r="BH32319" s="300"/>
      <c r="BI32319" s="300"/>
      <c r="BJ32319" s="300"/>
      <c r="BK32319" s="300"/>
      <c r="BL32319" s="300"/>
      <c r="BM32319" s="300"/>
      <c r="BN32319" s="300"/>
      <c r="BO32319" s="300"/>
      <c r="BP32319" s="300"/>
      <c r="BQ32319" s="300"/>
      <c r="BR32319" s="300"/>
      <c r="BS32319" s="300"/>
      <c r="BT32319" s="300"/>
      <c r="BU32319" s="300"/>
      <c r="BV32319" s="300"/>
      <c r="BW32319" s="300"/>
      <c r="BX32319" s="300"/>
      <c r="BY32319" s="300"/>
      <c r="BZ32319" s="300"/>
      <c r="CA32319" s="300"/>
      <c r="CB32319" s="300"/>
      <c r="CC32319" s="300"/>
      <c r="CD32319" s="300"/>
      <c r="CE32319" s="300"/>
      <c r="CF32319" s="300"/>
      <c r="CG32319" s="300"/>
      <c r="CH32319" s="300"/>
      <c r="CI32319" s="300"/>
      <c r="CJ32319" s="300"/>
      <c r="CK32319" s="300"/>
      <c r="CL32319" s="300"/>
      <c r="CM32319" s="300"/>
      <c r="CN32319" s="300"/>
      <c r="CO32319" s="300"/>
      <c r="CP32319" s="300"/>
      <c r="CQ32319" s="300"/>
      <c r="CR32319" s="300"/>
      <c r="CS32319" s="300"/>
      <c r="CT32319" s="300"/>
      <c r="CU32319" s="300"/>
      <c r="CV32319" s="300"/>
      <c r="CW32319" s="300"/>
      <c r="CX32319" s="300"/>
      <c r="CY32319" s="300"/>
      <c r="CZ32319" s="300"/>
      <c r="DA32319" s="300"/>
      <c r="DB32319" s="300"/>
      <c r="DC32319" s="300"/>
      <c r="DD32319" s="300"/>
      <c r="DE32319" s="300"/>
      <c r="DF32319" s="300"/>
      <c r="DG32319" s="300"/>
      <c r="DH32319" s="300"/>
      <c r="DI32319" s="300"/>
      <c r="DJ32319" s="300"/>
      <c r="DK32319" s="300"/>
      <c r="DL32319" s="300"/>
      <c r="DM32319" s="300"/>
      <c r="DN32319" s="300"/>
      <c r="DO32319" s="300"/>
      <c r="DP32319" s="300"/>
      <c r="DQ32319" s="300"/>
      <c r="DR32319" s="300"/>
      <c r="DS32319" s="300"/>
      <c r="DT32319" s="300"/>
      <c r="DU32319" s="300"/>
      <c r="DV32319" s="300"/>
      <c r="DW32319" s="300"/>
      <c r="DX32319" s="300"/>
      <c r="DY32319" s="300"/>
      <c r="DZ32319" s="300"/>
      <c r="EA32319" s="300"/>
      <c r="EB32319" s="300"/>
      <c r="EC32319" s="300"/>
      <c r="ED32319" s="300"/>
      <c r="EE32319" s="300"/>
      <c r="EF32319" s="300"/>
      <c r="EG32319" s="300"/>
      <c r="EH32319" s="300"/>
      <c r="EI32319" s="300"/>
      <c r="EJ32319" s="300"/>
      <c r="EK32319" s="300"/>
      <c r="EL32319" s="300"/>
      <c r="EM32319" s="300"/>
      <c r="EN32319" s="300"/>
      <c r="EO32319" s="300"/>
      <c r="EP32319" s="300"/>
      <c r="EQ32319" s="300"/>
      <c r="ER32319" s="300"/>
      <c r="ES32319" s="300"/>
      <c r="ET32319" s="300"/>
      <c r="EU32319" s="300"/>
      <c r="EV32319" s="300"/>
      <c r="EW32319" s="300"/>
      <c r="EX32319" s="300"/>
      <c r="EY32319" s="300"/>
      <c r="EZ32319" s="300"/>
      <c r="FA32319" s="300"/>
      <c r="FB32319" s="300"/>
      <c r="FC32319" s="300"/>
      <c r="FD32319" s="300"/>
      <c r="FE32319" s="300"/>
      <c r="FF32319" s="300"/>
      <c r="FG32319" s="300"/>
      <c r="FH32319" s="300"/>
      <c r="FI32319" s="300"/>
      <c r="FJ32319" s="300"/>
      <c r="FK32319" s="300"/>
      <c r="FL32319" s="300"/>
      <c r="FM32319" s="300"/>
      <c r="FN32319" s="300"/>
      <c r="FO32319" s="300"/>
      <c r="FP32319" s="300"/>
      <c r="FQ32319" s="300"/>
      <c r="FR32319" s="300"/>
      <c r="FS32319" s="300"/>
      <c r="FT32319" s="300"/>
      <c r="FU32319" s="300"/>
      <c r="FV32319" s="300"/>
      <c r="FW32319" s="300"/>
      <c r="FX32319" s="300"/>
      <c r="FY32319" s="300"/>
      <c r="FZ32319" s="300"/>
      <c r="GA32319" s="300"/>
      <c r="GB32319" s="300"/>
      <c r="GC32319" s="300"/>
      <c r="GD32319" s="300"/>
      <c r="GE32319" s="300"/>
      <c r="GF32319" s="300"/>
      <c r="GG32319" s="300"/>
      <c r="GH32319" s="300"/>
      <c r="GI32319" s="300"/>
      <c r="GJ32319" s="300"/>
      <c r="GK32319" s="300"/>
    </row>
    <row r="32320" spans="4:193" x14ac:dyDescent="0.25">
      <c r="D32320" s="300"/>
      <c r="J32320" s="300"/>
      <c r="K32320" s="300"/>
      <c r="L32320" s="300"/>
      <c r="M32320" s="300"/>
      <c r="N32320" s="300"/>
      <c r="O32320" s="300"/>
      <c r="P32320" s="300"/>
      <c r="Q32320" s="300"/>
      <c r="R32320" s="300"/>
      <c r="S32320" s="300"/>
      <c r="T32320" s="300"/>
      <c r="U32320" s="300"/>
      <c r="V32320" s="300"/>
      <c r="W32320" s="300"/>
      <c r="X32320" s="300"/>
      <c r="Y32320" s="300"/>
      <c r="Z32320" s="300"/>
      <c r="AA32320" s="300"/>
      <c r="AB32320" s="300"/>
      <c r="AC32320" s="300"/>
      <c r="AD32320" s="300"/>
      <c r="AE32320" s="300"/>
      <c r="AF32320" s="300"/>
      <c r="AG32320" s="300"/>
      <c r="AH32320" s="300"/>
      <c r="AI32320" s="300"/>
      <c r="AJ32320" s="300"/>
      <c r="AK32320" s="300"/>
      <c r="AL32320" s="300"/>
      <c r="AM32320" s="300"/>
      <c r="AN32320" s="300"/>
      <c r="AO32320" s="300"/>
      <c r="AP32320" s="300"/>
      <c r="AQ32320" s="300"/>
      <c r="AR32320" s="300"/>
      <c r="AS32320" s="300"/>
      <c r="AT32320" s="300"/>
      <c r="AU32320" s="300"/>
      <c r="AV32320" s="300"/>
      <c r="AW32320" s="300"/>
      <c r="AX32320" s="300"/>
      <c r="AY32320" s="300"/>
      <c r="AZ32320" s="300"/>
      <c r="BA32320" s="300"/>
      <c r="BB32320" s="300"/>
      <c r="BC32320" s="300"/>
      <c r="BD32320" s="300"/>
      <c r="BE32320" s="300"/>
      <c r="BF32320" s="300"/>
      <c r="BG32320" s="300"/>
      <c r="BH32320" s="300"/>
      <c r="BI32320" s="300"/>
      <c r="BJ32320" s="300"/>
      <c r="BK32320" s="300"/>
      <c r="BL32320" s="300"/>
      <c r="BM32320" s="300"/>
      <c r="BN32320" s="300"/>
      <c r="BO32320" s="300"/>
      <c r="BP32320" s="300"/>
      <c r="BQ32320" s="300"/>
      <c r="BR32320" s="300"/>
      <c r="BS32320" s="300"/>
      <c r="BT32320" s="300"/>
      <c r="BU32320" s="300"/>
      <c r="BV32320" s="300"/>
      <c r="BW32320" s="300"/>
      <c r="BX32320" s="300"/>
      <c r="BY32320" s="300"/>
      <c r="BZ32320" s="300"/>
      <c r="CA32320" s="300"/>
      <c r="CB32320" s="300"/>
      <c r="CC32320" s="300"/>
      <c r="CD32320" s="300"/>
      <c r="CE32320" s="300"/>
      <c r="CF32320" s="300"/>
      <c r="CG32320" s="300"/>
      <c r="CH32320" s="300"/>
      <c r="CI32320" s="300"/>
      <c r="CJ32320" s="300"/>
      <c r="CK32320" s="300"/>
      <c r="CL32320" s="300"/>
      <c r="CM32320" s="300"/>
      <c r="CN32320" s="300"/>
      <c r="CO32320" s="300"/>
      <c r="CP32320" s="300"/>
      <c r="CQ32320" s="300"/>
      <c r="CR32320" s="300"/>
      <c r="CS32320" s="300"/>
      <c r="CT32320" s="300"/>
      <c r="CU32320" s="300"/>
      <c r="CV32320" s="300"/>
      <c r="CW32320" s="300"/>
      <c r="CX32320" s="300"/>
      <c r="CY32320" s="300"/>
      <c r="CZ32320" s="300"/>
      <c r="DA32320" s="300"/>
      <c r="DB32320" s="300"/>
      <c r="DC32320" s="300"/>
      <c r="DD32320" s="300"/>
      <c r="DE32320" s="300"/>
      <c r="DF32320" s="300"/>
      <c r="DG32320" s="300"/>
      <c r="DH32320" s="300"/>
      <c r="DI32320" s="300"/>
      <c r="DJ32320" s="300"/>
      <c r="DK32320" s="300"/>
      <c r="DL32320" s="300"/>
      <c r="DM32320" s="300"/>
      <c r="DN32320" s="300"/>
      <c r="DO32320" s="300"/>
      <c r="DP32320" s="300"/>
      <c r="DQ32320" s="300"/>
      <c r="DR32320" s="300"/>
      <c r="DS32320" s="300"/>
      <c r="DT32320" s="300"/>
      <c r="DU32320" s="300"/>
      <c r="DV32320" s="300"/>
      <c r="DW32320" s="300"/>
      <c r="DX32320" s="300"/>
      <c r="DY32320" s="300"/>
      <c r="DZ32320" s="300"/>
      <c r="EA32320" s="300"/>
      <c r="EB32320" s="300"/>
      <c r="EC32320" s="300"/>
      <c r="ED32320" s="300"/>
      <c r="EE32320" s="300"/>
      <c r="EF32320" s="300"/>
      <c r="EG32320" s="300"/>
      <c r="EH32320" s="300"/>
      <c r="EI32320" s="300"/>
      <c r="EJ32320" s="300"/>
      <c r="EK32320" s="300"/>
      <c r="EL32320" s="300"/>
      <c r="EM32320" s="300"/>
      <c r="EN32320" s="300"/>
      <c r="EO32320" s="300"/>
      <c r="EP32320" s="300"/>
      <c r="EQ32320" s="300"/>
      <c r="ER32320" s="300"/>
      <c r="ES32320" s="300"/>
      <c r="ET32320" s="300"/>
      <c r="EU32320" s="300"/>
      <c r="EV32320" s="300"/>
      <c r="EW32320" s="300"/>
      <c r="EX32320" s="300"/>
      <c r="EY32320" s="300"/>
      <c r="EZ32320" s="300"/>
      <c r="FA32320" s="300"/>
      <c r="FB32320" s="300"/>
      <c r="FC32320" s="300"/>
      <c r="FD32320" s="300"/>
      <c r="FE32320" s="300"/>
      <c r="FF32320" s="300"/>
      <c r="FG32320" s="300"/>
      <c r="FH32320" s="300"/>
      <c r="FI32320" s="300"/>
      <c r="FJ32320" s="300"/>
      <c r="FK32320" s="300"/>
      <c r="FL32320" s="300"/>
      <c r="FM32320" s="300"/>
      <c r="FN32320" s="300"/>
      <c r="FO32320" s="300"/>
      <c r="FP32320" s="300"/>
      <c r="FQ32320" s="300"/>
      <c r="FR32320" s="300"/>
      <c r="FS32320" s="300"/>
      <c r="FT32320" s="300"/>
      <c r="FU32320" s="300"/>
      <c r="FV32320" s="300"/>
      <c r="FW32320" s="300"/>
      <c r="FX32320" s="300"/>
      <c r="FY32320" s="300"/>
      <c r="FZ32320" s="300"/>
      <c r="GA32320" s="300"/>
      <c r="GB32320" s="300"/>
      <c r="GC32320" s="300"/>
      <c r="GD32320" s="300"/>
      <c r="GE32320" s="300"/>
      <c r="GF32320" s="300"/>
      <c r="GG32320" s="300"/>
      <c r="GH32320" s="300"/>
      <c r="GI32320" s="300"/>
      <c r="GJ32320" s="300"/>
      <c r="GK32320" s="300"/>
    </row>
    <row r="32321" spans="4:193" x14ac:dyDescent="0.25">
      <c r="D32321" s="300"/>
      <c r="J32321" s="300"/>
      <c r="K32321" s="300"/>
      <c r="L32321" s="300"/>
      <c r="M32321" s="300"/>
      <c r="N32321" s="300"/>
      <c r="O32321" s="300"/>
      <c r="P32321" s="300"/>
      <c r="Q32321" s="300"/>
      <c r="R32321" s="300"/>
      <c r="S32321" s="300"/>
      <c r="T32321" s="300"/>
      <c r="U32321" s="300"/>
      <c r="V32321" s="300"/>
      <c r="W32321" s="300"/>
      <c r="X32321" s="300"/>
      <c r="Y32321" s="300"/>
      <c r="Z32321" s="300"/>
      <c r="AA32321" s="300"/>
      <c r="AB32321" s="300"/>
      <c r="AC32321" s="300"/>
      <c r="AD32321" s="300"/>
      <c r="AE32321" s="300"/>
      <c r="AF32321" s="300"/>
      <c r="AG32321" s="300"/>
      <c r="AH32321" s="300"/>
      <c r="AI32321" s="300"/>
      <c r="AJ32321" s="300"/>
      <c r="AK32321" s="300"/>
      <c r="AL32321" s="300"/>
      <c r="AM32321" s="300"/>
      <c r="AN32321" s="300"/>
      <c r="AO32321" s="300"/>
      <c r="AP32321" s="300"/>
      <c r="AQ32321" s="300"/>
      <c r="AR32321" s="300"/>
      <c r="AS32321" s="300"/>
      <c r="AT32321" s="300"/>
      <c r="AU32321" s="300"/>
      <c r="AV32321" s="300"/>
      <c r="AW32321" s="300"/>
      <c r="AX32321" s="300"/>
      <c r="AY32321" s="300"/>
      <c r="AZ32321" s="300"/>
      <c r="BA32321" s="300"/>
      <c r="BB32321" s="300"/>
      <c r="BC32321" s="300"/>
      <c r="BD32321" s="300"/>
      <c r="BE32321" s="300"/>
      <c r="BF32321" s="300"/>
      <c r="BG32321" s="300"/>
      <c r="BH32321" s="300"/>
      <c r="BI32321" s="300"/>
      <c r="BJ32321" s="300"/>
      <c r="BK32321" s="300"/>
      <c r="BL32321" s="300"/>
      <c r="BM32321" s="300"/>
      <c r="BN32321" s="300"/>
      <c r="BO32321" s="300"/>
      <c r="BP32321" s="300"/>
      <c r="BQ32321" s="300"/>
      <c r="BR32321" s="300"/>
      <c r="BS32321" s="300"/>
      <c r="BT32321" s="300"/>
      <c r="BU32321" s="300"/>
      <c r="BV32321" s="300"/>
      <c r="BW32321" s="300"/>
      <c r="BX32321" s="300"/>
      <c r="BY32321" s="300"/>
      <c r="BZ32321" s="300"/>
      <c r="CA32321" s="300"/>
      <c r="CB32321" s="300"/>
      <c r="CC32321" s="300"/>
      <c r="CD32321" s="300"/>
      <c r="CE32321" s="300"/>
      <c r="CF32321" s="300"/>
      <c r="CG32321" s="300"/>
      <c r="CH32321" s="300"/>
      <c r="CI32321" s="300"/>
      <c r="CJ32321" s="300"/>
      <c r="CK32321" s="300"/>
      <c r="CL32321" s="300"/>
      <c r="CM32321" s="300"/>
      <c r="CN32321" s="300"/>
      <c r="CO32321" s="300"/>
      <c r="CP32321" s="300"/>
      <c r="CQ32321" s="300"/>
      <c r="CR32321" s="300"/>
      <c r="CS32321" s="300"/>
      <c r="CT32321" s="300"/>
      <c r="CU32321" s="300"/>
      <c r="CV32321" s="300"/>
      <c r="CW32321" s="300"/>
      <c r="CX32321" s="300"/>
      <c r="CY32321" s="300"/>
      <c r="CZ32321" s="300"/>
      <c r="DA32321" s="300"/>
      <c r="DB32321" s="300"/>
      <c r="DC32321" s="300"/>
      <c r="DD32321" s="300"/>
      <c r="DE32321" s="300"/>
      <c r="DF32321" s="300"/>
      <c r="DG32321" s="300"/>
      <c r="DH32321" s="300"/>
      <c r="DI32321" s="300"/>
      <c r="DJ32321" s="300"/>
      <c r="DK32321" s="300"/>
      <c r="DL32321" s="300"/>
      <c r="DM32321" s="300"/>
      <c r="DN32321" s="300"/>
      <c r="DO32321" s="300"/>
      <c r="DP32321" s="300"/>
      <c r="DQ32321" s="300"/>
      <c r="DR32321" s="300"/>
      <c r="DS32321" s="300"/>
      <c r="DT32321" s="300"/>
      <c r="DU32321" s="300"/>
      <c r="DV32321" s="300"/>
      <c r="DW32321" s="300"/>
      <c r="DX32321" s="300"/>
      <c r="DY32321" s="300"/>
      <c r="DZ32321" s="300"/>
      <c r="EA32321" s="300"/>
      <c r="EB32321" s="300"/>
      <c r="EC32321" s="300"/>
      <c r="ED32321" s="300"/>
      <c r="EE32321" s="300"/>
      <c r="EF32321" s="300"/>
      <c r="EG32321" s="300"/>
      <c r="EH32321" s="300"/>
      <c r="EI32321" s="300"/>
      <c r="EJ32321" s="300"/>
      <c r="EK32321" s="300"/>
      <c r="EL32321" s="300"/>
      <c r="EM32321" s="300"/>
      <c r="EN32321" s="300"/>
      <c r="EO32321" s="300"/>
      <c r="EP32321" s="300"/>
      <c r="EQ32321" s="300"/>
      <c r="ER32321" s="300"/>
      <c r="ES32321" s="300"/>
      <c r="ET32321" s="300"/>
      <c r="EU32321" s="300"/>
      <c r="EV32321" s="300"/>
      <c r="EW32321" s="300"/>
      <c r="EX32321" s="300"/>
      <c r="EY32321" s="300"/>
      <c r="EZ32321" s="300"/>
      <c r="FA32321" s="300"/>
      <c r="FB32321" s="300"/>
      <c r="FC32321" s="300"/>
      <c r="FD32321" s="300"/>
      <c r="FE32321" s="300"/>
      <c r="FF32321" s="300"/>
      <c r="FG32321" s="300"/>
      <c r="FH32321" s="300"/>
      <c r="FI32321" s="300"/>
      <c r="FJ32321" s="300"/>
      <c r="FK32321" s="300"/>
      <c r="FL32321" s="300"/>
      <c r="FM32321" s="300"/>
      <c r="FN32321" s="300"/>
      <c r="FO32321" s="300"/>
      <c r="FP32321" s="300"/>
      <c r="FQ32321" s="300"/>
      <c r="FR32321" s="300"/>
      <c r="FS32321" s="300"/>
      <c r="FT32321" s="300"/>
      <c r="FU32321" s="300"/>
      <c r="FV32321" s="300"/>
      <c r="FW32321" s="300"/>
      <c r="FX32321" s="300"/>
      <c r="FY32321" s="300"/>
      <c r="FZ32321" s="300"/>
      <c r="GA32321" s="300"/>
      <c r="GB32321" s="300"/>
      <c r="GC32321" s="300"/>
      <c r="GD32321" s="300"/>
      <c r="GE32321" s="300"/>
      <c r="GF32321" s="300"/>
      <c r="GG32321" s="300"/>
      <c r="GH32321" s="300"/>
      <c r="GI32321" s="300"/>
      <c r="GJ32321" s="300"/>
      <c r="GK32321" s="300"/>
    </row>
    <row r="32322" spans="4:193" x14ac:dyDescent="0.25">
      <c r="D32322" s="300"/>
      <c r="J32322" s="300"/>
      <c r="K32322" s="300"/>
      <c r="L32322" s="300"/>
      <c r="M32322" s="300"/>
      <c r="N32322" s="300"/>
      <c r="O32322" s="300"/>
      <c r="P32322" s="300"/>
      <c r="Q32322" s="300"/>
      <c r="R32322" s="300"/>
      <c r="S32322" s="300"/>
      <c r="T32322" s="300"/>
      <c r="U32322" s="300"/>
      <c r="V32322" s="300"/>
      <c r="W32322" s="300"/>
      <c r="X32322" s="300"/>
      <c r="Y32322" s="300"/>
      <c r="Z32322" s="300"/>
      <c r="AA32322" s="300"/>
      <c r="AB32322" s="300"/>
      <c r="AC32322" s="300"/>
      <c r="AD32322" s="300"/>
      <c r="AE32322" s="300"/>
      <c r="AF32322" s="300"/>
      <c r="AG32322" s="300"/>
      <c r="AH32322" s="300"/>
      <c r="AI32322" s="300"/>
      <c r="AJ32322" s="300"/>
      <c r="AK32322" s="300"/>
      <c r="AL32322" s="300"/>
      <c r="AM32322" s="300"/>
      <c r="AN32322" s="300"/>
      <c r="AO32322" s="300"/>
      <c r="AP32322" s="300"/>
      <c r="AQ32322" s="300"/>
      <c r="AR32322" s="300"/>
      <c r="AS32322" s="300"/>
      <c r="AT32322" s="300"/>
      <c r="AU32322" s="300"/>
      <c r="AV32322" s="300"/>
      <c r="AW32322" s="300"/>
      <c r="AX32322" s="300"/>
      <c r="AY32322" s="300"/>
      <c r="AZ32322" s="300"/>
      <c r="BA32322" s="300"/>
      <c r="BB32322" s="300"/>
      <c r="BC32322" s="300"/>
      <c r="BD32322" s="300"/>
      <c r="BE32322" s="300"/>
      <c r="BF32322" s="300"/>
      <c r="BG32322" s="300"/>
      <c r="BH32322" s="300"/>
      <c r="BI32322" s="300"/>
      <c r="BJ32322" s="300"/>
      <c r="BK32322" s="300"/>
      <c r="BL32322" s="300"/>
      <c r="BM32322" s="300"/>
      <c r="BN32322" s="300"/>
      <c r="BO32322" s="300"/>
      <c r="BP32322" s="300"/>
      <c r="BQ32322" s="300"/>
      <c r="BR32322" s="300"/>
      <c r="BS32322" s="300"/>
      <c r="BT32322" s="300"/>
      <c r="BU32322" s="300"/>
      <c r="BV32322" s="300"/>
      <c r="BW32322" s="300"/>
      <c r="BX32322" s="300"/>
      <c r="BY32322" s="300"/>
      <c r="BZ32322" s="300"/>
      <c r="CA32322" s="300"/>
      <c r="CB32322" s="300"/>
      <c r="CC32322" s="300"/>
      <c r="CD32322" s="300"/>
      <c r="CE32322" s="300"/>
      <c r="CF32322" s="300"/>
      <c r="CG32322" s="300"/>
      <c r="CH32322" s="300"/>
      <c r="CI32322" s="300"/>
      <c r="CJ32322" s="300"/>
      <c r="CK32322" s="300"/>
      <c r="CL32322" s="300"/>
      <c r="CM32322" s="300"/>
      <c r="CN32322" s="300"/>
      <c r="CO32322" s="300"/>
      <c r="CP32322" s="300"/>
      <c r="CQ32322" s="300"/>
      <c r="CR32322" s="300"/>
      <c r="CS32322" s="300"/>
      <c r="CT32322" s="300"/>
      <c r="CU32322" s="300"/>
      <c r="CV32322" s="300"/>
      <c r="CW32322" s="300"/>
      <c r="CX32322" s="300"/>
      <c r="CY32322" s="300"/>
      <c r="CZ32322" s="300"/>
      <c r="DA32322" s="300"/>
      <c r="DB32322" s="300"/>
      <c r="DC32322" s="300"/>
      <c r="DD32322" s="300"/>
      <c r="DE32322" s="300"/>
      <c r="DF32322" s="300"/>
      <c r="DG32322" s="300"/>
      <c r="DH32322" s="300"/>
      <c r="DI32322" s="300"/>
      <c r="DJ32322" s="300"/>
      <c r="DK32322" s="300"/>
      <c r="DL32322" s="300"/>
      <c r="DM32322" s="300"/>
      <c r="DN32322" s="300"/>
      <c r="DO32322" s="300"/>
      <c r="DP32322" s="300"/>
      <c r="DQ32322" s="300"/>
      <c r="DR32322" s="300"/>
      <c r="DS32322" s="300"/>
      <c r="DT32322" s="300"/>
      <c r="DU32322" s="300"/>
      <c r="DV32322" s="300"/>
      <c r="DW32322" s="300"/>
      <c r="DX32322" s="300"/>
      <c r="DY32322" s="300"/>
      <c r="DZ32322" s="300"/>
      <c r="EA32322" s="300"/>
      <c r="EB32322" s="300"/>
      <c r="EC32322" s="300"/>
      <c r="ED32322" s="300"/>
      <c r="EE32322" s="300"/>
      <c r="EF32322" s="300"/>
      <c r="EG32322" s="300"/>
      <c r="EH32322" s="300"/>
      <c r="EI32322" s="300"/>
      <c r="EJ32322" s="300"/>
      <c r="EK32322" s="300"/>
      <c r="EL32322" s="300"/>
      <c r="EM32322" s="300"/>
      <c r="EN32322" s="300"/>
      <c r="EO32322" s="300"/>
      <c r="EP32322" s="300"/>
      <c r="EQ32322" s="300"/>
      <c r="ER32322" s="300"/>
      <c r="ES32322" s="300"/>
      <c r="ET32322" s="300"/>
      <c r="EU32322" s="300"/>
      <c r="EV32322" s="300"/>
      <c r="EW32322" s="300"/>
      <c r="EX32322" s="300"/>
      <c r="EY32322" s="300"/>
      <c r="EZ32322" s="300"/>
      <c r="FA32322" s="300"/>
      <c r="FB32322" s="300"/>
      <c r="FC32322" s="300"/>
      <c r="FD32322" s="300"/>
      <c r="FE32322" s="300"/>
      <c r="FF32322" s="300"/>
      <c r="FG32322" s="300"/>
      <c r="FH32322" s="300"/>
      <c r="FI32322" s="300"/>
      <c r="FJ32322" s="300"/>
      <c r="FK32322" s="300"/>
      <c r="FL32322" s="300"/>
      <c r="FM32322" s="300"/>
      <c r="FN32322" s="300"/>
      <c r="FO32322" s="300"/>
      <c r="FP32322" s="300"/>
      <c r="FQ32322" s="300"/>
      <c r="FR32322" s="300"/>
      <c r="FS32322" s="300"/>
      <c r="FT32322" s="300"/>
      <c r="FU32322" s="300"/>
      <c r="FV32322" s="300"/>
      <c r="FW32322" s="300"/>
      <c r="FX32322" s="300"/>
      <c r="FY32322" s="300"/>
      <c r="FZ32322" s="300"/>
      <c r="GA32322" s="300"/>
      <c r="GB32322" s="300"/>
      <c r="GC32322" s="300"/>
      <c r="GD32322" s="300"/>
      <c r="GE32322" s="300"/>
      <c r="GF32322" s="300"/>
      <c r="GG32322" s="300"/>
      <c r="GH32322" s="300"/>
      <c r="GI32322" s="300"/>
      <c r="GJ32322" s="300"/>
      <c r="GK32322" s="300"/>
    </row>
    <row r="32323" spans="4:193" x14ac:dyDescent="0.25">
      <c r="D32323" s="300"/>
      <c r="J32323" s="300"/>
      <c r="K32323" s="300"/>
      <c r="L32323" s="300"/>
      <c r="M32323" s="300"/>
      <c r="N32323" s="300"/>
      <c r="O32323" s="300"/>
      <c r="P32323" s="300"/>
      <c r="Q32323" s="300"/>
      <c r="R32323" s="300"/>
      <c r="S32323" s="300"/>
      <c r="T32323" s="300"/>
      <c r="U32323" s="300"/>
      <c r="V32323" s="300"/>
      <c r="W32323" s="300"/>
      <c r="X32323" s="300"/>
      <c r="Y32323" s="300"/>
      <c r="Z32323" s="300"/>
      <c r="AA32323" s="300"/>
      <c r="AB32323" s="300"/>
      <c r="AC32323" s="300"/>
      <c r="AD32323" s="300"/>
      <c r="AE32323" s="300"/>
      <c r="AF32323" s="300"/>
      <c r="AG32323" s="300"/>
      <c r="AH32323" s="300"/>
      <c r="AI32323" s="300"/>
      <c r="AJ32323" s="300"/>
      <c r="AK32323" s="300"/>
      <c r="AL32323" s="300"/>
      <c r="AM32323" s="300"/>
      <c r="AN32323" s="300"/>
      <c r="AO32323" s="300"/>
      <c r="AP32323" s="300"/>
      <c r="AQ32323" s="300"/>
      <c r="AR32323" s="300"/>
      <c r="AS32323" s="300"/>
      <c r="AT32323" s="300"/>
      <c r="AU32323" s="300"/>
      <c r="AV32323" s="300"/>
      <c r="AW32323" s="300"/>
      <c r="AX32323" s="300"/>
      <c r="AY32323" s="300"/>
      <c r="AZ32323" s="300"/>
      <c r="BA32323" s="300"/>
      <c r="BB32323" s="300"/>
      <c r="BC32323" s="300"/>
      <c r="BD32323" s="300"/>
      <c r="BE32323" s="300"/>
      <c r="BF32323" s="300"/>
      <c r="BG32323" s="300"/>
      <c r="BH32323" s="300"/>
      <c r="BI32323" s="300"/>
      <c r="BJ32323" s="300"/>
      <c r="BK32323" s="300"/>
      <c r="BL32323" s="300"/>
      <c r="BM32323" s="300"/>
      <c r="BN32323" s="300"/>
      <c r="BO32323" s="300"/>
      <c r="BP32323" s="300"/>
      <c r="BQ32323" s="300"/>
      <c r="BR32323" s="300"/>
      <c r="BS32323" s="300"/>
      <c r="BT32323" s="300"/>
      <c r="BU32323" s="300"/>
      <c r="BV32323" s="300"/>
      <c r="BW32323" s="300"/>
      <c r="BX32323" s="300"/>
      <c r="BY32323" s="300"/>
      <c r="BZ32323" s="300"/>
      <c r="CA32323" s="300"/>
      <c r="CB32323" s="300"/>
      <c r="CC32323" s="300"/>
      <c r="CD32323" s="300"/>
      <c r="CE32323" s="300"/>
      <c r="CF32323" s="300"/>
      <c r="CG32323" s="300"/>
      <c r="CH32323" s="300"/>
      <c r="CI32323" s="300"/>
      <c r="CJ32323" s="300"/>
      <c r="CK32323" s="300"/>
      <c r="CL32323" s="300"/>
      <c r="CM32323" s="300"/>
      <c r="CN32323" s="300"/>
      <c r="CO32323" s="300"/>
      <c r="CP32323" s="300"/>
      <c r="CQ32323" s="300"/>
      <c r="CR32323" s="300"/>
      <c r="CS32323" s="300"/>
      <c r="CT32323" s="300"/>
      <c r="CU32323" s="300"/>
      <c r="CV32323" s="300"/>
      <c r="CW32323" s="300"/>
      <c r="CX32323" s="300"/>
      <c r="CY32323" s="300"/>
      <c r="CZ32323" s="300"/>
      <c r="DA32323" s="300"/>
      <c r="DB32323" s="300"/>
      <c r="DC32323" s="300"/>
      <c r="DD32323" s="300"/>
      <c r="DE32323" s="300"/>
      <c r="DF32323" s="300"/>
      <c r="DG32323" s="300"/>
      <c r="DH32323" s="300"/>
      <c r="DI32323" s="300"/>
      <c r="DJ32323" s="300"/>
      <c r="DK32323" s="300"/>
      <c r="DL32323" s="300"/>
      <c r="DM32323" s="300"/>
      <c r="DN32323" s="300"/>
      <c r="DO32323" s="300"/>
      <c r="DP32323" s="300"/>
      <c r="DQ32323" s="300"/>
      <c r="DR32323" s="300"/>
      <c r="DS32323" s="300"/>
      <c r="DT32323" s="300"/>
      <c r="DU32323" s="300"/>
      <c r="DV32323" s="300"/>
      <c r="DW32323" s="300"/>
      <c r="DX32323" s="300"/>
      <c r="DY32323" s="300"/>
      <c r="DZ32323" s="300"/>
      <c r="EA32323" s="300"/>
      <c r="EB32323" s="300"/>
      <c r="EC32323" s="300"/>
      <c r="ED32323" s="300"/>
      <c r="EE32323" s="300"/>
      <c r="EF32323" s="300"/>
      <c r="EG32323" s="300"/>
      <c r="EH32323" s="300"/>
      <c r="EI32323" s="300"/>
      <c r="EJ32323" s="300"/>
      <c r="EK32323" s="300"/>
      <c r="EL32323" s="300"/>
      <c r="EM32323" s="300"/>
      <c r="EN32323" s="300"/>
      <c r="EO32323" s="300"/>
      <c r="EP32323" s="300"/>
      <c r="EQ32323" s="300"/>
      <c r="ER32323" s="300"/>
      <c r="ES32323" s="300"/>
      <c r="ET32323" s="300"/>
      <c r="EU32323" s="300"/>
      <c r="EV32323" s="300"/>
      <c r="EW32323" s="300"/>
      <c r="EX32323" s="300"/>
      <c r="EY32323" s="300"/>
      <c r="EZ32323" s="300"/>
      <c r="FA32323" s="300"/>
      <c r="FB32323" s="300"/>
      <c r="FC32323" s="300"/>
      <c r="FD32323" s="300"/>
      <c r="FE32323" s="300"/>
      <c r="FF32323" s="300"/>
      <c r="FG32323" s="300"/>
      <c r="FH32323" s="300"/>
      <c r="FI32323" s="300"/>
      <c r="FJ32323" s="300"/>
      <c r="FK32323" s="300"/>
      <c r="FL32323" s="300"/>
      <c r="FM32323" s="300"/>
      <c r="FN32323" s="300"/>
      <c r="FO32323" s="300"/>
      <c r="FP32323" s="300"/>
      <c r="FQ32323" s="300"/>
      <c r="FR32323" s="300"/>
      <c r="FS32323" s="300"/>
      <c r="FT32323" s="300"/>
      <c r="FU32323" s="300"/>
      <c r="FV32323" s="300"/>
      <c r="FW32323" s="300"/>
      <c r="FX32323" s="300"/>
      <c r="FY32323" s="300"/>
      <c r="FZ32323" s="300"/>
      <c r="GA32323" s="300"/>
      <c r="GB32323" s="300"/>
      <c r="GC32323" s="300"/>
      <c r="GD32323" s="300"/>
      <c r="GE32323" s="300"/>
      <c r="GF32323" s="300"/>
      <c r="GG32323" s="300"/>
      <c r="GH32323" s="300"/>
      <c r="GI32323" s="300"/>
      <c r="GJ32323" s="300"/>
      <c r="GK32323" s="300"/>
    </row>
    <row r="32324" spans="4:193" x14ac:dyDescent="0.25">
      <c r="D32324" s="300"/>
      <c r="J32324" s="300"/>
      <c r="K32324" s="300"/>
      <c r="L32324" s="300"/>
      <c r="M32324" s="300"/>
      <c r="N32324" s="300"/>
      <c r="O32324" s="300"/>
      <c r="P32324" s="300"/>
      <c r="Q32324" s="300"/>
      <c r="R32324" s="300"/>
      <c r="S32324" s="300"/>
      <c r="T32324" s="300"/>
      <c r="U32324" s="300"/>
      <c r="V32324" s="300"/>
      <c r="W32324" s="300"/>
      <c r="X32324" s="300"/>
      <c r="Y32324" s="300"/>
      <c r="Z32324" s="300"/>
      <c r="AA32324" s="300"/>
      <c r="AB32324" s="300"/>
      <c r="AC32324" s="300"/>
      <c r="AD32324" s="300"/>
      <c r="AE32324" s="300"/>
      <c r="AF32324" s="300"/>
      <c r="AG32324" s="300"/>
      <c r="AH32324" s="300"/>
      <c r="AI32324" s="300"/>
      <c r="AJ32324" s="300"/>
      <c r="AK32324" s="300"/>
      <c r="AL32324" s="300"/>
      <c r="AM32324" s="300"/>
      <c r="AN32324" s="300"/>
      <c r="AO32324" s="300"/>
      <c r="AP32324" s="300"/>
      <c r="AQ32324" s="300"/>
      <c r="AR32324" s="300"/>
      <c r="AS32324" s="300"/>
      <c r="AT32324" s="300"/>
      <c r="AU32324" s="300"/>
      <c r="AV32324" s="300"/>
      <c r="AW32324" s="300"/>
      <c r="AX32324" s="300"/>
      <c r="AY32324" s="300"/>
      <c r="AZ32324" s="300"/>
      <c r="BA32324" s="300"/>
      <c r="BB32324" s="300"/>
      <c r="BC32324" s="300"/>
      <c r="BD32324" s="300"/>
      <c r="BE32324" s="300"/>
      <c r="BF32324" s="300"/>
      <c r="BG32324" s="300"/>
      <c r="BH32324" s="300"/>
      <c r="BI32324" s="300"/>
      <c r="BJ32324" s="300"/>
      <c r="BK32324" s="300"/>
      <c r="BL32324" s="300"/>
      <c r="BM32324" s="300"/>
      <c r="BN32324" s="300"/>
      <c r="BO32324" s="300"/>
      <c r="BP32324" s="300"/>
      <c r="BQ32324" s="300"/>
      <c r="BR32324" s="300"/>
      <c r="BS32324" s="300"/>
      <c r="BT32324" s="300"/>
      <c r="BU32324" s="300"/>
      <c r="BV32324" s="300"/>
      <c r="BW32324" s="300"/>
      <c r="BX32324" s="300"/>
      <c r="BY32324" s="300"/>
      <c r="BZ32324" s="300"/>
      <c r="CA32324" s="300"/>
      <c r="CB32324" s="300"/>
      <c r="CC32324" s="300"/>
      <c r="CD32324" s="300"/>
      <c r="CE32324" s="300"/>
      <c r="CF32324" s="300"/>
      <c r="CG32324" s="300"/>
      <c r="CH32324" s="300"/>
      <c r="CI32324" s="300"/>
      <c r="CJ32324" s="300"/>
      <c r="CK32324" s="300"/>
      <c r="CL32324" s="300"/>
      <c r="CM32324" s="300"/>
      <c r="CN32324" s="300"/>
      <c r="CO32324" s="300"/>
      <c r="CP32324" s="300"/>
      <c r="CQ32324" s="300"/>
      <c r="CR32324" s="300"/>
      <c r="CS32324" s="300"/>
      <c r="CT32324" s="300"/>
      <c r="CU32324" s="300"/>
      <c r="CV32324" s="300"/>
      <c r="CW32324" s="300"/>
      <c r="CX32324" s="300"/>
      <c r="CY32324" s="300"/>
      <c r="CZ32324" s="300"/>
      <c r="DA32324" s="300"/>
      <c r="DB32324" s="300"/>
      <c r="DC32324" s="300"/>
      <c r="DD32324" s="300"/>
      <c r="DE32324" s="300"/>
      <c r="DF32324" s="300"/>
      <c r="DG32324" s="300"/>
      <c r="DH32324" s="300"/>
      <c r="DI32324" s="300"/>
      <c r="DJ32324" s="300"/>
      <c r="DK32324" s="300"/>
      <c r="DL32324" s="300"/>
      <c r="DM32324" s="300"/>
      <c r="DN32324" s="300"/>
      <c r="DO32324" s="300"/>
      <c r="DP32324" s="300"/>
      <c r="DQ32324" s="300"/>
      <c r="DR32324" s="300"/>
      <c r="DS32324" s="300"/>
      <c r="DT32324" s="300"/>
      <c r="DU32324" s="300"/>
      <c r="DV32324" s="300"/>
      <c r="DW32324" s="300"/>
      <c r="DX32324" s="300"/>
      <c r="DY32324" s="300"/>
      <c r="DZ32324" s="300"/>
      <c r="EA32324" s="300"/>
      <c r="EB32324" s="300"/>
      <c r="EC32324" s="300"/>
      <c r="ED32324" s="300"/>
      <c r="EE32324" s="300"/>
      <c r="EF32324" s="300"/>
      <c r="EG32324" s="300"/>
      <c r="EH32324" s="300"/>
      <c r="EI32324" s="300"/>
      <c r="EJ32324" s="300"/>
      <c r="EK32324" s="300"/>
      <c r="EL32324" s="300"/>
      <c r="EM32324" s="300"/>
      <c r="EN32324" s="300"/>
      <c r="EO32324" s="300"/>
      <c r="EP32324" s="300"/>
      <c r="EQ32324" s="300"/>
      <c r="ER32324" s="300"/>
      <c r="ES32324" s="300"/>
      <c r="ET32324" s="300"/>
      <c r="EU32324" s="300"/>
      <c r="EV32324" s="300"/>
      <c r="EW32324" s="300"/>
      <c r="EX32324" s="300"/>
      <c r="EY32324" s="300"/>
      <c r="EZ32324" s="300"/>
      <c r="FA32324" s="300"/>
      <c r="FB32324" s="300"/>
      <c r="FC32324" s="300"/>
      <c r="FD32324" s="300"/>
      <c r="FE32324" s="300"/>
      <c r="FF32324" s="300"/>
      <c r="FG32324" s="300"/>
      <c r="FH32324" s="300"/>
      <c r="FI32324" s="300"/>
      <c r="FJ32324" s="300"/>
      <c r="FK32324" s="300"/>
      <c r="FL32324" s="300"/>
      <c r="FM32324" s="300"/>
      <c r="FN32324" s="300"/>
      <c r="FO32324" s="300"/>
      <c r="FP32324" s="300"/>
      <c r="FQ32324" s="300"/>
      <c r="FR32324" s="300"/>
      <c r="FS32324" s="300"/>
      <c r="FT32324" s="300"/>
      <c r="FU32324" s="300"/>
      <c r="FV32324" s="300"/>
      <c r="FW32324" s="300"/>
      <c r="FX32324" s="300"/>
      <c r="FY32324" s="300"/>
      <c r="FZ32324" s="300"/>
      <c r="GA32324" s="300"/>
      <c r="GB32324" s="300"/>
      <c r="GC32324" s="300"/>
      <c r="GD32324" s="300"/>
      <c r="GE32324" s="300"/>
      <c r="GF32324" s="300"/>
      <c r="GG32324" s="300"/>
      <c r="GH32324" s="300"/>
      <c r="GI32324" s="300"/>
      <c r="GJ32324" s="300"/>
      <c r="GK32324" s="300"/>
    </row>
    <row r="32325" spans="4:193" x14ac:dyDescent="0.25">
      <c r="D32325" s="300"/>
      <c r="J32325" s="300"/>
      <c r="K32325" s="300"/>
      <c r="L32325" s="300"/>
      <c r="M32325" s="300"/>
      <c r="N32325" s="300"/>
      <c r="O32325" s="300"/>
      <c r="P32325" s="300"/>
      <c r="Q32325" s="300"/>
      <c r="R32325" s="300"/>
      <c r="S32325" s="300"/>
      <c r="T32325" s="300"/>
      <c r="U32325" s="300"/>
      <c r="V32325" s="300"/>
      <c r="W32325" s="300"/>
      <c r="X32325" s="300"/>
      <c r="Y32325" s="300"/>
      <c r="Z32325" s="300"/>
      <c r="AA32325" s="300"/>
      <c r="AB32325" s="300"/>
      <c r="AC32325" s="300"/>
      <c r="AD32325" s="300"/>
      <c r="AE32325" s="300"/>
      <c r="AF32325" s="300"/>
      <c r="AG32325" s="300"/>
      <c r="AH32325" s="300"/>
      <c r="AI32325" s="300"/>
      <c r="AJ32325" s="300"/>
      <c r="AK32325" s="300"/>
      <c r="AL32325" s="300"/>
      <c r="AM32325" s="300"/>
      <c r="AN32325" s="300"/>
      <c r="AO32325" s="300"/>
      <c r="AP32325" s="300"/>
      <c r="AQ32325" s="300"/>
      <c r="AR32325" s="300"/>
      <c r="AS32325" s="300"/>
      <c r="AT32325" s="300"/>
      <c r="AU32325" s="300"/>
      <c r="AV32325" s="300"/>
      <c r="AW32325" s="300"/>
      <c r="AX32325" s="300"/>
      <c r="AY32325" s="300"/>
      <c r="AZ32325" s="300"/>
      <c r="BA32325" s="300"/>
      <c r="BB32325" s="300"/>
      <c r="BC32325" s="300"/>
      <c r="BD32325" s="300"/>
      <c r="BE32325" s="300"/>
      <c r="BF32325" s="300"/>
      <c r="BG32325" s="300"/>
      <c r="BH32325" s="300"/>
      <c r="BI32325" s="300"/>
      <c r="BJ32325" s="300"/>
      <c r="BK32325" s="300"/>
      <c r="BL32325" s="300"/>
      <c r="BM32325" s="300"/>
      <c r="BN32325" s="300"/>
      <c r="BO32325" s="300"/>
      <c r="BP32325" s="300"/>
      <c r="BQ32325" s="300"/>
      <c r="BR32325" s="300"/>
      <c r="BS32325" s="300"/>
      <c r="BT32325" s="300"/>
      <c r="BU32325" s="300"/>
      <c r="BV32325" s="300"/>
      <c r="BW32325" s="300"/>
      <c r="BX32325" s="300"/>
      <c r="BY32325" s="300"/>
      <c r="BZ32325" s="300"/>
      <c r="CA32325" s="300"/>
      <c r="CB32325" s="300"/>
      <c r="CC32325" s="300"/>
      <c r="CD32325" s="300"/>
      <c r="CE32325" s="300"/>
      <c r="CF32325" s="300"/>
      <c r="CG32325" s="300"/>
      <c r="CH32325" s="300"/>
      <c r="CI32325" s="300"/>
      <c r="CJ32325" s="300"/>
      <c r="CK32325" s="300"/>
      <c r="CL32325" s="300"/>
      <c r="CM32325" s="300"/>
      <c r="CN32325" s="300"/>
      <c r="CO32325" s="300"/>
      <c r="CP32325" s="300"/>
      <c r="CQ32325" s="300"/>
      <c r="CR32325" s="300"/>
      <c r="CS32325" s="300"/>
      <c r="CT32325" s="300"/>
      <c r="CU32325" s="300"/>
      <c r="CV32325" s="300"/>
      <c r="CW32325" s="300"/>
      <c r="CX32325" s="300"/>
      <c r="CY32325" s="300"/>
      <c r="CZ32325" s="300"/>
      <c r="DA32325" s="300"/>
      <c r="DB32325" s="300"/>
      <c r="DC32325" s="300"/>
      <c r="DD32325" s="300"/>
      <c r="DE32325" s="300"/>
      <c r="DF32325" s="300"/>
      <c r="DG32325" s="300"/>
      <c r="DH32325" s="300"/>
      <c r="DI32325" s="300"/>
      <c r="DJ32325" s="300"/>
      <c r="DK32325" s="300"/>
      <c r="DL32325" s="300"/>
      <c r="DM32325" s="300"/>
      <c r="DN32325" s="300"/>
      <c r="DO32325" s="300"/>
      <c r="DP32325" s="300"/>
      <c r="DQ32325" s="300"/>
      <c r="DR32325" s="300"/>
      <c r="DS32325" s="300"/>
      <c r="DT32325" s="300"/>
      <c r="DU32325" s="300"/>
      <c r="DV32325" s="300"/>
      <c r="DW32325" s="300"/>
      <c r="DX32325" s="300"/>
      <c r="DY32325" s="300"/>
      <c r="DZ32325" s="300"/>
      <c r="EA32325" s="300"/>
      <c r="EB32325" s="300"/>
      <c r="EC32325" s="300"/>
      <c r="ED32325" s="300"/>
      <c r="EE32325" s="300"/>
      <c r="EF32325" s="300"/>
      <c r="EG32325" s="300"/>
      <c r="EH32325" s="300"/>
      <c r="EI32325" s="300"/>
      <c r="EJ32325" s="300"/>
      <c r="EK32325" s="300"/>
      <c r="EL32325" s="300"/>
      <c r="EM32325" s="300"/>
      <c r="EN32325" s="300"/>
      <c r="EO32325" s="300"/>
      <c r="EP32325" s="300"/>
      <c r="EQ32325" s="300"/>
      <c r="ER32325" s="300"/>
      <c r="ES32325" s="300"/>
      <c r="ET32325" s="300"/>
      <c r="EU32325" s="300"/>
      <c r="EV32325" s="300"/>
      <c r="EW32325" s="300"/>
      <c r="EX32325" s="300"/>
      <c r="EY32325" s="300"/>
      <c r="EZ32325" s="300"/>
      <c r="FA32325" s="300"/>
      <c r="FB32325" s="300"/>
      <c r="FC32325" s="300"/>
      <c r="FD32325" s="300"/>
      <c r="FE32325" s="300"/>
      <c r="FF32325" s="300"/>
      <c r="FG32325" s="300"/>
      <c r="FH32325" s="300"/>
      <c r="FI32325" s="300"/>
      <c r="FJ32325" s="300"/>
      <c r="FK32325" s="300"/>
      <c r="FL32325" s="300"/>
      <c r="FM32325" s="300"/>
      <c r="FN32325" s="300"/>
      <c r="FO32325" s="300"/>
      <c r="FP32325" s="300"/>
      <c r="FQ32325" s="300"/>
      <c r="FR32325" s="300"/>
      <c r="FS32325" s="300"/>
      <c r="FT32325" s="300"/>
      <c r="FU32325" s="300"/>
      <c r="FV32325" s="300"/>
      <c r="FW32325" s="300"/>
      <c r="FX32325" s="300"/>
      <c r="FY32325" s="300"/>
      <c r="FZ32325" s="300"/>
      <c r="GA32325" s="300"/>
      <c r="GB32325" s="300"/>
      <c r="GC32325" s="300"/>
      <c r="GD32325" s="300"/>
      <c r="GE32325" s="300"/>
      <c r="GF32325" s="300"/>
      <c r="GG32325" s="300"/>
      <c r="GH32325" s="300"/>
      <c r="GI32325" s="300"/>
      <c r="GJ32325" s="300"/>
      <c r="GK32325" s="300"/>
    </row>
    <row r="32326" spans="4:193" x14ac:dyDescent="0.25">
      <c r="D32326" s="300"/>
      <c r="J32326" s="300"/>
      <c r="K32326" s="300"/>
      <c r="L32326" s="300"/>
      <c r="M32326" s="300"/>
      <c r="N32326" s="300"/>
      <c r="O32326" s="300"/>
      <c r="P32326" s="300"/>
      <c r="Q32326" s="300"/>
      <c r="R32326" s="300"/>
      <c r="S32326" s="300"/>
      <c r="T32326" s="300"/>
      <c r="U32326" s="300"/>
      <c r="V32326" s="300"/>
      <c r="W32326" s="300"/>
      <c r="X32326" s="300"/>
      <c r="Y32326" s="300"/>
      <c r="Z32326" s="300"/>
      <c r="AA32326" s="300"/>
      <c r="AB32326" s="300"/>
      <c r="AC32326" s="300"/>
      <c r="AD32326" s="300"/>
      <c r="AE32326" s="300"/>
      <c r="AF32326" s="300"/>
      <c r="AG32326" s="300"/>
      <c r="AH32326" s="300"/>
      <c r="AI32326" s="300"/>
      <c r="AJ32326" s="300"/>
      <c r="AK32326" s="300"/>
      <c r="AL32326" s="300"/>
      <c r="AM32326" s="300"/>
      <c r="AN32326" s="300"/>
      <c r="AO32326" s="300"/>
      <c r="AP32326" s="300"/>
      <c r="AQ32326" s="300"/>
      <c r="AR32326" s="300"/>
      <c r="AS32326" s="300"/>
      <c r="AT32326" s="300"/>
      <c r="AU32326" s="300"/>
      <c r="AV32326" s="300"/>
      <c r="AW32326" s="300"/>
      <c r="AX32326" s="300"/>
      <c r="AY32326" s="300"/>
      <c r="AZ32326" s="300"/>
      <c r="BA32326" s="300"/>
      <c r="BB32326" s="300"/>
      <c r="BC32326" s="300"/>
      <c r="BD32326" s="300"/>
      <c r="BE32326" s="300"/>
      <c r="BF32326" s="300"/>
      <c r="BG32326" s="300"/>
      <c r="BH32326" s="300"/>
      <c r="BI32326" s="300"/>
      <c r="BJ32326" s="300"/>
      <c r="BK32326" s="300"/>
      <c r="BL32326" s="300"/>
      <c r="BM32326" s="300"/>
      <c r="BN32326" s="300"/>
      <c r="BO32326" s="300"/>
      <c r="BP32326" s="300"/>
      <c r="BQ32326" s="300"/>
      <c r="BR32326" s="300"/>
      <c r="BS32326" s="300"/>
      <c r="BT32326" s="300"/>
      <c r="BU32326" s="300"/>
      <c r="BV32326" s="300"/>
      <c r="BW32326" s="300"/>
      <c r="BX32326" s="300"/>
      <c r="BY32326" s="300"/>
      <c r="BZ32326" s="300"/>
      <c r="CA32326" s="300"/>
      <c r="CB32326" s="300"/>
      <c r="CC32326" s="300"/>
      <c r="CD32326" s="300"/>
      <c r="CE32326" s="300"/>
      <c r="CF32326" s="300"/>
      <c r="CG32326" s="300"/>
      <c r="CH32326" s="300"/>
      <c r="CI32326" s="300"/>
      <c r="CJ32326" s="300"/>
      <c r="CK32326" s="300"/>
      <c r="CL32326" s="300"/>
      <c r="CM32326" s="300"/>
      <c r="CN32326" s="300"/>
      <c r="CO32326" s="300"/>
      <c r="CP32326" s="300"/>
      <c r="CQ32326" s="300"/>
      <c r="CR32326" s="300"/>
      <c r="CS32326" s="300"/>
      <c r="CT32326" s="300"/>
      <c r="CU32326" s="300"/>
      <c r="CV32326" s="300"/>
      <c r="CW32326" s="300"/>
      <c r="CX32326" s="300"/>
      <c r="CY32326" s="300"/>
      <c r="CZ32326" s="300"/>
      <c r="DA32326" s="300"/>
      <c r="DB32326" s="300"/>
      <c r="DC32326" s="300"/>
      <c r="DD32326" s="300"/>
      <c r="DE32326" s="300"/>
      <c r="DF32326" s="300"/>
      <c r="DG32326" s="300"/>
      <c r="DH32326" s="300"/>
      <c r="DI32326" s="300"/>
      <c r="DJ32326" s="300"/>
      <c r="DK32326" s="300"/>
      <c r="DL32326" s="300"/>
      <c r="DM32326" s="300"/>
      <c r="DN32326" s="300"/>
      <c r="DO32326" s="300"/>
      <c r="DP32326" s="300"/>
      <c r="DQ32326" s="300"/>
      <c r="DR32326" s="300"/>
      <c r="DS32326" s="300"/>
      <c r="DT32326" s="300"/>
      <c r="DU32326" s="300"/>
      <c r="DV32326" s="300"/>
      <c r="DW32326" s="300"/>
      <c r="DX32326" s="300"/>
      <c r="DY32326" s="300"/>
      <c r="DZ32326" s="300"/>
      <c r="EA32326" s="300"/>
      <c r="EB32326" s="300"/>
      <c r="EC32326" s="300"/>
      <c r="ED32326" s="300"/>
      <c r="EE32326" s="300"/>
      <c r="EF32326" s="300"/>
      <c r="EG32326" s="300"/>
      <c r="EH32326" s="300"/>
      <c r="EI32326" s="300"/>
      <c r="EJ32326" s="300"/>
      <c r="EK32326" s="300"/>
      <c r="EL32326" s="300"/>
      <c r="EM32326" s="300"/>
      <c r="EN32326" s="300"/>
      <c r="EO32326" s="300"/>
      <c r="EP32326" s="300"/>
      <c r="EQ32326" s="300"/>
      <c r="ER32326" s="300"/>
      <c r="ES32326" s="300"/>
      <c r="ET32326" s="300"/>
      <c r="EU32326" s="300"/>
      <c r="EV32326" s="300"/>
      <c r="EW32326" s="300"/>
      <c r="EX32326" s="300"/>
      <c r="EY32326" s="300"/>
      <c r="EZ32326" s="300"/>
      <c r="FA32326" s="300"/>
      <c r="FB32326" s="300"/>
      <c r="FC32326" s="300"/>
      <c r="FD32326" s="300"/>
      <c r="FE32326" s="300"/>
      <c r="FF32326" s="300"/>
      <c r="FG32326" s="300"/>
      <c r="FH32326" s="300"/>
      <c r="FI32326" s="300"/>
      <c r="FJ32326" s="300"/>
      <c r="FK32326" s="300"/>
      <c r="FL32326" s="300"/>
      <c r="FM32326" s="300"/>
      <c r="FN32326" s="300"/>
      <c r="FO32326" s="300"/>
      <c r="FP32326" s="300"/>
      <c r="FQ32326" s="300"/>
      <c r="FR32326" s="300"/>
      <c r="FS32326" s="300"/>
      <c r="FT32326" s="300"/>
      <c r="FU32326" s="300"/>
      <c r="FV32326" s="300"/>
      <c r="FW32326" s="300"/>
      <c r="FX32326" s="300"/>
      <c r="FY32326" s="300"/>
      <c r="FZ32326" s="300"/>
      <c r="GA32326" s="300"/>
      <c r="GB32326" s="300"/>
      <c r="GC32326" s="300"/>
      <c r="GD32326" s="300"/>
      <c r="GE32326" s="300"/>
      <c r="GF32326" s="300"/>
      <c r="GG32326" s="300"/>
      <c r="GH32326" s="300"/>
      <c r="GI32326" s="300"/>
      <c r="GJ32326" s="300"/>
      <c r="GK32326" s="300"/>
    </row>
    <row r="32327" spans="4:193" x14ac:dyDescent="0.25">
      <c r="D32327" s="300"/>
      <c r="J32327" s="300"/>
      <c r="K32327" s="300"/>
      <c r="L32327" s="300"/>
      <c r="M32327" s="300"/>
      <c r="N32327" s="300"/>
      <c r="O32327" s="300"/>
      <c r="P32327" s="300"/>
      <c r="Q32327" s="300"/>
      <c r="R32327" s="300"/>
      <c r="S32327" s="300"/>
      <c r="T32327" s="300"/>
      <c r="U32327" s="300"/>
      <c r="V32327" s="300"/>
      <c r="W32327" s="300"/>
      <c r="X32327" s="300"/>
      <c r="Y32327" s="300"/>
      <c r="Z32327" s="300"/>
      <c r="AA32327" s="300"/>
      <c r="AB32327" s="300"/>
      <c r="AC32327" s="300"/>
      <c r="AD32327" s="300"/>
      <c r="AE32327" s="300"/>
      <c r="AF32327" s="300"/>
      <c r="AG32327" s="300"/>
      <c r="AH32327" s="300"/>
      <c r="AI32327" s="300"/>
      <c r="AJ32327" s="300"/>
      <c r="AK32327" s="300"/>
      <c r="AL32327" s="300"/>
      <c r="AM32327" s="300"/>
      <c r="AN32327" s="300"/>
      <c r="AO32327" s="300"/>
      <c r="AP32327" s="300"/>
      <c r="AQ32327" s="300"/>
      <c r="AR32327" s="300"/>
      <c r="AS32327" s="300"/>
      <c r="AT32327" s="300"/>
      <c r="AU32327" s="300"/>
      <c r="AV32327" s="300"/>
      <c r="AW32327" s="300"/>
      <c r="AX32327" s="300"/>
      <c r="AY32327" s="300"/>
      <c r="AZ32327" s="300"/>
      <c r="BA32327" s="300"/>
      <c r="BB32327" s="300"/>
      <c r="BC32327" s="300"/>
      <c r="BD32327" s="300"/>
      <c r="BE32327" s="300"/>
      <c r="BF32327" s="300"/>
      <c r="BG32327" s="300"/>
      <c r="BH32327" s="300"/>
      <c r="BI32327" s="300"/>
      <c r="BJ32327" s="300"/>
      <c r="BK32327" s="300"/>
      <c r="BL32327" s="300"/>
      <c r="BM32327" s="300"/>
      <c r="BN32327" s="300"/>
      <c r="BO32327" s="300"/>
      <c r="BP32327" s="300"/>
      <c r="BQ32327" s="300"/>
      <c r="BR32327" s="300"/>
      <c r="BS32327" s="300"/>
      <c r="BT32327" s="300"/>
      <c r="BU32327" s="300"/>
      <c r="BV32327" s="300"/>
      <c r="BW32327" s="300"/>
      <c r="BX32327" s="300"/>
      <c r="BY32327" s="300"/>
      <c r="BZ32327" s="300"/>
      <c r="CA32327" s="300"/>
      <c r="CB32327" s="300"/>
      <c r="CC32327" s="300"/>
      <c r="CD32327" s="300"/>
      <c r="CE32327" s="300"/>
      <c r="CF32327" s="300"/>
      <c r="CG32327" s="300"/>
      <c r="CH32327" s="300"/>
      <c r="CI32327" s="300"/>
      <c r="CJ32327" s="300"/>
      <c r="CK32327" s="300"/>
      <c r="CL32327" s="300"/>
      <c r="CM32327" s="300"/>
      <c r="CN32327" s="300"/>
      <c r="CO32327" s="300"/>
      <c r="CP32327" s="300"/>
      <c r="CQ32327" s="300"/>
      <c r="CR32327" s="300"/>
      <c r="CS32327" s="300"/>
      <c r="CT32327" s="300"/>
      <c r="CU32327" s="300"/>
      <c r="CV32327" s="300"/>
      <c r="CW32327" s="300"/>
      <c r="CX32327" s="300"/>
      <c r="CY32327" s="300"/>
      <c r="CZ32327" s="300"/>
      <c r="DA32327" s="300"/>
      <c r="DB32327" s="300"/>
      <c r="DC32327" s="300"/>
      <c r="DD32327" s="300"/>
      <c r="DE32327" s="300"/>
      <c r="DF32327" s="300"/>
      <c r="DG32327" s="300"/>
      <c r="DH32327" s="300"/>
      <c r="DI32327" s="300"/>
      <c r="DJ32327" s="300"/>
      <c r="DK32327" s="300"/>
      <c r="DL32327" s="300"/>
      <c r="DM32327" s="300"/>
      <c r="DN32327" s="300"/>
      <c r="DO32327" s="300"/>
      <c r="DP32327" s="300"/>
      <c r="DQ32327" s="300"/>
      <c r="DR32327" s="300"/>
      <c r="DS32327" s="300"/>
      <c r="DT32327" s="300"/>
      <c r="DU32327" s="300"/>
      <c r="DV32327" s="300"/>
      <c r="DW32327" s="300"/>
      <c r="DX32327" s="300"/>
      <c r="DY32327" s="300"/>
      <c r="DZ32327" s="300"/>
      <c r="EA32327" s="300"/>
      <c r="EB32327" s="300"/>
      <c r="EC32327" s="300"/>
      <c r="ED32327" s="300"/>
      <c r="EE32327" s="300"/>
      <c r="EF32327" s="300"/>
      <c r="EG32327" s="300"/>
      <c r="EH32327" s="300"/>
      <c r="EI32327" s="300"/>
      <c r="EJ32327" s="300"/>
      <c r="EK32327" s="300"/>
      <c r="EL32327" s="300"/>
      <c r="EM32327" s="300"/>
      <c r="EN32327" s="300"/>
      <c r="EO32327" s="300"/>
      <c r="EP32327" s="300"/>
      <c r="EQ32327" s="300"/>
      <c r="ER32327" s="300"/>
      <c r="ES32327" s="300"/>
      <c r="ET32327" s="300"/>
      <c r="EU32327" s="300"/>
      <c r="EV32327" s="300"/>
      <c r="EW32327" s="300"/>
      <c r="EX32327" s="300"/>
      <c r="EY32327" s="300"/>
      <c r="EZ32327" s="300"/>
      <c r="FA32327" s="300"/>
      <c r="FB32327" s="300"/>
      <c r="FC32327" s="300"/>
      <c r="FD32327" s="300"/>
      <c r="FE32327" s="300"/>
      <c r="FF32327" s="300"/>
      <c r="FG32327" s="300"/>
      <c r="FH32327" s="300"/>
      <c r="FI32327" s="300"/>
      <c r="FJ32327" s="300"/>
      <c r="FK32327" s="300"/>
      <c r="FL32327" s="300"/>
      <c r="FM32327" s="300"/>
      <c r="FN32327" s="300"/>
      <c r="FO32327" s="300"/>
      <c r="FP32327" s="300"/>
      <c r="FQ32327" s="300"/>
      <c r="FR32327" s="300"/>
      <c r="FS32327" s="300"/>
      <c r="FT32327" s="300"/>
      <c r="FU32327" s="300"/>
      <c r="FV32327" s="300"/>
      <c r="FW32327" s="300"/>
      <c r="FX32327" s="300"/>
      <c r="FY32327" s="300"/>
      <c r="FZ32327" s="300"/>
      <c r="GA32327" s="300"/>
      <c r="GB32327" s="300"/>
      <c r="GC32327" s="300"/>
      <c r="GD32327" s="300"/>
      <c r="GE32327" s="300"/>
      <c r="GF32327" s="300"/>
      <c r="GG32327" s="300"/>
      <c r="GH32327" s="300"/>
      <c r="GI32327" s="300"/>
      <c r="GJ32327" s="300"/>
      <c r="GK32327" s="300"/>
    </row>
    <row r="32328" spans="4:193" x14ac:dyDescent="0.25">
      <c r="D32328" s="300"/>
      <c r="J32328" s="300"/>
      <c r="K32328" s="300"/>
      <c r="L32328" s="300"/>
      <c r="M32328" s="300"/>
      <c r="N32328" s="300"/>
      <c r="O32328" s="300"/>
      <c r="P32328" s="300"/>
      <c r="Q32328" s="300"/>
      <c r="R32328" s="300"/>
      <c r="S32328" s="300"/>
      <c r="T32328" s="300"/>
      <c r="U32328" s="300"/>
      <c r="V32328" s="300"/>
      <c r="W32328" s="300"/>
      <c r="X32328" s="300"/>
      <c r="Y32328" s="300"/>
      <c r="Z32328" s="300"/>
      <c r="AA32328" s="300"/>
      <c r="AB32328" s="300"/>
      <c r="AC32328" s="300"/>
      <c r="AD32328" s="300"/>
      <c r="AE32328" s="300"/>
      <c r="AF32328" s="300"/>
      <c r="AG32328" s="300"/>
      <c r="AH32328" s="300"/>
      <c r="AI32328" s="300"/>
      <c r="AJ32328" s="300"/>
      <c r="AK32328" s="300"/>
      <c r="AL32328" s="300"/>
      <c r="AM32328" s="300"/>
      <c r="AN32328" s="300"/>
      <c r="AO32328" s="300"/>
      <c r="AP32328" s="300"/>
      <c r="AQ32328" s="300"/>
      <c r="AR32328" s="300"/>
      <c r="AS32328" s="300"/>
      <c r="AT32328" s="300"/>
      <c r="AU32328" s="300"/>
      <c r="AV32328" s="300"/>
      <c r="AW32328" s="300"/>
      <c r="AX32328" s="300"/>
      <c r="AY32328" s="300"/>
      <c r="AZ32328" s="300"/>
      <c r="BA32328" s="300"/>
      <c r="BB32328" s="300"/>
      <c r="BC32328" s="300"/>
      <c r="BD32328" s="300"/>
      <c r="BE32328" s="300"/>
      <c r="BF32328" s="300"/>
      <c r="BG32328" s="300"/>
      <c r="BH32328" s="300"/>
      <c r="BI32328" s="300"/>
      <c r="BJ32328" s="300"/>
      <c r="BK32328" s="300"/>
      <c r="BL32328" s="300"/>
      <c r="BM32328" s="300"/>
      <c r="BN32328" s="300"/>
      <c r="BO32328" s="300"/>
      <c r="BP32328" s="300"/>
      <c r="BQ32328" s="300"/>
      <c r="BR32328" s="300"/>
      <c r="BS32328" s="300"/>
      <c r="BT32328" s="300"/>
      <c r="BU32328" s="300"/>
      <c r="BV32328" s="300"/>
      <c r="BW32328" s="300"/>
      <c r="BX32328" s="300"/>
      <c r="BY32328" s="300"/>
      <c r="BZ32328" s="300"/>
      <c r="CA32328" s="300"/>
      <c r="CB32328" s="300"/>
      <c r="CC32328" s="300"/>
      <c r="CD32328" s="300"/>
      <c r="CE32328" s="300"/>
      <c r="CF32328" s="300"/>
      <c r="CG32328" s="300"/>
      <c r="CH32328" s="300"/>
      <c r="CI32328" s="300"/>
      <c r="CJ32328" s="300"/>
      <c r="CK32328" s="300"/>
      <c r="CL32328" s="300"/>
      <c r="CM32328" s="300"/>
      <c r="CN32328" s="300"/>
      <c r="CO32328" s="300"/>
      <c r="CP32328" s="300"/>
      <c r="CQ32328" s="300"/>
      <c r="CR32328" s="300"/>
      <c r="CS32328" s="300"/>
      <c r="CT32328" s="300"/>
      <c r="CU32328" s="300"/>
      <c r="CV32328" s="300"/>
      <c r="CW32328" s="300"/>
      <c r="CX32328" s="300"/>
      <c r="CY32328" s="300"/>
      <c r="CZ32328" s="300"/>
      <c r="DA32328" s="300"/>
      <c r="DB32328" s="300"/>
      <c r="DC32328" s="300"/>
      <c r="DD32328" s="300"/>
      <c r="DE32328" s="300"/>
      <c r="DF32328" s="300"/>
      <c r="DG32328" s="300"/>
      <c r="DH32328" s="300"/>
      <c r="DI32328" s="300"/>
      <c r="DJ32328" s="300"/>
      <c r="DK32328" s="300"/>
      <c r="DL32328" s="300"/>
      <c r="DM32328" s="300"/>
      <c r="DN32328" s="300"/>
      <c r="DO32328" s="300"/>
      <c r="DP32328" s="300"/>
      <c r="DQ32328" s="300"/>
      <c r="DR32328" s="300"/>
      <c r="DS32328" s="300"/>
      <c r="DT32328" s="300"/>
      <c r="DU32328" s="300"/>
      <c r="DV32328" s="300"/>
      <c r="DW32328" s="300"/>
      <c r="DX32328" s="300"/>
      <c r="DY32328" s="300"/>
      <c r="DZ32328" s="300"/>
      <c r="EA32328" s="300"/>
      <c r="EB32328" s="300"/>
      <c r="EC32328" s="300"/>
      <c r="ED32328" s="300"/>
      <c r="EE32328" s="300"/>
      <c r="EF32328" s="300"/>
      <c r="EG32328" s="300"/>
      <c r="EH32328" s="300"/>
      <c r="EI32328" s="300"/>
      <c r="EJ32328" s="300"/>
      <c r="EK32328" s="300"/>
      <c r="EL32328" s="300"/>
      <c r="EM32328" s="300"/>
      <c r="EN32328" s="300"/>
      <c r="EO32328" s="300"/>
      <c r="EP32328" s="300"/>
      <c r="EQ32328" s="300"/>
      <c r="ER32328" s="300"/>
      <c r="ES32328" s="300"/>
      <c r="ET32328" s="300"/>
      <c r="EU32328" s="300"/>
      <c r="EV32328" s="300"/>
      <c r="EW32328" s="300"/>
      <c r="EX32328" s="300"/>
      <c r="EY32328" s="300"/>
      <c r="EZ32328" s="300"/>
      <c r="FA32328" s="300"/>
      <c r="FB32328" s="300"/>
      <c r="FC32328" s="300"/>
      <c r="FD32328" s="300"/>
      <c r="FE32328" s="300"/>
      <c r="FF32328" s="300"/>
      <c r="FG32328" s="300"/>
      <c r="FH32328" s="300"/>
      <c r="FI32328" s="300"/>
      <c r="FJ32328" s="300"/>
      <c r="FK32328" s="300"/>
      <c r="FL32328" s="300"/>
      <c r="FM32328" s="300"/>
      <c r="FN32328" s="300"/>
      <c r="FO32328" s="300"/>
      <c r="FP32328" s="300"/>
      <c r="FQ32328" s="300"/>
      <c r="FR32328" s="300"/>
      <c r="FS32328" s="300"/>
      <c r="FT32328" s="300"/>
      <c r="FU32328" s="300"/>
      <c r="FV32328" s="300"/>
      <c r="FW32328" s="300"/>
      <c r="FX32328" s="300"/>
      <c r="FY32328" s="300"/>
      <c r="FZ32328" s="300"/>
      <c r="GA32328" s="300"/>
      <c r="GB32328" s="300"/>
      <c r="GC32328" s="300"/>
      <c r="GD32328" s="300"/>
      <c r="GE32328" s="300"/>
      <c r="GF32328" s="300"/>
      <c r="GG32328" s="300"/>
      <c r="GH32328" s="300"/>
      <c r="GI32328" s="300"/>
      <c r="GJ32328" s="300"/>
      <c r="GK32328" s="300"/>
    </row>
    <row r="32329" spans="4:193" x14ac:dyDescent="0.25">
      <c r="D32329" s="300"/>
      <c r="J32329" s="300"/>
      <c r="K32329" s="300"/>
      <c r="L32329" s="300"/>
      <c r="M32329" s="300"/>
      <c r="N32329" s="300"/>
      <c r="O32329" s="300"/>
      <c r="P32329" s="300"/>
      <c r="Q32329" s="300"/>
      <c r="R32329" s="300"/>
      <c r="S32329" s="300"/>
      <c r="T32329" s="300"/>
      <c r="U32329" s="300"/>
      <c r="V32329" s="300"/>
      <c r="W32329" s="300"/>
      <c r="X32329" s="300"/>
      <c r="Y32329" s="300"/>
      <c r="Z32329" s="300"/>
      <c r="AA32329" s="300"/>
      <c r="AB32329" s="300"/>
      <c r="AC32329" s="300"/>
      <c r="AD32329" s="300"/>
      <c r="AE32329" s="300"/>
      <c r="AF32329" s="300"/>
      <c r="AG32329" s="300"/>
      <c r="AH32329" s="300"/>
      <c r="AI32329" s="300"/>
      <c r="AJ32329" s="300"/>
      <c r="AK32329" s="300"/>
      <c r="AL32329" s="300"/>
      <c r="AM32329" s="300"/>
      <c r="AN32329" s="300"/>
      <c r="AO32329" s="300"/>
      <c r="AP32329" s="300"/>
      <c r="AQ32329" s="300"/>
      <c r="AR32329" s="300"/>
      <c r="AS32329" s="300"/>
      <c r="AT32329" s="300"/>
      <c r="AU32329" s="300"/>
      <c r="AV32329" s="300"/>
      <c r="AW32329" s="300"/>
      <c r="AX32329" s="300"/>
      <c r="AY32329" s="300"/>
      <c r="AZ32329" s="300"/>
      <c r="BA32329" s="300"/>
      <c r="BB32329" s="300"/>
      <c r="BC32329" s="300"/>
      <c r="BD32329" s="300"/>
      <c r="BE32329" s="300"/>
      <c r="BF32329" s="300"/>
      <c r="BG32329" s="300"/>
      <c r="BH32329" s="300"/>
      <c r="BI32329" s="300"/>
      <c r="BJ32329" s="300"/>
      <c r="BK32329" s="300"/>
      <c r="BL32329" s="300"/>
      <c r="BM32329" s="300"/>
      <c r="BN32329" s="300"/>
      <c r="BO32329" s="300"/>
      <c r="BP32329" s="300"/>
      <c r="BQ32329" s="300"/>
      <c r="BR32329" s="300"/>
      <c r="BS32329" s="300"/>
      <c r="BT32329" s="300"/>
      <c r="BU32329" s="300"/>
      <c r="BV32329" s="300"/>
      <c r="BW32329" s="300"/>
      <c r="BX32329" s="300"/>
      <c r="BY32329" s="300"/>
      <c r="BZ32329" s="300"/>
      <c r="CA32329" s="300"/>
      <c r="CB32329" s="300"/>
      <c r="CC32329" s="300"/>
      <c r="CD32329" s="300"/>
      <c r="CE32329" s="300"/>
      <c r="CF32329" s="300"/>
      <c r="CG32329" s="300"/>
      <c r="CH32329" s="300"/>
      <c r="CI32329" s="300"/>
      <c r="CJ32329" s="300"/>
      <c r="CK32329" s="300"/>
      <c r="CL32329" s="300"/>
      <c r="CM32329" s="300"/>
      <c r="CN32329" s="300"/>
      <c r="CO32329" s="300"/>
      <c r="CP32329" s="300"/>
      <c r="CQ32329" s="300"/>
      <c r="CR32329" s="300"/>
      <c r="CS32329" s="300"/>
      <c r="CT32329" s="300"/>
      <c r="CU32329" s="300"/>
      <c r="CV32329" s="300"/>
      <c r="CW32329" s="300"/>
      <c r="CX32329" s="300"/>
      <c r="CY32329" s="300"/>
      <c r="CZ32329" s="300"/>
      <c r="DA32329" s="300"/>
      <c r="DB32329" s="300"/>
      <c r="DC32329" s="300"/>
      <c r="DD32329" s="300"/>
      <c r="DE32329" s="300"/>
      <c r="DF32329" s="300"/>
      <c r="DG32329" s="300"/>
      <c r="DH32329" s="300"/>
      <c r="DI32329" s="300"/>
      <c r="DJ32329" s="300"/>
      <c r="DK32329" s="300"/>
      <c r="DL32329" s="300"/>
      <c r="DM32329" s="300"/>
      <c r="DN32329" s="300"/>
      <c r="DO32329" s="300"/>
      <c r="DP32329" s="300"/>
      <c r="DQ32329" s="300"/>
      <c r="DR32329" s="300"/>
      <c r="DS32329" s="300"/>
      <c r="DT32329" s="300"/>
      <c r="DU32329" s="300"/>
      <c r="DV32329" s="300"/>
      <c r="DW32329" s="300"/>
      <c r="DX32329" s="300"/>
      <c r="DY32329" s="300"/>
      <c r="DZ32329" s="300"/>
      <c r="EA32329" s="300"/>
      <c r="EB32329" s="300"/>
      <c r="EC32329" s="300"/>
      <c r="ED32329" s="300"/>
      <c r="EE32329" s="300"/>
      <c r="EF32329" s="300"/>
      <c r="EG32329" s="300"/>
      <c r="EH32329" s="300"/>
      <c r="EI32329" s="300"/>
      <c r="EJ32329" s="300"/>
      <c r="EK32329" s="300"/>
      <c r="EL32329" s="300"/>
      <c r="EM32329" s="300"/>
      <c r="EN32329" s="300"/>
      <c r="EO32329" s="300"/>
      <c r="EP32329" s="300"/>
      <c r="EQ32329" s="300"/>
      <c r="ER32329" s="300"/>
      <c r="ES32329" s="300"/>
      <c r="ET32329" s="300"/>
      <c r="EU32329" s="300"/>
      <c r="EV32329" s="300"/>
      <c r="EW32329" s="300"/>
      <c r="EX32329" s="300"/>
      <c r="EY32329" s="300"/>
      <c r="EZ32329" s="300"/>
      <c r="FA32329" s="300"/>
      <c r="FB32329" s="300"/>
      <c r="FC32329" s="300"/>
      <c r="FD32329" s="300"/>
      <c r="FE32329" s="300"/>
      <c r="FF32329" s="300"/>
      <c r="FG32329" s="300"/>
      <c r="FH32329" s="300"/>
      <c r="FI32329" s="300"/>
      <c r="FJ32329" s="300"/>
      <c r="FK32329" s="300"/>
      <c r="FL32329" s="300"/>
      <c r="FM32329" s="300"/>
      <c r="FN32329" s="300"/>
      <c r="FO32329" s="300"/>
      <c r="FP32329" s="300"/>
      <c r="FQ32329" s="300"/>
      <c r="FR32329" s="300"/>
      <c r="FS32329" s="300"/>
      <c r="FT32329" s="300"/>
      <c r="FU32329" s="300"/>
      <c r="FV32329" s="300"/>
      <c r="FW32329" s="300"/>
      <c r="FX32329" s="300"/>
      <c r="FY32329" s="300"/>
      <c r="FZ32329" s="300"/>
      <c r="GA32329" s="300"/>
      <c r="GB32329" s="300"/>
      <c r="GC32329" s="300"/>
      <c r="GD32329" s="300"/>
      <c r="GE32329" s="300"/>
      <c r="GF32329" s="300"/>
      <c r="GG32329" s="300"/>
      <c r="GH32329" s="300"/>
      <c r="GI32329" s="300"/>
      <c r="GJ32329" s="300"/>
      <c r="GK32329" s="300"/>
    </row>
    <row r="32330" spans="4:193" x14ac:dyDescent="0.25">
      <c r="D32330" s="300"/>
      <c r="J32330" s="300"/>
      <c r="K32330" s="300"/>
      <c r="L32330" s="300"/>
      <c r="M32330" s="300"/>
      <c r="N32330" s="300"/>
      <c r="O32330" s="300"/>
      <c r="P32330" s="300"/>
      <c r="Q32330" s="300"/>
      <c r="R32330" s="300"/>
      <c r="S32330" s="300"/>
      <c r="T32330" s="300"/>
      <c r="U32330" s="300"/>
      <c r="V32330" s="300"/>
      <c r="W32330" s="300"/>
      <c r="X32330" s="300"/>
      <c r="Y32330" s="300"/>
      <c r="Z32330" s="300"/>
      <c r="AA32330" s="300"/>
      <c r="AB32330" s="300"/>
      <c r="AC32330" s="300"/>
      <c r="AD32330" s="300"/>
      <c r="AE32330" s="300"/>
      <c r="AF32330" s="300"/>
      <c r="AG32330" s="300"/>
      <c r="AH32330" s="300"/>
      <c r="AI32330" s="300"/>
      <c r="AJ32330" s="300"/>
      <c r="AK32330" s="300"/>
      <c r="AL32330" s="300"/>
      <c r="AM32330" s="300"/>
      <c r="AN32330" s="300"/>
      <c r="AO32330" s="300"/>
      <c r="AP32330" s="300"/>
      <c r="AQ32330" s="300"/>
      <c r="AR32330" s="300"/>
      <c r="AS32330" s="300"/>
      <c r="AT32330" s="300"/>
      <c r="AU32330" s="300"/>
      <c r="AV32330" s="300"/>
      <c r="AW32330" s="300"/>
      <c r="AX32330" s="300"/>
      <c r="AY32330" s="300"/>
      <c r="AZ32330" s="300"/>
      <c r="BA32330" s="300"/>
      <c r="BB32330" s="300"/>
      <c r="BC32330" s="300"/>
      <c r="BD32330" s="300"/>
      <c r="BE32330" s="300"/>
      <c r="BF32330" s="300"/>
      <c r="BG32330" s="300"/>
      <c r="BH32330" s="300"/>
      <c r="BI32330" s="300"/>
      <c r="BJ32330" s="300"/>
      <c r="BK32330" s="300"/>
      <c r="BL32330" s="300"/>
      <c r="BM32330" s="300"/>
      <c r="BN32330" s="300"/>
      <c r="BO32330" s="300"/>
      <c r="BP32330" s="300"/>
      <c r="BQ32330" s="300"/>
      <c r="BR32330" s="300"/>
      <c r="BS32330" s="300"/>
      <c r="BT32330" s="300"/>
      <c r="BU32330" s="300"/>
      <c r="BV32330" s="300"/>
      <c r="BW32330" s="300"/>
      <c r="BX32330" s="300"/>
      <c r="BY32330" s="300"/>
      <c r="BZ32330" s="300"/>
      <c r="CA32330" s="300"/>
      <c r="CB32330" s="300"/>
      <c r="CC32330" s="300"/>
      <c r="CD32330" s="300"/>
      <c r="CE32330" s="300"/>
      <c r="CF32330" s="300"/>
      <c r="CG32330" s="300"/>
      <c r="CH32330" s="300"/>
      <c r="CI32330" s="300"/>
      <c r="CJ32330" s="300"/>
      <c r="CK32330" s="300"/>
      <c r="CL32330" s="300"/>
      <c r="CM32330" s="300"/>
      <c r="CN32330" s="300"/>
      <c r="CO32330" s="300"/>
      <c r="CP32330" s="300"/>
      <c r="CQ32330" s="300"/>
      <c r="CR32330" s="300"/>
      <c r="CS32330" s="300"/>
      <c r="CT32330" s="300"/>
      <c r="CU32330" s="300"/>
      <c r="CV32330" s="300"/>
      <c r="CW32330" s="300"/>
      <c r="CX32330" s="300"/>
      <c r="CY32330" s="300"/>
      <c r="CZ32330" s="300"/>
      <c r="DA32330" s="300"/>
      <c r="DB32330" s="300"/>
      <c r="DC32330" s="300"/>
      <c r="DD32330" s="300"/>
      <c r="DE32330" s="300"/>
      <c r="DF32330" s="300"/>
      <c r="DG32330" s="300"/>
      <c r="DH32330" s="300"/>
      <c r="DI32330" s="300"/>
      <c r="DJ32330" s="300"/>
      <c r="DK32330" s="300"/>
      <c r="DL32330" s="300"/>
      <c r="DM32330" s="300"/>
      <c r="DN32330" s="300"/>
      <c r="DO32330" s="300"/>
      <c r="DP32330" s="300"/>
      <c r="DQ32330" s="300"/>
      <c r="DR32330" s="300"/>
      <c r="DS32330" s="300"/>
      <c r="DT32330" s="300"/>
      <c r="DU32330" s="300"/>
      <c r="DV32330" s="300"/>
      <c r="DW32330" s="300"/>
      <c r="DX32330" s="300"/>
      <c r="DY32330" s="300"/>
      <c r="DZ32330" s="300"/>
      <c r="EA32330" s="300"/>
      <c r="EB32330" s="300"/>
      <c r="EC32330" s="300"/>
      <c r="ED32330" s="300"/>
      <c r="EE32330" s="300"/>
      <c r="EF32330" s="300"/>
      <c r="EG32330" s="300"/>
      <c r="EH32330" s="300"/>
      <c r="EI32330" s="300"/>
      <c r="EJ32330" s="300"/>
      <c r="EK32330" s="300"/>
      <c r="EL32330" s="300"/>
      <c r="EM32330" s="300"/>
      <c r="EN32330" s="300"/>
      <c r="EO32330" s="300"/>
      <c r="EP32330" s="300"/>
      <c r="EQ32330" s="300"/>
      <c r="ER32330" s="300"/>
      <c r="ES32330" s="300"/>
      <c r="ET32330" s="300"/>
      <c r="EU32330" s="300"/>
      <c r="EV32330" s="300"/>
      <c r="EW32330" s="300"/>
      <c r="EX32330" s="300"/>
      <c r="EY32330" s="300"/>
      <c r="EZ32330" s="300"/>
      <c r="FA32330" s="300"/>
      <c r="FB32330" s="300"/>
      <c r="FC32330" s="300"/>
      <c r="FD32330" s="300"/>
      <c r="FE32330" s="300"/>
      <c r="FF32330" s="300"/>
      <c r="FG32330" s="300"/>
      <c r="FH32330" s="300"/>
      <c r="FI32330" s="300"/>
      <c r="FJ32330" s="300"/>
      <c r="FK32330" s="300"/>
      <c r="FL32330" s="300"/>
      <c r="FM32330" s="300"/>
      <c r="FN32330" s="300"/>
      <c r="FO32330" s="300"/>
      <c r="FP32330" s="300"/>
      <c r="FQ32330" s="300"/>
      <c r="FR32330" s="300"/>
      <c r="FS32330" s="300"/>
      <c r="FT32330" s="300"/>
      <c r="FU32330" s="300"/>
      <c r="FV32330" s="300"/>
      <c r="FW32330" s="300"/>
      <c r="FX32330" s="300"/>
      <c r="FY32330" s="300"/>
      <c r="FZ32330" s="300"/>
      <c r="GA32330" s="300"/>
      <c r="GB32330" s="300"/>
      <c r="GC32330" s="300"/>
      <c r="GD32330" s="300"/>
      <c r="GE32330" s="300"/>
      <c r="GF32330" s="300"/>
      <c r="GG32330" s="300"/>
      <c r="GH32330" s="300"/>
      <c r="GI32330" s="300"/>
      <c r="GJ32330" s="300"/>
      <c r="GK32330" s="300"/>
    </row>
    <row r="32331" spans="4:193" x14ac:dyDescent="0.25">
      <c r="D32331" s="300"/>
      <c r="J32331" s="300"/>
      <c r="K32331" s="300"/>
      <c r="L32331" s="300"/>
      <c r="M32331" s="300"/>
      <c r="N32331" s="300"/>
      <c r="O32331" s="300"/>
      <c r="P32331" s="300"/>
      <c r="Q32331" s="300"/>
      <c r="R32331" s="300"/>
      <c r="S32331" s="300"/>
      <c r="T32331" s="300"/>
      <c r="U32331" s="300"/>
      <c r="V32331" s="300"/>
      <c r="W32331" s="300"/>
      <c r="X32331" s="300"/>
      <c r="Y32331" s="300"/>
      <c r="Z32331" s="300"/>
      <c r="AA32331" s="300"/>
      <c r="AB32331" s="300"/>
      <c r="AC32331" s="300"/>
      <c r="AD32331" s="300"/>
      <c r="AE32331" s="300"/>
      <c r="AF32331" s="300"/>
      <c r="AG32331" s="300"/>
      <c r="AH32331" s="300"/>
      <c r="AI32331" s="300"/>
      <c r="AJ32331" s="300"/>
      <c r="AK32331" s="300"/>
      <c r="AL32331" s="300"/>
      <c r="AM32331" s="300"/>
      <c r="AN32331" s="300"/>
      <c r="AO32331" s="300"/>
      <c r="AP32331" s="300"/>
      <c r="AQ32331" s="300"/>
      <c r="AR32331" s="300"/>
      <c r="AS32331" s="300"/>
      <c r="AT32331" s="300"/>
      <c r="AU32331" s="300"/>
      <c r="AV32331" s="300"/>
      <c r="AW32331" s="300"/>
      <c r="AX32331" s="300"/>
      <c r="AY32331" s="300"/>
      <c r="AZ32331" s="300"/>
      <c r="BA32331" s="300"/>
      <c r="BB32331" s="300"/>
      <c r="BC32331" s="300"/>
      <c r="BD32331" s="300"/>
      <c r="BE32331" s="300"/>
      <c r="BF32331" s="300"/>
      <c r="BG32331" s="300"/>
      <c r="BH32331" s="300"/>
      <c r="BI32331" s="300"/>
      <c r="BJ32331" s="300"/>
      <c r="BK32331" s="300"/>
      <c r="BL32331" s="300"/>
      <c r="BM32331" s="300"/>
      <c r="BN32331" s="300"/>
      <c r="BO32331" s="300"/>
      <c r="BP32331" s="300"/>
      <c r="BQ32331" s="300"/>
      <c r="BR32331" s="300"/>
      <c r="BS32331" s="300"/>
      <c r="BT32331" s="300"/>
      <c r="BU32331" s="300"/>
      <c r="BV32331" s="300"/>
      <c r="BW32331" s="300"/>
      <c r="BX32331" s="300"/>
      <c r="BY32331" s="300"/>
      <c r="BZ32331" s="300"/>
      <c r="CA32331" s="300"/>
      <c r="CB32331" s="300"/>
      <c r="CC32331" s="300"/>
      <c r="CD32331" s="300"/>
      <c r="CE32331" s="300"/>
      <c r="CF32331" s="300"/>
      <c r="CG32331" s="300"/>
      <c r="CH32331" s="300"/>
      <c r="CI32331" s="300"/>
      <c r="CJ32331" s="300"/>
      <c r="CK32331" s="300"/>
      <c r="CL32331" s="300"/>
      <c r="CM32331" s="300"/>
      <c r="CN32331" s="300"/>
      <c r="CO32331" s="300"/>
      <c r="CP32331" s="300"/>
      <c r="CQ32331" s="300"/>
      <c r="CR32331" s="300"/>
      <c r="CS32331" s="300"/>
      <c r="CT32331" s="300"/>
      <c r="CU32331" s="300"/>
      <c r="CV32331" s="300"/>
      <c r="CW32331" s="300"/>
      <c r="CX32331" s="300"/>
      <c r="CY32331" s="300"/>
      <c r="CZ32331" s="300"/>
      <c r="DA32331" s="300"/>
      <c r="DB32331" s="300"/>
      <c r="DC32331" s="300"/>
      <c r="DD32331" s="300"/>
      <c r="DE32331" s="300"/>
      <c r="DF32331" s="300"/>
      <c r="DG32331" s="300"/>
      <c r="DH32331" s="300"/>
      <c r="DI32331" s="300"/>
      <c r="DJ32331" s="300"/>
      <c r="DK32331" s="300"/>
      <c r="DL32331" s="300"/>
      <c r="DM32331" s="300"/>
      <c r="DN32331" s="300"/>
      <c r="DO32331" s="300"/>
      <c r="DP32331" s="300"/>
      <c r="DQ32331" s="300"/>
      <c r="DR32331" s="300"/>
      <c r="DS32331" s="300"/>
      <c r="DT32331" s="300"/>
      <c r="DU32331" s="300"/>
      <c r="DV32331" s="300"/>
      <c r="DW32331" s="300"/>
      <c r="DX32331" s="300"/>
      <c r="DY32331" s="300"/>
      <c r="DZ32331" s="300"/>
      <c r="EA32331" s="300"/>
      <c r="EB32331" s="300"/>
      <c r="EC32331" s="300"/>
      <c r="ED32331" s="300"/>
      <c r="EE32331" s="300"/>
      <c r="EF32331" s="300"/>
      <c r="EG32331" s="300"/>
      <c r="EH32331" s="300"/>
      <c r="EI32331" s="300"/>
      <c r="EJ32331" s="300"/>
      <c r="EK32331" s="300"/>
      <c r="EL32331" s="300"/>
      <c r="EM32331" s="300"/>
      <c r="EN32331" s="300"/>
      <c r="EO32331" s="300"/>
      <c r="EP32331" s="300"/>
      <c r="EQ32331" s="300"/>
      <c r="ER32331" s="300"/>
      <c r="ES32331" s="300"/>
      <c r="ET32331" s="300"/>
      <c r="EU32331" s="300"/>
      <c r="EV32331" s="300"/>
      <c r="EW32331" s="300"/>
      <c r="EX32331" s="300"/>
      <c r="EY32331" s="300"/>
      <c r="EZ32331" s="300"/>
      <c r="FA32331" s="300"/>
      <c r="FB32331" s="300"/>
      <c r="FC32331" s="300"/>
      <c r="FD32331" s="300"/>
      <c r="FE32331" s="300"/>
      <c r="FF32331" s="300"/>
      <c r="FG32331" s="300"/>
      <c r="FH32331" s="300"/>
      <c r="FI32331" s="300"/>
      <c r="FJ32331" s="300"/>
      <c r="FK32331" s="300"/>
      <c r="FL32331" s="300"/>
      <c r="FM32331" s="300"/>
      <c r="FN32331" s="300"/>
      <c r="FO32331" s="300"/>
      <c r="FP32331" s="300"/>
      <c r="FQ32331" s="300"/>
      <c r="FR32331" s="300"/>
      <c r="FS32331" s="300"/>
      <c r="FT32331" s="300"/>
      <c r="FU32331" s="300"/>
      <c r="FV32331" s="300"/>
      <c r="FW32331" s="300"/>
      <c r="FX32331" s="300"/>
      <c r="FY32331" s="300"/>
      <c r="FZ32331" s="300"/>
      <c r="GA32331" s="300"/>
      <c r="GB32331" s="300"/>
      <c r="GC32331" s="300"/>
      <c r="GD32331" s="300"/>
      <c r="GE32331" s="300"/>
      <c r="GF32331" s="300"/>
      <c r="GG32331" s="300"/>
      <c r="GH32331" s="300"/>
      <c r="GI32331" s="300"/>
      <c r="GJ32331" s="300"/>
      <c r="GK32331" s="300"/>
    </row>
    <row r="32332" spans="4:193" x14ac:dyDescent="0.25">
      <c r="D32332" s="300"/>
      <c r="J32332" s="300"/>
      <c r="K32332" s="300"/>
      <c r="L32332" s="300"/>
      <c r="M32332" s="300"/>
      <c r="N32332" s="300"/>
      <c r="O32332" s="300"/>
      <c r="P32332" s="300"/>
      <c r="Q32332" s="300"/>
      <c r="R32332" s="300"/>
      <c r="S32332" s="300"/>
      <c r="T32332" s="300"/>
      <c r="U32332" s="300"/>
      <c r="V32332" s="300"/>
      <c r="W32332" s="300"/>
      <c r="X32332" s="300"/>
      <c r="Y32332" s="300"/>
      <c r="Z32332" s="300"/>
      <c r="AA32332" s="300"/>
      <c r="AB32332" s="300"/>
      <c r="AC32332" s="300"/>
      <c r="AD32332" s="300"/>
      <c r="AE32332" s="300"/>
      <c r="AF32332" s="300"/>
      <c r="AG32332" s="300"/>
      <c r="AH32332" s="300"/>
      <c r="AI32332" s="300"/>
      <c r="AJ32332" s="300"/>
      <c r="AK32332" s="300"/>
      <c r="AL32332" s="300"/>
      <c r="AM32332" s="300"/>
      <c r="AN32332" s="300"/>
      <c r="AO32332" s="300"/>
      <c r="AP32332" s="300"/>
      <c r="AQ32332" s="300"/>
      <c r="AR32332" s="300"/>
      <c r="AS32332" s="300"/>
      <c r="AT32332" s="300"/>
      <c r="AU32332" s="300"/>
      <c r="AV32332" s="300"/>
      <c r="AW32332" s="300"/>
      <c r="AX32332" s="300"/>
      <c r="AY32332" s="300"/>
      <c r="AZ32332" s="300"/>
      <c r="BA32332" s="300"/>
      <c r="BB32332" s="300"/>
      <c r="BC32332" s="300"/>
      <c r="BD32332" s="300"/>
      <c r="BE32332" s="300"/>
      <c r="BF32332" s="300"/>
      <c r="BG32332" s="300"/>
      <c r="BH32332" s="300"/>
      <c r="BI32332" s="300"/>
      <c r="BJ32332" s="300"/>
      <c r="BK32332" s="300"/>
      <c r="BL32332" s="300"/>
      <c r="BM32332" s="300"/>
      <c r="BN32332" s="300"/>
      <c r="BO32332" s="300"/>
      <c r="BP32332" s="300"/>
      <c r="BQ32332" s="300"/>
      <c r="BR32332" s="300"/>
      <c r="BS32332" s="300"/>
      <c r="BT32332" s="300"/>
      <c r="BU32332" s="300"/>
      <c r="BV32332" s="300"/>
      <c r="BW32332" s="300"/>
      <c r="BX32332" s="300"/>
      <c r="BY32332" s="300"/>
      <c r="BZ32332" s="300"/>
      <c r="CA32332" s="300"/>
      <c r="CB32332" s="300"/>
      <c r="CC32332" s="300"/>
      <c r="CD32332" s="300"/>
      <c r="CE32332" s="300"/>
      <c r="CF32332" s="300"/>
      <c r="CG32332" s="300"/>
      <c r="CH32332" s="300"/>
      <c r="CI32332" s="300"/>
      <c r="CJ32332" s="300"/>
      <c r="CK32332" s="300"/>
      <c r="CL32332" s="300"/>
      <c r="CM32332" s="300"/>
      <c r="CN32332" s="300"/>
      <c r="CO32332" s="300"/>
      <c r="CP32332" s="300"/>
      <c r="CQ32332" s="300"/>
      <c r="CR32332" s="300"/>
      <c r="CS32332" s="300"/>
      <c r="CT32332" s="300"/>
      <c r="CU32332" s="300"/>
      <c r="CV32332" s="300"/>
      <c r="CW32332" s="300"/>
      <c r="CX32332" s="300"/>
      <c r="CY32332" s="300"/>
      <c r="CZ32332" s="300"/>
      <c r="DA32332" s="300"/>
      <c r="DB32332" s="300"/>
      <c r="DC32332" s="300"/>
      <c r="DD32332" s="300"/>
      <c r="DE32332" s="300"/>
      <c r="DF32332" s="300"/>
      <c r="DG32332" s="300"/>
      <c r="DH32332" s="300"/>
      <c r="DI32332" s="300"/>
      <c r="DJ32332" s="300"/>
      <c r="DK32332" s="300"/>
      <c r="DL32332" s="300"/>
      <c r="DM32332" s="300"/>
      <c r="DN32332" s="300"/>
      <c r="DO32332" s="300"/>
      <c r="DP32332" s="300"/>
      <c r="DQ32332" s="300"/>
      <c r="DR32332" s="300"/>
      <c r="DS32332" s="300"/>
      <c r="DT32332" s="300"/>
      <c r="DU32332" s="300"/>
      <c r="DV32332" s="300"/>
      <c r="DW32332" s="300"/>
      <c r="DX32332" s="300"/>
      <c r="DY32332" s="300"/>
      <c r="DZ32332" s="300"/>
      <c r="EA32332" s="300"/>
      <c r="EB32332" s="300"/>
      <c r="EC32332" s="300"/>
      <c r="ED32332" s="300"/>
      <c r="EE32332" s="300"/>
      <c r="EF32332" s="300"/>
      <c r="EG32332" s="300"/>
      <c r="EH32332" s="300"/>
      <c r="EI32332" s="300"/>
      <c r="EJ32332" s="300"/>
      <c r="EK32332" s="300"/>
      <c r="EL32332" s="300"/>
      <c r="EM32332" s="300"/>
      <c r="EN32332" s="300"/>
      <c r="EO32332" s="300"/>
      <c r="EP32332" s="300"/>
      <c r="EQ32332" s="300"/>
      <c r="ER32332" s="300"/>
      <c r="ES32332" s="300"/>
      <c r="ET32332" s="300"/>
      <c r="EU32332" s="300"/>
      <c r="EV32332" s="300"/>
      <c r="EW32332" s="300"/>
      <c r="EX32332" s="300"/>
      <c r="EY32332" s="300"/>
      <c r="EZ32332" s="300"/>
      <c r="FA32332" s="300"/>
      <c r="FB32332" s="300"/>
      <c r="FC32332" s="300"/>
      <c r="FD32332" s="300"/>
      <c r="FE32332" s="300"/>
      <c r="FF32332" s="300"/>
      <c r="FG32332" s="300"/>
      <c r="FH32332" s="300"/>
      <c r="FI32332" s="300"/>
      <c r="FJ32332" s="300"/>
      <c r="FK32332" s="300"/>
      <c r="FL32332" s="300"/>
      <c r="FM32332" s="300"/>
      <c r="FN32332" s="300"/>
      <c r="FO32332" s="300"/>
      <c r="FP32332" s="300"/>
      <c r="FQ32332" s="300"/>
      <c r="FR32332" s="300"/>
      <c r="FS32332" s="300"/>
      <c r="FT32332" s="300"/>
      <c r="FU32332" s="300"/>
      <c r="FV32332" s="300"/>
      <c r="FW32332" s="300"/>
      <c r="FX32332" s="300"/>
      <c r="FY32332" s="300"/>
      <c r="FZ32332" s="300"/>
      <c r="GA32332" s="300"/>
      <c r="GB32332" s="300"/>
      <c r="GC32332" s="300"/>
      <c r="GD32332" s="300"/>
      <c r="GE32332" s="300"/>
      <c r="GF32332" s="300"/>
      <c r="GG32332" s="300"/>
      <c r="GH32332" s="300"/>
      <c r="GI32332" s="300"/>
      <c r="GJ32332" s="300"/>
      <c r="GK32332" s="300"/>
    </row>
    <row r="32333" spans="4:193" x14ac:dyDescent="0.25">
      <c r="D32333" s="300"/>
      <c r="J32333" s="300"/>
      <c r="K32333" s="300"/>
      <c r="L32333" s="300"/>
      <c r="M32333" s="300"/>
      <c r="N32333" s="300"/>
      <c r="O32333" s="300"/>
      <c r="P32333" s="300"/>
      <c r="Q32333" s="300"/>
      <c r="R32333" s="300"/>
      <c r="S32333" s="300"/>
      <c r="T32333" s="300"/>
      <c r="U32333" s="300"/>
      <c r="V32333" s="300"/>
      <c r="W32333" s="300"/>
      <c r="X32333" s="300"/>
      <c r="Y32333" s="300"/>
      <c r="Z32333" s="300"/>
      <c r="AA32333" s="300"/>
      <c r="AB32333" s="300"/>
      <c r="AC32333" s="300"/>
      <c r="AD32333" s="300"/>
      <c r="AE32333" s="300"/>
      <c r="AF32333" s="300"/>
      <c r="AG32333" s="300"/>
      <c r="AH32333" s="300"/>
      <c r="AI32333" s="300"/>
      <c r="AJ32333" s="300"/>
      <c r="AK32333" s="300"/>
      <c r="AL32333" s="300"/>
      <c r="AM32333" s="300"/>
      <c r="AN32333" s="300"/>
      <c r="AO32333" s="300"/>
      <c r="AP32333" s="300"/>
      <c r="AQ32333" s="300"/>
      <c r="AR32333" s="300"/>
      <c r="AS32333" s="300"/>
      <c r="AT32333" s="300"/>
      <c r="AU32333" s="300"/>
      <c r="AV32333" s="300"/>
      <c r="AW32333" s="300"/>
      <c r="AX32333" s="300"/>
      <c r="AY32333" s="300"/>
      <c r="AZ32333" s="300"/>
      <c r="BA32333" s="300"/>
      <c r="BB32333" s="300"/>
      <c r="BC32333" s="300"/>
      <c r="BD32333" s="300"/>
      <c r="BE32333" s="300"/>
      <c r="BF32333" s="300"/>
      <c r="BG32333" s="300"/>
      <c r="BH32333" s="300"/>
      <c r="BI32333" s="300"/>
      <c r="BJ32333" s="300"/>
      <c r="BK32333" s="300"/>
      <c r="BL32333" s="300"/>
      <c r="BM32333" s="300"/>
      <c r="BN32333" s="300"/>
      <c r="BO32333" s="300"/>
      <c r="BP32333" s="300"/>
      <c r="BQ32333" s="300"/>
      <c r="BR32333" s="300"/>
      <c r="BS32333" s="300"/>
      <c r="BT32333" s="300"/>
      <c r="BU32333" s="300"/>
      <c r="BV32333" s="300"/>
      <c r="BW32333" s="300"/>
      <c r="BX32333" s="300"/>
      <c r="BY32333" s="300"/>
      <c r="BZ32333" s="300"/>
      <c r="CA32333" s="300"/>
      <c r="CB32333" s="300"/>
      <c r="CC32333" s="300"/>
      <c r="CD32333" s="300"/>
      <c r="CE32333" s="300"/>
      <c r="CF32333" s="300"/>
      <c r="CG32333" s="300"/>
      <c r="CH32333" s="300"/>
      <c r="CI32333" s="300"/>
      <c r="CJ32333" s="300"/>
      <c r="CK32333" s="300"/>
      <c r="CL32333" s="300"/>
      <c r="CM32333" s="300"/>
      <c r="CN32333" s="300"/>
      <c r="CO32333" s="300"/>
      <c r="CP32333" s="300"/>
      <c r="CQ32333" s="300"/>
      <c r="CR32333" s="300"/>
      <c r="CS32333" s="300"/>
      <c r="CT32333" s="300"/>
      <c r="CU32333" s="300"/>
      <c r="CV32333" s="300"/>
      <c r="CW32333" s="300"/>
      <c r="CX32333" s="300"/>
      <c r="CY32333" s="300"/>
      <c r="CZ32333" s="300"/>
      <c r="DA32333" s="300"/>
      <c r="DB32333" s="300"/>
      <c r="DC32333" s="300"/>
      <c r="DD32333" s="300"/>
      <c r="DE32333" s="300"/>
      <c r="DF32333" s="300"/>
      <c r="DG32333" s="300"/>
      <c r="DH32333" s="300"/>
      <c r="DI32333" s="300"/>
      <c r="DJ32333" s="300"/>
      <c r="DK32333" s="300"/>
      <c r="DL32333" s="300"/>
      <c r="DM32333" s="300"/>
      <c r="DN32333" s="300"/>
      <c r="DO32333" s="300"/>
      <c r="DP32333" s="300"/>
      <c r="DQ32333" s="300"/>
      <c r="DR32333" s="300"/>
      <c r="DS32333" s="300"/>
      <c r="DT32333" s="300"/>
      <c r="DU32333" s="300"/>
      <c r="DV32333" s="300"/>
      <c r="DW32333" s="300"/>
      <c r="DX32333" s="300"/>
      <c r="DY32333" s="300"/>
      <c r="DZ32333" s="300"/>
      <c r="EA32333" s="300"/>
      <c r="EB32333" s="300"/>
      <c r="EC32333" s="300"/>
      <c r="ED32333" s="300"/>
      <c r="EE32333" s="300"/>
      <c r="EF32333" s="300"/>
      <c r="EG32333" s="300"/>
      <c r="EH32333" s="300"/>
      <c r="EI32333" s="300"/>
      <c r="EJ32333" s="300"/>
      <c r="EK32333" s="300"/>
      <c r="EL32333" s="300"/>
      <c r="EM32333" s="300"/>
      <c r="EN32333" s="300"/>
      <c r="EO32333" s="300"/>
      <c r="EP32333" s="300"/>
      <c r="EQ32333" s="300"/>
      <c r="ER32333" s="300"/>
      <c r="ES32333" s="300"/>
      <c r="ET32333" s="300"/>
      <c r="EU32333" s="300"/>
      <c r="EV32333" s="300"/>
      <c r="EW32333" s="300"/>
      <c r="EX32333" s="300"/>
      <c r="EY32333" s="300"/>
      <c r="EZ32333" s="300"/>
      <c r="FA32333" s="300"/>
      <c r="FB32333" s="300"/>
      <c r="FC32333" s="300"/>
      <c r="FD32333" s="300"/>
      <c r="FE32333" s="300"/>
      <c r="FF32333" s="300"/>
      <c r="FG32333" s="300"/>
      <c r="FH32333" s="300"/>
      <c r="FI32333" s="300"/>
      <c r="FJ32333" s="300"/>
      <c r="FK32333" s="300"/>
      <c r="FL32333" s="300"/>
      <c r="FM32333" s="300"/>
      <c r="FN32333" s="300"/>
      <c r="FO32333" s="300"/>
      <c r="FP32333" s="300"/>
      <c r="FQ32333" s="300"/>
      <c r="FR32333" s="300"/>
      <c r="FS32333" s="300"/>
      <c r="FT32333" s="300"/>
      <c r="FU32333" s="300"/>
      <c r="FV32333" s="300"/>
      <c r="FW32333" s="300"/>
      <c r="FX32333" s="300"/>
      <c r="FY32333" s="300"/>
      <c r="FZ32333" s="300"/>
      <c r="GA32333" s="300"/>
      <c r="GB32333" s="300"/>
      <c r="GC32333" s="300"/>
      <c r="GD32333" s="300"/>
      <c r="GE32333" s="300"/>
      <c r="GF32333" s="300"/>
      <c r="GG32333" s="300"/>
      <c r="GH32333" s="300"/>
      <c r="GI32333" s="300"/>
      <c r="GJ32333" s="300"/>
      <c r="GK32333" s="300"/>
    </row>
    <row r="32334" spans="4:193" x14ac:dyDescent="0.25">
      <c r="D32334" s="300"/>
      <c r="J32334" s="300"/>
      <c r="K32334" s="300"/>
      <c r="L32334" s="300"/>
      <c r="M32334" s="300"/>
      <c r="N32334" s="300"/>
      <c r="O32334" s="300"/>
      <c r="P32334" s="300"/>
      <c r="Q32334" s="300"/>
      <c r="R32334" s="300"/>
      <c r="S32334" s="300"/>
      <c r="T32334" s="300"/>
      <c r="U32334" s="300"/>
      <c r="V32334" s="300"/>
      <c r="W32334" s="300"/>
      <c r="X32334" s="300"/>
      <c r="Y32334" s="300"/>
      <c r="Z32334" s="300"/>
      <c r="AA32334" s="300"/>
      <c r="AB32334" s="300"/>
      <c r="AC32334" s="300"/>
      <c r="AD32334" s="300"/>
      <c r="AE32334" s="300"/>
      <c r="AF32334" s="300"/>
      <c r="AG32334" s="300"/>
      <c r="AH32334" s="300"/>
      <c r="AI32334" s="300"/>
      <c r="AJ32334" s="300"/>
      <c r="AK32334" s="300"/>
      <c r="AL32334" s="300"/>
      <c r="AM32334" s="300"/>
      <c r="AN32334" s="300"/>
      <c r="AO32334" s="300"/>
      <c r="AP32334" s="300"/>
      <c r="AQ32334" s="300"/>
      <c r="AR32334" s="300"/>
      <c r="AS32334" s="300"/>
      <c r="AT32334" s="300"/>
      <c r="AU32334" s="300"/>
      <c r="AV32334" s="300"/>
      <c r="AW32334" s="300"/>
      <c r="AX32334" s="300"/>
      <c r="AY32334" s="300"/>
      <c r="AZ32334" s="300"/>
      <c r="BA32334" s="300"/>
      <c r="BB32334" s="300"/>
      <c r="BC32334" s="300"/>
      <c r="BD32334" s="300"/>
      <c r="BE32334" s="300"/>
      <c r="BF32334" s="300"/>
      <c r="BG32334" s="300"/>
      <c r="BH32334" s="300"/>
      <c r="BI32334" s="300"/>
      <c r="BJ32334" s="300"/>
      <c r="BK32334" s="300"/>
      <c r="BL32334" s="300"/>
      <c r="BM32334" s="300"/>
      <c r="BN32334" s="300"/>
      <c r="BO32334" s="300"/>
      <c r="BP32334" s="300"/>
      <c r="BQ32334" s="300"/>
      <c r="BR32334" s="300"/>
      <c r="BS32334" s="300"/>
      <c r="BT32334" s="300"/>
      <c r="BU32334" s="300"/>
      <c r="BV32334" s="300"/>
      <c r="BW32334" s="300"/>
      <c r="BX32334" s="300"/>
      <c r="BY32334" s="300"/>
      <c r="BZ32334" s="300"/>
      <c r="CA32334" s="300"/>
      <c r="CB32334" s="300"/>
      <c r="CC32334" s="300"/>
      <c r="CD32334" s="300"/>
      <c r="CE32334" s="300"/>
      <c r="CF32334" s="300"/>
      <c r="CG32334" s="300"/>
      <c r="CH32334" s="300"/>
      <c r="CI32334" s="300"/>
      <c r="CJ32334" s="300"/>
      <c r="CK32334" s="300"/>
      <c r="CL32334" s="300"/>
      <c r="CM32334" s="300"/>
      <c r="CN32334" s="300"/>
      <c r="CO32334" s="300"/>
      <c r="CP32334" s="300"/>
      <c r="CQ32334" s="300"/>
      <c r="CR32334" s="300"/>
      <c r="CS32334" s="300"/>
      <c r="CT32334" s="300"/>
      <c r="CU32334" s="300"/>
      <c r="CV32334" s="300"/>
      <c r="CW32334" s="300"/>
      <c r="CX32334" s="300"/>
      <c r="CY32334" s="300"/>
      <c r="CZ32334" s="300"/>
      <c r="DA32334" s="300"/>
      <c r="DB32334" s="300"/>
      <c r="DC32334" s="300"/>
      <c r="DD32334" s="300"/>
      <c r="DE32334" s="300"/>
      <c r="DF32334" s="300"/>
      <c r="DG32334" s="300"/>
      <c r="DH32334" s="300"/>
      <c r="DI32334" s="300"/>
      <c r="DJ32334" s="300"/>
      <c r="DK32334" s="300"/>
      <c r="DL32334" s="300"/>
      <c r="DM32334" s="300"/>
      <c r="DN32334" s="300"/>
      <c r="DO32334" s="300"/>
      <c r="DP32334" s="300"/>
      <c r="DQ32334" s="300"/>
      <c r="DR32334" s="300"/>
      <c r="DS32334" s="300"/>
      <c r="DT32334" s="300"/>
      <c r="DU32334" s="300"/>
      <c r="DV32334" s="300"/>
      <c r="DW32334" s="300"/>
      <c r="DX32334" s="300"/>
      <c r="DY32334" s="300"/>
      <c r="DZ32334" s="300"/>
      <c r="EA32334" s="300"/>
      <c r="EB32334" s="300"/>
      <c r="EC32334" s="300"/>
      <c r="ED32334" s="300"/>
      <c r="EE32334" s="300"/>
      <c r="EF32334" s="300"/>
      <c r="EG32334" s="300"/>
      <c r="EH32334" s="300"/>
      <c r="EI32334" s="300"/>
      <c r="EJ32334" s="300"/>
      <c r="EK32334" s="300"/>
      <c r="EL32334" s="300"/>
      <c r="EM32334" s="300"/>
      <c r="EN32334" s="300"/>
      <c r="EO32334" s="300"/>
      <c r="EP32334" s="300"/>
      <c r="EQ32334" s="300"/>
      <c r="ER32334" s="300"/>
      <c r="ES32334" s="300"/>
      <c r="ET32334" s="300"/>
      <c r="EU32334" s="300"/>
      <c r="EV32334" s="300"/>
      <c r="EW32334" s="300"/>
      <c r="EX32334" s="300"/>
      <c r="EY32334" s="300"/>
      <c r="EZ32334" s="300"/>
      <c r="FA32334" s="300"/>
      <c r="FB32334" s="300"/>
      <c r="FC32334" s="300"/>
      <c r="FD32334" s="300"/>
      <c r="FE32334" s="300"/>
      <c r="FF32334" s="300"/>
      <c r="FG32334" s="300"/>
      <c r="FH32334" s="300"/>
      <c r="FI32334" s="300"/>
      <c r="FJ32334" s="300"/>
      <c r="FK32334" s="300"/>
      <c r="FL32334" s="300"/>
      <c r="FM32334" s="300"/>
      <c r="FN32334" s="300"/>
      <c r="FO32334" s="300"/>
      <c r="FP32334" s="300"/>
      <c r="FQ32334" s="300"/>
      <c r="FR32334" s="300"/>
      <c r="FS32334" s="300"/>
      <c r="FT32334" s="300"/>
      <c r="FU32334" s="300"/>
      <c r="FV32334" s="300"/>
      <c r="FW32334" s="300"/>
      <c r="FX32334" s="300"/>
      <c r="FY32334" s="300"/>
      <c r="FZ32334" s="300"/>
      <c r="GA32334" s="300"/>
      <c r="GB32334" s="300"/>
      <c r="GC32334" s="300"/>
      <c r="GD32334" s="300"/>
      <c r="GE32334" s="300"/>
      <c r="GF32334" s="300"/>
      <c r="GG32334" s="300"/>
      <c r="GH32334" s="300"/>
      <c r="GI32334" s="300"/>
      <c r="GJ32334" s="300"/>
      <c r="GK32334" s="300"/>
    </row>
    <row r="32335" spans="4:193" x14ac:dyDescent="0.25">
      <c r="D32335" s="300"/>
      <c r="J32335" s="300"/>
      <c r="K32335" s="300"/>
      <c r="L32335" s="300"/>
      <c r="M32335" s="300"/>
      <c r="N32335" s="300"/>
      <c r="O32335" s="300"/>
      <c r="P32335" s="300"/>
      <c r="Q32335" s="300"/>
      <c r="R32335" s="300"/>
      <c r="S32335" s="300"/>
      <c r="T32335" s="300"/>
      <c r="U32335" s="300"/>
      <c r="V32335" s="300"/>
      <c r="W32335" s="300"/>
      <c r="X32335" s="300"/>
      <c r="Y32335" s="300"/>
      <c r="Z32335" s="300"/>
      <c r="AA32335" s="300"/>
      <c r="AB32335" s="300"/>
      <c r="AC32335" s="300"/>
      <c r="AD32335" s="300"/>
      <c r="AE32335" s="300"/>
      <c r="AF32335" s="300"/>
      <c r="AG32335" s="300"/>
      <c r="AH32335" s="300"/>
      <c r="AI32335" s="300"/>
      <c r="AJ32335" s="300"/>
      <c r="AK32335" s="300"/>
      <c r="AL32335" s="300"/>
      <c r="AM32335" s="300"/>
      <c r="AN32335" s="300"/>
      <c r="AO32335" s="300"/>
      <c r="AP32335" s="300"/>
      <c r="AQ32335" s="300"/>
      <c r="AR32335" s="300"/>
      <c r="AS32335" s="300"/>
      <c r="AT32335" s="300"/>
      <c r="AU32335" s="300"/>
      <c r="AV32335" s="300"/>
      <c r="AW32335" s="300"/>
      <c r="AX32335" s="300"/>
      <c r="AY32335" s="300"/>
      <c r="AZ32335" s="300"/>
      <c r="BA32335" s="300"/>
      <c r="BB32335" s="300"/>
      <c r="BC32335" s="300"/>
      <c r="BD32335" s="300"/>
      <c r="BE32335" s="300"/>
      <c r="BF32335" s="300"/>
      <c r="BG32335" s="300"/>
      <c r="BH32335" s="300"/>
      <c r="BI32335" s="300"/>
      <c r="BJ32335" s="300"/>
      <c r="BK32335" s="300"/>
      <c r="BL32335" s="300"/>
      <c r="BM32335" s="300"/>
      <c r="BN32335" s="300"/>
      <c r="BO32335" s="300"/>
      <c r="BP32335" s="300"/>
      <c r="BQ32335" s="300"/>
      <c r="BR32335" s="300"/>
      <c r="BS32335" s="300"/>
      <c r="BT32335" s="300"/>
      <c r="BU32335" s="300"/>
      <c r="BV32335" s="300"/>
      <c r="BW32335" s="300"/>
      <c r="BX32335" s="300"/>
      <c r="BY32335" s="300"/>
      <c r="BZ32335" s="300"/>
      <c r="CA32335" s="300"/>
      <c r="CB32335" s="300"/>
      <c r="CC32335" s="300"/>
      <c r="CD32335" s="300"/>
      <c r="CE32335" s="300"/>
      <c r="CF32335" s="300"/>
      <c r="CG32335" s="300"/>
      <c r="CH32335" s="300"/>
      <c r="CI32335" s="300"/>
      <c r="CJ32335" s="300"/>
      <c r="CK32335" s="300"/>
      <c r="CL32335" s="300"/>
      <c r="CM32335" s="300"/>
      <c r="CN32335" s="300"/>
      <c r="CO32335" s="300"/>
      <c r="CP32335" s="300"/>
      <c r="CQ32335" s="300"/>
      <c r="CR32335" s="300"/>
      <c r="CS32335" s="300"/>
      <c r="CT32335" s="300"/>
      <c r="CU32335" s="300"/>
      <c r="CV32335" s="300"/>
      <c r="CW32335" s="300"/>
      <c r="CX32335" s="300"/>
      <c r="CY32335" s="300"/>
      <c r="CZ32335" s="300"/>
      <c r="DA32335" s="300"/>
      <c r="DB32335" s="300"/>
      <c r="DC32335" s="300"/>
      <c r="DD32335" s="300"/>
      <c r="DE32335" s="300"/>
      <c r="DF32335" s="300"/>
      <c r="DG32335" s="300"/>
      <c r="DH32335" s="300"/>
      <c r="DI32335" s="300"/>
      <c r="DJ32335" s="300"/>
      <c r="DK32335" s="300"/>
      <c r="DL32335" s="300"/>
      <c r="DM32335" s="300"/>
      <c r="DN32335" s="300"/>
      <c r="DO32335" s="300"/>
      <c r="DP32335" s="300"/>
      <c r="DQ32335" s="300"/>
      <c r="DR32335" s="300"/>
      <c r="DS32335" s="300"/>
      <c r="DT32335" s="300"/>
      <c r="DU32335" s="300"/>
      <c r="DV32335" s="300"/>
      <c r="DW32335" s="300"/>
      <c r="DX32335" s="300"/>
      <c r="DY32335" s="300"/>
      <c r="DZ32335" s="300"/>
      <c r="EA32335" s="300"/>
      <c r="EB32335" s="300"/>
      <c r="EC32335" s="300"/>
      <c r="ED32335" s="300"/>
      <c r="EE32335" s="300"/>
      <c r="EF32335" s="300"/>
      <c r="EG32335" s="300"/>
      <c r="EH32335" s="300"/>
      <c r="EI32335" s="300"/>
      <c r="EJ32335" s="300"/>
      <c r="EK32335" s="300"/>
      <c r="EL32335" s="300"/>
      <c r="EM32335" s="300"/>
      <c r="EN32335" s="300"/>
      <c r="EO32335" s="300"/>
      <c r="EP32335" s="300"/>
      <c r="EQ32335" s="300"/>
      <c r="ER32335" s="300"/>
      <c r="ES32335" s="300"/>
      <c r="ET32335" s="300"/>
      <c r="EU32335" s="300"/>
      <c r="EV32335" s="300"/>
      <c r="EW32335" s="300"/>
      <c r="EX32335" s="300"/>
      <c r="EY32335" s="300"/>
      <c r="EZ32335" s="300"/>
      <c r="FA32335" s="300"/>
      <c r="FB32335" s="300"/>
      <c r="FC32335" s="300"/>
      <c r="FD32335" s="300"/>
      <c r="FE32335" s="300"/>
      <c r="FF32335" s="300"/>
      <c r="FG32335" s="300"/>
      <c r="FH32335" s="300"/>
      <c r="FI32335" s="300"/>
      <c r="FJ32335" s="300"/>
      <c r="FK32335" s="300"/>
      <c r="FL32335" s="300"/>
      <c r="FM32335" s="300"/>
      <c r="FN32335" s="300"/>
      <c r="FO32335" s="300"/>
      <c r="FP32335" s="300"/>
      <c r="FQ32335" s="300"/>
      <c r="FR32335" s="300"/>
      <c r="FS32335" s="300"/>
      <c r="FT32335" s="300"/>
      <c r="FU32335" s="300"/>
      <c r="FV32335" s="300"/>
      <c r="FW32335" s="300"/>
      <c r="FX32335" s="300"/>
      <c r="FY32335" s="300"/>
      <c r="FZ32335" s="300"/>
      <c r="GA32335" s="300"/>
      <c r="GB32335" s="300"/>
      <c r="GC32335" s="300"/>
      <c r="GD32335" s="300"/>
      <c r="GE32335" s="300"/>
      <c r="GF32335" s="300"/>
      <c r="GG32335" s="300"/>
      <c r="GH32335" s="300"/>
      <c r="GI32335" s="300"/>
      <c r="GJ32335" s="300"/>
      <c r="GK32335" s="300"/>
    </row>
    <row r="32336" spans="4:193" x14ac:dyDescent="0.25">
      <c r="D32336" s="300"/>
      <c r="J32336" s="300"/>
      <c r="K32336" s="300"/>
      <c r="L32336" s="300"/>
      <c r="M32336" s="300"/>
      <c r="N32336" s="300"/>
      <c r="O32336" s="300"/>
      <c r="P32336" s="300"/>
      <c r="Q32336" s="300"/>
      <c r="R32336" s="300"/>
      <c r="S32336" s="300"/>
      <c r="T32336" s="300"/>
      <c r="U32336" s="300"/>
      <c r="V32336" s="300"/>
      <c r="W32336" s="300"/>
      <c r="X32336" s="300"/>
      <c r="Y32336" s="300"/>
      <c r="Z32336" s="300"/>
      <c r="AA32336" s="300"/>
      <c r="AB32336" s="300"/>
      <c r="AC32336" s="300"/>
      <c r="AD32336" s="300"/>
      <c r="AE32336" s="300"/>
      <c r="AF32336" s="300"/>
      <c r="AG32336" s="300"/>
      <c r="AH32336" s="300"/>
      <c r="AI32336" s="300"/>
      <c r="AJ32336" s="300"/>
      <c r="AK32336" s="300"/>
      <c r="AL32336" s="300"/>
      <c r="AM32336" s="300"/>
      <c r="AN32336" s="300"/>
      <c r="AO32336" s="300"/>
      <c r="AP32336" s="300"/>
      <c r="AQ32336" s="300"/>
      <c r="AR32336" s="300"/>
      <c r="AS32336" s="300"/>
      <c r="AT32336" s="300"/>
      <c r="AU32336" s="300"/>
      <c r="AV32336" s="300"/>
      <c r="AW32336" s="300"/>
      <c r="AX32336" s="300"/>
      <c r="AY32336" s="300"/>
      <c r="AZ32336" s="300"/>
      <c r="BA32336" s="300"/>
      <c r="BB32336" s="300"/>
      <c r="BC32336" s="300"/>
      <c r="BD32336" s="300"/>
      <c r="BE32336" s="300"/>
      <c r="BF32336" s="300"/>
      <c r="BG32336" s="300"/>
      <c r="BH32336" s="300"/>
      <c r="BI32336" s="300"/>
      <c r="BJ32336" s="300"/>
      <c r="BK32336" s="300"/>
      <c r="BL32336" s="300"/>
      <c r="BM32336" s="300"/>
      <c r="BN32336" s="300"/>
      <c r="BO32336" s="300"/>
      <c r="BP32336" s="300"/>
      <c r="BQ32336" s="300"/>
      <c r="BR32336" s="300"/>
      <c r="BS32336" s="300"/>
      <c r="BT32336" s="300"/>
      <c r="BU32336" s="300"/>
      <c r="BV32336" s="300"/>
      <c r="BW32336" s="300"/>
      <c r="BX32336" s="300"/>
      <c r="BY32336" s="300"/>
      <c r="BZ32336" s="300"/>
      <c r="CA32336" s="300"/>
      <c r="CB32336" s="300"/>
      <c r="CC32336" s="300"/>
      <c r="CD32336" s="300"/>
      <c r="CE32336" s="300"/>
      <c r="CF32336" s="300"/>
      <c r="CG32336" s="300"/>
      <c r="CH32336" s="300"/>
      <c r="CI32336" s="300"/>
      <c r="CJ32336" s="300"/>
      <c r="CK32336" s="300"/>
      <c r="CL32336" s="300"/>
      <c r="CM32336" s="300"/>
      <c r="CN32336" s="300"/>
      <c r="CO32336" s="300"/>
      <c r="CP32336" s="300"/>
      <c r="CQ32336" s="300"/>
      <c r="CR32336" s="300"/>
      <c r="CS32336" s="300"/>
      <c r="CT32336" s="300"/>
      <c r="CU32336" s="300"/>
      <c r="CV32336" s="300"/>
      <c r="CW32336" s="300"/>
      <c r="CX32336" s="300"/>
      <c r="CY32336" s="300"/>
      <c r="CZ32336" s="300"/>
      <c r="DA32336" s="300"/>
      <c r="DB32336" s="300"/>
      <c r="DC32336" s="300"/>
      <c r="DD32336" s="300"/>
      <c r="DE32336" s="300"/>
      <c r="DF32336" s="300"/>
      <c r="DG32336" s="300"/>
      <c r="DH32336" s="300"/>
      <c r="DI32336" s="300"/>
      <c r="DJ32336" s="300"/>
      <c r="DK32336" s="300"/>
      <c r="DL32336" s="300"/>
      <c r="DM32336" s="300"/>
      <c r="DN32336" s="300"/>
      <c r="DO32336" s="300"/>
      <c r="DP32336" s="300"/>
      <c r="DQ32336" s="300"/>
      <c r="DR32336" s="300"/>
      <c r="DS32336" s="300"/>
      <c r="DT32336" s="300"/>
      <c r="DU32336" s="300"/>
      <c r="DV32336" s="300"/>
      <c r="DW32336" s="300"/>
      <c r="DX32336" s="300"/>
      <c r="DY32336" s="300"/>
      <c r="DZ32336" s="300"/>
      <c r="EA32336" s="300"/>
      <c r="EB32336" s="300"/>
      <c r="EC32336" s="300"/>
      <c r="ED32336" s="300"/>
      <c r="EE32336" s="300"/>
      <c r="EF32336" s="300"/>
      <c r="EG32336" s="300"/>
      <c r="EH32336" s="300"/>
      <c r="EI32336" s="300"/>
      <c r="EJ32336" s="300"/>
      <c r="EK32336" s="300"/>
      <c r="EL32336" s="300"/>
      <c r="EM32336" s="300"/>
      <c r="EN32336" s="300"/>
      <c r="EO32336" s="300"/>
      <c r="EP32336" s="300"/>
      <c r="EQ32336" s="300"/>
      <c r="ER32336" s="300"/>
      <c r="ES32336" s="300"/>
      <c r="ET32336" s="300"/>
      <c r="EU32336" s="300"/>
      <c r="EV32336" s="300"/>
      <c r="EW32336" s="300"/>
      <c r="EX32336" s="300"/>
      <c r="EY32336" s="300"/>
      <c r="EZ32336" s="300"/>
      <c r="FA32336" s="300"/>
      <c r="FB32336" s="300"/>
      <c r="FC32336" s="300"/>
      <c r="FD32336" s="300"/>
      <c r="FE32336" s="300"/>
      <c r="FF32336" s="300"/>
      <c r="FG32336" s="300"/>
      <c r="FH32336" s="300"/>
      <c r="FI32336" s="300"/>
      <c r="FJ32336" s="300"/>
      <c r="FK32336" s="300"/>
      <c r="FL32336" s="300"/>
      <c r="FM32336" s="300"/>
      <c r="FN32336" s="300"/>
      <c r="FO32336" s="300"/>
      <c r="FP32336" s="300"/>
      <c r="FQ32336" s="300"/>
      <c r="FR32336" s="300"/>
      <c r="FS32336" s="300"/>
      <c r="FT32336" s="300"/>
      <c r="FU32336" s="300"/>
      <c r="FV32336" s="300"/>
      <c r="FW32336" s="300"/>
      <c r="FX32336" s="300"/>
      <c r="FY32336" s="300"/>
      <c r="FZ32336" s="300"/>
      <c r="GA32336" s="300"/>
      <c r="GB32336" s="300"/>
      <c r="GC32336" s="300"/>
      <c r="GD32336" s="300"/>
      <c r="GE32336" s="300"/>
      <c r="GF32336" s="300"/>
      <c r="GG32336" s="300"/>
      <c r="GH32336" s="300"/>
      <c r="GI32336" s="300"/>
      <c r="GJ32336" s="300"/>
      <c r="GK32336" s="300"/>
    </row>
    <row r="32337" spans="4:193" x14ac:dyDescent="0.25">
      <c r="D32337" s="300"/>
      <c r="J32337" s="300"/>
      <c r="K32337" s="300"/>
      <c r="L32337" s="300"/>
      <c r="M32337" s="300"/>
      <c r="N32337" s="300"/>
      <c r="O32337" s="300"/>
      <c r="P32337" s="300"/>
      <c r="Q32337" s="300"/>
      <c r="R32337" s="300"/>
      <c r="S32337" s="300"/>
      <c r="T32337" s="300"/>
      <c r="U32337" s="300"/>
      <c r="V32337" s="300"/>
      <c r="W32337" s="300"/>
      <c r="X32337" s="300"/>
      <c r="Y32337" s="300"/>
      <c r="Z32337" s="300"/>
      <c r="AA32337" s="300"/>
      <c r="AB32337" s="300"/>
      <c r="AC32337" s="300"/>
      <c r="AD32337" s="300"/>
      <c r="AE32337" s="300"/>
      <c r="AF32337" s="300"/>
      <c r="AG32337" s="300"/>
      <c r="AH32337" s="300"/>
      <c r="AI32337" s="300"/>
      <c r="AJ32337" s="300"/>
      <c r="AK32337" s="300"/>
      <c r="AL32337" s="300"/>
      <c r="AM32337" s="300"/>
      <c r="AN32337" s="300"/>
      <c r="AO32337" s="300"/>
      <c r="AP32337" s="300"/>
      <c r="AQ32337" s="300"/>
      <c r="AR32337" s="300"/>
      <c r="AS32337" s="300"/>
      <c r="AT32337" s="300"/>
      <c r="AU32337" s="300"/>
      <c r="AV32337" s="300"/>
      <c r="AW32337" s="300"/>
      <c r="AX32337" s="300"/>
      <c r="AY32337" s="300"/>
      <c r="AZ32337" s="300"/>
      <c r="BA32337" s="300"/>
      <c r="BB32337" s="300"/>
      <c r="BC32337" s="300"/>
      <c r="BD32337" s="300"/>
      <c r="BE32337" s="300"/>
      <c r="BF32337" s="300"/>
      <c r="BG32337" s="300"/>
      <c r="BH32337" s="300"/>
      <c r="BI32337" s="300"/>
      <c r="BJ32337" s="300"/>
      <c r="BK32337" s="300"/>
      <c r="BL32337" s="300"/>
      <c r="BM32337" s="300"/>
      <c r="BN32337" s="300"/>
      <c r="BO32337" s="300"/>
      <c r="BP32337" s="300"/>
      <c r="BQ32337" s="300"/>
      <c r="BR32337" s="300"/>
      <c r="BS32337" s="300"/>
      <c r="BT32337" s="300"/>
      <c r="BU32337" s="300"/>
      <c r="BV32337" s="300"/>
      <c r="BW32337" s="300"/>
      <c r="BX32337" s="300"/>
      <c r="BY32337" s="300"/>
      <c r="BZ32337" s="300"/>
      <c r="CA32337" s="300"/>
      <c r="CB32337" s="300"/>
      <c r="CC32337" s="300"/>
      <c r="CD32337" s="300"/>
      <c r="CE32337" s="300"/>
      <c r="CF32337" s="300"/>
      <c r="CG32337" s="300"/>
      <c r="CH32337" s="300"/>
      <c r="CI32337" s="300"/>
      <c r="CJ32337" s="300"/>
      <c r="CK32337" s="300"/>
      <c r="CL32337" s="300"/>
      <c r="CM32337" s="300"/>
      <c r="CN32337" s="300"/>
      <c r="CO32337" s="300"/>
      <c r="CP32337" s="300"/>
      <c r="CQ32337" s="300"/>
      <c r="CR32337" s="300"/>
      <c r="CS32337" s="300"/>
      <c r="CT32337" s="300"/>
      <c r="CU32337" s="300"/>
      <c r="CV32337" s="300"/>
      <c r="CW32337" s="300"/>
      <c r="CX32337" s="300"/>
      <c r="CY32337" s="300"/>
      <c r="CZ32337" s="300"/>
      <c r="DA32337" s="300"/>
      <c r="DB32337" s="300"/>
      <c r="DC32337" s="300"/>
      <c r="DD32337" s="300"/>
      <c r="DE32337" s="300"/>
      <c r="DF32337" s="300"/>
      <c r="DG32337" s="300"/>
      <c r="DH32337" s="300"/>
      <c r="DI32337" s="300"/>
      <c r="DJ32337" s="300"/>
      <c r="DK32337" s="300"/>
      <c r="DL32337" s="300"/>
      <c r="DM32337" s="300"/>
      <c r="DN32337" s="300"/>
      <c r="DO32337" s="300"/>
      <c r="DP32337" s="300"/>
      <c r="DQ32337" s="300"/>
      <c r="DR32337" s="300"/>
      <c r="DS32337" s="300"/>
      <c r="DT32337" s="300"/>
      <c r="DU32337" s="300"/>
      <c r="DV32337" s="300"/>
      <c r="DW32337" s="300"/>
      <c r="DX32337" s="300"/>
      <c r="DY32337" s="300"/>
      <c r="DZ32337" s="300"/>
      <c r="EA32337" s="300"/>
      <c r="EB32337" s="300"/>
      <c r="EC32337" s="300"/>
      <c r="ED32337" s="300"/>
      <c r="EE32337" s="300"/>
      <c r="EF32337" s="300"/>
      <c r="EG32337" s="300"/>
      <c r="EH32337" s="300"/>
      <c r="EI32337" s="300"/>
      <c r="EJ32337" s="300"/>
      <c r="EK32337" s="300"/>
      <c r="EL32337" s="300"/>
      <c r="EM32337" s="300"/>
      <c r="EN32337" s="300"/>
      <c r="EO32337" s="300"/>
      <c r="EP32337" s="300"/>
      <c r="EQ32337" s="300"/>
      <c r="ER32337" s="300"/>
      <c r="ES32337" s="300"/>
      <c r="ET32337" s="300"/>
      <c r="EU32337" s="300"/>
      <c r="EV32337" s="300"/>
      <c r="EW32337" s="300"/>
      <c r="EX32337" s="300"/>
      <c r="EY32337" s="300"/>
      <c r="EZ32337" s="300"/>
      <c r="FA32337" s="300"/>
      <c r="FB32337" s="300"/>
      <c r="FC32337" s="300"/>
      <c r="FD32337" s="300"/>
      <c r="FE32337" s="300"/>
      <c r="FF32337" s="300"/>
      <c r="FG32337" s="300"/>
      <c r="FH32337" s="300"/>
      <c r="FI32337" s="300"/>
      <c r="FJ32337" s="300"/>
      <c r="FK32337" s="300"/>
      <c r="FL32337" s="300"/>
      <c r="FM32337" s="300"/>
      <c r="FN32337" s="300"/>
      <c r="FO32337" s="300"/>
      <c r="FP32337" s="300"/>
      <c r="FQ32337" s="300"/>
      <c r="FR32337" s="300"/>
      <c r="FS32337" s="300"/>
      <c r="FT32337" s="300"/>
      <c r="FU32337" s="300"/>
      <c r="FV32337" s="300"/>
      <c r="FW32337" s="300"/>
      <c r="FX32337" s="300"/>
      <c r="FY32337" s="300"/>
      <c r="FZ32337" s="300"/>
      <c r="GA32337" s="300"/>
      <c r="GB32337" s="300"/>
      <c r="GC32337" s="300"/>
      <c r="GD32337" s="300"/>
      <c r="GE32337" s="300"/>
      <c r="GF32337" s="300"/>
      <c r="GG32337" s="300"/>
      <c r="GH32337" s="300"/>
      <c r="GI32337" s="300"/>
      <c r="GJ32337" s="300"/>
      <c r="GK32337" s="300"/>
    </row>
    <row r="32338" spans="4:193" x14ac:dyDescent="0.25">
      <c r="D32338" s="300"/>
      <c r="J32338" s="300"/>
      <c r="K32338" s="300"/>
      <c r="L32338" s="300"/>
      <c r="M32338" s="300"/>
      <c r="N32338" s="300"/>
      <c r="O32338" s="300"/>
      <c r="P32338" s="300"/>
      <c r="Q32338" s="300"/>
      <c r="R32338" s="300"/>
      <c r="S32338" s="300"/>
      <c r="T32338" s="300"/>
      <c r="U32338" s="300"/>
      <c r="V32338" s="300"/>
      <c r="W32338" s="300"/>
      <c r="X32338" s="300"/>
      <c r="Y32338" s="300"/>
      <c r="Z32338" s="300"/>
      <c r="AA32338" s="300"/>
      <c r="AB32338" s="300"/>
      <c r="AC32338" s="300"/>
      <c r="AD32338" s="300"/>
      <c r="AE32338" s="300"/>
      <c r="AF32338" s="300"/>
      <c r="AG32338" s="300"/>
      <c r="AH32338" s="300"/>
      <c r="AI32338" s="300"/>
      <c r="AJ32338" s="300"/>
      <c r="AK32338" s="300"/>
      <c r="AL32338" s="300"/>
      <c r="AM32338" s="300"/>
      <c r="AN32338" s="300"/>
      <c r="AO32338" s="300"/>
      <c r="AP32338" s="300"/>
      <c r="AQ32338" s="300"/>
      <c r="AR32338" s="300"/>
      <c r="AS32338" s="300"/>
      <c r="AT32338" s="300"/>
      <c r="AU32338" s="300"/>
      <c r="AV32338" s="300"/>
      <c r="AW32338" s="300"/>
      <c r="AX32338" s="300"/>
      <c r="AY32338" s="300"/>
      <c r="AZ32338" s="300"/>
      <c r="BA32338" s="300"/>
      <c r="BB32338" s="300"/>
      <c r="BC32338" s="300"/>
      <c r="BD32338" s="300"/>
      <c r="BE32338" s="300"/>
      <c r="BF32338" s="300"/>
      <c r="BG32338" s="300"/>
      <c r="BH32338" s="300"/>
      <c r="BI32338" s="300"/>
      <c r="BJ32338" s="300"/>
      <c r="BK32338" s="300"/>
      <c r="BL32338" s="300"/>
      <c r="BM32338" s="300"/>
      <c r="BN32338" s="300"/>
      <c r="BO32338" s="300"/>
      <c r="BP32338" s="300"/>
      <c r="BQ32338" s="300"/>
      <c r="BR32338" s="300"/>
      <c r="BS32338" s="300"/>
      <c r="BT32338" s="300"/>
      <c r="BU32338" s="300"/>
      <c r="BV32338" s="300"/>
      <c r="BW32338" s="300"/>
      <c r="BX32338" s="300"/>
      <c r="BY32338" s="300"/>
      <c r="BZ32338" s="300"/>
      <c r="CA32338" s="300"/>
      <c r="CB32338" s="300"/>
      <c r="CC32338" s="300"/>
      <c r="CD32338" s="300"/>
      <c r="CE32338" s="300"/>
      <c r="CF32338" s="300"/>
      <c r="CG32338" s="300"/>
      <c r="CH32338" s="300"/>
      <c r="CI32338" s="300"/>
      <c r="CJ32338" s="300"/>
      <c r="CK32338" s="300"/>
      <c r="CL32338" s="300"/>
      <c r="CM32338" s="300"/>
      <c r="CN32338" s="300"/>
      <c r="CO32338" s="300"/>
      <c r="CP32338" s="300"/>
      <c r="CQ32338" s="300"/>
      <c r="CR32338" s="300"/>
      <c r="CS32338" s="300"/>
      <c r="CT32338" s="300"/>
      <c r="CU32338" s="300"/>
      <c r="CV32338" s="300"/>
      <c r="CW32338" s="300"/>
      <c r="CX32338" s="300"/>
      <c r="CY32338" s="300"/>
      <c r="CZ32338" s="300"/>
      <c r="DA32338" s="300"/>
      <c r="DB32338" s="300"/>
      <c r="DC32338" s="300"/>
      <c r="DD32338" s="300"/>
      <c r="DE32338" s="300"/>
      <c r="DF32338" s="300"/>
      <c r="DG32338" s="300"/>
      <c r="DH32338" s="300"/>
      <c r="DI32338" s="300"/>
      <c r="DJ32338" s="300"/>
      <c r="DK32338" s="300"/>
      <c r="DL32338" s="300"/>
      <c r="DM32338" s="300"/>
      <c r="DN32338" s="300"/>
      <c r="DO32338" s="300"/>
      <c r="DP32338" s="300"/>
      <c r="DQ32338" s="300"/>
      <c r="DR32338" s="300"/>
      <c r="DS32338" s="300"/>
      <c r="DT32338" s="300"/>
      <c r="DU32338" s="300"/>
      <c r="DV32338" s="300"/>
      <c r="DW32338" s="300"/>
      <c r="DX32338" s="300"/>
      <c r="DY32338" s="300"/>
      <c r="DZ32338" s="300"/>
      <c r="EA32338" s="300"/>
      <c r="EB32338" s="300"/>
      <c r="EC32338" s="300"/>
      <c r="ED32338" s="300"/>
      <c r="EE32338" s="300"/>
      <c r="EF32338" s="300"/>
      <c r="EG32338" s="300"/>
      <c r="EH32338" s="300"/>
      <c r="EI32338" s="300"/>
      <c r="EJ32338" s="300"/>
      <c r="EK32338" s="300"/>
      <c r="EL32338" s="300"/>
      <c r="EM32338" s="300"/>
      <c r="EN32338" s="300"/>
      <c r="EO32338" s="300"/>
      <c r="EP32338" s="300"/>
      <c r="EQ32338" s="300"/>
      <c r="ER32338" s="300"/>
      <c r="ES32338" s="300"/>
      <c r="ET32338" s="300"/>
      <c r="EU32338" s="300"/>
      <c r="EV32338" s="300"/>
      <c r="EW32338" s="300"/>
      <c r="EX32338" s="300"/>
      <c r="EY32338" s="300"/>
      <c r="EZ32338" s="300"/>
      <c r="FA32338" s="300"/>
      <c r="FB32338" s="300"/>
      <c r="FC32338" s="300"/>
      <c r="FD32338" s="300"/>
      <c r="FE32338" s="300"/>
      <c r="FF32338" s="300"/>
      <c r="FG32338" s="300"/>
      <c r="FH32338" s="300"/>
      <c r="FI32338" s="300"/>
      <c r="FJ32338" s="300"/>
      <c r="FK32338" s="300"/>
      <c r="FL32338" s="300"/>
      <c r="FM32338" s="300"/>
      <c r="FN32338" s="300"/>
      <c r="FO32338" s="300"/>
      <c r="FP32338" s="300"/>
      <c r="FQ32338" s="300"/>
      <c r="FR32338" s="300"/>
      <c r="FS32338" s="300"/>
      <c r="FT32338" s="300"/>
      <c r="FU32338" s="300"/>
      <c r="FV32338" s="300"/>
      <c r="FW32338" s="300"/>
      <c r="FX32338" s="300"/>
      <c r="FY32338" s="300"/>
      <c r="FZ32338" s="300"/>
      <c r="GA32338" s="300"/>
      <c r="GB32338" s="300"/>
      <c r="GC32338" s="300"/>
      <c r="GD32338" s="300"/>
      <c r="GE32338" s="300"/>
      <c r="GF32338" s="300"/>
      <c r="GG32338" s="300"/>
      <c r="GH32338" s="300"/>
      <c r="GI32338" s="300"/>
      <c r="GJ32338" s="300"/>
      <c r="GK32338" s="300"/>
    </row>
    <row r="32339" spans="4:193" x14ac:dyDescent="0.25">
      <c r="D32339" s="300"/>
      <c r="J32339" s="300"/>
      <c r="K32339" s="300"/>
      <c r="L32339" s="300"/>
      <c r="M32339" s="300"/>
      <c r="N32339" s="300"/>
      <c r="O32339" s="300"/>
      <c r="P32339" s="300"/>
      <c r="Q32339" s="300"/>
      <c r="R32339" s="300"/>
      <c r="S32339" s="300"/>
      <c r="T32339" s="300"/>
      <c r="U32339" s="300"/>
      <c r="V32339" s="300"/>
      <c r="W32339" s="300"/>
      <c r="X32339" s="300"/>
      <c r="Y32339" s="300"/>
      <c r="Z32339" s="300"/>
      <c r="AA32339" s="300"/>
      <c r="AB32339" s="300"/>
      <c r="AC32339" s="300"/>
      <c r="AD32339" s="300"/>
      <c r="AE32339" s="300"/>
      <c r="AF32339" s="300"/>
      <c r="AG32339" s="300"/>
      <c r="AH32339" s="300"/>
      <c r="AI32339" s="300"/>
      <c r="AJ32339" s="300"/>
      <c r="AK32339" s="300"/>
      <c r="AL32339" s="300"/>
      <c r="AM32339" s="300"/>
      <c r="AN32339" s="300"/>
      <c r="AO32339" s="300"/>
      <c r="AP32339" s="300"/>
      <c r="AQ32339" s="300"/>
      <c r="AR32339" s="300"/>
      <c r="AS32339" s="300"/>
      <c r="AT32339" s="300"/>
      <c r="AU32339" s="300"/>
      <c r="AV32339" s="300"/>
      <c r="AW32339" s="300"/>
      <c r="AX32339" s="300"/>
      <c r="AY32339" s="300"/>
      <c r="AZ32339" s="300"/>
      <c r="BA32339" s="300"/>
      <c r="BB32339" s="300"/>
      <c r="BC32339" s="300"/>
      <c r="BD32339" s="300"/>
      <c r="BE32339" s="300"/>
      <c r="BF32339" s="300"/>
      <c r="BG32339" s="300"/>
      <c r="BH32339" s="300"/>
      <c r="BI32339" s="300"/>
      <c r="BJ32339" s="300"/>
      <c r="BK32339" s="300"/>
      <c r="BL32339" s="300"/>
      <c r="BM32339" s="300"/>
      <c r="BN32339" s="300"/>
      <c r="BO32339" s="300"/>
      <c r="BP32339" s="300"/>
      <c r="BQ32339" s="300"/>
      <c r="BR32339" s="300"/>
      <c r="BS32339" s="300"/>
      <c r="BT32339" s="300"/>
      <c r="BU32339" s="300"/>
      <c r="BV32339" s="300"/>
      <c r="BW32339" s="300"/>
      <c r="BX32339" s="300"/>
      <c r="BY32339" s="300"/>
      <c r="BZ32339" s="300"/>
      <c r="CA32339" s="300"/>
      <c r="CB32339" s="300"/>
      <c r="CC32339" s="300"/>
      <c r="CD32339" s="300"/>
      <c r="CE32339" s="300"/>
      <c r="CF32339" s="300"/>
      <c r="CG32339" s="300"/>
      <c r="CH32339" s="300"/>
      <c r="CI32339" s="300"/>
      <c r="CJ32339" s="300"/>
      <c r="CK32339" s="300"/>
      <c r="CL32339" s="300"/>
      <c r="CM32339" s="300"/>
      <c r="CN32339" s="300"/>
      <c r="CO32339" s="300"/>
      <c r="CP32339" s="300"/>
      <c r="CQ32339" s="300"/>
      <c r="CR32339" s="300"/>
      <c r="CS32339" s="300"/>
      <c r="CT32339" s="300"/>
      <c r="CU32339" s="300"/>
      <c r="CV32339" s="300"/>
      <c r="CW32339" s="300"/>
      <c r="CX32339" s="300"/>
      <c r="CY32339" s="300"/>
      <c r="CZ32339" s="300"/>
      <c r="DA32339" s="300"/>
      <c r="DB32339" s="300"/>
      <c r="DC32339" s="300"/>
      <c r="DD32339" s="300"/>
      <c r="DE32339" s="300"/>
      <c r="DF32339" s="300"/>
      <c r="DG32339" s="300"/>
      <c r="DH32339" s="300"/>
      <c r="DI32339" s="300"/>
      <c r="DJ32339" s="300"/>
      <c r="DK32339" s="300"/>
      <c r="DL32339" s="300"/>
      <c r="DM32339" s="300"/>
      <c r="DN32339" s="300"/>
      <c r="DO32339" s="300"/>
      <c r="DP32339" s="300"/>
      <c r="DQ32339" s="300"/>
      <c r="DR32339" s="300"/>
      <c r="DS32339" s="300"/>
      <c r="DT32339" s="300"/>
      <c r="DU32339" s="300"/>
      <c r="DV32339" s="300"/>
      <c r="DW32339" s="300"/>
      <c r="DX32339" s="300"/>
      <c r="DY32339" s="300"/>
      <c r="DZ32339" s="300"/>
      <c r="EA32339" s="300"/>
      <c r="EB32339" s="300"/>
      <c r="EC32339" s="300"/>
      <c r="ED32339" s="300"/>
      <c r="EE32339" s="300"/>
      <c r="EF32339" s="300"/>
      <c r="EG32339" s="300"/>
      <c r="EH32339" s="300"/>
      <c r="EI32339" s="300"/>
      <c r="EJ32339" s="300"/>
      <c r="EK32339" s="300"/>
      <c r="EL32339" s="300"/>
      <c r="EM32339" s="300"/>
      <c r="EN32339" s="300"/>
      <c r="EO32339" s="300"/>
      <c r="EP32339" s="300"/>
      <c r="EQ32339" s="300"/>
      <c r="ER32339" s="300"/>
      <c r="ES32339" s="300"/>
      <c r="ET32339" s="300"/>
      <c r="EU32339" s="300"/>
      <c r="EV32339" s="300"/>
      <c r="EW32339" s="300"/>
      <c r="EX32339" s="300"/>
      <c r="EY32339" s="300"/>
      <c r="EZ32339" s="300"/>
      <c r="FA32339" s="300"/>
      <c r="FB32339" s="300"/>
      <c r="FC32339" s="300"/>
      <c r="FD32339" s="300"/>
      <c r="FE32339" s="300"/>
      <c r="FF32339" s="300"/>
      <c r="FG32339" s="300"/>
      <c r="FH32339" s="300"/>
      <c r="FI32339" s="300"/>
      <c r="FJ32339" s="300"/>
      <c r="FK32339" s="300"/>
      <c r="FL32339" s="300"/>
      <c r="FM32339" s="300"/>
      <c r="FN32339" s="300"/>
      <c r="FO32339" s="300"/>
      <c r="FP32339" s="300"/>
      <c r="FQ32339" s="300"/>
      <c r="FR32339" s="300"/>
      <c r="FS32339" s="300"/>
      <c r="FT32339" s="300"/>
      <c r="FU32339" s="300"/>
      <c r="FV32339" s="300"/>
      <c r="FW32339" s="300"/>
      <c r="FX32339" s="300"/>
      <c r="FY32339" s="300"/>
      <c r="FZ32339" s="300"/>
      <c r="GA32339" s="300"/>
      <c r="GB32339" s="300"/>
      <c r="GC32339" s="300"/>
      <c r="GD32339" s="300"/>
      <c r="GE32339" s="300"/>
      <c r="GF32339" s="300"/>
      <c r="GG32339" s="300"/>
      <c r="GH32339" s="300"/>
      <c r="GI32339" s="300"/>
      <c r="GJ32339" s="300"/>
      <c r="GK32339" s="300"/>
    </row>
    <row r="32340" spans="4:193" x14ac:dyDescent="0.25">
      <c r="D32340" s="300"/>
      <c r="J32340" s="300"/>
      <c r="K32340" s="300"/>
      <c r="L32340" s="300"/>
      <c r="M32340" s="300"/>
      <c r="N32340" s="300"/>
      <c r="O32340" s="300"/>
      <c r="P32340" s="300"/>
      <c r="Q32340" s="300"/>
      <c r="R32340" s="300"/>
      <c r="S32340" s="300"/>
      <c r="T32340" s="300"/>
      <c r="U32340" s="300"/>
      <c r="V32340" s="300"/>
      <c r="W32340" s="300"/>
      <c r="X32340" s="300"/>
      <c r="Y32340" s="300"/>
      <c r="Z32340" s="300"/>
      <c r="AA32340" s="300"/>
      <c r="AB32340" s="300"/>
      <c r="AC32340" s="300"/>
      <c r="AD32340" s="300"/>
      <c r="AE32340" s="300"/>
      <c r="AF32340" s="300"/>
      <c r="AG32340" s="300"/>
      <c r="AH32340" s="300"/>
      <c r="AI32340" s="300"/>
      <c r="AJ32340" s="300"/>
      <c r="AK32340" s="300"/>
      <c r="AL32340" s="300"/>
      <c r="AM32340" s="300"/>
      <c r="AN32340" s="300"/>
      <c r="AO32340" s="300"/>
      <c r="AP32340" s="300"/>
      <c r="AQ32340" s="300"/>
      <c r="AR32340" s="300"/>
      <c r="AS32340" s="300"/>
      <c r="AT32340" s="300"/>
      <c r="AU32340" s="300"/>
      <c r="AV32340" s="300"/>
      <c r="AW32340" s="300"/>
      <c r="AX32340" s="300"/>
      <c r="AY32340" s="300"/>
      <c r="AZ32340" s="300"/>
      <c r="BA32340" s="300"/>
      <c r="BB32340" s="300"/>
      <c r="BC32340" s="300"/>
      <c r="BD32340" s="300"/>
      <c r="BE32340" s="300"/>
      <c r="BF32340" s="300"/>
      <c r="BG32340" s="300"/>
      <c r="BH32340" s="300"/>
      <c r="BI32340" s="300"/>
      <c r="BJ32340" s="300"/>
      <c r="BK32340" s="300"/>
      <c r="BL32340" s="300"/>
      <c r="BM32340" s="300"/>
      <c r="BN32340" s="300"/>
      <c r="BO32340" s="300"/>
      <c r="BP32340" s="300"/>
      <c r="BQ32340" s="300"/>
      <c r="BR32340" s="300"/>
      <c r="BS32340" s="300"/>
      <c r="BT32340" s="300"/>
      <c r="BU32340" s="300"/>
      <c r="BV32340" s="300"/>
      <c r="BW32340" s="300"/>
      <c r="BX32340" s="300"/>
      <c r="BY32340" s="300"/>
      <c r="BZ32340" s="300"/>
      <c r="CA32340" s="300"/>
      <c r="CB32340" s="300"/>
      <c r="CC32340" s="300"/>
      <c r="CD32340" s="300"/>
      <c r="CE32340" s="300"/>
      <c r="CF32340" s="300"/>
      <c r="CG32340" s="300"/>
      <c r="CH32340" s="300"/>
      <c r="CI32340" s="300"/>
      <c r="CJ32340" s="300"/>
      <c r="CK32340" s="300"/>
      <c r="CL32340" s="300"/>
      <c r="CM32340" s="300"/>
      <c r="CN32340" s="300"/>
      <c r="CO32340" s="300"/>
      <c r="CP32340" s="300"/>
      <c r="CQ32340" s="300"/>
      <c r="CR32340" s="300"/>
      <c r="CS32340" s="300"/>
      <c r="CT32340" s="300"/>
      <c r="CU32340" s="300"/>
      <c r="CV32340" s="300"/>
      <c r="CW32340" s="300"/>
      <c r="CX32340" s="300"/>
      <c r="CY32340" s="300"/>
      <c r="CZ32340" s="300"/>
      <c r="DA32340" s="300"/>
      <c r="DB32340" s="300"/>
      <c r="DC32340" s="300"/>
      <c r="DD32340" s="300"/>
      <c r="DE32340" s="300"/>
      <c r="DF32340" s="300"/>
      <c r="DG32340" s="300"/>
      <c r="DH32340" s="300"/>
      <c r="DI32340" s="300"/>
      <c r="DJ32340" s="300"/>
      <c r="DK32340" s="300"/>
      <c r="DL32340" s="300"/>
      <c r="DM32340" s="300"/>
      <c r="DN32340" s="300"/>
      <c r="DO32340" s="300"/>
      <c r="DP32340" s="300"/>
      <c r="DQ32340" s="300"/>
      <c r="DR32340" s="300"/>
      <c r="DS32340" s="300"/>
      <c r="DT32340" s="300"/>
      <c r="DU32340" s="300"/>
      <c r="DV32340" s="300"/>
      <c r="DW32340" s="300"/>
      <c r="DX32340" s="300"/>
      <c r="DY32340" s="300"/>
      <c r="DZ32340" s="300"/>
      <c r="EA32340" s="300"/>
      <c r="EB32340" s="300"/>
      <c r="EC32340" s="300"/>
      <c r="ED32340" s="300"/>
      <c r="EE32340" s="300"/>
      <c r="EF32340" s="300"/>
      <c r="EG32340" s="300"/>
      <c r="EH32340" s="300"/>
      <c r="EI32340" s="300"/>
      <c r="EJ32340" s="300"/>
      <c r="EK32340" s="300"/>
      <c r="EL32340" s="300"/>
      <c r="EM32340" s="300"/>
      <c r="EN32340" s="300"/>
      <c r="EO32340" s="300"/>
      <c r="EP32340" s="300"/>
      <c r="EQ32340" s="300"/>
      <c r="ER32340" s="300"/>
      <c r="ES32340" s="300"/>
      <c r="ET32340" s="300"/>
      <c r="EU32340" s="300"/>
      <c r="EV32340" s="300"/>
      <c r="EW32340" s="300"/>
      <c r="EX32340" s="300"/>
      <c r="EY32340" s="300"/>
      <c r="EZ32340" s="300"/>
      <c r="FA32340" s="300"/>
      <c r="FB32340" s="300"/>
      <c r="FC32340" s="300"/>
      <c r="FD32340" s="300"/>
      <c r="FE32340" s="300"/>
      <c r="FF32340" s="300"/>
      <c r="FG32340" s="300"/>
      <c r="FH32340" s="300"/>
      <c r="FI32340" s="300"/>
      <c r="FJ32340" s="300"/>
      <c r="FK32340" s="300"/>
      <c r="FL32340" s="300"/>
      <c r="FM32340" s="300"/>
      <c r="FN32340" s="300"/>
      <c r="FO32340" s="300"/>
      <c r="FP32340" s="300"/>
      <c r="FQ32340" s="300"/>
      <c r="FR32340" s="300"/>
      <c r="FS32340" s="300"/>
      <c r="FT32340" s="300"/>
      <c r="FU32340" s="300"/>
      <c r="FV32340" s="300"/>
      <c r="FW32340" s="300"/>
      <c r="FX32340" s="300"/>
      <c r="FY32340" s="300"/>
      <c r="FZ32340" s="300"/>
      <c r="GA32340" s="300"/>
      <c r="GB32340" s="300"/>
      <c r="GC32340" s="300"/>
      <c r="GD32340" s="300"/>
      <c r="GE32340" s="300"/>
      <c r="GF32340" s="300"/>
      <c r="GG32340" s="300"/>
      <c r="GH32340" s="300"/>
      <c r="GI32340" s="300"/>
      <c r="GJ32340" s="300"/>
      <c r="GK32340" s="300"/>
    </row>
    <row r="32341" spans="4:193" x14ac:dyDescent="0.25">
      <c r="D32341" s="300"/>
      <c r="J32341" s="300"/>
      <c r="K32341" s="300"/>
      <c r="L32341" s="300"/>
      <c r="M32341" s="300"/>
      <c r="N32341" s="300"/>
      <c r="O32341" s="300"/>
      <c r="P32341" s="300"/>
      <c r="Q32341" s="300"/>
      <c r="R32341" s="300"/>
      <c r="S32341" s="300"/>
      <c r="T32341" s="300"/>
      <c r="U32341" s="300"/>
      <c r="V32341" s="300"/>
      <c r="W32341" s="300"/>
      <c r="X32341" s="300"/>
      <c r="Y32341" s="300"/>
      <c r="Z32341" s="300"/>
      <c r="AA32341" s="300"/>
      <c r="AB32341" s="300"/>
      <c r="AC32341" s="300"/>
      <c r="AD32341" s="300"/>
      <c r="AE32341" s="300"/>
      <c r="AF32341" s="300"/>
      <c r="AG32341" s="300"/>
      <c r="AH32341" s="300"/>
      <c r="AI32341" s="300"/>
      <c r="AJ32341" s="300"/>
      <c r="AK32341" s="300"/>
      <c r="AL32341" s="300"/>
      <c r="AM32341" s="300"/>
      <c r="AN32341" s="300"/>
      <c r="AO32341" s="300"/>
      <c r="AP32341" s="300"/>
      <c r="AQ32341" s="300"/>
      <c r="AR32341" s="300"/>
      <c r="AS32341" s="300"/>
      <c r="AT32341" s="300"/>
      <c r="AU32341" s="300"/>
      <c r="AV32341" s="300"/>
      <c r="AW32341" s="300"/>
      <c r="AX32341" s="300"/>
      <c r="AY32341" s="300"/>
      <c r="AZ32341" s="300"/>
      <c r="BA32341" s="300"/>
      <c r="BB32341" s="300"/>
      <c r="BC32341" s="300"/>
      <c r="BD32341" s="300"/>
      <c r="BE32341" s="300"/>
      <c r="BF32341" s="300"/>
      <c r="BG32341" s="300"/>
      <c r="BH32341" s="300"/>
      <c r="BI32341" s="300"/>
      <c r="BJ32341" s="300"/>
      <c r="BK32341" s="300"/>
      <c r="BL32341" s="300"/>
      <c r="BM32341" s="300"/>
      <c r="BN32341" s="300"/>
      <c r="BO32341" s="300"/>
      <c r="BP32341" s="300"/>
      <c r="BQ32341" s="300"/>
      <c r="BR32341" s="300"/>
      <c r="BS32341" s="300"/>
      <c r="BT32341" s="300"/>
      <c r="BU32341" s="300"/>
      <c r="BV32341" s="300"/>
      <c r="BW32341" s="300"/>
      <c r="BX32341" s="300"/>
      <c r="BY32341" s="300"/>
      <c r="BZ32341" s="300"/>
      <c r="CA32341" s="300"/>
      <c r="CB32341" s="300"/>
      <c r="CC32341" s="300"/>
      <c r="CD32341" s="300"/>
      <c r="CE32341" s="300"/>
      <c r="CF32341" s="300"/>
      <c r="CG32341" s="300"/>
      <c r="CH32341" s="300"/>
      <c r="CI32341" s="300"/>
      <c r="CJ32341" s="300"/>
      <c r="CK32341" s="300"/>
      <c r="CL32341" s="300"/>
      <c r="CM32341" s="300"/>
      <c r="CN32341" s="300"/>
      <c r="CO32341" s="300"/>
      <c r="CP32341" s="300"/>
      <c r="CQ32341" s="300"/>
      <c r="CR32341" s="300"/>
      <c r="CS32341" s="300"/>
      <c r="CT32341" s="300"/>
      <c r="CU32341" s="300"/>
      <c r="CV32341" s="300"/>
      <c r="CW32341" s="300"/>
      <c r="CX32341" s="300"/>
      <c r="CY32341" s="300"/>
      <c r="CZ32341" s="300"/>
      <c r="DA32341" s="300"/>
      <c r="DB32341" s="300"/>
      <c r="DC32341" s="300"/>
      <c r="DD32341" s="300"/>
      <c r="DE32341" s="300"/>
      <c r="DF32341" s="300"/>
      <c r="DG32341" s="300"/>
      <c r="DH32341" s="300"/>
      <c r="DI32341" s="300"/>
      <c r="DJ32341" s="300"/>
      <c r="DK32341" s="300"/>
      <c r="DL32341" s="300"/>
      <c r="DM32341" s="300"/>
      <c r="DN32341" s="300"/>
      <c r="DO32341" s="300"/>
      <c r="DP32341" s="300"/>
      <c r="DQ32341" s="300"/>
      <c r="DR32341" s="300"/>
      <c r="DS32341" s="300"/>
      <c r="DT32341" s="300"/>
      <c r="DU32341" s="300"/>
      <c r="DV32341" s="300"/>
      <c r="DW32341" s="300"/>
      <c r="DX32341" s="300"/>
      <c r="DY32341" s="300"/>
      <c r="DZ32341" s="300"/>
      <c r="EA32341" s="300"/>
      <c r="EB32341" s="300"/>
      <c r="EC32341" s="300"/>
      <c r="ED32341" s="300"/>
      <c r="EE32341" s="300"/>
      <c r="EF32341" s="300"/>
      <c r="EG32341" s="300"/>
      <c r="EH32341" s="300"/>
      <c r="EI32341" s="300"/>
      <c r="EJ32341" s="300"/>
      <c r="EK32341" s="300"/>
      <c r="EL32341" s="300"/>
      <c r="EM32341" s="300"/>
      <c r="EN32341" s="300"/>
      <c r="EO32341" s="300"/>
      <c r="EP32341" s="300"/>
      <c r="EQ32341" s="300"/>
      <c r="ER32341" s="300"/>
      <c r="ES32341" s="300"/>
      <c r="ET32341" s="300"/>
      <c r="EU32341" s="300"/>
      <c r="EV32341" s="300"/>
      <c r="EW32341" s="300"/>
      <c r="EX32341" s="300"/>
      <c r="EY32341" s="300"/>
      <c r="EZ32341" s="300"/>
      <c r="FA32341" s="300"/>
      <c r="FB32341" s="300"/>
      <c r="FC32341" s="300"/>
      <c r="FD32341" s="300"/>
      <c r="FE32341" s="300"/>
      <c r="FF32341" s="300"/>
      <c r="FG32341" s="300"/>
      <c r="FH32341" s="300"/>
      <c r="FI32341" s="300"/>
      <c r="FJ32341" s="300"/>
      <c r="FK32341" s="300"/>
      <c r="FL32341" s="300"/>
      <c r="FM32341" s="300"/>
      <c r="FN32341" s="300"/>
      <c r="FO32341" s="300"/>
      <c r="FP32341" s="300"/>
      <c r="FQ32341" s="300"/>
      <c r="FR32341" s="300"/>
      <c r="FS32341" s="300"/>
      <c r="FT32341" s="300"/>
      <c r="FU32341" s="300"/>
      <c r="FV32341" s="300"/>
      <c r="FW32341" s="300"/>
      <c r="FX32341" s="300"/>
      <c r="FY32341" s="300"/>
      <c r="FZ32341" s="300"/>
      <c r="GA32341" s="300"/>
      <c r="GB32341" s="300"/>
      <c r="GC32341" s="300"/>
      <c r="GD32341" s="300"/>
      <c r="GE32341" s="300"/>
      <c r="GF32341" s="300"/>
      <c r="GG32341" s="300"/>
      <c r="GH32341" s="300"/>
      <c r="GI32341" s="300"/>
      <c r="GJ32341" s="300"/>
      <c r="GK32341" s="300"/>
    </row>
    <row r="32342" spans="4:193" x14ac:dyDescent="0.25">
      <c r="D32342" s="300"/>
      <c r="J32342" s="300"/>
      <c r="K32342" s="300"/>
      <c r="L32342" s="300"/>
      <c r="M32342" s="300"/>
      <c r="N32342" s="300"/>
      <c r="O32342" s="300"/>
      <c r="P32342" s="300"/>
      <c r="Q32342" s="300"/>
      <c r="R32342" s="300"/>
      <c r="S32342" s="300"/>
      <c r="T32342" s="300"/>
      <c r="U32342" s="300"/>
      <c r="V32342" s="300"/>
      <c r="W32342" s="300"/>
      <c r="X32342" s="300"/>
      <c r="Y32342" s="300"/>
      <c r="Z32342" s="300"/>
      <c r="AA32342" s="300"/>
      <c r="AB32342" s="300"/>
      <c r="AC32342" s="300"/>
      <c r="AD32342" s="300"/>
      <c r="AE32342" s="300"/>
      <c r="AF32342" s="300"/>
      <c r="AG32342" s="300"/>
      <c r="AH32342" s="300"/>
      <c r="AI32342" s="300"/>
      <c r="AJ32342" s="300"/>
      <c r="AK32342" s="300"/>
      <c r="AL32342" s="300"/>
      <c r="AM32342" s="300"/>
      <c r="AN32342" s="300"/>
      <c r="AO32342" s="300"/>
      <c r="AP32342" s="300"/>
      <c r="AQ32342" s="300"/>
      <c r="AR32342" s="300"/>
      <c r="AS32342" s="300"/>
      <c r="AT32342" s="300"/>
      <c r="AU32342" s="300"/>
      <c r="AV32342" s="300"/>
      <c r="AW32342" s="300"/>
      <c r="AX32342" s="300"/>
      <c r="AY32342" s="300"/>
      <c r="AZ32342" s="300"/>
      <c r="BA32342" s="300"/>
      <c r="BB32342" s="300"/>
      <c r="BC32342" s="300"/>
      <c r="BD32342" s="300"/>
      <c r="BE32342" s="300"/>
      <c r="BF32342" s="300"/>
      <c r="BG32342" s="300"/>
      <c r="BH32342" s="300"/>
      <c r="BI32342" s="300"/>
      <c r="BJ32342" s="300"/>
      <c r="BK32342" s="300"/>
      <c r="BL32342" s="300"/>
      <c r="BM32342" s="300"/>
      <c r="BN32342" s="300"/>
      <c r="BO32342" s="300"/>
      <c r="BP32342" s="300"/>
      <c r="BQ32342" s="300"/>
      <c r="BR32342" s="300"/>
      <c r="BS32342" s="300"/>
      <c r="BT32342" s="300"/>
      <c r="BU32342" s="300"/>
      <c r="BV32342" s="300"/>
      <c r="BW32342" s="300"/>
      <c r="BX32342" s="300"/>
      <c r="BY32342" s="300"/>
      <c r="BZ32342" s="300"/>
      <c r="CA32342" s="300"/>
      <c r="CB32342" s="300"/>
      <c r="CC32342" s="300"/>
      <c r="CD32342" s="300"/>
      <c r="CE32342" s="300"/>
      <c r="CF32342" s="300"/>
      <c r="CG32342" s="300"/>
      <c r="CH32342" s="300"/>
      <c r="CI32342" s="300"/>
      <c r="CJ32342" s="300"/>
      <c r="CK32342" s="300"/>
      <c r="CL32342" s="300"/>
      <c r="CM32342" s="300"/>
      <c r="CN32342" s="300"/>
      <c r="CO32342" s="300"/>
      <c r="CP32342" s="300"/>
      <c r="CQ32342" s="300"/>
      <c r="CR32342" s="300"/>
      <c r="CS32342" s="300"/>
      <c r="CT32342" s="300"/>
      <c r="CU32342" s="300"/>
      <c r="CV32342" s="300"/>
      <c r="CW32342" s="300"/>
      <c r="CX32342" s="300"/>
      <c r="CY32342" s="300"/>
      <c r="CZ32342" s="300"/>
      <c r="DA32342" s="300"/>
      <c r="DB32342" s="300"/>
      <c r="DC32342" s="300"/>
      <c r="DD32342" s="300"/>
      <c r="DE32342" s="300"/>
      <c r="DF32342" s="300"/>
      <c r="DG32342" s="300"/>
      <c r="DH32342" s="300"/>
      <c r="DI32342" s="300"/>
      <c r="DJ32342" s="300"/>
      <c r="DK32342" s="300"/>
      <c r="DL32342" s="300"/>
      <c r="DM32342" s="300"/>
      <c r="DN32342" s="300"/>
      <c r="DO32342" s="300"/>
      <c r="DP32342" s="300"/>
      <c r="DQ32342" s="300"/>
      <c r="DR32342" s="300"/>
      <c r="DS32342" s="300"/>
      <c r="DT32342" s="300"/>
      <c r="DU32342" s="300"/>
      <c r="DV32342" s="300"/>
      <c r="DW32342" s="300"/>
      <c r="DX32342" s="300"/>
      <c r="DY32342" s="300"/>
      <c r="DZ32342" s="300"/>
      <c r="EA32342" s="300"/>
      <c r="EB32342" s="300"/>
      <c r="EC32342" s="300"/>
      <c r="ED32342" s="300"/>
      <c r="EE32342" s="300"/>
      <c r="EF32342" s="300"/>
      <c r="EG32342" s="300"/>
      <c r="EH32342" s="300"/>
      <c r="EI32342" s="300"/>
      <c r="EJ32342" s="300"/>
      <c r="EK32342" s="300"/>
      <c r="EL32342" s="300"/>
      <c r="EM32342" s="300"/>
      <c r="EN32342" s="300"/>
      <c r="EO32342" s="300"/>
      <c r="EP32342" s="300"/>
      <c r="EQ32342" s="300"/>
      <c r="ER32342" s="300"/>
      <c r="ES32342" s="300"/>
      <c r="ET32342" s="300"/>
      <c r="EU32342" s="300"/>
      <c r="EV32342" s="300"/>
      <c r="EW32342" s="300"/>
      <c r="EX32342" s="300"/>
      <c r="EY32342" s="300"/>
      <c r="EZ32342" s="300"/>
      <c r="FA32342" s="300"/>
      <c r="FB32342" s="300"/>
      <c r="FC32342" s="300"/>
      <c r="FD32342" s="300"/>
      <c r="FE32342" s="300"/>
      <c r="FF32342" s="300"/>
      <c r="FG32342" s="300"/>
      <c r="FH32342" s="300"/>
      <c r="FI32342" s="300"/>
      <c r="FJ32342" s="300"/>
      <c r="FK32342" s="300"/>
      <c r="FL32342" s="300"/>
      <c r="FM32342" s="300"/>
      <c r="FN32342" s="300"/>
      <c r="FO32342" s="300"/>
      <c r="FP32342" s="300"/>
      <c r="FQ32342" s="300"/>
      <c r="FR32342" s="300"/>
      <c r="FS32342" s="300"/>
      <c r="FT32342" s="300"/>
      <c r="FU32342" s="300"/>
      <c r="FV32342" s="300"/>
      <c r="FW32342" s="300"/>
      <c r="FX32342" s="300"/>
      <c r="FY32342" s="300"/>
      <c r="FZ32342" s="300"/>
      <c r="GA32342" s="300"/>
      <c r="GB32342" s="300"/>
      <c r="GC32342" s="300"/>
      <c r="GD32342" s="300"/>
      <c r="GE32342" s="300"/>
      <c r="GF32342" s="300"/>
      <c r="GG32342" s="300"/>
      <c r="GH32342" s="300"/>
      <c r="GI32342" s="300"/>
      <c r="GJ32342" s="300"/>
      <c r="GK32342" s="300"/>
    </row>
    <row r="32343" spans="4:193" x14ac:dyDescent="0.25">
      <c r="D32343" s="300"/>
      <c r="J32343" s="300"/>
      <c r="K32343" s="300"/>
      <c r="L32343" s="300"/>
      <c r="M32343" s="300"/>
      <c r="N32343" s="300"/>
      <c r="O32343" s="300"/>
      <c r="P32343" s="300"/>
      <c r="Q32343" s="300"/>
      <c r="R32343" s="300"/>
      <c r="S32343" s="300"/>
      <c r="T32343" s="300"/>
      <c r="U32343" s="300"/>
      <c r="V32343" s="300"/>
      <c r="W32343" s="300"/>
      <c r="X32343" s="300"/>
      <c r="Y32343" s="300"/>
      <c r="Z32343" s="300"/>
      <c r="AA32343" s="300"/>
      <c r="AB32343" s="300"/>
      <c r="AC32343" s="300"/>
      <c r="AD32343" s="300"/>
      <c r="AE32343" s="300"/>
      <c r="AF32343" s="300"/>
      <c r="AG32343" s="300"/>
      <c r="AH32343" s="300"/>
      <c r="AI32343" s="300"/>
      <c r="AJ32343" s="300"/>
      <c r="AK32343" s="300"/>
      <c r="AL32343" s="300"/>
      <c r="AM32343" s="300"/>
      <c r="AN32343" s="300"/>
      <c r="AO32343" s="300"/>
      <c r="AP32343" s="300"/>
      <c r="AQ32343" s="300"/>
      <c r="AR32343" s="300"/>
      <c r="AS32343" s="300"/>
      <c r="AT32343" s="300"/>
      <c r="AU32343" s="300"/>
      <c r="AV32343" s="300"/>
      <c r="AW32343" s="300"/>
      <c r="AX32343" s="300"/>
      <c r="AY32343" s="300"/>
      <c r="AZ32343" s="300"/>
      <c r="BA32343" s="300"/>
      <c r="BB32343" s="300"/>
      <c r="BC32343" s="300"/>
      <c r="BD32343" s="300"/>
      <c r="BE32343" s="300"/>
      <c r="BF32343" s="300"/>
      <c r="BG32343" s="300"/>
      <c r="BH32343" s="300"/>
      <c r="BI32343" s="300"/>
      <c r="BJ32343" s="300"/>
      <c r="BK32343" s="300"/>
      <c r="BL32343" s="300"/>
      <c r="BM32343" s="300"/>
      <c r="BN32343" s="300"/>
      <c r="BO32343" s="300"/>
      <c r="BP32343" s="300"/>
      <c r="BQ32343" s="300"/>
      <c r="BR32343" s="300"/>
      <c r="BS32343" s="300"/>
      <c r="BT32343" s="300"/>
      <c r="BU32343" s="300"/>
      <c r="BV32343" s="300"/>
      <c r="BW32343" s="300"/>
      <c r="BX32343" s="300"/>
      <c r="BY32343" s="300"/>
      <c r="BZ32343" s="300"/>
      <c r="CA32343" s="300"/>
      <c r="CB32343" s="300"/>
      <c r="CC32343" s="300"/>
      <c r="CD32343" s="300"/>
      <c r="CE32343" s="300"/>
      <c r="CF32343" s="300"/>
      <c r="CG32343" s="300"/>
      <c r="CH32343" s="300"/>
      <c r="CI32343" s="300"/>
      <c r="CJ32343" s="300"/>
      <c r="CK32343" s="300"/>
      <c r="CL32343" s="300"/>
      <c r="CM32343" s="300"/>
      <c r="CN32343" s="300"/>
      <c r="CO32343" s="300"/>
      <c r="CP32343" s="300"/>
      <c r="CQ32343" s="300"/>
      <c r="CR32343" s="300"/>
      <c r="CS32343" s="300"/>
      <c r="CT32343" s="300"/>
      <c r="CU32343" s="300"/>
      <c r="CV32343" s="300"/>
      <c r="CW32343" s="300"/>
      <c r="CX32343" s="300"/>
      <c r="CY32343" s="300"/>
      <c r="CZ32343" s="300"/>
      <c r="DA32343" s="300"/>
      <c r="DB32343" s="300"/>
      <c r="DC32343" s="300"/>
      <c r="DD32343" s="300"/>
      <c r="DE32343" s="300"/>
      <c r="DF32343" s="300"/>
      <c r="DG32343" s="300"/>
      <c r="DH32343" s="300"/>
      <c r="DI32343" s="300"/>
      <c r="DJ32343" s="300"/>
      <c r="DK32343" s="300"/>
      <c r="DL32343" s="300"/>
      <c r="DM32343" s="300"/>
      <c r="DN32343" s="300"/>
      <c r="DO32343" s="300"/>
      <c r="DP32343" s="300"/>
      <c r="DQ32343" s="300"/>
      <c r="DR32343" s="300"/>
      <c r="DS32343" s="300"/>
      <c r="DT32343" s="300"/>
      <c r="DU32343" s="300"/>
      <c r="DV32343" s="300"/>
      <c r="DW32343" s="300"/>
      <c r="DX32343" s="300"/>
      <c r="DY32343" s="300"/>
      <c r="DZ32343" s="300"/>
      <c r="EA32343" s="300"/>
      <c r="EB32343" s="300"/>
      <c r="EC32343" s="300"/>
      <c r="ED32343" s="300"/>
      <c r="EE32343" s="300"/>
      <c r="EF32343" s="300"/>
      <c r="EG32343" s="300"/>
      <c r="EH32343" s="300"/>
      <c r="EI32343" s="300"/>
      <c r="EJ32343" s="300"/>
      <c r="EK32343" s="300"/>
      <c r="EL32343" s="300"/>
      <c r="EM32343" s="300"/>
      <c r="EN32343" s="300"/>
      <c r="EO32343" s="300"/>
      <c r="EP32343" s="300"/>
      <c r="EQ32343" s="300"/>
      <c r="ER32343" s="300"/>
      <c r="ES32343" s="300"/>
      <c r="ET32343" s="300"/>
      <c r="EU32343" s="300"/>
      <c r="EV32343" s="300"/>
      <c r="EW32343" s="300"/>
      <c r="EX32343" s="300"/>
      <c r="EY32343" s="300"/>
      <c r="EZ32343" s="300"/>
      <c r="FA32343" s="300"/>
      <c r="FB32343" s="300"/>
      <c r="FC32343" s="300"/>
      <c r="FD32343" s="300"/>
      <c r="FE32343" s="300"/>
      <c r="FF32343" s="300"/>
      <c r="FG32343" s="300"/>
      <c r="FH32343" s="300"/>
      <c r="FI32343" s="300"/>
      <c r="FJ32343" s="300"/>
      <c r="FK32343" s="300"/>
      <c r="FL32343" s="300"/>
      <c r="FM32343" s="300"/>
      <c r="FN32343" s="300"/>
      <c r="FO32343" s="300"/>
      <c r="FP32343" s="300"/>
      <c r="FQ32343" s="300"/>
      <c r="FR32343" s="300"/>
      <c r="FS32343" s="300"/>
      <c r="FT32343" s="300"/>
      <c r="FU32343" s="300"/>
      <c r="FV32343" s="300"/>
      <c r="FW32343" s="300"/>
      <c r="FX32343" s="300"/>
      <c r="FY32343" s="300"/>
      <c r="FZ32343" s="300"/>
      <c r="GA32343" s="300"/>
      <c r="GB32343" s="300"/>
      <c r="GC32343" s="300"/>
      <c r="GD32343" s="300"/>
      <c r="GE32343" s="300"/>
      <c r="GF32343" s="300"/>
      <c r="GG32343" s="300"/>
      <c r="GH32343" s="300"/>
      <c r="GI32343" s="300"/>
      <c r="GJ32343" s="300"/>
      <c r="GK32343" s="300"/>
    </row>
    <row r="32344" spans="4:193" x14ac:dyDescent="0.25">
      <c r="D32344" s="300"/>
      <c r="J32344" s="300"/>
      <c r="K32344" s="300"/>
      <c r="L32344" s="300"/>
      <c r="M32344" s="300"/>
      <c r="N32344" s="300"/>
      <c r="O32344" s="300"/>
      <c r="P32344" s="300"/>
      <c r="Q32344" s="300"/>
      <c r="R32344" s="300"/>
      <c r="S32344" s="300"/>
      <c r="T32344" s="300"/>
      <c r="U32344" s="300"/>
      <c r="V32344" s="300"/>
      <c r="W32344" s="300"/>
      <c r="X32344" s="300"/>
      <c r="Y32344" s="300"/>
      <c r="Z32344" s="300"/>
      <c r="AA32344" s="300"/>
      <c r="AB32344" s="300"/>
      <c r="AC32344" s="300"/>
      <c r="AD32344" s="300"/>
      <c r="AE32344" s="300"/>
      <c r="AF32344" s="300"/>
      <c r="AG32344" s="300"/>
      <c r="AH32344" s="300"/>
      <c r="AI32344" s="300"/>
      <c r="AJ32344" s="300"/>
      <c r="AK32344" s="300"/>
      <c r="AL32344" s="300"/>
      <c r="AM32344" s="300"/>
      <c r="AN32344" s="300"/>
      <c r="AO32344" s="300"/>
      <c r="AP32344" s="300"/>
      <c r="AQ32344" s="300"/>
      <c r="AR32344" s="300"/>
      <c r="AS32344" s="300"/>
      <c r="AT32344" s="300"/>
      <c r="AU32344" s="300"/>
      <c r="AV32344" s="300"/>
      <c r="AW32344" s="300"/>
      <c r="AX32344" s="300"/>
      <c r="AY32344" s="300"/>
      <c r="AZ32344" s="300"/>
      <c r="BA32344" s="300"/>
      <c r="BB32344" s="300"/>
      <c r="BC32344" s="300"/>
      <c r="BD32344" s="300"/>
      <c r="BE32344" s="300"/>
      <c r="BF32344" s="300"/>
      <c r="BG32344" s="300"/>
      <c r="BH32344" s="300"/>
      <c r="BI32344" s="300"/>
      <c r="BJ32344" s="300"/>
      <c r="BK32344" s="300"/>
      <c r="BL32344" s="300"/>
      <c r="BM32344" s="300"/>
      <c r="BN32344" s="300"/>
      <c r="BO32344" s="300"/>
      <c r="BP32344" s="300"/>
      <c r="BQ32344" s="300"/>
      <c r="BR32344" s="300"/>
      <c r="BS32344" s="300"/>
      <c r="BT32344" s="300"/>
      <c r="BU32344" s="300"/>
      <c r="BV32344" s="300"/>
      <c r="BW32344" s="300"/>
      <c r="BX32344" s="300"/>
      <c r="BY32344" s="300"/>
      <c r="BZ32344" s="300"/>
      <c r="CA32344" s="300"/>
      <c r="CB32344" s="300"/>
      <c r="CC32344" s="300"/>
      <c r="CD32344" s="300"/>
      <c r="CE32344" s="300"/>
      <c r="CF32344" s="300"/>
      <c r="CG32344" s="300"/>
      <c r="CH32344" s="300"/>
      <c r="CI32344" s="300"/>
      <c r="CJ32344" s="300"/>
      <c r="CK32344" s="300"/>
      <c r="CL32344" s="300"/>
      <c r="CM32344" s="300"/>
      <c r="CN32344" s="300"/>
      <c r="CO32344" s="300"/>
      <c r="CP32344" s="300"/>
      <c r="CQ32344" s="300"/>
      <c r="CR32344" s="300"/>
      <c r="CS32344" s="300"/>
      <c r="CT32344" s="300"/>
      <c r="CU32344" s="300"/>
      <c r="CV32344" s="300"/>
      <c r="CW32344" s="300"/>
      <c r="CX32344" s="300"/>
      <c r="CY32344" s="300"/>
      <c r="CZ32344" s="300"/>
      <c r="DA32344" s="300"/>
      <c r="DB32344" s="300"/>
      <c r="DC32344" s="300"/>
      <c r="DD32344" s="300"/>
      <c r="DE32344" s="300"/>
      <c r="DF32344" s="300"/>
      <c r="DG32344" s="300"/>
      <c r="DH32344" s="300"/>
      <c r="DI32344" s="300"/>
      <c r="DJ32344" s="300"/>
      <c r="DK32344" s="300"/>
      <c r="DL32344" s="300"/>
      <c r="DM32344" s="300"/>
      <c r="DN32344" s="300"/>
      <c r="DO32344" s="300"/>
      <c r="DP32344" s="300"/>
      <c r="DQ32344" s="300"/>
      <c r="DR32344" s="300"/>
      <c r="DS32344" s="300"/>
      <c r="DT32344" s="300"/>
      <c r="DU32344" s="300"/>
      <c r="DV32344" s="300"/>
      <c r="DW32344" s="300"/>
      <c r="DX32344" s="300"/>
      <c r="DY32344" s="300"/>
      <c r="DZ32344" s="300"/>
      <c r="EA32344" s="300"/>
      <c r="EB32344" s="300"/>
      <c r="EC32344" s="300"/>
      <c r="ED32344" s="300"/>
      <c r="EE32344" s="300"/>
      <c r="EF32344" s="300"/>
      <c r="EG32344" s="300"/>
      <c r="EH32344" s="300"/>
      <c r="EI32344" s="300"/>
      <c r="EJ32344" s="300"/>
      <c r="EK32344" s="300"/>
      <c r="EL32344" s="300"/>
      <c r="EM32344" s="300"/>
      <c r="EN32344" s="300"/>
      <c r="EO32344" s="300"/>
      <c r="EP32344" s="300"/>
      <c r="EQ32344" s="300"/>
      <c r="ER32344" s="300"/>
      <c r="ES32344" s="300"/>
      <c r="ET32344" s="300"/>
      <c r="EU32344" s="300"/>
      <c r="EV32344" s="300"/>
      <c r="EW32344" s="300"/>
      <c r="EX32344" s="300"/>
      <c r="EY32344" s="300"/>
      <c r="EZ32344" s="300"/>
      <c r="FA32344" s="300"/>
      <c r="FB32344" s="300"/>
      <c r="FC32344" s="300"/>
      <c r="FD32344" s="300"/>
      <c r="FE32344" s="300"/>
      <c r="FF32344" s="300"/>
      <c r="FG32344" s="300"/>
      <c r="FH32344" s="300"/>
      <c r="FI32344" s="300"/>
      <c r="FJ32344" s="300"/>
      <c r="FK32344" s="300"/>
      <c r="FL32344" s="300"/>
      <c r="FM32344" s="300"/>
      <c r="FN32344" s="300"/>
      <c r="FO32344" s="300"/>
      <c r="FP32344" s="300"/>
      <c r="FQ32344" s="300"/>
      <c r="FR32344" s="300"/>
      <c r="FS32344" s="300"/>
      <c r="FT32344" s="300"/>
      <c r="FU32344" s="300"/>
      <c r="FV32344" s="300"/>
      <c r="FW32344" s="300"/>
      <c r="FX32344" s="300"/>
      <c r="FY32344" s="300"/>
      <c r="FZ32344" s="300"/>
      <c r="GA32344" s="300"/>
      <c r="GB32344" s="300"/>
      <c r="GC32344" s="300"/>
      <c r="GD32344" s="300"/>
      <c r="GE32344" s="300"/>
      <c r="GF32344" s="300"/>
      <c r="GG32344" s="300"/>
      <c r="GH32344" s="300"/>
      <c r="GI32344" s="300"/>
      <c r="GJ32344" s="300"/>
      <c r="GK32344" s="300"/>
    </row>
    <row r="32345" spans="4:193" x14ac:dyDescent="0.25">
      <c r="D32345" s="300"/>
      <c r="J32345" s="300"/>
      <c r="K32345" s="300"/>
      <c r="L32345" s="300"/>
      <c r="M32345" s="300"/>
      <c r="N32345" s="300"/>
      <c r="O32345" s="300"/>
      <c r="P32345" s="300"/>
      <c r="Q32345" s="300"/>
      <c r="R32345" s="300"/>
      <c r="S32345" s="300"/>
      <c r="T32345" s="300"/>
      <c r="U32345" s="300"/>
      <c r="V32345" s="300"/>
      <c r="W32345" s="300"/>
      <c r="X32345" s="300"/>
      <c r="Y32345" s="300"/>
      <c r="Z32345" s="300"/>
      <c r="AA32345" s="300"/>
      <c r="AB32345" s="300"/>
      <c r="AC32345" s="300"/>
      <c r="AD32345" s="300"/>
      <c r="AE32345" s="300"/>
      <c r="AF32345" s="300"/>
      <c r="AG32345" s="300"/>
      <c r="AH32345" s="300"/>
      <c r="AI32345" s="300"/>
      <c r="AJ32345" s="300"/>
      <c r="AK32345" s="300"/>
      <c r="AL32345" s="300"/>
      <c r="AM32345" s="300"/>
      <c r="AN32345" s="300"/>
      <c r="AO32345" s="300"/>
      <c r="AP32345" s="300"/>
      <c r="AQ32345" s="300"/>
      <c r="AR32345" s="300"/>
      <c r="AS32345" s="300"/>
      <c r="AT32345" s="300"/>
      <c r="AU32345" s="300"/>
      <c r="AV32345" s="300"/>
      <c r="AW32345" s="300"/>
      <c r="AX32345" s="300"/>
      <c r="AY32345" s="300"/>
      <c r="AZ32345" s="300"/>
      <c r="BA32345" s="300"/>
      <c r="BB32345" s="300"/>
      <c r="BC32345" s="300"/>
      <c r="BD32345" s="300"/>
      <c r="BE32345" s="300"/>
      <c r="BF32345" s="300"/>
      <c r="BG32345" s="300"/>
      <c r="BH32345" s="300"/>
      <c r="BI32345" s="300"/>
      <c r="BJ32345" s="300"/>
      <c r="BK32345" s="300"/>
      <c r="BL32345" s="300"/>
      <c r="BM32345" s="300"/>
      <c r="BN32345" s="300"/>
      <c r="BO32345" s="300"/>
      <c r="BP32345" s="300"/>
      <c r="BQ32345" s="300"/>
      <c r="BR32345" s="300"/>
      <c r="BS32345" s="300"/>
      <c r="BT32345" s="300"/>
      <c r="BU32345" s="300"/>
      <c r="BV32345" s="300"/>
      <c r="BW32345" s="300"/>
      <c r="BX32345" s="300"/>
      <c r="BY32345" s="300"/>
      <c r="BZ32345" s="300"/>
      <c r="CA32345" s="300"/>
      <c r="CB32345" s="300"/>
      <c r="CC32345" s="300"/>
      <c r="CD32345" s="300"/>
      <c r="CE32345" s="300"/>
      <c r="CF32345" s="300"/>
      <c r="CG32345" s="300"/>
      <c r="CH32345" s="300"/>
      <c r="CI32345" s="300"/>
      <c r="CJ32345" s="300"/>
      <c r="CK32345" s="300"/>
      <c r="CL32345" s="300"/>
      <c r="CM32345" s="300"/>
      <c r="CN32345" s="300"/>
      <c r="CO32345" s="300"/>
      <c r="CP32345" s="300"/>
      <c r="CQ32345" s="300"/>
      <c r="CR32345" s="300"/>
      <c r="CS32345" s="300"/>
      <c r="CT32345" s="300"/>
      <c r="CU32345" s="300"/>
      <c r="CV32345" s="300"/>
      <c r="CW32345" s="300"/>
      <c r="CX32345" s="300"/>
      <c r="CY32345" s="300"/>
      <c r="CZ32345" s="300"/>
      <c r="DA32345" s="300"/>
      <c r="DB32345" s="300"/>
      <c r="DC32345" s="300"/>
      <c r="DD32345" s="300"/>
      <c r="DE32345" s="300"/>
      <c r="DF32345" s="300"/>
      <c r="DG32345" s="300"/>
      <c r="DH32345" s="300"/>
      <c r="DI32345" s="300"/>
      <c r="DJ32345" s="300"/>
      <c r="DK32345" s="300"/>
      <c r="DL32345" s="300"/>
      <c r="DM32345" s="300"/>
      <c r="DN32345" s="300"/>
      <c r="DO32345" s="300"/>
      <c r="DP32345" s="300"/>
      <c r="DQ32345" s="300"/>
      <c r="DR32345" s="300"/>
      <c r="DS32345" s="300"/>
      <c r="DT32345" s="300"/>
      <c r="DU32345" s="300"/>
      <c r="DV32345" s="300"/>
      <c r="DW32345" s="300"/>
      <c r="DX32345" s="300"/>
      <c r="DY32345" s="300"/>
      <c r="DZ32345" s="300"/>
      <c r="EA32345" s="300"/>
      <c r="EB32345" s="300"/>
      <c r="EC32345" s="300"/>
      <c r="ED32345" s="300"/>
      <c r="EE32345" s="300"/>
      <c r="EF32345" s="300"/>
      <c r="EG32345" s="300"/>
      <c r="EH32345" s="300"/>
      <c r="EI32345" s="300"/>
      <c r="EJ32345" s="300"/>
      <c r="EK32345" s="300"/>
      <c r="EL32345" s="300"/>
      <c r="EM32345" s="300"/>
      <c r="EN32345" s="300"/>
      <c r="EO32345" s="300"/>
      <c r="EP32345" s="300"/>
      <c r="EQ32345" s="300"/>
      <c r="ER32345" s="300"/>
      <c r="ES32345" s="300"/>
      <c r="ET32345" s="300"/>
      <c r="EU32345" s="300"/>
      <c r="EV32345" s="300"/>
      <c r="EW32345" s="300"/>
      <c r="EX32345" s="300"/>
      <c r="EY32345" s="300"/>
      <c r="EZ32345" s="300"/>
      <c r="FA32345" s="300"/>
      <c r="FB32345" s="300"/>
      <c r="FC32345" s="300"/>
      <c r="FD32345" s="300"/>
      <c r="FE32345" s="300"/>
      <c r="FF32345" s="300"/>
      <c r="FG32345" s="300"/>
      <c r="FH32345" s="300"/>
      <c r="FI32345" s="300"/>
      <c r="FJ32345" s="300"/>
      <c r="FK32345" s="300"/>
      <c r="FL32345" s="300"/>
      <c r="FM32345" s="300"/>
      <c r="FN32345" s="300"/>
      <c r="FO32345" s="300"/>
      <c r="FP32345" s="300"/>
      <c r="FQ32345" s="300"/>
      <c r="FR32345" s="300"/>
      <c r="FS32345" s="300"/>
      <c r="FT32345" s="300"/>
      <c r="FU32345" s="300"/>
      <c r="FV32345" s="300"/>
      <c r="FW32345" s="300"/>
      <c r="FX32345" s="300"/>
      <c r="FY32345" s="300"/>
      <c r="FZ32345" s="300"/>
      <c r="GA32345" s="300"/>
      <c r="GB32345" s="300"/>
      <c r="GC32345" s="300"/>
      <c r="GD32345" s="300"/>
      <c r="GE32345" s="300"/>
      <c r="GF32345" s="300"/>
      <c r="GG32345" s="300"/>
      <c r="GH32345" s="300"/>
      <c r="GI32345" s="300"/>
      <c r="GJ32345" s="300"/>
      <c r="GK32345" s="300"/>
    </row>
    <row r="32346" spans="4:193" x14ac:dyDescent="0.25">
      <c r="D32346" s="300"/>
      <c r="J32346" s="300"/>
      <c r="K32346" s="300"/>
      <c r="L32346" s="300"/>
      <c r="M32346" s="300"/>
      <c r="N32346" s="300"/>
      <c r="O32346" s="300"/>
      <c r="P32346" s="300"/>
      <c r="Q32346" s="300"/>
      <c r="R32346" s="300"/>
      <c r="S32346" s="300"/>
      <c r="T32346" s="300"/>
      <c r="U32346" s="300"/>
      <c r="V32346" s="300"/>
      <c r="W32346" s="300"/>
      <c r="X32346" s="300"/>
      <c r="Y32346" s="300"/>
      <c r="Z32346" s="300"/>
      <c r="AA32346" s="300"/>
      <c r="AB32346" s="300"/>
      <c r="AC32346" s="300"/>
      <c r="AD32346" s="300"/>
      <c r="AE32346" s="300"/>
      <c r="AF32346" s="300"/>
      <c r="AG32346" s="300"/>
      <c r="AH32346" s="300"/>
      <c r="AI32346" s="300"/>
      <c r="AJ32346" s="300"/>
      <c r="AK32346" s="300"/>
      <c r="AL32346" s="300"/>
      <c r="AM32346" s="300"/>
      <c r="AN32346" s="300"/>
      <c r="AO32346" s="300"/>
      <c r="AP32346" s="300"/>
      <c r="AQ32346" s="300"/>
      <c r="AR32346" s="300"/>
      <c r="AS32346" s="300"/>
      <c r="AT32346" s="300"/>
      <c r="AU32346" s="300"/>
      <c r="AV32346" s="300"/>
      <c r="AW32346" s="300"/>
      <c r="AX32346" s="300"/>
      <c r="AY32346" s="300"/>
      <c r="AZ32346" s="300"/>
      <c r="BA32346" s="300"/>
      <c r="BB32346" s="300"/>
      <c r="BC32346" s="300"/>
      <c r="BD32346" s="300"/>
      <c r="BE32346" s="300"/>
      <c r="BF32346" s="300"/>
      <c r="BG32346" s="300"/>
      <c r="BH32346" s="300"/>
      <c r="BI32346" s="300"/>
      <c r="BJ32346" s="300"/>
      <c r="BK32346" s="300"/>
      <c r="BL32346" s="300"/>
      <c r="BM32346" s="300"/>
      <c r="BN32346" s="300"/>
      <c r="BO32346" s="300"/>
      <c r="BP32346" s="300"/>
      <c r="BQ32346" s="300"/>
      <c r="BR32346" s="300"/>
      <c r="BS32346" s="300"/>
      <c r="BT32346" s="300"/>
      <c r="BU32346" s="300"/>
      <c r="BV32346" s="300"/>
      <c r="BW32346" s="300"/>
      <c r="BX32346" s="300"/>
      <c r="BY32346" s="300"/>
      <c r="BZ32346" s="300"/>
      <c r="CA32346" s="300"/>
      <c r="CB32346" s="300"/>
      <c r="CC32346" s="300"/>
      <c r="CD32346" s="300"/>
      <c r="CE32346" s="300"/>
      <c r="CF32346" s="300"/>
      <c r="CG32346" s="300"/>
      <c r="CH32346" s="300"/>
      <c r="CI32346" s="300"/>
      <c r="CJ32346" s="300"/>
      <c r="CK32346" s="300"/>
      <c r="CL32346" s="300"/>
      <c r="CM32346" s="300"/>
      <c r="CN32346" s="300"/>
      <c r="CO32346" s="300"/>
      <c r="CP32346" s="300"/>
      <c r="CQ32346" s="300"/>
      <c r="CR32346" s="300"/>
      <c r="CS32346" s="300"/>
      <c r="CT32346" s="300"/>
      <c r="CU32346" s="300"/>
      <c r="CV32346" s="300"/>
      <c r="CW32346" s="300"/>
      <c r="CX32346" s="300"/>
      <c r="CY32346" s="300"/>
      <c r="CZ32346" s="300"/>
      <c r="DA32346" s="300"/>
      <c r="DB32346" s="300"/>
      <c r="DC32346" s="300"/>
      <c r="DD32346" s="300"/>
      <c r="DE32346" s="300"/>
      <c r="DF32346" s="300"/>
      <c r="DG32346" s="300"/>
      <c r="DH32346" s="300"/>
      <c r="DI32346" s="300"/>
      <c r="DJ32346" s="300"/>
      <c r="DK32346" s="300"/>
      <c r="DL32346" s="300"/>
      <c r="DM32346" s="300"/>
      <c r="DN32346" s="300"/>
      <c r="DO32346" s="300"/>
      <c r="DP32346" s="300"/>
      <c r="DQ32346" s="300"/>
      <c r="DR32346" s="300"/>
      <c r="DS32346" s="300"/>
      <c r="DT32346" s="300"/>
      <c r="DU32346" s="300"/>
      <c r="DV32346" s="300"/>
      <c r="DW32346" s="300"/>
      <c r="DX32346" s="300"/>
      <c r="DY32346" s="300"/>
      <c r="DZ32346" s="300"/>
      <c r="EA32346" s="300"/>
      <c r="EB32346" s="300"/>
      <c r="EC32346" s="300"/>
      <c r="ED32346" s="300"/>
      <c r="EE32346" s="300"/>
      <c r="EF32346" s="300"/>
      <c r="EG32346" s="300"/>
      <c r="EH32346" s="300"/>
      <c r="EI32346" s="300"/>
      <c r="EJ32346" s="300"/>
      <c r="EK32346" s="300"/>
      <c r="EL32346" s="300"/>
      <c r="EM32346" s="300"/>
      <c r="EN32346" s="300"/>
      <c r="EO32346" s="300"/>
      <c r="EP32346" s="300"/>
      <c r="EQ32346" s="300"/>
      <c r="ER32346" s="300"/>
      <c r="ES32346" s="300"/>
      <c r="ET32346" s="300"/>
      <c r="EU32346" s="300"/>
      <c r="EV32346" s="300"/>
      <c r="EW32346" s="300"/>
      <c r="EX32346" s="300"/>
      <c r="EY32346" s="300"/>
      <c r="EZ32346" s="300"/>
      <c r="FA32346" s="300"/>
      <c r="FB32346" s="300"/>
      <c r="FC32346" s="300"/>
      <c r="FD32346" s="300"/>
      <c r="FE32346" s="300"/>
      <c r="FF32346" s="300"/>
      <c r="FG32346" s="300"/>
      <c r="FH32346" s="300"/>
      <c r="FI32346" s="300"/>
      <c r="FJ32346" s="300"/>
      <c r="FK32346" s="300"/>
      <c r="FL32346" s="300"/>
      <c r="FM32346" s="300"/>
      <c r="FN32346" s="300"/>
      <c r="FO32346" s="300"/>
      <c r="FP32346" s="300"/>
      <c r="FQ32346" s="300"/>
      <c r="FR32346" s="300"/>
      <c r="FS32346" s="300"/>
      <c r="FT32346" s="300"/>
      <c r="FU32346" s="300"/>
      <c r="FV32346" s="300"/>
      <c r="FW32346" s="300"/>
      <c r="FX32346" s="300"/>
      <c r="FY32346" s="300"/>
      <c r="FZ32346" s="300"/>
      <c r="GA32346" s="300"/>
      <c r="GB32346" s="300"/>
      <c r="GC32346" s="300"/>
      <c r="GD32346" s="300"/>
      <c r="GE32346" s="300"/>
      <c r="GF32346" s="300"/>
      <c r="GG32346" s="300"/>
      <c r="GH32346" s="300"/>
      <c r="GI32346" s="300"/>
      <c r="GJ32346" s="300"/>
      <c r="GK32346" s="300"/>
    </row>
    <row r="32347" spans="4:193" x14ac:dyDescent="0.25">
      <c r="D32347" s="300"/>
      <c r="J32347" s="300"/>
      <c r="K32347" s="300"/>
      <c r="L32347" s="300"/>
      <c r="M32347" s="300"/>
      <c r="N32347" s="300"/>
      <c r="O32347" s="300"/>
      <c r="P32347" s="300"/>
      <c r="Q32347" s="300"/>
      <c r="R32347" s="300"/>
      <c r="S32347" s="300"/>
      <c r="T32347" s="300"/>
      <c r="U32347" s="300"/>
      <c r="V32347" s="300"/>
      <c r="W32347" s="300"/>
      <c r="X32347" s="300"/>
      <c r="Y32347" s="300"/>
      <c r="Z32347" s="300"/>
      <c r="AA32347" s="300"/>
      <c r="AB32347" s="300"/>
      <c r="AC32347" s="300"/>
      <c r="AD32347" s="300"/>
      <c r="AE32347" s="300"/>
      <c r="AF32347" s="300"/>
      <c r="AG32347" s="300"/>
      <c r="AH32347" s="300"/>
      <c r="AI32347" s="300"/>
      <c r="AJ32347" s="300"/>
      <c r="AK32347" s="300"/>
      <c r="AL32347" s="300"/>
      <c r="AM32347" s="300"/>
      <c r="AN32347" s="300"/>
      <c r="AO32347" s="300"/>
      <c r="AP32347" s="300"/>
      <c r="AQ32347" s="300"/>
      <c r="AR32347" s="300"/>
      <c r="AS32347" s="300"/>
      <c r="AT32347" s="300"/>
      <c r="AU32347" s="300"/>
      <c r="AV32347" s="300"/>
      <c r="AW32347" s="300"/>
      <c r="AX32347" s="300"/>
      <c r="AY32347" s="300"/>
      <c r="AZ32347" s="300"/>
      <c r="BA32347" s="300"/>
      <c r="BB32347" s="300"/>
      <c r="BC32347" s="300"/>
      <c r="BD32347" s="300"/>
      <c r="BE32347" s="300"/>
      <c r="BF32347" s="300"/>
      <c r="BG32347" s="300"/>
      <c r="BH32347" s="300"/>
      <c r="BI32347" s="300"/>
      <c r="BJ32347" s="300"/>
      <c r="BK32347" s="300"/>
      <c r="BL32347" s="300"/>
      <c r="BM32347" s="300"/>
      <c r="BN32347" s="300"/>
      <c r="BO32347" s="300"/>
      <c r="BP32347" s="300"/>
      <c r="BQ32347" s="300"/>
      <c r="BR32347" s="300"/>
      <c r="BS32347" s="300"/>
      <c r="BT32347" s="300"/>
      <c r="BU32347" s="300"/>
      <c r="BV32347" s="300"/>
      <c r="BW32347" s="300"/>
      <c r="BX32347" s="300"/>
      <c r="BY32347" s="300"/>
      <c r="BZ32347" s="300"/>
      <c r="CA32347" s="300"/>
      <c r="CB32347" s="300"/>
      <c r="CC32347" s="300"/>
      <c r="CD32347" s="300"/>
      <c r="CE32347" s="300"/>
      <c r="CF32347" s="300"/>
      <c r="CG32347" s="300"/>
      <c r="CH32347" s="300"/>
      <c r="CI32347" s="300"/>
      <c r="CJ32347" s="300"/>
      <c r="CK32347" s="300"/>
      <c r="CL32347" s="300"/>
      <c r="CM32347" s="300"/>
      <c r="CN32347" s="300"/>
      <c r="CO32347" s="300"/>
      <c r="CP32347" s="300"/>
      <c r="CQ32347" s="300"/>
      <c r="CR32347" s="300"/>
      <c r="CS32347" s="300"/>
      <c r="CT32347" s="300"/>
      <c r="CU32347" s="300"/>
      <c r="CV32347" s="300"/>
      <c r="CW32347" s="300"/>
      <c r="CX32347" s="300"/>
      <c r="CY32347" s="300"/>
      <c r="CZ32347" s="300"/>
      <c r="DA32347" s="300"/>
      <c r="DB32347" s="300"/>
      <c r="DC32347" s="300"/>
      <c r="DD32347" s="300"/>
      <c r="DE32347" s="300"/>
      <c r="DF32347" s="300"/>
      <c r="DG32347" s="300"/>
      <c r="DH32347" s="300"/>
      <c r="DI32347" s="300"/>
      <c r="DJ32347" s="300"/>
      <c r="DK32347" s="300"/>
      <c r="DL32347" s="300"/>
      <c r="DM32347" s="300"/>
      <c r="DN32347" s="300"/>
      <c r="DO32347" s="300"/>
      <c r="DP32347" s="300"/>
      <c r="DQ32347" s="300"/>
      <c r="DR32347" s="300"/>
      <c r="DS32347" s="300"/>
      <c r="DT32347" s="300"/>
      <c r="DU32347" s="300"/>
      <c r="DV32347" s="300"/>
      <c r="DW32347" s="300"/>
      <c r="DX32347" s="300"/>
      <c r="DY32347" s="300"/>
      <c r="DZ32347" s="300"/>
      <c r="EA32347" s="300"/>
      <c r="EB32347" s="300"/>
      <c r="EC32347" s="300"/>
      <c r="ED32347" s="300"/>
      <c r="EE32347" s="300"/>
      <c r="EF32347" s="300"/>
      <c r="EG32347" s="300"/>
      <c r="EH32347" s="300"/>
      <c r="EI32347" s="300"/>
      <c r="EJ32347" s="300"/>
      <c r="EK32347" s="300"/>
      <c r="EL32347" s="300"/>
      <c r="EM32347" s="300"/>
      <c r="EN32347" s="300"/>
      <c r="EO32347" s="300"/>
      <c r="EP32347" s="300"/>
      <c r="EQ32347" s="300"/>
      <c r="ER32347" s="300"/>
      <c r="ES32347" s="300"/>
      <c r="ET32347" s="300"/>
      <c r="EU32347" s="300"/>
      <c r="EV32347" s="300"/>
      <c r="EW32347" s="300"/>
      <c r="EX32347" s="300"/>
      <c r="EY32347" s="300"/>
      <c r="EZ32347" s="300"/>
      <c r="FA32347" s="300"/>
      <c r="FB32347" s="300"/>
      <c r="FC32347" s="300"/>
      <c r="FD32347" s="300"/>
      <c r="FE32347" s="300"/>
      <c r="FF32347" s="300"/>
      <c r="FG32347" s="300"/>
      <c r="FH32347" s="300"/>
      <c r="FI32347" s="300"/>
      <c r="FJ32347" s="300"/>
      <c r="FK32347" s="300"/>
      <c r="FL32347" s="300"/>
      <c r="FM32347" s="300"/>
      <c r="FN32347" s="300"/>
      <c r="FO32347" s="300"/>
      <c r="FP32347" s="300"/>
      <c r="FQ32347" s="300"/>
      <c r="FR32347" s="300"/>
      <c r="FS32347" s="300"/>
      <c r="FT32347" s="300"/>
      <c r="FU32347" s="300"/>
      <c r="FV32347" s="300"/>
      <c r="FW32347" s="300"/>
      <c r="FX32347" s="300"/>
      <c r="FY32347" s="300"/>
      <c r="FZ32347" s="300"/>
      <c r="GA32347" s="300"/>
      <c r="GB32347" s="300"/>
      <c r="GC32347" s="300"/>
      <c r="GD32347" s="300"/>
      <c r="GE32347" s="300"/>
      <c r="GF32347" s="300"/>
      <c r="GG32347" s="300"/>
      <c r="GH32347" s="300"/>
      <c r="GI32347" s="300"/>
      <c r="GJ32347" s="300"/>
      <c r="GK32347" s="300"/>
    </row>
    <row r="32348" spans="4:193" x14ac:dyDescent="0.25">
      <c r="D32348" s="300"/>
      <c r="J32348" s="300"/>
      <c r="K32348" s="300"/>
      <c r="L32348" s="300"/>
      <c r="M32348" s="300"/>
      <c r="N32348" s="300"/>
      <c r="O32348" s="300"/>
      <c r="P32348" s="300"/>
      <c r="Q32348" s="300"/>
      <c r="R32348" s="300"/>
      <c r="S32348" s="300"/>
      <c r="T32348" s="300"/>
      <c r="U32348" s="300"/>
      <c r="V32348" s="300"/>
      <c r="W32348" s="300"/>
      <c r="X32348" s="300"/>
      <c r="Y32348" s="300"/>
      <c r="Z32348" s="300"/>
      <c r="AA32348" s="300"/>
      <c r="AB32348" s="300"/>
      <c r="AC32348" s="300"/>
      <c r="AD32348" s="300"/>
      <c r="AE32348" s="300"/>
      <c r="AF32348" s="300"/>
      <c r="AG32348" s="300"/>
      <c r="AH32348" s="300"/>
      <c r="AI32348" s="300"/>
      <c r="AJ32348" s="300"/>
      <c r="AK32348" s="300"/>
      <c r="AL32348" s="300"/>
      <c r="AM32348" s="300"/>
      <c r="AN32348" s="300"/>
      <c r="AO32348" s="300"/>
      <c r="AP32348" s="300"/>
      <c r="AQ32348" s="300"/>
      <c r="AR32348" s="300"/>
      <c r="AS32348" s="300"/>
      <c r="AT32348" s="300"/>
      <c r="AU32348" s="300"/>
      <c r="AV32348" s="300"/>
      <c r="AW32348" s="300"/>
      <c r="AX32348" s="300"/>
      <c r="AY32348" s="300"/>
      <c r="AZ32348" s="300"/>
      <c r="BA32348" s="300"/>
      <c r="BB32348" s="300"/>
      <c r="BC32348" s="300"/>
      <c r="BD32348" s="300"/>
      <c r="BE32348" s="300"/>
      <c r="BF32348" s="300"/>
      <c r="BG32348" s="300"/>
      <c r="BH32348" s="300"/>
      <c r="BI32348" s="300"/>
      <c r="BJ32348" s="300"/>
      <c r="BK32348" s="300"/>
      <c r="BL32348" s="300"/>
      <c r="BM32348" s="300"/>
      <c r="BN32348" s="300"/>
      <c r="BO32348" s="300"/>
      <c r="BP32348" s="300"/>
      <c r="BQ32348" s="300"/>
      <c r="BR32348" s="300"/>
      <c r="BS32348" s="300"/>
      <c r="BT32348" s="300"/>
      <c r="BU32348" s="300"/>
      <c r="BV32348" s="300"/>
      <c r="BW32348" s="300"/>
      <c r="BX32348" s="300"/>
      <c r="BY32348" s="300"/>
      <c r="BZ32348" s="300"/>
      <c r="CA32348" s="300"/>
      <c r="CB32348" s="300"/>
      <c r="CC32348" s="300"/>
      <c r="CD32348" s="300"/>
      <c r="CE32348" s="300"/>
      <c r="CF32348" s="300"/>
      <c r="CG32348" s="300"/>
      <c r="CH32348" s="300"/>
      <c r="CI32348" s="300"/>
      <c r="CJ32348" s="300"/>
      <c r="CK32348" s="300"/>
      <c r="CL32348" s="300"/>
      <c r="CM32348" s="300"/>
      <c r="CN32348" s="300"/>
      <c r="CO32348" s="300"/>
      <c r="CP32348" s="300"/>
      <c r="CQ32348" s="300"/>
      <c r="CR32348" s="300"/>
      <c r="CS32348" s="300"/>
      <c r="CT32348" s="300"/>
      <c r="CU32348" s="300"/>
      <c r="CV32348" s="300"/>
      <c r="CW32348" s="300"/>
      <c r="CX32348" s="300"/>
      <c r="CY32348" s="300"/>
      <c r="CZ32348" s="300"/>
      <c r="DA32348" s="300"/>
      <c r="DB32348" s="300"/>
      <c r="DC32348" s="300"/>
      <c r="DD32348" s="300"/>
      <c r="DE32348" s="300"/>
      <c r="DF32348" s="300"/>
      <c r="DG32348" s="300"/>
      <c r="DH32348" s="300"/>
      <c r="DI32348" s="300"/>
      <c r="DJ32348" s="300"/>
      <c r="DK32348" s="300"/>
      <c r="DL32348" s="300"/>
      <c r="DM32348" s="300"/>
      <c r="DN32348" s="300"/>
      <c r="DO32348" s="300"/>
      <c r="DP32348" s="300"/>
      <c r="DQ32348" s="300"/>
      <c r="DR32348" s="300"/>
      <c r="DS32348" s="300"/>
      <c r="DT32348" s="300"/>
      <c r="DU32348" s="300"/>
      <c r="DV32348" s="300"/>
      <c r="DW32348" s="300"/>
      <c r="DX32348" s="300"/>
      <c r="DY32348" s="300"/>
      <c r="DZ32348" s="300"/>
      <c r="EA32348" s="300"/>
      <c r="EB32348" s="300"/>
      <c r="EC32348" s="300"/>
      <c r="ED32348" s="300"/>
      <c r="EE32348" s="300"/>
      <c r="EF32348" s="300"/>
      <c r="EG32348" s="300"/>
      <c r="EH32348" s="300"/>
      <c r="EI32348" s="300"/>
      <c r="EJ32348" s="300"/>
      <c r="EK32348" s="300"/>
      <c r="EL32348" s="300"/>
      <c r="EM32348" s="300"/>
      <c r="EN32348" s="300"/>
      <c r="EO32348" s="300"/>
      <c r="EP32348" s="300"/>
      <c r="EQ32348" s="300"/>
      <c r="ER32348" s="300"/>
      <c r="ES32348" s="300"/>
      <c r="ET32348" s="300"/>
      <c r="EU32348" s="300"/>
      <c r="EV32348" s="300"/>
      <c r="EW32348" s="300"/>
      <c r="EX32348" s="300"/>
      <c r="EY32348" s="300"/>
      <c r="EZ32348" s="300"/>
      <c r="FA32348" s="300"/>
      <c r="FB32348" s="300"/>
      <c r="FC32348" s="300"/>
      <c r="FD32348" s="300"/>
      <c r="FE32348" s="300"/>
      <c r="FF32348" s="300"/>
      <c r="FG32348" s="300"/>
      <c r="FH32348" s="300"/>
      <c r="FI32348" s="300"/>
      <c r="FJ32348" s="300"/>
      <c r="FK32348" s="300"/>
      <c r="FL32348" s="300"/>
      <c r="FM32348" s="300"/>
      <c r="FN32348" s="300"/>
      <c r="FO32348" s="300"/>
      <c r="FP32348" s="300"/>
      <c r="FQ32348" s="300"/>
      <c r="FR32348" s="300"/>
      <c r="FS32348" s="300"/>
      <c r="FT32348" s="300"/>
      <c r="FU32348" s="300"/>
      <c r="FV32348" s="300"/>
      <c r="FW32348" s="300"/>
      <c r="FX32348" s="300"/>
      <c r="FY32348" s="300"/>
      <c r="FZ32348" s="300"/>
      <c r="GA32348" s="300"/>
      <c r="GB32348" s="300"/>
      <c r="GC32348" s="300"/>
      <c r="GD32348" s="300"/>
      <c r="GE32348" s="300"/>
      <c r="GF32348" s="300"/>
      <c r="GG32348" s="300"/>
      <c r="GH32348" s="300"/>
      <c r="GI32348" s="300"/>
      <c r="GJ32348" s="300"/>
      <c r="GK32348" s="300"/>
    </row>
    <row r="32349" spans="4:193" x14ac:dyDescent="0.25">
      <c r="D32349" s="300"/>
      <c r="J32349" s="300"/>
      <c r="K32349" s="300"/>
      <c r="L32349" s="300"/>
      <c r="M32349" s="300"/>
      <c r="N32349" s="300"/>
      <c r="O32349" s="300"/>
      <c r="P32349" s="300"/>
      <c r="Q32349" s="300"/>
      <c r="R32349" s="300"/>
      <c r="S32349" s="300"/>
      <c r="T32349" s="300"/>
      <c r="U32349" s="300"/>
      <c r="V32349" s="300"/>
      <c r="W32349" s="300"/>
      <c r="X32349" s="300"/>
      <c r="Y32349" s="300"/>
      <c r="Z32349" s="300"/>
      <c r="AA32349" s="300"/>
      <c r="AB32349" s="300"/>
      <c r="AC32349" s="300"/>
      <c r="AD32349" s="300"/>
      <c r="AE32349" s="300"/>
      <c r="AF32349" s="300"/>
      <c r="AG32349" s="300"/>
      <c r="AH32349" s="300"/>
      <c r="AI32349" s="300"/>
      <c r="AJ32349" s="300"/>
      <c r="AK32349" s="300"/>
      <c r="AL32349" s="300"/>
      <c r="AM32349" s="300"/>
      <c r="AN32349" s="300"/>
      <c r="AO32349" s="300"/>
      <c r="AP32349" s="300"/>
      <c r="AQ32349" s="300"/>
      <c r="AR32349" s="300"/>
      <c r="AS32349" s="300"/>
      <c r="AT32349" s="300"/>
      <c r="AU32349" s="300"/>
      <c r="AV32349" s="300"/>
      <c r="AW32349" s="300"/>
      <c r="AX32349" s="300"/>
      <c r="AY32349" s="300"/>
      <c r="AZ32349" s="300"/>
      <c r="BA32349" s="300"/>
      <c r="BB32349" s="300"/>
      <c r="BC32349" s="300"/>
      <c r="BD32349" s="300"/>
      <c r="BE32349" s="300"/>
      <c r="BF32349" s="300"/>
      <c r="BG32349" s="300"/>
      <c r="BH32349" s="300"/>
      <c r="BI32349" s="300"/>
      <c r="BJ32349" s="300"/>
      <c r="BK32349" s="300"/>
      <c r="BL32349" s="300"/>
      <c r="BM32349" s="300"/>
      <c r="BN32349" s="300"/>
      <c r="BO32349" s="300"/>
      <c r="BP32349" s="300"/>
      <c r="BQ32349" s="300"/>
      <c r="BR32349" s="300"/>
      <c r="BS32349" s="300"/>
      <c r="BT32349" s="300"/>
      <c r="BU32349" s="300"/>
      <c r="BV32349" s="300"/>
      <c r="BW32349" s="300"/>
      <c r="BX32349" s="300"/>
      <c r="BY32349" s="300"/>
      <c r="BZ32349" s="300"/>
      <c r="CA32349" s="300"/>
      <c r="CB32349" s="300"/>
      <c r="CC32349" s="300"/>
      <c r="CD32349" s="300"/>
      <c r="CE32349" s="300"/>
      <c r="CF32349" s="300"/>
      <c r="CG32349" s="300"/>
      <c r="CH32349" s="300"/>
      <c r="CI32349" s="300"/>
      <c r="CJ32349" s="300"/>
      <c r="CK32349" s="300"/>
      <c r="CL32349" s="300"/>
      <c r="CM32349" s="300"/>
      <c r="CN32349" s="300"/>
      <c r="CO32349" s="300"/>
      <c r="CP32349" s="300"/>
      <c r="CQ32349" s="300"/>
      <c r="CR32349" s="300"/>
      <c r="CS32349" s="300"/>
      <c r="CT32349" s="300"/>
      <c r="CU32349" s="300"/>
      <c r="CV32349" s="300"/>
      <c r="CW32349" s="300"/>
      <c r="CX32349" s="300"/>
      <c r="CY32349" s="300"/>
      <c r="CZ32349" s="300"/>
      <c r="DA32349" s="300"/>
      <c r="DB32349" s="300"/>
      <c r="DC32349" s="300"/>
      <c r="DD32349" s="300"/>
      <c r="DE32349" s="300"/>
      <c r="DF32349" s="300"/>
      <c r="DG32349" s="300"/>
      <c r="DH32349" s="300"/>
      <c r="DI32349" s="300"/>
      <c r="DJ32349" s="300"/>
      <c r="DK32349" s="300"/>
      <c r="DL32349" s="300"/>
      <c r="DM32349" s="300"/>
      <c r="DN32349" s="300"/>
      <c r="DO32349" s="300"/>
      <c r="DP32349" s="300"/>
      <c r="DQ32349" s="300"/>
      <c r="DR32349" s="300"/>
      <c r="DS32349" s="300"/>
      <c r="DT32349" s="300"/>
      <c r="DU32349" s="300"/>
      <c r="DV32349" s="300"/>
      <c r="DW32349" s="300"/>
      <c r="DX32349" s="300"/>
      <c r="DY32349" s="300"/>
      <c r="DZ32349" s="300"/>
      <c r="EA32349" s="300"/>
      <c r="EB32349" s="300"/>
      <c r="EC32349" s="300"/>
      <c r="ED32349" s="300"/>
      <c r="EE32349" s="300"/>
      <c r="EF32349" s="300"/>
      <c r="EG32349" s="300"/>
      <c r="EH32349" s="300"/>
      <c r="EI32349" s="300"/>
      <c r="EJ32349" s="300"/>
      <c r="EK32349" s="300"/>
      <c r="EL32349" s="300"/>
      <c r="EM32349" s="300"/>
      <c r="EN32349" s="300"/>
      <c r="EO32349" s="300"/>
      <c r="EP32349" s="300"/>
      <c r="EQ32349" s="300"/>
      <c r="ER32349" s="300"/>
      <c r="ES32349" s="300"/>
      <c r="ET32349" s="300"/>
      <c r="EU32349" s="300"/>
      <c r="EV32349" s="300"/>
      <c r="EW32349" s="300"/>
      <c r="EX32349" s="300"/>
      <c r="EY32349" s="300"/>
      <c r="EZ32349" s="300"/>
      <c r="FA32349" s="300"/>
      <c r="FB32349" s="300"/>
      <c r="FC32349" s="300"/>
      <c r="FD32349" s="300"/>
      <c r="FE32349" s="300"/>
      <c r="FF32349" s="300"/>
      <c r="FG32349" s="300"/>
      <c r="FH32349" s="300"/>
      <c r="FI32349" s="300"/>
      <c r="FJ32349" s="300"/>
      <c r="FK32349" s="300"/>
      <c r="FL32349" s="300"/>
      <c r="FM32349" s="300"/>
      <c r="FN32349" s="300"/>
      <c r="FO32349" s="300"/>
      <c r="FP32349" s="300"/>
      <c r="FQ32349" s="300"/>
      <c r="FR32349" s="300"/>
      <c r="FS32349" s="300"/>
      <c r="FT32349" s="300"/>
      <c r="FU32349" s="300"/>
      <c r="FV32349" s="300"/>
      <c r="FW32349" s="300"/>
      <c r="FX32349" s="300"/>
      <c r="FY32349" s="300"/>
      <c r="FZ32349" s="300"/>
      <c r="GA32349" s="300"/>
      <c r="GB32349" s="300"/>
      <c r="GC32349" s="300"/>
      <c r="GD32349" s="300"/>
      <c r="GE32349" s="300"/>
      <c r="GF32349" s="300"/>
      <c r="GG32349" s="300"/>
      <c r="GH32349" s="300"/>
      <c r="GI32349" s="300"/>
      <c r="GJ32349" s="300"/>
      <c r="GK32349" s="300"/>
    </row>
    <row r="32350" spans="4:193" x14ac:dyDescent="0.25">
      <c r="D32350" s="300"/>
      <c r="J32350" s="300"/>
      <c r="K32350" s="300"/>
      <c r="L32350" s="300"/>
      <c r="M32350" s="300"/>
      <c r="N32350" s="300"/>
      <c r="O32350" s="300"/>
      <c r="P32350" s="300"/>
      <c r="Q32350" s="300"/>
      <c r="R32350" s="300"/>
      <c r="S32350" s="300"/>
      <c r="T32350" s="300"/>
      <c r="U32350" s="300"/>
      <c r="V32350" s="300"/>
      <c r="W32350" s="300"/>
      <c r="X32350" s="300"/>
      <c r="Y32350" s="300"/>
      <c r="Z32350" s="300"/>
      <c r="AA32350" s="300"/>
      <c r="AB32350" s="300"/>
      <c r="AC32350" s="300"/>
      <c r="AD32350" s="300"/>
      <c r="AE32350" s="300"/>
      <c r="AF32350" s="300"/>
      <c r="AG32350" s="300"/>
      <c r="AH32350" s="300"/>
      <c r="AI32350" s="300"/>
      <c r="AJ32350" s="300"/>
      <c r="AK32350" s="300"/>
      <c r="AL32350" s="300"/>
      <c r="AM32350" s="300"/>
      <c r="AN32350" s="300"/>
      <c r="AO32350" s="300"/>
      <c r="AP32350" s="300"/>
      <c r="AQ32350" s="300"/>
      <c r="AR32350" s="300"/>
      <c r="AS32350" s="300"/>
      <c r="AT32350" s="300"/>
      <c r="AU32350" s="300"/>
      <c r="AV32350" s="300"/>
      <c r="AW32350" s="300"/>
      <c r="AX32350" s="300"/>
      <c r="AY32350" s="300"/>
      <c r="AZ32350" s="300"/>
      <c r="BA32350" s="300"/>
      <c r="BB32350" s="300"/>
      <c r="BC32350" s="300"/>
      <c r="BD32350" s="300"/>
      <c r="BE32350" s="300"/>
      <c r="BF32350" s="300"/>
      <c r="BG32350" s="300"/>
      <c r="BH32350" s="300"/>
      <c r="BI32350" s="300"/>
      <c r="BJ32350" s="300"/>
      <c r="BK32350" s="300"/>
      <c r="BL32350" s="300"/>
      <c r="BM32350" s="300"/>
      <c r="BN32350" s="300"/>
      <c r="BO32350" s="300"/>
      <c r="BP32350" s="300"/>
      <c r="BQ32350" s="300"/>
      <c r="BR32350" s="300"/>
      <c r="BS32350" s="300"/>
      <c r="BT32350" s="300"/>
      <c r="BU32350" s="300"/>
      <c r="BV32350" s="300"/>
      <c r="BW32350" s="300"/>
      <c r="BX32350" s="300"/>
      <c r="BY32350" s="300"/>
      <c r="BZ32350" s="300"/>
      <c r="CA32350" s="300"/>
      <c r="CB32350" s="300"/>
      <c r="CC32350" s="300"/>
      <c r="CD32350" s="300"/>
      <c r="CE32350" s="300"/>
      <c r="CF32350" s="300"/>
      <c r="CG32350" s="300"/>
      <c r="CH32350" s="300"/>
      <c r="CI32350" s="300"/>
      <c r="CJ32350" s="300"/>
      <c r="CK32350" s="300"/>
      <c r="CL32350" s="300"/>
      <c r="CM32350" s="300"/>
      <c r="CN32350" s="300"/>
      <c r="CO32350" s="300"/>
      <c r="CP32350" s="300"/>
      <c r="CQ32350" s="300"/>
      <c r="CR32350" s="300"/>
      <c r="CS32350" s="300"/>
      <c r="CT32350" s="300"/>
      <c r="CU32350" s="300"/>
      <c r="CV32350" s="300"/>
      <c r="CW32350" s="300"/>
      <c r="CX32350" s="300"/>
      <c r="CY32350" s="300"/>
      <c r="CZ32350" s="300"/>
      <c r="DA32350" s="300"/>
      <c r="DB32350" s="300"/>
      <c r="DC32350" s="300"/>
      <c r="DD32350" s="300"/>
      <c r="DE32350" s="300"/>
      <c r="DF32350" s="300"/>
      <c r="DG32350" s="300"/>
      <c r="DH32350" s="300"/>
      <c r="DI32350" s="300"/>
      <c r="DJ32350" s="300"/>
      <c r="DK32350" s="300"/>
      <c r="DL32350" s="300"/>
      <c r="DM32350" s="300"/>
      <c r="DN32350" s="300"/>
      <c r="DO32350" s="300"/>
      <c r="DP32350" s="300"/>
      <c r="DQ32350" s="300"/>
      <c r="DR32350" s="300"/>
      <c r="DS32350" s="300"/>
      <c r="DT32350" s="300"/>
      <c r="DU32350" s="300"/>
      <c r="DV32350" s="300"/>
      <c r="DW32350" s="300"/>
      <c r="DX32350" s="300"/>
      <c r="DY32350" s="300"/>
      <c r="DZ32350" s="300"/>
      <c r="EA32350" s="300"/>
      <c r="EB32350" s="300"/>
      <c r="EC32350" s="300"/>
      <c r="ED32350" s="300"/>
      <c r="EE32350" s="300"/>
      <c r="EF32350" s="300"/>
      <c r="EG32350" s="300"/>
      <c r="EH32350" s="300"/>
      <c r="EI32350" s="300"/>
      <c r="EJ32350" s="300"/>
      <c r="EK32350" s="300"/>
      <c r="EL32350" s="300"/>
      <c r="EM32350" s="300"/>
      <c r="EN32350" s="300"/>
      <c r="EO32350" s="300"/>
      <c r="EP32350" s="300"/>
      <c r="EQ32350" s="300"/>
      <c r="ER32350" s="300"/>
      <c r="ES32350" s="300"/>
      <c r="ET32350" s="300"/>
      <c r="EU32350" s="300"/>
      <c r="EV32350" s="300"/>
      <c r="EW32350" s="300"/>
      <c r="EX32350" s="300"/>
      <c r="EY32350" s="300"/>
      <c r="EZ32350" s="300"/>
      <c r="FA32350" s="300"/>
      <c r="FB32350" s="300"/>
      <c r="FC32350" s="300"/>
      <c r="FD32350" s="300"/>
      <c r="FE32350" s="300"/>
      <c r="FF32350" s="300"/>
      <c r="FG32350" s="300"/>
      <c r="FH32350" s="300"/>
      <c r="FI32350" s="300"/>
      <c r="FJ32350" s="300"/>
      <c r="FK32350" s="300"/>
      <c r="FL32350" s="300"/>
      <c r="FM32350" s="300"/>
      <c r="FN32350" s="300"/>
      <c r="FO32350" s="300"/>
      <c r="FP32350" s="300"/>
      <c r="FQ32350" s="300"/>
      <c r="FR32350" s="300"/>
      <c r="FS32350" s="300"/>
      <c r="FT32350" s="300"/>
      <c r="FU32350" s="300"/>
      <c r="FV32350" s="300"/>
      <c r="FW32350" s="300"/>
      <c r="FX32350" s="300"/>
      <c r="FY32350" s="300"/>
      <c r="FZ32350" s="300"/>
      <c r="GA32350" s="300"/>
      <c r="GB32350" s="300"/>
      <c r="GC32350" s="300"/>
      <c r="GD32350" s="300"/>
      <c r="GE32350" s="300"/>
      <c r="GF32350" s="300"/>
      <c r="GG32350" s="300"/>
      <c r="GH32350" s="300"/>
      <c r="GI32350" s="300"/>
      <c r="GJ32350" s="300"/>
      <c r="GK32350" s="300"/>
    </row>
    <row r="32351" spans="4:193" x14ac:dyDescent="0.25">
      <c r="D32351" s="300"/>
      <c r="J32351" s="300"/>
      <c r="K32351" s="300"/>
      <c r="L32351" s="300"/>
      <c r="M32351" s="300"/>
      <c r="N32351" s="300"/>
      <c r="O32351" s="300"/>
      <c r="P32351" s="300"/>
      <c r="Q32351" s="300"/>
      <c r="R32351" s="300"/>
      <c r="S32351" s="300"/>
      <c r="T32351" s="300"/>
      <c r="U32351" s="300"/>
      <c r="V32351" s="300"/>
      <c r="W32351" s="300"/>
      <c r="X32351" s="300"/>
      <c r="Y32351" s="300"/>
      <c r="Z32351" s="300"/>
      <c r="AA32351" s="300"/>
      <c r="AB32351" s="300"/>
      <c r="AC32351" s="300"/>
      <c r="AD32351" s="300"/>
      <c r="AE32351" s="300"/>
      <c r="AF32351" s="300"/>
      <c r="AG32351" s="300"/>
      <c r="AH32351" s="300"/>
      <c r="AI32351" s="300"/>
      <c r="AJ32351" s="300"/>
      <c r="AK32351" s="300"/>
      <c r="AL32351" s="300"/>
      <c r="AM32351" s="300"/>
      <c r="AN32351" s="300"/>
      <c r="AO32351" s="300"/>
      <c r="AP32351" s="300"/>
      <c r="AQ32351" s="300"/>
      <c r="AR32351" s="300"/>
      <c r="AS32351" s="300"/>
      <c r="AT32351" s="300"/>
      <c r="AU32351" s="300"/>
      <c r="AV32351" s="300"/>
      <c r="AW32351" s="300"/>
      <c r="AX32351" s="300"/>
      <c r="AY32351" s="300"/>
      <c r="AZ32351" s="300"/>
      <c r="BA32351" s="300"/>
      <c r="BB32351" s="300"/>
      <c r="BC32351" s="300"/>
      <c r="BD32351" s="300"/>
      <c r="BE32351" s="300"/>
      <c r="BF32351" s="300"/>
      <c r="BG32351" s="300"/>
      <c r="BH32351" s="300"/>
      <c r="BI32351" s="300"/>
      <c r="BJ32351" s="300"/>
      <c r="BK32351" s="300"/>
      <c r="BL32351" s="300"/>
      <c r="BM32351" s="300"/>
      <c r="BN32351" s="300"/>
      <c r="BO32351" s="300"/>
      <c r="BP32351" s="300"/>
      <c r="BQ32351" s="300"/>
      <c r="BR32351" s="300"/>
      <c r="BS32351" s="300"/>
      <c r="BT32351" s="300"/>
      <c r="BU32351" s="300"/>
      <c r="BV32351" s="300"/>
      <c r="BW32351" s="300"/>
      <c r="BX32351" s="300"/>
      <c r="BY32351" s="300"/>
      <c r="BZ32351" s="300"/>
      <c r="CA32351" s="300"/>
      <c r="CB32351" s="300"/>
      <c r="CC32351" s="300"/>
      <c r="CD32351" s="300"/>
      <c r="CE32351" s="300"/>
      <c r="CF32351" s="300"/>
      <c r="CG32351" s="300"/>
      <c r="CH32351" s="300"/>
      <c r="CI32351" s="300"/>
      <c r="CJ32351" s="300"/>
      <c r="CK32351" s="300"/>
      <c r="CL32351" s="300"/>
      <c r="CM32351" s="300"/>
      <c r="CN32351" s="300"/>
      <c r="CO32351" s="300"/>
      <c r="CP32351" s="300"/>
      <c r="CQ32351" s="300"/>
      <c r="CR32351" s="300"/>
      <c r="CS32351" s="300"/>
      <c r="CT32351" s="300"/>
      <c r="CU32351" s="300"/>
      <c r="CV32351" s="300"/>
      <c r="CW32351" s="300"/>
      <c r="CX32351" s="300"/>
      <c r="CY32351" s="300"/>
      <c r="CZ32351" s="300"/>
      <c r="DA32351" s="300"/>
      <c r="DB32351" s="300"/>
      <c r="DC32351" s="300"/>
      <c r="DD32351" s="300"/>
      <c r="DE32351" s="300"/>
      <c r="DF32351" s="300"/>
      <c r="DG32351" s="300"/>
      <c r="DH32351" s="300"/>
      <c r="DI32351" s="300"/>
      <c r="DJ32351" s="300"/>
      <c r="DK32351" s="300"/>
      <c r="DL32351" s="300"/>
      <c r="DM32351" s="300"/>
      <c r="DN32351" s="300"/>
      <c r="DO32351" s="300"/>
      <c r="DP32351" s="300"/>
      <c r="DQ32351" s="300"/>
      <c r="DR32351" s="300"/>
      <c r="DS32351" s="300"/>
      <c r="DT32351" s="300"/>
      <c r="DU32351" s="300"/>
      <c r="DV32351" s="300"/>
      <c r="DW32351" s="300"/>
      <c r="DX32351" s="300"/>
      <c r="DY32351" s="300"/>
      <c r="DZ32351" s="300"/>
      <c r="EA32351" s="300"/>
      <c r="EB32351" s="300"/>
      <c r="EC32351" s="300"/>
      <c r="ED32351" s="300"/>
      <c r="EE32351" s="300"/>
      <c r="EF32351" s="300"/>
      <c r="EG32351" s="300"/>
      <c r="EH32351" s="300"/>
      <c r="EI32351" s="300"/>
      <c r="EJ32351" s="300"/>
      <c r="EK32351" s="300"/>
      <c r="EL32351" s="300"/>
      <c r="EM32351" s="300"/>
      <c r="EN32351" s="300"/>
      <c r="EO32351" s="300"/>
      <c r="EP32351" s="300"/>
      <c r="EQ32351" s="300"/>
      <c r="ER32351" s="300"/>
      <c r="ES32351" s="300"/>
      <c r="ET32351" s="300"/>
      <c r="EU32351" s="300"/>
      <c r="EV32351" s="300"/>
      <c r="EW32351" s="300"/>
      <c r="EX32351" s="300"/>
      <c r="EY32351" s="300"/>
      <c r="EZ32351" s="300"/>
      <c r="FA32351" s="300"/>
      <c r="FB32351" s="300"/>
      <c r="FC32351" s="300"/>
      <c r="FD32351" s="300"/>
      <c r="FE32351" s="300"/>
      <c r="FF32351" s="300"/>
      <c r="FG32351" s="300"/>
      <c r="FH32351" s="300"/>
      <c r="FI32351" s="300"/>
      <c r="FJ32351" s="300"/>
      <c r="FK32351" s="300"/>
      <c r="FL32351" s="300"/>
      <c r="FM32351" s="300"/>
      <c r="FN32351" s="300"/>
      <c r="FO32351" s="300"/>
      <c r="FP32351" s="300"/>
      <c r="FQ32351" s="300"/>
      <c r="FR32351" s="300"/>
      <c r="FS32351" s="300"/>
      <c r="FT32351" s="300"/>
      <c r="FU32351" s="300"/>
      <c r="FV32351" s="300"/>
      <c r="FW32351" s="300"/>
      <c r="FX32351" s="300"/>
      <c r="FY32351" s="300"/>
      <c r="FZ32351" s="300"/>
      <c r="GA32351" s="300"/>
      <c r="GB32351" s="300"/>
      <c r="GC32351" s="300"/>
      <c r="GD32351" s="300"/>
      <c r="GE32351" s="300"/>
      <c r="GF32351" s="300"/>
      <c r="GG32351" s="300"/>
      <c r="GH32351" s="300"/>
      <c r="GI32351" s="300"/>
      <c r="GJ32351" s="300"/>
      <c r="GK32351" s="300"/>
    </row>
    <row r="32352" spans="4:193" x14ac:dyDescent="0.25">
      <c r="D32352" s="300"/>
      <c r="J32352" s="300"/>
      <c r="K32352" s="300"/>
      <c r="L32352" s="300"/>
      <c r="M32352" s="300"/>
      <c r="N32352" s="300"/>
      <c r="O32352" s="300"/>
      <c r="P32352" s="300"/>
      <c r="Q32352" s="300"/>
      <c r="R32352" s="300"/>
      <c r="S32352" s="300"/>
      <c r="T32352" s="300"/>
      <c r="U32352" s="300"/>
      <c r="V32352" s="300"/>
      <c r="W32352" s="300"/>
      <c r="X32352" s="300"/>
      <c r="Y32352" s="300"/>
      <c r="Z32352" s="300"/>
      <c r="AA32352" s="300"/>
      <c r="AB32352" s="300"/>
      <c r="AC32352" s="300"/>
      <c r="AD32352" s="300"/>
      <c r="AE32352" s="300"/>
      <c r="AF32352" s="300"/>
      <c r="AG32352" s="300"/>
      <c r="AH32352" s="300"/>
      <c r="AI32352" s="300"/>
      <c r="AJ32352" s="300"/>
      <c r="AK32352" s="300"/>
      <c r="AL32352" s="300"/>
      <c r="AM32352" s="300"/>
      <c r="AN32352" s="300"/>
      <c r="AO32352" s="300"/>
      <c r="AP32352" s="300"/>
      <c r="AQ32352" s="300"/>
      <c r="AR32352" s="300"/>
      <c r="AS32352" s="300"/>
      <c r="AT32352" s="300"/>
      <c r="AU32352" s="300"/>
      <c r="AV32352" s="300"/>
      <c r="AW32352" s="300"/>
      <c r="AX32352" s="300"/>
      <c r="AY32352" s="300"/>
      <c r="AZ32352" s="300"/>
      <c r="BA32352" s="300"/>
      <c r="BB32352" s="300"/>
      <c r="BC32352" s="300"/>
      <c r="BD32352" s="300"/>
      <c r="BE32352" s="300"/>
      <c r="BF32352" s="300"/>
      <c r="BG32352" s="300"/>
      <c r="BH32352" s="300"/>
      <c r="BI32352" s="300"/>
      <c r="BJ32352" s="300"/>
      <c r="BK32352" s="300"/>
      <c r="BL32352" s="300"/>
      <c r="BM32352" s="300"/>
      <c r="BN32352" s="300"/>
      <c r="BO32352" s="300"/>
      <c r="BP32352" s="300"/>
      <c r="BQ32352" s="300"/>
      <c r="BR32352" s="300"/>
      <c r="BS32352" s="300"/>
      <c r="BT32352" s="300"/>
      <c r="BU32352" s="300"/>
      <c r="BV32352" s="300"/>
      <c r="BW32352" s="300"/>
      <c r="BX32352" s="300"/>
      <c r="BY32352" s="300"/>
      <c r="BZ32352" s="300"/>
      <c r="CA32352" s="300"/>
      <c r="CB32352" s="300"/>
      <c r="CC32352" s="300"/>
      <c r="CD32352" s="300"/>
      <c r="CE32352" s="300"/>
      <c r="CF32352" s="300"/>
      <c r="CG32352" s="300"/>
      <c r="CH32352" s="300"/>
      <c r="CI32352" s="300"/>
      <c r="CJ32352" s="300"/>
      <c r="CK32352" s="300"/>
      <c r="CL32352" s="300"/>
      <c r="CM32352" s="300"/>
      <c r="CN32352" s="300"/>
      <c r="CO32352" s="300"/>
      <c r="CP32352" s="300"/>
      <c r="CQ32352" s="300"/>
      <c r="CR32352" s="300"/>
      <c r="CS32352" s="300"/>
      <c r="CT32352" s="300"/>
      <c r="CU32352" s="300"/>
      <c r="CV32352" s="300"/>
      <c r="CW32352" s="300"/>
      <c r="CX32352" s="300"/>
      <c r="CY32352" s="300"/>
      <c r="CZ32352" s="300"/>
      <c r="DA32352" s="300"/>
      <c r="DB32352" s="300"/>
      <c r="DC32352" s="300"/>
      <c r="DD32352" s="300"/>
      <c r="DE32352" s="300"/>
      <c r="DF32352" s="300"/>
      <c r="DG32352" s="300"/>
      <c r="DH32352" s="300"/>
      <c r="DI32352" s="300"/>
      <c r="DJ32352" s="300"/>
      <c r="DK32352" s="300"/>
      <c r="DL32352" s="300"/>
      <c r="DM32352" s="300"/>
      <c r="DN32352" s="300"/>
      <c r="DO32352" s="300"/>
      <c r="DP32352" s="300"/>
      <c r="DQ32352" s="300"/>
      <c r="DR32352" s="300"/>
      <c r="DS32352" s="300"/>
      <c r="DT32352" s="300"/>
      <c r="DU32352" s="300"/>
      <c r="DV32352" s="300"/>
      <c r="DW32352" s="300"/>
      <c r="DX32352" s="300"/>
      <c r="DY32352" s="300"/>
      <c r="DZ32352" s="300"/>
      <c r="EA32352" s="300"/>
      <c r="EB32352" s="300"/>
      <c r="EC32352" s="300"/>
      <c r="ED32352" s="300"/>
      <c r="EE32352" s="300"/>
      <c r="EF32352" s="300"/>
      <c r="EG32352" s="300"/>
      <c r="EH32352" s="300"/>
      <c r="EI32352" s="300"/>
      <c r="EJ32352" s="300"/>
      <c r="EK32352" s="300"/>
      <c r="EL32352" s="300"/>
      <c r="EM32352" s="300"/>
      <c r="EN32352" s="300"/>
      <c r="EO32352" s="300"/>
      <c r="EP32352" s="300"/>
      <c r="EQ32352" s="300"/>
      <c r="ER32352" s="300"/>
      <c r="ES32352" s="300"/>
      <c r="ET32352" s="300"/>
      <c r="EU32352" s="300"/>
      <c r="EV32352" s="300"/>
      <c r="EW32352" s="300"/>
      <c r="EX32352" s="300"/>
      <c r="EY32352" s="300"/>
      <c r="EZ32352" s="300"/>
      <c r="FA32352" s="300"/>
      <c r="FB32352" s="300"/>
      <c r="FC32352" s="300"/>
      <c r="FD32352" s="300"/>
      <c r="FE32352" s="300"/>
      <c r="FF32352" s="300"/>
      <c r="FG32352" s="300"/>
      <c r="FH32352" s="300"/>
      <c r="FI32352" s="300"/>
      <c r="FJ32352" s="300"/>
      <c r="FK32352" s="300"/>
      <c r="FL32352" s="300"/>
      <c r="FM32352" s="300"/>
      <c r="FN32352" s="300"/>
      <c r="FO32352" s="300"/>
      <c r="FP32352" s="300"/>
      <c r="FQ32352" s="300"/>
      <c r="FR32352" s="300"/>
      <c r="FS32352" s="300"/>
      <c r="FT32352" s="300"/>
      <c r="FU32352" s="300"/>
      <c r="FV32352" s="300"/>
      <c r="FW32352" s="300"/>
      <c r="FX32352" s="300"/>
      <c r="FY32352" s="300"/>
      <c r="FZ32352" s="300"/>
      <c r="GA32352" s="300"/>
      <c r="GB32352" s="300"/>
      <c r="GC32352" s="300"/>
      <c r="GD32352" s="300"/>
      <c r="GE32352" s="300"/>
      <c r="GF32352" s="300"/>
      <c r="GG32352" s="300"/>
      <c r="GH32352" s="300"/>
      <c r="GI32352" s="300"/>
      <c r="GJ32352" s="300"/>
      <c r="GK32352" s="300"/>
    </row>
    <row r="32353" spans="4:193" x14ac:dyDescent="0.25">
      <c r="D32353" s="300"/>
      <c r="J32353" s="300"/>
      <c r="K32353" s="300"/>
      <c r="L32353" s="300"/>
      <c r="M32353" s="300"/>
      <c r="N32353" s="300"/>
      <c r="O32353" s="300"/>
      <c r="P32353" s="300"/>
      <c r="Q32353" s="300"/>
      <c r="R32353" s="300"/>
      <c r="S32353" s="300"/>
      <c r="T32353" s="300"/>
      <c r="U32353" s="300"/>
      <c r="V32353" s="300"/>
      <c r="W32353" s="300"/>
      <c r="X32353" s="300"/>
      <c r="Y32353" s="300"/>
      <c r="Z32353" s="300"/>
      <c r="AA32353" s="300"/>
      <c r="AB32353" s="300"/>
      <c r="AC32353" s="300"/>
      <c r="AD32353" s="300"/>
      <c r="AE32353" s="300"/>
      <c r="AF32353" s="300"/>
      <c r="AG32353" s="300"/>
      <c r="AH32353" s="300"/>
      <c r="AI32353" s="300"/>
      <c r="AJ32353" s="300"/>
      <c r="AK32353" s="300"/>
      <c r="AL32353" s="300"/>
      <c r="AM32353" s="300"/>
      <c r="AN32353" s="300"/>
      <c r="AO32353" s="300"/>
      <c r="AP32353" s="300"/>
      <c r="AQ32353" s="300"/>
      <c r="AR32353" s="300"/>
      <c r="AS32353" s="300"/>
      <c r="AT32353" s="300"/>
      <c r="AU32353" s="300"/>
      <c r="AV32353" s="300"/>
      <c r="AW32353" s="300"/>
      <c r="AX32353" s="300"/>
      <c r="AY32353" s="300"/>
      <c r="AZ32353" s="300"/>
      <c r="BA32353" s="300"/>
      <c r="BB32353" s="300"/>
      <c r="BC32353" s="300"/>
      <c r="BD32353" s="300"/>
      <c r="BE32353" s="300"/>
      <c r="BF32353" s="300"/>
      <c r="BG32353" s="300"/>
      <c r="BH32353" s="300"/>
      <c r="BI32353" s="300"/>
      <c r="BJ32353" s="300"/>
      <c r="BK32353" s="300"/>
      <c r="BL32353" s="300"/>
      <c r="BM32353" s="300"/>
      <c r="BN32353" s="300"/>
      <c r="BO32353" s="300"/>
      <c r="BP32353" s="300"/>
      <c r="BQ32353" s="300"/>
      <c r="BR32353" s="300"/>
      <c r="BS32353" s="300"/>
      <c r="BT32353" s="300"/>
      <c r="BU32353" s="300"/>
      <c r="BV32353" s="300"/>
      <c r="BW32353" s="300"/>
      <c r="BX32353" s="300"/>
      <c r="BY32353" s="300"/>
      <c r="BZ32353" s="300"/>
      <c r="CA32353" s="300"/>
      <c r="CB32353" s="300"/>
      <c r="CC32353" s="300"/>
      <c r="CD32353" s="300"/>
      <c r="CE32353" s="300"/>
      <c r="CF32353" s="300"/>
      <c r="CG32353" s="300"/>
      <c r="CH32353" s="300"/>
      <c r="CI32353" s="300"/>
      <c r="CJ32353" s="300"/>
      <c r="CK32353" s="300"/>
      <c r="CL32353" s="300"/>
      <c r="CM32353" s="300"/>
      <c r="CN32353" s="300"/>
      <c r="CO32353" s="300"/>
      <c r="CP32353" s="300"/>
      <c r="CQ32353" s="300"/>
      <c r="CR32353" s="300"/>
      <c r="CS32353" s="300"/>
      <c r="CT32353" s="300"/>
      <c r="CU32353" s="300"/>
      <c r="CV32353" s="300"/>
      <c r="CW32353" s="300"/>
      <c r="CX32353" s="300"/>
      <c r="CY32353" s="300"/>
      <c r="CZ32353" s="300"/>
      <c r="DA32353" s="300"/>
      <c r="DB32353" s="300"/>
      <c r="DC32353" s="300"/>
      <c r="DD32353" s="300"/>
      <c r="DE32353" s="300"/>
      <c r="DF32353" s="300"/>
      <c r="DG32353" s="300"/>
      <c r="DH32353" s="300"/>
      <c r="DI32353" s="300"/>
      <c r="DJ32353" s="300"/>
      <c r="DK32353" s="300"/>
      <c r="DL32353" s="300"/>
      <c r="DM32353" s="300"/>
      <c r="DN32353" s="300"/>
      <c r="DO32353" s="300"/>
      <c r="DP32353" s="300"/>
      <c r="DQ32353" s="300"/>
      <c r="DR32353" s="300"/>
      <c r="DS32353" s="300"/>
      <c r="DT32353" s="300"/>
      <c r="DU32353" s="300"/>
      <c r="DV32353" s="300"/>
      <c r="DW32353" s="300"/>
      <c r="DX32353" s="300"/>
      <c r="DY32353" s="300"/>
      <c r="DZ32353" s="300"/>
      <c r="EA32353" s="300"/>
      <c r="EB32353" s="300"/>
      <c r="EC32353" s="300"/>
      <c r="ED32353" s="300"/>
      <c r="EE32353" s="300"/>
      <c r="EF32353" s="300"/>
      <c r="EG32353" s="300"/>
      <c r="EH32353" s="300"/>
      <c r="EI32353" s="300"/>
      <c r="EJ32353" s="300"/>
      <c r="EK32353" s="300"/>
      <c r="EL32353" s="300"/>
      <c r="EM32353" s="300"/>
      <c r="EN32353" s="300"/>
      <c r="EO32353" s="300"/>
      <c r="EP32353" s="300"/>
      <c r="EQ32353" s="300"/>
      <c r="ER32353" s="300"/>
      <c r="ES32353" s="300"/>
      <c r="ET32353" s="300"/>
      <c r="EU32353" s="300"/>
      <c r="EV32353" s="300"/>
      <c r="EW32353" s="300"/>
      <c r="EX32353" s="300"/>
      <c r="EY32353" s="300"/>
      <c r="EZ32353" s="300"/>
      <c r="FA32353" s="300"/>
      <c r="FB32353" s="300"/>
      <c r="FC32353" s="300"/>
      <c r="FD32353" s="300"/>
      <c r="FE32353" s="300"/>
      <c r="FF32353" s="300"/>
      <c r="FG32353" s="300"/>
      <c r="FH32353" s="300"/>
      <c r="FI32353" s="300"/>
      <c r="FJ32353" s="300"/>
      <c r="FK32353" s="300"/>
      <c r="FL32353" s="300"/>
      <c r="FM32353" s="300"/>
      <c r="FN32353" s="300"/>
      <c r="FO32353" s="300"/>
      <c r="FP32353" s="300"/>
      <c r="FQ32353" s="300"/>
      <c r="FR32353" s="300"/>
      <c r="FS32353" s="300"/>
      <c r="FT32353" s="300"/>
      <c r="FU32353" s="300"/>
      <c r="FV32353" s="300"/>
      <c r="FW32353" s="300"/>
      <c r="FX32353" s="300"/>
      <c r="FY32353" s="300"/>
      <c r="FZ32353" s="300"/>
      <c r="GA32353" s="300"/>
      <c r="GB32353" s="300"/>
      <c r="GC32353" s="300"/>
      <c r="GD32353" s="300"/>
      <c r="GE32353" s="300"/>
      <c r="GF32353" s="300"/>
      <c r="GG32353" s="300"/>
      <c r="GH32353" s="300"/>
      <c r="GI32353" s="300"/>
      <c r="GJ32353" s="300"/>
      <c r="GK32353" s="300"/>
    </row>
    <row r="32354" spans="4:193" x14ac:dyDescent="0.25">
      <c r="D32354" s="300"/>
      <c r="J32354" s="300"/>
      <c r="K32354" s="300"/>
      <c r="L32354" s="300"/>
      <c r="M32354" s="300"/>
      <c r="N32354" s="300"/>
      <c r="O32354" s="300"/>
      <c r="P32354" s="300"/>
      <c r="Q32354" s="300"/>
      <c r="R32354" s="300"/>
      <c r="S32354" s="300"/>
      <c r="T32354" s="300"/>
      <c r="U32354" s="300"/>
      <c r="V32354" s="300"/>
      <c r="W32354" s="300"/>
      <c r="X32354" s="300"/>
      <c r="Y32354" s="300"/>
      <c r="Z32354" s="300"/>
      <c r="AA32354" s="300"/>
      <c r="AB32354" s="300"/>
      <c r="AC32354" s="300"/>
      <c r="AD32354" s="300"/>
      <c r="AE32354" s="300"/>
      <c r="AF32354" s="300"/>
      <c r="AG32354" s="300"/>
      <c r="AH32354" s="300"/>
      <c r="AI32354" s="300"/>
      <c r="AJ32354" s="300"/>
      <c r="AK32354" s="300"/>
      <c r="AL32354" s="300"/>
      <c r="AM32354" s="300"/>
      <c r="AN32354" s="300"/>
      <c r="AO32354" s="300"/>
      <c r="AP32354" s="300"/>
      <c r="AQ32354" s="300"/>
      <c r="AR32354" s="300"/>
      <c r="AS32354" s="300"/>
      <c r="AT32354" s="300"/>
      <c r="AU32354" s="300"/>
      <c r="AV32354" s="300"/>
      <c r="AW32354" s="300"/>
      <c r="AX32354" s="300"/>
      <c r="AY32354" s="300"/>
      <c r="AZ32354" s="300"/>
      <c r="BA32354" s="300"/>
      <c r="BB32354" s="300"/>
      <c r="BC32354" s="300"/>
      <c r="BD32354" s="300"/>
      <c r="BE32354" s="300"/>
      <c r="BF32354" s="300"/>
      <c r="BG32354" s="300"/>
      <c r="BH32354" s="300"/>
      <c r="BI32354" s="300"/>
      <c r="BJ32354" s="300"/>
      <c r="BK32354" s="300"/>
      <c r="BL32354" s="300"/>
      <c r="BM32354" s="300"/>
      <c r="BN32354" s="300"/>
      <c r="BO32354" s="300"/>
      <c r="BP32354" s="300"/>
      <c r="BQ32354" s="300"/>
      <c r="BR32354" s="300"/>
      <c r="BS32354" s="300"/>
      <c r="BT32354" s="300"/>
      <c r="BU32354" s="300"/>
      <c r="BV32354" s="300"/>
      <c r="BW32354" s="300"/>
      <c r="BX32354" s="300"/>
      <c r="BY32354" s="300"/>
      <c r="BZ32354" s="300"/>
      <c r="CA32354" s="300"/>
      <c r="CB32354" s="300"/>
      <c r="CC32354" s="300"/>
      <c r="CD32354" s="300"/>
      <c r="CE32354" s="300"/>
      <c r="CF32354" s="300"/>
      <c r="CG32354" s="300"/>
      <c r="CH32354" s="300"/>
      <c r="CI32354" s="300"/>
      <c r="CJ32354" s="300"/>
      <c r="CK32354" s="300"/>
      <c r="CL32354" s="300"/>
      <c r="CM32354" s="300"/>
      <c r="CN32354" s="300"/>
      <c r="CO32354" s="300"/>
      <c r="CP32354" s="300"/>
      <c r="CQ32354" s="300"/>
      <c r="CR32354" s="300"/>
      <c r="CS32354" s="300"/>
      <c r="CT32354" s="300"/>
      <c r="CU32354" s="300"/>
      <c r="CV32354" s="300"/>
      <c r="CW32354" s="300"/>
      <c r="CX32354" s="300"/>
      <c r="CY32354" s="300"/>
      <c r="CZ32354" s="300"/>
      <c r="DA32354" s="300"/>
      <c r="DB32354" s="300"/>
      <c r="DC32354" s="300"/>
      <c r="DD32354" s="300"/>
      <c r="DE32354" s="300"/>
      <c r="DF32354" s="300"/>
      <c r="DG32354" s="300"/>
      <c r="DH32354" s="300"/>
      <c r="DI32354" s="300"/>
      <c r="DJ32354" s="300"/>
      <c r="DK32354" s="300"/>
      <c r="DL32354" s="300"/>
      <c r="DM32354" s="300"/>
      <c r="DN32354" s="300"/>
      <c r="DO32354" s="300"/>
      <c r="DP32354" s="300"/>
      <c r="DQ32354" s="300"/>
      <c r="DR32354" s="300"/>
      <c r="DS32354" s="300"/>
      <c r="DT32354" s="300"/>
      <c r="DU32354" s="300"/>
      <c r="DV32354" s="300"/>
      <c r="DW32354" s="300"/>
      <c r="DX32354" s="300"/>
      <c r="DY32354" s="300"/>
      <c r="DZ32354" s="300"/>
      <c r="EA32354" s="300"/>
      <c r="EB32354" s="300"/>
      <c r="EC32354" s="300"/>
      <c r="ED32354" s="300"/>
      <c r="EE32354" s="300"/>
      <c r="EF32354" s="300"/>
      <c r="EG32354" s="300"/>
      <c r="EH32354" s="300"/>
      <c r="EI32354" s="300"/>
      <c r="EJ32354" s="300"/>
      <c r="EK32354" s="300"/>
      <c r="EL32354" s="300"/>
      <c r="EM32354" s="300"/>
      <c r="EN32354" s="300"/>
      <c r="EO32354" s="300"/>
      <c r="EP32354" s="300"/>
      <c r="EQ32354" s="300"/>
      <c r="ER32354" s="300"/>
      <c r="ES32354" s="300"/>
      <c r="ET32354" s="300"/>
      <c r="EU32354" s="300"/>
      <c r="EV32354" s="300"/>
      <c r="EW32354" s="300"/>
      <c r="EX32354" s="300"/>
      <c r="EY32354" s="300"/>
      <c r="EZ32354" s="300"/>
      <c r="FA32354" s="300"/>
      <c r="FB32354" s="300"/>
      <c r="FC32354" s="300"/>
      <c r="FD32354" s="300"/>
      <c r="FE32354" s="300"/>
      <c r="FF32354" s="300"/>
      <c r="FG32354" s="300"/>
      <c r="FH32354" s="300"/>
      <c r="FI32354" s="300"/>
      <c r="FJ32354" s="300"/>
      <c r="FK32354" s="300"/>
      <c r="FL32354" s="300"/>
      <c r="FM32354" s="300"/>
      <c r="FN32354" s="300"/>
      <c r="FO32354" s="300"/>
      <c r="FP32354" s="300"/>
      <c r="FQ32354" s="300"/>
      <c r="FR32354" s="300"/>
      <c r="FS32354" s="300"/>
      <c r="FT32354" s="300"/>
      <c r="FU32354" s="300"/>
      <c r="FV32354" s="300"/>
      <c r="FW32354" s="300"/>
      <c r="FX32354" s="300"/>
      <c r="FY32354" s="300"/>
      <c r="FZ32354" s="300"/>
      <c r="GA32354" s="300"/>
      <c r="GB32354" s="300"/>
      <c r="GC32354" s="300"/>
      <c r="GD32354" s="300"/>
      <c r="GE32354" s="300"/>
      <c r="GF32354" s="300"/>
      <c r="GG32354" s="300"/>
      <c r="GH32354" s="300"/>
      <c r="GI32354" s="300"/>
      <c r="GJ32354" s="300"/>
      <c r="GK32354" s="300"/>
    </row>
    <row r="32355" spans="4:193" x14ac:dyDescent="0.25">
      <c r="D32355" s="300"/>
      <c r="J32355" s="300"/>
      <c r="K32355" s="300"/>
      <c r="L32355" s="300"/>
      <c r="M32355" s="300"/>
      <c r="N32355" s="300"/>
      <c r="O32355" s="300"/>
      <c r="P32355" s="300"/>
      <c r="Q32355" s="300"/>
      <c r="R32355" s="300"/>
      <c r="S32355" s="300"/>
      <c r="T32355" s="300"/>
      <c r="U32355" s="300"/>
      <c r="V32355" s="300"/>
      <c r="W32355" s="300"/>
      <c r="X32355" s="300"/>
      <c r="Y32355" s="300"/>
      <c r="Z32355" s="300"/>
      <c r="AA32355" s="300"/>
      <c r="AB32355" s="300"/>
      <c r="AC32355" s="300"/>
      <c r="AD32355" s="300"/>
      <c r="AE32355" s="300"/>
      <c r="AF32355" s="300"/>
      <c r="AG32355" s="300"/>
      <c r="AH32355" s="300"/>
      <c r="AI32355" s="300"/>
      <c r="AJ32355" s="300"/>
      <c r="AK32355" s="300"/>
      <c r="AL32355" s="300"/>
      <c r="AM32355" s="300"/>
      <c r="AN32355" s="300"/>
      <c r="AO32355" s="300"/>
      <c r="AP32355" s="300"/>
      <c r="AQ32355" s="300"/>
      <c r="AR32355" s="300"/>
      <c r="AS32355" s="300"/>
      <c r="AT32355" s="300"/>
      <c r="AU32355" s="300"/>
      <c r="AV32355" s="300"/>
      <c r="AW32355" s="300"/>
      <c r="AX32355" s="300"/>
      <c r="AY32355" s="300"/>
      <c r="AZ32355" s="300"/>
      <c r="BA32355" s="300"/>
      <c r="BB32355" s="300"/>
      <c r="BC32355" s="300"/>
      <c r="BD32355" s="300"/>
      <c r="BE32355" s="300"/>
      <c r="BF32355" s="300"/>
      <c r="BG32355" s="300"/>
      <c r="BH32355" s="300"/>
      <c r="BI32355" s="300"/>
      <c r="BJ32355" s="300"/>
      <c r="BK32355" s="300"/>
      <c r="BL32355" s="300"/>
      <c r="BM32355" s="300"/>
      <c r="BN32355" s="300"/>
      <c r="BO32355" s="300"/>
      <c r="BP32355" s="300"/>
      <c r="BQ32355" s="300"/>
      <c r="BR32355" s="300"/>
      <c r="BS32355" s="300"/>
      <c r="BT32355" s="300"/>
      <c r="BU32355" s="300"/>
      <c r="BV32355" s="300"/>
      <c r="BW32355" s="300"/>
      <c r="BX32355" s="300"/>
      <c r="BY32355" s="300"/>
      <c r="BZ32355" s="300"/>
      <c r="CA32355" s="300"/>
      <c r="CB32355" s="300"/>
      <c r="CC32355" s="300"/>
      <c r="CD32355" s="300"/>
      <c r="CE32355" s="300"/>
      <c r="CF32355" s="300"/>
      <c r="CG32355" s="300"/>
      <c r="CH32355" s="300"/>
      <c r="CI32355" s="300"/>
      <c r="CJ32355" s="300"/>
      <c r="CK32355" s="300"/>
      <c r="CL32355" s="300"/>
      <c r="CM32355" s="300"/>
      <c r="CN32355" s="300"/>
      <c r="CO32355" s="300"/>
      <c r="CP32355" s="300"/>
      <c r="CQ32355" s="300"/>
      <c r="CR32355" s="300"/>
      <c r="CS32355" s="300"/>
      <c r="CT32355" s="300"/>
      <c r="CU32355" s="300"/>
      <c r="CV32355" s="300"/>
      <c r="CW32355" s="300"/>
      <c r="CX32355" s="300"/>
      <c r="CY32355" s="300"/>
      <c r="CZ32355" s="300"/>
      <c r="DA32355" s="300"/>
      <c r="DB32355" s="300"/>
      <c r="DC32355" s="300"/>
      <c r="DD32355" s="300"/>
      <c r="DE32355" s="300"/>
      <c r="DF32355" s="300"/>
      <c r="DG32355" s="300"/>
      <c r="DH32355" s="300"/>
      <c r="DI32355" s="300"/>
      <c r="DJ32355" s="300"/>
      <c r="DK32355" s="300"/>
      <c r="DL32355" s="300"/>
      <c r="DM32355" s="300"/>
      <c r="DN32355" s="300"/>
      <c r="DO32355" s="300"/>
      <c r="DP32355" s="300"/>
      <c r="DQ32355" s="300"/>
      <c r="DR32355" s="300"/>
      <c r="DS32355" s="300"/>
      <c r="DT32355" s="300"/>
      <c r="DU32355" s="300"/>
      <c r="DV32355" s="300"/>
      <c r="DW32355" s="300"/>
      <c r="DX32355" s="300"/>
      <c r="DY32355" s="300"/>
      <c r="DZ32355" s="300"/>
      <c r="EA32355" s="300"/>
      <c r="EB32355" s="300"/>
      <c r="EC32355" s="300"/>
      <c r="ED32355" s="300"/>
      <c r="EE32355" s="300"/>
      <c r="EF32355" s="300"/>
      <c r="EG32355" s="300"/>
      <c r="EH32355" s="300"/>
      <c r="EI32355" s="300"/>
      <c r="EJ32355" s="300"/>
      <c r="EK32355" s="300"/>
      <c r="EL32355" s="300"/>
      <c r="EM32355" s="300"/>
      <c r="EN32355" s="300"/>
      <c r="EO32355" s="300"/>
      <c r="EP32355" s="300"/>
      <c r="EQ32355" s="300"/>
      <c r="ER32355" s="300"/>
      <c r="ES32355" s="300"/>
      <c r="ET32355" s="300"/>
      <c r="EU32355" s="300"/>
      <c r="EV32355" s="300"/>
      <c r="EW32355" s="300"/>
      <c r="EX32355" s="300"/>
      <c r="EY32355" s="300"/>
      <c r="EZ32355" s="300"/>
      <c r="FA32355" s="300"/>
      <c r="FB32355" s="300"/>
      <c r="FC32355" s="300"/>
      <c r="FD32355" s="300"/>
      <c r="FE32355" s="300"/>
      <c r="FF32355" s="300"/>
      <c r="FG32355" s="300"/>
      <c r="FH32355" s="300"/>
      <c r="FI32355" s="300"/>
      <c r="FJ32355" s="300"/>
      <c r="FK32355" s="300"/>
      <c r="FL32355" s="300"/>
      <c r="FM32355" s="300"/>
      <c r="FN32355" s="300"/>
      <c r="FO32355" s="300"/>
      <c r="FP32355" s="300"/>
      <c r="FQ32355" s="300"/>
      <c r="FR32355" s="300"/>
      <c r="FS32355" s="300"/>
      <c r="FT32355" s="300"/>
      <c r="FU32355" s="300"/>
      <c r="FV32355" s="300"/>
      <c r="FW32355" s="300"/>
      <c r="FX32355" s="300"/>
      <c r="FY32355" s="300"/>
      <c r="FZ32355" s="300"/>
      <c r="GA32355" s="300"/>
      <c r="GB32355" s="300"/>
      <c r="GC32355" s="300"/>
      <c r="GD32355" s="300"/>
      <c r="GE32355" s="300"/>
      <c r="GF32355" s="300"/>
      <c r="GG32355" s="300"/>
      <c r="GH32355" s="300"/>
      <c r="GI32355" s="300"/>
      <c r="GJ32355" s="300"/>
      <c r="GK32355" s="300"/>
    </row>
    <row r="32356" spans="4:193" x14ac:dyDescent="0.25">
      <c r="D32356" s="300"/>
      <c r="J32356" s="300"/>
      <c r="K32356" s="300"/>
      <c r="L32356" s="300"/>
      <c r="M32356" s="300"/>
      <c r="N32356" s="300"/>
      <c r="O32356" s="300"/>
      <c r="P32356" s="300"/>
      <c r="Q32356" s="300"/>
      <c r="R32356" s="300"/>
      <c r="S32356" s="300"/>
      <c r="T32356" s="300"/>
      <c r="U32356" s="300"/>
      <c r="V32356" s="300"/>
      <c r="W32356" s="300"/>
      <c r="X32356" s="300"/>
      <c r="Y32356" s="300"/>
      <c r="Z32356" s="300"/>
      <c r="AA32356" s="300"/>
      <c r="AB32356" s="300"/>
      <c r="AC32356" s="300"/>
      <c r="AD32356" s="300"/>
      <c r="AE32356" s="300"/>
      <c r="AF32356" s="300"/>
      <c r="AG32356" s="300"/>
      <c r="AH32356" s="300"/>
      <c r="AI32356" s="300"/>
      <c r="AJ32356" s="300"/>
      <c r="AK32356" s="300"/>
      <c r="AL32356" s="300"/>
      <c r="AM32356" s="300"/>
      <c r="AN32356" s="300"/>
      <c r="AO32356" s="300"/>
      <c r="AP32356" s="300"/>
      <c r="AQ32356" s="300"/>
      <c r="AR32356" s="300"/>
      <c r="AS32356" s="300"/>
      <c r="AT32356" s="300"/>
      <c r="AU32356" s="300"/>
      <c r="AV32356" s="300"/>
      <c r="AW32356" s="300"/>
      <c r="AX32356" s="300"/>
      <c r="AY32356" s="300"/>
      <c r="AZ32356" s="300"/>
      <c r="BA32356" s="300"/>
      <c r="BB32356" s="300"/>
      <c r="BC32356" s="300"/>
      <c r="BD32356" s="300"/>
      <c r="BE32356" s="300"/>
      <c r="BF32356" s="300"/>
      <c r="BG32356" s="300"/>
      <c r="BH32356" s="300"/>
      <c r="BI32356" s="300"/>
      <c r="BJ32356" s="300"/>
      <c r="BK32356" s="300"/>
      <c r="BL32356" s="300"/>
      <c r="BM32356" s="300"/>
      <c r="BN32356" s="300"/>
      <c r="BO32356" s="300"/>
      <c r="BP32356" s="300"/>
      <c r="BQ32356" s="300"/>
      <c r="BR32356" s="300"/>
      <c r="BS32356" s="300"/>
      <c r="BT32356" s="300"/>
      <c r="BU32356" s="300"/>
      <c r="BV32356" s="300"/>
      <c r="BW32356" s="300"/>
      <c r="BX32356" s="300"/>
      <c r="BY32356" s="300"/>
      <c r="BZ32356" s="300"/>
      <c r="CA32356" s="300"/>
      <c r="CB32356" s="300"/>
      <c r="CC32356" s="300"/>
      <c r="CD32356" s="300"/>
      <c r="CE32356" s="300"/>
      <c r="CF32356" s="300"/>
      <c r="CG32356" s="300"/>
      <c r="CH32356" s="300"/>
      <c r="CI32356" s="300"/>
      <c r="CJ32356" s="300"/>
      <c r="CK32356" s="300"/>
      <c r="CL32356" s="300"/>
      <c r="CM32356" s="300"/>
      <c r="CN32356" s="300"/>
      <c r="CO32356" s="300"/>
      <c r="CP32356" s="300"/>
      <c r="CQ32356" s="300"/>
      <c r="CR32356" s="300"/>
      <c r="CS32356" s="300"/>
      <c r="CT32356" s="300"/>
      <c r="CU32356" s="300"/>
      <c r="CV32356" s="300"/>
      <c r="CW32356" s="300"/>
      <c r="CX32356" s="300"/>
      <c r="CY32356" s="300"/>
      <c r="CZ32356" s="300"/>
      <c r="DA32356" s="300"/>
      <c r="DB32356" s="300"/>
      <c r="DC32356" s="300"/>
      <c r="DD32356" s="300"/>
      <c r="DE32356" s="300"/>
      <c r="DF32356" s="300"/>
      <c r="DG32356" s="300"/>
      <c r="DH32356" s="300"/>
      <c r="DI32356" s="300"/>
      <c r="DJ32356" s="300"/>
      <c r="DK32356" s="300"/>
      <c r="DL32356" s="300"/>
      <c r="DM32356" s="300"/>
      <c r="DN32356" s="300"/>
      <c r="DO32356" s="300"/>
      <c r="DP32356" s="300"/>
      <c r="DQ32356" s="300"/>
      <c r="DR32356" s="300"/>
      <c r="DS32356" s="300"/>
      <c r="DT32356" s="300"/>
      <c r="DU32356" s="300"/>
      <c r="DV32356" s="300"/>
      <c r="DW32356" s="300"/>
      <c r="DX32356" s="300"/>
      <c r="DY32356" s="300"/>
      <c r="DZ32356" s="300"/>
      <c r="EA32356" s="300"/>
      <c r="EB32356" s="300"/>
      <c r="EC32356" s="300"/>
      <c r="ED32356" s="300"/>
      <c r="EE32356" s="300"/>
      <c r="EF32356" s="300"/>
      <c r="EG32356" s="300"/>
      <c r="EH32356" s="300"/>
      <c r="EI32356" s="300"/>
      <c r="EJ32356" s="300"/>
      <c r="EK32356" s="300"/>
      <c r="EL32356" s="300"/>
      <c r="EM32356" s="300"/>
      <c r="EN32356" s="300"/>
      <c r="EO32356" s="300"/>
      <c r="EP32356" s="300"/>
      <c r="EQ32356" s="300"/>
      <c r="ER32356" s="300"/>
      <c r="ES32356" s="300"/>
      <c r="ET32356" s="300"/>
      <c r="EU32356" s="300"/>
      <c r="EV32356" s="300"/>
      <c r="EW32356" s="300"/>
      <c r="EX32356" s="300"/>
      <c r="EY32356" s="300"/>
      <c r="EZ32356" s="300"/>
      <c r="FA32356" s="300"/>
      <c r="FB32356" s="300"/>
      <c r="FC32356" s="300"/>
      <c r="FD32356" s="300"/>
      <c r="FE32356" s="300"/>
      <c r="FF32356" s="300"/>
      <c r="FG32356" s="300"/>
      <c r="FH32356" s="300"/>
      <c r="FI32356" s="300"/>
      <c r="FJ32356" s="300"/>
      <c r="FK32356" s="300"/>
      <c r="FL32356" s="300"/>
      <c r="FM32356" s="300"/>
      <c r="FN32356" s="300"/>
      <c r="FO32356" s="300"/>
      <c r="FP32356" s="300"/>
      <c r="FQ32356" s="300"/>
      <c r="FR32356" s="300"/>
      <c r="FS32356" s="300"/>
      <c r="FT32356" s="300"/>
      <c r="FU32356" s="300"/>
      <c r="FV32356" s="300"/>
      <c r="FW32356" s="300"/>
      <c r="FX32356" s="300"/>
      <c r="FY32356" s="300"/>
      <c r="FZ32356" s="300"/>
      <c r="GA32356" s="300"/>
      <c r="GB32356" s="300"/>
      <c r="GC32356" s="300"/>
      <c r="GD32356" s="300"/>
      <c r="GE32356" s="300"/>
      <c r="GF32356" s="300"/>
      <c r="GG32356" s="300"/>
      <c r="GH32356" s="300"/>
      <c r="GI32356" s="300"/>
      <c r="GJ32356" s="300"/>
      <c r="GK32356" s="300"/>
    </row>
    <row r="32357" spans="4:193" x14ac:dyDescent="0.25">
      <c r="D32357" s="300"/>
      <c r="J32357" s="300"/>
      <c r="K32357" s="300"/>
      <c r="L32357" s="300"/>
      <c r="M32357" s="300"/>
      <c r="N32357" s="300"/>
      <c r="O32357" s="300"/>
      <c r="P32357" s="300"/>
      <c r="Q32357" s="300"/>
      <c r="R32357" s="300"/>
      <c r="S32357" s="300"/>
      <c r="T32357" s="300"/>
      <c r="U32357" s="300"/>
      <c r="V32357" s="300"/>
      <c r="W32357" s="300"/>
      <c r="X32357" s="300"/>
      <c r="Y32357" s="300"/>
      <c r="Z32357" s="300"/>
      <c r="AA32357" s="300"/>
      <c r="AB32357" s="300"/>
      <c r="AC32357" s="300"/>
      <c r="AD32357" s="300"/>
      <c r="AE32357" s="300"/>
      <c r="AF32357" s="300"/>
      <c r="AG32357" s="300"/>
      <c r="AH32357" s="300"/>
      <c r="AI32357" s="300"/>
      <c r="AJ32357" s="300"/>
      <c r="AK32357" s="300"/>
      <c r="AL32357" s="300"/>
      <c r="AM32357" s="300"/>
      <c r="AN32357" s="300"/>
      <c r="AO32357" s="300"/>
      <c r="AP32357" s="300"/>
      <c r="AQ32357" s="300"/>
      <c r="AR32357" s="300"/>
      <c r="AS32357" s="300"/>
      <c r="AT32357" s="300"/>
      <c r="AU32357" s="300"/>
      <c r="AV32357" s="300"/>
      <c r="AW32357" s="300"/>
      <c r="AX32357" s="300"/>
      <c r="AY32357" s="300"/>
      <c r="AZ32357" s="300"/>
      <c r="BA32357" s="300"/>
      <c r="BB32357" s="300"/>
      <c r="BC32357" s="300"/>
      <c r="BD32357" s="300"/>
      <c r="BE32357" s="300"/>
      <c r="BF32357" s="300"/>
      <c r="BG32357" s="300"/>
      <c r="BH32357" s="300"/>
      <c r="BI32357" s="300"/>
      <c r="BJ32357" s="300"/>
      <c r="BK32357" s="300"/>
      <c r="BL32357" s="300"/>
      <c r="BM32357" s="300"/>
      <c r="BN32357" s="300"/>
      <c r="BO32357" s="300"/>
      <c r="BP32357" s="300"/>
      <c r="BQ32357" s="300"/>
      <c r="BR32357" s="300"/>
      <c r="BS32357" s="300"/>
      <c r="BT32357" s="300"/>
      <c r="BU32357" s="300"/>
      <c r="BV32357" s="300"/>
      <c r="BW32357" s="300"/>
      <c r="BX32357" s="300"/>
      <c r="BY32357" s="300"/>
      <c r="BZ32357" s="300"/>
      <c r="CA32357" s="300"/>
      <c r="CB32357" s="300"/>
      <c r="CC32357" s="300"/>
      <c r="CD32357" s="300"/>
      <c r="CE32357" s="300"/>
      <c r="CF32357" s="300"/>
      <c r="CG32357" s="300"/>
      <c r="CH32357" s="300"/>
      <c r="CI32357" s="300"/>
      <c r="CJ32357" s="300"/>
      <c r="CK32357" s="300"/>
      <c r="CL32357" s="300"/>
      <c r="CM32357" s="300"/>
      <c r="CN32357" s="300"/>
      <c r="CO32357" s="300"/>
      <c r="CP32357" s="300"/>
      <c r="CQ32357" s="300"/>
      <c r="CR32357" s="300"/>
      <c r="CS32357" s="300"/>
      <c r="CT32357" s="300"/>
      <c r="CU32357" s="300"/>
      <c r="CV32357" s="300"/>
      <c r="CW32357" s="300"/>
      <c r="CX32357" s="300"/>
      <c r="CY32357" s="300"/>
      <c r="CZ32357" s="300"/>
      <c r="DA32357" s="300"/>
      <c r="DB32357" s="300"/>
      <c r="DC32357" s="300"/>
      <c r="DD32357" s="300"/>
      <c r="DE32357" s="300"/>
      <c r="DF32357" s="300"/>
      <c r="DG32357" s="300"/>
      <c r="DH32357" s="300"/>
      <c r="DI32357" s="300"/>
      <c r="DJ32357" s="300"/>
      <c r="DK32357" s="300"/>
      <c r="DL32357" s="300"/>
      <c r="DM32357" s="300"/>
      <c r="DN32357" s="300"/>
      <c r="DO32357" s="300"/>
      <c r="DP32357" s="300"/>
      <c r="DQ32357" s="300"/>
      <c r="DR32357" s="300"/>
      <c r="DS32357" s="300"/>
      <c r="DT32357" s="300"/>
      <c r="DU32357" s="300"/>
      <c r="DV32357" s="300"/>
      <c r="DW32357" s="300"/>
      <c r="DX32357" s="300"/>
      <c r="DY32357" s="300"/>
      <c r="DZ32357" s="300"/>
      <c r="EA32357" s="300"/>
      <c r="EB32357" s="300"/>
      <c r="EC32357" s="300"/>
      <c r="ED32357" s="300"/>
      <c r="EE32357" s="300"/>
      <c r="EF32357" s="300"/>
      <c r="EG32357" s="300"/>
      <c r="EH32357" s="300"/>
      <c r="EI32357" s="300"/>
      <c r="EJ32357" s="300"/>
      <c r="EK32357" s="300"/>
      <c r="EL32357" s="300"/>
      <c r="EM32357" s="300"/>
      <c r="EN32357" s="300"/>
      <c r="EO32357" s="300"/>
      <c r="EP32357" s="300"/>
      <c r="EQ32357" s="300"/>
      <c r="ER32357" s="300"/>
      <c r="ES32357" s="300"/>
      <c r="ET32357" s="300"/>
      <c r="EU32357" s="300"/>
      <c r="EV32357" s="300"/>
      <c r="EW32357" s="300"/>
      <c r="EX32357" s="300"/>
      <c r="EY32357" s="300"/>
      <c r="EZ32357" s="300"/>
      <c r="FA32357" s="300"/>
      <c r="FB32357" s="300"/>
      <c r="FC32357" s="300"/>
      <c r="FD32357" s="300"/>
      <c r="FE32357" s="300"/>
      <c r="FF32357" s="300"/>
      <c r="FG32357" s="300"/>
      <c r="FH32357" s="300"/>
      <c r="FI32357" s="300"/>
      <c r="FJ32357" s="300"/>
      <c r="FK32357" s="300"/>
      <c r="FL32357" s="300"/>
      <c r="FM32357" s="300"/>
      <c r="FN32357" s="300"/>
      <c r="FO32357" s="300"/>
      <c r="FP32357" s="300"/>
      <c r="FQ32357" s="300"/>
      <c r="FR32357" s="300"/>
      <c r="FS32357" s="300"/>
      <c r="FT32357" s="300"/>
      <c r="FU32357" s="300"/>
      <c r="FV32357" s="300"/>
      <c r="FW32357" s="300"/>
      <c r="FX32357" s="300"/>
      <c r="FY32357" s="300"/>
      <c r="FZ32357" s="300"/>
      <c r="GA32357" s="300"/>
      <c r="GB32357" s="300"/>
      <c r="GC32357" s="300"/>
      <c r="GD32357" s="300"/>
      <c r="GE32357" s="300"/>
      <c r="GF32357" s="300"/>
      <c r="GG32357" s="300"/>
      <c r="GH32357" s="300"/>
      <c r="GI32357" s="300"/>
      <c r="GJ32357" s="300"/>
      <c r="GK32357" s="300"/>
    </row>
    <row r="32358" spans="4:193" x14ac:dyDescent="0.25">
      <c r="D32358" s="300"/>
      <c r="J32358" s="300"/>
      <c r="K32358" s="300"/>
      <c r="L32358" s="300"/>
      <c r="M32358" s="300"/>
      <c r="N32358" s="300"/>
      <c r="O32358" s="300"/>
      <c r="P32358" s="300"/>
      <c r="Q32358" s="300"/>
      <c r="R32358" s="300"/>
      <c r="S32358" s="300"/>
      <c r="T32358" s="300"/>
      <c r="U32358" s="300"/>
      <c r="V32358" s="300"/>
      <c r="W32358" s="300"/>
      <c r="X32358" s="300"/>
      <c r="Y32358" s="300"/>
      <c r="Z32358" s="300"/>
      <c r="AA32358" s="300"/>
      <c r="AB32358" s="300"/>
      <c r="AC32358" s="300"/>
      <c r="AD32358" s="300"/>
      <c r="AE32358" s="300"/>
      <c r="AF32358" s="300"/>
      <c r="AG32358" s="300"/>
      <c r="AH32358" s="300"/>
      <c r="AI32358" s="300"/>
      <c r="AJ32358" s="300"/>
      <c r="AK32358" s="300"/>
      <c r="AL32358" s="300"/>
      <c r="AM32358" s="300"/>
      <c r="AN32358" s="300"/>
      <c r="AO32358" s="300"/>
      <c r="AP32358" s="300"/>
      <c r="AQ32358" s="300"/>
      <c r="AR32358" s="300"/>
      <c r="AS32358" s="300"/>
      <c r="AT32358" s="300"/>
      <c r="AU32358" s="300"/>
      <c r="AV32358" s="300"/>
      <c r="AW32358" s="300"/>
      <c r="AX32358" s="300"/>
      <c r="AY32358" s="300"/>
      <c r="AZ32358" s="300"/>
      <c r="BA32358" s="300"/>
      <c r="BB32358" s="300"/>
      <c r="BC32358" s="300"/>
      <c r="BD32358" s="300"/>
      <c r="BE32358" s="300"/>
      <c r="BF32358" s="300"/>
      <c r="BG32358" s="300"/>
      <c r="BH32358" s="300"/>
      <c r="BI32358" s="300"/>
      <c r="BJ32358" s="300"/>
      <c r="BK32358" s="300"/>
      <c r="BL32358" s="300"/>
      <c r="BM32358" s="300"/>
      <c r="BN32358" s="300"/>
      <c r="BO32358" s="300"/>
      <c r="BP32358" s="300"/>
      <c r="BQ32358" s="300"/>
      <c r="BR32358" s="300"/>
      <c r="BS32358" s="300"/>
      <c r="BT32358" s="300"/>
      <c r="BU32358" s="300"/>
      <c r="BV32358" s="300"/>
      <c r="BW32358" s="300"/>
      <c r="BX32358" s="300"/>
      <c r="BY32358" s="300"/>
      <c r="BZ32358" s="300"/>
      <c r="CA32358" s="300"/>
      <c r="CB32358" s="300"/>
      <c r="CC32358" s="300"/>
      <c r="CD32358" s="300"/>
      <c r="CE32358" s="300"/>
      <c r="CF32358" s="300"/>
      <c r="CG32358" s="300"/>
      <c r="CH32358" s="300"/>
      <c r="CI32358" s="300"/>
      <c r="CJ32358" s="300"/>
      <c r="CK32358" s="300"/>
      <c r="CL32358" s="300"/>
      <c r="CM32358" s="300"/>
      <c r="CN32358" s="300"/>
      <c r="CO32358" s="300"/>
      <c r="CP32358" s="300"/>
      <c r="CQ32358" s="300"/>
      <c r="CR32358" s="300"/>
      <c r="CS32358" s="300"/>
      <c r="CT32358" s="300"/>
      <c r="CU32358" s="300"/>
      <c r="CV32358" s="300"/>
      <c r="CW32358" s="300"/>
      <c r="CX32358" s="300"/>
      <c r="CY32358" s="300"/>
      <c r="CZ32358" s="300"/>
      <c r="DA32358" s="300"/>
      <c r="DB32358" s="300"/>
      <c r="DC32358" s="300"/>
      <c r="DD32358" s="300"/>
      <c r="DE32358" s="300"/>
      <c r="DF32358" s="300"/>
      <c r="DG32358" s="300"/>
      <c r="DH32358" s="300"/>
      <c r="DI32358" s="300"/>
      <c r="DJ32358" s="300"/>
      <c r="DK32358" s="300"/>
      <c r="DL32358" s="300"/>
      <c r="DM32358" s="300"/>
      <c r="DN32358" s="300"/>
      <c r="DO32358" s="300"/>
      <c r="DP32358" s="300"/>
      <c r="DQ32358" s="300"/>
      <c r="DR32358" s="300"/>
      <c r="DS32358" s="300"/>
      <c r="DT32358" s="300"/>
      <c r="DU32358" s="300"/>
      <c r="DV32358" s="300"/>
      <c r="DW32358" s="300"/>
      <c r="DX32358" s="300"/>
      <c r="DY32358" s="300"/>
      <c r="DZ32358" s="300"/>
      <c r="EA32358" s="300"/>
      <c r="EB32358" s="300"/>
      <c r="EC32358" s="300"/>
      <c r="ED32358" s="300"/>
      <c r="EE32358" s="300"/>
      <c r="EF32358" s="300"/>
      <c r="EG32358" s="300"/>
      <c r="EH32358" s="300"/>
      <c r="EI32358" s="300"/>
      <c r="EJ32358" s="300"/>
      <c r="EK32358" s="300"/>
      <c r="EL32358" s="300"/>
      <c r="EM32358" s="300"/>
      <c r="EN32358" s="300"/>
      <c r="EO32358" s="300"/>
      <c r="EP32358" s="300"/>
      <c r="EQ32358" s="300"/>
      <c r="ER32358" s="300"/>
      <c r="ES32358" s="300"/>
      <c r="ET32358" s="300"/>
      <c r="EU32358" s="300"/>
      <c r="EV32358" s="300"/>
      <c r="EW32358" s="300"/>
      <c r="EX32358" s="300"/>
      <c r="EY32358" s="300"/>
      <c r="EZ32358" s="300"/>
      <c r="FA32358" s="300"/>
      <c r="FB32358" s="300"/>
      <c r="FC32358" s="300"/>
      <c r="FD32358" s="300"/>
      <c r="FE32358" s="300"/>
      <c r="FF32358" s="300"/>
      <c r="FG32358" s="300"/>
      <c r="FH32358" s="300"/>
      <c r="FI32358" s="300"/>
      <c r="FJ32358" s="300"/>
      <c r="FK32358" s="300"/>
      <c r="FL32358" s="300"/>
      <c r="FM32358" s="300"/>
      <c r="FN32358" s="300"/>
      <c r="FO32358" s="300"/>
      <c r="FP32358" s="300"/>
      <c r="FQ32358" s="300"/>
      <c r="FR32358" s="300"/>
      <c r="FS32358" s="300"/>
      <c r="FT32358" s="300"/>
      <c r="FU32358" s="300"/>
      <c r="FV32358" s="300"/>
      <c r="FW32358" s="300"/>
      <c r="FX32358" s="300"/>
      <c r="FY32358" s="300"/>
      <c r="FZ32358" s="300"/>
      <c r="GA32358" s="300"/>
      <c r="GB32358" s="300"/>
      <c r="GC32358" s="300"/>
      <c r="GD32358" s="300"/>
      <c r="GE32358" s="300"/>
      <c r="GF32358" s="300"/>
      <c r="GG32358" s="300"/>
      <c r="GH32358" s="300"/>
      <c r="GI32358" s="300"/>
      <c r="GJ32358" s="300"/>
      <c r="GK32358" s="300"/>
    </row>
    <row r="32359" spans="4:193" x14ac:dyDescent="0.25">
      <c r="D32359" s="300"/>
      <c r="J32359" s="300"/>
      <c r="K32359" s="300"/>
      <c r="L32359" s="300"/>
      <c r="M32359" s="300"/>
      <c r="N32359" s="300"/>
      <c r="O32359" s="300"/>
      <c r="P32359" s="300"/>
      <c r="Q32359" s="300"/>
      <c r="R32359" s="300"/>
      <c r="S32359" s="300"/>
      <c r="T32359" s="300"/>
      <c r="U32359" s="300"/>
      <c r="V32359" s="300"/>
      <c r="W32359" s="300"/>
      <c r="X32359" s="300"/>
      <c r="Y32359" s="300"/>
      <c r="Z32359" s="300"/>
      <c r="AA32359" s="300"/>
      <c r="AB32359" s="300"/>
      <c r="AC32359" s="300"/>
      <c r="AD32359" s="300"/>
      <c r="AE32359" s="300"/>
      <c r="AF32359" s="300"/>
      <c r="AG32359" s="300"/>
      <c r="AH32359" s="300"/>
      <c r="AI32359" s="300"/>
      <c r="AJ32359" s="300"/>
      <c r="AK32359" s="300"/>
      <c r="AL32359" s="300"/>
      <c r="AM32359" s="300"/>
      <c r="AN32359" s="300"/>
      <c r="AO32359" s="300"/>
      <c r="AP32359" s="300"/>
      <c r="AQ32359" s="300"/>
      <c r="AR32359" s="300"/>
      <c r="AS32359" s="300"/>
      <c r="AT32359" s="300"/>
      <c r="AU32359" s="300"/>
      <c r="AV32359" s="300"/>
      <c r="AW32359" s="300"/>
      <c r="AX32359" s="300"/>
      <c r="AY32359" s="300"/>
      <c r="AZ32359" s="300"/>
      <c r="BA32359" s="300"/>
      <c r="BB32359" s="300"/>
      <c r="BC32359" s="300"/>
      <c r="BD32359" s="300"/>
      <c r="BE32359" s="300"/>
      <c r="BF32359" s="300"/>
      <c r="BG32359" s="300"/>
      <c r="BH32359" s="300"/>
      <c r="BI32359" s="300"/>
      <c r="BJ32359" s="300"/>
      <c r="BK32359" s="300"/>
      <c r="BL32359" s="300"/>
      <c r="BM32359" s="300"/>
      <c r="BN32359" s="300"/>
      <c r="BO32359" s="300"/>
      <c r="BP32359" s="300"/>
      <c r="BQ32359" s="300"/>
      <c r="BR32359" s="300"/>
      <c r="BS32359" s="300"/>
      <c r="BT32359" s="300"/>
      <c r="BU32359" s="300"/>
      <c r="BV32359" s="300"/>
      <c r="BW32359" s="300"/>
      <c r="BX32359" s="300"/>
      <c r="BY32359" s="300"/>
      <c r="BZ32359" s="300"/>
      <c r="CA32359" s="300"/>
      <c r="CB32359" s="300"/>
      <c r="CC32359" s="300"/>
      <c r="CD32359" s="300"/>
      <c r="CE32359" s="300"/>
      <c r="CF32359" s="300"/>
      <c r="CG32359" s="300"/>
      <c r="CH32359" s="300"/>
      <c r="CI32359" s="300"/>
      <c r="CJ32359" s="300"/>
      <c r="CK32359" s="300"/>
      <c r="CL32359" s="300"/>
      <c r="CM32359" s="300"/>
      <c r="CN32359" s="300"/>
      <c r="CO32359" s="300"/>
      <c r="CP32359" s="300"/>
      <c r="CQ32359" s="300"/>
      <c r="CR32359" s="300"/>
      <c r="CS32359" s="300"/>
      <c r="CT32359" s="300"/>
      <c r="CU32359" s="300"/>
      <c r="CV32359" s="300"/>
      <c r="CW32359" s="300"/>
      <c r="CX32359" s="300"/>
      <c r="CY32359" s="300"/>
      <c r="CZ32359" s="300"/>
      <c r="DA32359" s="300"/>
      <c r="DB32359" s="300"/>
      <c r="DC32359" s="300"/>
      <c r="DD32359" s="300"/>
      <c r="DE32359" s="300"/>
      <c r="DF32359" s="300"/>
      <c r="DG32359" s="300"/>
      <c r="DH32359" s="300"/>
      <c r="DI32359" s="300"/>
      <c r="DJ32359" s="300"/>
      <c r="DK32359" s="300"/>
      <c r="DL32359" s="300"/>
      <c r="DM32359" s="300"/>
      <c r="DN32359" s="300"/>
      <c r="DO32359" s="300"/>
      <c r="DP32359" s="300"/>
      <c r="DQ32359" s="300"/>
      <c r="DR32359" s="300"/>
      <c r="DS32359" s="300"/>
      <c r="DT32359" s="300"/>
      <c r="DU32359" s="300"/>
      <c r="DV32359" s="300"/>
      <c r="DW32359" s="300"/>
      <c r="DX32359" s="300"/>
      <c r="DY32359" s="300"/>
      <c r="DZ32359" s="300"/>
      <c r="EA32359" s="300"/>
      <c r="EB32359" s="300"/>
      <c r="EC32359" s="300"/>
      <c r="ED32359" s="300"/>
      <c r="EE32359" s="300"/>
      <c r="EF32359" s="300"/>
      <c r="EG32359" s="300"/>
      <c r="EH32359" s="300"/>
      <c r="EI32359" s="300"/>
      <c r="EJ32359" s="300"/>
      <c r="EK32359" s="300"/>
      <c r="EL32359" s="300"/>
      <c r="EM32359" s="300"/>
      <c r="EN32359" s="300"/>
      <c r="EO32359" s="300"/>
      <c r="EP32359" s="300"/>
      <c r="EQ32359" s="300"/>
      <c r="ER32359" s="300"/>
      <c r="ES32359" s="300"/>
      <c r="ET32359" s="300"/>
      <c r="EU32359" s="300"/>
      <c r="EV32359" s="300"/>
      <c r="EW32359" s="300"/>
      <c r="EX32359" s="300"/>
      <c r="EY32359" s="300"/>
      <c r="EZ32359" s="300"/>
      <c r="FA32359" s="300"/>
      <c r="FB32359" s="300"/>
      <c r="FC32359" s="300"/>
      <c r="FD32359" s="300"/>
      <c r="FE32359" s="300"/>
      <c r="FF32359" s="300"/>
      <c r="FG32359" s="300"/>
      <c r="FH32359" s="300"/>
      <c r="FI32359" s="300"/>
      <c r="FJ32359" s="300"/>
      <c r="FK32359" s="300"/>
      <c r="FL32359" s="300"/>
      <c r="FM32359" s="300"/>
      <c r="FN32359" s="300"/>
      <c r="FO32359" s="300"/>
      <c r="FP32359" s="300"/>
      <c r="FQ32359" s="300"/>
      <c r="FR32359" s="300"/>
      <c r="FS32359" s="300"/>
      <c r="FT32359" s="300"/>
      <c r="FU32359" s="300"/>
      <c r="FV32359" s="300"/>
      <c r="FW32359" s="300"/>
      <c r="FX32359" s="300"/>
      <c r="FY32359" s="300"/>
      <c r="FZ32359" s="300"/>
      <c r="GA32359" s="300"/>
      <c r="GB32359" s="300"/>
      <c r="GC32359" s="300"/>
      <c r="GD32359" s="300"/>
      <c r="GE32359" s="300"/>
      <c r="GF32359" s="300"/>
      <c r="GG32359" s="300"/>
      <c r="GH32359" s="300"/>
      <c r="GI32359" s="300"/>
      <c r="GJ32359" s="300"/>
      <c r="GK32359" s="300"/>
    </row>
    <row r="32360" spans="4:193" x14ac:dyDescent="0.25">
      <c r="D32360" s="300"/>
      <c r="J32360" s="300"/>
      <c r="K32360" s="300"/>
      <c r="L32360" s="300"/>
      <c r="M32360" s="300"/>
      <c r="N32360" s="300"/>
      <c r="O32360" s="300"/>
      <c r="P32360" s="300"/>
      <c r="Q32360" s="300"/>
      <c r="R32360" s="300"/>
      <c r="S32360" s="300"/>
      <c r="T32360" s="300"/>
      <c r="U32360" s="300"/>
      <c r="V32360" s="300"/>
      <c r="W32360" s="300"/>
      <c r="X32360" s="300"/>
      <c r="Y32360" s="300"/>
      <c r="Z32360" s="300"/>
      <c r="AA32360" s="300"/>
      <c r="AB32360" s="300"/>
      <c r="AC32360" s="300"/>
      <c r="AD32360" s="300"/>
      <c r="AE32360" s="300"/>
      <c r="AF32360" s="300"/>
      <c r="AG32360" s="300"/>
      <c r="AH32360" s="300"/>
      <c r="AI32360" s="300"/>
      <c r="AJ32360" s="300"/>
      <c r="AK32360" s="300"/>
      <c r="AL32360" s="300"/>
      <c r="AM32360" s="300"/>
      <c r="AN32360" s="300"/>
      <c r="AO32360" s="300"/>
      <c r="AP32360" s="300"/>
      <c r="AQ32360" s="300"/>
      <c r="AR32360" s="300"/>
      <c r="AS32360" s="300"/>
      <c r="AT32360" s="300"/>
      <c r="AU32360" s="300"/>
      <c r="AV32360" s="300"/>
      <c r="AW32360" s="300"/>
      <c r="AX32360" s="300"/>
      <c r="AY32360" s="300"/>
      <c r="AZ32360" s="300"/>
      <c r="BA32360" s="300"/>
      <c r="BB32360" s="300"/>
      <c r="BC32360" s="300"/>
      <c r="BD32360" s="300"/>
      <c r="BE32360" s="300"/>
      <c r="BF32360" s="300"/>
      <c r="BG32360" s="300"/>
      <c r="BH32360" s="300"/>
      <c r="BI32360" s="300"/>
      <c r="BJ32360" s="300"/>
      <c r="BK32360" s="300"/>
      <c r="BL32360" s="300"/>
      <c r="BM32360" s="300"/>
      <c r="BN32360" s="300"/>
      <c r="BO32360" s="300"/>
      <c r="BP32360" s="300"/>
      <c r="BQ32360" s="300"/>
      <c r="BR32360" s="300"/>
      <c r="BS32360" s="300"/>
      <c r="BT32360" s="300"/>
      <c r="BU32360" s="300"/>
      <c r="BV32360" s="300"/>
      <c r="BW32360" s="300"/>
      <c r="BX32360" s="300"/>
      <c r="BY32360" s="300"/>
      <c r="BZ32360" s="300"/>
      <c r="CA32360" s="300"/>
      <c r="CB32360" s="300"/>
      <c r="CC32360" s="300"/>
      <c r="CD32360" s="300"/>
      <c r="CE32360" s="300"/>
      <c r="CF32360" s="300"/>
      <c r="CG32360" s="300"/>
      <c r="CH32360" s="300"/>
      <c r="CI32360" s="300"/>
      <c r="CJ32360" s="300"/>
      <c r="CK32360" s="300"/>
      <c r="CL32360" s="300"/>
      <c r="CM32360" s="300"/>
      <c r="CN32360" s="300"/>
      <c r="CO32360" s="300"/>
      <c r="CP32360" s="300"/>
      <c r="CQ32360" s="300"/>
      <c r="CR32360" s="300"/>
      <c r="CS32360" s="300"/>
      <c r="CT32360" s="300"/>
      <c r="CU32360" s="300"/>
      <c r="CV32360" s="300"/>
      <c r="CW32360" s="300"/>
      <c r="CX32360" s="300"/>
      <c r="CY32360" s="300"/>
      <c r="CZ32360" s="300"/>
      <c r="DA32360" s="300"/>
      <c r="DB32360" s="300"/>
      <c r="DC32360" s="300"/>
      <c r="DD32360" s="300"/>
      <c r="DE32360" s="300"/>
      <c r="DF32360" s="300"/>
      <c r="DG32360" s="300"/>
      <c r="DH32360" s="300"/>
      <c r="DI32360" s="300"/>
      <c r="DJ32360" s="300"/>
      <c r="DK32360" s="300"/>
      <c r="DL32360" s="300"/>
      <c r="DM32360" s="300"/>
      <c r="DN32360" s="300"/>
      <c r="DO32360" s="300"/>
      <c r="DP32360" s="300"/>
      <c r="DQ32360" s="300"/>
      <c r="DR32360" s="300"/>
      <c r="DS32360" s="300"/>
      <c r="DT32360" s="300"/>
      <c r="DU32360" s="300"/>
      <c r="DV32360" s="300"/>
      <c r="DW32360" s="300"/>
      <c r="DX32360" s="300"/>
      <c r="DY32360" s="300"/>
      <c r="DZ32360" s="300"/>
      <c r="EA32360" s="300"/>
      <c r="EB32360" s="300"/>
      <c r="EC32360" s="300"/>
      <c r="ED32360" s="300"/>
      <c r="EE32360" s="300"/>
      <c r="EF32360" s="300"/>
      <c r="EG32360" s="300"/>
      <c r="EH32360" s="300"/>
      <c r="EI32360" s="300"/>
      <c r="EJ32360" s="300"/>
      <c r="EK32360" s="300"/>
      <c r="EL32360" s="300"/>
      <c r="EM32360" s="300"/>
      <c r="EN32360" s="300"/>
      <c r="EO32360" s="300"/>
      <c r="EP32360" s="300"/>
      <c r="EQ32360" s="300"/>
      <c r="ER32360" s="300"/>
      <c r="ES32360" s="300"/>
      <c r="ET32360" s="300"/>
      <c r="EU32360" s="300"/>
      <c r="EV32360" s="300"/>
      <c r="EW32360" s="300"/>
      <c r="EX32360" s="300"/>
      <c r="EY32360" s="300"/>
      <c r="EZ32360" s="300"/>
      <c r="FA32360" s="300"/>
      <c r="FB32360" s="300"/>
      <c r="FC32360" s="300"/>
      <c r="FD32360" s="300"/>
      <c r="FE32360" s="300"/>
      <c r="FF32360" s="300"/>
      <c r="FG32360" s="300"/>
      <c r="FH32360" s="300"/>
      <c r="FI32360" s="300"/>
      <c r="FJ32360" s="300"/>
      <c r="FK32360" s="300"/>
      <c r="FL32360" s="300"/>
      <c r="FM32360" s="300"/>
      <c r="FN32360" s="300"/>
      <c r="FO32360" s="300"/>
      <c r="FP32360" s="300"/>
      <c r="FQ32360" s="300"/>
      <c r="FR32360" s="300"/>
      <c r="FS32360" s="300"/>
      <c r="FT32360" s="300"/>
      <c r="FU32360" s="300"/>
      <c r="FV32360" s="300"/>
      <c r="FW32360" s="300"/>
      <c r="FX32360" s="300"/>
      <c r="FY32360" s="300"/>
      <c r="FZ32360" s="300"/>
      <c r="GA32360" s="300"/>
      <c r="GB32360" s="300"/>
      <c r="GC32360" s="300"/>
      <c r="GD32360" s="300"/>
      <c r="GE32360" s="300"/>
      <c r="GF32360" s="300"/>
      <c r="GG32360" s="300"/>
      <c r="GH32360" s="300"/>
      <c r="GI32360" s="300"/>
      <c r="GJ32360" s="300"/>
      <c r="GK32360" s="300"/>
    </row>
    <row r="32361" spans="4:193" x14ac:dyDescent="0.25">
      <c r="D32361" s="300"/>
      <c r="J32361" s="300"/>
      <c r="K32361" s="300"/>
      <c r="L32361" s="300"/>
      <c r="M32361" s="300"/>
      <c r="N32361" s="300"/>
      <c r="O32361" s="300"/>
      <c r="P32361" s="300"/>
      <c r="Q32361" s="300"/>
      <c r="R32361" s="300"/>
      <c r="S32361" s="300"/>
      <c r="T32361" s="300"/>
      <c r="U32361" s="300"/>
      <c r="V32361" s="300"/>
      <c r="W32361" s="300"/>
      <c r="X32361" s="300"/>
      <c r="Y32361" s="300"/>
      <c r="Z32361" s="300"/>
      <c r="AA32361" s="300"/>
      <c r="AB32361" s="300"/>
      <c r="AC32361" s="300"/>
      <c r="AD32361" s="300"/>
      <c r="AE32361" s="300"/>
      <c r="AF32361" s="300"/>
      <c r="AG32361" s="300"/>
      <c r="AH32361" s="300"/>
      <c r="AI32361" s="300"/>
      <c r="AJ32361" s="300"/>
      <c r="AK32361" s="300"/>
      <c r="AL32361" s="300"/>
      <c r="AM32361" s="300"/>
      <c r="AN32361" s="300"/>
      <c r="AO32361" s="300"/>
      <c r="AP32361" s="300"/>
      <c r="AQ32361" s="300"/>
      <c r="AR32361" s="300"/>
      <c r="AS32361" s="300"/>
      <c r="AT32361" s="300"/>
      <c r="AU32361" s="300"/>
      <c r="AV32361" s="300"/>
      <c r="AW32361" s="300"/>
      <c r="AX32361" s="300"/>
      <c r="AY32361" s="300"/>
      <c r="AZ32361" s="300"/>
      <c r="BA32361" s="300"/>
      <c r="BB32361" s="300"/>
      <c r="BC32361" s="300"/>
      <c r="BD32361" s="300"/>
      <c r="BE32361" s="300"/>
      <c r="BF32361" s="300"/>
      <c r="BG32361" s="300"/>
      <c r="BH32361" s="300"/>
      <c r="BI32361" s="300"/>
      <c r="BJ32361" s="300"/>
      <c r="BK32361" s="300"/>
      <c r="BL32361" s="300"/>
      <c r="BM32361" s="300"/>
      <c r="BN32361" s="300"/>
      <c r="BO32361" s="300"/>
      <c r="BP32361" s="300"/>
      <c r="BQ32361" s="300"/>
      <c r="BR32361" s="300"/>
      <c r="BS32361" s="300"/>
      <c r="BT32361" s="300"/>
      <c r="BU32361" s="300"/>
      <c r="BV32361" s="300"/>
      <c r="BW32361" s="300"/>
      <c r="BX32361" s="300"/>
      <c r="BY32361" s="300"/>
      <c r="BZ32361" s="300"/>
      <c r="CA32361" s="300"/>
      <c r="CB32361" s="300"/>
      <c r="CC32361" s="300"/>
      <c r="CD32361" s="300"/>
      <c r="CE32361" s="300"/>
      <c r="CF32361" s="300"/>
      <c r="CG32361" s="300"/>
      <c r="CH32361" s="300"/>
      <c r="CI32361" s="300"/>
      <c r="CJ32361" s="300"/>
      <c r="CK32361" s="300"/>
      <c r="CL32361" s="300"/>
      <c r="CM32361" s="300"/>
      <c r="CN32361" s="300"/>
      <c r="CO32361" s="300"/>
      <c r="CP32361" s="300"/>
      <c r="CQ32361" s="300"/>
      <c r="CR32361" s="300"/>
      <c r="CS32361" s="300"/>
      <c r="CT32361" s="300"/>
      <c r="CU32361" s="300"/>
      <c r="CV32361" s="300"/>
      <c r="CW32361" s="300"/>
      <c r="CX32361" s="300"/>
      <c r="CY32361" s="300"/>
      <c r="CZ32361" s="300"/>
      <c r="DA32361" s="300"/>
      <c r="DB32361" s="300"/>
      <c r="DC32361" s="300"/>
      <c r="DD32361" s="300"/>
      <c r="DE32361" s="300"/>
      <c r="DF32361" s="300"/>
      <c r="DG32361" s="300"/>
      <c r="DH32361" s="300"/>
      <c r="DI32361" s="300"/>
      <c r="DJ32361" s="300"/>
      <c r="DK32361" s="300"/>
      <c r="DL32361" s="300"/>
      <c r="DM32361" s="300"/>
      <c r="DN32361" s="300"/>
      <c r="DO32361" s="300"/>
      <c r="DP32361" s="300"/>
      <c r="DQ32361" s="300"/>
      <c r="DR32361" s="300"/>
      <c r="DS32361" s="300"/>
      <c r="DT32361" s="300"/>
      <c r="DU32361" s="300"/>
      <c r="DV32361" s="300"/>
      <c r="DW32361" s="300"/>
      <c r="DX32361" s="300"/>
      <c r="DY32361" s="300"/>
      <c r="DZ32361" s="300"/>
      <c r="EA32361" s="300"/>
      <c r="EB32361" s="300"/>
      <c r="EC32361" s="300"/>
      <c r="ED32361" s="300"/>
      <c r="EE32361" s="300"/>
      <c r="EF32361" s="300"/>
      <c r="EG32361" s="300"/>
      <c r="EH32361" s="300"/>
      <c r="EI32361" s="300"/>
      <c r="EJ32361" s="300"/>
      <c r="EK32361" s="300"/>
      <c r="EL32361" s="300"/>
      <c r="EM32361" s="300"/>
      <c r="EN32361" s="300"/>
      <c r="EO32361" s="300"/>
      <c r="EP32361" s="300"/>
      <c r="EQ32361" s="300"/>
      <c r="ER32361" s="300"/>
      <c r="ES32361" s="300"/>
      <c r="ET32361" s="300"/>
      <c r="EU32361" s="300"/>
      <c r="EV32361" s="300"/>
      <c r="EW32361" s="300"/>
      <c r="EX32361" s="300"/>
      <c r="EY32361" s="300"/>
      <c r="EZ32361" s="300"/>
      <c r="FA32361" s="300"/>
      <c r="FB32361" s="300"/>
      <c r="FC32361" s="300"/>
      <c r="FD32361" s="300"/>
      <c r="FE32361" s="300"/>
      <c r="FF32361" s="300"/>
      <c r="FG32361" s="300"/>
      <c r="FH32361" s="300"/>
      <c r="FI32361" s="300"/>
      <c r="FJ32361" s="300"/>
      <c r="FK32361" s="300"/>
      <c r="FL32361" s="300"/>
      <c r="FM32361" s="300"/>
      <c r="FN32361" s="300"/>
      <c r="FO32361" s="300"/>
      <c r="FP32361" s="300"/>
      <c r="FQ32361" s="300"/>
      <c r="FR32361" s="300"/>
      <c r="FS32361" s="300"/>
      <c r="FT32361" s="300"/>
      <c r="FU32361" s="300"/>
      <c r="FV32361" s="300"/>
      <c r="FW32361" s="300"/>
      <c r="FX32361" s="300"/>
      <c r="FY32361" s="300"/>
      <c r="FZ32361" s="300"/>
      <c r="GA32361" s="300"/>
      <c r="GB32361" s="300"/>
      <c r="GC32361" s="300"/>
      <c r="GD32361" s="300"/>
      <c r="GE32361" s="300"/>
      <c r="GF32361" s="300"/>
      <c r="GG32361" s="300"/>
      <c r="GH32361" s="300"/>
      <c r="GI32361" s="300"/>
      <c r="GJ32361" s="300"/>
      <c r="GK32361" s="300"/>
    </row>
    <row r="32362" spans="4:193" x14ac:dyDescent="0.25">
      <c r="D32362" s="300"/>
      <c r="J32362" s="300"/>
      <c r="K32362" s="300"/>
      <c r="L32362" s="300"/>
      <c r="M32362" s="300"/>
      <c r="N32362" s="300"/>
      <c r="O32362" s="300"/>
      <c r="P32362" s="300"/>
      <c r="Q32362" s="300"/>
      <c r="R32362" s="300"/>
      <c r="S32362" s="300"/>
      <c r="T32362" s="300"/>
      <c r="U32362" s="300"/>
      <c r="V32362" s="300"/>
      <c r="W32362" s="300"/>
      <c r="X32362" s="300"/>
      <c r="Y32362" s="300"/>
      <c r="Z32362" s="300"/>
      <c r="AA32362" s="300"/>
      <c r="AB32362" s="300"/>
      <c r="AC32362" s="300"/>
      <c r="AD32362" s="300"/>
      <c r="AE32362" s="300"/>
      <c r="AF32362" s="300"/>
      <c r="AG32362" s="300"/>
      <c r="AH32362" s="300"/>
      <c r="AI32362" s="300"/>
      <c r="AJ32362" s="300"/>
      <c r="AK32362" s="300"/>
      <c r="AL32362" s="300"/>
      <c r="AM32362" s="300"/>
      <c r="AN32362" s="300"/>
      <c r="AO32362" s="300"/>
      <c r="AP32362" s="300"/>
      <c r="AQ32362" s="300"/>
      <c r="AR32362" s="300"/>
      <c r="AS32362" s="300"/>
      <c r="AT32362" s="300"/>
      <c r="AU32362" s="300"/>
      <c r="AV32362" s="300"/>
      <c r="AW32362" s="300"/>
      <c r="AX32362" s="300"/>
      <c r="AY32362" s="300"/>
      <c r="AZ32362" s="300"/>
      <c r="BA32362" s="300"/>
      <c r="BB32362" s="300"/>
      <c r="BC32362" s="300"/>
      <c r="BD32362" s="300"/>
      <c r="BE32362" s="300"/>
      <c r="BF32362" s="300"/>
      <c r="BG32362" s="300"/>
      <c r="BH32362" s="300"/>
      <c r="BI32362" s="300"/>
      <c r="BJ32362" s="300"/>
      <c r="BK32362" s="300"/>
      <c r="BL32362" s="300"/>
      <c r="BM32362" s="300"/>
      <c r="BN32362" s="300"/>
      <c r="BO32362" s="300"/>
      <c r="BP32362" s="300"/>
      <c r="BQ32362" s="300"/>
      <c r="BR32362" s="300"/>
      <c r="BS32362" s="300"/>
      <c r="BT32362" s="300"/>
      <c r="BU32362" s="300"/>
      <c r="BV32362" s="300"/>
      <c r="BW32362" s="300"/>
      <c r="BX32362" s="300"/>
      <c r="BY32362" s="300"/>
      <c r="BZ32362" s="300"/>
      <c r="CA32362" s="300"/>
      <c r="CB32362" s="300"/>
      <c r="CC32362" s="300"/>
      <c r="CD32362" s="300"/>
      <c r="CE32362" s="300"/>
      <c r="CF32362" s="300"/>
      <c r="CG32362" s="300"/>
      <c r="CH32362" s="300"/>
      <c r="CI32362" s="300"/>
      <c r="CJ32362" s="300"/>
      <c r="CK32362" s="300"/>
      <c r="CL32362" s="300"/>
      <c r="CM32362" s="300"/>
      <c r="CN32362" s="300"/>
      <c r="CO32362" s="300"/>
      <c r="CP32362" s="300"/>
      <c r="CQ32362" s="300"/>
      <c r="CR32362" s="300"/>
      <c r="CS32362" s="300"/>
      <c r="CT32362" s="300"/>
      <c r="CU32362" s="300"/>
      <c r="CV32362" s="300"/>
      <c r="CW32362" s="300"/>
      <c r="CX32362" s="300"/>
      <c r="CY32362" s="300"/>
      <c r="CZ32362" s="300"/>
      <c r="DA32362" s="300"/>
      <c r="DB32362" s="300"/>
      <c r="DC32362" s="300"/>
      <c r="DD32362" s="300"/>
      <c r="DE32362" s="300"/>
      <c r="DF32362" s="300"/>
      <c r="DG32362" s="300"/>
      <c r="DH32362" s="300"/>
      <c r="DI32362" s="300"/>
      <c r="DJ32362" s="300"/>
      <c r="DK32362" s="300"/>
      <c r="DL32362" s="300"/>
      <c r="DM32362" s="300"/>
      <c r="DN32362" s="300"/>
      <c r="DO32362" s="300"/>
      <c r="DP32362" s="300"/>
      <c r="DQ32362" s="300"/>
      <c r="DR32362" s="300"/>
      <c r="DS32362" s="300"/>
      <c r="DT32362" s="300"/>
      <c r="DU32362" s="300"/>
      <c r="DV32362" s="300"/>
      <c r="DW32362" s="300"/>
      <c r="DX32362" s="300"/>
      <c r="DY32362" s="300"/>
      <c r="DZ32362" s="300"/>
      <c r="EA32362" s="300"/>
      <c r="EB32362" s="300"/>
      <c r="EC32362" s="300"/>
      <c r="ED32362" s="300"/>
      <c r="EE32362" s="300"/>
      <c r="EF32362" s="300"/>
      <c r="EG32362" s="300"/>
      <c r="EH32362" s="300"/>
      <c r="EI32362" s="300"/>
      <c r="EJ32362" s="300"/>
      <c r="EK32362" s="300"/>
      <c r="EL32362" s="300"/>
      <c r="EM32362" s="300"/>
      <c r="EN32362" s="300"/>
      <c r="EO32362" s="300"/>
      <c r="EP32362" s="300"/>
      <c r="EQ32362" s="300"/>
      <c r="ER32362" s="300"/>
      <c r="ES32362" s="300"/>
      <c r="ET32362" s="300"/>
      <c r="EU32362" s="300"/>
      <c r="EV32362" s="300"/>
      <c r="EW32362" s="300"/>
      <c r="EX32362" s="300"/>
      <c r="EY32362" s="300"/>
      <c r="EZ32362" s="300"/>
      <c r="FA32362" s="300"/>
      <c r="FB32362" s="300"/>
      <c r="FC32362" s="300"/>
      <c r="FD32362" s="300"/>
      <c r="FE32362" s="300"/>
      <c r="FF32362" s="300"/>
      <c r="FG32362" s="300"/>
      <c r="FH32362" s="300"/>
      <c r="FI32362" s="300"/>
      <c r="FJ32362" s="300"/>
      <c r="FK32362" s="300"/>
      <c r="FL32362" s="300"/>
      <c r="FM32362" s="300"/>
      <c r="FN32362" s="300"/>
      <c r="FO32362" s="300"/>
      <c r="FP32362" s="300"/>
      <c r="FQ32362" s="300"/>
      <c r="FR32362" s="300"/>
      <c r="FS32362" s="300"/>
      <c r="FT32362" s="300"/>
      <c r="FU32362" s="300"/>
      <c r="FV32362" s="300"/>
      <c r="FW32362" s="300"/>
      <c r="FX32362" s="300"/>
      <c r="FY32362" s="300"/>
      <c r="FZ32362" s="300"/>
      <c r="GA32362" s="300"/>
      <c r="GB32362" s="300"/>
      <c r="GC32362" s="300"/>
      <c r="GD32362" s="300"/>
      <c r="GE32362" s="300"/>
      <c r="GF32362" s="300"/>
      <c r="GG32362" s="300"/>
      <c r="GH32362" s="300"/>
      <c r="GI32362" s="300"/>
      <c r="GJ32362" s="300"/>
      <c r="GK32362" s="300"/>
    </row>
    <row r="32363" spans="4:193" x14ac:dyDescent="0.25">
      <c r="D32363" s="300"/>
      <c r="J32363" s="300"/>
      <c r="K32363" s="300"/>
      <c r="L32363" s="300"/>
      <c r="M32363" s="300"/>
      <c r="N32363" s="300"/>
      <c r="O32363" s="300"/>
      <c r="P32363" s="300"/>
      <c r="Q32363" s="300"/>
      <c r="R32363" s="300"/>
      <c r="S32363" s="300"/>
      <c r="T32363" s="300"/>
      <c r="U32363" s="300"/>
      <c r="V32363" s="300"/>
      <c r="W32363" s="300"/>
      <c r="X32363" s="300"/>
      <c r="Y32363" s="300"/>
      <c r="Z32363" s="300"/>
      <c r="AA32363" s="300"/>
      <c r="AB32363" s="300"/>
      <c r="AC32363" s="300"/>
      <c r="AD32363" s="300"/>
      <c r="AE32363" s="300"/>
      <c r="AF32363" s="300"/>
      <c r="AG32363" s="300"/>
      <c r="AH32363" s="300"/>
      <c r="AI32363" s="300"/>
      <c r="AJ32363" s="300"/>
      <c r="AK32363" s="300"/>
      <c r="AL32363" s="300"/>
      <c r="AM32363" s="300"/>
      <c r="AN32363" s="300"/>
      <c r="AO32363" s="300"/>
      <c r="AP32363" s="300"/>
      <c r="AQ32363" s="300"/>
      <c r="AR32363" s="300"/>
      <c r="AS32363" s="300"/>
      <c r="AT32363" s="300"/>
      <c r="AU32363" s="300"/>
      <c r="AV32363" s="300"/>
      <c r="AW32363" s="300"/>
      <c r="AX32363" s="300"/>
      <c r="AY32363" s="300"/>
      <c r="AZ32363" s="300"/>
      <c r="BA32363" s="300"/>
      <c r="BB32363" s="300"/>
      <c r="BC32363" s="300"/>
      <c r="BD32363" s="300"/>
      <c r="BE32363" s="300"/>
      <c r="BF32363" s="300"/>
      <c r="BG32363" s="300"/>
      <c r="BH32363" s="300"/>
      <c r="BI32363" s="300"/>
      <c r="BJ32363" s="300"/>
      <c r="BK32363" s="300"/>
      <c r="BL32363" s="300"/>
      <c r="BM32363" s="300"/>
      <c r="BN32363" s="300"/>
      <c r="BO32363" s="300"/>
      <c r="BP32363" s="300"/>
      <c r="BQ32363" s="300"/>
      <c r="BR32363" s="300"/>
      <c r="BS32363" s="300"/>
      <c r="BT32363" s="300"/>
      <c r="BU32363" s="300"/>
      <c r="BV32363" s="300"/>
      <c r="BW32363" s="300"/>
      <c r="BX32363" s="300"/>
      <c r="BY32363" s="300"/>
      <c r="BZ32363" s="300"/>
      <c r="CA32363" s="300"/>
      <c r="CB32363" s="300"/>
      <c r="CC32363" s="300"/>
      <c r="CD32363" s="300"/>
      <c r="CE32363" s="300"/>
      <c r="CF32363" s="300"/>
      <c r="CG32363" s="300"/>
      <c r="CH32363" s="300"/>
      <c r="CI32363" s="300"/>
      <c r="CJ32363" s="300"/>
      <c r="CK32363" s="300"/>
      <c r="CL32363" s="300"/>
      <c r="CM32363" s="300"/>
      <c r="CN32363" s="300"/>
      <c r="CO32363" s="300"/>
      <c r="CP32363" s="300"/>
      <c r="CQ32363" s="300"/>
      <c r="CR32363" s="300"/>
      <c r="CS32363" s="300"/>
      <c r="CT32363" s="300"/>
      <c r="CU32363" s="300"/>
      <c r="CV32363" s="300"/>
      <c r="CW32363" s="300"/>
      <c r="CX32363" s="300"/>
      <c r="CY32363" s="300"/>
      <c r="CZ32363" s="300"/>
      <c r="DA32363" s="300"/>
      <c r="DB32363" s="300"/>
      <c r="DC32363" s="300"/>
      <c r="DD32363" s="300"/>
      <c r="DE32363" s="300"/>
      <c r="DF32363" s="300"/>
      <c r="DG32363" s="300"/>
      <c r="DH32363" s="300"/>
      <c r="DI32363" s="300"/>
      <c r="DJ32363" s="300"/>
      <c r="DK32363" s="300"/>
      <c r="DL32363" s="300"/>
      <c r="DM32363" s="300"/>
      <c r="DN32363" s="300"/>
      <c r="DO32363" s="300"/>
      <c r="DP32363" s="300"/>
      <c r="DQ32363" s="300"/>
      <c r="DR32363" s="300"/>
      <c r="DS32363" s="300"/>
      <c r="DT32363" s="300"/>
      <c r="DU32363" s="300"/>
      <c r="DV32363" s="300"/>
      <c r="DW32363" s="300"/>
      <c r="DX32363" s="300"/>
      <c r="DY32363" s="300"/>
      <c r="DZ32363" s="300"/>
      <c r="EA32363" s="300"/>
      <c r="EB32363" s="300"/>
      <c r="EC32363" s="300"/>
      <c r="ED32363" s="300"/>
      <c r="EE32363" s="300"/>
      <c r="EF32363" s="300"/>
      <c r="EG32363" s="300"/>
      <c r="EH32363" s="300"/>
      <c r="EI32363" s="300"/>
      <c r="EJ32363" s="300"/>
      <c r="EK32363" s="300"/>
      <c r="EL32363" s="300"/>
      <c r="EM32363" s="300"/>
      <c r="EN32363" s="300"/>
      <c r="EO32363" s="300"/>
      <c r="EP32363" s="300"/>
      <c r="EQ32363" s="300"/>
      <c r="ER32363" s="300"/>
      <c r="ES32363" s="300"/>
      <c r="ET32363" s="300"/>
      <c r="EU32363" s="300"/>
      <c r="EV32363" s="300"/>
      <c r="EW32363" s="300"/>
      <c r="EX32363" s="300"/>
      <c r="EY32363" s="300"/>
      <c r="EZ32363" s="300"/>
      <c r="FA32363" s="300"/>
      <c r="FB32363" s="300"/>
      <c r="FC32363" s="300"/>
      <c r="FD32363" s="300"/>
      <c r="FE32363" s="300"/>
      <c r="FF32363" s="300"/>
      <c r="FG32363" s="300"/>
      <c r="FH32363" s="300"/>
      <c r="FI32363" s="300"/>
      <c r="FJ32363" s="300"/>
      <c r="FK32363" s="300"/>
      <c r="FL32363" s="300"/>
      <c r="FM32363" s="300"/>
      <c r="FN32363" s="300"/>
      <c r="FO32363" s="300"/>
      <c r="FP32363" s="300"/>
      <c r="FQ32363" s="300"/>
      <c r="FR32363" s="300"/>
      <c r="FS32363" s="300"/>
      <c r="FT32363" s="300"/>
      <c r="FU32363" s="300"/>
      <c r="FV32363" s="300"/>
      <c r="FW32363" s="300"/>
      <c r="FX32363" s="300"/>
      <c r="FY32363" s="300"/>
      <c r="FZ32363" s="300"/>
      <c r="GA32363" s="300"/>
      <c r="GB32363" s="300"/>
      <c r="GC32363" s="300"/>
      <c r="GD32363" s="300"/>
      <c r="GE32363" s="300"/>
      <c r="GF32363" s="300"/>
      <c r="GG32363" s="300"/>
      <c r="GH32363" s="300"/>
      <c r="GI32363" s="300"/>
      <c r="GJ32363" s="300"/>
      <c r="GK32363" s="300"/>
    </row>
    <row r="32364" spans="4:193" x14ac:dyDescent="0.25">
      <c r="D32364" s="300"/>
      <c r="J32364" s="300"/>
      <c r="K32364" s="300"/>
      <c r="L32364" s="300"/>
      <c r="M32364" s="300"/>
      <c r="N32364" s="300"/>
      <c r="O32364" s="300"/>
      <c r="P32364" s="300"/>
      <c r="Q32364" s="300"/>
      <c r="R32364" s="300"/>
      <c r="S32364" s="300"/>
      <c r="T32364" s="300"/>
      <c r="U32364" s="300"/>
      <c r="V32364" s="300"/>
      <c r="W32364" s="300"/>
      <c r="X32364" s="300"/>
      <c r="Y32364" s="300"/>
      <c r="Z32364" s="300"/>
      <c r="AA32364" s="300"/>
      <c r="AB32364" s="300"/>
      <c r="AC32364" s="300"/>
      <c r="AD32364" s="300"/>
      <c r="AE32364" s="300"/>
      <c r="AF32364" s="300"/>
      <c r="AG32364" s="300"/>
      <c r="AH32364" s="300"/>
      <c r="AI32364" s="300"/>
      <c r="AJ32364" s="300"/>
      <c r="AK32364" s="300"/>
      <c r="AL32364" s="300"/>
      <c r="AM32364" s="300"/>
      <c r="AN32364" s="300"/>
      <c r="AO32364" s="300"/>
      <c r="AP32364" s="300"/>
      <c r="AQ32364" s="300"/>
      <c r="AR32364" s="300"/>
      <c r="AS32364" s="300"/>
      <c r="AT32364" s="300"/>
      <c r="AU32364" s="300"/>
      <c r="AV32364" s="300"/>
      <c r="AW32364" s="300"/>
      <c r="AX32364" s="300"/>
      <c r="AY32364" s="300"/>
      <c r="AZ32364" s="300"/>
      <c r="BA32364" s="300"/>
      <c r="BB32364" s="300"/>
      <c r="BC32364" s="300"/>
      <c r="BD32364" s="300"/>
      <c r="BE32364" s="300"/>
      <c r="BF32364" s="300"/>
      <c r="BG32364" s="300"/>
      <c r="BH32364" s="300"/>
      <c r="BI32364" s="300"/>
      <c r="BJ32364" s="300"/>
      <c r="BK32364" s="300"/>
      <c r="BL32364" s="300"/>
      <c r="BM32364" s="300"/>
      <c r="BN32364" s="300"/>
      <c r="BO32364" s="300"/>
      <c r="BP32364" s="300"/>
      <c r="BQ32364" s="300"/>
      <c r="BR32364" s="300"/>
      <c r="BS32364" s="300"/>
      <c r="BT32364" s="300"/>
      <c r="BU32364" s="300"/>
      <c r="BV32364" s="300"/>
      <c r="BW32364" s="300"/>
      <c r="BX32364" s="300"/>
      <c r="BY32364" s="300"/>
      <c r="BZ32364" s="300"/>
      <c r="CA32364" s="300"/>
      <c r="CB32364" s="300"/>
      <c r="CC32364" s="300"/>
      <c r="CD32364" s="300"/>
      <c r="CE32364" s="300"/>
      <c r="CF32364" s="300"/>
      <c r="CG32364" s="300"/>
      <c r="CH32364" s="300"/>
      <c r="CI32364" s="300"/>
      <c r="CJ32364" s="300"/>
      <c r="CK32364" s="300"/>
      <c r="CL32364" s="300"/>
      <c r="CM32364" s="300"/>
      <c r="CN32364" s="300"/>
      <c r="CO32364" s="300"/>
      <c r="CP32364" s="300"/>
      <c r="CQ32364" s="300"/>
      <c r="CR32364" s="300"/>
      <c r="CS32364" s="300"/>
      <c r="CT32364" s="300"/>
      <c r="CU32364" s="300"/>
      <c r="CV32364" s="300"/>
      <c r="CW32364" s="300"/>
      <c r="CX32364" s="300"/>
      <c r="CY32364" s="300"/>
      <c r="CZ32364" s="300"/>
      <c r="DA32364" s="300"/>
      <c r="DB32364" s="300"/>
      <c r="DC32364" s="300"/>
      <c r="DD32364" s="300"/>
      <c r="DE32364" s="300"/>
      <c r="DF32364" s="300"/>
      <c r="DG32364" s="300"/>
      <c r="DH32364" s="300"/>
      <c r="DI32364" s="300"/>
      <c r="DJ32364" s="300"/>
      <c r="DK32364" s="300"/>
      <c r="DL32364" s="300"/>
      <c r="DM32364" s="300"/>
      <c r="DN32364" s="300"/>
      <c r="DO32364" s="300"/>
      <c r="DP32364" s="300"/>
      <c r="DQ32364" s="300"/>
      <c r="DR32364" s="300"/>
      <c r="DS32364" s="300"/>
      <c r="DT32364" s="300"/>
      <c r="DU32364" s="300"/>
      <c r="DV32364" s="300"/>
      <c r="DW32364" s="300"/>
      <c r="DX32364" s="300"/>
      <c r="DY32364" s="300"/>
      <c r="DZ32364" s="300"/>
      <c r="EA32364" s="300"/>
      <c r="EB32364" s="300"/>
      <c r="EC32364" s="300"/>
      <c r="ED32364" s="300"/>
      <c r="EE32364" s="300"/>
      <c r="EF32364" s="300"/>
      <c r="EG32364" s="300"/>
      <c r="EH32364" s="300"/>
      <c r="EI32364" s="300"/>
      <c r="EJ32364" s="300"/>
      <c r="EK32364" s="300"/>
      <c r="EL32364" s="300"/>
      <c r="EM32364" s="300"/>
      <c r="EN32364" s="300"/>
      <c r="EO32364" s="300"/>
      <c r="EP32364" s="300"/>
      <c r="EQ32364" s="300"/>
      <c r="ER32364" s="300"/>
      <c r="ES32364" s="300"/>
      <c r="ET32364" s="300"/>
      <c r="EU32364" s="300"/>
      <c r="EV32364" s="300"/>
      <c r="EW32364" s="300"/>
      <c r="EX32364" s="300"/>
      <c r="EY32364" s="300"/>
      <c r="EZ32364" s="300"/>
      <c r="FA32364" s="300"/>
      <c r="FB32364" s="300"/>
      <c r="FC32364" s="300"/>
      <c r="FD32364" s="300"/>
      <c r="FE32364" s="300"/>
      <c r="FF32364" s="300"/>
      <c r="FG32364" s="300"/>
      <c r="FH32364" s="300"/>
      <c r="FI32364" s="300"/>
      <c r="FJ32364" s="300"/>
      <c r="FK32364" s="300"/>
      <c r="FL32364" s="300"/>
      <c r="FM32364" s="300"/>
      <c r="FN32364" s="300"/>
      <c r="FO32364" s="300"/>
      <c r="FP32364" s="300"/>
      <c r="FQ32364" s="300"/>
      <c r="FR32364" s="300"/>
      <c r="FS32364" s="300"/>
      <c r="FT32364" s="300"/>
      <c r="FU32364" s="300"/>
      <c r="FV32364" s="300"/>
      <c r="FW32364" s="300"/>
      <c r="FX32364" s="300"/>
      <c r="FY32364" s="300"/>
      <c r="FZ32364" s="300"/>
      <c r="GA32364" s="300"/>
      <c r="GB32364" s="300"/>
      <c r="GC32364" s="300"/>
      <c r="GD32364" s="300"/>
      <c r="GE32364" s="300"/>
      <c r="GF32364" s="300"/>
      <c r="GG32364" s="300"/>
      <c r="GH32364" s="300"/>
      <c r="GI32364" s="300"/>
      <c r="GJ32364" s="300"/>
      <c r="GK32364" s="300"/>
    </row>
    <row r="32365" spans="4:193" x14ac:dyDescent="0.25">
      <c r="D32365" s="300"/>
      <c r="J32365" s="300"/>
      <c r="K32365" s="300"/>
      <c r="L32365" s="300"/>
      <c r="M32365" s="300"/>
      <c r="N32365" s="300"/>
      <c r="O32365" s="300"/>
      <c r="P32365" s="300"/>
      <c r="Q32365" s="300"/>
      <c r="R32365" s="300"/>
      <c r="S32365" s="300"/>
      <c r="T32365" s="300"/>
      <c r="U32365" s="300"/>
      <c r="V32365" s="300"/>
      <c r="W32365" s="300"/>
      <c r="X32365" s="300"/>
      <c r="Y32365" s="300"/>
      <c r="Z32365" s="300"/>
      <c r="AA32365" s="300"/>
      <c r="AB32365" s="300"/>
      <c r="AC32365" s="300"/>
      <c r="AD32365" s="300"/>
      <c r="AE32365" s="300"/>
      <c r="AF32365" s="300"/>
      <c r="AG32365" s="300"/>
      <c r="AH32365" s="300"/>
      <c r="AI32365" s="300"/>
      <c r="AJ32365" s="300"/>
      <c r="AK32365" s="300"/>
      <c r="AL32365" s="300"/>
      <c r="AM32365" s="300"/>
      <c r="AN32365" s="300"/>
      <c r="AO32365" s="300"/>
      <c r="AP32365" s="300"/>
      <c r="AQ32365" s="300"/>
      <c r="AR32365" s="300"/>
      <c r="AS32365" s="300"/>
      <c r="AT32365" s="300"/>
      <c r="AU32365" s="300"/>
      <c r="AV32365" s="300"/>
      <c r="AW32365" s="300"/>
      <c r="AX32365" s="300"/>
      <c r="AY32365" s="300"/>
      <c r="AZ32365" s="300"/>
      <c r="BA32365" s="300"/>
      <c r="BB32365" s="300"/>
      <c r="BC32365" s="300"/>
      <c r="BD32365" s="300"/>
      <c r="BE32365" s="300"/>
      <c r="BF32365" s="300"/>
      <c r="BG32365" s="300"/>
      <c r="BH32365" s="300"/>
      <c r="BI32365" s="300"/>
      <c r="BJ32365" s="300"/>
      <c r="BK32365" s="300"/>
      <c r="BL32365" s="300"/>
      <c r="BM32365" s="300"/>
      <c r="BN32365" s="300"/>
      <c r="BO32365" s="300"/>
      <c r="BP32365" s="300"/>
      <c r="BQ32365" s="300"/>
      <c r="BR32365" s="300"/>
      <c r="BS32365" s="300"/>
      <c r="BT32365" s="300"/>
      <c r="BU32365" s="300"/>
      <c r="BV32365" s="300"/>
      <c r="BW32365" s="300"/>
      <c r="BX32365" s="300"/>
      <c r="BY32365" s="300"/>
      <c r="BZ32365" s="300"/>
      <c r="CA32365" s="300"/>
      <c r="CB32365" s="300"/>
      <c r="CC32365" s="300"/>
      <c r="CD32365" s="300"/>
      <c r="CE32365" s="300"/>
      <c r="CF32365" s="300"/>
      <c r="CG32365" s="300"/>
      <c r="CH32365" s="300"/>
      <c r="CI32365" s="300"/>
      <c r="CJ32365" s="300"/>
      <c r="CK32365" s="300"/>
      <c r="CL32365" s="300"/>
      <c r="CM32365" s="300"/>
      <c r="CN32365" s="300"/>
      <c r="CO32365" s="300"/>
      <c r="CP32365" s="300"/>
      <c r="CQ32365" s="300"/>
      <c r="CR32365" s="300"/>
      <c r="CS32365" s="300"/>
      <c r="CT32365" s="300"/>
      <c r="CU32365" s="300"/>
      <c r="CV32365" s="300"/>
      <c r="CW32365" s="300"/>
      <c r="CX32365" s="300"/>
      <c r="CY32365" s="300"/>
      <c r="CZ32365" s="300"/>
      <c r="DA32365" s="300"/>
      <c r="DB32365" s="300"/>
      <c r="DC32365" s="300"/>
      <c r="DD32365" s="300"/>
      <c r="DE32365" s="300"/>
      <c r="DF32365" s="300"/>
      <c r="DG32365" s="300"/>
      <c r="DH32365" s="300"/>
      <c r="DI32365" s="300"/>
      <c r="DJ32365" s="300"/>
      <c r="DK32365" s="300"/>
      <c r="DL32365" s="300"/>
      <c r="DM32365" s="300"/>
      <c r="DN32365" s="300"/>
      <c r="DO32365" s="300"/>
      <c r="DP32365" s="300"/>
      <c r="DQ32365" s="300"/>
      <c r="DR32365" s="300"/>
      <c r="DS32365" s="300"/>
      <c r="DT32365" s="300"/>
      <c r="DU32365" s="300"/>
      <c r="DV32365" s="300"/>
      <c r="DW32365" s="300"/>
      <c r="DX32365" s="300"/>
      <c r="DY32365" s="300"/>
      <c r="DZ32365" s="300"/>
      <c r="EA32365" s="300"/>
      <c r="EB32365" s="300"/>
      <c r="EC32365" s="300"/>
      <c r="ED32365" s="300"/>
      <c r="EE32365" s="300"/>
      <c r="EF32365" s="300"/>
      <c r="EG32365" s="300"/>
      <c r="EH32365" s="300"/>
      <c r="EI32365" s="300"/>
      <c r="EJ32365" s="300"/>
      <c r="EK32365" s="300"/>
      <c r="EL32365" s="300"/>
      <c r="EM32365" s="300"/>
      <c r="EN32365" s="300"/>
      <c r="EO32365" s="300"/>
      <c r="EP32365" s="300"/>
      <c r="EQ32365" s="300"/>
      <c r="ER32365" s="300"/>
      <c r="ES32365" s="300"/>
      <c r="ET32365" s="300"/>
      <c r="EU32365" s="300"/>
      <c r="EV32365" s="300"/>
      <c r="EW32365" s="300"/>
      <c r="EX32365" s="300"/>
      <c r="EY32365" s="300"/>
      <c r="EZ32365" s="300"/>
      <c r="FA32365" s="300"/>
      <c r="FB32365" s="300"/>
      <c r="FC32365" s="300"/>
      <c r="FD32365" s="300"/>
      <c r="FE32365" s="300"/>
      <c r="FF32365" s="300"/>
      <c r="FG32365" s="300"/>
      <c r="FH32365" s="300"/>
      <c r="FI32365" s="300"/>
      <c r="FJ32365" s="300"/>
      <c r="FK32365" s="300"/>
      <c r="FL32365" s="300"/>
      <c r="FM32365" s="300"/>
      <c r="FN32365" s="300"/>
      <c r="FO32365" s="300"/>
      <c r="FP32365" s="300"/>
      <c r="FQ32365" s="300"/>
      <c r="FR32365" s="300"/>
      <c r="FS32365" s="300"/>
      <c r="FT32365" s="300"/>
      <c r="FU32365" s="300"/>
      <c r="FV32365" s="300"/>
      <c r="FW32365" s="300"/>
      <c r="FX32365" s="300"/>
      <c r="FY32365" s="300"/>
      <c r="FZ32365" s="300"/>
      <c r="GA32365" s="300"/>
      <c r="GB32365" s="300"/>
      <c r="GC32365" s="300"/>
      <c r="GD32365" s="300"/>
      <c r="GE32365" s="300"/>
      <c r="GF32365" s="300"/>
      <c r="GG32365" s="300"/>
      <c r="GH32365" s="300"/>
      <c r="GI32365" s="300"/>
      <c r="GJ32365" s="300"/>
      <c r="GK32365" s="300"/>
    </row>
    <row r="32366" spans="4:193" x14ac:dyDescent="0.25">
      <c r="D32366" s="300"/>
      <c r="J32366" s="300"/>
      <c r="K32366" s="300"/>
      <c r="L32366" s="300"/>
      <c r="M32366" s="300"/>
      <c r="N32366" s="300"/>
      <c r="O32366" s="300"/>
      <c r="P32366" s="300"/>
      <c r="Q32366" s="300"/>
      <c r="R32366" s="300"/>
      <c r="S32366" s="300"/>
      <c r="T32366" s="300"/>
      <c r="U32366" s="300"/>
      <c r="V32366" s="300"/>
      <c r="W32366" s="300"/>
      <c r="X32366" s="300"/>
      <c r="Y32366" s="300"/>
      <c r="Z32366" s="300"/>
      <c r="AA32366" s="300"/>
      <c r="AB32366" s="300"/>
      <c r="AC32366" s="300"/>
      <c r="AD32366" s="300"/>
      <c r="AE32366" s="300"/>
      <c r="AF32366" s="300"/>
      <c r="AG32366" s="300"/>
      <c r="AH32366" s="300"/>
      <c r="AI32366" s="300"/>
      <c r="AJ32366" s="300"/>
      <c r="AK32366" s="300"/>
      <c r="AL32366" s="300"/>
      <c r="AM32366" s="300"/>
      <c r="AN32366" s="300"/>
      <c r="AO32366" s="300"/>
      <c r="AP32366" s="300"/>
      <c r="AQ32366" s="300"/>
      <c r="AR32366" s="300"/>
      <c r="AS32366" s="300"/>
      <c r="AT32366" s="300"/>
      <c r="AU32366" s="300"/>
      <c r="AV32366" s="300"/>
      <c r="AW32366" s="300"/>
      <c r="AX32366" s="300"/>
      <c r="AY32366" s="300"/>
      <c r="AZ32366" s="300"/>
      <c r="BA32366" s="300"/>
      <c r="BB32366" s="300"/>
      <c r="BC32366" s="300"/>
      <c r="BD32366" s="300"/>
      <c r="BE32366" s="300"/>
      <c r="BF32366" s="300"/>
      <c r="BG32366" s="300"/>
      <c r="BH32366" s="300"/>
      <c r="BI32366" s="300"/>
      <c r="BJ32366" s="300"/>
      <c r="BK32366" s="300"/>
      <c r="BL32366" s="300"/>
      <c r="BM32366" s="300"/>
      <c r="BN32366" s="300"/>
      <c r="BO32366" s="300"/>
      <c r="BP32366" s="300"/>
      <c r="BQ32366" s="300"/>
      <c r="BR32366" s="300"/>
      <c r="BS32366" s="300"/>
      <c r="BT32366" s="300"/>
      <c r="BU32366" s="300"/>
      <c r="BV32366" s="300"/>
      <c r="BW32366" s="300"/>
      <c r="BX32366" s="300"/>
      <c r="BY32366" s="300"/>
      <c r="BZ32366" s="300"/>
      <c r="CA32366" s="300"/>
      <c r="CB32366" s="300"/>
      <c r="CC32366" s="300"/>
      <c r="CD32366" s="300"/>
      <c r="CE32366" s="300"/>
      <c r="CF32366" s="300"/>
      <c r="CG32366" s="300"/>
      <c r="CH32366" s="300"/>
      <c r="CI32366" s="300"/>
      <c r="CJ32366" s="300"/>
      <c r="CK32366" s="300"/>
      <c r="CL32366" s="300"/>
      <c r="CM32366" s="300"/>
      <c r="CN32366" s="300"/>
      <c r="CO32366" s="300"/>
      <c r="CP32366" s="300"/>
      <c r="CQ32366" s="300"/>
      <c r="CR32366" s="300"/>
      <c r="CS32366" s="300"/>
      <c r="CT32366" s="300"/>
      <c r="CU32366" s="300"/>
      <c r="CV32366" s="300"/>
      <c r="CW32366" s="300"/>
      <c r="CX32366" s="300"/>
      <c r="CY32366" s="300"/>
      <c r="CZ32366" s="300"/>
      <c r="DA32366" s="300"/>
      <c r="DB32366" s="300"/>
      <c r="DC32366" s="300"/>
      <c r="DD32366" s="300"/>
      <c r="DE32366" s="300"/>
      <c r="DF32366" s="300"/>
      <c r="DG32366" s="300"/>
      <c r="DH32366" s="300"/>
      <c r="DI32366" s="300"/>
      <c r="DJ32366" s="300"/>
      <c r="DK32366" s="300"/>
      <c r="DL32366" s="300"/>
      <c r="DM32366" s="300"/>
      <c r="DN32366" s="300"/>
      <c r="DO32366" s="300"/>
      <c r="DP32366" s="300"/>
      <c r="DQ32366" s="300"/>
      <c r="DR32366" s="300"/>
      <c r="DS32366" s="300"/>
      <c r="DT32366" s="300"/>
      <c r="DU32366" s="300"/>
      <c r="DV32366" s="300"/>
      <c r="DW32366" s="300"/>
      <c r="DX32366" s="300"/>
      <c r="DY32366" s="300"/>
      <c r="DZ32366" s="300"/>
      <c r="EA32366" s="300"/>
      <c r="EB32366" s="300"/>
      <c r="EC32366" s="300"/>
      <c r="ED32366" s="300"/>
      <c r="EE32366" s="300"/>
      <c r="EF32366" s="300"/>
      <c r="EG32366" s="300"/>
      <c r="EH32366" s="300"/>
      <c r="EI32366" s="300"/>
      <c r="EJ32366" s="300"/>
      <c r="EK32366" s="300"/>
      <c r="EL32366" s="300"/>
      <c r="EM32366" s="300"/>
      <c r="EN32366" s="300"/>
      <c r="EO32366" s="300"/>
      <c r="EP32366" s="300"/>
      <c r="EQ32366" s="300"/>
      <c r="ER32366" s="300"/>
      <c r="ES32366" s="300"/>
      <c r="ET32366" s="300"/>
      <c r="EU32366" s="300"/>
      <c r="EV32366" s="300"/>
      <c r="EW32366" s="300"/>
      <c r="EX32366" s="300"/>
      <c r="EY32366" s="300"/>
      <c r="EZ32366" s="300"/>
      <c r="FA32366" s="300"/>
      <c r="FB32366" s="300"/>
      <c r="FC32366" s="300"/>
      <c r="FD32366" s="300"/>
      <c r="FE32366" s="300"/>
      <c r="FF32366" s="300"/>
      <c r="FG32366" s="300"/>
      <c r="FH32366" s="300"/>
      <c r="FI32366" s="300"/>
      <c r="FJ32366" s="300"/>
      <c r="FK32366" s="300"/>
      <c r="FL32366" s="300"/>
      <c r="FM32366" s="300"/>
      <c r="FN32366" s="300"/>
      <c r="FO32366" s="300"/>
      <c r="FP32366" s="300"/>
      <c r="FQ32366" s="300"/>
      <c r="FR32366" s="300"/>
      <c r="FS32366" s="300"/>
      <c r="FT32366" s="300"/>
      <c r="FU32366" s="300"/>
      <c r="FV32366" s="300"/>
      <c r="FW32366" s="300"/>
      <c r="FX32366" s="300"/>
      <c r="FY32366" s="300"/>
      <c r="FZ32366" s="300"/>
      <c r="GA32366" s="300"/>
      <c r="GB32366" s="300"/>
      <c r="GC32366" s="300"/>
      <c r="GD32366" s="300"/>
      <c r="GE32366" s="300"/>
      <c r="GF32366" s="300"/>
      <c r="GG32366" s="300"/>
      <c r="GH32366" s="300"/>
      <c r="GI32366" s="300"/>
      <c r="GJ32366" s="300"/>
      <c r="GK32366" s="300"/>
    </row>
    <row r="32367" spans="4:193" x14ac:dyDescent="0.25">
      <c r="D32367" s="300"/>
      <c r="J32367" s="300"/>
      <c r="K32367" s="300"/>
      <c r="L32367" s="300"/>
      <c r="M32367" s="300"/>
      <c r="N32367" s="300"/>
      <c r="O32367" s="300"/>
      <c r="P32367" s="300"/>
      <c r="Q32367" s="300"/>
      <c r="R32367" s="300"/>
      <c r="S32367" s="300"/>
      <c r="T32367" s="300"/>
      <c r="U32367" s="300"/>
      <c r="V32367" s="300"/>
      <c r="W32367" s="300"/>
      <c r="X32367" s="300"/>
      <c r="Y32367" s="300"/>
      <c r="Z32367" s="300"/>
      <c r="AA32367" s="300"/>
      <c r="AB32367" s="300"/>
      <c r="AC32367" s="300"/>
      <c r="AD32367" s="300"/>
      <c r="AE32367" s="300"/>
      <c r="AF32367" s="300"/>
      <c r="AG32367" s="300"/>
      <c r="AH32367" s="300"/>
      <c r="AI32367" s="300"/>
      <c r="AJ32367" s="300"/>
      <c r="AK32367" s="300"/>
      <c r="AL32367" s="300"/>
      <c r="AM32367" s="300"/>
      <c r="AN32367" s="300"/>
      <c r="AO32367" s="300"/>
      <c r="AP32367" s="300"/>
      <c r="AQ32367" s="300"/>
      <c r="AR32367" s="300"/>
      <c r="AS32367" s="300"/>
      <c r="AT32367" s="300"/>
      <c r="AU32367" s="300"/>
      <c r="AV32367" s="300"/>
      <c r="AW32367" s="300"/>
      <c r="AX32367" s="300"/>
      <c r="AY32367" s="300"/>
      <c r="AZ32367" s="300"/>
      <c r="BA32367" s="300"/>
      <c r="BB32367" s="300"/>
      <c r="BC32367" s="300"/>
      <c r="BD32367" s="300"/>
      <c r="BE32367" s="300"/>
      <c r="BF32367" s="300"/>
      <c r="BG32367" s="300"/>
      <c r="BH32367" s="300"/>
      <c r="BI32367" s="300"/>
      <c r="BJ32367" s="300"/>
      <c r="BK32367" s="300"/>
      <c r="BL32367" s="300"/>
      <c r="BM32367" s="300"/>
      <c r="BN32367" s="300"/>
      <c r="BO32367" s="300"/>
      <c r="BP32367" s="300"/>
      <c r="BQ32367" s="300"/>
      <c r="BR32367" s="300"/>
      <c r="BS32367" s="300"/>
      <c r="BT32367" s="300"/>
      <c r="BU32367" s="300"/>
      <c r="BV32367" s="300"/>
      <c r="BW32367" s="300"/>
      <c r="BX32367" s="300"/>
      <c r="BY32367" s="300"/>
      <c r="BZ32367" s="300"/>
      <c r="CA32367" s="300"/>
      <c r="CB32367" s="300"/>
      <c r="CC32367" s="300"/>
      <c r="CD32367" s="300"/>
      <c r="CE32367" s="300"/>
      <c r="CF32367" s="300"/>
      <c r="CG32367" s="300"/>
      <c r="CH32367" s="300"/>
      <c r="CI32367" s="300"/>
      <c r="CJ32367" s="300"/>
      <c r="CK32367" s="300"/>
      <c r="CL32367" s="300"/>
      <c r="CM32367" s="300"/>
      <c r="CN32367" s="300"/>
      <c r="CO32367" s="300"/>
      <c r="CP32367" s="300"/>
      <c r="CQ32367" s="300"/>
      <c r="CR32367" s="300"/>
      <c r="CS32367" s="300"/>
      <c r="CT32367" s="300"/>
      <c r="CU32367" s="300"/>
      <c r="CV32367" s="300"/>
      <c r="CW32367" s="300"/>
      <c r="CX32367" s="300"/>
      <c r="CY32367" s="300"/>
      <c r="CZ32367" s="300"/>
      <c r="DA32367" s="300"/>
      <c r="DB32367" s="300"/>
      <c r="DC32367" s="300"/>
      <c r="DD32367" s="300"/>
      <c r="DE32367" s="300"/>
      <c r="DF32367" s="300"/>
      <c r="DG32367" s="300"/>
      <c r="DH32367" s="300"/>
      <c r="DI32367" s="300"/>
      <c r="DJ32367" s="300"/>
      <c r="DK32367" s="300"/>
      <c r="DL32367" s="300"/>
      <c r="DM32367" s="300"/>
      <c r="DN32367" s="300"/>
      <c r="DO32367" s="300"/>
      <c r="DP32367" s="300"/>
      <c r="DQ32367" s="300"/>
      <c r="DR32367" s="300"/>
      <c r="DS32367" s="300"/>
      <c r="DT32367" s="300"/>
      <c r="DU32367" s="300"/>
      <c r="DV32367" s="300"/>
      <c r="DW32367" s="300"/>
      <c r="DX32367" s="300"/>
      <c r="DY32367" s="300"/>
      <c r="DZ32367" s="300"/>
      <c r="EA32367" s="300"/>
      <c r="EB32367" s="300"/>
      <c r="EC32367" s="300"/>
      <c r="ED32367" s="300"/>
      <c r="EE32367" s="300"/>
      <c r="EF32367" s="300"/>
      <c r="EG32367" s="300"/>
      <c r="EH32367" s="300"/>
      <c r="EI32367" s="300"/>
      <c r="EJ32367" s="300"/>
      <c r="EK32367" s="300"/>
      <c r="EL32367" s="300"/>
      <c r="EM32367" s="300"/>
      <c r="EN32367" s="300"/>
      <c r="EO32367" s="300"/>
      <c r="EP32367" s="300"/>
      <c r="EQ32367" s="300"/>
      <c r="ER32367" s="300"/>
      <c r="ES32367" s="300"/>
      <c r="ET32367" s="300"/>
      <c r="EU32367" s="300"/>
      <c r="EV32367" s="300"/>
      <c r="EW32367" s="300"/>
      <c r="EX32367" s="300"/>
      <c r="EY32367" s="300"/>
      <c r="EZ32367" s="300"/>
      <c r="FA32367" s="300"/>
      <c r="FB32367" s="300"/>
      <c r="FC32367" s="300"/>
      <c r="FD32367" s="300"/>
      <c r="FE32367" s="300"/>
      <c r="FF32367" s="300"/>
      <c r="FG32367" s="300"/>
      <c r="FH32367" s="300"/>
      <c r="FI32367" s="300"/>
      <c r="FJ32367" s="300"/>
      <c r="FK32367" s="300"/>
      <c r="FL32367" s="300"/>
      <c r="FM32367" s="300"/>
      <c r="FN32367" s="300"/>
      <c r="FO32367" s="300"/>
      <c r="FP32367" s="300"/>
      <c r="FQ32367" s="300"/>
      <c r="FR32367" s="300"/>
      <c r="FS32367" s="300"/>
      <c r="FT32367" s="300"/>
      <c r="FU32367" s="300"/>
      <c r="FV32367" s="300"/>
      <c r="FW32367" s="300"/>
      <c r="FX32367" s="300"/>
      <c r="FY32367" s="300"/>
      <c r="FZ32367" s="300"/>
      <c r="GA32367" s="300"/>
      <c r="GB32367" s="300"/>
      <c r="GC32367" s="300"/>
      <c r="GD32367" s="300"/>
      <c r="GE32367" s="300"/>
      <c r="GF32367" s="300"/>
      <c r="GG32367" s="300"/>
      <c r="GH32367" s="300"/>
      <c r="GI32367" s="300"/>
      <c r="GJ32367" s="300"/>
      <c r="GK32367" s="300"/>
    </row>
    <row r="32368" spans="4:193" x14ac:dyDescent="0.25">
      <c r="D32368" s="300"/>
      <c r="J32368" s="300"/>
      <c r="K32368" s="300"/>
      <c r="L32368" s="300"/>
      <c r="M32368" s="300"/>
      <c r="N32368" s="300"/>
      <c r="O32368" s="300"/>
      <c r="P32368" s="300"/>
      <c r="Q32368" s="300"/>
      <c r="R32368" s="300"/>
      <c r="S32368" s="300"/>
      <c r="T32368" s="300"/>
      <c r="U32368" s="300"/>
      <c r="V32368" s="300"/>
      <c r="W32368" s="300"/>
      <c r="X32368" s="300"/>
      <c r="Y32368" s="300"/>
      <c r="Z32368" s="300"/>
      <c r="AA32368" s="300"/>
      <c r="AB32368" s="300"/>
      <c r="AC32368" s="300"/>
      <c r="AD32368" s="300"/>
      <c r="AE32368" s="300"/>
      <c r="AF32368" s="300"/>
      <c r="AG32368" s="300"/>
      <c r="AH32368" s="300"/>
      <c r="AI32368" s="300"/>
      <c r="AJ32368" s="300"/>
      <c r="AK32368" s="300"/>
      <c r="AL32368" s="300"/>
      <c r="AM32368" s="300"/>
      <c r="AN32368" s="300"/>
      <c r="AO32368" s="300"/>
      <c r="AP32368" s="300"/>
      <c r="AQ32368" s="300"/>
      <c r="AR32368" s="300"/>
      <c r="AS32368" s="300"/>
      <c r="AT32368" s="300"/>
      <c r="AU32368" s="300"/>
      <c r="AV32368" s="300"/>
      <c r="AW32368" s="300"/>
      <c r="AX32368" s="300"/>
      <c r="AY32368" s="300"/>
      <c r="AZ32368" s="300"/>
      <c r="BA32368" s="300"/>
      <c r="BB32368" s="300"/>
      <c r="BC32368" s="300"/>
      <c r="BD32368" s="300"/>
      <c r="BE32368" s="300"/>
      <c r="BF32368" s="300"/>
      <c r="BG32368" s="300"/>
      <c r="BH32368" s="300"/>
      <c r="BI32368" s="300"/>
      <c r="BJ32368" s="300"/>
      <c r="BK32368" s="300"/>
      <c r="BL32368" s="300"/>
      <c r="BM32368" s="300"/>
      <c r="BN32368" s="300"/>
      <c r="BO32368" s="300"/>
      <c r="BP32368" s="300"/>
      <c r="BQ32368" s="300"/>
      <c r="BR32368" s="300"/>
      <c r="BS32368" s="300"/>
      <c r="BT32368" s="300"/>
      <c r="BU32368" s="300"/>
      <c r="BV32368" s="300"/>
      <c r="BW32368" s="300"/>
      <c r="BX32368" s="300"/>
      <c r="BY32368" s="300"/>
      <c r="BZ32368" s="300"/>
      <c r="CA32368" s="300"/>
      <c r="CB32368" s="300"/>
      <c r="CC32368" s="300"/>
      <c r="CD32368" s="300"/>
      <c r="CE32368" s="300"/>
      <c r="CF32368" s="300"/>
      <c r="CG32368" s="300"/>
      <c r="CH32368" s="300"/>
      <c r="CI32368" s="300"/>
      <c r="CJ32368" s="300"/>
      <c r="CK32368" s="300"/>
      <c r="CL32368" s="300"/>
      <c r="CM32368" s="300"/>
      <c r="CN32368" s="300"/>
      <c r="CO32368" s="300"/>
      <c r="CP32368" s="300"/>
      <c r="CQ32368" s="300"/>
      <c r="CR32368" s="300"/>
      <c r="CS32368" s="300"/>
      <c r="CT32368" s="300"/>
      <c r="CU32368" s="300"/>
      <c r="CV32368" s="300"/>
      <c r="CW32368" s="300"/>
      <c r="CX32368" s="300"/>
      <c r="CY32368" s="300"/>
      <c r="CZ32368" s="300"/>
      <c r="DA32368" s="300"/>
      <c r="DB32368" s="300"/>
      <c r="DC32368" s="300"/>
      <c r="DD32368" s="300"/>
      <c r="DE32368" s="300"/>
      <c r="DF32368" s="300"/>
      <c r="DG32368" s="300"/>
      <c r="DH32368" s="300"/>
      <c r="DI32368" s="300"/>
      <c r="DJ32368" s="300"/>
      <c r="DK32368" s="300"/>
      <c r="DL32368" s="300"/>
      <c r="DM32368" s="300"/>
      <c r="DN32368" s="300"/>
      <c r="DO32368" s="300"/>
      <c r="DP32368" s="300"/>
      <c r="DQ32368" s="300"/>
      <c r="DR32368" s="300"/>
      <c r="DS32368" s="300"/>
      <c r="DT32368" s="300"/>
      <c r="DU32368" s="300"/>
      <c r="DV32368" s="300"/>
      <c r="DW32368" s="300"/>
      <c r="DX32368" s="300"/>
      <c r="DY32368" s="300"/>
      <c r="DZ32368" s="300"/>
      <c r="EA32368" s="300"/>
      <c r="EB32368" s="300"/>
      <c r="EC32368" s="300"/>
      <c r="ED32368" s="300"/>
      <c r="EE32368" s="300"/>
      <c r="EF32368" s="300"/>
      <c r="EG32368" s="300"/>
      <c r="EH32368" s="300"/>
      <c r="EI32368" s="300"/>
      <c r="EJ32368" s="300"/>
      <c r="EK32368" s="300"/>
      <c r="EL32368" s="300"/>
      <c r="EM32368" s="300"/>
      <c r="EN32368" s="300"/>
      <c r="EO32368" s="300"/>
      <c r="EP32368" s="300"/>
      <c r="EQ32368" s="300"/>
      <c r="ER32368" s="300"/>
      <c r="ES32368" s="300"/>
      <c r="ET32368" s="300"/>
      <c r="EU32368" s="300"/>
      <c r="EV32368" s="300"/>
      <c r="EW32368" s="300"/>
      <c r="EX32368" s="300"/>
      <c r="EY32368" s="300"/>
      <c r="EZ32368" s="300"/>
      <c r="FA32368" s="300"/>
      <c r="FB32368" s="300"/>
      <c r="FC32368" s="300"/>
      <c r="FD32368" s="300"/>
      <c r="FE32368" s="300"/>
      <c r="FF32368" s="300"/>
      <c r="FG32368" s="300"/>
      <c r="FH32368" s="300"/>
      <c r="FI32368" s="300"/>
      <c r="FJ32368" s="300"/>
      <c r="FK32368" s="300"/>
      <c r="FL32368" s="300"/>
      <c r="FM32368" s="300"/>
      <c r="FN32368" s="300"/>
      <c r="FO32368" s="300"/>
      <c r="FP32368" s="300"/>
      <c r="FQ32368" s="300"/>
      <c r="FR32368" s="300"/>
      <c r="FS32368" s="300"/>
      <c r="FT32368" s="300"/>
      <c r="FU32368" s="300"/>
      <c r="FV32368" s="300"/>
      <c r="FW32368" s="300"/>
      <c r="FX32368" s="300"/>
      <c r="FY32368" s="300"/>
      <c r="FZ32368" s="300"/>
      <c r="GA32368" s="300"/>
      <c r="GB32368" s="300"/>
      <c r="GC32368" s="300"/>
      <c r="GD32368" s="300"/>
      <c r="GE32368" s="300"/>
      <c r="GF32368" s="300"/>
      <c r="GG32368" s="300"/>
      <c r="GH32368" s="300"/>
      <c r="GI32368" s="300"/>
      <c r="GJ32368" s="300"/>
      <c r="GK32368" s="300"/>
    </row>
    <row r="32369" spans="4:193" x14ac:dyDescent="0.25">
      <c r="D32369" s="300"/>
      <c r="J32369" s="300"/>
      <c r="K32369" s="300"/>
      <c r="L32369" s="300"/>
      <c r="M32369" s="300"/>
      <c r="N32369" s="300"/>
      <c r="O32369" s="300"/>
      <c r="P32369" s="300"/>
      <c r="Q32369" s="300"/>
      <c r="R32369" s="300"/>
      <c r="S32369" s="300"/>
      <c r="T32369" s="300"/>
      <c r="U32369" s="300"/>
      <c r="V32369" s="300"/>
      <c r="W32369" s="300"/>
      <c r="X32369" s="300"/>
      <c r="Y32369" s="300"/>
      <c r="Z32369" s="300"/>
      <c r="AA32369" s="300"/>
      <c r="AB32369" s="300"/>
      <c r="AC32369" s="300"/>
      <c r="AD32369" s="300"/>
      <c r="AE32369" s="300"/>
      <c r="AF32369" s="300"/>
      <c r="AG32369" s="300"/>
      <c r="AH32369" s="300"/>
      <c r="AI32369" s="300"/>
      <c r="AJ32369" s="300"/>
      <c r="AK32369" s="300"/>
      <c r="AL32369" s="300"/>
      <c r="AM32369" s="300"/>
      <c r="AN32369" s="300"/>
      <c r="AO32369" s="300"/>
      <c r="AP32369" s="300"/>
      <c r="AQ32369" s="300"/>
      <c r="AR32369" s="300"/>
      <c r="AS32369" s="300"/>
      <c r="AT32369" s="300"/>
      <c r="AU32369" s="300"/>
      <c r="AV32369" s="300"/>
      <c r="AW32369" s="300"/>
      <c r="AX32369" s="300"/>
      <c r="AY32369" s="300"/>
      <c r="AZ32369" s="300"/>
      <c r="BA32369" s="300"/>
      <c r="BB32369" s="300"/>
      <c r="BC32369" s="300"/>
      <c r="BD32369" s="300"/>
      <c r="BE32369" s="300"/>
      <c r="BF32369" s="300"/>
      <c r="BG32369" s="300"/>
      <c r="BH32369" s="300"/>
      <c r="BI32369" s="300"/>
      <c r="BJ32369" s="300"/>
      <c r="BK32369" s="300"/>
      <c r="BL32369" s="300"/>
      <c r="BM32369" s="300"/>
      <c r="BN32369" s="300"/>
      <c r="BO32369" s="300"/>
      <c r="BP32369" s="300"/>
      <c r="BQ32369" s="300"/>
      <c r="BR32369" s="300"/>
      <c r="BS32369" s="300"/>
      <c r="BT32369" s="300"/>
      <c r="BU32369" s="300"/>
      <c r="BV32369" s="300"/>
      <c r="BW32369" s="300"/>
      <c r="BX32369" s="300"/>
      <c r="BY32369" s="300"/>
      <c r="BZ32369" s="300"/>
      <c r="CA32369" s="300"/>
      <c r="CB32369" s="300"/>
      <c r="CC32369" s="300"/>
      <c r="CD32369" s="300"/>
      <c r="CE32369" s="300"/>
      <c r="CF32369" s="300"/>
      <c r="CG32369" s="300"/>
      <c r="CH32369" s="300"/>
      <c r="CI32369" s="300"/>
      <c r="CJ32369" s="300"/>
      <c r="CK32369" s="300"/>
      <c r="CL32369" s="300"/>
      <c r="CM32369" s="300"/>
      <c r="CN32369" s="300"/>
      <c r="CO32369" s="300"/>
      <c r="CP32369" s="300"/>
      <c r="CQ32369" s="300"/>
      <c r="CR32369" s="300"/>
      <c r="CS32369" s="300"/>
      <c r="CT32369" s="300"/>
      <c r="CU32369" s="300"/>
      <c r="CV32369" s="300"/>
      <c r="CW32369" s="300"/>
      <c r="CX32369" s="300"/>
      <c r="CY32369" s="300"/>
      <c r="CZ32369" s="300"/>
      <c r="DA32369" s="300"/>
      <c r="DB32369" s="300"/>
      <c r="DC32369" s="300"/>
      <c r="DD32369" s="300"/>
      <c r="DE32369" s="300"/>
      <c r="DF32369" s="300"/>
      <c r="DG32369" s="300"/>
      <c r="DH32369" s="300"/>
      <c r="DI32369" s="300"/>
      <c r="DJ32369" s="300"/>
      <c r="DK32369" s="300"/>
      <c r="DL32369" s="300"/>
      <c r="DM32369" s="300"/>
      <c r="DN32369" s="300"/>
      <c r="DO32369" s="300"/>
      <c r="DP32369" s="300"/>
      <c r="DQ32369" s="300"/>
      <c r="DR32369" s="300"/>
      <c r="DS32369" s="300"/>
      <c r="DT32369" s="300"/>
      <c r="DU32369" s="300"/>
      <c r="DV32369" s="300"/>
      <c r="DW32369" s="300"/>
      <c r="DX32369" s="300"/>
      <c r="DY32369" s="300"/>
      <c r="DZ32369" s="300"/>
      <c r="EA32369" s="300"/>
      <c r="EB32369" s="300"/>
      <c r="EC32369" s="300"/>
      <c r="ED32369" s="300"/>
      <c r="EE32369" s="300"/>
      <c r="EF32369" s="300"/>
      <c r="EG32369" s="300"/>
      <c r="EH32369" s="300"/>
      <c r="EI32369" s="300"/>
      <c r="EJ32369" s="300"/>
      <c r="EK32369" s="300"/>
      <c r="EL32369" s="300"/>
      <c r="EM32369" s="300"/>
      <c r="EN32369" s="300"/>
      <c r="EO32369" s="300"/>
      <c r="EP32369" s="300"/>
      <c r="EQ32369" s="300"/>
      <c r="ER32369" s="300"/>
      <c r="ES32369" s="300"/>
      <c r="ET32369" s="300"/>
      <c r="EU32369" s="300"/>
      <c r="EV32369" s="300"/>
      <c r="EW32369" s="300"/>
      <c r="EX32369" s="300"/>
      <c r="EY32369" s="300"/>
      <c r="EZ32369" s="300"/>
      <c r="FA32369" s="300"/>
      <c r="FB32369" s="300"/>
      <c r="FC32369" s="300"/>
      <c r="FD32369" s="300"/>
      <c r="FE32369" s="300"/>
      <c r="FF32369" s="300"/>
      <c r="FG32369" s="300"/>
      <c r="FH32369" s="300"/>
      <c r="FI32369" s="300"/>
      <c r="FJ32369" s="300"/>
      <c r="FK32369" s="300"/>
      <c r="FL32369" s="300"/>
      <c r="FM32369" s="300"/>
      <c r="FN32369" s="300"/>
      <c r="FO32369" s="300"/>
      <c r="FP32369" s="300"/>
      <c r="FQ32369" s="300"/>
      <c r="FR32369" s="300"/>
      <c r="FS32369" s="300"/>
      <c r="FT32369" s="300"/>
      <c r="FU32369" s="300"/>
      <c r="FV32369" s="300"/>
      <c r="FW32369" s="300"/>
      <c r="FX32369" s="300"/>
      <c r="FY32369" s="300"/>
      <c r="FZ32369" s="300"/>
      <c r="GA32369" s="300"/>
      <c r="GB32369" s="300"/>
      <c r="GC32369" s="300"/>
      <c r="GD32369" s="300"/>
      <c r="GE32369" s="300"/>
      <c r="GF32369" s="300"/>
      <c r="GG32369" s="300"/>
      <c r="GH32369" s="300"/>
      <c r="GI32369" s="300"/>
      <c r="GJ32369" s="300"/>
      <c r="GK32369" s="300"/>
    </row>
    <row r="32370" spans="4:193" x14ac:dyDescent="0.25">
      <c r="D32370" s="300"/>
      <c r="J32370" s="300"/>
      <c r="K32370" s="300"/>
      <c r="L32370" s="300"/>
      <c r="M32370" s="300"/>
      <c r="N32370" s="300"/>
      <c r="O32370" s="300"/>
      <c r="P32370" s="300"/>
      <c r="Q32370" s="300"/>
      <c r="R32370" s="300"/>
      <c r="S32370" s="300"/>
      <c r="T32370" s="300"/>
      <c r="U32370" s="300"/>
      <c r="V32370" s="300"/>
      <c r="W32370" s="300"/>
      <c r="X32370" s="300"/>
      <c r="Y32370" s="300"/>
      <c r="Z32370" s="300"/>
      <c r="AA32370" s="300"/>
      <c r="AB32370" s="300"/>
      <c r="AC32370" s="300"/>
      <c r="AD32370" s="300"/>
      <c r="AE32370" s="300"/>
      <c r="AF32370" s="300"/>
      <c r="AG32370" s="300"/>
      <c r="AH32370" s="300"/>
      <c r="AI32370" s="300"/>
      <c r="AJ32370" s="300"/>
      <c r="AK32370" s="300"/>
      <c r="AL32370" s="300"/>
      <c r="AM32370" s="300"/>
      <c r="AN32370" s="300"/>
      <c r="AO32370" s="300"/>
      <c r="AP32370" s="300"/>
      <c r="AQ32370" s="300"/>
      <c r="AR32370" s="300"/>
      <c r="AS32370" s="300"/>
      <c r="AT32370" s="300"/>
      <c r="AU32370" s="300"/>
      <c r="AV32370" s="300"/>
      <c r="AW32370" s="300"/>
      <c r="AX32370" s="300"/>
      <c r="AY32370" s="300"/>
      <c r="AZ32370" s="300"/>
      <c r="BA32370" s="300"/>
      <c r="BB32370" s="300"/>
      <c r="BC32370" s="300"/>
      <c r="BD32370" s="300"/>
      <c r="BE32370" s="300"/>
      <c r="BF32370" s="300"/>
      <c r="BG32370" s="300"/>
      <c r="BH32370" s="300"/>
      <c r="BI32370" s="300"/>
      <c r="BJ32370" s="300"/>
      <c r="BK32370" s="300"/>
      <c r="BL32370" s="300"/>
      <c r="BM32370" s="300"/>
      <c r="BN32370" s="300"/>
      <c r="BO32370" s="300"/>
      <c r="BP32370" s="300"/>
      <c r="BQ32370" s="300"/>
      <c r="BR32370" s="300"/>
      <c r="BS32370" s="300"/>
      <c r="BT32370" s="300"/>
      <c r="BU32370" s="300"/>
      <c r="BV32370" s="300"/>
      <c r="BW32370" s="300"/>
      <c r="BX32370" s="300"/>
      <c r="BY32370" s="300"/>
      <c r="BZ32370" s="300"/>
      <c r="CA32370" s="300"/>
      <c r="CB32370" s="300"/>
      <c r="CC32370" s="300"/>
      <c r="CD32370" s="300"/>
      <c r="CE32370" s="300"/>
      <c r="CF32370" s="300"/>
      <c r="CG32370" s="300"/>
      <c r="CH32370" s="300"/>
      <c r="CI32370" s="300"/>
      <c r="CJ32370" s="300"/>
      <c r="CK32370" s="300"/>
      <c r="CL32370" s="300"/>
      <c r="CM32370" s="300"/>
      <c r="CN32370" s="300"/>
      <c r="CO32370" s="300"/>
      <c r="CP32370" s="300"/>
      <c r="CQ32370" s="300"/>
      <c r="CR32370" s="300"/>
      <c r="CS32370" s="300"/>
      <c r="CT32370" s="300"/>
      <c r="CU32370" s="300"/>
      <c r="CV32370" s="300"/>
      <c r="CW32370" s="300"/>
      <c r="CX32370" s="300"/>
      <c r="CY32370" s="300"/>
      <c r="CZ32370" s="300"/>
      <c r="DA32370" s="300"/>
      <c r="DB32370" s="300"/>
      <c r="DC32370" s="300"/>
      <c r="DD32370" s="300"/>
      <c r="DE32370" s="300"/>
      <c r="DF32370" s="300"/>
      <c r="DG32370" s="300"/>
      <c r="DH32370" s="300"/>
      <c r="DI32370" s="300"/>
      <c r="DJ32370" s="300"/>
      <c r="DK32370" s="300"/>
      <c r="DL32370" s="300"/>
      <c r="DM32370" s="300"/>
      <c r="DN32370" s="300"/>
      <c r="DO32370" s="300"/>
      <c r="DP32370" s="300"/>
      <c r="DQ32370" s="300"/>
      <c r="DR32370" s="300"/>
      <c r="DS32370" s="300"/>
      <c r="DT32370" s="300"/>
      <c r="DU32370" s="300"/>
      <c r="DV32370" s="300"/>
      <c r="DW32370" s="300"/>
      <c r="DX32370" s="300"/>
      <c r="DY32370" s="300"/>
      <c r="DZ32370" s="300"/>
      <c r="EA32370" s="300"/>
      <c r="EB32370" s="300"/>
      <c r="EC32370" s="300"/>
      <c r="ED32370" s="300"/>
      <c r="EE32370" s="300"/>
      <c r="EF32370" s="300"/>
      <c r="EG32370" s="300"/>
      <c r="EH32370" s="300"/>
      <c r="EI32370" s="300"/>
      <c r="EJ32370" s="300"/>
      <c r="EK32370" s="300"/>
      <c r="EL32370" s="300"/>
      <c r="EM32370" s="300"/>
      <c r="EN32370" s="300"/>
      <c r="EO32370" s="300"/>
      <c r="EP32370" s="300"/>
      <c r="EQ32370" s="300"/>
      <c r="ER32370" s="300"/>
      <c r="ES32370" s="300"/>
      <c r="ET32370" s="300"/>
      <c r="EU32370" s="300"/>
      <c r="EV32370" s="300"/>
      <c r="EW32370" s="300"/>
      <c r="EX32370" s="300"/>
      <c r="EY32370" s="300"/>
      <c r="EZ32370" s="300"/>
      <c r="FA32370" s="300"/>
      <c r="FB32370" s="300"/>
      <c r="FC32370" s="300"/>
      <c r="FD32370" s="300"/>
      <c r="FE32370" s="300"/>
      <c r="FF32370" s="300"/>
      <c r="FG32370" s="300"/>
      <c r="FH32370" s="300"/>
      <c r="FI32370" s="300"/>
      <c r="FJ32370" s="300"/>
      <c r="FK32370" s="300"/>
      <c r="FL32370" s="300"/>
      <c r="FM32370" s="300"/>
      <c r="FN32370" s="300"/>
      <c r="FO32370" s="300"/>
      <c r="FP32370" s="300"/>
      <c r="FQ32370" s="300"/>
      <c r="FR32370" s="300"/>
      <c r="FS32370" s="300"/>
      <c r="FT32370" s="300"/>
      <c r="FU32370" s="300"/>
      <c r="FV32370" s="300"/>
      <c r="FW32370" s="300"/>
      <c r="FX32370" s="300"/>
      <c r="FY32370" s="300"/>
      <c r="FZ32370" s="300"/>
      <c r="GA32370" s="300"/>
      <c r="GB32370" s="300"/>
      <c r="GC32370" s="300"/>
      <c r="GD32370" s="300"/>
      <c r="GE32370" s="300"/>
      <c r="GF32370" s="300"/>
      <c r="GG32370" s="300"/>
      <c r="GH32370" s="300"/>
      <c r="GI32370" s="300"/>
      <c r="GJ32370" s="300"/>
      <c r="GK32370" s="300"/>
    </row>
    <row r="32371" spans="4:193" x14ac:dyDescent="0.25">
      <c r="D32371" s="300"/>
      <c r="J32371" s="300"/>
      <c r="K32371" s="300"/>
      <c r="L32371" s="300"/>
      <c r="M32371" s="300"/>
      <c r="N32371" s="300"/>
      <c r="O32371" s="300"/>
      <c r="P32371" s="300"/>
      <c r="Q32371" s="300"/>
      <c r="R32371" s="300"/>
      <c r="S32371" s="300"/>
      <c r="T32371" s="300"/>
      <c r="U32371" s="300"/>
      <c r="V32371" s="300"/>
      <c r="W32371" s="300"/>
      <c r="X32371" s="300"/>
      <c r="Y32371" s="300"/>
      <c r="Z32371" s="300"/>
      <c r="AA32371" s="300"/>
      <c r="AB32371" s="300"/>
      <c r="AC32371" s="300"/>
      <c r="AD32371" s="300"/>
      <c r="AE32371" s="300"/>
      <c r="AF32371" s="300"/>
      <c r="AG32371" s="300"/>
      <c r="AH32371" s="300"/>
      <c r="AI32371" s="300"/>
      <c r="AJ32371" s="300"/>
      <c r="AK32371" s="300"/>
      <c r="AL32371" s="300"/>
      <c r="AM32371" s="300"/>
      <c r="AN32371" s="300"/>
      <c r="AO32371" s="300"/>
      <c r="AP32371" s="300"/>
      <c r="AQ32371" s="300"/>
      <c r="AR32371" s="300"/>
      <c r="AS32371" s="300"/>
      <c r="AT32371" s="300"/>
      <c r="AU32371" s="300"/>
      <c r="AV32371" s="300"/>
      <c r="AW32371" s="300"/>
      <c r="AX32371" s="300"/>
      <c r="AY32371" s="300"/>
      <c r="AZ32371" s="300"/>
      <c r="BA32371" s="300"/>
      <c r="BB32371" s="300"/>
      <c r="BC32371" s="300"/>
      <c r="BD32371" s="300"/>
      <c r="BE32371" s="300"/>
      <c r="BF32371" s="300"/>
      <c r="BG32371" s="300"/>
      <c r="BH32371" s="300"/>
      <c r="BI32371" s="300"/>
      <c r="BJ32371" s="300"/>
      <c r="BK32371" s="300"/>
      <c r="BL32371" s="300"/>
      <c r="BM32371" s="300"/>
      <c r="BN32371" s="300"/>
      <c r="BO32371" s="300"/>
      <c r="BP32371" s="300"/>
      <c r="BQ32371" s="300"/>
      <c r="BR32371" s="300"/>
      <c r="BS32371" s="300"/>
      <c r="BT32371" s="300"/>
      <c r="BU32371" s="300"/>
      <c r="BV32371" s="300"/>
      <c r="BW32371" s="300"/>
      <c r="BX32371" s="300"/>
      <c r="BY32371" s="300"/>
      <c r="BZ32371" s="300"/>
      <c r="CA32371" s="300"/>
      <c r="CB32371" s="300"/>
      <c r="CC32371" s="300"/>
      <c r="CD32371" s="300"/>
      <c r="CE32371" s="300"/>
      <c r="CF32371" s="300"/>
      <c r="CG32371" s="300"/>
      <c r="CH32371" s="300"/>
      <c r="CI32371" s="300"/>
      <c r="CJ32371" s="300"/>
      <c r="CK32371" s="300"/>
      <c r="CL32371" s="300"/>
      <c r="CM32371" s="300"/>
      <c r="CN32371" s="300"/>
      <c r="CO32371" s="300"/>
      <c r="CP32371" s="300"/>
      <c r="CQ32371" s="300"/>
      <c r="CR32371" s="300"/>
      <c r="CS32371" s="300"/>
      <c r="CT32371" s="300"/>
      <c r="CU32371" s="300"/>
      <c r="CV32371" s="300"/>
      <c r="CW32371" s="300"/>
      <c r="CX32371" s="300"/>
      <c r="CY32371" s="300"/>
      <c r="CZ32371" s="300"/>
      <c r="DA32371" s="300"/>
      <c r="DB32371" s="300"/>
      <c r="DC32371" s="300"/>
      <c r="DD32371" s="300"/>
      <c r="DE32371" s="300"/>
      <c r="DF32371" s="300"/>
      <c r="DG32371" s="300"/>
      <c r="DH32371" s="300"/>
      <c r="DI32371" s="300"/>
      <c r="DJ32371" s="300"/>
      <c r="DK32371" s="300"/>
      <c r="DL32371" s="300"/>
      <c r="DM32371" s="300"/>
      <c r="DN32371" s="300"/>
      <c r="DO32371" s="300"/>
      <c r="DP32371" s="300"/>
      <c r="DQ32371" s="300"/>
      <c r="DR32371" s="300"/>
      <c r="DS32371" s="300"/>
      <c r="DT32371" s="300"/>
      <c r="DU32371" s="300"/>
      <c r="DV32371" s="300"/>
      <c r="DW32371" s="300"/>
      <c r="DX32371" s="300"/>
      <c r="DY32371" s="300"/>
      <c r="DZ32371" s="300"/>
      <c r="EA32371" s="300"/>
      <c r="EB32371" s="300"/>
      <c r="EC32371" s="300"/>
      <c r="ED32371" s="300"/>
      <c r="EE32371" s="300"/>
      <c r="EF32371" s="300"/>
      <c r="EG32371" s="300"/>
      <c r="EH32371" s="300"/>
      <c r="EI32371" s="300"/>
      <c r="EJ32371" s="300"/>
      <c r="EK32371" s="300"/>
      <c r="EL32371" s="300"/>
      <c r="EM32371" s="300"/>
      <c r="EN32371" s="300"/>
      <c r="EO32371" s="300"/>
      <c r="EP32371" s="300"/>
      <c r="EQ32371" s="300"/>
      <c r="ER32371" s="300"/>
      <c r="ES32371" s="300"/>
      <c r="ET32371" s="300"/>
      <c r="EU32371" s="300"/>
      <c r="EV32371" s="300"/>
      <c r="EW32371" s="300"/>
      <c r="EX32371" s="300"/>
      <c r="EY32371" s="300"/>
      <c r="EZ32371" s="300"/>
      <c r="FA32371" s="300"/>
      <c r="FB32371" s="300"/>
      <c r="FC32371" s="300"/>
      <c r="FD32371" s="300"/>
      <c r="FE32371" s="300"/>
      <c r="FF32371" s="300"/>
      <c r="FG32371" s="300"/>
      <c r="FH32371" s="300"/>
      <c r="FI32371" s="300"/>
      <c r="FJ32371" s="300"/>
      <c r="FK32371" s="300"/>
      <c r="FL32371" s="300"/>
      <c r="FM32371" s="300"/>
      <c r="FN32371" s="300"/>
      <c r="FO32371" s="300"/>
      <c r="FP32371" s="300"/>
      <c r="FQ32371" s="300"/>
      <c r="FR32371" s="300"/>
      <c r="FS32371" s="300"/>
      <c r="FT32371" s="300"/>
      <c r="FU32371" s="300"/>
      <c r="FV32371" s="300"/>
      <c r="FW32371" s="300"/>
      <c r="FX32371" s="300"/>
      <c r="FY32371" s="300"/>
      <c r="FZ32371" s="300"/>
      <c r="GA32371" s="300"/>
      <c r="GB32371" s="300"/>
      <c r="GC32371" s="300"/>
      <c r="GD32371" s="300"/>
      <c r="GE32371" s="300"/>
      <c r="GF32371" s="300"/>
      <c r="GG32371" s="300"/>
      <c r="GH32371" s="300"/>
      <c r="GI32371" s="300"/>
      <c r="GJ32371" s="300"/>
      <c r="GK32371" s="300"/>
    </row>
    <row r="32372" spans="4:193" x14ac:dyDescent="0.25">
      <c r="D32372" s="300"/>
      <c r="J32372" s="300"/>
      <c r="K32372" s="300"/>
      <c r="L32372" s="300"/>
      <c r="M32372" s="300"/>
      <c r="N32372" s="300"/>
      <c r="O32372" s="300"/>
      <c r="P32372" s="300"/>
      <c r="Q32372" s="300"/>
      <c r="R32372" s="300"/>
      <c r="S32372" s="300"/>
      <c r="T32372" s="300"/>
      <c r="U32372" s="300"/>
      <c r="V32372" s="300"/>
      <c r="W32372" s="300"/>
      <c r="X32372" s="300"/>
      <c r="Y32372" s="300"/>
      <c r="Z32372" s="300"/>
      <c r="AA32372" s="300"/>
      <c r="AB32372" s="300"/>
      <c r="AC32372" s="300"/>
      <c r="AD32372" s="300"/>
      <c r="AE32372" s="300"/>
      <c r="AF32372" s="300"/>
      <c r="AG32372" s="300"/>
      <c r="AH32372" s="300"/>
      <c r="AI32372" s="300"/>
      <c r="AJ32372" s="300"/>
      <c r="AK32372" s="300"/>
      <c r="AL32372" s="300"/>
      <c r="AM32372" s="300"/>
      <c r="AN32372" s="300"/>
      <c r="AO32372" s="300"/>
      <c r="AP32372" s="300"/>
      <c r="AQ32372" s="300"/>
      <c r="AR32372" s="300"/>
      <c r="AS32372" s="300"/>
      <c r="AT32372" s="300"/>
      <c r="AU32372" s="300"/>
      <c r="AV32372" s="300"/>
      <c r="AW32372" s="300"/>
      <c r="AX32372" s="300"/>
      <c r="AY32372" s="300"/>
      <c r="AZ32372" s="300"/>
      <c r="BA32372" s="300"/>
      <c r="BB32372" s="300"/>
      <c r="BC32372" s="300"/>
      <c r="BD32372" s="300"/>
      <c r="BE32372" s="300"/>
      <c r="BF32372" s="300"/>
      <c r="BG32372" s="300"/>
      <c r="BH32372" s="300"/>
      <c r="BI32372" s="300"/>
      <c r="BJ32372" s="300"/>
      <c r="BK32372" s="300"/>
      <c r="BL32372" s="300"/>
      <c r="BM32372" s="300"/>
      <c r="BN32372" s="300"/>
      <c r="BO32372" s="300"/>
      <c r="BP32372" s="300"/>
      <c r="BQ32372" s="300"/>
      <c r="BR32372" s="300"/>
      <c r="BS32372" s="300"/>
      <c r="BT32372" s="300"/>
      <c r="BU32372" s="300"/>
      <c r="BV32372" s="300"/>
      <c r="BW32372" s="300"/>
      <c r="BX32372" s="300"/>
      <c r="BY32372" s="300"/>
      <c r="BZ32372" s="300"/>
      <c r="CA32372" s="300"/>
      <c r="CB32372" s="300"/>
      <c r="CC32372" s="300"/>
      <c r="CD32372" s="300"/>
      <c r="CE32372" s="300"/>
      <c r="CF32372" s="300"/>
      <c r="CG32372" s="300"/>
      <c r="CH32372" s="300"/>
      <c r="CI32372" s="300"/>
      <c r="CJ32372" s="300"/>
      <c r="CK32372" s="300"/>
      <c r="CL32372" s="300"/>
      <c r="CM32372" s="300"/>
      <c r="CN32372" s="300"/>
      <c r="CO32372" s="300"/>
      <c r="CP32372" s="300"/>
      <c r="CQ32372" s="300"/>
      <c r="CR32372" s="300"/>
      <c r="CS32372" s="300"/>
      <c r="CT32372" s="300"/>
      <c r="CU32372" s="300"/>
      <c r="CV32372" s="300"/>
      <c r="CW32372" s="300"/>
      <c r="CX32372" s="300"/>
      <c r="CY32372" s="300"/>
      <c r="CZ32372" s="300"/>
      <c r="DA32372" s="300"/>
      <c r="DB32372" s="300"/>
      <c r="DC32372" s="300"/>
      <c r="DD32372" s="300"/>
      <c r="DE32372" s="300"/>
      <c r="DF32372" s="300"/>
      <c r="DG32372" s="300"/>
      <c r="DH32372" s="300"/>
      <c r="DI32372" s="300"/>
      <c r="DJ32372" s="300"/>
      <c r="DK32372" s="300"/>
      <c r="DL32372" s="300"/>
      <c r="DM32372" s="300"/>
      <c r="DN32372" s="300"/>
      <c r="DO32372" s="300"/>
      <c r="DP32372" s="300"/>
      <c r="DQ32372" s="300"/>
      <c r="DR32372" s="300"/>
      <c r="DS32372" s="300"/>
      <c r="DT32372" s="300"/>
      <c r="DU32372" s="300"/>
      <c r="DV32372" s="300"/>
      <c r="DW32372" s="300"/>
      <c r="DX32372" s="300"/>
      <c r="DY32372" s="300"/>
      <c r="DZ32372" s="300"/>
      <c r="EA32372" s="300"/>
      <c r="EB32372" s="300"/>
      <c r="EC32372" s="300"/>
      <c r="ED32372" s="300"/>
      <c r="EE32372" s="300"/>
      <c r="EF32372" s="300"/>
      <c r="EG32372" s="300"/>
      <c r="EH32372" s="300"/>
      <c r="EI32372" s="300"/>
      <c r="EJ32372" s="300"/>
      <c r="EK32372" s="300"/>
      <c r="EL32372" s="300"/>
      <c r="EM32372" s="300"/>
      <c r="EN32372" s="300"/>
      <c r="EO32372" s="300"/>
      <c r="EP32372" s="300"/>
      <c r="EQ32372" s="300"/>
      <c r="ER32372" s="300"/>
      <c r="ES32372" s="300"/>
      <c r="ET32372" s="300"/>
      <c r="EU32372" s="300"/>
      <c r="EV32372" s="300"/>
      <c r="EW32372" s="300"/>
      <c r="EX32372" s="300"/>
      <c r="EY32372" s="300"/>
      <c r="EZ32372" s="300"/>
      <c r="FA32372" s="300"/>
      <c r="FB32372" s="300"/>
      <c r="FC32372" s="300"/>
      <c r="FD32372" s="300"/>
      <c r="FE32372" s="300"/>
      <c r="FF32372" s="300"/>
      <c r="FG32372" s="300"/>
      <c r="FH32372" s="300"/>
      <c r="FI32372" s="300"/>
      <c r="FJ32372" s="300"/>
      <c r="FK32372" s="300"/>
      <c r="FL32372" s="300"/>
      <c r="FM32372" s="300"/>
      <c r="FN32372" s="300"/>
      <c r="FO32372" s="300"/>
      <c r="FP32372" s="300"/>
      <c r="FQ32372" s="300"/>
      <c r="FR32372" s="300"/>
      <c r="FS32372" s="300"/>
      <c r="FT32372" s="300"/>
      <c r="FU32372" s="300"/>
      <c r="FV32372" s="300"/>
      <c r="FW32372" s="300"/>
      <c r="FX32372" s="300"/>
      <c r="FY32372" s="300"/>
      <c r="FZ32372" s="300"/>
      <c r="GA32372" s="300"/>
      <c r="GB32372" s="300"/>
      <c r="GC32372" s="300"/>
      <c r="GD32372" s="300"/>
      <c r="GE32372" s="300"/>
      <c r="GF32372" s="300"/>
      <c r="GG32372" s="300"/>
      <c r="GH32372" s="300"/>
      <c r="GI32372" s="300"/>
      <c r="GJ32372" s="300"/>
      <c r="GK32372" s="300"/>
    </row>
    <row r="32373" spans="4:193" x14ac:dyDescent="0.25">
      <c r="D32373" s="300"/>
      <c r="J32373" s="300"/>
      <c r="K32373" s="300"/>
      <c r="L32373" s="300"/>
      <c r="M32373" s="300"/>
      <c r="N32373" s="300"/>
      <c r="O32373" s="300"/>
      <c r="P32373" s="300"/>
      <c r="Q32373" s="300"/>
      <c r="R32373" s="300"/>
      <c r="S32373" s="300"/>
      <c r="T32373" s="300"/>
      <c r="U32373" s="300"/>
      <c r="V32373" s="300"/>
      <c r="W32373" s="300"/>
      <c r="X32373" s="300"/>
      <c r="Y32373" s="300"/>
      <c r="Z32373" s="300"/>
      <c r="AA32373" s="300"/>
      <c r="AB32373" s="300"/>
      <c r="AC32373" s="300"/>
      <c r="AD32373" s="300"/>
      <c r="AE32373" s="300"/>
      <c r="AF32373" s="300"/>
      <c r="AG32373" s="300"/>
      <c r="AH32373" s="300"/>
      <c r="AI32373" s="300"/>
      <c r="AJ32373" s="300"/>
      <c r="AK32373" s="300"/>
      <c r="AL32373" s="300"/>
      <c r="AM32373" s="300"/>
      <c r="AN32373" s="300"/>
      <c r="AO32373" s="300"/>
      <c r="AP32373" s="300"/>
      <c r="AQ32373" s="300"/>
      <c r="AR32373" s="300"/>
      <c r="AS32373" s="300"/>
      <c r="AT32373" s="300"/>
      <c r="AU32373" s="300"/>
      <c r="AV32373" s="300"/>
      <c r="AW32373" s="300"/>
      <c r="AX32373" s="300"/>
      <c r="AY32373" s="300"/>
      <c r="AZ32373" s="300"/>
      <c r="BA32373" s="300"/>
      <c r="BB32373" s="300"/>
      <c r="BC32373" s="300"/>
      <c r="BD32373" s="300"/>
      <c r="BE32373" s="300"/>
      <c r="BF32373" s="300"/>
      <c r="BG32373" s="300"/>
      <c r="BH32373" s="300"/>
      <c r="BI32373" s="300"/>
      <c r="BJ32373" s="300"/>
      <c r="BK32373" s="300"/>
      <c r="BL32373" s="300"/>
      <c r="BM32373" s="300"/>
      <c r="BN32373" s="300"/>
      <c r="BO32373" s="300"/>
      <c r="BP32373" s="300"/>
      <c r="BQ32373" s="300"/>
      <c r="BR32373" s="300"/>
      <c r="BS32373" s="300"/>
      <c r="BT32373" s="300"/>
      <c r="BU32373" s="300"/>
      <c r="BV32373" s="300"/>
      <c r="BW32373" s="300"/>
      <c r="BX32373" s="300"/>
      <c r="BY32373" s="300"/>
      <c r="BZ32373" s="300"/>
      <c r="CA32373" s="300"/>
      <c r="CB32373" s="300"/>
      <c r="CC32373" s="300"/>
      <c r="CD32373" s="300"/>
      <c r="CE32373" s="300"/>
      <c r="CF32373" s="300"/>
      <c r="CG32373" s="300"/>
      <c r="CH32373" s="300"/>
      <c r="CI32373" s="300"/>
      <c r="CJ32373" s="300"/>
      <c r="CK32373" s="300"/>
      <c r="CL32373" s="300"/>
      <c r="CM32373" s="300"/>
      <c r="CN32373" s="300"/>
      <c r="CO32373" s="300"/>
      <c r="CP32373" s="300"/>
      <c r="CQ32373" s="300"/>
      <c r="CR32373" s="300"/>
      <c r="CS32373" s="300"/>
      <c r="CT32373" s="300"/>
      <c r="CU32373" s="300"/>
      <c r="CV32373" s="300"/>
      <c r="CW32373" s="300"/>
      <c r="CX32373" s="300"/>
      <c r="CY32373" s="300"/>
      <c r="CZ32373" s="300"/>
      <c r="DA32373" s="300"/>
      <c r="DB32373" s="300"/>
      <c r="DC32373" s="300"/>
      <c r="DD32373" s="300"/>
      <c r="DE32373" s="300"/>
      <c r="DF32373" s="300"/>
      <c r="DG32373" s="300"/>
      <c r="DH32373" s="300"/>
      <c r="DI32373" s="300"/>
      <c r="DJ32373" s="300"/>
      <c r="DK32373" s="300"/>
      <c r="DL32373" s="300"/>
      <c r="DM32373" s="300"/>
      <c r="DN32373" s="300"/>
      <c r="DO32373" s="300"/>
      <c r="DP32373" s="300"/>
      <c r="DQ32373" s="300"/>
      <c r="DR32373" s="300"/>
      <c r="DS32373" s="300"/>
      <c r="DT32373" s="300"/>
      <c r="DU32373" s="300"/>
      <c r="DV32373" s="300"/>
      <c r="DW32373" s="300"/>
      <c r="DX32373" s="300"/>
      <c r="DY32373" s="300"/>
      <c r="DZ32373" s="300"/>
      <c r="EA32373" s="300"/>
      <c r="EB32373" s="300"/>
      <c r="EC32373" s="300"/>
      <c r="ED32373" s="300"/>
      <c r="EE32373" s="300"/>
      <c r="EF32373" s="300"/>
      <c r="EG32373" s="300"/>
      <c r="EH32373" s="300"/>
      <c r="EI32373" s="300"/>
      <c r="EJ32373" s="300"/>
      <c r="EK32373" s="300"/>
      <c r="EL32373" s="300"/>
      <c r="EM32373" s="300"/>
      <c r="EN32373" s="300"/>
      <c r="EO32373" s="300"/>
      <c r="EP32373" s="300"/>
      <c r="EQ32373" s="300"/>
      <c r="ER32373" s="300"/>
      <c r="ES32373" s="300"/>
      <c r="ET32373" s="300"/>
      <c r="EU32373" s="300"/>
      <c r="EV32373" s="300"/>
      <c r="EW32373" s="300"/>
      <c r="EX32373" s="300"/>
      <c r="EY32373" s="300"/>
      <c r="EZ32373" s="300"/>
      <c r="FA32373" s="300"/>
      <c r="FB32373" s="300"/>
      <c r="FC32373" s="300"/>
      <c r="FD32373" s="300"/>
      <c r="FE32373" s="300"/>
      <c r="FF32373" s="300"/>
      <c r="FG32373" s="300"/>
      <c r="FH32373" s="300"/>
      <c r="FI32373" s="300"/>
      <c r="FJ32373" s="300"/>
      <c r="FK32373" s="300"/>
      <c r="FL32373" s="300"/>
      <c r="FM32373" s="300"/>
      <c r="FN32373" s="300"/>
      <c r="FO32373" s="300"/>
      <c r="FP32373" s="300"/>
      <c r="FQ32373" s="300"/>
      <c r="FR32373" s="300"/>
      <c r="FS32373" s="300"/>
      <c r="FT32373" s="300"/>
      <c r="FU32373" s="300"/>
      <c r="FV32373" s="300"/>
      <c r="FW32373" s="300"/>
      <c r="FX32373" s="300"/>
      <c r="FY32373" s="300"/>
      <c r="FZ32373" s="300"/>
      <c r="GA32373" s="300"/>
      <c r="GB32373" s="300"/>
      <c r="GC32373" s="300"/>
      <c r="GD32373" s="300"/>
      <c r="GE32373" s="300"/>
      <c r="GF32373" s="300"/>
      <c r="GG32373" s="300"/>
      <c r="GH32373" s="300"/>
      <c r="GI32373" s="300"/>
      <c r="GJ32373" s="300"/>
      <c r="GK32373" s="300"/>
    </row>
    <row r="32374" spans="4:193" x14ac:dyDescent="0.25">
      <c r="D32374" s="300"/>
      <c r="J32374" s="300"/>
      <c r="K32374" s="300"/>
      <c r="L32374" s="300"/>
      <c r="M32374" s="300"/>
      <c r="N32374" s="300"/>
      <c r="O32374" s="300"/>
      <c r="P32374" s="300"/>
      <c r="Q32374" s="300"/>
      <c r="R32374" s="300"/>
      <c r="S32374" s="300"/>
      <c r="T32374" s="300"/>
      <c r="U32374" s="300"/>
      <c r="V32374" s="300"/>
      <c r="W32374" s="300"/>
      <c r="X32374" s="300"/>
      <c r="Y32374" s="300"/>
      <c r="Z32374" s="300"/>
      <c r="AA32374" s="300"/>
      <c r="AB32374" s="300"/>
      <c r="AC32374" s="300"/>
      <c r="AD32374" s="300"/>
      <c r="AE32374" s="300"/>
      <c r="AF32374" s="300"/>
      <c r="AG32374" s="300"/>
      <c r="AH32374" s="300"/>
      <c r="AI32374" s="300"/>
      <c r="AJ32374" s="300"/>
      <c r="AK32374" s="300"/>
      <c r="AL32374" s="300"/>
      <c r="AM32374" s="300"/>
      <c r="AN32374" s="300"/>
      <c r="AO32374" s="300"/>
      <c r="AP32374" s="300"/>
      <c r="AQ32374" s="300"/>
      <c r="AR32374" s="300"/>
      <c r="AS32374" s="300"/>
      <c r="AT32374" s="300"/>
      <c r="AU32374" s="300"/>
      <c r="AV32374" s="300"/>
      <c r="AW32374" s="300"/>
      <c r="AX32374" s="300"/>
      <c r="AY32374" s="300"/>
      <c r="AZ32374" s="300"/>
      <c r="BA32374" s="300"/>
      <c r="BB32374" s="300"/>
      <c r="BC32374" s="300"/>
      <c r="BD32374" s="300"/>
      <c r="BE32374" s="300"/>
      <c r="BF32374" s="300"/>
      <c r="BG32374" s="300"/>
      <c r="BH32374" s="300"/>
      <c r="BI32374" s="300"/>
      <c r="BJ32374" s="300"/>
      <c r="BK32374" s="300"/>
      <c r="BL32374" s="300"/>
      <c r="BM32374" s="300"/>
      <c r="BN32374" s="300"/>
      <c r="BO32374" s="300"/>
      <c r="BP32374" s="300"/>
      <c r="BQ32374" s="300"/>
      <c r="BR32374" s="300"/>
      <c r="BS32374" s="300"/>
      <c r="BT32374" s="300"/>
      <c r="BU32374" s="300"/>
      <c r="BV32374" s="300"/>
      <c r="BW32374" s="300"/>
      <c r="BX32374" s="300"/>
      <c r="BY32374" s="300"/>
      <c r="BZ32374" s="300"/>
      <c r="CA32374" s="300"/>
      <c r="CB32374" s="300"/>
      <c r="CC32374" s="300"/>
      <c r="CD32374" s="300"/>
      <c r="CE32374" s="300"/>
      <c r="CF32374" s="300"/>
      <c r="CG32374" s="300"/>
      <c r="CH32374" s="300"/>
      <c r="CI32374" s="300"/>
      <c r="CJ32374" s="300"/>
      <c r="CK32374" s="300"/>
      <c r="CL32374" s="300"/>
      <c r="CM32374" s="300"/>
      <c r="CN32374" s="300"/>
      <c r="CO32374" s="300"/>
      <c r="CP32374" s="300"/>
      <c r="CQ32374" s="300"/>
      <c r="CR32374" s="300"/>
      <c r="CS32374" s="300"/>
      <c r="CT32374" s="300"/>
      <c r="CU32374" s="300"/>
      <c r="CV32374" s="300"/>
      <c r="CW32374" s="300"/>
      <c r="CX32374" s="300"/>
      <c r="CY32374" s="300"/>
      <c r="CZ32374" s="300"/>
      <c r="DA32374" s="300"/>
      <c r="DB32374" s="300"/>
      <c r="DC32374" s="300"/>
      <c r="DD32374" s="300"/>
      <c r="DE32374" s="300"/>
      <c r="DF32374" s="300"/>
      <c r="DG32374" s="300"/>
      <c r="DH32374" s="300"/>
      <c r="DI32374" s="300"/>
      <c r="DJ32374" s="300"/>
      <c r="DK32374" s="300"/>
      <c r="DL32374" s="300"/>
      <c r="DM32374" s="300"/>
      <c r="DN32374" s="300"/>
      <c r="DO32374" s="300"/>
      <c r="DP32374" s="300"/>
      <c r="DQ32374" s="300"/>
      <c r="DR32374" s="300"/>
      <c r="DS32374" s="300"/>
      <c r="DT32374" s="300"/>
      <c r="DU32374" s="300"/>
      <c r="DV32374" s="300"/>
      <c r="DW32374" s="300"/>
      <c r="DX32374" s="300"/>
      <c r="DY32374" s="300"/>
      <c r="DZ32374" s="300"/>
      <c r="EA32374" s="300"/>
      <c r="EB32374" s="300"/>
      <c r="EC32374" s="300"/>
      <c r="ED32374" s="300"/>
      <c r="EE32374" s="300"/>
      <c r="EF32374" s="300"/>
      <c r="EG32374" s="300"/>
      <c r="EH32374" s="300"/>
      <c r="EI32374" s="300"/>
      <c r="EJ32374" s="300"/>
      <c r="EK32374" s="300"/>
      <c r="EL32374" s="300"/>
      <c r="EM32374" s="300"/>
      <c r="EN32374" s="300"/>
      <c r="EO32374" s="300"/>
      <c r="EP32374" s="300"/>
      <c r="EQ32374" s="300"/>
      <c r="ER32374" s="300"/>
      <c r="ES32374" s="300"/>
      <c r="ET32374" s="300"/>
      <c r="EU32374" s="300"/>
      <c r="EV32374" s="300"/>
      <c r="EW32374" s="300"/>
      <c r="EX32374" s="300"/>
      <c r="EY32374" s="300"/>
      <c r="EZ32374" s="300"/>
      <c r="FA32374" s="300"/>
      <c r="FB32374" s="300"/>
      <c r="FC32374" s="300"/>
      <c r="FD32374" s="300"/>
      <c r="FE32374" s="300"/>
      <c r="FF32374" s="300"/>
      <c r="FG32374" s="300"/>
      <c r="FH32374" s="300"/>
      <c r="FI32374" s="300"/>
      <c r="FJ32374" s="300"/>
      <c r="FK32374" s="300"/>
      <c r="FL32374" s="300"/>
      <c r="FM32374" s="300"/>
      <c r="FN32374" s="300"/>
      <c r="FO32374" s="300"/>
      <c r="FP32374" s="300"/>
      <c r="FQ32374" s="300"/>
      <c r="FR32374" s="300"/>
      <c r="FS32374" s="300"/>
      <c r="FT32374" s="300"/>
      <c r="FU32374" s="300"/>
      <c r="FV32374" s="300"/>
      <c r="FW32374" s="300"/>
      <c r="FX32374" s="300"/>
      <c r="FY32374" s="300"/>
      <c r="FZ32374" s="300"/>
      <c r="GA32374" s="300"/>
      <c r="GB32374" s="300"/>
      <c r="GC32374" s="300"/>
      <c r="GD32374" s="300"/>
      <c r="GE32374" s="300"/>
      <c r="GF32374" s="300"/>
      <c r="GG32374" s="300"/>
      <c r="GH32374" s="300"/>
      <c r="GI32374" s="300"/>
      <c r="GJ32374" s="300"/>
      <c r="GK32374" s="300"/>
    </row>
    <row r="32375" spans="4:193" x14ac:dyDescent="0.25">
      <c r="D32375" s="300"/>
      <c r="J32375" s="300"/>
      <c r="K32375" s="300"/>
      <c r="L32375" s="300"/>
      <c r="M32375" s="300"/>
      <c r="N32375" s="300"/>
      <c r="O32375" s="300"/>
      <c r="P32375" s="300"/>
      <c r="Q32375" s="300"/>
      <c r="R32375" s="300"/>
      <c r="S32375" s="300"/>
      <c r="T32375" s="300"/>
      <c r="U32375" s="300"/>
      <c r="V32375" s="300"/>
      <c r="W32375" s="300"/>
      <c r="X32375" s="300"/>
      <c r="Y32375" s="300"/>
      <c r="Z32375" s="300"/>
      <c r="AA32375" s="300"/>
      <c r="AB32375" s="300"/>
      <c r="AC32375" s="300"/>
      <c r="AD32375" s="300"/>
      <c r="AE32375" s="300"/>
      <c r="AF32375" s="300"/>
      <c r="AG32375" s="300"/>
      <c r="AH32375" s="300"/>
      <c r="AI32375" s="300"/>
      <c r="AJ32375" s="300"/>
      <c r="AK32375" s="300"/>
      <c r="AL32375" s="300"/>
      <c r="AM32375" s="300"/>
      <c r="AN32375" s="300"/>
      <c r="AO32375" s="300"/>
      <c r="AP32375" s="300"/>
      <c r="AQ32375" s="300"/>
      <c r="AR32375" s="300"/>
      <c r="AS32375" s="300"/>
      <c r="AT32375" s="300"/>
      <c r="AU32375" s="300"/>
      <c r="AV32375" s="300"/>
      <c r="AW32375" s="300"/>
      <c r="AX32375" s="300"/>
      <c r="AY32375" s="300"/>
      <c r="AZ32375" s="300"/>
      <c r="BA32375" s="300"/>
      <c r="BB32375" s="300"/>
      <c r="BC32375" s="300"/>
      <c r="BD32375" s="300"/>
      <c r="BE32375" s="300"/>
      <c r="BF32375" s="300"/>
      <c r="BG32375" s="300"/>
      <c r="BH32375" s="300"/>
      <c r="BI32375" s="300"/>
      <c r="BJ32375" s="300"/>
      <c r="BK32375" s="300"/>
      <c r="BL32375" s="300"/>
      <c r="BM32375" s="300"/>
      <c r="BN32375" s="300"/>
      <c r="BO32375" s="300"/>
      <c r="BP32375" s="300"/>
      <c r="BQ32375" s="300"/>
      <c r="BR32375" s="300"/>
      <c r="BS32375" s="300"/>
      <c r="BT32375" s="300"/>
      <c r="BU32375" s="300"/>
      <c r="BV32375" s="300"/>
      <c r="BW32375" s="300"/>
      <c r="BX32375" s="300"/>
      <c r="BY32375" s="300"/>
      <c r="BZ32375" s="300"/>
      <c r="CA32375" s="300"/>
      <c r="CB32375" s="300"/>
      <c r="CC32375" s="300"/>
      <c r="CD32375" s="300"/>
      <c r="CE32375" s="300"/>
      <c r="CF32375" s="300"/>
      <c r="CG32375" s="300"/>
      <c r="CH32375" s="300"/>
      <c r="CI32375" s="300"/>
      <c r="CJ32375" s="300"/>
      <c r="CK32375" s="300"/>
      <c r="CL32375" s="300"/>
      <c r="CM32375" s="300"/>
      <c r="CN32375" s="300"/>
      <c r="CO32375" s="300"/>
      <c r="CP32375" s="300"/>
      <c r="CQ32375" s="300"/>
      <c r="CR32375" s="300"/>
      <c r="CS32375" s="300"/>
      <c r="CT32375" s="300"/>
      <c r="CU32375" s="300"/>
      <c r="CV32375" s="300"/>
      <c r="CW32375" s="300"/>
      <c r="CX32375" s="300"/>
      <c r="CY32375" s="300"/>
      <c r="CZ32375" s="300"/>
      <c r="DA32375" s="300"/>
      <c r="DB32375" s="300"/>
      <c r="DC32375" s="300"/>
      <c r="DD32375" s="300"/>
      <c r="DE32375" s="300"/>
      <c r="DF32375" s="300"/>
      <c r="DG32375" s="300"/>
      <c r="DH32375" s="300"/>
      <c r="DI32375" s="300"/>
      <c r="DJ32375" s="300"/>
      <c r="DK32375" s="300"/>
      <c r="DL32375" s="300"/>
      <c r="DM32375" s="300"/>
      <c r="DN32375" s="300"/>
      <c r="DO32375" s="300"/>
      <c r="DP32375" s="300"/>
      <c r="DQ32375" s="300"/>
      <c r="DR32375" s="300"/>
      <c r="DS32375" s="300"/>
      <c r="DT32375" s="300"/>
      <c r="DU32375" s="300"/>
      <c r="DV32375" s="300"/>
      <c r="DW32375" s="300"/>
      <c r="DX32375" s="300"/>
      <c r="DY32375" s="300"/>
      <c r="DZ32375" s="300"/>
      <c r="EA32375" s="300"/>
      <c r="EB32375" s="300"/>
      <c r="EC32375" s="300"/>
      <c r="ED32375" s="300"/>
      <c r="EE32375" s="300"/>
      <c r="EF32375" s="300"/>
      <c r="EG32375" s="300"/>
      <c r="EH32375" s="300"/>
      <c r="EI32375" s="300"/>
      <c r="EJ32375" s="300"/>
      <c r="EK32375" s="300"/>
      <c r="EL32375" s="300"/>
      <c r="EM32375" s="300"/>
      <c r="EN32375" s="300"/>
      <c r="EO32375" s="300"/>
      <c r="EP32375" s="300"/>
      <c r="EQ32375" s="300"/>
      <c r="ER32375" s="300"/>
      <c r="ES32375" s="300"/>
      <c r="ET32375" s="300"/>
      <c r="EU32375" s="300"/>
      <c r="EV32375" s="300"/>
      <c r="EW32375" s="300"/>
      <c r="EX32375" s="300"/>
      <c r="EY32375" s="300"/>
      <c r="EZ32375" s="300"/>
      <c r="FA32375" s="300"/>
      <c r="FB32375" s="300"/>
      <c r="FC32375" s="300"/>
      <c r="FD32375" s="300"/>
      <c r="FE32375" s="300"/>
      <c r="FF32375" s="300"/>
      <c r="FG32375" s="300"/>
      <c r="FH32375" s="300"/>
      <c r="FI32375" s="300"/>
      <c r="FJ32375" s="300"/>
      <c r="FK32375" s="300"/>
      <c r="FL32375" s="300"/>
      <c r="FM32375" s="300"/>
      <c r="FN32375" s="300"/>
      <c r="FO32375" s="300"/>
      <c r="FP32375" s="300"/>
      <c r="FQ32375" s="300"/>
      <c r="FR32375" s="300"/>
      <c r="FS32375" s="300"/>
      <c r="FT32375" s="300"/>
      <c r="FU32375" s="300"/>
      <c r="FV32375" s="300"/>
      <c r="FW32375" s="300"/>
      <c r="FX32375" s="300"/>
      <c r="FY32375" s="300"/>
      <c r="FZ32375" s="300"/>
      <c r="GA32375" s="300"/>
      <c r="GB32375" s="300"/>
      <c r="GC32375" s="300"/>
      <c r="GD32375" s="300"/>
      <c r="GE32375" s="300"/>
      <c r="GF32375" s="300"/>
      <c r="GG32375" s="300"/>
      <c r="GH32375" s="300"/>
      <c r="GI32375" s="300"/>
      <c r="GJ32375" s="300"/>
      <c r="GK32375" s="300"/>
    </row>
    <row r="32376" spans="4:193" x14ac:dyDescent="0.25">
      <c r="D32376" s="300"/>
      <c r="J32376" s="300"/>
      <c r="K32376" s="300"/>
      <c r="L32376" s="300"/>
      <c r="M32376" s="300"/>
      <c r="N32376" s="300"/>
      <c r="O32376" s="300"/>
      <c r="P32376" s="300"/>
      <c r="Q32376" s="300"/>
      <c r="R32376" s="300"/>
      <c r="S32376" s="300"/>
      <c r="T32376" s="300"/>
      <c r="U32376" s="300"/>
      <c r="V32376" s="300"/>
      <c r="W32376" s="300"/>
      <c r="X32376" s="300"/>
      <c r="Y32376" s="300"/>
      <c r="Z32376" s="300"/>
      <c r="AA32376" s="300"/>
      <c r="AB32376" s="300"/>
      <c r="AC32376" s="300"/>
      <c r="AD32376" s="300"/>
      <c r="AE32376" s="300"/>
      <c r="AF32376" s="300"/>
      <c r="AG32376" s="300"/>
      <c r="AH32376" s="300"/>
      <c r="AI32376" s="300"/>
      <c r="AJ32376" s="300"/>
      <c r="AK32376" s="300"/>
      <c r="AL32376" s="300"/>
      <c r="AM32376" s="300"/>
      <c r="AN32376" s="300"/>
      <c r="AO32376" s="300"/>
      <c r="AP32376" s="300"/>
      <c r="AQ32376" s="300"/>
      <c r="AR32376" s="300"/>
      <c r="AS32376" s="300"/>
      <c r="AT32376" s="300"/>
      <c r="AU32376" s="300"/>
      <c r="AV32376" s="300"/>
      <c r="AW32376" s="300"/>
      <c r="AX32376" s="300"/>
      <c r="AY32376" s="300"/>
      <c r="AZ32376" s="300"/>
      <c r="BA32376" s="300"/>
      <c r="BB32376" s="300"/>
      <c r="BC32376" s="300"/>
      <c r="BD32376" s="300"/>
      <c r="BE32376" s="300"/>
      <c r="BF32376" s="300"/>
      <c r="BG32376" s="300"/>
      <c r="BH32376" s="300"/>
      <c r="BI32376" s="300"/>
      <c r="BJ32376" s="300"/>
      <c r="BK32376" s="300"/>
      <c r="BL32376" s="300"/>
      <c r="BM32376" s="300"/>
      <c r="BN32376" s="300"/>
      <c r="BO32376" s="300"/>
      <c r="BP32376" s="300"/>
      <c r="BQ32376" s="300"/>
      <c r="BR32376" s="300"/>
      <c r="BS32376" s="300"/>
      <c r="BT32376" s="300"/>
      <c r="BU32376" s="300"/>
      <c r="BV32376" s="300"/>
      <c r="BW32376" s="300"/>
      <c r="BX32376" s="300"/>
      <c r="BY32376" s="300"/>
      <c r="BZ32376" s="300"/>
      <c r="CA32376" s="300"/>
      <c r="CB32376" s="300"/>
      <c r="CC32376" s="300"/>
      <c r="CD32376" s="300"/>
      <c r="CE32376" s="300"/>
      <c r="CF32376" s="300"/>
      <c r="CG32376" s="300"/>
      <c r="CH32376" s="300"/>
      <c r="CI32376" s="300"/>
      <c r="CJ32376" s="300"/>
      <c r="CK32376" s="300"/>
      <c r="CL32376" s="300"/>
      <c r="CM32376" s="300"/>
      <c r="CN32376" s="300"/>
      <c r="CO32376" s="300"/>
      <c r="CP32376" s="300"/>
      <c r="CQ32376" s="300"/>
      <c r="CR32376" s="300"/>
      <c r="CS32376" s="300"/>
      <c r="CT32376" s="300"/>
      <c r="CU32376" s="300"/>
      <c r="CV32376" s="300"/>
      <c r="CW32376" s="300"/>
      <c r="CX32376" s="300"/>
      <c r="CY32376" s="300"/>
      <c r="CZ32376" s="300"/>
      <c r="DA32376" s="300"/>
      <c r="DB32376" s="300"/>
      <c r="DC32376" s="300"/>
      <c r="DD32376" s="300"/>
      <c r="DE32376" s="300"/>
      <c r="DF32376" s="300"/>
      <c r="DG32376" s="300"/>
      <c r="DH32376" s="300"/>
      <c r="DI32376" s="300"/>
      <c r="DJ32376" s="300"/>
      <c r="DK32376" s="300"/>
      <c r="DL32376" s="300"/>
      <c r="DM32376" s="300"/>
      <c r="DN32376" s="300"/>
      <c r="DO32376" s="300"/>
      <c r="DP32376" s="300"/>
      <c r="DQ32376" s="300"/>
      <c r="DR32376" s="300"/>
      <c r="DS32376" s="300"/>
      <c r="DT32376" s="300"/>
      <c r="DU32376" s="300"/>
      <c r="DV32376" s="300"/>
      <c r="DW32376" s="300"/>
      <c r="DX32376" s="300"/>
      <c r="DY32376" s="300"/>
      <c r="DZ32376" s="300"/>
      <c r="EA32376" s="300"/>
      <c r="EB32376" s="300"/>
      <c r="EC32376" s="300"/>
      <c r="ED32376" s="300"/>
      <c r="EE32376" s="300"/>
      <c r="EF32376" s="300"/>
      <c r="EG32376" s="300"/>
      <c r="EH32376" s="300"/>
      <c r="EI32376" s="300"/>
      <c r="EJ32376" s="300"/>
      <c r="EK32376" s="300"/>
      <c r="EL32376" s="300"/>
      <c r="EM32376" s="300"/>
      <c r="EN32376" s="300"/>
      <c r="EO32376" s="300"/>
      <c r="EP32376" s="300"/>
      <c r="EQ32376" s="300"/>
      <c r="ER32376" s="300"/>
      <c r="ES32376" s="300"/>
      <c r="ET32376" s="300"/>
      <c r="EU32376" s="300"/>
      <c r="EV32376" s="300"/>
      <c r="EW32376" s="300"/>
      <c r="EX32376" s="300"/>
      <c r="EY32376" s="300"/>
      <c r="EZ32376" s="300"/>
      <c r="FA32376" s="300"/>
      <c r="FB32376" s="300"/>
      <c r="FC32376" s="300"/>
      <c r="FD32376" s="300"/>
      <c r="FE32376" s="300"/>
      <c r="FF32376" s="300"/>
      <c r="FG32376" s="300"/>
      <c r="FH32376" s="300"/>
      <c r="FI32376" s="300"/>
      <c r="FJ32376" s="300"/>
      <c r="FK32376" s="300"/>
      <c r="FL32376" s="300"/>
      <c r="FM32376" s="300"/>
      <c r="FN32376" s="300"/>
      <c r="FO32376" s="300"/>
      <c r="FP32376" s="300"/>
      <c r="FQ32376" s="300"/>
      <c r="FR32376" s="300"/>
      <c r="FS32376" s="300"/>
      <c r="FT32376" s="300"/>
      <c r="FU32376" s="300"/>
      <c r="FV32376" s="300"/>
      <c r="FW32376" s="300"/>
      <c r="FX32376" s="300"/>
      <c r="FY32376" s="300"/>
      <c r="FZ32376" s="300"/>
      <c r="GA32376" s="300"/>
      <c r="GB32376" s="300"/>
      <c r="GC32376" s="300"/>
      <c r="GD32376" s="300"/>
      <c r="GE32376" s="300"/>
      <c r="GF32376" s="300"/>
      <c r="GG32376" s="300"/>
      <c r="GH32376" s="300"/>
      <c r="GI32376" s="300"/>
      <c r="GJ32376" s="300"/>
      <c r="GK32376" s="300"/>
    </row>
    <row r="32377" spans="4:193" x14ac:dyDescent="0.25">
      <c r="D32377" s="300"/>
      <c r="J32377" s="300"/>
      <c r="K32377" s="300"/>
      <c r="L32377" s="300"/>
      <c r="M32377" s="300"/>
      <c r="N32377" s="300"/>
      <c r="O32377" s="300"/>
      <c r="P32377" s="300"/>
      <c r="Q32377" s="300"/>
      <c r="R32377" s="300"/>
      <c r="S32377" s="300"/>
      <c r="T32377" s="300"/>
      <c r="U32377" s="300"/>
      <c r="V32377" s="300"/>
      <c r="W32377" s="300"/>
      <c r="X32377" s="300"/>
      <c r="Y32377" s="300"/>
      <c r="Z32377" s="300"/>
      <c r="AA32377" s="300"/>
      <c r="AB32377" s="300"/>
      <c r="AC32377" s="300"/>
      <c r="AD32377" s="300"/>
      <c r="AE32377" s="300"/>
      <c r="AF32377" s="300"/>
      <c r="AG32377" s="300"/>
      <c r="AH32377" s="300"/>
      <c r="AI32377" s="300"/>
      <c r="AJ32377" s="300"/>
      <c r="AK32377" s="300"/>
      <c r="AL32377" s="300"/>
      <c r="AM32377" s="300"/>
      <c r="AN32377" s="300"/>
      <c r="AO32377" s="300"/>
      <c r="AP32377" s="300"/>
      <c r="AQ32377" s="300"/>
      <c r="AR32377" s="300"/>
      <c r="AS32377" s="300"/>
      <c r="AT32377" s="300"/>
      <c r="AU32377" s="300"/>
      <c r="AV32377" s="300"/>
      <c r="AW32377" s="300"/>
      <c r="AX32377" s="300"/>
      <c r="AY32377" s="300"/>
      <c r="AZ32377" s="300"/>
      <c r="BA32377" s="300"/>
      <c r="BB32377" s="300"/>
      <c r="BC32377" s="300"/>
      <c r="BD32377" s="300"/>
      <c r="BE32377" s="300"/>
      <c r="BF32377" s="300"/>
      <c r="BG32377" s="300"/>
      <c r="BH32377" s="300"/>
      <c r="BI32377" s="300"/>
      <c r="BJ32377" s="300"/>
      <c r="BK32377" s="300"/>
      <c r="BL32377" s="300"/>
      <c r="BM32377" s="300"/>
      <c r="BN32377" s="300"/>
      <c r="BO32377" s="300"/>
      <c r="BP32377" s="300"/>
      <c r="BQ32377" s="300"/>
      <c r="BR32377" s="300"/>
      <c r="BS32377" s="300"/>
      <c r="BT32377" s="300"/>
      <c r="BU32377" s="300"/>
      <c r="BV32377" s="300"/>
      <c r="BW32377" s="300"/>
      <c r="BX32377" s="300"/>
      <c r="BY32377" s="300"/>
      <c r="BZ32377" s="300"/>
      <c r="CA32377" s="300"/>
      <c r="CB32377" s="300"/>
      <c r="CC32377" s="300"/>
      <c r="CD32377" s="300"/>
      <c r="CE32377" s="300"/>
      <c r="CF32377" s="300"/>
      <c r="CG32377" s="300"/>
      <c r="CH32377" s="300"/>
      <c r="CI32377" s="300"/>
      <c r="CJ32377" s="300"/>
      <c r="CK32377" s="300"/>
      <c r="CL32377" s="300"/>
      <c r="CM32377" s="300"/>
      <c r="CN32377" s="300"/>
      <c r="CO32377" s="300"/>
      <c r="CP32377" s="300"/>
      <c r="CQ32377" s="300"/>
      <c r="CR32377" s="300"/>
      <c r="CS32377" s="300"/>
      <c r="CT32377" s="300"/>
      <c r="CU32377" s="300"/>
      <c r="CV32377" s="300"/>
      <c r="CW32377" s="300"/>
      <c r="CX32377" s="300"/>
      <c r="CY32377" s="300"/>
      <c r="CZ32377" s="300"/>
      <c r="DA32377" s="300"/>
      <c r="DB32377" s="300"/>
      <c r="DC32377" s="300"/>
      <c r="DD32377" s="300"/>
      <c r="DE32377" s="300"/>
      <c r="DF32377" s="300"/>
      <c r="DG32377" s="300"/>
      <c r="DH32377" s="300"/>
      <c r="DI32377" s="300"/>
      <c r="DJ32377" s="300"/>
      <c r="DK32377" s="300"/>
      <c r="DL32377" s="300"/>
      <c r="DM32377" s="300"/>
      <c r="DN32377" s="300"/>
      <c r="DO32377" s="300"/>
      <c r="DP32377" s="300"/>
      <c r="DQ32377" s="300"/>
      <c r="DR32377" s="300"/>
      <c r="DS32377" s="300"/>
      <c r="DT32377" s="300"/>
      <c r="DU32377" s="300"/>
      <c r="DV32377" s="300"/>
      <c r="DW32377" s="300"/>
      <c r="DX32377" s="300"/>
      <c r="DY32377" s="300"/>
      <c r="DZ32377" s="300"/>
      <c r="EA32377" s="300"/>
      <c r="EB32377" s="300"/>
      <c r="EC32377" s="300"/>
      <c r="ED32377" s="300"/>
      <c r="EE32377" s="300"/>
      <c r="EF32377" s="300"/>
      <c r="EG32377" s="300"/>
      <c r="EH32377" s="300"/>
      <c r="EI32377" s="300"/>
      <c r="EJ32377" s="300"/>
      <c r="EK32377" s="300"/>
      <c r="EL32377" s="300"/>
      <c r="EM32377" s="300"/>
      <c r="EN32377" s="300"/>
      <c r="EO32377" s="300"/>
      <c r="EP32377" s="300"/>
      <c r="EQ32377" s="300"/>
      <c r="ER32377" s="300"/>
      <c r="ES32377" s="300"/>
      <c r="ET32377" s="300"/>
      <c r="EU32377" s="300"/>
      <c r="EV32377" s="300"/>
      <c r="EW32377" s="300"/>
      <c r="EX32377" s="300"/>
      <c r="EY32377" s="300"/>
      <c r="EZ32377" s="300"/>
      <c r="FA32377" s="300"/>
      <c r="FB32377" s="300"/>
      <c r="FC32377" s="300"/>
      <c r="FD32377" s="300"/>
      <c r="FE32377" s="300"/>
      <c r="FF32377" s="300"/>
      <c r="FG32377" s="300"/>
      <c r="FH32377" s="300"/>
      <c r="FI32377" s="300"/>
      <c r="FJ32377" s="300"/>
      <c r="FK32377" s="300"/>
      <c r="FL32377" s="300"/>
      <c r="FM32377" s="300"/>
      <c r="FN32377" s="300"/>
      <c r="FO32377" s="300"/>
      <c r="FP32377" s="300"/>
      <c r="FQ32377" s="300"/>
      <c r="FR32377" s="300"/>
      <c r="FS32377" s="300"/>
      <c r="FT32377" s="300"/>
      <c r="FU32377" s="300"/>
      <c r="FV32377" s="300"/>
      <c r="FW32377" s="300"/>
      <c r="FX32377" s="300"/>
      <c r="FY32377" s="300"/>
      <c r="FZ32377" s="300"/>
      <c r="GA32377" s="300"/>
      <c r="GB32377" s="300"/>
      <c r="GC32377" s="300"/>
      <c r="GD32377" s="300"/>
      <c r="GE32377" s="300"/>
      <c r="GF32377" s="300"/>
      <c r="GG32377" s="300"/>
      <c r="GH32377" s="300"/>
      <c r="GI32377" s="300"/>
      <c r="GJ32377" s="300"/>
      <c r="GK32377" s="300"/>
    </row>
    <row r="32378" spans="4:193" x14ac:dyDescent="0.25">
      <c r="D32378" s="300"/>
      <c r="J32378" s="300"/>
      <c r="K32378" s="300"/>
      <c r="L32378" s="300"/>
      <c r="M32378" s="300"/>
      <c r="N32378" s="300"/>
      <c r="O32378" s="300"/>
      <c r="P32378" s="300"/>
      <c r="Q32378" s="300"/>
      <c r="R32378" s="300"/>
      <c r="S32378" s="300"/>
      <c r="T32378" s="300"/>
      <c r="U32378" s="300"/>
      <c r="V32378" s="300"/>
      <c r="W32378" s="300"/>
      <c r="X32378" s="300"/>
      <c r="Y32378" s="300"/>
      <c r="Z32378" s="300"/>
      <c r="AA32378" s="300"/>
      <c r="AB32378" s="300"/>
      <c r="AC32378" s="300"/>
      <c r="AD32378" s="300"/>
      <c r="AE32378" s="300"/>
      <c r="AF32378" s="300"/>
      <c r="AG32378" s="300"/>
      <c r="AH32378" s="300"/>
      <c r="AI32378" s="300"/>
      <c r="AJ32378" s="300"/>
      <c r="AK32378" s="300"/>
      <c r="AL32378" s="300"/>
      <c r="AM32378" s="300"/>
      <c r="AN32378" s="300"/>
      <c r="AO32378" s="300"/>
      <c r="AP32378" s="300"/>
      <c r="AQ32378" s="300"/>
      <c r="AR32378" s="300"/>
      <c r="AS32378" s="300"/>
      <c r="AT32378" s="300"/>
      <c r="AU32378" s="300"/>
      <c r="AV32378" s="300"/>
      <c r="AW32378" s="300"/>
      <c r="AX32378" s="300"/>
      <c r="AY32378" s="300"/>
      <c r="AZ32378" s="300"/>
      <c r="BA32378" s="300"/>
      <c r="BB32378" s="300"/>
      <c r="BC32378" s="300"/>
      <c r="BD32378" s="300"/>
      <c r="BE32378" s="300"/>
      <c r="BF32378" s="300"/>
      <c r="BG32378" s="300"/>
      <c r="BH32378" s="300"/>
      <c r="BI32378" s="300"/>
      <c r="BJ32378" s="300"/>
      <c r="BK32378" s="300"/>
      <c r="BL32378" s="300"/>
      <c r="BM32378" s="300"/>
      <c r="BN32378" s="300"/>
      <c r="BO32378" s="300"/>
      <c r="BP32378" s="300"/>
      <c r="BQ32378" s="300"/>
      <c r="BR32378" s="300"/>
      <c r="BS32378" s="300"/>
      <c r="BT32378" s="300"/>
      <c r="BU32378" s="300"/>
      <c r="BV32378" s="300"/>
      <c r="BW32378" s="300"/>
      <c r="BX32378" s="300"/>
      <c r="BY32378" s="300"/>
      <c r="BZ32378" s="300"/>
      <c r="CA32378" s="300"/>
      <c r="CB32378" s="300"/>
      <c r="CC32378" s="300"/>
      <c r="CD32378" s="300"/>
      <c r="CE32378" s="300"/>
      <c r="CF32378" s="300"/>
      <c r="CG32378" s="300"/>
      <c r="CH32378" s="300"/>
      <c r="CI32378" s="300"/>
      <c r="CJ32378" s="300"/>
      <c r="CK32378" s="300"/>
      <c r="CL32378" s="300"/>
      <c r="CM32378" s="300"/>
      <c r="CN32378" s="300"/>
      <c r="CO32378" s="300"/>
      <c r="CP32378" s="300"/>
      <c r="CQ32378" s="300"/>
      <c r="CR32378" s="300"/>
      <c r="CS32378" s="300"/>
      <c r="CT32378" s="300"/>
      <c r="CU32378" s="300"/>
      <c r="CV32378" s="300"/>
      <c r="CW32378" s="300"/>
      <c r="CX32378" s="300"/>
      <c r="CY32378" s="300"/>
      <c r="CZ32378" s="300"/>
      <c r="DA32378" s="300"/>
      <c r="DB32378" s="300"/>
      <c r="DC32378" s="300"/>
      <c r="DD32378" s="300"/>
      <c r="DE32378" s="300"/>
      <c r="DF32378" s="300"/>
      <c r="DG32378" s="300"/>
      <c r="DH32378" s="300"/>
      <c r="DI32378" s="300"/>
      <c r="DJ32378" s="300"/>
      <c r="DK32378" s="300"/>
      <c r="DL32378" s="300"/>
      <c r="DM32378" s="300"/>
      <c r="DN32378" s="300"/>
      <c r="DO32378" s="300"/>
      <c r="DP32378" s="300"/>
      <c r="DQ32378" s="300"/>
      <c r="DR32378" s="300"/>
      <c r="DS32378" s="300"/>
      <c r="DT32378" s="300"/>
      <c r="DU32378" s="300"/>
      <c r="DV32378" s="300"/>
      <c r="DW32378" s="300"/>
      <c r="DX32378" s="300"/>
      <c r="DY32378" s="300"/>
      <c r="DZ32378" s="300"/>
      <c r="EA32378" s="300"/>
      <c r="EB32378" s="300"/>
      <c r="EC32378" s="300"/>
      <c r="ED32378" s="300"/>
      <c r="EE32378" s="300"/>
      <c r="EF32378" s="300"/>
      <c r="EG32378" s="300"/>
      <c r="EH32378" s="300"/>
      <c r="EI32378" s="300"/>
      <c r="EJ32378" s="300"/>
      <c r="EK32378" s="300"/>
      <c r="EL32378" s="300"/>
      <c r="EM32378" s="300"/>
      <c r="EN32378" s="300"/>
      <c r="EO32378" s="300"/>
      <c r="EP32378" s="300"/>
      <c r="EQ32378" s="300"/>
      <c r="ER32378" s="300"/>
      <c r="ES32378" s="300"/>
      <c r="ET32378" s="300"/>
      <c r="EU32378" s="300"/>
      <c r="EV32378" s="300"/>
      <c r="EW32378" s="300"/>
      <c r="EX32378" s="300"/>
      <c r="EY32378" s="300"/>
      <c r="EZ32378" s="300"/>
      <c r="FA32378" s="300"/>
      <c r="FB32378" s="300"/>
      <c r="FC32378" s="300"/>
      <c r="FD32378" s="300"/>
      <c r="FE32378" s="300"/>
      <c r="FF32378" s="300"/>
      <c r="FG32378" s="300"/>
      <c r="FH32378" s="300"/>
      <c r="FI32378" s="300"/>
      <c r="FJ32378" s="300"/>
      <c r="FK32378" s="300"/>
      <c r="FL32378" s="300"/>
      <c r="FM32378" s="300"/>
      <c r="FN32378" s="300"/>
      <c r="FO32378" s="300"/>
      <c r="FP32378" s="300"/>
      <c r="FQ32378" s="300"/>
      <c r="FR32378" s="300"/>
      <c r="FS32378" s="300"/>
      <c r="FT32378" s="300"/>
      <c r="FU32378" s="300"/>
      <c r="FV32378" s="300"/>
      <c r="FW32378" s="300"/>
      <c r="FX32378" s="300"/>
      <c r="FY32378" s="300"/>
      <c r="FZ32378" s="300"/>
      <c r="GA32378" s="300"/>
      <c r="GB32378" s="300"/>
      <c r="GC32378" s="300"/>
      <c r="GD32378" s="300"/>
      <c r="GE32378" s="300"/>
      <c r="GF32378" s="300"/>
      <c r="GG32378" s="300"/>
      <c r="GH32378" s="300"/>
      <c r="GI32378" s="300"/>
      <c r="GJ32378" s="300"/>
      <c r="GK32378" s="300"/>
    </row>
    <row r="32379" spans="4:193" x14ac:dyDescent="0.25">
      <c r="D32379" s="300"/>
      <c r="J32379" s="300"/>
      <c r="K32379" s="300"/>
      <c r="L32379" s="300"/>
      <c r="M32379" s="300"/>
      <c r="N32379" s="300"/>
      <c r="O32379" s="300"/>
      <c r="P32379" s="300"/>
      <c r="Q32379" s="300"/>
      <c r="R32379" s="300"/>
      <c r="S32379" s="300"/>
      <c r="T32379" s="300"/>
      <c r="U32379" s="300"/>
      <c r="V32379" s="300"/>
      <c r="W32379" s="300"/>
      <c r="X32379" s="300"/>
      <c r="Y32379" s="300"/>
      <c r="Z32379" s="300"/>
      <c r="AA32379" s="300"/>
      <c r="AB32379" s="300"/>
      <c r="AC32379" s="300"/>
      <c r="AD32379" s="300"/>
      <c r="AE32379" s="300"/>
      <c r="AF32379" s="300"/>
      <c r="AG32379" s="300"/>
      <c r="AH32379" s="300"/>
      <c r="AI32379" s="300"/>
      <c r="AJ32379" s="300"/>
      <c r="AK32379" s="300"/>
      <c r="AL32379" s="300"/>
      <c r="AM32379" s="300"/>
      <c r="AN32379" s="300"/>
      <c r="AO32379" s="300"/>
      <c r="AP32379" s="300"/>
      <c r="AQ32379" s="300"/>
      <c r="AR32379" s="300"/>
      <c r="AS32379" s="300"/>
      <c r="AT32379" s="300"/>
      <c r="AU32379" s="300"/>
      <c r="AV32379" s="300"/>
      <c r="AW32379" s="300"/>
      <c r="AX32379" s="300"/>
      <c r="AY32379" s="300"/>
      <c r="AZ32379" s="300"/>
      <c r="BA32379" s="300"/>
      <c r="BB32379" s="300"/>
      <c r="BC32379" s="300"/>
      <c r="BD32379" s="300"/>
      <c r="BE32379" s="300"/>
      <c r="BF32379" s="300"/>
      <c r="BG32379" s="300"/>
      <c r="BH32379" s="300"/>
      <c r="BI32379" s="300"/>
      <c r="BJ32379" s="300"/>
      <c r="BK32379" s="300"/>
      <c r="BL32379" s="300"/>
      <c r="BM32379" s="300"/>
      <c r="BN32379" s="300"/>
      <c r="BO32379" s="300"/>
      <c r="BP32379" s="300"/>
      <c r="BQ32379" s="300"/>
      <c r="BR32379" s="300"/>
      <c r="BS32379" s="300"/>
      <c r="BT32379" s="300"/>
      <c r="BU32379" s="300"/>
      <c r="BV32379" s="300"/>
      <c r="BW32379" s="300"/>
      <c r="BX32379" s="300"/>
      <c r="BY32379" s="300"/>
      <c r="BZ32379" s="300"/>
      <c r="CA32379" s="300"/>
      <c r="CB32379" s="300"/>
      <c r="CC32379" s="300"/>
      <c r="CD32379" s="300"/>
      <c r="CE32379" s="300"/>
      <c r="CF32379" s="300"/>
      <c r="CG32379" s="300"/>
      <c r="CH32379" s="300"/>
      <c r="CI32379" s="300"/>
      <c r="CJ32379" s="300"/>
      <c r="CK32379" s="300"/>
      <c r="CL32379" s="300"/>
      <c r="CM32379" s="300"/>
      <c r="CN32379" s="300"/>
      <c r="CO32379" s="300"/>
      <c r="CP32379" s="300"/>
      <c r="CQ32379" s="300"/>
      <c r="CR32379" s="300"/>
      <c r="CS32379" s="300"/>
      <c r="CT32379" s="300"/>
      <c r="CU32379" s="300"/>
      <c r="CV32379" s="300"/>
      <c r="CW32379" s="300"/>
      <c r="CX32379" s="300"/>
      <c r="CY32379" s="300"/>
      <c r="CZ32379" s="300"/>
      <c r="DA32379" s="300"/>
      <c r="DB32379" s="300"/>
      <c r="DC32379" s="300"/>
      <c r="DD32379" s="300"/>
      <c r="DE32379" s="300"/>
      <c r="DF32379" s="300"/>
      <c r="DG32379" s="300"/>
      <c r="DH32379" s="300"/>
      <c r="DI32379" s="300"/>
      <c r="DJ32379" s="300"/>
      <c r="DK32379" s="300"/>
      <c r="DL32379" s="300"/>
      <c r="DM32379" s="300"/>
      <c r="DN32379" s="300"/>
      <c r="DO32379" s="300"/>
      <c r="DP32379" s="300"/>
      <c r="DQ32379" s="300"/>
      <c r="DR32379" s="300"/>
      <c r="DS32379" s="300"/>
      <c r="DT32379" s="300"/>
      <c r="DU32379" s="300"/>
      <c r="DV32379" s="300"/>
      <c r="DW32379" s="300"/>
      <c r="DX32379" s="300"/>
      <c r="DY32379" s="300"/>
      <c r="DZ32379" s="300"/>
      <c r="EA32379" s="300"/>
      <c r="EB32379" s="300"/>
      <c r="EC32379" s="300"/>
      <c r="ED32379" s="300"/>
      <c r="EE32379" s="300"/>
      <c r="EF32379" s="300"/>
      <c r="EG32379" s="300"/>
      <c r="EH32379" s="300"/>
      <c r="EI32379" s="300"/>
      <c r="EJ32379" s="300"/>
      <c r="EK32379" s="300"/>
      <c r="EL32379" s="300"/>
      <c r="EM32379" s="300"/>
      <c r="EN32379" s="300"/>
      <c r="EO32379" s="300"/>
      <c r="EP32379" s="300"/>
      <c r="EQ32379" s="300"/>
      <c r="ER32379" s="300"/>
      <c r="ES32379" s="300"/>
      <c r="ET32379" s="300"/>
      <c r="EU32379" s="300"/>
      <c r="EV32379" s="300"/>
      <c r="EW32379" s="300"/>
      <c r="EX32379" s="300"/>
      <c r="EY32379" s="300"/>
      <c r="EZ32379" s="300"/>
      <c r="FA32379" s="300"/>
      <c r="FB32379" s="300"/>
      <c r="FC32379" s="300"/>
      <c r="FD32379" s="300"/>
      <c r="FE32379" s="300"/>
      <c r="FF32379" s="300"/>
      <c r="FG32379" s="300"/>
      <c r="FH32379" s="300"/>
      <c r="FI32379" s="300"/>
      <c r="FJ32379" s="300"/>
      <c r="FK32379" s="300"/>
      <c r="FL32379" s="300"/>
      <c r="FM32379" s="300"/>
      <c r="FN32379" s="300"/>
      <c r="FO32379" s="300"/>
      <c r="FP32379" s="300"/>
      <c r="FQ32379" s="300"/>
      <c r="FR32379" s="300"/>
      <c r="FS32379" s="300"/>
      <c r="FT32379" s="300"/>
      <c r="FU32379" s="300"/>
      <c r="FV32379" s="300"/>
      <c r="FW32379" s="300"/>
      <c r="FX32379" s="300"/>
      <c r="FY32379" s="300"/>
      <c r="FZ32379" s="300"/>
      <c r="GA32379" s="300"/>
      <c r="GB32379" s="300"/>
      <c r="GC32379" s="300"/>
      <c r="GD32379" s="300"/>
      <c r="GE32379" s="300"/>
      <c r="GF32379" s="300"/>
      <c r="GG32379" s="300"/>
      <c r="GH32379" s="300"/>
      <c r="GI32379" s="300"/>
      <c r="GJ32379" s="300"/>
      <c r="GK32379" s="300"/>
    </row>
    <row r="32380" spans="4:193" x14ac:dyDescent="0.25">
      <c r="D32380" s="300"/>
      <c r="J32380" s="300"/>
      <c r="K32380" s="300"/>
      <c r="L32380" s="300"/>
      <c r="M32380" s="300"/>
      <c r="N32380" s="300"/>
      <c r="O32380" s="300"/>
      <c r="P32380" s="300"/>
      <c r="Q32380" s="300"/>
      <c r="R32380" s="300"/>
      <c r="S32380" s="300"/>
      <c r="T32380" s="300"/>
      <c r="U32380" s="300"/>
      <c r="V32380" s="300"/>
      <c r="W32380" s="300"/>
      <c r="X32380" s="300"/>
      <c r="Y32380" s="300"/>
      <c r="Z32380" s="300"/>
      <c r="AA32380" s="300"/>
      <c r="AB32380" s="300"/>
      <c r="AC32380" s="300"/>
      <c r="AD32380" s="300"/>
      <c r="AE32380" s="300"/>
      <c r="AF32380" s="300"/>
      <c r="AG32380" s="300"/>
      <c r="AH32380" s="300"/>
      <c r="AI32380" s="300"/>
      <c r="AJ32380" s="300"/>
      <c r="AK32380" s="300"/>
      <c r="AL32380" s="300"/>
      <c r="AM32380" s="300"/>
      <c r="AN32380" s="300"/>
      <c r="AO32380" s="300"/>
      <c r="AP32380" s="300"/>
      <c r="AQ32380" s="300"/>
      <c r="AR32380" s="300"/>
      <c r="AS32380" s="300"/>
      <c r="AT32380" s="300"/>
      <c r="AU32380" s="300"/>
      <c r="AV32380" s="300"/>
      <c r="AW32380" s="300"/>
      <c r="AX32380" s="300"/>
      <c r="AY32380" s="300"/>
      <c r="AZ32380" s="300"/>
      <c r="BA32380" s="300"/>
      <c r="BB32380" s="300"/>
      <c r="BC32380" s="300"/>
      <c r="BD32380" s="300"/>
      <c r="BE32380" s="300"/>
      <c r="BF32380" s="300"/>
      <c r="BG32380" s="300"/>
      <c r="BH32380" s="300"/>
      <c r="BI32380" s="300"/>
      <c r="BJ32380" s="300"/>
      <c r="BK32380" s="300"/>
      <c r="BL32380" s="300"/>
      <c r="BM32380" s="300"/>
      <c r="BN32380" s="300"/>
      <c r="BO32380" s="300"/>
      <c r="BP32380" s="300"/>
      <c r="BQ32380" s="300"/>
      <c r="BR32380" s="300"/>
      <c r="BS32380" s="300"/>
      <c r="BT32380" s="300"/>
      <c r="BU32380" s="300"/>
      <c r="BV32380" s="300"/>
      <c r="BW32380" s="300"/>
      <c r="BX32380" s="300"/>
      <c r="BY32380" s="300"/>
      <c r="BZ32380" s="300"/>
      <c r="CA32380" s="300"/>
      <c r="CB32380" s="300"/>
      <c r="CC32380" s="300"/>
      <c r="CD32380" s="300"/>
      <c r="CE32380" s="300"/>
      <c r="CF32380" s="300"/>
      <c r="CG32380" s="300"/>
      <c r="CH32380" s="300"/>
      <c r="CI32380" s="300"/>
      <c r="CJ32380" s="300"/>
      <c r="CK32380" s="300"/>
      <c r="CL32380" s="300"/>
      <c r="CM32380" s="300"/>
      <c r="CN32380" s="300"/>
      <c r="CO32380" s="300"/>
      <c r="CP32380" s="300"/>
      <c r="CQ32380" s="300"/>
      <c r="CR32380" s="300"/>
      <c r="CS32380" s="300"/>
      <c r="CT32380" s="300"/>
      <c r="CU32380" s="300"/>
      <c r="CV32380" s="300"/>
      <c r="CW32380" s="300"/>
      <c r="CX32380" s="300"/>
      <c r="CY32380" s="300"/>
      <c r="CZ32380" s="300"/>
      <c r="DA32380" s="300"/>
      <c r="DB32380" s="300"/>
      <c r="DC32380" s="300"/>
      <c r="DD32380" s="300"/>
      <c r="DE32380" s="300"/>
      <c r="DF32380" s="300"/>
      <c r="DG32380" s="300"/>
      <c r="DH32380" s="300"/>
      <c r="DI32380" s="300"/>
      <c r="DJ32380" s="300"/>
      <c r="DK32380" s="300"/>
      <c r="DL32380" s="300"/>
      <c r="DM32380" s="300"/>
      <c r="DN32380" s="300"/>
      <c r="DO32380" s="300"/>
      <c r="DP32380" s="300"/>
      <c r="DQ32380" s="300"/>
      <c r="DR32380" s="300"/>
      <c r="DS32380" s="300"/>
      <c r="DT32380" s="300"/>
      <c r="DU32380" s="300"/>
      <c r="DV32380" s="300"/>
      <c r="DW32380" s="300"/>
      <c r="DX32380" s="300"/>
      <c r="DY32380" s="300"/>
      <c r="DZ32380" s="300"/>
      <c r="EA32380" s="300"/>
      <c r="EB32380" s="300"/>
      <c r="EC32380" s="300"/>
      <c r="ED32380" s="300"/>
      <c r="EE32380" s="300"/>
      <c r="EF32380" s="300"/>
      <c r="EG32380" s="300"/>
      <c r="EH32380" s="300"/>
      <c r="EI32380" s="300"/>
      <c r="EJ32380" s="300"/>
      <c r="EK32380" s="300"/>
      <c r="EL32380" s="300"/>
      <c r="EM32380" s="300"/>
      <c r="EN32380" s="300"/>
      <c r="EO32380" s="300"/>
      <c r="EP32380" s="300"/>
      <c r="EQ32380" s="300"/>
      <c r="ER32380" s="300"/>
      <c r="ES32380" s="300"/>
      <c r="ET32380" s="300"/>
      <c r="EU32380" s="300"/>
      <c r="EV32380" s="300"/>
      <c r="EW32380" s="300"/>
      <c r="EX32380" s="300"/>
      <c r="EY32380" s="300"/>
      <c r="EZ32380" s="300"/>
      <c r="FA32380" s="300"/>
      <c r="FB32380" s="300"/>
      <c r="FC32380" s="300"/>
      <c r="FD32380" s="300"/>
      <c r="FE32380" s="300"/>
      <c r="FF32380" s="300"/>
      <c r="FG32380" s="300"/>
      <c r="FH32380" s="300"/>
      <c r="FI32380" s="300"/>
      <c r="FJ32380" s="300"/>
      <c r="FK32380" s="300"/>
      <c r="FL32380" s="300"/>
      <c r="FM32380" s="300"/>
      <c r="FN32380" s="300"/>
      <c r="FO32380" s="300"/>
      <c r="FP32380" s="300"/>
      <c r="FQ32380" s="300"/>
      <c r="FR32380" s="300"/>
      <c r="FS32380" s="300"/>
      <c r="FT32380" s="300"/>
      <c r="FU32380" s="300"/>
      <c r="FV32380" s="300"/>
      <c r="FW32380" s="300"/>
      <c r="FX32380" s="300"/>
      <c r="FY32380" s="300"/>
      <c r="FZ32380" s="300"/>
      <c r="GA32380" s="300"/>
      <c r="GB32380" s="300"/>
      <c r="GC32380" s="300"/>
      <c r="GD32380" s="300"/>
      <c r="GE32380" s="300"/>
      <c r="GF32380" s="300"/>
      <c r="GG32380" s="300"/>
      <c r="GH32380" s="300"/>
      <c r="GI32380" s="300"/>
      <c r="GJ32380" s="300"/>
      <c r="GK32380" s="300"/>
    </row>
    <row r="32381" spans="4:193" x14ac:dyDescent="0.25">
      <c r="D32381" s="300"/>
      <c r="J32381" s="300"/>
      <c r="K32381" s="300"/>
      <c r="L32381" s="300"/>
      <c r="M32381" s="300"/>
      <c r="N32381" s="300"/>
      <c r="O32381" s="300"/>
      <c r="P32381" s="300"/>
      <c r="Q32381" s="300"/>
      <c r="R32381" s="300"/>
      <c r="S32381" s="300"/>
      <c r="T32381" s="300"/>
      <c r="U32381" s="300"/>
      <c r="V32381" s="300"/>
      <c r="W32381" s="300"/>
      <c r="X32381" s="300"/>
      <c r="Y32381" s="300"/>
      <c r="Z32381" s="300"/>
      <c r="AA32381" s="300"/>
      <c r="AB32381" s="300"/>
      <c r="AC32381" s="300"/>
      <c r="AD32381" s="300"/>
      <c r="AE32381" s="300"/>
      <c r="AF32381" s="300"/>
      <c r="AG32381" s="300"/>
      <c r="AH32381" s="300"/>
      <c r="AI32381" s="300"/>
      <c r="AJ32381" s="300"/>
      <c r="AK32381" s="300"/>
      <c r="AL32381" s="300"/>
      <c r="AM32381" s="300"/>
      <c r="AN32381" s="300"/>
      <c r="AO32381" s="300"/>
      <c r="AP32381" s="300"/>
      <c r="AQ32381" s="300"/>
      <c r="AR32381" s="300"/>
      <c r="AS32381" s="300"/>
      <c r="AT32381" s="300"/>
      <c r="AU32381" s="300"/>
      <c r="AV32381" s="300"/>
      <c r="AW32381" s="300"/>
      <c r="AX32381" s="300"/>
      <c r="AY32381" s="300"/>
      <c r="AZ32381" s="300"/>
      <c r="BA32381" s="300"/>
      <c r="BB32381" s="300"/>
      <c r="BC32381" s="300"/>
      <c r="BD32381" s="300"/>
      <c r="BE32381" s="300"/>
      <c r="BF32381" s="300"/>
      <c r="BG32381" s="300"/>
      <c r="BH32381" s="300"/>
      <c r="BI32381" s="300"/>
      <c r="BJ32381" s="300"/>
      <c r="BK32381" s="300"/>
      <c r="BL32381" s="300"/>
      <c r="BM32381" s="300"/>
      <c r="BN32381" s="300"/>
      <c r="BO32381" s="300"/>
      <c r="BP32381" s="300"/>
      <c r="BQ32381" s="300"/>
      <c r="BR32381" s="300"/>
      <c r="BS32381" s="300"/>
      <c r="BT32381" s="300"/>
      <c r="BU32381" s="300"/>
      <c r="BV32381" s="300"/>
      <c r="BW32381" s="300"/>
      <c r="BX32381" s="300"/>
      <c r="BY32381" s="300"/>
      <c r="BZ32381" s="300"/>
      <c r="CA32381" s="300"/>
      <c r="CB32381" s="300"/>
      <c r="CC32381" s="300"/>
      <c r="CD32381" s="300"/>
      <c r="CE32381" s="300"/>
      <c r="CF32381" s="300"/>
      <c r="CG32381" s="300"/>
      <c r="CH32381" s="300"/>
      <c r="CI32381" s="300"/>
      <c r="CJ32381" s="300"/>
      <c r="CK32381" s="300"/>
      <c r="CL32381" s="300"/>
      <c r="CM32381" s="300"/>
      <c r="CN32381" s="300"/>
      <c r="CO32381" s="300"/>
      <c r="CP32381" s="300"/>
      <c r="CQ32381" s="300"/>
      <c r="CR32381" s="300"/>
      <c r="CS32381" s="300"/>
      <c r="CT32381" s="300"/>
      <c r="CU32381" s="300"/>
      <c r="CV32381" s="300"/>
      <c r="CW32381" s="300"/>
      <c r="CX32381" s="300"/>
      <c r="CY32381" s="300"/>
      <c r="CZ32381" s="300"/>
      <c r="DA32381" s="300"/>
      <c r="DB32381" s="300"/>
      <c r="DC32381" s="300"/>
      <c r="DD32381" s="300"/>
      <c r="DE32381" s="300"/>
      <c r="DF32381" s="300"/>
      <c r="DG32381" s="300"/>
      <c r="DH32381" s="300"/>
      <c r="DI32381" s="300"/>
      <c r="DJ32381" s="300"/>
      <c r="DK32381" s="300"/>
      <c r="DL32381" s="300"/>
      <c r="DM32381" s="300"/>
      <c r="DN32381" s="300"/>
      <c r="DO32381" s="300"/>
      <c r="DP32381" s="300"/>
      <c r="DQ32381" s="300"/>
      <c r="DR32381" s="300"/>
      <c r="DS32381" s="300"/>
      <c r="DT32381" s="300"/>
      <c r="DU32381" s="300"/>
      <c r="DV32381" s="300"/>
      <c r="DW32381" s="300"/>
      <c r="DX32381" s="300"/>
      <c r="DY32381" s="300"/>
      <c r="DZ32381" s="300"/>
      <c r="EA32381" s="300"/>
      <c r="EB32381" s="300"/>
      <c r="EC32381" s="300"/>
      <c r="ED32381" s="300"/>
      <c r="EE32381" s="300"/>
      <c r="EF32381" s="300"/>
      <c r="EG32381" s="300"/>
      <c r="EH32381" s="300"/>
      <c r="EI32381" s="300"/>
      <c r="EJ32381" s="300"/>
      <c r="EK32381" s="300"/>
      <c r="EL32381" s="300"/>
      <c r="EM32381" s="300"/>
      <c r="EN32381" s="300"/>
      <c r="EO32381" s="300"/>
      <c r="EP32381" s="300"/>
      <c r="EQ32381" s="300"/>
      <c r="ER32381" s="300"/>
      <c r="ES32381" s="300"/>
      <c r="ET32381" s="300"/>
      <c r="EU32381" s="300"/>
      <c r="EV32381" s="300"/>
      <c r="EW32381" s="300"/>
      <c r="EX32381" s="300"/>
      <c r="EY32381" s="300"/>
      <c r="EZ32381" s="300"/>
      <c r="FA32381" s="300"/>
      <c r="FB32381" s="300"/>
      <c r="FC32381" s="300"/>
      <c r="FD32381" s="300"/>
      <c r="FE32381" s="300"/>
      <c r="FF32381" s="300"/>
      <c r="FG32381" s="300"/>
      <c r="FH32381" s="300"/>
      <c r="FI32381" s="300"/>
      <c r="FJ32381" s="300"/>
      <c r="FK32381" s="300"/>
      <c r="FL32381" s="300"/>
      <c r="FM32381" s="300"/>
      <c r="FN32381" s="300"/>
      <c r="FO32381" s="300"/>
      <c r="FP32381" s="300"/>
      <c r="FQ32381" s="300"/>
      <c r="FR32381" s="300"/>
      <c r="FS32381" s="300"/>
      <c r="FT32381" s="300"/>
      <c r="FU32381" s="300"/>
      <c r="FV32381" s="300"/>
      <c r="FW32381" s="300"/>
      <c r="FX32381" s="300"/>
      <c r="FY32381" s="300"/>
      <c r="FZ32381" s="300"/>
      <c r="GA32381" s="300"/>
      <c r="GB32381" s="300"/>
      <c r="GC32381" s="300"/>
      <c r="GD32381" s="300"/>
      <c r="GE32381" s="300"/>
      <c r="GF32381" s="300"/>
      <c r="GG32381" s="300"/>
      <c r="GH32381" s="300"/>
      <c r="GI32381" s="300"/>
      <c r="GJ32381" s="300"/>
      <c r="GK32381" s="300"/>
    </row>
    <row r="32382" spans="4:193" x14ac:dyDescent="0.25">
      <c r="D32382" s="300"/>
      <c r="J32382" s="300"/>
      <c r="K32382" s="300"/>
      <c r="L32382" s="300"/>
      <c r="M32382" s="300"/>
      <c r="N32382" s="300"/>
      <c r="O32382" s="300"/>
      <c r="P32382" s="300"/>
      <c r="Q32382" s="300"/>
      <c r="R32382" s="300"/>
      <c r="S32382" s="300"/>
      <c r="T32382" s="300"/>
      <c r="U32382" s="300"/>
      <c r="V32382" s="300"/>
      <c r="W32382" s="300"/>
      <c r="X32382" s="300"/>
      <c r="Y32382" s="300"/>
      <c r="Z32382" s="300"/>
      <c r="AA32382" s="300"/>
      <c r="AB32382" s="300"/>
      <c r="AC32382" s="300"/>
      <c r="AD32382" s="300"/>
      <c r="AE32382" s="300"/>
      <c r="AF32382" s="300"/>
      <c r="AG32382" s="300"/>
      <c r="AH32382" s="300"/>
      <c r="AI32382" s="300"/>
      <c r="AJ32382" s="300"/>
      <c r="AK32382" s="300"/>
      <c r="AL32382" s="300"/>
      <c r="AM32382" s="300"/>
      <c r="AN32382" s="300"/>
      <c r="AO32382" s="300"/>
      <c r="AP32382" s="300"/>
      <c r="AQ32382" s="300"/>
      <c r="AR32382" s="300"/>
      <c r="AS32382" s="300"/>
      <c r="AT32382" s="300"/>
      <c r="AU32382" s="300"/>
      <c r="AV32382" s="300"/>
      <c r="AW32382" s="300"/>
      <c r="AX32382" s="300"/>
      <c r="AY32382" s="300"/>
      <c r="AZ32382" s="300"/>
      <c r="BA32382" s="300"/>
      <c r="BB32382" s="300"/>
      <c r="BC32382" s="300"/>
      <c r="BD32382" s="300"/>
      <c r="BE32382" s="300"/>
      <c r="BF32382" s="300"/>
      <c r="BG32382" s="300"/>
      <c r="BH32382" s="300"/>
      <c r="BI32382" s="300"/>
      <c r="BJ32382" s="300"/>
      <c r="BK32382" s="300"/>
      <c r="BL32382" s="300"/>
      <c r="BM32382" s="300"/>
      <c r="BN32382" s="300"/>
      <c r="BO32382" s="300"/>
      <c r="BP32382" s="300"/>
      <c r="BQ32382" s="300"/>
      <c r="BR32382" s="300"/>
      <c r="BS32382" s="300"/>
      <c r="BT32382" s="300"/>
      <c r="BU32382" s="300"/>
      <c r="BV32382" s="300"/>
      <c r="BW32382" s="300"/>
      <c r="BX32382" s="300"/>
      <c r="BY32382" s="300"/>
      <c r="BZ32382" s="300"/>
      <c r="CA32382" s="300"/>
      <c r="CB32382" s="300"/>
      <c r="CC32382" s="300"/>
      <c r="CD32382" s="300"/>
      <c r="CE32382" s="300"/>
      <c r="CF32382" s="300"/>
      <c r="CG32382" s="300"/>
      <c r="CH32382" s="300"/>
      <c r="CI32382" s="300"/>
      <c r="CJ32382" s="300"/>
      <c r="CK32382" s="300"/>
      <c r="CL32382" s="300"/>
      <c r="CM32382" s="300"/>
      <c r="CN32382" s="300"/>
      <c r="CO32382" s="300"/>
      <c r="CP32382" s="300"/>
      <c r="CQ32382" s="300"/>
      <c r="CR32382" s="300"/>
      <c r="CS32382" s="300"/>
      <c r="CT32382" s="300"/>
      <c r="CU32382" s="300"/>
      <c r="CV32382" s="300"/>
      <c r="CW32382" s="300"/>
      <c r="CX32382" s="300"/>
      <c r="CY32382" s="300"/>
      <c r="CZ32382" s="300"/>
      <c r="DA32382" s="300"/>
      <c r="DB32382" s="300"/>
      <c r="DC32382" s="300"/>
      <c r="DD32382" s="300"/>
      <c r="DE32382" s="300"/>
      <c r="DF32382" s="300"/>
      <c r="DG32382" s="300"/>
      <c r="DH32382" s="300"/>
      <c r="DI32382" s="300"/>
      <c r="DJ32382" s="300"/>
      <c r="DK32382" s="300"/>
      <c r="DL32382" s="300"/>
      <c r="DM32382" s="300"/>
      <c r="DN32382" s="300"/>
      <c r="DO32382" s="300"/>
      <c r="DP32382" s="300"/>
      <c r="DQ32382" s="300"/>
      <c r="DR32382" s="300"/>
      <c r="DS32382" s="300"/>
      <c r="DT32382" s="300"/>
      <c r="DU32382" s="300"/>
      <c r="DV32382" s="300"/>
      <c r="DW32382" s="300"/>
      <c r="DX32382" s="300"/>
      <c r="DY32382" s="300"/>
      <c r="DZ32382" s="300"/>
      <c r="EA32382" s="300"/>
      <c r="EB32382" s="300"/>
      <c r="EC32382" s="300"/>
      <c r="ED32382" s="300"/>
      <c r="EE32382" s="300"/>
      <c r="EF32382" s="300"/>
      <c r="EG32382" s="300"/>
      <c r="EH32382" s="300"/>
      <c r="EI32382" s="300"/>
      <c r="EJ32382" s="300"/>
      <c r="EK32382" s="300"/>
      <c r="EL32382" s="300"/>
      <c r="EM32382" s="300"/>
      <c r="EN32382" s="300"/>
      <c r="EO32382" s="300"/>
      <c r="EP32382" s="300"/>
      <c r="EQ32382" s="300"/>
      <c r="ER32382" s="300"/>
      <c r="ES32382" s="300"/>
      <c r="ET32382" s="300"/>
      <c r="EU32382" s="300"/>
      <c r="EV32382" s="300"/>
      <c r="EW32382" s="300"/>
      <c r="EX32382" s="300"/>
      <c r="EY32382" s="300"/>
      <c r="EZ32382" s="300"/>
      <c r="FA32382" s="300"/>
      <c r="FB32382" s="300"/>
      <c r="FC32382" s="300"/>
      <c r="FD32382" s="300"/>
      <c r="FE32382" s="300"/>
      <c r="FF32382" s="300"/>
      <c r="FG32382" s="300"/>
      <c r="FH32382" s="300"/>
      <c r="FI32382" s="300"/>
      <c r="FJ32382" s="300"/>
      <c r="FK32382" s="300"/>
      <c r="FL32382" s="300"/>
      <c r="FM32382" s="300"/>
      <c r="FN32382" s="300"/>
      <c r="FO32382" s="300"/>
      <c r="FP32382" s="300"/>
      <c r="FQ32382" s="300"/>
      <c r="FR32382" s="300"/>
      <c r="FS32382" s="300"/>
      <c r="FT32382" s="300"/>
      <c r="FU32382" s="300"/>
      <c r="FV32382" s="300"/>
      <c r="FW32382" s="300"/>
      <c r="FX32382" s="300"/>
      <c r="FY32382" s="300"/>
      <c r="FZ32382" s="300"/>
      <c r="GA32382" s="300"/>
      <c r="GB32382" s="300"/>
      <c r="GC32382" s="300"/>
      <c r="GD32382" s="300"/>
      <c r="GE32382" s="300"/>
      <c r="GF32382" s="300"/>
      <c r="GG32382" s="300"/>
      <c r="GH32382" s="300"/>
      <c r="GI32382" s="300"/>
      <c r="GJ32382" s="300"/>
      <c r="GK32382" s="300"/>
    </row>
    <row r="32383" spans="4:193" x14ac:dyDescent="0.25">
      <c r="D32383" s="300"/>
      <c r="J32383" s="300"/>
      <c r="K32383" s="300"/>
      <c r="L32383" s="300"/>
      <c r="M32383" s="300"/>
      <c r="N32383" s="300"/>
      <c r="O32383" s="300"/>
      <c r="P32383" s="300"/>
      <c r="Q32383" s="300"/>
      <c r="R32383" s="300"/>
      <c r="S32383" s="300"/>
      <c r="T32383" s="300"/>
      <c r="U32383" s="300"/>
      <c r="V32383" s="300"/>
      <c r="W32383" s="300"/>
      <c r="X32383" s="300"/>
      <c r="Y32383" s="300"/>
      <c r="Z32383" s="300"/>
      <c r="AA32383" s="300"/>
      <c r="AB32383" s="300"/>
      <c r="AC32383" s="300"/>
      <c r="AD32383" s="300"/>
      <c r="AE32383" s="300"/>
      <c r="AF32383" s="300"/>
      <c r="AG32383" s="300"/>
      <c r="AH32383" s="300"/>
      <c r="AI32383" s="300"/>
      <c r="AJ32383" s="300"/>
      <c r="AK32383" s="300"/>
      <c r="AL32383" s="300"/>
      <c r="AM32383" s="300"/>
      <c r="AN32383" s="300"/>
      <c r="AO32383" s="300"/>
      <c r="AP32383" s="300"/>
      <c r="AQ32383" s="300"/>
      <c r="AR32383" s="300"/>
      <c r="AS32383" s="300"/>
      <c r="AT32383" s="300"/>
      <c r="AU32383" s="300"/>
      <c r="AV32383" s="300"/>
      <c r="AW32383" s="300"/>
      <c r="AX32383" s="300"/>
      <c r="AY32383" s="300"/>
      <c r="AZ32383" s="300"/>
      <c r="BA32383" s="300"/>
      <c r="BB32383" s="300"/>
      <c r="BC32383" s="300"/>
      <c r="BD32383" s="300"/>
      <c r="BE32383" s="300"/>
      <c r="BF32383" s="300"/>
      <c r="BG32383" s="300"/>
      <c r="BH32383" s="300"/>
      <c r="BI32383" s="300"/>
      <c r="BJ32383" s="300"/>
      <c r="BK32383" s="300"/>
      <c r="BL32383" s="300"/>
      <c r="BM32383" s="300"/>
      <c r="BN32383" s="300"/>
      <c r="BO32383" s="300"/>
      <c r="BP32383" s="300"/>
      <c r="BQ32383" s="300"/>
      <c r="BR32383" s="300"/>
      <c r="BS32383" s="300"/>
      <c r="BT32383" s="300"/>
      <c r="BU32383" s="300"/>
      <c r="BV32383" s="300"/>
      <c r="BW32383" s="300"/>
      <c r="BX32383" s="300"/>
      <c r="BY32383" s="300"/>
      <c r="BZ32383" s="300"/>
      <c r="CA32383" s="300"/>
      <c r="CB32383" s="300"/>
      <c r="CC32383" s="300"/>
      <c r="CD32383" s="300"/>
      <c r="CE32383" s="300"/>
      <c r="CF32383" s="300"/>
      <c r="CG32383" s="300"/>
      <c r="CH32383" s="300"/>
      <c r="CI32383" s="300"/>
      <c r="CJ32383" s="300"/>
      <c r="CK32383" s="300"/>
      <c r="CL32383" s="300"/>
      <c r="CM32383" s="300"/>
      <c r="CN32383" s="300"/>
      <c r="CO32383" s="300"/>
      <c r="CP32383" s="300"/>
      <c r="CQ32383" s="300"/>
      <c r="CR32383" s="300"/>
      <c r="CS32383" s="300"/>
      <c r="CT32383" s="300"/>
      <c r="CU32383" s="300"/>
      <c r="CV32383" s="300"/>
      <c r="CW32383" s="300"/>
      <c r="CX32383" s="300"/>
      <c r="CY32383" s="300"/>
      <c r="CZ32383" s="300"/>
      <c r="DA32383" s="300"/>
      <c r="DB32383" s="300"/>
      <c r="DC32383" s="300"/>
      <c r="DD32383" s="300"/>
      <c r="DE32383" s="300"/>
      <c r="DF32383" s="300"/>
      <c r="DG32383" s="300"/>
      <c r="DH32383" s="300"/>
      <c r="DI32383" s="300"/>
      <c r="DJ32383" s="300"/>
      <c r="DK32383" s="300"/>
      <c r="DL32383" s="300"/>
      <c r="DM32383" s="300"/>
      <c r="DN32383" s="300"/>
      <c r="DO32383" s="300"/>
      <c r="DP32383" s="300"/>
      <c r="DQ32383" s="300"/>
      <c r="DR32383" s="300"/>
      <c r="DS32383" s="300"/>
      <c r="DT32383" s="300"/>
      <c r="DU32383" s="300"/>
      <c r="DV32383" s="300"/>
      <c r="DW32383" s="300"/>
      <c r="DX32383" s="300"/>
      <c r="DY32383" s="300"/>
      <c r="DZ32383" s="300"/>
      <c r="EA32383" s="300"/>
      <c r="EB32383" s="300"/>
      <c r="EC32383" s="300"/>
      <c r="ED32383" s="300"/>
      <c r="EE32383" s="300"/>
      <c r="EF32383" s="300"/>
      <c r="EG32383" s="300"/>
      <c r="EH32383" s="300"/>
      <c r="EI32383" s="300"/>
      <c r="EJ32383" s="300"/>
      <c r="EK32383" s="300"/>
      <c r="EL32383" s="300"/>
      <c r="EM32383" s="300"/>
      <c r="EN32383" s="300"/>
      <c r="EO32383" s="300"/>
      <c r="EP32383" s="300"/>
      <c r="EQ32383" s="300"/>
      <c r="ER32383" s="300"/>
      <c r="ES32383" s="300"/>
      <c r="ET32383" s="300"/>
      <c r="EU32383" s="300"/>
      <c r="EV32383" s="300"/>
      <c r="EW32383" s="300"/>
      <c r="EX32383" s="300"/>
      <c r="EY32383" s="300"/>
      <c r="EZ32383" s="300"/>
      <c r="FA32383" s="300"/>
      <c r="FB32383" s="300"/>
      <c r="FC32383" s="300"/>
      <c r="FD32383" s="300"/>
      <c r="FE32383" s="300"/>
      <c r="FF32383" s="300"/>
      <c r="FG32383" s="300"/>
      <c r="FH32383" s="300"/>
      <c r="FI32383" s="300"/>
      <c r="FJ32383" s="300"/>
      <c r="FK32383" s="300"/>
      <c r="FL32383" s="300"/>
      <c r="FM32383" s="300"/>
      <c r="FN32383" s="300"/>
      <c r="FO32383" s="300"/>
      <c r="FP32383" s="300"/>
      <c r="FQ32383" s="300"/>
      <c r="FR32383" s="300"/>
      <c r="FS32383" s="300"/>
      <c r="FT32383" s="300"/>
      <c r="FU32383" s="300"/>
      <c r="FV32383" s="300"/>
      <c r="FW32383" s="300"/>
      <c r="FX32383" s="300"/>
      <c r="FY32383" s="300"/>
      <c r="FZ32383" s="300"/>
      <c r="GA32383" s="300"/>
      <c r="GB32383" s="300"/>
      <c r="GC32383" s="300"/>
      <c r="GD32383" s="300"/>
      <c r="GE32383" s="300"/>
      <c r="GF32383" s="300"/>
      <c r="GG32383" s="300"/>
      <c r="GH32383" s="300"/>
      <c r="GI32383" s="300"/>
      <c r="GJ32383" s="300"/>
      <c r="GK32383" s="300"/>
    </row>
    <row r="32384" spans="4:193" x14ac:dyDescent="0.25">
      <c r="D32384" s="300"/>
      <c r="J32384" s="300"/>
      <c r="K32384" s="300"/>
      <c r="L32384" s="300"/>
      <c r="M32384" s="300"/>
      <c r="N32384" s="300"/>
      <c r="O32384" s="300"/>
      <c r="P32384" s="300"/>
      <c r="Q32384" s="300"/>
      <c r="R32384" s="300"/>
      <c r="S32384" s="300"/>
      <c r="T32384" s="300"/>
      <c r="U32384" s="300"/>
      <c r="V32384" s="300"/>
      <c r="W32384" s="300"/>
      <c r="X32384" s="300"/>
      <c r="Y32384" s="300"/>
      <c r="Z32384" s="300"/>
      <c r="AA32384" s="300"/>
      <c r="AB32384" s="300"/>
      <c r="AC32384" s="300"/>
      <c r="AD32384" s="300"/>
      <c r="AE32384" s="300"/>
      <c r="AF32384" s="300"/>
      <c r="AG32384" s="300"/>
      <c r="AH32384" s="300"/>
      <c r="AI32384" s="300"/>
      <c r="AJ32384" s="300"/>
      <c r="AK32384" s="300"/>
      <c r="AL32384" s="300"/>
      <c r="AM32384" s="300"/>
      <c r="AN32384" s="300"/>
      <c r="AO32384" s="300"/>
      <c r="AP32384" s="300"/>
      <c r="AQ32384" s="300"/>
      <c r="AR32384" s="300"/>
      <c r="AS32384" s="300"/>
      <c r="AT32384" s="300"/>
      <c r="AU32384" s="300"/>
      <c r="AV32384" s="300"/>
      <c r="AW32384" s="300"/>
      <c r="AX32384" s="300"/>
      <c r="AY32384" s="300"/>
      <c r="AZ32384" s="300"/>
      <c r="BA32384" s="300"/>
      <c r="BB32384" s="300"/>
      <c r="BC32384" s="300"/>
      <c r="BD32384" s="300"/>
      <c r="BE32384" s="300"/>
      <c r="BF32384" s="300"/>
      <c r="BG32384" s="300"/>
      <c r="BH32384" s="300"/>
      <c r="BI32384" s="300"/>
      <c r="BJ32384" s="300"/>
      <c r="BK32384" s="300"/>
      <c r="BL32384" s="300"/>
      <c r="BM32384" s="300"/>
      <c r="BN32384" s="300"/>
      <c r="BO32384" s="300"/>
      <c r="BP32384" s="300"/>
      <c r="BQ32384" s="300"/>
      <c r="BR32384" s="300"/>
      <c r="BS32384" s="300"/>
      <c r="BT32384" s="300"/>
      <c r="BU32384" s="300"/>
      <c r="BV32384" s="300"/>
      <c r="BW32384" s="300"/>
      <c r="BX32384" s="300"/>
      <c r="BY32384" s="300"/>
      <c r="BZ32384" s="300"/>
      <c r="CA32384" s="300"/>
      <c r="CB32384" s="300"/>
      <c r="CC32384" s="300"/>
      <c r="CD32384" s="300"/>
      <c r="CE32384" s="300"/>
      <c r="CF32384" s="300"/>
      <c r="CG32384" s="300"/>
      <c r="CH32384" s="300"/>
      <c r="CI32384" s="300"/>
      <c r="CJ32384" s="300"/>
      <c r="CK32384" s="300"/>
      <c r="CL32384" s="300"/>
      <c r="CM32384" s="300"/>
      <c r="CN32384" s="300"/>
      <c r="CO32384" s="300"/>
      <c r="CP32384" s="300"/>
      <c r="CQ32384" s="300"/>
      <c r="CR32384" s="300"/>
      <c r="CS32384" s="300"/>
      <c r="CT32384" s="300"/>
      <c r="CU32384" s="300"/>
      <c r="CV32384" s="300"/>
      <c r="CW32384" s="300"/>
      <c r="CX32384" s="300"/>
      <c r="CY32384" s="300"/>
      <c r="CZ32384" s="300"/>
      <c r="DA32384" s="300"/>
      <c r="DB32384" s="300"/>
      <c r="DC32384" s="300"/>
      <c r="DD32384" s="300"/>
      <c r="DE32384" s="300"/>
      <c r="DF32384" s="300"/>
      <c r="DG32384" s="300"/>
      <c r="DH32384" s="300"/>
      <c r="DI32384" s="300"/>
      <c r="DJ32384" s="300"/>
      <c r="DK32384" s="300"/>
      <c r="DL32384" s="300"/>
      <c r="DM32384" s="300"/>
      <c r="DN32384" s="300"/>
      <c r="DO32384" s="300"/>
      <c r="DP32384" s="300"/>
      <c r="DQ32384" s="300"/>
      <c r="DR32384" s="300"/>
      <c r="DS32384" s="300"/>
      <c r="DT32384" s="300"/>
      <c r="DU32384" s="300"/>
      <c r="DV32384" s="300"/>
      <c r="DW32384" s="300"/>
      <c r="DX32384" s="300"/>
      <c r="DY32384" s="300"/>
      <c r="DZ32384" s="300"/>
      <c r="EA32384" s="300"/>
      <c r="EB32384" s="300"/>
      <c r="EC32384" s="300"/>
      <c r="ED32384" s="300"/>
      <c r="EE32384" s="300"/>
      <c r="EF32384" s="300"/>
      <c r="EG32384" s="300"/>
      <c r="EH32384" s="300"/>
      <c r="EI32384" s="300"/>
      <c r="EJ32384" s="300"/>
      <c r="EK32384" s="300"/>
      <c r="EL32384" s="300"/>
      <c r="EM32384" s="300"/>
      <c r="EN32384" s="300"/>
      <c r="EO32384" s="300"/>
      <c r="EP32384" s="300"/>
      <c r="EQ32384" s="300"/>
      <c r="ER32384" s="300"/>
      <c r="ES32384" s="300"/>
      <c r="ET32384" s="300"/>
      <c r="EU32384" s="300"/>
      <c r="EV32384" s="300"/>
      <c r="EW32384" s="300"/>
      <c r="EX32384" s="300"/>
      <c r="EY32384" s="300"/>
      <c r="EZ32384" s="300"/>
      <c r="FA32384" s="300"/>
      <c r="FB32384" s="300"/>
      <c r="FC32384" s="300"/>
      <c r="FD32384" s="300"/>
      <c r="FE32384" s="300"/>
      <c r="FF32384" s="300"/>
      <c r="FG32384" s="300"/>
      <c r="FH32384" s="300"/>
      <c r="FI32384" s="300"/>
      <c r="FJ32384" s="300"/>
      <c r="FK32384" s="300"/>
      <c r="FL32384" s="300"/>
      <c r="FM32384" s="300"/>
      <c r="FN32384" s="300"/>
      <c r="FO32384" s="300"/>
      <c r="FP32384" s="300"/>
      <c r="FQ32384" s="300"/>
      <c r="FR32384" s="300"/>
      <c r="FS32384" s="300"/>
      <c r="FT32384" s="300"/>
      <c r="FU32384" s="300"/>
      <c r="FV32384" s="300"/>
      <c r="FW32384" s="300"/>
      <c r="FX32384" s="300"/>
      <c r="FY32384" s="300"/>
      <c r="FZ32384" s="300"/>
      <c r="GA32384" s="300"/>
      <c r="GB32384" s="300"/>
      <c r="GC32384" s="300"/>
      <c r="GD32384" s="300"/>
      <c r="GE32384" s="300"/>
      <c r="GF32384" s="300"/>
      <c r="GG32384" s="300"/>
      <c r="GH32384" s="300"/>
      <c r="GI32384" s="300"/>
      <c r="GJ32384" s="300"/>
      <c r="GK32384" s="300"/>
    </row>
    <row r="32385" spans="4:193" x14ac:dyDescent="0.25">
      <c r="D32385" s="300"/>
      <c r="J32385" s="300"/>
      <c r="K32385" s="300"/>
      <c r="L32385" s="300"/>
      <c r="M32385" s="300"/>
      <c r="N32385" s="300"/>
      <c r="O32385" s="300"/>
      <c r="P32385" s="300"/>
      <c r="Q32385" s="300"/>
      <c r="R32385" s="300"/>
      <c r="S32385" s="300"/>
      <c r="T32385" s="300"/>
      <c r="U32385" s="300"/>
      <c r="V32385" s="300"/>
      <c r="W32385" s="300"/>
      <c r="X32385" s="300"/>
      <c r="Y32385" s="300"/>
      <c r="Z32385" s="300"/>
      <c r="AA32385" s="300"/>
      <c r="AB32385" s="300"/>
      <c r="AC32385" s="300"/>
      <c r="AD32385" s="300"/>
      <c r="AE32385" s="300"/>
      <c r="AF32385" s="300"/>
      <c r="AG32385" s="300"/>
      <c r="AH32385" s="300"/>
      <c r="AI32385" s="300"/>
      <c r="AJ32385" s="300"/>
      <c r="AK32385" s="300"/>
      <c r="AL32385" s="300"/>
      <c r="AM32385" s="300"/>
      <c r="AN32385" s="300"/>
      <c r="AO32385" s="300"/>
      <c r="AP32385" s="300"/>
      <c r="AQ32385" s="300"/>
      <c r="AR32385" s="300"/>
      <c r="AS32385" s="300"/>
      <c r="AT32385" s="300"/>
      <c r="AU32385" s="300"/>
      <c r="AV32385" s="300"/>
      <c r="AW32385" s="300"/>
      <c r="AX32385" s="300"/>
      <c r="AY32385" s="300"/>
      <c r="AZ32385" s="300"/>
      <c r="BA32385" s="300"/>
      <c r="BB32385" s="300"/>
      <c r="BC32385" s="300"/>
      <c r="BD32385" s="300"/>
      <c r="BE32385" s="300"/>
      <c r="BF32385" s="300"/>
      <c r="BG32385" s="300"/>
      <c r="BH32385" s="300"/>
      <c r="BI32385" s="300"/>
      <c r="BJ32385" s="300"/>
      <c r="BK32385" s="300"/>
      <c r="BL32385" s="300"/>
      <c r="BM32385" s="300"/>
      <c r="BN32385" s="300"/>
      <c r="BO32385" s="300"/>
      <c r="BP32385" s="300"/>
      <c r="BQ32385" s="300"/>
      <c r="BR32385" s="300"/>
      <c r="BS32385" s="300"/>
      <c r="BT32385" s="300"/>
      <c r="BU32385" s="300"/>
      <c r="BV32385" s="300"/>
      <c r="BW32385" s="300"/>
      <c r="BX32385" s="300"/>
      <c r="BY32385" s="300"/>
      <c r="BZ32385" s="300"/>
      <c r="CA32385" s="300"/>
      <c r="CB32385" s="300"/>
      <c r="CC32385" s="300"/>
      <c r="CD32385" s="300"/>
      <c r="CE32385" s="300"/>
      <c r="CF32385" s="300"/>
      <c r="CG32385" s="300"/>
      <c r="CH32385" s="300"/>
      <c r="CI32385" s="300"/>
      <c r="CJ32385" s="300"/>
      <c r="CK32385" s="300"/>
      <c r="CL32385" s="300"/>
      <c r="CM32385" s="300"/>
      <c r="CN32385" s="300"/>
      <c r="CO32385" s="300"/>
      <c r="CP32385" s="300"/>
      <c r="CQ32385" s="300"/>
      <c r="CR32385" s="300"/>
      <c r="CS32385" s="300"/>
      <c r="CT32385" s="300"/>
      <c r="CU32385" s="300"/>
      <c r="CV32385" s="300"/>
      <c r="CW32385" s="300"/>
      <c r="CX32385" s="300"/>
      <c r="CY32385" s="300"/>
      <c r="CZ32385" s="300"/>
      <c r="DA32385" s="300"/>
      <c r="DB32385" s="300"/>
      <c r="DC32385" s="300"/>
      <c r="DD32385" s="300"/>
      <c r="DE32385" s="300"/>
      <c r="DF32385" s="300"/>
      <c r="DG32385" s="300"/>
      <c r="DH32385" s="300"/>
      <c r="DI32385" s="300"/>
      <c r="DJ32385" s="300"/>
      <c r="DK32385" s="300"/>
      <c r="DL32385" s="300"/>
      <c r="DM32385" s="300"/>
      <c r="DN32385" s="300"/>
      <c r="DO32385" s="300"/>
      <c r="DP32385" s="300"/>
      <c r="DQ32385" s="300"/>
      <c r="DR32385" s="300"/>
      <c r="DS32385" s="300"/>
      <c r="DT32385" s="300"/>
      <c r="DU32385" s="300"/>
      <c r="DV32385" s="300"/>
      <c r="DW32385" s="300"/>
      <c r="DX32385" s="300"/>
      <c r="DY32385" s="300"/>
      <c r="DZ32385" s="300"/>
      <c r="EA32385" s="300"/>
      <c r="EB32385" s="300"/>
      <c r="EC32385" s="300"/>
      <c r="ED32385" s="300"/>
      <c r="EE32385" s="300"/>
      <c r="EF32385" s="300"/>
      <c r="EG32385" s="300"/>
      <c r="EH32385" s="300"/>
      <c r="EI32385" s="300"/>
      <c r="EJ32385" s="300"/>
      <c r="EK32385" s="300"/>
      <c r="EL32385" s="300"/>
      <c r="EM32385" s="300"/>
      <c r="EN32385" s="300"/>
      <c r="EO32385" s="300"/>
      <c r="EP32385" s="300"/>
      <c r="EQ32385" s="300"/>
      <c r="ER32385" s="300"/>
      <c r="ES32385" s="300"/>
      <c r="ET32385" s="300"/>
      <c r="EU32385" s="300"/>
      <c r="EV32385" s="300"/>
      <c r="EW32385" s="300"/>
      <c r="EX32385" s="300"/>
      <c r="EY32385" s="300"/>
      <c r="EZ32385" s="300"/>
      <c r="FA32385" s="300"/>
      <c r="FB32385" s="300"/>
      <c r="FC32385" s="300"/>
      <c r="FD32385" s="300"/>
      <c r="FE32385" s="300"/>
      <c r="FF32385" s="300"/>
      <c r="FG32385" s="300"/>
      <c r="FH32385" s="300"/>
      <c r="FI32385" s="300"/>
      <c r="FJ32385" s="300"/>
      <c r="FK32385" s="300"/>
      <c r="FL32385" s="300"/>
      <c r="FM32385" s="300"/>
      <c r="FN32385" s="300"/>
      <c r="FO32385" s="300"/>
      <c r="FP32385" s="300"/>
      <c r="FQ32385" s="300"/>
      <c r="FR32385" s="300"/>
      <c r="FS32385" s="300"/>
      <c r="FT32385" s="300"/>
      <c r="FU32385" s="300"/>
      <c r="FV32385" s="300"/>
      <c r="FW32385" s="300"/>
      <c r="FX32385" s="300"/>
      <c r="FY32385" s="300"/>
      <c r="FZ32385" s="300"/>
      <c r="GA32385" s="300"/>
      <c r="GB32385" s="300"/>
      <c r="GC32385" s="300"/>
      <c r="GD32385" s="300"/>
      <c r="GE32385" s="300"/>
      <c r="GF32385" s="300"/>
      <c r="GG32385" s="300"/>
      <c r="GH32385" s="300"/>
      <c r="GI32385" s="300"/>
      <c r="GJ32385" s="300"/>
      <c r="GK32385" s="300"/>
    </row>
    <row r="32386" spans="4:193" x14ac:dyDescent="0.25">
      <c r="D32386" s="300"/>
      <c r="J32386" s="300"/>
      <c r="K32386" s="300"/>
      <c r="L32386" s="300"/>
      <c r="M32386" s="300"/>
      <c r="N32386" s="300"/>
      <c r="O32386" s="300"/>
      <c r="P32386" s="300"/>
      <c r="Q32386" s="300"/>
      <c r="R32386" s="300"/>
      <c r="S32386" s="300"/>
      <c r="T32386" s="300"/>
      <c r="U32386" s="300"/>
      <c r="V32386" s="300"/>
      <c r="W32386" s="300"/>
      <c r="X32386" s="300"/>
      <c r="Y32386" s="300"/>
      <c r="Z32386" s="300"/>
      <c r="AA32386" s="300"/>
      <c r="AB32386" s="300"/>
      <c r="AC32386" s="300"/>
      <c r="AD32386" s="300"/>
      <c r="AE32386" s="300"/>
      <c r="AF32386" s="300"/>
      <c r="AG32386" s="300"/>
      <c r="AH32386" s="300"/>
      <c r="AI32386" s="300"/>
      <c r="AJ32386" s="300"/>
      <c r="AK32386" s="300"/>
      <c r="AL32386" s="300"/>
      <c r="AM32386" s="300"/>
      <c r="AN32386" s="300"/>
      <c r="AO32386" s="300"/>
      <c r="AP32386" s="300"/>
      <c r="AQ32386" s="300"/>
      <c r="AR32386" s="300"/>
      <c r="AS32386" s="300"/>
      <c r="AT32386" s="300"/>
      <c r="AU32386" s="300"/>
      <c r="AV32386" s="300"/>
      <c r="AW32386" s="300"/>
      <c r="AX32386" s="300"/>
      <c r="AY32386" s="300"/>
      <c r="AZ32386" s="300"/>
      <c r="BA32386" s="300"/>
      <c r="BB32386" s="300"/>
      <c r="BC32386" s="300"/>
      <c r="BD32386" s="300"/>
      <c r="BE32386" s="300"/>
      <c r="BF32386" s="300"/>
      <c r="BG32386" s="300"/>
      <c r="BH32386" s="300"/>
      <c r="BI32386" s="300"/>
      <c r="BJ32386" s="300"/>
      <c r="BK32386" s="300"/>
      <c r="BL32386" s="300"/>
      <c r="BM32386" s="300"/>
      <c r="BN32386" s="300"/>
      <c r="BO32386" s="300"/>
      <c r="BP32386" s="300"/>
      <c r="BQ32386" s="300"/>
      <c r="BR32386" s="300"/>
      <c r="BS32386" s="300"/>
      <c r="BT32386" s="300"/>
      <c r="BU32386" s="300"/>
      <c r="BV32386" s="300"/>
      <c r="BW32386" s="300"/>
      <c r="BX32386" s="300"/>
      <c r="BY32386" s="300"/>
      <c r="BZ32386" s="300"/>
      <c r="CA32386" s="300"/>
      <c r="CB32386" s="300"/>
      <c r="CC32386" s="300"/>
      <c r="CD32386" s="300"/>
      <c r="CE32386" s="300"/>
      <c r="CF32386" s="300"/>
      <c r="CG32386" s="300"/>
      <c r="CH32386" s="300"/>
      <c r="CI32386" s="300"/>
      <c r="CJ32386" s="300"/>
      <c r="CK32386" s="300"/>
      <c r="CL32386" s="300"/>
      <c r="CM32386" s="300"/>
      <c r="CN32386" s="300"/>
      <c r="CO32386" s="300"/>
      <c r="CP32386" s="300"/>
      <c r="CQ32386" s="300"/>
      <c r="CR32386" s="300"/>
      <c r="CS32386" s="300"/>
      <c r="CT32386" s="300"/>
      <c r="CU32386" s="300"/>
      <c r="CV32386" s="300"/>
      <c r="CW32386" s="300"/>
      <c r="CX32386" s="300"/>
      <c r="CY32386" s="300"/>
      <c r="CZ32386" s="300"/>
      <c r="DA32386" s="300"/>
      <c r="DB32386" s="300"/>
      <c r="DC32386" s="300"/>
      <c r="DD32386" s="300"/>
      <c r="DE32386" s="300"/>
      <c r="DF32386" s="300"/>
      <c r="DG32386" s="300"/>
      <c r="DH32386" s="300"/>
      <c r="DI32386" s="300"/>
      <c r="DJ32386" s="300"/>
      <c r="DK32386" s="300"/>
      <c r="DL32386" s="300"/>
      <c r="DM32386" s="300"/>
      <c r="DN32386" s="300"/>
      <c r="DO32386" s="300"/>
      <c r="DP32386" s="300"/>
      <c r="DQ32386" s="300"/>
      <c r="DR32386" s="300"/>
      <c r="DS32386" s="300"/>
      <c r="DT32386" s="300"/>
      <c r="DU32386" s="300"/>
      <c r="DV32386" s="300"/>
      <c r="DW32386" s="300"/>
      <c r="DX32386" s="300"/>
      <c r="DY32386" s="300"/>
      <c r="DZ32386" s="300"/>
      <c r="EA32386" s="300"/>
      <c r="EB32386" s="300"/>
      <c r="EC32386" s="300"/>
      <c r="ED32386" s="300"/>
      <c r="EE32386" s="300"/>
      <c r="EF32386" s="300"/>
      <c r="EG32386" s="300"/>
      <c r="EH32386" s="300"/>
      <c r="EI32386" s="300"/>
      <c r="EJ32386" s="300"/>
      <c r="EK32386" s="300"/>
      <c r="EL32386" s="300"/>
      <c r="EM32386" s="300"/>
      <c r="EN32386" s="300"/>
      <c r="EO32386" s="300"/>
      <c r="EP32386" s="300"/>
      <c r="EQ32386" s="300"/>
      <c r="ER32386" s="300"/>
      <c r="ES32386" s="300"/>
      <c r="ET32386" s="300"/>
      <c r="EU32386" s="300"/>
      <c r="EV32386" s="300"/>
      <c r="EW32386" s="300"/>
      <c r="EX32386" s="300"/>
      <c r="EY32386" s="300"/>
      <c r="EZ32386" s="300"/>
      <c r="FA32386" s="300"/>
      <c r="FB32386" s="300"/>
      <c r="FC32386" s="300"/>
      <c r="FD32386" s="300"/>
      <c r="FE32386" s="300"/>
      <c r="FF32386" s="300"/>
      <c r="FG32386" s="300"/>
      <c r="FH32386" s="300"/>
      <c r="FI32386" s="300"/>
      <c r="FJ32386" s="300"/>
      <c r="FK32386" s="300"/>
      <c r="FL32386" s="300"/>
      <c r="FM32386" s="300"/>
      <c r="FN32386" s="300"/>
      <c r="FO32386" s="300"/>
      <c r="FP32386" s="300"/>
      <c r="FQ32386" s="300"/>
      <c r="FR32386" s="300"/>
      <c r="FS32386" s="300"/>
      <c r="FT32386" s="300"/>
      <c r="FU32386" s="300"/>
      <c r="FV32386" s="300"/>
      <c r="FW32386" s="300"/>
      <c r="FX32386" s="300"/>
      <c r="FY32386" s="300"/>
      <c r="FZ32386" s="300"/>
      <c r="GA32386" s="300"/>
      <c r="GB32386" s="300"/>
      <c r="GC32386" s="300"/>
      <c r="GD32386" s="300"/>
      <c r="GE32386" s="300"/>
      <c r="GF32386" s="300"/>
      <c r="GG32386" s="300"/>
      <c r="GH32386" s="300"/>
      <c r="GI32386" s="300"/>
      <c r="GJ32386" s="300"/>
      <c r="GK32386" s="300"/>
    </row>
    <row r="32387" spans="4:193" x14ac:dyDescent="0.25">
      <c r="D32387" s="300"/>
      <c r="J32387" s="300"/>
      <c r="K32387" s="300"/>
      <c r="L32387" s="300"/>
      <c r="M32387" s="300"/>
      <c r="N32387" s="300"/>
      <c r="O32387" s="300"/>
      <c r="P32387" s="300"/>
      <c r="Q32387" s="300"/>
      <c r="R32387" s="300"/>
      <c r="S32387" s="300"/>
      <c r="T32387" s="300"/>
      <c r="U32387" s="300"/>
      <c r="V32387" s="300"/>
      <c r="W32387" s="300"/>
      <c r="X32387" s="300"/>
      <c r="Y32387" s="300"/>
      <c r="Z32387" s="300"/>
      <c r="AA32387" s="300"/>
      <c r="AB32387" s="300"/>
      <c r="AC32387" s="300"/>
      <c r="AD32387" s="300"/>
      <c r="AE32387" s="300"/>
      <c r="AF32387" s="300"/>
      <c r="AG32387" s="300"/>
      <c r="AH32387" s="300"/>
      <c r="AI32387" s="300"/>
      <c r="AJ32387" s="300"/>
      <c r="AK32387" s="300"/>
      <c r="AL32387" s="300"/>
      <c r="AM32387" s="300"/>
      <c r="AN32387" s="300"/>
      <c r="AO32387" s="300"/>
      <c r="AP32387" s="300"/>
      <c r="AQ32387" s="300"/>
      <c r="AR32387" s="300"/>
      <c r="AS32387" s="300"/>
      <c r="AT32387" s="300"/>
      <c r="AU32387" s="300"/>
      <c r="AV32387" s="300"/>
      <c r="AW32387" s="300"/>
      <c r="AX32387" s="300"/>
      <c r="AY32387" s="300"/>
      <c r="AZ32387" s="300"/>
      <c r="BA32387" s="300"/>
      <c r="BB32387" s="300"/>
      <c r="BC32387" s="300"/>
      <c r="BD32387" s="300"/>
      <c r="BE32387" s="300"/>
      <c r="BF32387" s="300"/>
      <c r="BG32387" s="300"/>
      <c r="BH32387" s="300"/>
      <c r="BI32387" s="300"/>
      <c r="BJ32387" s="300"/>
      <c r="BK32387" s="300"/>
      <c r="BL32387" s="300"/>
      <c r="BM32387" s="300"/>
      <c r="BN32387" s="300"/>
      <c r="BO32387" s="300"/>
      <c r="BP32387" s="300"/>
      <c r="BQ32387" s="300"/>
      <c r="BR32387" s="300"/>
      <c r="BS32387" s="300"/>
      <c r="BT32387" s="300"/>
      <c r="BU32387" s="300"/>
      <c r="BV32387" s="300"/>
      <c r="BW32387" s="300"/>
      <c r="BX32387" s="300"/>
      <c r="BY32387" s="300"/>
      <c r="BZ32387" s="300"/>
      <c r="CA32387" s="300"/>
      <c r="CB32387" s="300"/>
      <c r="CC32387" s="300"/>
      <c r="CD32387" s="300"/>
      <c r="CE32387" s="300"/>
      <c r="CF32387" s="300"/>
      <c r="CG32387" s="300"/>
      <c r="CH32387" s="300"/>
      <c r="CI32387" s="300"/>
      <c r="CJ32387" s="300"/>
      <c r="CK32387" s="300"/>
      <c r="CL32387" s="300"/>
      <c r="CM32387" s="300"/>
      <c r="CN32387" s="300"/>
      <c r="CO32387" s="300"/>
      <c r="CP32387" s="300"/>
      <c r="CQ32387" s="300"/>
      <c r="CR32387" s="300"/>
      <c r="CS32387" s="300"/>
      <c r="CT32387" s="300"/>
      <c r="CU32387" s="300"/>
      <c r="CV32387" s="300"/>
      <c r="CW32387" s="300"/>
      <c r="CX32387" s="300"/>
      <c r="CY32387" s="300"/>
      <c r="CZ32387" s="300"/>
      <c r="DA32387" s="300"/>
      <c r="DB32387" s="300"/>
      <c r="DC32387" s="300"/>
      <c r="DD32387" s="300"/>
      <c r="DE32387" s="300"/>
      <c r="DF32387" s="300"/>
      <c r="DG32387" s="300"/>
      <c r="DH32387" s="300"/>
      <c r="DI32387" s="300"/>
      <c r="DJ32387" s="300"/>
      <c r="DK32387" s="300"/>
      <c r="DL32387" s="300"/>
      <c r="DM32387" s="300"/>
      <c r="DN32387" s="300"/>
      <c r="DO32387" s="300"/>
      <c r="DP32387" s="300"/>
      <c r="DQ32387" s="300"/>
      <c r="DR32387" s="300"/>
      <c r="DS32387" s="300"/>
      <c r="DT32387" s="300"/>
      <c r="DU32387" s="300"/>
      <c r="DV32387" s="300"/>
      <c r="DW32387" s="300"/>
      <c r="DX32387" s="300"/>
      <c r="DY32387" s="300"/>
      <c r="DZ32387" s="300"/>
      <c r="EA32387" s="300"/>
      <c r="EB32387" s="300"/>
      <c r="EC32387" s="300"/>
      <c r="ED32387" s="300"/>
      <c r="EE32387" s="300"/>
      <c r="EF32387" s="300"/>
      <c r="EG32387" s="300"/>
      <c r="EH32387" s="300"/>
      <c r="EI32387" s="300"/>
      <c r="EJ32387" s="300"/>
      <c r="EK32387" s="300"/>
      <c r="EL32387" s="300"/>
      <c r="EM32387" s="300"/>
      <c r="EN32387" s="300"/>
      <c r="EO32387" s="300"/>
      <c r="EP32387" s="300"/>
      <c r="EQ32387" s="300"/>
      <c r="ER32387" s="300"/>
      <c r="ES32387" s="300"/>
      <c r="ET32387" s="300"/>
      <c r="EU32387" s="300"/>
      <c r="EV32387" s="300"/>
      <c r="EW32387" s="300"/>
      <c r="EX32387" s="300"/>
      <c r="EY32387" s="300"/>
      <c r="EZ32387" s="300"/>
      <c r="FA32387" s="300"/>
      <c r="FB32387" s="300"/>
      <c r="FC32387" s="300"/>
      <c r="FD32387" s="300"/>
      <c r="FE32387" s="300"/>
      <c r="FF32387" s="300"/>
      <c r="FG32387" s="300"/>
      <c r="FH32387" s="300"/>
      <c r="FI32387" s="300"/>
      <c r="FJ32387" s="300"/>
      <c r="FK32387" s="300"/>
      <c r="FL32387" s="300"/>
      <c r="FM32387" s="300"/>
      <c r="FN32387" s="300"/>
      <c r="FO32387" s="300"/>
      <c r="FP32387" s="300"/>
      <c r="FQ32387" s="300"/>
      <c r="FR32387" s="300"/>
      <c r="FS32387" s="300"/>
      <c r="FT32387" s="300"/>
      <c r="FU32387" s="300"/>
      <c r="FV32387" s="300"/>
      <c r="FW32387" s="300"/>
      <c r="FX32387" s="300"/>
      <c r="FY32387" s="300"/>
      <c r="FZ32387" s="300"/>
      <c r="GA32387" s="300"/>
      <c r="GB32387" s="300"/>
      <c r="GC32387" s="300"/>
      <c r="GD32387" s="300"/>
      <c r="GE32387" s="300"/>
      <c r="GF32387" s="300"/>
      <c r="GG32387" s="300"/>
      <c r="GH32387" s="300"/>
      <c r="GI32387" s="300"/>
      <c r="GJ32387" s="300"/>
      <c r="GK32387" s="300"/>
    </row>
    <row r="32388" spans="4:193" x14ac:dyDescent="0.25">
      <c r="D32388" s="300"/>
      <c r="J32388" s="300"/>
      <c r="K32388" s="300"/>
      <c r="L32388" s="300"/>
      <c r="M32388" s="300"/>
      <c r="N32388" s="300"/>
      <c r="O32388" s="300"/>
      <c r="P32388" s="300"/>
      <c r="Q32388" s="300"/>
      <c r="R32388" s="300"/>
      <c r="S32388" s="300"/>
      <c r="T32388" s="300"/>
      <c r="U32388" s="300"/>
      <c r="V32388" s="300"/>
      <c r="W32388" s="300"/>
      <c r="X32388" s="300"/>
      <c r="Y32388" s="300"/>
      <c r="Z32388" s="300"/>
      <c r="AA32388" s="300"/>
      <c r="AB32388" s="300"/>
      <c r="AC32388" s="300"/>
      <c r="AD32388" s="300"/>
      <c r="AE32388" s="300"/>
      <c r="AF32388" s="300"/>
      <c r="AG32388" s="300"/>
      <c r="AH32388" s="300"/>
      <c r="AI32388" s="300"/>
      <c r="AJ32388" s="300"/>
      <c r="AK32388" s="300"/>
      <c r="AL32388" s="300"/>
      <c r="AM32388" s="300"/>
      <c r="AN32388" s="300"/>
      <c r="AO32388" s="300"/>
      <c r="AP32388" s="300"/>
      <c r="AQ32388" s="300"/>
      <c r="AR32388" s="300"/>
      <c r="AS32388" s="300"/>
      <c r="AT32388" s="300"/>
      <c r="AU32388" s="300"/>
      <c r="AV32388" s="300"/>
      <c r="AW32388" s="300"/>
      <c r="AX32388" s="300"/>
      <c r="AY32388" s="300"/>
      <c r="AZ32388" s="300"/>
      <c r="BA32388" s="300"/>
      <c r="BB32388" s="300"/>
      <c r="BC32388" s="300"/>
      <c r="BD32388" s="300"/>
      <c r="BE32388" s="300"/>
      <c r="BF32388" s="300"/>
      <c r="BG32388" s="300"/>
      <c r="BH32388" s="300"/>
      <c r="BI32388" s="300"/>
      <c r="BJ32388" s="300"/>
      <c r="BK32388" s="300"/>
      <c r="BL32388" s="300"/>
      <c r="BM32388" s="300"/>
      <c r="BN32388" s="300"/>
      <c r="BO32388" s="300"/>
      <c r="BP32388" s="300"/>
      <c r="BQ32388" s="300"/>
      <c r="BR32388" s="300"/>
      <c r="BS32388" s="300"/>
      <c r="BT32388" s="300"/>
      <c r="BU32388" s="300"/>
      <c r="BV32388" s="300"/>
      <c r="BW32388" s="300"/>
      <c r="BX32388" s="300"/>
      <c r="BY32388" s="300"/>
      <c r="BZ32388" s="300"/>
      <c r="CA32388" s="300"/>
      <c r="CB32388" s="300"/>
      <c r="CC32388" s="300"/>
      <c r="CD32388" s="300"/>
      <c r="CE32388" s="300"/>
      <c r="CF32388" s="300"/>
      <c r="CG32388" s="300"/>
      <c r="CH32388" s="300"/>
      <c r="CI32388" s="300"/>
      <c r="CJ32388" s="300"/>
      <c r="CK32388" s="300"/>
      <c r="CL32388" s="300"/>
      <c r="CM32388" s="300"/>
      <c r="CN32388" s="300"/>
      <c r="CO32388" s="300"/>
      <c r="CP32388" s="300"/>
      <c r="CQ32388" s="300"/>
      <c r="CR32388" s="300"/>
      <c r="CS32388" s="300"/>
      <c r="CT32388" s="300"/>
      <c r="CU32388" s="300"/>
      <c r="CV32388" s="300"/>
      <c r="CW32388" s="300"/>
      <c r="CX32388" s="300"/>
      <c r="CY32388" s="300"/>
      <c r="CZ32388" s="300"/>
      <c r="DA32388" s="300"/>
      <c r="DB32388" s="300"/>
      <c r="DC32388" s="300"/>
      <c r="DD32388" s="300"/>
      <c r="DE32388" s="300"/>
      <c r="DF32388" s="300"/>
      <c r="DG32388" s="300"/>
      <c r="DH32388" s="300"/>
      <c r="DI32388" s="300"/>
      <c r="DJ32388" s="300"/>
      <c r="DK32388" s="300"/>
      <c r="DL32388" s="300"/>
      <c r="DM32388" s="300"/>
      <c r="DN32388" s="300"/>
      <c r="DO32388" s="300"/>
      <c r="DP32388" s="300"/>
      <c r="DQ32388" s="300"/>
      <c r="DR32388" s="300"/>
      <c r="DS32388" s="300"/>
      <c r="DT32388" s="300"/>
      <c r="DU32388" s="300"/>
      <c r="DV32388" s="300"/>
      <c r="DW32388" s="300"/>
      <c r="DX32388" s="300"/>
      <c r="DY32388" s="300"/>
      <c r="DZ32388" s="300"/>
      <c r="EA32388" s="300"/>
      <c r="EB32388" s="300"/>
      <c r="EC32388" s="300"/>
      <c r="ED32388" s="300"/>
      <c r="EE32388" s="300"/>
      <c r="EF32388" s="300"/>
      <c r="EG32388" s="300"/>
      <c r="EH32388" s="300"/>
      <c r="EI32388" s="300"/>
      <c r="EJ32388" s="300"/>
      <c r="EK32388" s="300"/>
      <c r="EL32388" s="300"/>
      <c r="EM32388" s="300"/>
      <c r="EN32388" s="300"/>
      <c r="EO32388" s="300"/>
      <c r="EP32388" s="300"/>
      <c r="EQ32388" s="300"/>
      <c r="ER32388" s="300"/>
      <c r="ES32388" s="300"/>
      <c r="ET32388" s="300"/>
      <c r="EU32388" s="300"/>
      <c r="EV32388" s="300"/>
      <c r="EW32388" s="300"/>
      <c r="EX32388" s="300"/>
      <c r="EY32388" s="300"/>
      <c r="EZ32388" s="300"/>
      <c r="FA32388" s="300"/>
      <c r="FB32388" s="300"/>
      <c r="FC32388" s="300"/>
      <c r="FD32388" s="300"/>
      <c r="FE32388" s="300"/>
      <c r="FF32388" s="300"/>
      <c r="FG32388" s="300"/>
      <c r="FH32388" s="300"/>
      <c r="FI32388" s="300"/>
      <c r="FJ32388" s="300"/>
      <c r="FK32388" s="300"/>
      <c r="FL32388" s="300"/>
      <c r="FM32388" s="300"/>
      <c r="FN32388" s="300"/>
      <c r="FO32388" s="300"/>
      <c r="FP32388" s="300"/>
      <c r="FQ32388" s="300"/>
      <c r="FR32388" s="300"/>
      <c r="FS32388" s="300"/>
      <c r="FT32388" s="300"/>
      <c r="FU32388" s="300"/>
      <c r="FV32388" s="300"/>
      <c r="FW32388" s="300"/>
      <c r="FX32388" s="300"/>
      <c r="FY32388" s="300"/>
      <c r="FZ32388" s="300"/>
      <c r="GA32388" s="300"/>
      <c r="GB32388" s="300"/>
      <c r="GC32388" s="300"/>
      <c r="GD32388" s="300"/>
      <c r="GE32388" s="300"/>
      <c r="GF32388" s="300"/>
      <c r="GG32388" s="300"/>
      <c r="GH32388" s="300"/>
      <c r="GI32388" s="300"/>
      <c r="GJ32388" s="300"/>
      <c r="GK32388" s="300"/>
    </row>
    <row r="32389" spans="4:193" x14ac:dyDescent="0.25">
      <c r="D32389" s="300"/>
      <c r="J32389" s="300"/>
      <c r="K32389" s="300"/>
      <c r="L32389" s="300"/>
      <c r="M32389" s="300"/>
      <c r="N32389" s="300"/>
      <c r="O32389" s="300"/>
      <c r="P32389" s="300"/>
      <c r="Q32389" s="300"/>
      <c r="R32389" s="300"/>
      <c r="S32389" s="300"/>
      <c r="T32389" s="300"/>
      <c r="U32389" s="300"/>
      <c r="V32389" s="300"/>
      <c r="W32389" s="300"/>
      <c r="X32389" s="300"/>
      <c r="Y32389" s="300"/>
      <c r="Z32389" s="300"/>
      <c r="AA32389" s="300"/>
      <c r="AB32389" s="300"/>
      <c r="AC32389" s="300"/>
      <c r="AD32389" s="300"/>
      <c r="AE32389" s="300"/>
      <c r="AF32389" s="300"/>
      <c r="AG32389" s="300"/>
      <c r="AH32389" s="300"/>
      <c r="AI32389" s="300"/>
      <c r="AJ32389" s="300"/>
      <c r="AK32389" s="300"/>
      <c r="AL32389" s="300"/>
      <c r="AM32389" s="300"/>
      <c r="AN32389" s="300"/>
      <c r="AO32389" s="300"/>
      <c r="AP32389" s="300"/>
      <c r="AQ32389" s="300"/>
      <c r="AR32389" s="300"/>
      <c r="AS32389" s="300"/>
      <c r="AT32389" s="300"/>
      <c r="AU32389" s="300"/>
      <c r="AV32389" s="300"/>
      <c r="AW32389" s="300"/>
      <c r="AX32389" s="300"/>
      <c r="AY32389" s="300"/>
      <c r="AZ32389" s="300"/>
      <c r="BA32389" s="300"/>
      <c r="BB32389" s="300"/>
      <c r="BC32389" s="300"/>
      <c r="BD32389" s="300"/>
      <c r="BE32389" s="300"/>
      <c r="BF32389" s="300"/>
      <c r="BG32389" s="300"/>
      <c r="BH32389" s="300"/>
      <c r="BI32389" s="300"/>
      <c r="BJ32389" s="300"/>
      <c r="BK32389" s="300"/>
      <c r="BL32389" s="300"/>
      <c r="BM32389" s="300"/>
      <c r="BN32389" s="300"/>
      <c r="BO32389" s="300"/>
      <c r="BP32389" s="300"/>
      <c r="BQ32389" s="300"/>
      <c r="BR32389" s="300"/>
      <c r="BS32389" s="300"/>
      <c r="BT32389" s="300"/>
      <c r="BU32389" s="300"/>
      <c r="BV32389" s="300"/>
      <c r="BW32389" s="300"/>
      <c r="BX32389" s="300"/>
      <c r="BY32389" s="300"/>
      <c r="BZ32389" s="300"/>
      <c r="CA32389" s="300"/>
      <c r="CB32389" s="300"/>
      <c r="CC32389" s="300"/>
      <c r="CD32389" s="300"/>
      <c r="CE32389" s="300"/>
      <c r="CF32389" s="300"/>
      <c r="CG32389" s="300"/>
      <c r="CH32389" s="300"/>
      <c r="CI32389" s="300"/>
      <c r="CJ32389" s="300"/>
      <c r="CK32389" s="300"/>
      <c r="CL32389" s="300"/>
      <c r="CM32389" s="300"/>
      <c r="CN32389" s="300"/>
      <c r="CO32389" s="300"/>
      <c r="CP32389" s="300"/>
      <c r="CQ32389" s="300"/>
      <c r="CR32389" s="300"/>
      <c r="CS32389" s="300"/>
      <c r="CT32389" s="300"/>
      <c r="CU32389" s="300"/>
      <c r="CV32389" s="300"/>
      <c r="CW32389" s="300"/>
      <c r="CX32389" s="300"/>
      <c r="CY32389" s="300"/>
      <c r="CZ32389" s="300"/>
      <c r="DA32389" s="300"/>
      <c r="DB32389" s="300"/>
      <c r="DC32389" s="300"/>
      <c r="DD32389" s="300"/>
      <c r="DE32389" s="300"/>
      <c r="DF32389" s="300"/>
      <c r="DG32389" s="300"/>
      <c r="DH32389" s="300"/>
      <c r="DI32389" s="300"/>
      <c r="DJ32389" s="300"/>
      <c r="DK32389" s="300"/>
      <c r="DL32389" s="300"/>
      <c r="DM32389" s="300"/>
      <c r="DN32389" s="300"/>
      <c r="DO32389" s="300"/>
      <c r="DP32389" s="300"/>
      <c r="DQ32389" s="300"/>
      <c r="DR32389" s="300"/>
      <c r="DS32389" s="300"/>
      <c r="DT32389" s="300"/>
      <c r="DU32389" s="300"/>
      <c r="DV32389" s="300"/>
      <c r="DW32389" s="300"/>
      <c r="DX32389" s="300"/>
      <c r="DY32389" s="300"/>
      <c r="DZ32389" s="300"/>
      <c r="EA32389" s="300"/>
      <c r="EB32389" s="300"/>
      <c r="EC32389" s="300"/>
      <c r="ED32389" s="300"/>
      <c r="EE32389" s="300"/>
      <c r="EF32389" s="300"/>
      <c r="EG32389" s="300"/>
      <c r="EH32389" s="300"/>
      <c r="EI32389" s="300"/>
      <c r="EJ32389" s="300"/>
      <c r="EK32389" s="300"/>
      <c r="EL32389" s="300"/>
      <c r="EM32389" s="300"/>
      <c r="EN32389" s="300"/>
      <c r="EO32389" s="300"/>
      <c r="EP32389" s="300"/>
      <c r="EQ32389" s="300"/>
      <c r="ER32389" s="300"/>
      <c r="ES32389" s="300"/>
      <c r="ET32389" s="300"/>
      <c r="EU32389" s="300"/>
      <c r="EV32389" s="300"/>
      <c r="EW32389" s="300"/>
      <c r="EX32389" s="300"/>
      <c r="EY32389" s="300"/>
      <c r="EZ32389" s="300"/>
      <c r="FA32389" s="300"/>
      <c r="FB32389" s="300"/>
      <c r="FC32389" s="300"/>
      <c r="FD32389" s="300"/>
      <c r="FE32389" s="300"/>
      <c r="FF32389" s="300"/>
      <c r="FG32389" s="300"/>
      <c r="FH32389" s="300"/>
      <c r="FI32389" s="300"/>
      <c r="FJ32389" s="300"/>
      <c r="FK32389" s="300"/>
      <c r="FL32389" s="300"/>
      <c r="FM32389" s="300"/>
      <c r="FN32389" s="300"/>
      <c r="FO32389" s="300"/>
      <c r="FP32389" s="300"/>
      <c r="FQ32389" s="300"/>
      <c r="FR32389" s="300"/>
      <c r="FS32389" s="300"/>
      <c r="FT32389" s="300"/>
      <c r="FU32389" s="300"/>
      <c r="FV32389" s="300"/>
      <c r="FW32389" s="300"/>
      <c r="FX32389" s="300"/>
      <c r="FY32389" s="300"/>
      <c r="FZ32389" s="300"/>
      <c r="GA32389" s="300"/>
      <c r="GB32389" s="300"/>
      <c r="GC32389" s="300"/>
      <c r="GD32389" s="300"/>
      <c r="GE32389" s="300"/>
      <c r="GF32389" s="300"/>
      <c r="GG32389" s="300"/>
      <c r="GH32389" s="300"/>
      <c r="GI32389" s="300"/>
      <c r="GJ32389" s="300"/>
      <c r="GK32389" s="300"/>
    </row>
    <row r="32390" spans="4:193" x14ac:dyDescent="0.25">
      <c r="D32390" s="300"/>
      <c r="J32390" s="300"/>
      <c r="K32390" s="300"/>
      <c r="L32390" s="300"/>
      <c r="M32390" s="300"/>
      <c r="N32390" s="300"/>
      <c r="O32390" s="300"/>
      <c r="P32390" s="300"/>
      <c r="Q32390" s="300"/>
      <c r="R32390" s="300"/>
      <c r="S32390" s="300"/>
      <c r="T32390" s="300"/>
      <c r="U32390" s="300"/>
      <c r="V32390" s="300"/>
      <c r="W32390" s="300"/>
      <c r="X32390" s="300"/>
      <c r="Y32390" s="300"/>
      <c r="Z32390" s="300"/>
      <c r="AA32390" s="300"/>
      <c r="AB32390" s="300"/>
      <c r="AC32390" s="300"/>
      <c r="AD32390" s="300"/>
      <c r="AE32390" s="300"/>
      <c r="AF32390" s="300"/>
      <c r="AG32390" s="300"/>
      <c r="AH32390" s="300"/>
      <c r="AI32390" s="300"/>
      <c r="AJ32390" s="300"/>
      <c r="AK32390" s="300"/>
      <c r="AL32390" s="300"/>
      <c r="AM32390" s="300"/>
      <c r="AN32390" s="300"/>
      <c r="AO32390" s="300"/>
      <c r="AP32390" s="300"/>
      <c r="AQ32390" s="300"/>
      <c r="AR32390" s="300"/>
      <c r="AS32390" s="300"/>
      <c r="AT32390" s="300"/>
      <c r="AU32390" s="300"/>
      <c r="AV32390" s="300"/>
      <c r="AW32390" s="300"/>
      <c r="AX32390" s="300"/>
      <c r="AY32390" s="300"/>
      <c r="AZ32390" s="300"/>
      <c r="BA32390" s="300"/>
      <c r="BB32390" s="300"/>
      <c r="BC32390" s="300"/>
      <c r="BD32390" s="300"/>
      <c r="BE32390" s="300"/>
      <c r="BF32390" s="300"/>
      <c r="BG32390" s="300"/>
      <c r="BH32390" s="300"/>
      <c r="BI32390" s="300"/>
      <c r="BJ32390" s="300"/>
      <c r="BK32390" s="300"/>
      <c r="BL32390" s="300"/>
      <c r="BM32390" s="300"/>
      <c r="BN32390" s="300"/>
      <c r="BO32390" s="300"/>
      <c r="BP32390" s="300"/>
      <c r="BQ32390" s="300"/>
      <c r="BR32390" s="300"/>
      <c r="BS32390" s="300"/>
      <c r="BT32390" s="300"/>
      <c r="BU32390" s="300"/>
      <c r="BV32390" s="300"/>
      <c r="BW32390" s="300"/>
      <c r="BX32390" s="300"/>
      <c r="BY32390" s="300"/>
      <c r="BZ32390" s="300"/>
      <c r="CA32390" s="300"/>
      <c r="CB32390" s="300"/>
      <c r="CC32390" s="300"/>
      <c r="CD32390" s="300"/>
      <c r="CE32390" s="300"/>
      <c r="CF32390" s="300"/>
      <c r="CG32390" s="300"/>
      <c r="CH32390" s="300"/>
      <c r="CI32390" s="300"/>
      <c r="CJ32390" s="300"/>
      <c r="CK32390" s="300"/>
      <c r="CL32390" s="300"/>
      <c r="CM32390" s="300"/>
      <c r="CN32390" s="300"/>
      <c r="CO32390" s="300"/>
      <c r="CP32390" s="300"/>
      <c r="CQ32390" s="300"/>
      <c r="CR32390" s="300"/>
      <c r="CS32390" s="300"/>
      <c r="CT32390" s="300"/>
      <c r="CU32390" s="300"/>
      <c r="CV32390" s="300"/>
      <c r="CW32390" s="300"/>
      <c r="CX32390" s="300"/>
      <c r="CY32390" s="300"/>
      <c r="CZ32390" s="300"/>
      <c r="DA32390" s="300"/>
      <c r="DB32390" s="300"/>
      <c r="DC32390" s="300"/>
      <c r="DD32390" s="300"/>
      <c r="DE32390" s="300"/>
      <c r="DF32390" s="300"/>
      <c r="DG32390" s="300"/>
      <c r="DH32390" s="300"/>
      <c r="DI32390" s="300"/>
      <c r="DJ32390" s="300"/>
      <c r="DK32390" s="300"/>
      <c r="DL32390" s="300"/>
      <c r="DM32390" s="300"/>
      <c r="DN32390" s="300"/>
      <c r="DO32390" s="300"/>
      <c r="DP32390" s="300"/>
      <c r="DQ32390" s="300"/>
      <c r="DR32390" s="300"/>
      <c r="DS32390" s="300"/>
      <c r="DT32390" s="300"/>
      <c r="DU32390" s="300"/>
      <c r="DV32390" s="300"/>
      <c r="DW32390" s="300"/>
      <c r="DX32390" s="300"/>
      <c r="DY32390" s="300"/>
      <c r="DZ32390" s="300"/>
      <c r="EA32390" s="300"/>
      <c r="EB32390" s="300"/>
      <c r="EC32390" s="300"/>
      <c r="ED32390" s="300"/>
      <c r="EE32390" s="300"/>
      <c r="EF32390" s="300"/>
      <c r="EG32390" s="300"/>
      <c r="EH32390" s="300"/>
      <c r="EI32390" s="300"/>
      <c r="EJ32390" s="300"/>
      <c r="EK32390" s="300"/>
      <c r="EL32390" s="300"/>
      <c r="EM32390" s="300"/>
      <c r="EN32390" s="300"/>
      <c r="EO32390" s="300"/>
      <c r="EP32390" s="300"/>
      <c r="EQ32390" s="300"/>
      <c r="ER32390" s="300"/>
      <c r="ES32390" s="300"/>
      <c r="ET32390" s="300"/>
      <c r="EU32390" s="300"/>
      <c r="EV32390" s="300"/>
      <c r="EW32390" s="300"/>
      <c r="EX32390" s="300"/>
      <c r="EY32390" s="300"/>
      <c r="EZ32390" s="300"/>
      <c r="FA32390" s="300"/>
      <c r="FB32390" s="300"/>
      <c r="FC32390" s="300"/>
      <c r="FD32390" s="300"/>
      <c r="FE32390" s="300"/>
      <c r="FF32390" s="300"/>
      <c r="FG32390" s="300"/>
      <c r="FH32390" s="300"/>
      <c r="FI32390" s="300"/>
      <c r="FJ32390" s="300"/>
      <c r="FK32390" s="300"/>
      <c r="FL32390" s="300"/>
      <c r="FM32390" s="300"/>
      <c r="FN32390" s="300"/>
      <c r="FO32390" s="300"/>
      <c r="FP32390" s="300"/>
      <c r="FQ32390" s="300"/>
      <c r="FR32390" s="300"/>
      <c r="FS32390" s="300"/>
      <c r="FT32390" s="300"/>
      <c r="FU32390" s="300"/>
      <c r="FV32390" s="300"/>
      <c r="FW32390" s="300"/>
      <c r="FX32390" s="300"/>
      <c r="FY32390" s="300"/>
      <c r="FZ32390" s="300"/>
      <c r="GA32390" s="300"/>
      <c r="GB32390" s="300"/>
      <c r="GC32390" s="300"/>
      <c r="GD32390" s="300"/>
      <c r="GE32390" s="300"/>
      <c r="GF32390" s="300"/>
      <c r="GG32390" s="300"/>
      <c r="GH32390" s="300"/>
      <c r="GI32390" s="300"/>
      <c r="GJ32390" s="300"/>
      <c r="GK32390" s="300"/>
    </row>
    <row r="32391" spans="4:193" x14ac:dyDescent="0.25">
      <c r="D32391" s="300"/>
      <c r="J32391" s="300"/>
      <c r="K32391" s="300"/>
      <c r="L32391" s="300"/>
      <c r="M32391" s="300"/>
      <c r="N32391" s="300"/>
      <c r="O32391" s="300"/>
      <c r="P32391" s="300"/>
      <c r="Q32391" s="300"/>
      <c r="R32391" s="300"/>
      <c r="S32391" s="300"/>
      <c r="T32391" s="300"/>
      <c r="U32391" s="300"/>
      <c r="V32391" s="300"/>
      <c r="W32391" s="300"/>
      <c r="X32391" s="300"/>
      <c r="Y32391" s="300"/>
      <c r="Z32391" s="300"/>
      <c r="AA32391" s="300"/>
      <c r="AB32391" s="300"/>
      <c r="AC32391" s="300"/>
      <c r="AD32391" s="300"/>
      <c r="AE32391" s="300"/>
      <c r="AF32391" s="300"/>
      <c r="AG32391" s="300"/>
      <c r="AH32391" s="300"/>
      <c r="AI32391" s="300"/>
      <c r="AJ32391" s="300"/>
      <c r="AK32391" s="300"/>
      <c r="AL32391" s="300"/>
      <c r="AM32391" s="300"/>
      <c r="AN32391" s="300"/>
      <c r="AO32391" s="300"/>
      <c r="AP32391" s="300"/>
      <c r="AQ32391" s="300"/>
      <c r="AR32391" s="300"/>
      <c r="AS32391" s="300"/>
      <c r="AT32391" s="300"/>
      <c r="AU32391" s="300"/>
      <c r="AV32391" s="300"/>
      <c r="AW32391" s="300"/>
      <c r="AX32391" s="300"/>
      <c r="AY32391" s="300"/>
      <c r="AZ32391" s="300"/>
      <c r="BA32391" s="300"/>
      <c r="BB32391" s="300"/>
      <c r="BC32391" s="300"/>
      <c r="BD32391" s="300"/>
      <c r="BE32391" s="300"/>
      <c r="BF32391" s="300"/>
      <c r="BG32391" s="300"/>
      <c r="BH32391" s="300"/>
      <c r="BI32391" s="300"/>
      <c r="BJ32391" s="300"/>
      <c r="BK32391" s="300"/>
      <c r="BL32391" s="300"/>
      <c r="BM32391" s="300"/>
      <c r="BN32391" s="300"/>
      <c r="BO32391" s="300"/>
      <c r="BP32391" s="300"/>
      <c r="BQ32391" s="300"/>
      <c r="BR32391" s="300"/>
      <c r="BS32391" s="300"/>
      <c r="BT32391" s="300"/>
      <c r="BU32391" s="300"/>
      <c r="BV32391" s="300"/>
      <c r="BW32391" s="300"/>
      <c r="BX32391" s="300"/>
      <c r="BY32391" s="300"/>
      <c r="BZ32391" s="300"/>
      <c r="CA32391" s="300"/>
      <c r="CB32391" s="300"/>
      <c r="CC32391" s="300"/>
      <c r="CD32391" s="300"/>
      <c r="CE32391" s="300"/>
      <c r="CF32391" s="300"/>
      <c r="CG32391" s="300"/>
      <c r="CH32391" s="300"/>
      <c r="CI32391" s="300"/>
      <c r="CJ32391" s="300"/>
      <c r="CK32391" s="300"/>
      <c r="CL32391" s="300"/>
      <c r="CM32391" s="300"/>
      <c r="CN32391" s="300"/>
      <c r="CO32391" s="300"/>
      <c r="CP32391" s="300"/>
      <c r="CQ32391" s="300"/>
      <c r="CR32391" s="300"/>
      <c r="CS32391" s="300"/>
      <c r="CT32391" s="300"/>
      <c r="CU32391" s="300"/>
      <c r="CV32391" s="300"/>
      <c r="CW32391" s="300"/>
      <c r="CX32391" s="300"/>
      <c r="CY32391" s="300"/>
      <c r="CZ32391" s="300"/>
      <c r="DA32391" s="300"/>
      <c r="DB32391" s="300"/>
      <c r="DC32391" s="300"/>
      <c r="DD32391" s="300"/>
      <c r="DE32391" s="300"/>
      <c r="DF32391" s="300"/>
      <c r="DG32391" s="300"/>
      <c r="DH32391" s="300"/>
      <c r="DI32391" s="300"/>
      <c r="DJ32391" s="300"/>
      <c r="DK32391" s="300"/>
      <c r="DL32391" s="300"/>
      <c r="DM32391" s="300"/>
      <c r="DN32391" s="300"/>
      <c r="DO32391" s="300"/>
      <c r="DP32391" s="300"/>
      <c r="DQ32391" s="300"/>
      <c r="DR32391" s="300"/>
      <c r="DS32391" s="300"/>
      <c r="DT32391" s="300"/>
      <c r="DU32391" s="300"/>
      <c r="DV32391" s="300"/>
      <c r="DW32391" s="300"/>
      <c r="DX32391" s="300"/>
      <c r="DY32391" s="300"/>
      <c r="DZ32391" s="300"/>
      <c r="EA32391" s="300"/>
      <c r="EB32391" s="300"/>
      <c r="EC32391" s="300"/>
      <c r="ED32391" s="300"/>
      <c r="EE32391" s="300"/>
      <c r="EF32391" s="300"/>
      <c r="EG32391" s="300"/>
      <c r="EH32391" s="300"/>
      <c r="EI32391" s="300"/>
      <c r="EJ32391" s="300"/>
      <c r="EK32391" s="300"/>
      <c r="EL32391" s="300"/>
      <c r="EM32391" s="300"/>
      <c r="EN32391" s="300"/>
      <c r="EO32391" s="300"/>
      <c r="EP32391" s="300"/>
      <c r="EQ32391" s="300"/>
      <c r="ER32391" s="300"/>
      <c r="ES32391" s="300"/>
      <c r="ET32391" s="300"/>
      <c r="EU32391" s="300"/>
      <c r="EV32391" s="300"/>
      <c r="EW32391" s="300"/>
      <c r="EX32391" s="300"/>
      <c r="EY32391" s="300"/>
      <c r="EZ32391" s="300"/>
      <c r="FA32391" s="300"/>
      <c r="FB32391" s="300"/>
      <c r="FC32391" s="300"/>
      <c r="FD32391" s="300"/>
      <c r="FE32391" s="300"/>
      <c r="FF32391" s="300"/>
      <c r="FG32391" s="300"/>
      <c r="FH32391" s="300"/>
      <c r="FI32391" s="300"/>
      <c r="FJ32391" s="300"/>
      <c r="FK32391" s="300"/>
      <c r="FL32391" s="300"/>
      <c r="FM32391" s="300"/>
      <c r="FN32391" s="300"/>
      <c r="FO32391" s="300"/>
      <c r="FP32391" s="300"/>
      <c r="FQ32391" s="300"/>
      <c r="FR32391" s="300"/>
      <c r="FS32391" s="300"/>
      <c r="FT32391" s="300"/>
      <c r="FU32391" s="300"/>
      <c r="FV32391" s="300"/>
      <c r="FW32391" s="300"/>
      <c r="FX32391" s="300"/>
      <c r="FY32391" s="300"/>
      <c r="FZ32391" s="300"/>
      <c r="GA32391" s="300"/>
      <c r="GB32391" s="300"/>
      <c r="GC32391" s="300"/>
      <c r="GD32391" s="300"/>
      <c r="GE32391" s="300"/>
      <c r="GF32391" s="300"/>
      <c r="GG32391" s="300"/>
      <c r="GH32391" s="300"/>
      <c r="GI32391" s="300"/>
      <c r="GJ32391" s="300"/>
      <c r="GK32391" s="300"/>
    </row>
    <row r="32392" spans="4:193" x14ac:dyDescent="0.25">
      <c r="D32392" s="300"/>
      <c r="J32392" s="300"/>
      <c r="K32392" s="300"/>
      <c r="L32392" s="300"/>
      <c r="M32392" s="300"/>
      <c r="N32392" s="300"/>
      <c r="O32392" s="300"/>
      <c r="P32392" s="300"/>
      <c r="Q32392" s="300"/>
      <c r="R32392" s="300"/>
      <c r="S32392" s="300"/>
      <c r="T32392" s="300"/>
      <c r="U32392" s="300"/>
      <c r="V32392" s="300"/>
      <c r="W32392" s="300"/>
      <c r="X32392" s="300"/>
      <c r="Y32392" s="300"/>
      <c r="Z32392" s="300"/>
      <c r="AA32392" s="300"/>
      <c r="AB32392" s="300"/>
      <c r="AC32392" s="300"/>
      <c r="AD32392" s="300"/>
      <c r="AE32392" s="300"/>
      <c r="AF32392" s="300"/>
      <c r="AG32392" s="300"/>
      <c r="AH32392" s="300"/>
      <c r="AI32392" s="300"/>
      <c r="AJ32392" s="300"/>
      <c r="AK32392" s="300"/>
      <c r="AL32392" s="300"/>
      <c r="AM32392" s="300"/>
      <c r="AN32392" s="300"/>
      <c r="AO32392" s="300"/>
      <c r="AP32392" s="300"/>
      <c r="AQ32392" s="300"/>
      <c r="AR32392" s="300"/>
      <c r="AS32392" s="300"/>
      <c r="AT32392" s="300"/>
      <c r="AU32392" s="300"/>
      <c r="AV32392" s="300"/>
      <c r="AW32392" s="300"/>
      <c r="AX32392" s="300"/>
      <c r="AY32392" s="300"/>
      <c r="AZ32392" s="300"/>
      <c r="BA32392" s="300"/>
      <c r="BB32392" s="300"/>
      <c r="BC32392" s="300"/>
      <c r="BD32392" s="300"/>
      <c r="BE32392" s="300"/>
      <c r="BF32392" s="300"/>
      <c r="BG32392" s="300"/>
      <c r="BH32392" s="300"/>
      <c r="BI32392" s="300"/>
      <c r="BJ32392" s="300"/>
      <c r="BK32392" s="300"/>
      <c r="BL32392" s="300"/>
      <c r="BM32392" s="300"/>
      <c r="BN32392" s="300"/>
      <c r="BO32392" s="300"/>
      <c r="BP32392" s="300"/>
      <c r="BQ32392" s="300"/>
      <c r="BR32392" s="300"/>
      <c r="BS32392" s="300"/>
      <c r="BT32392" s="300"/>
      <c r="BU32392" s="300"/>
      <c r="BV32392" s="300"/>
      <c r="BW32392" s="300"/>
      <c r="BX32392" s="300"/>
      <c r="BY32392" s="300"/>
      <c r="BZ32392" s="300"/>
      <c r="CA32392" s="300"/>
      <c r="CB32392" s="300"/>
      <c r="CC32392" s="300"/>
      <c r="CD32392" s="300"/>
      <c r="CE32392" s="300"/>
      <c r="CF32392" s="300"/>
      <c r="CG32392" s="300"/>
      <c r="CH32392" s="300"/>
      <c r="CI32392" s="300"/>
      <c r="CJ32392" s="300"/>
      <c r="CK32392" s="300"/>
      <c r="CL32392" s="300"/>
      <c r="CM32392" s="300"/>
      <c r="CN32392" s="300"/>
      <c r="CO32392" s="300"/>
      <c r="CP32392" s="300"/>
      <c r="CQ32392" s="300"/>
      <c r="CR32392" s="300"/>
      <c r="CS32392" s="300"/>
      <c r="CT32392" s="300"/>
      <c r="CU32392" s="300"/>
      <c r="CV32392" s="300"/>
      <c r="CW32392" s="300"/>
      <c r="CX32392" s="300"/>
      <c r="CY32392" s="300"/>
      <c r="CZ32392" s="300"/>
      <c r="DA32392" s="300"/>
      <c r="DB32392" s="300"/>
      <c r="DC32392" s="300"/>
      <c r="DD32392" s="300"/>
      <c r="DE32392" s="300"/>
      <c r="DF32392" s="300"/>
      <c r="DG32392" s="300"/>
      <c r="DH32392" s="300"/>
      <c r="DI32392" s="300"/>
      <c r="DJ32392" s="300"/>
      <c r="DK32392" s="300"/>
      <c r="DL32392" s="300"/>
      <c r="DM32392" s="300"/>
      <c r="DN32392" s="300"/>
      <c r="DO32392" s="300"/>
      <c r="DP32392" s="300"/>
      <c r="DQ32392" s="300"/>
      <c r="DR32392" s="300"/>
      <c r="DS32392" s="300"/>
      <c r="DT32392" s="300"/>
      <c r="DU32392" s="300"/>
      <c r="DV32392" s="300"/>
      <c r="DW32392" s="300"/>
      <c r="DX32392" s="300"/>
      <c r="DY32392" s="300"/>
      <c r="DZ32392" s="300"/>
      <c r="EA32392" s="300"/>
      <c r="EB32392" s="300"/>
      <c r="EC32392" s="300"/>
      <c r="ED32392" s="300"/>
      <c r="EE32392" s="300"/>
      <c r="EF32392" s="300"/>
      <c r="EG32392" s="300"/>
      <c r="EH32392" s="300"/>
      <c r="EI32392" s="300"/>
      <c r="EJ32392" s="300"/>
      <c r="EK32392" s="300"/>
      <c r="EL32392" s="300"/>
      <c r="EM32392" s="300"/>
      <c r="EN32392" s="300"/>
      <c r="EO32392" s="300"/>
      <c r="EP32392" s="300"/>
      <c r="EQ32392" s="300"/>
      <c r="ER32392" s="300"/>
      <c r="ES32392" s="300"/>
      <c r="ET32392" s="300"/>
      <c r="EU32392" s="300"/>
      <c r="EV32392" s="300"/>
      <c r="EW32392" s="300"/>
      <c r="EX32392" s="300"/>
      <c r="EY32392" s="300"/>
      <c r="EZ32392" s="300"/>
      <c r="FA32392" s="300"/>
      <c r="FB32392" s="300"/>
      <c r="FC32392" s="300"/>
      <c r="FD32392" s="300"/>
      <c r="FE32392" s="300"/>
      <c r="FF32392" s="300"/>
      <c r="FG32392" s="300"/>
      <c r="FH32392" s="300"/>
      <c r="FI32392" s="300"/>
      <c r="FJ32392" s="300"/>
      <c r="FK32392" s="300"/>
      <c r="FL32392" s="300"/>
      <c r="FM32392" s="300"/>
      <c r="FN32392" s="300"/>
      <c r="FO32392" s="300"/>
      <c r="FP32392" s="300"/>
      <c r="FQ32392" s="300"/>
      <c r="FR32392" s="300"/>
      <c r="FS32392" s="300"/>
      <c r="FT32392" s="300"/>
      <c r="FU32392" s="300"/>
      <c r="FV32392" s="300"/>
      <c r="FW32392" s="300"/>
      <c r="FX32392" s="300"/>
      <c r="FY32392" s="300"/>
      <c r="FZ32392" s="300"/>
      <c r="GA32392" s="300"/>
      <c r="GB32392" s="300"/>
      <c r="GC32392" s="300"/>
      <c r="GD32392" s="300"/>
      <c r="GE32392" s="300"/>
      <c r="GF32392" s="300"/>
      <c r="GG32392" s="300"/>
      <c r="GH32392" s="300"/>
      <c r="GI32392" s="300"/>
      <c r="GJ32392" s="300"/>
      <c r="GK32392" s="300"/>
    </row>
    <row r="32393" spans="4:193" x14ac:dyDescent="0.25">
      <c r="D32393" s="300"/>
      <c r="J32393" s="300"/>
      <c r="K32393" s="300"/>
      <c r="L32393" s="300"/>
      <c r="M32393" s="300"/>
      <c r="N32393" s="300"/>
      <c r="O32393" s="300"/>
      <c r="P32393" s="300"/>
      <c r="Q32393" s="300"/>
      <c r="R32393" s="300"/>
      <c r="S32393" s="300"/>
      <c r="T32393" s="300"/>
      <c r="U32393" s="300"/>
      <c r="V32393" s="300"/>
      <c r="W32393" s="300"/>
      <c r="X32393" s="300"/>
      <c r="Y32393" s="300"/>
      <c r="Z32393" s="300"/>
      <c r="AA32393" s="300"/>
      <c r="AB32393" s="300"/>
      <c r="AC32393" s="300"/>
      <c r="AD32393" s="300"/>
      <c r="AE32393" s="300"/>
      <c r="AF32393" s="300"/>
      <c r="AG32393" s="300"/>
      <c r="AH32393" s="300"/>
      <c r="AI32393" s="300"/>
      <c r="AJ32393" s="300"/>
      <c r="AK32393" s="300"/>
      <c r="AL32393" s="300"/>
      <c r="AM32393" s="300"/>
      <c r="AN32393" s="300"/>
      <c r="AO32393" s="300"/>
      <c r="AP32393" s="300"/>
      <c r="AQ32393" s="300"/>
      <c r="AR32393" s="300"/>
      <c r="AS32393" s="300"/>
      <c r="AT32393" s="300"/>
      <c r="AU32393" s="300"/>
      <c r="AV32393" s="300"/>
      <c r="AW32393" s="300"/>
      <c r="AX32393" s="300"/>
      <c r="AY32393" s="300"/>
      <c r="AZ32393" s="300"/>
      <c r="BA32393" s="300"/>
      <c r="BB32393" s="300"/>
      <c r="BC32393" s="300"/>
      <c r="BD32393" s="300"/>
      <c r="BE32393" s="300"/>
      <c r="BF32393" s="300"/>
      <c r="BG32393" s="300"/>
      <c r="BH32393" s="300"/>
      <c r="BI32393" s="300"/>
      <c r="BJ32393" s="300"/>
      <c r="BK32393" s="300"/>
      <c r="BL32393" s="300"/>
      <c r="BM32393" s="300"/>
      <c r="BN32393" s="300"/>
      <c r="BO32393" s="300"/>
      <c r="BP32393" s="300"/>
      <c r="BQ32393" s="300"/>
      <c r="BR32393" s="300"/>
      <c r="BS32393" s="300"/>
      <c r="BT32393" s="300"/>
      <c r="BU32393" s="300"/>
      <c r="BV32393" s="300"/>
      <c r="BW32393" s="300"/>
      <c r="BX32393" s="300"/>
      <c r="BY32393" s="300"/>
      <c r="BZ32393" s="300"/>
      <c r="CA32393" s="300"/>
      <c r="CB32393" s="300"/>
      <c r="CC32393" s="300"/>
      <c r="CD32393" s="300"/>
      <c r="CE32393" s="300"/>
      <c r="CF32393" s="300"/>
      <c r="CG32393" s="300"/>
      <c r="CH32393" s="300"/>
      <c r="CI32393" s="300"/>
      <c r="CJ32393" s="300"/>
      <c r="CK32393" s="300"/>
      <c r="CL32393" s="300"/>
      <c r="CM32393" s="300"/>
      <c r="CN32393" s="300"/>
      <c r="CO32393" s="300"/>
      <c r="CP32393" s="300"/>
      <c r="CQ32393" s="300"/>
      <c r="CR32393" s="300"/>
      <c r="CS32393" s="300"/>
      <c r="CT32393" s="300"/>
      <c r="CU32393" s="300"/>
      <c r="CV32393" s="300"/>
      <c r="CW32393" s="300"/>
      <c r="CX32393" s="300"/>
      <c r="CY32393" s="300"/>
      <c r="CZ32393" s="300"/>
      <c r="DA32393" s="300"/>
      <c r="DB32393" s="300"/>
      <c r="DC32393" s="300"/>
      <c r="DD32393" s="300"/>
      <c r="DE32393" s="300"/>
      <c r="DF32393" s="300"/>
      <c r="DG32393" s="300"/>
      <c r="DH32393" s="300"/>
      <c r="DI32393" s="300"/>
      <c r="DJ32393" s="300"/>
      <c r="DK32393" s="300"/>
      <c r="DL32393" s="300"/>
      <c r="DM32393" s="300"/>
      <c r="DN32393" s="300"/>
      <c r="DO32393" s="300"/>
      <c r="DP32393" s="300"/>
      <c r="DQ32393" s="300"/>
      <c r="DR32393" s="300"/>
      <c r="DS32393" s="300"/>
      <c r="DT32393" s="300"/>
      <c r="DU32393" s="300"/>
      <c r="DV32393" s="300"/>
      <c r="DW32393" s="300"/>
      <c r="DX32393" s="300"/>
      <c r="DY32393" s="300"/>
      <c r="DZ32393" s="300"/>
      <c r="EA32393" s="300"/>
      <c r="EB32393" s="300"/>
      <c r="EC32393" s="300"/>
      <c r="ED32393" s="300"/>
      <c r="EE32393" s="300"/>
      <c r="EF32393" s="300"/>
      <c r="EG32393" s="300"/>
      <c r="EH32393" s="300"/>
      <c r="EI32393" s="300"/>
      <c r="EJ32393" s="300"/>
      <c r="EK32393" s="300"/>
      <c r="EL32393" s="300"/>
      <c r="EM32393" s="300"/>
      <c r="EN32393" s="300"/>
      <c r="EO32393" s="300"/>
      <c r="EP32393" s="300"/>
      <c r="EQ32393" s="300"/>
      <c r="ER32393" s="300"/>
      <c r="ES32393" s="300"/>
      <c r="ET32393" s="300"/>
      <c r="EU32393" s="300"/>
      <c r="EV32393" s="300"/>
      <c r="EW32393" s="300"/>
      <c r="EX32393" s="300"/>
      <c r="EY32393" s="300"/>
      <c r="EZ32393" s="300"/>
      <c r="FA32393" s="300"/>
      <c r="FB32393" s="300"/>
      <c r="FC32393" s="300"/>
      <c r="FD32393" s="300"/>
      <c r="FE32393" s="300"/>
      <c r="FF32393" s="300"/>
      <c r="FG32393" s="300"/>
      <c r="FH32393" s="300"/>
      <c r="FI32393" s="300"/>
      <c r="FJ32393" s="300"/>
      <c r="FK32393" s="300"/>
      <c r="FL32393" s="300"/>
      <c r="FM32393" s="300"/>
      <c r="FN32393" s="300"/>
      <c r="FO32393" s="300"/>
      <c r="FP32393" s="300"/>
      <c r="FQ32393" s="300"/>
      <c r="FR32393" s="300"/>
      <c r="FS32393" s="300"/>
      <c r="FT32393" s="300"/>
      <c r="FU32393" s="300"/>
      <c r="FV32393" s="300"/>
      <c r="FW32393" s="300"/>
      <c r="FX32393" s="300"/>
      <c r="FY32393" s="300"/>
      <c r="FZ32393" s="300"/>
      <c r="GA32393" s="300"/>
      <c r="GB32393" s="300"/>
      <c r="GC32393" s="300"/>
      <c r="GD32393" s="300"/>
      <c r="GE32393" s="300"/>
      <c r="GF32393" s="300"/>
      <c r="GG32393" s="300"/>
      <c r="GH32393" s="300"/>
      <c r="GI32393" s="300"/>
      <c r="GJ32393" s="300"/>
      <c r="GK32393" s="300"/>
    </row>
    <row r="32394" spans="4:193" x14ac:dyDescent="0.25">
      <c r="D32394" s="300"/>
      <c r="J32394" s="300"/>
      <c r="K32394" s="300"/>
      <c r="L32394" s="300"/>
      <c r="M32394" s="300"/>
      <c r="N32394" s="300"/>
      <c r="O32394" s="300"/>
      <c r="P32394" s="300"/>
      <c r="Q32394" s="300"/>
      <c r="R32394" s="300"/>
      <c r="S32394" s="300"/>
      <c r="T32394" s="300"/>
      <c r="U32394" s="300"/>
      <c r="V32394" s="300"/>
      <c r="W32394" s="300"/>
      <c r="X32394" s="300"/>
      <c r="Y32394" s="300"/>
      <c r="Z32394" s="300"/>
      <c r="AA32394" s="300"/>
      <c r="AB32394" s="300"/>
      <c r="AC32394" s="300"/>
      <c r="AD32394" s="300"/>
      <c r="AE32394" s="300"/>
      <c r="AF32394" s="300"/>
      <c r="AG32394" s="300"/>
      <c r="AH32394" s="300"/>
      <c r="AI32394" s="300"/>
      <c r="AJ32394" s="300"/>
      <c r="AK32394" s="300"/>
      <c r="AL32394" s="300"/>
      <c r="AM32394" s="300"/>
      <c r="AN32394" s="300"/>
      <c r="AO32394" s="300"/>
      <c r="AP32394" s="300"/>
      <c r="AQ32394" s="300"/>
      <c r="AR32394" s="300"/>
      <c r="AS32394" s="300"/>
      <c r="AT32394" s="300"/>
      <c r="AU32394" s="300"/>
      <c r="AV32394" s="300"/>
      <c r="AW32394" s="300"/>
      <c r="AX32394" s="300"/>
      <c r="AY32394" s="300"/>
      <c r="AZ32394" s="300"/>
      <c r="BA32394" s="300"/>
      <c r="BB32394" s="300"/>
      <c r="BC32394" s="300"/>
      <c r="BD32394" s="300"/>
      <c r="BE32394" s="300"/>
      <c r="BF32394" s="300"/>
      <c r="BG32394" s="300"/>
      <c r="BH32394" s="300"/>
      <c r="BI32394" s="300"/>
      <c r="BJ32394" s="300"/>
      <c r="BK32394" s="300"/>
      <c r="BL32394" s="300"/>
      <c r="BM32394" s="300"/>
      <c r="BN32394" s="300"/>
      <c r="BO32394" s="300"/>
      <c r="BP32394" s="300"/>
      <c r="BQ32394" s="300"/>
      <c r="BR32394" s="300"/>
      <c r="BS32394" s="300"/>
      <c r="BT32394" s="300"/>
      <c r="BU32394" s="300"/>
      <c r="BV32394" s="300"/>
      <c r="BW32394" s="300"/>
      <c r="BX32394" s="300"/>
      <c r="BY32394" s="300"/>
      <c r="BZ32394" s="300"/>
      <c r="CA32394" s="300"/>
      <c r="CB32394" s="300"/>
      <c r="CC32394" s="300"/>
      <c r="CD32394" s="300"/>
      <c r="CE32394" s="300"/>
      <c r="CF32394" s="300"/>
      <c r="CG32394" s="300"/>
      <c r="CH32394" s="300"/>
      <c r="CI32394" s="300"/>
      <c r="CJ32394" s="300"/>
      <c r="CK32394" s="300"/>
      <c r="CL32394" s="300"/>
      <c r="CM32394" s="300"/>
      <c r="CN32394" s="300"/>
      <c r="CO32394" s="300"/>
      <c r="CP32394" s="300"/>
      <c r="CQ32394" s="300"/>
      <c r="CR32394" s="300"/>
      <c r="CS32394" s="300"/>
      <c r="CT32394" s="300"/>
      <c r="CU32394" s="300"/>
      <c r="CV32394" s="300"/>
      <c r="CW32394" s="300"/>
      <c r="CX32394" s="300"/>
      <c r="CY32394" s="300"/>
      <c r="CZ32394" s="300"/>
      <c r="DA32394" s="300"/>
      <c r="DB32394" s="300"/>
      <c r="DC32394" s="300"/>
      <c r="DD32394" s="300"/>
      <c r="DE32394" s="300"/>
      <c r="DF32394" s="300"/>
      <c r="DG32394" s="300"/>
      <c r="DH32394" s="300"/>
      <c r="DI32394" s="300"/>
      <c r="DJ32394" s="300"/>
      <c r="DK32394" s="300"/>
      <c r="DL32394" s="300"/>
      <c r="DM32394" s="300"/>
      <c r="DN32394" s="300"/>
      <c r="DO32394" s="300"/>
      <c r="DP32394" s="300"/>
      <c r="DQ32394" s="300"/>
      <c r="DR32394" s="300"/>
      <c r="DS32394" s="300"/>
      <c r="DT32394" s="300"/>
      <c r="DU32394" s="300"/>
      <c r="DV32394" s="300"/>
      <c r="DW32394" s="300"/>
      <c r="DX32394" s="300"/>
      <c r="DY32394" s="300"/>
      <c r="DZ32394" s="300"/>
      <c r="EA32394" s="300"/>
      <c r="EB32394" s="300"/>
      <c r="EC32394" s="300"/>
      <c r="ED32394" s="300"/>
      <c r="EE32394" s="300"/>
      <c r="EF32394" s="300"/>
      <c r="EG32394" s="300"/>
      <c r="EH32394" s="300"/>
      <c r="EI32394" s="300"/>
      <c r="EJ32394" s="300"/>
      <c r="EK32394" s="300"/>
      <c r="EL32394" s="300"/>
      <c r="EM32394" s="300"/>
      <c r="EN32394" s="300"/>
      <c r="EO32394" s="300"/>
      <c r="EP32394" s="300"/>
      <c r="EQ32394" s="300"/>
      <c r="ER32394" s="300"/>
      <c r="ES32394" s="300"/>
      <c r="ET32394" s="300"/>
      <c r="EU32394" s="300"/>
      <c r="EV32394" s="300"/>
      <c r="EW32394" s="300"/>
      <c r="EX32394" s="300"/>
      <c r="EY32394" s="300"/>
      <c r="EZ32394" s="300"/>
      <c r="FA32394" s="300"/>
      <c r="FB32394" s="300"/>
      <c r="FC32394" s="300"/>
      <c r="FD32394" s="300"/>
      <c r="FE32394" s="300"/>
      <c r="FF32394" s="300"/>
      <c r="FG32394" s="300"/>
      <c r="FH32394" s="300"/>
      <c r="FI32394" s="300"/>
      <c r="FJ32394" s="300"/>
      <c r="FK32394" s="300"/>
      <c r="FL32394" s="300"/>
      <c r="FM32394" s="300"/>
      <c r="FN32394" s="300"/>
      <c r="FO32394" s="300"/>
      <c r="FP32394" s="300"/>
      <c r="FQ32394" s="300"/>
      <c r="FR32394" s="300"/>
      <c r="FS32394" s="300"/>
      <c r="FT32394" s="300"/>
      <c r="FU32394" s="300"/>
      <c r="FV32394" s="300"/>
      <c r="FW32394" s="300"/>
      <c r="FX32394" s="300"/>
      <c r="FY32394" s="300"/>
      <c r="FZ32394" s="300"/>
      <c r="GA32394" s="300"/>
      <c r="GB32394" s="300"/>
      <c r="GC32394" s="300"/>
      <c r="GD32394" s="300"/>
      <c r="GE32394" s="300"/>
      <c r="GF32394" s="300"/>
      <c r="GG32394" s="300"/>
      <c r="GH32394" s="300"/>
      <c r="GI32394" s="300"/>
      <c r="GJ32394" s="300"/>
      <c r="GK32394" s="300"/>
    </row>
    <row r="32395" spans="4:193" x14ac:dyDescent="0.25">
      <c r="D32395" s="300"/>
      <c r="J32395" s="300"/>
      <c r="K32395" s="300"/>
      <c r="L32395" s="300"/>
      <c r="M32395" s="300"/>
      <c r="N32395" s="300"/>
      <c r="O32395" s="300"/>
      <c r="P32395" s="300"/>
      <c r="Q32395" s="300"/>
      <c r="R32395" s="300"/>
      <c r="S32395" s="300"/>
      <c r="T32395" s="300"/>
      <c r="U32395" s="300"/>
      <c r="V32395" s="300"/>
      <c r="W32395" s="300"/>
      <c r="X32395" s="300"/>
      <c r="Y32395" s="300"/>
      <c r="Z32395" s="300"/>
      <c r="AA32395" s="300"/>
      <c r="AB32395" s="300"/>
      <c r="AC32395" s="300"/>
      <c r="AD32395" s="300"/>
      <c r="AE32395" s="300"/>
      <c r="AF32395" s="300"/>
      <c r="AG32395" s="300"/>
      <c r="AH32395" s="300"/>
      <c r="AI32395" s="300"/>
      <c r="AJ32395" s="300"/>
      <c r="AK32395" s="300"/>
      <c r="AL32395" s="300"/>
      <c r="AM32395" s="300"/>
      <c r="AN32395" s="300"/>
      <c r="AO32395" s="300"/>
      <c r="AP32395" s="300"/>
      <c r="AQ32395" s="300"/>
      <c r="AR32395" s="300"/>
      <c r="AS32395" s="300"/>
      <c r="AT32395" s="300"/>
      <c r="AU32395" s="300"/>
      <c r="AV32395" s="300"/>
      <c r="AW32395" s="300"/>
      <c r="AX32395" s="300"/>
      <c r="AY32395" s="300"/>
      <c r="AZ32395" s="300"/>
      <c r="BA32395" s="300"/>
      <c r="BB32395" s="300"/>
      <c r="BC32395" s="300"/>
      <c r="BD32395" s="300"/>
      <c r="BE32395" s="300"/>
      <c r="BF32395" s="300"/>
      <c r="BG32395" s="300"/>
      <c r="BH32395" s="300"/>
      <c r="BI32395" s="300"/>
      <c r="BJ32395" s="300"/>
      <c r="BK32395" s="300"/>
      <c r="BL32395" s="300"/>
      <c r="BM32395" s="300"/>
      <c r="BN32395" s="300"/>
      <c r="BO32395" s="300"/>
      <c r="BP32395" s="300"/>
      <c r="BQ32395" s="300"/>
      <c r="BR32395" s="300"/>
      <c r="BS32395" s="300"/>
      <c r="BT32395" s="300"/>
      <c r="BU32395" s="300"/>
      <c r="BV32395" s="300"/>
      <c r="BW32395" s="300"/>
      <c r="BX32395" s="300"/>
      <c r="BY32395" s="300"/>
      <c r="BZ32395" s="300"/>
      <c r="CA32395" s="300"/>
      <c r="CB32395" s="300"/>
      <c r="CC32395" s="300"/>
      <c r="CD32395" s="300"/>
      <c r="CE32395" s="300"/>
      <c r="CF32395" s="300"/>
      <c r="CG32395" s="300"/>
      <c r="CH32395" s="300"/>
      <c r="CI32395" s="300"/>
      <c r="CJ32395" s="300"/>
      <c r="CK32395" s="300"/>
      <c r="CL32395" s="300"/>
      <c r="CM32395" s="300"/>
      <c r="CN32395" s="300"/>
      <c r="CO32395" s="300"/>
      <c r="CP32395" s="300"/>
      <c r="CQ32395" s="300"/>
      <c r="CR32395" s="300"/>
      <c r="CS32395" s="300"/>
      <c r="CT32395" s="300"/>
      <c r="CU32395" s="300"/>
      <c r="CV32395" s="300"/>
      <c r="CW32395" s="300"/>
      <c r="CX32395" s="300"/>
      <c r="CY32395" s="300"/>
      <c r="CZ32395" s="300"/>
      <c r="DA32395" s="300"/>
      <c r="DB32395" s="300"/>
      <c r="DC32395" s="300"/>
      <c r="DD32395" s="300"/>
      <c r="DE32395" s="300"/>
      <c r="DF32395" s="300"/>
      <c r="DG32395" s="300"/>
      <c r="DH32395" s="300"/>
      <c r="DI32395" s="300"/>
      <c r="DJ32395" s="300"/>
      <c r="DK32395" s="300"/>
      <c r="DL32395" s="300"/>
      <c r="DM32395" s="300"/>
      <c r="DN32395" s="300"/>
      <c r="DO32395" s="300"/>
      <c r="DP32395" s="300"/>
      <c r="DQ32395" s="300"/>
      <c r="DR32395" s="300"/>
      <c r="DS32395" s="300"/>
      <c r="DT32395" s="300"/>
      <c r="DU32395" s="300"/>
      <c r="DV32395" s="300"/>
      <c r="DW32395" s="300"/>
      <c r="DX32395" s="300"/>
      <c r="DY32395" s="300"/>
      <c r="DZ32395" s="300"/>
      <c r="EA32395" s="300"/>
      <c r="EB32395" s="300"/>
      <c r="EC32395" s="300"/>
      <c r="ED32395" s="300"/>
      <c r="EE32395" s="300"/>
      <c r="EF32395" s="300"/>
      <c r="EG32395" s="300"/>
      <c r="EH32395" s="300"/>
      <c r="EI32395" s="300"/>
      <c r="EJ32395" s="300"/>
      <c r="EK32395" s="300"/>
      <c r="EL32395" s="300"/>
      <c r="EM32395" s="300"/>
      <c r="EN32395" s="300"/>
      <c r="EO32395" s="300"/>
      <c r="EP32395" s="300"/>
      <c r="EQ32395" s="300"/>
      <c r="ER32395" s="300"/>
      <c r="ES32395" s="300"/>
      <c r="ET32395" s="300"/>
      <c r="EU32395" s="300"/>
      <c r="EV32395" s="300"/>
      <c r="EW32395" s="300"/>
      <c r="EX32395" s="300"/>
      <c r="EY32395" s="300"/>
      <c r="EZ32395" s="300"/>
      <c r="FA32395" s="300"/>
      <c r="FB32395" s="300"/>
      <c r="FC32395" s="300"/>
      <c r="FD32395" s="300"/>
      <c r="FE32395" s="300"/>
      <c r="FF32395" s="300"/>
      <c r="FG32395" s="300"/>
      <c r="FH32395" s="300"/>
      <c r="FI32395" s="300"/>
      <c r="FJ32395" s="300"/>
      <c r="FK32395" s="300"/>
      <c r="FL32395" s="300"/>
      <c r="FM32395" s="300"/>
      <c r="FN32395" s="300"/>
      <c r="FO32395" s="300"/>
      <c r="FP32395" s="300"/>
      <c r="FQ32395" s="300"/>
      <c r="FR32395" s="300"/>
      <c r="FS32395" s="300"/>
      <c r="FT32395" s="300"/>
      <c r="FU32395" s="300"/>
      <c r="FV32395" s="300"/>
      <c r="FW32395" s="300"/>
      <c r="FX32395" s="300"/>
      <c r="FY32395" s="300"/>
      <c r="FZ32395" s="300"/>
      <c r="GA32395" s="300"/>
      <c r="GB32395" s="300"/>
      <c r="GC32395" s="300"/>
      <c r="GD32395" s="300"/>
      <c r="GE32395" s="300"/>
      <c r="GF32395" s="300"/>
      <c r="GG32395" s="300"/>
      <c r="GH32395" s="300"/>
      <c r="GI32395" s="300"/>
      <c r="GJ32395" s="300"/>
      <c r="GK32395" s="300"/>
    </row>
    <row r="32396" spans="4:193" x14ac:dyDescent="0.25">
      <c r="D32396" s="300"/>
      <c r="J32396" s="300"/>
      <c r="K32396" s="300"/>
      <c r="L32396" s="300"/>
      <c r="M32396" s="300"/>
      <c r="N32396" s="300"/>
      <c r="O32396" s="300"/>
      <c r="P32396" s="300"/>
      <c r="Q32396" s="300"/>
      <c r="R32396" s="300"/>
      <c r="S32396" s="300"/>
      <c r="T32396" s="300"/>
      <c r="U32396" s="300"/>
      <c r="V32396" s="300"/>
      <c r="W32396" s="300"/>
      <c r="X32396" s="300"/>
      <c r="Y32396" s="300"/>
      <c r="Z32396" s="300"/>
      <c r="AA32396" s="300"/>
      <c r="AB32396" s="300"/>
      <c r="AC32396" s="300"/>
      <c r="AD32396" s="300"/>
      <c r="AE32396" s="300"/>
      <c r="AF32396" s="300"/>
      <c r="AG32396" s="300"/>
      <c r="AH32396" s="300"/>
      <c r="AI32396" s="300"/>
      <c r="AJ32396" s="300"/>
      <c r="AK32396" s="300"/>
      <c r="AL32396" s="300"/>
      <c r="AM32396" s="300"/>
      <c r="AN32396" s="300"/>
      <c r="AO32396" s="300"/>
      <c r="AP32396" s="300"/>
      <c r="AQ32396" s="300"/>
      <c r="AR32396" s="300"/>
      <c r="AS32396" s="300"/>
      <c r="AT32396" s="300"/>
      <c r="AU32396" s="300"/>
      <c r="AV32396" s="300"/>
      <c r="AW32396" s="300"/>
      <c r="AX32396" s="300"/>
      <c r="AY32396" s="300"/>
      <c r="AZ32396" s="300"/>
      <c r="BA32396" s="300"/>
      <c r="BB32396" s="300"/>
      <c r="BC32396" s="300"/>
      <c r="BD32396" s="300"/>
      <c r="BE32396" s="300"/>
      <c r="BF32396" s="300"/>
      <c r="BG32396" s="300"/>
      <c r="BH32396" s="300"/>
      <c r="BI32396" s="300"/>
      <c r="BJ32396" s="300"/>
      <c r="BK32396" s="300"/>
      <c r="BL32396" s="300"/>
      <c r="BM32396" s="300"/>
      <c r="BN32396" s="300"/>
      <c r="BO32396" s="300"/>
      <c r="BP32396" s="300"/>
      <c r="BQ32396" s="300"/>
      <c r="BR32396" s="300"/>
      <c r="BS32396" s="300"/>
      <c r="BT32396" s="300"/>
      <c r="BU32396" s="300"/>
      <c r="BV32396" s="300"/>
      <c r="BW32396" s="300"/>
      <c r="BX32396" s="300"/>
      <c r="BY32396" s="300"/>
      <c r="BZ32396" s="300"/>
      <c r="CA32396" s="300"/>
      <c r="CB32396" s="300"/>
      <c r="CC32396" s="300"/>
      <c r="CD32396" s="300"/>
      <c r="CE32396" s="300"/>
      <c r="CF32396" s="300"/>
      <c r="CG32396" s="300"/>
      <c r="CH32396" s="300"/>
      <c r="CI32396" s="300"/>
      <c r="CJ32396" s="300"/>
      <c r="CK32396" s="300"/>
      <c r="CL32396" s="300"/>
      <c r="CM32396" s="300"/>
      <c r="CN32396" s="300"/>
      <c r="CO32396" s="300"/>
      <c r="CP32396" s="300"/>
      <c r="CQ32396" s="300"/>
      <c r="CR32396" s="300"/>
      <c r="CS32396" s="300"/>
      <c r="CT32396" s="300"/>
      <c r="CU32396" s="300"/>
      <c r="CV32396" s="300"/>
      <c r="CW32396" s="300"/>
      <c r="CX32396" s="300"/>
      <c r="CY32396" s="300"/>
      <c r="CZ32396" s="300"/>
      <c r="DA32396" s="300"/>
      <c r="DB32396" s="300"/>
      <c r="DC32396" s="300"/>
      <c r="DD32396" s="300"/>
      <c r="DE32396" s="300"/>
      <c r="DF32396" s="300"/>
      <c r="DG32396" s="300"/>
      <c r="DH32396" s="300"/>
      <c r="DI32396" s="300"/>
      <c r="DJ32396" s="300"/>
      <c r="DK32396" s="300"/>
      <c r="DL32396" s="300"/>
      <c r="DM32396" s="300"/>
      <c r="DN32396" s="300"/>
      <c r="DO32396" s="300"/>
      <c r="DP32396" s="300"/>
      <c r="DQ32396" s="300"/>
      <c r="DR32396" s="300"/>
      <c r="DS32396" s="300"/>
      <c r="DT32396" s="300"/>
      <c r="DU32396" s="300"/>
      <c r="DV32396" s="300"/>
      <c r="DW32396" s="300"/>
      <c r="DX32396" s="300"/>
      <c r="DY32396" s="300"/>
      <c r="DZ32396" s="300"/>
      <c r="EA32396" s="300"/>
      <c r="EB32396" s="300"/>
      <c r="EC32396" s="300"/>
      <c r="ED32396" s="300"/>
      <c r="EE32396" s="300"/>
      <c r="EF32396" s="300"/>
      <c r="EG32396" s="300"/>
      <c r="EH32396" s="300"/>
      <c r="EI32396" s="300"/>
      <c r="EJ32396" s="300"/>
      <c r="EK32396" s="300"/>
      <c r="EL32396" s="300"/>
      <c r="EM32396" s="300"/>
      <c r="EN32396" s="300"/>
      <c r="EO32396" s="300"/>
      <c r="EP32396" s="300"/>
      <c r="EQ32396" s="300"/>
      <c r="ER32396" s="300"/>
      <c r="ES32396" s="300"/>
      <c r="ET32396" s="300"/>
      <c r="EU32396" s="300"/>
      <c r="EV32396" s="300"/>
      <c r="EW32396" s="300"/>
      <c r="EX32396" s="300"/>
      <c r="EY32396" s="300"/>
      <c r="EZ32396" s="300"/>
      <c r="FA32396" s="300"/>
      <c r="FB32396" s="300"/>
      <c r="FC32396" s="300"/>
      <c r="FD32396" s="300"/>
      <c r="FE32396" s="300"/>
      <c r="FF32396" s="300"/>
      <c r="FG32396" s="300"/>
      <c r="FH32396" s="300"/>
      <c r="FI32396" s="300"/>
      <c r="FJ32396" s="300"/>
      <c r="FK32396" s="300"/>
      <c r="FL32396" s="300"/>
      <c r="FM32396" s="300"/>
      <c r="FN32396" s="300"/>
      <c r="FO32396" s="300"/>
      <c r="FP32396" s="300"/>
      <c r="FQ32396" s="300"/>
      <c r="FR32396" s="300"/>
      <c r="FS32396" s="300"/>
      <c r="FT32396" s="300"/>
      <c r="FU32396" s="300"/>
      <c r="FV32396" s="300"/>
      <c r="FW32396" s="300"/>
      <c r="FX32396" s="300"/>
      <c r="FY32396" s="300"/>
      <c r="FZ32396" s="300"/>
      <c r="GA32396" s="300"/>
      <c r="GB32396" s="300"/>
      <c r="GC32396" s="300"/>
      <c r="GD32396" s="300"/>
      <c r="GE32396" s="300"/>
      <c r="GF32396" s="300"/>
      <c r="GG32396" s="300"/>
      <c r="GH32396" s="300"/>
      <c r="GI32396" s="300"/>
      <c r="GJ32396" s="300"/>
      <c r="GK32396" s="300"/>
    </row>
    <row r="32397" spans="4:193" x14ac:dyDescent="0.25">
      <c r="D32397" s="300"/>
      <c r="J32397" s="300"/>
      <c r="K32397" s="300"/>
      <c r="L32397" s="300"/>
      <c r="M32397" s="300"/>
      <c r="N32397" s="300"/>
      <c r="O32397" s="300"/>
      <c r="P32397" s="300"/>
      <c r="Q32397" s="300"/>
      <c r="R32397" s="300"/>
      <c r="S32397" s="300"/>
      <c r="T32397" s="300"/>
      <c r="U32397" s="300"/>
      <c r="V32397" s="300"/>
      <c r="W32397" s="300"/>
      <c r="X32397" s="300"/>
      <c r="Y32397" s="300"/>
      <c r="Z32397" s="300"/>
      <c r="AA32397" s="300"/>
      <c r="AB32397" s="300"/>
      <c r="AC32397" s="300"/>
      <c r="AD32397" s="300"/>
      <c r="AE32397" s="300"/>
      <c r="AF32397" s="300"/>
      <c r="AG32397" s="300"/>
      <c r="AH32397" s="300"/>
      <c r="AI32397" s="300"/>
      <c r="AJ32397" s="300"/>
      <c r="AK32397" s="300"/>
      <c r="AL32397" s="300"/>
      <c r="AM32397" s="300"/>
      <c r="AN32397" s="300"/>
      <c r="AO32397" s="300"/>
      <c r="AP32397" s="300"/>
      <c r="AQ32397" s="300"/>
      <c r="AR32397" s="300"/>
      <c r="AS32397" s="300"/>
      <c r="AT32397" s="300"/>
      <c r="AU32397" s="300"/>
      <c r="AV32397" s="300"/>
      <c r="AW32397" s="300"/>
      <c r="AX32397" s="300"/>
      <c r="AY32397" s="300"/>
      <c r="AZ32397" s="300"/>
      <c r="BA32397" s="300"/>
      <c r="BB32397" s="300"/>
      <c r="BC32397" s="300"/>
      <c r="BD32397" s="300"/>
      <c r="BE32397" s="300"/>
      <c r="BF32397" s="300"/>
      <c r="BG32397" s="300"/>
      <c r="BH32397" s="300"/>
      <c r="BI32397" s="300"/>
      <c r="BJ32397" s="300"/>
      <c r="BK32397" s="300"/>
      <c r="BL32397" s="300"/>
      <c r="BM32397" s="300"/>
      <c r="BN32397" s="300"/>
      <c r="BO32397" s="300"/>
      <c r="BP32397" s="300"/>
      <c r="BQ32397" s="300"/>
      <c r="BR32397" s="300"/>
      <c r="BS32397" s="300"/>
      <c r="BT32397" s="300"/>
      <c r="BU32397" s="300"/>
      <c r="BV32397" s="300"/>
      <c r="BW32397" s="300"/>
      <c r="BX32397" s="300"/>
      <c r="BY32397" s="300"/>
      <c r="BZ32397" s="300"/>
      <c r="CA32397" s="300"/>
      <c r="CB32397" s="300"/>
      <c r="CC32397" s="300"/>
      <c r="CD32397" s="300"/>
      <c r="CE32397" s="300"/>
      <c r="CF32397" s="300"/>
      <c r="CG32397" s="300"/>
      <c r="CH32397" s="300"/>
      <c r="CI32397" s="300"/>
      <c r="CJ32397" s="300"/>
      <c r="CK32397" s="300"/>
      <c r="CL32397" s="300"/>
      <c r="CM32397" s="300"/>
      <c r="CN32397" s="300"/>
      <c r="CO32397" s="300"/>
      <c r="CP32397" s="300"/>
      <c r="CQ32397" s="300"/>
      <c r="CR32397" s="300"/>
      <c r="CS32397" s="300"/>
      <c r="CT32397" s="300"/>
      <c r="CU32397" s="300"/>
      <c r="CV32397" s="300"/>
      <c r="CW32397" s="300"/>
      <c r="CX32397" s="300"/>
      <c r="CY32397" s="300"/>
      <c r="CZ32397" s="300"/>
      <c r="DA32397" s="300"/>
      <c r="DB32397" s="300"/>
      <c r="DC32397" s="300"/>
      <c r="DD32397" s="300"/>
      <c r="DE32397" s="300"/>
      <c r="DF32397" s="300"/>
      <c r="DG32397" s="300"/>
      <c r="DH32397" s="300"/>
      <c r="DI32397" s="300"/>
      <c r="DJ32397" s="300"/>
      <c r="DK32397" s="300"/>
      <c r="DL32397" s="300"/>
      <c r="DM32397" s="300"/>
      <c r="DN32397" s="300"/>
      <c r="DO32397" s="300"/>
      <c r="DP32397" s="300"/>
      <c r="DQ32397" s="300"/>
      <c r="DR32397" s="300"/>
      <c r="DS32397" s="300"/>
      <c r="DT32397" s="300"/>
      <c r="DU32397" s="300"/>
      <c r="DV32397" s="300"/>
      <c r="DW32397" s="300"/>
      <c r="DX32397" s="300"/>
      <c r="DY32397" s="300"/>
      <c r="DZ32397" s="300"/>
      <c r="EA32397" s="300"/>
      <c r="EB32397" s="300"/>
      <c r="EC32397" s="300"/>
      <c r="ED32397" s="300"/>
      <c r="EE32397" s="300"/>
      <c r="EF32397" s="300"/>
      <c r="EG32397" s="300"/>
      <c r="EH32397" s="300"/>
      <c r="EI32397" s="300"/>
      <c r="EJ32397" s="300"/>
      <c r="EK32397" s="300"/>
      <c r="EL32397" s="300"/>
      <c r="EM32397" s="300"/>
      <c r="EN32397" s="300"/>
      <c r="EO32397" s="300"/>
      <c r="EP32397" s="300"/>
      <c r="EQ32397" s="300"/>
      <c r="ER32397" s="300"/>
      <c r="ES32397" s="300"/>
      <c r="ET32397" s="300"/>
      <c r="EU32397" s="300"/>
      <c r="EV32397" s="300"/>
      <c r="EW32397" s="300"/>
      <c r="EX32397" s="300"/>
      <c r="EY32397" s="300"/>
      <c r="EZ32397" s="300"/>
      <c r="FA32397" s="300"/>
      <c r="FB32397" s="300"/>
      <c r="FC32397" s="300"/>
      <c r="FD32397" s="300"/>
      <c r="FE32397" s="300"/>
      <c r="FF32397" s="300"/>
      <c r="FG32397" s="300"/>
      <c r="FH32397" s="300"/>
      <c r="FI32397" s="300"/>
      <c r="FJ32397" s="300"/>
      <c r="FK32397" s="300"/>
      <c r="FL32397" s="300"/>
      <c r="FM32397" s="300"/>
      <c r="FN32397" s="300"/>
      <c r="FO32397" s="300"/>
      <c r="FP32397" s="300"/>
      <c r="FQ32397" s="300"/>
      <c r="FR32397" s="300"/>
      <c r="FS32397" s="300"/>
      <c r="FT32397" s="300"/>
      <c r="FU32397" s="300"/>
      <c r="FV32397" s="300"/>
      <c r="FW32397" s="300"/>
      <c r="FX32397" s="300"/>
      <c r="FY32397" s="300"/>
      <c r="FZ32397" s="300"/>
      <c r="GA32397" s="300"/>
      <c r="GB32397" s="300"/>
      <c r="GC32397" s="300"/>
      <c r="GD32397" s="300"/>
      <c r="GE32397" s="300"/>
      <c r="GF32397" s="300"/>
      <c r="GG32397" s="300"/>
      <c r="GH32397" s="300"/>
      <c r="GI32397" s="300"/>
      <c r="GJ32397" s="300"/>
      <c r="GK32397" s="300"/>
    </row>
    <row r="32398" spans="4:193" x14ac:dyDescent="0.25">
      <c r="D32398" s="300"/>
      <c r="J32398" s="300"/>
      <c r="K32398" s="300"/>
      <c r="L32398" s="300"/>
      <c r="M32398" s="300"/>
      <c r="N32398" s="300"/>
      <c r="O32398" s="300"/>
      <c r="P32398" s="300"/>
      <c r="Q32398" s="300"/>
      <c r="R32398" s="300"/>
      <c r="S32398" s="300"/>
      <c r="T32398" s="300"/>
      <c r="U32398" s="300"/>
      <c r="V32398" s="300"/>
      <c r="W32398" s="300"/>
      <c r="X32398" s="300"/>
      <c r="Y32398" s="300"/>
      <c r="Z32398" s="300"/>
      <c r="AA32398" s="300"/>
      <c r="AB32398" s="300"/>
      <c r="AC32398" s="300"/>
      <c r="AD32398" s="300"/>
      <c r="AE32398" s="300"/>
      <c r="AF32398" s="300"/>
      <c r="AG32398" s="300"/>
      <c r="AH32398" s="300"/>
      <c r="AI32398" s="300"/>
      <c r="AJ32398" s="300"/>
      <c r="AK32398" s="300"/>
      <c r="AL32398" s="300"/>
      <c r="AM32398" s="300"/>
      <c r="AN32398" s="300"/>
      <c r="AO32398" s="300"/>
      <c r="AP32398" s="300"/>
      <c r="AQ32398" s="300"/>
      <c r="AR32398" s="300"/>
      <c r="AS32398" s="300"/>
      <c r="AT32398" s="300"/>
      <c r="AU32398" s="300"/>
      <c r="AV32398" s="300"/>
      <c r="AW32398" s="300"/>
      <c r="AX32398" s="300"/>
      <c r="AY32398" s="300"/>
      <c r="AZ32398" s="300"/>
      <c r="BA32398" s="300"/>
      <c r="BB32398" s="300"/>
      <c r="BC32398" s="300"/>
      <c r="BD32398" s="300"/>
      <c r="BE32398" s="300"/>
      <c r="BF32398" s="300"/>
      <c r="BG32398" s="300"/>
      <c r="BH32398" s="300"/>
      <c r="BI32398" s="300"/>
      <c r="BJ32398" s="300"/>
      <c r="BK32398" s="300"/>
      <c r="BL32398" s="300"/>
      <c r="BM32398" s="300"/>
      <c r="BN32398" s="300"/>
      <c r="BO32398" s="300"/>
      <c r="BP32398" s="300"/>
      <c r="BQ32398" s="300"/>
      <c r="BR32398" s="300"/>
      <c r="BS32398" s="300"/>
      <c r="BT32398" s="300"/>
      <c r="BU32398" s="300"/>
      <c r="BV32398" s="300"/>
      <c r="BW32398" s="300"/>
      <c r="BX32398" s="300"/>
      <c r="BY32398" s="300"/>
      <c r="BZ32398" s="300"/>
      <c r="CA32398" s="300"/>
      <c r="CB32398" s="300"/>
      <c r="CC32398" s="300"/>
      <c r="CD32398" s="300"/>
      <c r="CE32398" s="300"/>
      <c r="CF32398" s="300"/>
      <c r="CG32398" s="300"/>
      <c r="CH32398" s="300"/>
      <c r="CI32398" s="300"/>
      <c r="CJ32398" s="300"/>
      <c r="CK32398" s="300"/>
      <c r="CL32398" s="300"/>
      <c r="CM32398" s="300"/>
      <c r="CN32398" s="300"/>
      <c r="CO32398" s="300"/>
      <c r="CP32398" s="300"/>
      <c r="CQ32398" s="300"/>
      <c r="CR32398" s="300"/>
      <c r="CS32398" s="300"/>
      <c r="CT32398" s="300"/>
      <c r="CU32398" s="300"/>
      <c r="CV32398" s="300"/>
      <c r="CW32398" s="300"/>
      <c r="CX32398" s="300"/>
      <c r="CY32398" s="300"/>
      <c r="CZ32398" s="300"/>
      <c r="DA32398" s="300"/>
      <c r="DB32398" s="300"/>
      <c r="DC32398" s="300"/>
      <c r="DD32398" s="300"/>
      <c r="DE32398" s="300"/>
      <c r="DF32398" s="300"/>
      <c r="DG32398" s="300"/>
      <c r="DH32398" s="300"/>
      <c r="DI32398" s="300"/>
      <c r="DJ32398" s="300"/>
      <c r="DK32398" s="300"/>
      <c r="DL32398" s="300"/>
      <c r="DM32398" s="300"/>
      <c r="DN32398" s="300"/>
      <c r="DO32398" s="300"/>
      <c r="DP32398" s="300"/>
      <c r="DQ32398" s="300"/>
      <c r="DR32398" s="300"/>
      <c r="DS32398" s="300"/>
      <c r="DT32398" s="300"/>
      <c r="DU32398" s="300"/>
      <c r="DV32398" s="300"/>
      <c r="DW32398" s="300"/>
      <c r="DX32398" s="300"/>
      <c r="DY32398" s="300"/>
      <c r="DZ32398" s="300"/>
      <c r="EA32398" s="300"/>
      <c r="EB32398" s="300"/>
      <c r="EC32398" s="300"/>
      <c r="ED32398" s="300"/>
      <c r="EE32398" s="300"/>
      <c r="EF32398" s="300"/>
      <c r="EG32398" s="300"/>
      <c r="EH32398" s="300"/>
      <c r="EI32398" s="300"/>
      <c r="EJ32398" s="300"/>
      <c r="EK32398" s="300"/>
      <c r="EL32398" s="300"/>
      <c r="EM32398" s="300"/>
      <c r="EN32398" s="300"/>
      <c r="EO32398" s="300"/>
      <c r="EP32398" s="300"/>
      <c r="EQ32398" s="300"/>
      <c r="ER32398" s="300"/>
      <c r="ES32398" s="300"/>
      <c r="ET32398" s="300"/>
      <c r="EU32398" s="300"/>
      <c r="EV32398" s="300"/>
      <c r="EW32398" s="300"/>
      <c r="EX32398" s="300"/>
      <c r="EY32398" s="300"/>
      <c r="EZ32398" s="300"/>
      <c r="FA32398" s="300"/>
      <c r="FB32398" s="300"/>
      <c r="FC32398" s="300"/>
      <c r="FD32398" s="300"/>
      <c r="FE32398" s="300"/>
      <c r="FF32398" s="300"/>
      <c r="FG32398" s="300"/>
      <c r="FH32398" s="300"/>
      <c r="FI32398" s="300"/>
      <c r="FJ32398" s="300"/>
      <c r="FK32398" s="300"/>
      <c r="FL32398" s="300"/>
      <c r="FM32398" s="300"/>
      <c r="FN32398" s="300"/>
      <c r="FO32398" s="300"/>
      <c r="FP32398" s="300"/>
      <c r="FQ32398" s="300"/>
      <c r="FR32398" s="300"/>
      <c r="FS32398" s="300"/>
      <c r="FT32398" s="300"/>
      <c r="FU32398" s="300"/>
      <c r="FV32398" s="300"/>
      <c r="FW32398" s="300"/>
      <c r="FX32398" s="300"/>
      <c r="FY32398" s="300"/>
      <c r="FZ32398" s="300"/>
      <c r="GA32398" s="300"/>
      <c r="GB32398" s="300"/>
      <c r="GC32398" s="300"/>
      <c r="GD32398" s="300"/>
      <c r="GE32398" s="300"/>
      <c r="GF32398" s="300"/>
      <c r="GG32398" s="300"/>
      <c r="GH32398" s="300"/>
      <c r="GI32398" s="300"/>
      <c r="GJ32398" s="300"/>
      <c r="GK32398" s="300"/>
    </row>
    <row r="32399" spans="4:193" x14ac:dyDescent="0.25">
      <c r="D32399" s="300"/>
      <c r="J32399" s="300"/>
      <c r="K32399" s="300"/>
      <c r="L32399" s="300"/>
      <c r="M32399" s="300"/>
      <c r="N32399" s="300"/>
      <c r="O32399" s="300"/>
      <c r="P32399" s="300"/>
      <c r="Q32399" s="300"/>
      <c r="R32399" s="300"/>
      <c r="S32399" s="300"/>
      <c r="T32399" s="300"/>
      <c r="U32399" s="300"/>
      <c r="V32399" s="300"/>
      <c r="W32399" s="300"/>
      <c r="X32399" s="300"/>
      <c r="Y32399" s="300"/>
      <c r="Z32399" s="300"/>
      <c r="AA32399" s="300"/>
      <c r="AB32399" s="300"/>
      <c r="AC32399" s="300"/>
      <c r="AD32399" s="300"/>
      <c r="AE32399" s="300"/>
      <c r="AF32399" s="300"/>
      <c r="AG32399" s="300"/>
      <c r="AH32399" s="300"/>
      <c r="AI32399" s="300"/>
      <c r="AJ32399" s="300"/>
      <c r="AK32399" s="300"/>
      <c r="AL32399" s="300"/>
      <c r="AM32399" s="300"/>
      <c r="AN32399" s="300"/>
      <c r="AO32399" s="300"/>
      <c r="AP32399" s="300"/>
      <c r="AQ32399" s="300"/>
      <c r="AR32399" s="300"/>
      <c r="AS32399" s="300"/>
      <c r="AT32399" s="300"/>
      <c r="AU32399" s="300"/>
      <c r="AV32399" s="300"/>
      <c r="AW32399" s="300"/>
      <c r="AX32399" s="300"/>
      <c r="AY32399" s="300"/>
      <c r="AZ32399" s="300"/>
      <c r="BA32399" s="300"/>
      <c r="BB32399" s="300"/>
      <c r="BC32399" s="300"/>
      <c r="BD32399" s="300"/>
      <c r="BE32399" s="300"/>
      <c r="BF32399" s="300"/>
      <c r="BG32399" s="300"/>
      <c r="BH32399" s="300"/>
      <c r="BI32399" s="300"/>
      <c r="BJ32399" s="300"/>
      <c r="BK32399" s="300"/>
      <c r="BL32399" s="300"/>
      <c r="BM32399" s="300"/>
      <c r="BN32399" s="300"/>
      <c r="BO32399" s="300"/>
      <c r="BP32399" s="300"/>
      <c r="BQ32399" s="300"/>
      <c r="BR32399" s="300"/>
      <c r="BS32399" s="300"/>
      <c r="BT32399" s="300"/>
      <c r="BU32399" s="300"/>
      <c r="BV32399" s="300"/>
      <c r="BW32399" s="300"/>
      <c r="BX32399" s="300"/>
      <c r="BY32399" s="300"/>
      <c r="BZ32399" s="300"/>
      <c r="CA32399" s="300"/>
      <c r="CB32399" s="300"/>
      <c r="CC32399" s="300"/>
      <c r="CD32399" s="300"/>
      <c r="CE32399" s="300"/>
      <c r="CF32399" s="300"/>
      <c r="CG32399" s="300"/>
      <c r="CH32399" s="300"/>
      <c r="CI32399" s="300"/>
      <c r="CJ32399" s="300"/>
      <c r="CK32399" s="300"/>
      <c r="CL32399" s="300"/>
      <c r="CM32399" s="300"/>
      <c r="CN32399" s="300"/>
      <c r="CO32399" s="300"/>
      <c r="CP32399" s="300"/>
      <c r="CQ32399" s="300"/>
      <c r="CR32399" s="300"/>
      <c r="CS32399" s="300"/>
      <c r="CT32399" s="300"/>
      <c r="CU32399" s="300"/>
      <c r="CV32399" s="300"/>
      <c r="CW32399" s="300"/>
      <c r="CX32399" s="300"/>
      <c r="CY32399" s="300"/>
      <c r="CZ32399" s="300"/>
      <c r="DA32399" s="300"/>
      <c r="DB32399" s="300"/>
      <c r="DC32399" s="300"/>
      <c r="DD32399" s="300"/>
      <c r="DE32399" s="300"/>
      <c r="DF32399" s="300"/>
      <c r="DG32399" s="300"/>
      <c r="DH32399" s="300"/>
      <c r="DI32399" s="300"/>
      <c r="DJ32399" s="300"/>
      <c r="DK32399" s="300"/>
      <c r="DL32399" s="300"/>
      <c r="DM32399" s="300"/>
      <c r="DN32399" s="300"/>
      <c r="DO32399" s="300"/>
      <c r="DP32399" s="300"/>
      <c r="DQ32399" s="300"/>
      <c r="DR32399" s="300"/>
      <c r="DS32399" s="300"/>
      <c r="DT32399" s="300"/>
      <c r="DU32399" s="300"/>
      <c r="DV32399" s="300"/>
      <c r="DW32399" s="300"/>
      <c r="DX32399" s="300"/>
      <c r="DY32399" s="300"/>
      <c r="DZ32399" s="300"/>
      <c r="EA32399" s="300"/>
      <c r="EB32399" s="300"/>
      <c r="EC32399" s="300"/>
      <c r="ED32399" s="300"/>
      <c r="EE32399" s="300"/>
      <c r="EF32399" s="300"/>
      <c r="EG32399" s="300"/>
      <c r="EH32399" s="300"/>
      <c r="EI32399" s="300"/>
      <c r="EJ32399" s="300"/>
      <c r="EK32399" s="300"/>
      <c r="EL32399" s="300"/>
      <c r="EM32399" s="300"/>
      <c r="EN32399" s="300"/>
      <c r="EO32399" s="300"/>
      <c r="EP32399" s="300"/>
      <c r="EQ32399" s="300"/>
      <c r="ER32399" s="300"/>
      <c r="ES32399" s="300"/>
      <c r="ET32399" s="300"/>
      <c r="EU32399" s="300"/>
      <c r="EV32399" s="300"/>
      <c r="EW32399" s="300"/>
      <c r="EX32399" s="300"/>
      <c r="EY32399" s="300"/>
      <c r="EZ32399" s="300"/>
      <c r="FA32399" s="300"/>
      <c r="FB32399" s="300"/>
      <c r="FC32399" s="300"/>
      <c r="FD32399" s="300"/>
      <c r="FE32399" s="300"/>
      <c r="FF32399" s="300"/>
      <c r="FG32399" s="300"/>
      <c r="FH32399" s="300"/>
      <c r="FI32399" s="300"/>
      <c r="FJ32399" s="300"/>
      <c r="FK32399" s="300"/>
      <c r="FL32399" s="300"/>
      <c r="FM32399" s="300"/>
      <c r="FN32399" s="300"/>
      <c r="FO32399" s="300"/>
      <c r="FP32399" s="300"/>
      <c r="FQ32399" s="300"/>
      <c r="FR32399" s="300"/>
      <c r="FS32399" s="300"/>
      <c r="FT32399" s="300"/>
      <c r="FU32399" s="300"/>
      <c r="FV32399" s="300"/>
      <c r="FW32399" s="300"/>
      <c r="FX32399" s="300"/>
      <c r="FY32399" s="300"/>
      <c r="FZ32399" s="300"/>
      <c r="GA32399" s="300"/>
      <c r="GB32399" s="300"/>
      <c r="GC32399" s="300"/>
      <c r="GD32399" s="300"/>
      <c r="GE32399" s="300"/>
      <c r="GF32399" s="300"/>
      <c r="GG32399" s="300"/>
      <c r="GH32399" s="300"/>
      <c r="GI32399" s="300"/>
      <c r="GJ32399" s="300"/>
      <c r="GK32399" s="300"/>
    </row>
    <row r="32400" spans="4:193" x14ac:dyDescent="0.25">
      <c r="D32400" s="300"/>
      <c r="J32400" s="300"/>
      <c r="K32400" s="300"/>
      <c r="L32400" s="300"/>
      <c r="M32400" s="300"/>
      <c r="N32400" s="300"/>
      <c r="O32400" s="300"/>
      <c r="P32400" s="300"/>
      <c r="Q32400" s="300"/>
      <c r="R32400" s="300"/>
      <c r="S32400" s="300"/>
      <c r="T32400" s="300"/>
      <c r="U32400" s="300"/>
      <c r="V32400" s="300"/>
      <c r="W32400" s="300"/>
      <c r="X32400" s="300"/>
      <c r="Y32400" s="300"/>
      <c r="Z32400" s="300"/>
      <c r="AA32400" s="300"/>
      <c r="AB32400" s="300"/>
      <c r="AC32400" s="300"/>
      <c r="AD32400" s="300"/>
      <c r="AE32400" s="300"/>
      <c r="AF32400" s="300"/>
      <c r="AG32400" s="300"/>
      <c r="AH32400" s="300"/>
      <c r="AI32400" s="300"/>
      <c r="AJ32400" s="300"/>
      <c r="AK32400" s="300"/>
      <c r="AL32400" s="300"/>
      <c r="AM32400" s="300"/>
      <c r="AN32400" s="300"/>
      <c r="AO32400" s="300"/>
      <c r="AP32400" s="300"/>
      <c r="AQ32400" s="300"/>
      <c r="AR32400" s="300"/>
      <c r="AS32400" s="300"/>
      <c r="AT32400" s="300"/>
      <c r="AU32400" s="300"/>
      <c r="AV32400" s="300"/>
      <c r="AW32400" s="300"/>
      <c r="AX32400" s="300"/>
      <c r="AY32400" s="300"/>
      <c r="AZ32400" s="300"/>
      <c r="BA32400" s="300"/>
      <c r="BB32400" s="300"/>
      <c r="BC32400" s="300"/>
      <c r="BD32400" s="300"/>
      <c r="BE32400" s="300"/>
      <c r="BF32400" s="300"/>
      <c r="BG32400" s="300"/>
      <c r="BH32400" s="300"/>
      <c r="BI32400" s="300"/>
      <c r="BJ32400" s="300"/>
      <c r="BK32400" s="300"/>
      <c r="BL32400" s="300"/>
      <c r="BM32400" s="300"/>
      <c r="BN32400" s="300"/>
      <c r="BO32400" s="300"/>
      <c r="BP32400" s="300"/>
      <c r="BQ32400" s="300"/>
      <c r="BR32400" s="300"/>
      <c r="BS32400" s="300"/>
      <c r="BT32400" s="300"/>
      <c r="BU32400" s="300"/>
      <c r="BV32400" s="300"/>
      <c r="BW32400" s="300"/>
      <c r="BX32400" s="300"/>
      <c r="BY32400" s="300"/>
      <c r="BZ32400" s="300"/>
      <c r="CA32400" s="300"/>
      <c r="CB32400" s="300"/>
      <c r="CC32400" s="300"/>
      <c r="CD32400" s="300"/>
      <c r="CE32400" s="300"/>
      <c r="CF32400" s="300"/>
      <c r="CG32400" s="300"/>
      <c r="CH32400" s="300"/>
      <c r="CI32400" s="300"/>
      <c r="CJ32400" s="300"/>
      <c r="CK32400" s="300"/>
      <c r="CL32400" s="300"/>
      <c r="CM32400" s="300"/>
      <c r="CN32400" s="300"/>
      <c r="CO32400" s="300"/>
      <c r="CP32400" s="300"/>
      <c r="CQ32400" s="300"/>
      <c r="CR32400" s="300"/>
      <c r="CS32400" s="300"/>
      <c r="CT32400" s="300"/>
      <c r="CU32400" s="300"/>
      <c r="CV32400" s="300"/>
      <c r="CW32400" s="300"/>
      <c r="CX32400" s="300"/>
      <c r="CY32400" s="300"/>
      <c r="CZ32400" s="300"/>
      <c r="DA32400" s="300"/>
      <c r="DB32400" s="300"/>
      <c r="DC32400" s="300"/>
      <c r="DD32400" s="300"/>
      <c r="DE32400" s="300"/>
      <c r="DF32400" s="300"/>
      <c r="DG32400" s="300"/>
      <c r="DH32400" s="300"/>
      <c r="DI32400" s="300"/>
      <c r="DJ32400" s="300"/>
      <c r="DK32400" s="300"/>
      <c r="DL32400" s="300"/>
      <c r="DM32400" s="300"/>
      <c r="DN32400" s="300"/>
      <c r="DO32400" s="300"/>
      <c r="DP32400" s="300"/>
      <c r="DQ32400" s="300"/>
      <c r="DR32400" s="300"/>
      <c r="DS32400" s="300"/>
      <c r="DT32400" s="300"/>
      <c r="DU32400" s="300"/>
      <c r="DV32400" s="300"/>
      <c r="DW32400" s="300"/>
      <c r="DX32400" s="300"/>
      <c r="DY32400" s="300"/>
      <c r="DZ32400" s="300"/>
      <c r="EA32400" s="300"/>
      <c r="EB32400" s="300"/>
      <c r="EC32400" s="300"/>
      <c r="ED32400" s="300"/>
      <c r="EE32400" s="300"/>
      <c r="EF32400" s="300"/>
      <c r="EG32400" s="300"/>
      <c r="EH32400" s="300"/>
      <c r="EI32400" s="300"/>
      <c r="EJ32400" s="300"/>
      <c r="EK32400" s="300"/>
      <c r="EL32400" s="300"/>
      <c r="EM32400" s="300"/>
      <c r="EN32400" s="300"/>
      <c r="EO32400" s="300"/>
      <c r="EP32400" s="300"/>
      <c r="EQ32400" s="300"/>
      <c r="ER32400" s="300"/>
      <c r="ES32400" s="300"/>
      <c r="ET32400" s="300"/>
      <c r="EU32400" s="300"/>
      <c r="EV32400" s="300"/>
      <c r="EW32400" s="300"/>
      <c r="EX32400" s="300"/>
      <c r="EY32400" s="300"/>
      <c r="EZ32400" s="300"/>
      <c r="FA32400" s="300"/>
      <c r="FB32400" s="300"/>
      <c r="FC32400" s="300"/>
      <c r="FD32400" s="300"/>
      <c r="FE32400" s="300"/>
      <c r="FF32400" s="300"/>
      <c r="FG32400" s="300"/>
      <c r="FH32400" s="300"/>
      <c r="FI32400" s="300"/>
      <c r="FJ32400" s="300"/>
      <c r="FK32400" s="300"/>
      <c r="FL32400" s="300"/>
      <c r="FM32400" s="300"/>
      <c r="FN32400" s="300"/>
      <c r="FO32400" s="300"/>
      <c r="FP32400" s="300"/>
      <c r="FQ32400" s="300"/>
      <c r="FR32400" s="300"/>
      <c r="FS32400" s="300"/>
      <c r="FT32400" s="300"/>
      <c r="FU32400" s="300"/>
      <c r="FV32400" s="300"/>
      <c r="FW32400" s="300"/>
      <c r="FX32400" s="300"/>
      <c r="FY32400" s="300"/>
      <c r="FZ32400" s="300"/>
      <c r="GA32400" s="300"/>
      <c r="GB32400" s="300"/>
      <c r="GC32400" s="300"/>
      <c r="GD32400" s="300"/>
      <c r="GE32400" s="300"/>
      <c r="GF32400" s="300"/>
      <c r="GG32400" s="300"/>
      <c r="GH32400" s="300"/>
      <c r="GI32400" s="300"/>
      <c r="GJ32400" s="300"/>
      <c r="GK32400" s="300"/>
    </row>
    <row r="32401" spans="4:193" x14ac:dyDescent="0.25">
      <c r="D32401" s="300"/>
      <c r="J32401" s="300"/>
      <c r="K32401" s="300"/>
      <c r="L32401" s="300"/>
      <c r="M32401" s="300"/>
      <c r="N32401" s="300"/>
      <c r="O32401" s="300"/>
      <c r="P32401" s="300"/>
      <c r="Q32401" s="300"/>
      <c r="R32401" s="300"/>
      <c r="S32401" s="300"/>
      <c r="T32401" s="300"/>
      <c r="U32401" s="300"/>
      <c r="V32401" s="300"/>
      <c r="W32401" s="300"/>
      <c r="X32401" s="300"/>
      <c r="Y32401" s="300"/>
      <c r="Z32401" s="300"/>
      <c r="AA32401" s="300"/>
      <c r="AB32401" s="300"/>
      <c r="AC32401" s="300"/>
      <c r="AD32401" s="300"/>
      <c r="AE32401" s="300"/>
      <c r="AF32401" s="300"/>
      <c r="AG32401" s="300"/>
      <c r="AH32401" s="300"/>
      <c r="AI32401" s="300"/>
      <c r="AJ32401" s="300"/>
      <c r="AK32401" s="300"/>
      <c r="AL32401" s="300"/>
      <c r="AM32401" s="300"/>
      <c r="AN32401" s="300"/>
      <c r="AO32401" s="300"/>
      <c r="AP32401" s="300"/>
      <c r="AQ32401" s="300"/>
      <c r="AR32401" s="300"/>
      <c r="AS32401" s="300"/>
      <c r="AT32401" s="300"/>
      <c r="AU32401" s="300"/>
      <c r="AV32401" s="300"/>
      <c r="AW32401" s="300"/>
      <c r="AX32401" s="300"/>
      <c r="AY32401" s="300"/>
      <c r="AZ32401" s="300"/>
      <c r="BA32401" s="300"/>
      <c r="BB32401" s="300"/>
      <c r="BC32401" s="300"/>
      <c r="BD32401" s="300"/>
      <c r="BE32401" s="300"/>
      <c r="BF32401" s="300"/>
      <c r="BG32401" s="300"/>
      <c r="BH32401" s="300"/>
      <c r="BI32401" s="300"/>
      <c r="BJ32401" s="300"/>
      <c r="BK32401" s="300"/>
      <c r="BL32401" s="300"/>
      <c r="BM32401" s="300"/>
      <c r="BN32401" s="300"/>
      <c r="BO32401" s="300"/>
      <c r="BP32401" s="300"/>
      <c r="BQ32401" s="300"/>
      <c r="BR32401" s="300"/>
      <c r="BS32401" s="300"/>
      <c r="BT32401" s="300"/>
      <c r="BU32401" s="300"/>
      <c r="BV32401" s="300"/>
      <c r="BW32401" s="300"/>
      <c r="BX32401" s="300"/>
      <c r="BY32401" s="300"/>
      <c r="BZ32401" s="300"/>
      <c r="CA32401" s="300"/>
      <c r="CB32401" s="300"/>
      <c r="CC32401" s="300"/>
      <c r="CD32401" s="300"/>
      <c r="CE32401" s="300"/>
      <c r="CF32401" s="300"/>
      <c r="CG32401" s="300"/>
      <c r="CH32401" s="300"/>
      <c r="CI32401" s="300"/>
      <c r="CJ32401" s="300"/>
      <c r="CK32401" s="300"/>
      <c r="CL32401" s="300"/>
      <c r="CM32401" s="300"/>
      <c r="CN32401" s="300"/>
      <c r="CO32401" s="300"/>
      <c r="CP32401" s="300"/>
      <c r="CQ32401" s="300"/>
      <c r="CR32401" s="300"/>
      <c r="CS32401" s="300"/>
      <c r="CT32401" s="300"/>
      <c r="CU32401" s="300"/>
      <c r="CV32401" s="300"/>
      <c r="CW32401" s="300"/>
      <c r="CX32401" s="300"/>
      <c r="CY32401" s="300"/>
      <c r="CZ32401" s="300"/>
      <c r="DA32401" s="300"/>
      <c r="DB32401" s="300"/>
      <c r="DC32401" s="300"/>
      <c r="DD32401" s="300"/>
      <c r="DE32401" s="300"/>
      <c r="DF32401" s="300"/>
      <c r="DG32401" s="300"/>
      <c r="DH32401" s="300"/>
      <c r="DI32401" s="300"/>
      <c r="DJ32401" s="300"/>
      <c r="DK32401" s="300"/>
      <c r="DL32401" s="300"/>
      <c r="DM32401" s="300"/>
      <c r="DN32401" s="300"/>
      <c r="DO32401" s="300"/>
      <c r="DP32401" s="300"/>
      <c r="DQ32401" s="300"/>
      <c r="DR32401" s="300"/>
      <c r="DS32401" s="300"/>
      <c r="DT32401" s="300"/>
      <c r="DU32401" s="300"/>
      <c r="DV32401" s="300"/>
      <c r="DW32401" s="300"/>
      <c r="DX32401" s="300"/>
      <c r="DY32401" s="300"/>
      <c r="DZ32401" s="300"/>
      <c r="EA32401" s="300"/>
      <c r="EB32401" s="300"/>
      <c r="EC32401" s="300"/>
      <c r="ED32401" s="300"/>
      <c r="EE32401" s="300"/>
      <c r="EF32401" s="300"/>
      <c r="EG32401" s="300"/>
      <c r="EH32401" s="300"/>
      <c r="EI32401" s="300"/>
      <c r="EJ32401" s="300"/>
      <c r="EK32401" s="300"/>
      <c r="EL32401" s="300"/>
      <c r="EM32401" s="300"/>
      <c r="EN32401" s="300"/>
      <c r="EO32401" s="300"/>
      <c r="EP32401" s="300"/>
      <c r="EQ32401" s="300"/>
      <c r="ER32401" s="300"/>
      <c r="ES32401" s="300"/>
      <c r="ET32401" s="300"/>
      <c r="EU32401" s="300"/>
      <c r="EV32401" s="300"/>
      <c r="EW32401" s="300"/>
      <c r="EX32401" s="300"/>
      <c r="EY32401" s="300"/>
      <c r="EZ32401" s="300"/>
      <c r="FA32401" s="300"/>
      <c r="FB32401" s="300"/>
      <c r="FC32401" s="300"/>
      <c r="FD32401" s="300"/>
      <c r="FE32401" s="300"/>
      <c r="FF32401" s="300"/>
      <c r="FG32401" s="300"/>
      <c r="FH32401" s="300"/>
      <c r="FI32401" s="300"/>
      <c r="FJ32401" s="300"/>
      <c r="FK32401" s="300"/>
      <c r="FL32401" s="300"/>
      <c r="FM32401" s="300"/>
      <c r="FN32401" s="300"/>
      <c r="FO32401" s="300"/>
      <c r="FP32401" s="300"/>
      <c r="FQ32401" s="300"/>
      <c r="FR32401" s="300"/>
      <c r="FS32401" s="300"/>
      <c r="FT32401" s="300"/>
      <c r="FU32401" s="300"/>
      <c r="FV32401" s="300"/>
      <c r="FW32401" s="300"/>
      <c r="FX32401" s="300"/>
      <c r="FY32401" s="300"/>
      <c r="FZ32401" s="300"/>
      <c r="GA32401" s="300"/>
      <c r="GB32401" s="300"/>
      <c r="GC32401" s="300"/>
      <c r="GD32401" s="300"/>
      <c r="GE32401" s="300"/>
      <c r="GF32401" s="300"/>
      <c r="GG32401" s="300"/>
      <c r="GH32401" s="300"/>
      <c r="GI32401" s="300"/>
      <c r="GJ32401" s="300"/>
      <c r="GK32401" s="300"/>
    </row>
    <row r="32402" spans="4:193" x14ac:dyDescent="0.25">
      <c r="D32402" s="300"/>
      <c r="J32402" s="300"/>
      <c r="K32402" s="300"/>
      <c r="L32402" s="300"/>
      <c r="M32402" s="300"/>
      <c r="N32402" s="300"/>
      <c r="O32402" s="300"/>
      <c r="P32402" s="300"/>
      <c r="Q32402" s="300"/>
      <c r="R32402" s="300"/>
      <c r="S32402" s="300"/>
      <c r="T32402" s="300"/>
      <c r="U32402" s="300"/>
      <c r="V32402" s="300"/>
      <c r="W32402" s="300"/>
      <c r="X32402" s="300"/>
      <c r="Y32402" s="300"/>
      <c r="Z32402" s="300"/>
      <c r="AA32402" s="300"/>
      <c r="AB32402" s="300"/>
      <c r="AC32402" s="300"/>
      <c r="AD32402" s="300"/>
      <c r="AE32402" s="300"/>
      <c r="AF32402" s="300"/>
      <c r="AG32402" s="300"/>
      <c r="AH32402" s="300"/>
      <c r="AI32402" s="300"/>
      <c r="AJ32402" s="300"/>
      <c r="AK32402" s="300"/>
      <c r="AL32402" s="300"/>
      <c r="AM32402" s="300"/>
      <c r="AN32402" s="300"/>
      <c r="AO32402" s="300"/>
      <c r="AP32402" s="300"/>
      <c r="AQ32402" s="300"/>
      <c r="AR32402" s="300"/>
      <c r="AS32402" s="300"/>
      <c r="AT32402" s="300"/>
      <c r="AU32402" s="300"/>
      <c r="AV32402" s="300"/>
      <c r="AW32402" s="300"/>
      <c r="AX32402" s="300"/>
      <c r="AY32402" s="300"/>
      <c r="AZ32402" s="300"/>
      <c r="BA32402" s="300"/>
      <c r="BB32402" s="300"/>
      <c r="BC32402" s="300"/>
      <c r="BD32402" s="300"/>
      <c r="BE32402" s="300"/>
      <c r="BF32402" s="300"/>
      <c r="BG32402" s="300"/>
      <c r="BH32402" s="300"/>
      <c r="BI32402" s="300"/>
      <c r="BJ32402" s="300"/>
      <c r="BK32402" s="300"/>
      <c r="BL32402" s="300"/>
      <c r="BM32402" s="300"/>
      <c r="BN32402" s="300"/>
      <c r="BO32402" s="300"/>
      <c r="BP32402" s="300"/>
      <c r="BQ32402" s="300"/>
      <c r="BR32402" s="300"/>
      <c r="BS32402" s="300"/>
      <c r="BT32402" s="300"/>
      <c r="BU32402" s="300"/>
      <c r="BV32402" s="300"/>
      <c r="BW32402" s="300"/>
      <c r="BX32402" s="300"/>
      <c r="BY32402" s="300"/>
      <c r="BZ32402" s="300"/>
      <c r="CA32402" s="300"/>
      <c r="CB32402" s="300"/>
      <c r="CC32402" s="300"/>
      <c r="CD32402" s="300"/>
      <c r="CE32402" s="300"/>
      <c r="CF32402" s="300"/>
      <c r="CG32402" s="300"/>
      <c r="CH32402" s="300"/>
      <c r="CI32402" s="300"/>
      <c r="CJ32402" s="300"/>
      <c r="CK32402" s="300"/>
      <c r="CL32402" s="300"/>
      <c r="CM32402" s="300"/>
      <c r="CN32402" s="300"/>
      <c r="CO32402" s="300"/>
      <c r="CP32402" s="300"/>
      <c r="CQ32402" s="300"/>
      <c r="CR32402" s="300"/>
      <c r="CS32402" s="300"/>
      <c r="CT32402" s="300"/>
      <c r="CU32402" s="300"/>
      <c r="CV32402" s="300"/>
      <c r="CW32402" s="300"/>
      <c r="CX32402" s="300"/>
      <c r="CY32402" s="300"/>
      <c r="CZ32402" s="300"/>
      <c r="DA32402" s="300"/>
      <c r="DB32402" s="300"/>
      <c r="DC32402" s="300"/>
      <c r="DD32402" s="300"/>
      <c r="DE32402" s="300"/>
      <c r="DF32402" s="300"/>
      <c r="DG32402" s="300"/>
      <c r="DH32402" s="300"/>
      <c r="DI32402" s="300"/>
      <c r="DJ32402" s="300"/>
      <c r="DK32402" s="300"/>
      <c r="DL32402" s="300"/>
      <c r="DM32402" s="300"/>
      <c r="DN32402" s="300"/>
      <c r="DO32402" s="300"/>
      <c r="DP32402" s="300"/>
      <c r="DQ32402" s="300"/>
      <c r="DR32402" s="300"/>
      <c r="DS32402" s="300"/>
      <c r="DT32402" s="300"/>
      <c r="DU32402" s="300"/>
      <c r="DV32402" s="300"/>
      <c r="DW32402" s="300"/>
      <c r="DX32402" s="300"/>
      <c r="DY32402" s="300"/>
      <c r="DZ32402" s="300"/>
      <c r="EA32402" s="300"/>
      <c r="EB32402" s="300"/>
      <c r="EC32402" s="300"/>
      <c r="ED32402" s="300"/>
      <c r="EE32402" s="300"/>
      <c r="EF32402" s="300"/>
      <c r="EG32402" s="300"/>
      <c r="EH32402" s="300"/>
      <c r="EI32402" s="300"/>
      <c r="EJ32402" s="300"/>
      <c r="EK32402" s="300"/>
      <c r="EL32402" s="300"/>
      <c r="EM32402" s="300"/>
      <c r="EN32402" s="300"/>
      <c r="EO32402" s="300"/>
      <c r="EP32402" s="300"/>
      <c r="EQ32402" s="300"/>
      <c r="ER32402" s="300"/>
      <c r="ES32402" s="300"/>
      <c r="ET32402" s="300"/>
      <c r="EU32402" s="300"/>
      <c r="EV32402" s="300"/>
      <c r="EW32402" s="300"/>
      <c r="EX32402" s="300"/>
      <c r="EY32402" s="300"/>
      <c r="EZ32402" s="300"/>
      <c r="FA32402" s="300"/>
      <c r="FB32402" s="300"/>
      <c r="FC32402" s="300"/>
      <c r="FD32402" s="300"/>
      <c r="FE32402" s="300"/>
      <c r="FF32402" s="300"/>
      <c r="FG32402" s="300"/>
      <c r="FH32402" s="300"/>
      <c r="FI32402" s="300"/>
      <c r="FJ32402" s="300"/>
      <c r="FK32402" s="300"/>
      <c r="FL32402" s="300"/>
      <c r="FM32402" s="300"/>
      <c r="FN32402" s="300"/>
      <c r="FO32402" s="300"/>
      <c r="FP32402" s="300"/>
      <c r="FQ32402" s="300"/>
      <c r="FR32402" s="300"/>
      <c r="FS32402" s="300"/>
      <c r="FT32402" s="300"/>
      <c r="FU32402" s="300"/>
      <c r="FV32402" s="300"/>
      <c r="FW32402" s="300"/>
      <c r="FX32402" s="300"/>
      <c r="FY32402" s="300"/>
      <c r="FZ32402" s="300"/>
      <c r="GA32402" s="300"/>
      <c r="GB32402" s="300"/>
      <c r="GC32402" s="300"/>
      <c r="GD32402" s="300"/>
      <c r="GE32402" s="300"/>
      <c r="GF32402" s="300"/>
      <c r="GG32402" s="300"/>
      <c r="GH32402" s="300"/>
      <c r="GI32402" s="300"/>
      <c r="GJ32402" s="300"/>
      <c r="GK32402" s="300"/>
    </row>
    <row r="32403" spans="4:193" x14ac:dyDescent="0.25">
      <c r="D32403" s="300"/>
      <c r="J32403" s="300"/>
      <c r="K32403" s="300"/>
      <c r="L32403" s="300"/>
      <c r="M32403" s="300"/>
      <c r="N32403" s="300"/>
      <c r="O32403" s="300"/>
      <c r="P32403" s="300"/>
      <c r="Q32403" s="300"/>
      <c r="R32403" s="300"/>
      <c r="S32403" s="300"/>
      <c r="T32403" s="300"/>
      <c r="U32403" s="300"/>
      <c r="V32403" s="300"/>
      <c r="W32403" s="300"/>
      <c r="X32403" s="300"/>
      <c r="Y32403" s="300"/>
      <c r="Z32403" s="300"/>
      <c r="AA32403" s="300"/>
      <c r="AB32403" s="300"/>
      <c r="AC32403" s="300"/>
      <c r="AD32403" s="300"/>
      <c r="AE32403" s="300"/>
      <c r="AF32403" s="300"/>
      <c r="AG32403" s="300"/>
      <c r="AH32403" s="300"/>
      <c r="AI32403" s="300"/>
      <c r="AJ32403" s="300"/>
      <c r="AK32403" s="300"/>
      <c r="AL32403" s="300"/>
      <c r="AM32403" s="300"/>
      <c r="AN32403" s="300"/>
      <c r="AO32403" s="300"/>
      <c r="AP32403" s="300"/>
      <c r="AQ32403" s="300"/>
      <c r="AR32403" s="300"/>
      <c r="AS32403" s="300"/>
      <c r="AT32403" s="300"/>
      <c r="AU32403" s="300"/>
      <c r="AV32403" s="300"/>
      <c r="AW32403" s="300"/>
      <c r="AX32403" s="300"/>
      <c r="AY32403" s="300"/>
      <c r="AZ32403" s="300"/>
      <c r="BA32403" s="300"/>
      <c r="BB32403" s="300"/>
      <c r="BC32403" s="300"/>
      <c r="BD32403" s="300"/>
      <c r="BE32403" s="300"/>
      <c r="BF32403" s="300"/>
      <c r="BG32403" s="300"/>
      <c r="BH32403" s="300"/>
      <c r="BI32403" s="300"/>
      <c r="BJ32403" s="300"/>
      <c r="BK32403" s="300"/>
      <c r="BL32403" s="300"/>
      <c r="BM32403" s="300"/>
      <c r="BN32403" s="300"/>
      <c r="BO32403" s="300"/>
      <c r="BP32403" s="300"/>
      <c r="BQ32403" s="300"/>
      <c r="BR32403" s="300"/>
      <c r="BS32403" s="300"/>
      <c r="BT32403" s="300"/>
      <c r="BU32403" s="300"/>
      <c r="BV32403" s="300"/>
      <c r="BW32403" s="300"/>
      <c r="BX32403" s="300"/>
      <c r="BY32403" s="300"/>
      <c r="BZ32403" s="300"/>
      <c r="CA32403" s="300"/>
      <c r="CB32403" s="300"/>
      <c r="CC32403" s="300"/>
      <c r="CD32403" s="300"/>
      <c r="CE32403" s="300"/>
      <c r="CF32403" s="300"/>
      <c r="CG32403" s="300"/>
      <c r="CH32403" s="300"/>
      <c r="CI32403" s="300"/>
      <c r="CJ32403" s="300"/>
      <c r="CK32403" s="300"/>
      <c r="CL32403" s="300"/>
      <c r="CM32403" s="300"/>
      <c r="CN32403" s="300"/>
      <c r="CO32403" s="300"/>
      <c r="CP32403" s="300"/>
      <c r="CQ32403" s="300"/>
      <c r="CR32403" s="300"/>
      <c r="CS32403" s="300"/>
      <c r="CT32403" s="300"/>
      <c r="CU32403" s="300"/>
      <c r="CV32403" s="300"/>
      <c r="CW32403" s="300"/>
      <c r="CX32403" s="300"/>
      <c r="CY32403" s="300"/>
      <c r="CZ32403" s="300"/>
      <c r="DA32403" s="300"/>
      <c r="DB32403" s="300"/>
      <c r="DC32403" s="300"/>
      <c r="DD32403" s="300"/>
      <c r="DE32403" s="300"/>
      <c r="DF32403" s="300"/>
      <c r="DG32403" s="300"/>
      <c r="DH32403" s="300"/>
      <c r="DI32403" s="300"/>
      <c r="DJ32403" s="300"/>
      <c r="DK32403" s="300"/>
      <c r="DL32403" s="300"/>
      <c r="DM32403" s="300"/>
      <c r="DN32403" s="300"/>
      <c r="DO32403" s="300"/>
      <c r="DP32403" s="300"/>
      <c r="DQ32403" s="300"/>
      <c r="DR32403" s="300"/>
      <c r="DS32403" s="300"/>
      <c r="DT32403" s="300"/>
      <c r="DU32403" s="300"/>
      <c r="DV32403" s="300"/>
      <c r="DW32403" s="300"/>
      <c r="DX32403" s="300"/>
      <c r="DY32403" s="300"/>
      <c r="DZ32403" s="300"/>
      <c r="EA32403" s="300"/>
      <c r="EB32403" s="300"/>
      <c r="EC32403" s="300"/>
      <c r="ED32403" s="300"/>
      <c r="EE32403" s="300"/>
      <c r="EF32403" s="300"/>
      <c r="EG32403" s="300"/>
      <c r="EH32403" s="300"/>
      <c r="EI32403" s="300"/>
      <c r="EJ32403" s="300"/>
      <c r="EK32403" s="300"/>
      <c r="EL32403" s="300"/>
      <c r="EM32403" s="300"/>
      <c r="EN32403" s="300"/>
      <c r="EO32403" s="300"/>
      <c r="EP32403" s="300"/>
      <c r="EQ32403" s="300"/>
      <c r="ER32403" s="300"/>
      <c r="ES32403" s="300"/>
      <c r="ET32403" s="300"/>
      <c r="EU32403" s="300"/>
      <c r="EV32403" s="300"/>
      <c r="EW32403" s="300"/>
      <c r="EX32403" s="300"/>
      <c r="EY32403" s="300"/>
      <c r="EZ32403" s="300"/>
      <c r="FA32403" s="300"/>
      <c r="FB32403" s="300"/>
      <c r="FC32403" s="300"/>
      <c r="FD32403" s="300"/>
      <c r="FE32403" s="300"/>
      <c r="FF32403" s="300"/>
      <c r="FG32403" s="300"/>
      <c r="FH32403" s="300"/>
      <c r="FI32403" s="300"/>
      <c r="FJ32403" s="300"/>
      <c r="FK32403" s="300"/>
      <c r="FL32403" s="300"/>
      <c r="FM32403" s="300"/>
      <c r="FN32403" s="300"/>
      <c r="FO32403" s="300"/>
      <c r="FP32403" s="300"/>
      <c r="FQ32403" s="300"/>
      <c r="FR32403" s="300"/>
      <c r="FS32403" s="300"/>
      <c r="FT32403" s="300"/>
      <c r="FU32403" s="300"/>
      <c r="FV32403" s="300"/>
      <c r="FW32403" s="300"/>
      <c r="FX32403" s="300"/>
      <c r="FY32403" s="300"/>
      <c r="FZ32403" s="300"/>
      <c r="GA32403" s="300"/>
      <c r="GB32403" s="300"/>
      <c r="GC32403" s="300"/>
      <c r="GD32403" s="300"/>
      <c r="GE32403" s="300"/>
      <c r="GF32403" s="300"/>
      <c r="GG32403" s="300"/>
      <c r="GH32403" s="300"/>
      <c r="GI32403" s="300"/>
      <c r="GJ32403" s="300"/>
      <c r="GK32403" s="300"/>
    </row>
    <row r="32404" spans="4:193" x14ac:dyDescent="0.25">
      <c r="D32404" s="300"/>
      <c r="J32404" s="300"/>
      <c r="K32404" s="300"/>
      <c r="L32404" s="300"/>
      <c r="M32404" s="300"/>
      <c r="N32404" s="300"/>
      <c r="O32404" s="300"/>
      <c r="P32404" s="300"/>
      <c r="Q32404" s="300"/>
      <c r="R32404" s="300"/>
      <c r="S32404" s="300"/>
      <c r="T32404" s="300"/>
      <c r="U32404" s="300"/>
      <c r="V32404" s="300"/>
      <c r="W32404" s="300"/>
      <c r="X32404" s="300"/>
      <c r="Y32404" s="300"/>
      <c r="Z32404" s="300"/>
      <c r="AA32404" s="300"/>
      <c r="AB32404" s="300"/>
      <c r="AC32404" s="300"/>
      <c r="AD32404" s="300"/>
      <c r="AE32404" s="300"/>
      <c r="AF32404" s="300"/>
      <c r="AG32404" s="300"/>
      <c r="AH32404" s="300"/>
      <c r="AI32404" s="300"/>
      <c r="AJ32404" s="300"/>
      <c r="AK32404" s="300"/>
      <c r="AL32404" s="300"/>
      <c r="AM32404" s="300"/>
      <c r="AN32404" s="300"/>
      <c r="AO32404" s="300"/>
      <c r="AP32404" s="300"/>
      <c r="AQ32404" s="300"/>
      <c r="AR32404" s="300"/>
      <c r="AS32404" s="300"/>
      <c r="AT32404" s="300"/>
      <c r="AU32404" s="300"/>
      <c r="AV32404" s="300"/>
      <c r="AW32404" s="300"/>
      <c r="AX32404" s="300"/>
      <c r="AY32404" s="300"/>
      <c r="AZ32404" s="300"/>
      <c r="BA32404" s="300"/>
      <c r="BB32404" s="300"/>
      <c r="BC32404" s="300"/>
      <c r="BD32404" s="300"/>
      <c r="BE32404" s="300"/>
      <c r="BF32404" s="300"/>
      <c r="BG32404" s="300"/>
      <c r="BH32404" s="300"/>
      <c r="BI32404" s="300"/>
      <c r="BJ32404" s="300"/>
      <c r="BK32404" s="300"/>
      <c r="BL32404" s="300"/>
      <c r="BM32404" s="300"/>
      <c r="BN32404" s="300"/>
      <c r="BO32404" s="300"/>
      <c r="BP32404" s="300"/>
      <c r="BQ32404" s="300"/>
      <c r="BR32404" s="300"/>
      <c r="BS32404" s="300"/>
      <c r="BT32404" s="300"/>
      <c r="BU32404" s="300"/>
      <c r="BV32404" s="300"/>
      <c r="BW32404" s="300"/>
      <c r="BX32404" s="300"/>
      <c r="BY32404" s="300"/>
      <c r="BZ32404" s="300"/>
      <c r="CA32404" s="300"/>
      <c r="CB32404" s="300"/>
      <c r="CC32404" s="300"/>
      <c r="CD32404" s="300"/>
      <c r="CE32404" s="300"/>
      <c r="CF32404" s="300"/>
      <c r="CG32404" s="300"/>
      <c r="CH32404" s="300"/>
      <c r="CI32404" s="300"/>
      <c r="CJ32404" s="300"/>
      <c r="CK32404" s="300"/>
      <c r="CL32404" s="300"/>
      <c r="CM32404" s="300"/>
      <c r="CN32404" s="300"/>
      <c r="CO32404" s="300"/>
      <c r="CP32404" s="300"/>
      <c r="CQ32404" s="300"/>
      <c r="CR32404" s="300"/>
      <c r="CS32404" s="300"/>
      <c r="CT32404" s="300"/>
      <c r="CU32404" s="300"/>
      <c r="CV32404" s="300"/>
      <c r="CW32404" s="300"/>
      <c r="CX32404" s="300"/>
      <c r="CY32404" s="300"/>
      <c r="CZ32404" s="300"/>
      <c r="DA32404" s="300"/>
      <c r="DB32404" s="300"/>
      <c r="DC32404" s="300"/>
      <c r="DD32404" s="300"/>
      <c r="DE32404" s="300"/>
      <c r="DF32404" s="300"/>
      <c r="DG32404" s="300"/>
      <c r="DH32404" s="300"/>
      <c r="DI32404" s="300"/>
      <c r="DJ32404" s="300"/>
      <c r="DK32404" s="300"/>
      <c r="DL32404" s="300"/>
      <c r="DM32404" s="300"/>
      <c r="DN32404" s="300"/>
      <c r="DO32404" s="300"/>
      <c r="DP32404" s="300"/>
      <c r="DQ32404" s="300"/>
      <c r="DR32404" s="300"/>
      <c r="DS32404" s="300"/>
      <c r="DT32404" s="300"/>
      <c r="DU32404" s="300"/>
      <c r="DV32404" s="300"/>
      <c r="DW32404" s="300"/>
      <c r="DX32404" s="300"/>
      <c r="DY32404" s="300"/>
      <c r="DZ32404" s="300"/>
      <c r="EA32404" s="300"/>
      <c r="EB32404" s="300"/>
      <c r="EC32404" s="300"/>
      <c r="ED32404" s="300"/>
      <c r="EE32404" s="300"/>
      <c r="EF32404" s="300"/>
      <c r="EG32404" s="300"/>
      <c r="EH32404" s="300"/>
      <c r="EI32404" s="300"/>
      <c r="EJ32404" s="300"/>
      <c r="EK32404" s="300"/>
      <c r="EL32404" s="300"/>
      <c r="EM32404" s="300"/>
      <c r="EN32404" s="300"/>
      <c r="EO32404" s="300"/>
      <c r="EP32404" s="300"/>
      <c r="EQ32404" s="300"/>
      <c r="ER32404" s="300"/>
      <c r="ES32404" s="300"/>
      <c r="ET32404" s="300"/>
      <c r="EU32404" s="300"/>
      <c r="EV32404" s="300"/>
      <c r="EW32404" s="300"/>
      <c r="EX32404" s="300"/>
      <c r="EY32404" s="300"/>
      <c r="EZ32404" s="300"/>
      <c r="FA32404" s="300"/>
      <c r="FB32404" s="300"/>
      <c r="FC32404" s="300"/>
      <c r="FD32404" s="300"/>
      <c r="FE32404" s="300"/>
      <c r="FF32404" s="300"/>
      <c r="FG32404" s="300"/>
      <c r="FH32404" s="300"/>
      <c r="FI32404" s="300"/>
      <c r="FJ32404" s="300"/>
      <c r="FK32404" s="300"/>
      <c r="FL32404" s="300"/>
      <c r="FM32404" s="300"/>
      <c r="FN32404" s="300"/>
      <c r="FO32404" s="300"/>
      <c r="FP32404" s="300"/>
      <c r="FQ32404" s="300"/>
      <c r="FR32404" s="300"/>
      <c r="FS32404" s="300"/>
      <c r="FT32404" s="300"/>
      <c r="FU32404" s="300"/>
      <c r="FV32404" s="300"/>
      <c r="FW32404" s="300"/>
      <c r="FX32404" s="300"/>
      <c r="FY32404" s="300"/>
      <c r="FZ32404" s="300"/>
      <c r="GA32404" s="300"/>
      <c r="GB32404" s="300"/>
      <c r="GC32404" s="300"/>
      <c r="GD32404" s="300"/>
      <c r="GE32404" s="300"/>
      <c r="GF32404" s="300"/>
      <c r="GG32404" s="300"/>
      <c r="GH32404" s="300"/>
      <c r="GI32404" s="300"/>
      <c r="GJ32404" s="300"/>
      <c r="GK32404" s="300"/>
    </row>
    <row r="32405" spans="4:193" x14ac:dyDescent="0.25">
      <c r="D32405" s="300"/>
      <c r="J32405" s="300"/>
      <c r="K32405" s="300"/>
      <c r="L32405" s="300"/>
      <c r="M32405" s="300"/>
      <c r="N32405" s="300"/>
      <c r="O32405" s="300"/>
      <c r="P32405" s="300"/>
      <c r="Q32405" s="300"/>
      <c r="R32405" s="300"/>
      <c r="S32405" s="300"/>
      <c r="T32405" s="300"/>
      <c r="U32405" s="300"/>
      <c r="V32405" s="300"/>
      <c r="W32405" s="300"/>
      <c r="X32405" s="300"/>
      <c r="Y32405" s="300"/>
      <c r="Z32405" s="300"/>
      <c r="AA32405" s="300"/>
      <c r="AB32405" s="300"/>
      <c r="AC32405" s="300"/>
      <c r="AD32405" s="300"/>
      <c r="AE32405" s="300"/>
      <c r="AF32405" s="300"/>
      <c r="AG32405" s="300"/>
      <c r="AH32405" s="300"/>
      <c r="AI32405" s="300"/>
      <c r="AJ32405" s="300"/>
      <c r="AK32405" s="300"/>
      <c r="AL32405" s="300"/>
      <c r="AM32405" s="300"/>
      <c r="AN32405" s="300"/>
      <c r="AO32405" s="300"/>
      <c r="AP32405" s="300"/>
      <c r="AQ32405" s="300"/>
      <c r="AR32405" s="300"/>
      <c r="AS32405" s="300"/>
      <c r="AT32405" s="300"/>
      <c r="AU32405" s="300"/>
      <c r="AV32405" s="300"/>
      <c r="AW32405" s="300"/>
      <c r="AX32405" s="300"/>
      <c r="AY32405" s="300"/>
      <c r="AZ32405" s="300"/>
      <c r="BA32405" s="300"/>
      <c r="BB32405" s="300"/>
      <c r="BC32405" s="300"/>
      <c r="BD32405" s="300"/>
      <c r="BE32405" s="300"/>
      <c r="BF32405" s="300"/>
      <c r="BG32405" s="300"/>
      <c r="BH32405" s="300"/>
      <c r="BI32405" s="300"/>
      <c r="BJ32405" s="300"/>
      <c r="BK32405" s="300"/>
      <c r="BL32405" s="300"/>
      <c r="BM32405" s="300"/>
      <c r="BN32405" s="300"/>
      <c r="BO32405" s="300"/>
      <c r="BP32405" s="300"/>
      <c r="BQ32405" s="300"/>
      <c r="BR32405" s="300"/>
      <c r="BS32405" s="300"/>
      <c r="BT32405" s="300"/>
      <c r="BU32405" s="300"/>
      <c r="BV32405" s="300"/>
      <c r="BW32405" s="300"/>
      <c r="BX32405" s="300"/>
      <c r="BY32405" s="300"/>
      <c r="BZ32405" s="300"/>
      <c r="CA32405" s="300"/>
      <c r="CB32405" s="300"/>
      <c r="CC32405" s="300"/>
      <c r="CD32405" s="300"/>
      <c r="CE32405" s="300"/>
      <c r="CF32405" s="300"/>
      <c r="CG32405" s="300"/>
      <c r="CH32405" s="300"/>
      <c r="CI32405" s="300"/>
      <c r="CJ32405" s="300"/>
      <c r="CK32405" s="300"/>
      <c r="CL32405" s="300"/>
      <c r="CM32405" s="300"/>
      <c r="CN32405" s="300"/>
      <c r="CO32405" s="300"/>
      <c r="CP32405" s="300"/>
      <c r="CQ32405" s="300"/>
      <c r="CR32405" s="300"/>
      <c r="CS32405" s="300"/>
      <c r="CT32405" s="300"/>
      <c r="CU32405" s="300"/>
      <c r="CV32405" s="300"/>
      <c r="CW32405" s="300"/>
      <c r="CX32405" s="300"/>
      <c r="CY32405" s="300"/>
      <c r="CZ32405" s="300"/>
      <c r="DA32405" s="300"/>
      <c r="DB32405" s="300"/>
      <c r="DC32405" s="300"/>
      <c r="DD32405" s="300"/>
      <c r="DE32405" s="300"/>
      <c r="DF32405" s="300"/>
      <c r="DG32405" s="300"/>
      <c r="DH32405" s="300"/>
      <c r="DI32405" s="300"/>
      <c r="DJ32405" s="300"/>
      <c r="DK32405" s="300"/>
      <c r="DL32405" s="300"/>
      <c r="DM32405" s="300"/>
      <c r="DN32405" s="300"/>
      <c r="DO32405" s="300"/>
      <c r="DP32405" s="300"/>
      <c r="DQ32405" s="300"/>
      <c r="DR32405" s="300"/>
      <c r="DS32405" s="300"/>
      <c r="DT32405" s="300"/>
      <c r="DU32405" s="300"/>
      <c r="DV32405" s="300"/>
      <c r="DW32405" s="300"/>
      <c r="DX32405" s="300"/>
      <c r="DY32405" s="300"/>
      <c r="DZ32405" s="300"/>
      <c r="EA32405" s="300"/>
      <c r="EB32405" s="300"/>
      <c r="EC32405" s="300"/>
      <c r="ED32405" s="300"/>
      <c r="EE32405" s="300"/>
      <c r="EF32405" s="300"/>
      <c r="EG32405" s="300"/>
      <c r="EH32405" s="300"/>
      <c r="EI32405" s="300"/>
      <c r="EJ32405" s="300"/>
      <c r="EK32405" s="300"/>
      <c r="EL32405" s="300"/>
      <c r="EM32405" s="300"/>
      <c r="EN32405" s="300"/>
      <c r="EO32405" s="300"/>
      <c r="EP32405" s="300"/>
      <c r="EQ32405" s="300"/>
      <c r="ER32405" s="300"/>
      <c r="ES32405" s="300"/>
      <c r="ET32405" s="300"/>
      <c r="EU32405" s="300"/>
      <c r="EV32405" s="300"/>
      <c r="EW32405" s="300"/>
      <c r="EX32405" s="300"/>
      <c r="EY32405" s="300"/>
      <c r="EZ32405" s="300"/>
      <c r="FA32405" s="300"/>
      <c r="FB32405" s="300"/>
      <c r="FC32405" s="300"/>
      <c r="FD32405" s="300"/>
      <c r="FE32405" s="300"/>
      <c r="FF32405" s="300"/>
      <c r="FG32405" s="300"/>
      <c r="FH32405" s="300"/>
      <c r="FI32405" s="300"/>
      <c r="FJ32405" s="300"/>
      <c r="FK32405" s="300"/>
      <c r="FL32405" s="300"/>
      <c r="FM32405" s="300"/>
      <c r="FN32405" s="300"/>
      <c r="FO32405" s="300"/>
      <c r="FP32405" s="300"/>
      <c r="FQ32405" s="300"/>
      <c r="FR32405" s="300"/>
      <c r="FS32405" s="300"/>
      <c r="FT32405" s="300"/>
      <c r="FU32405" s="300"/>
      <c r="FV32405" s="300"/>
      <c r="FW32405" s="300"/>
      <c r="FX32405" s="300"/>
      <c r="FY32405" s="300"/>
      <c r="FZ32405" s="300"/>
      <c r="GA32405" s="300"/>
      <c r="GB32405" s="300"/>
      <c r="GC32405" s="300"/>
      <c r="GD32405" s="300"/>
      <c r="GE32405" s="300"/>
      <c r="GF32405" s="300"/>
      <c r="GG32405" s="300"/>
      <c r="GH32405" s="300"/>
      <c r="GI32405" s="300"/>
      <c r="GJ32405" s="300"/>
      <c r="GK32405" s="300"/>
    </row>
    <row r="32406" spans="4:193" x14ac:dyDescent="0.25">
      <c r="D32406" s="300"/>
      <c r="J32406" s="300"/>
      <c r="K32406" s="300"/>
      <c r="L32406" s="300"/>
      <c r="M32406" s="300"/>
      <c r="N32406" s="300"/>
      <c r="O32406" s="300"/>
      <c r="P32406" s="300"/>
      <c r="Q32406" s="300"/>
      <c r="R32406" s="300"/>
      <c r="S32406" s="300"/>
      <c r="T32406" s="300"/>
      <c r="U32406" s="300"/>
      <c r="V32406" s="300"/>
      <c r="W32406" s="300"/>
      <c r="X32406" s="300"/>
      <c r="Y32406" s="300"/>
      <c r="Z32406" s="300"/>
      <c r="AA32406" s="300"/>
      <c r="AB32406" s="300"/>
      <c r="AC32406" s="300"/>
      <c r="AD32406" s="300"/>
      <c r="AE32406" s="300"/>
      <c r="AF32406" s="300"/>
      <c r="AG32406" s="300"/>
      <c r="AH32406" s="300"/>
      <c r="AI32406" s="300"/>
      <c r="AJ32406" s="300"/>
      <c r="AK32406" s="300"/>
      <c r="AL32406" s="300"/>
      <c r="AM32406" s="300"/>
      <c r="AN32406" s="300"/>
      <c r="AO32406" s="300"/>
      <c r="AP32406" s="300"/>
      <c r="AQ32406" s="300"/>
      <c r="AR32406" s="300"/>
      <c r="AS32406" s="300"/>
      <c r="AT32406" s="300"/>
      <c r="AU32406" s="300"/>
      <c r="AV32406" s="300"/>
      <c r="AW32406" s="300"/>
      <c r="AX32406" s="300"/>
      <c r="AY32406" s="300"/>
      <c r="AZ32406" s="300"/>
      <c r="BA32406" s="300"/>
      <c r="BB32406" s="300"/>
      <c r="BC32406" s="300"/>
      <c r="BD32406" s="300"/>
      <c r="BE32406" s="300"/>
      <c r="BF32406" s="300"/>
      <c r="BG32406" s="300"/>
      <c r="BH32406" s="300"/>
      <c r="BI32406" s="300"/>
      <c r="BJ32406" s="300"/>
      <c r="BK32406" s="300"/>
      <c r="BL32406" s="300"/>
      <c r="BM32406" s="300"/>
      <c r="BN32406" s="300"/>
      <c r="BO32406" s="300"/>
      <c r="BP32406" s="300"/>
      <c r="BQ32406" s="300"/>
      <c r="BR32406" s="300"/>
      <c r="BS32406" s="300"/>
      <c r="BT32406" s="300"/>
      <c r="BU32406" s="300"/>
      <c r="BV32406" s="300"/>
      <c r="BW32406" s="300"/>
      <c r="BX32406" s="300"/>
      <c r="BY32406" s="300"/>
      <c r="BZ32406" s="300"/>
      <c r="CA32406" s="300"/>
      <c r="CB32406" s="300"/>
      <c r="CC32406" s="300"/>
      <c r="CD32406" s="300"/>
      <c r="CE32406" s="300"/>
      <c r="CF32406" s="300"/>
      <c r="CG32406" s="300"/>
      <c r="CH32406" s="300"/>
      <c r="CI32406" s="300"/>
      <c r="CJ32406" s="300"/>
      <c r="CK32406" s="300"/>
      <c r="CL32406" s="300"/>
      <c r="CM32406" s="300"/>
      <c r="CN32406" s="300"/>
      <c r="CO32406" s="300"/>
      <c r="CP32406" s="300"/>
      <c r="CQ32406" s="300"/>
      <c r="CR32406" s="300"/>
      <c r="CS32406" s="300"/>
      <c r="CT32406" s="300"/>
      <c r="CU32406" s="300"/>
      <c r="CV32406" s="300"/>
      <c r="CW32406" s="300"/>
      <c r="CX32406" s="300"/>
      <c r="CY32406" s="300"/>
      <c r="CZ32406" s="300"/>
      <c r="DA32406" s="300"/>
      <c r="DB32406" s="300"/>
      <c r="DC32406" s="300"/>
      <c r="DD32406" s="300"/>
      <c r="DE32406" s="300"/>
      <c r="DF32406" s="300"/>
      <c r="DG32406" s="300"/>
      <c r="DH32406" s="300"/>
      <c r="DI32406" s="300"/>
      <c r="DJ32406" s="300"/>
      <c r="DK32406" s="300"/>
      <c r="DL32406" s="300"/>
      <c r="DM32406" s="300"/>
      <c r="DN32406" s="300"/>
      <c r="DO32406" s="300"/>
      <c r="DP32406" s="300"/>
      <c r="DQ32406" s="300"/>
      <c r="DR32406" s="300"/>
      <c r="DS32406" s="300"/>
      <c r="DT32406" s="300"/>
      <c r="DU32406" s="300"/>
      <c r="DV32406" s="300"/>
      <c r="DW32406" s="300"/>
      <c r="DX32406" s="300"/>
      <c r="DY32406" s="300"/>
      <c r="DZ32406" s="300"/>
      <c r="EA32406" s="300"/>
      <c r="EB32406" s="300"/>
      <c r="EC32406" s="300"/>
      <c r="ED32406" s="300"/>
      <c r="EE32406" s="300"/>
      <c r="EF32406" s="300"/>
      <c r="EG32406" s="300"/>
      <c r="EH32406" s="300"/>
      <c r="EI32406" s="300"/>
      <c r="EJ32406" s="300"/>
      <c r="EK32406" s="300"/>
      <c r="EL32406" s="300"/>
      <c r="EM32406" s="300"/>
      <c r="EN32406" s="300"/>
      <c r="EO32406" s="300"/>
      <c r="EP32406" s="300"/>
      <c r="EQ32406" s="300"/>
      <c r="ER32406" s="300"/>
      <c r="ES32406" s="300"/>
      <c r="ET32406" s="300"/>
      <c r="EU32406" s="300"/>
      <c r="EV32406" s="300"/>
      <c r="EW32406" s="300"/>
      <c r="EX32406" s="300"/>
      <c r="EY32406" s="300"/>
      <c r="EZ32406" s="300"/>
      <c r="FA32406" s="300"/>
      <c r="FB32406" s="300"/>
      <c r="FC32406" s="300"/>
      <c r="FD32406" s="300"/>
      <c r="FE32406" s="300"/>
      <c r="FF32406" s="300"/>
      <c r="FG32406" s="300"/>
      <c r="FH32406" s="300"/>
      <c r="FI32406" s="300"/>
      <c r="FJ32406" s="300"/>
      <c r="FK32406" s="300"/>
      <c r="FL32406" s="300"/>
      <c r="FM32406" s="300"/>
      <c r="FN32406" s="300"/>
      <c r="FO32406" s="300"/>
      <c r="FP32406" s="300"/>
      <c r="FQ32406" s="300"/>
      <c r="FR32406" s="300"/>
      <c r="FS32406" s="300"/>
      <c r="FT32406" s="300"/>
      <c r="FU32406" s="300"/>
      <c r="FV32406" s="300"/>
      <c r="FW32406" s="300"/>
      <c r="FX32406" s="300"/>
      <c r="FY32406" s="300"/>
      <c r="FZ32406" s="300"/>
      <c r="GA32406" s="300"/>
      <c r="GB32406" s="300"/>
      <c r="GC32406" s="300"/>
      <c r="GD32406" s="300"/>
      <c r="GE32406" s="300"/>
      <c r="GF32406" s="300"/>
      <c r="GG32406" s="300"/>
      <c r="GH32406" s="300"/>
      <c r="GI32406" s="300"/>
      <c r="GJ32406" s="300"/>
      <c r="GK32406" s="300"/>
    </row>
    <row r="32407" spans="4:193" x14ac:dyDescent="0.25">
      <c r="D32407" s="300"/>
      <c r="J32407" s="300"/>
      <c r="K32407" s="300"/>
      <c r="L32407" s="300"/>
      <c r="M32407" s="300"/>
      <c r="N32407" s="300"/>
      <c r="O32407" s="300"/>
      <c r="P32407" s="300"/>
      <c r="Q32407" s="300"/>
      <c r="R32407" s="300"/>
      <c r="S32407" s="300"/>
      <c r="T32407" s="300"/>
      <c r="U32407" s="300"/>
      <c r="V32407" s="300"/>
      <c r="W32407" s="300"/>
      <c r="X32407" s="300"/>
      <c r="Y32407" s="300"/>
      <c r="Z32407" s="300"/>
      <c r="AA32407" s="300"/>
      <c r="AB32407" s="300"/>
      <c r="AC32407" s="300"/>
      <c r="AD32407" s="300"/>
      <c r="AE32407" s="300"/>
      <c r="AF32407" s="300"/>
      <c r="AG32407" s="300"/>
      <c r="AH32407" s="300"/>
      <c r="AI32407" s="300"/>
      <c r="AJ32407" s="300"/>
      <c r="AK32407" s="300"/>
      <c r="AL32407" s="300"/>
      <c r="AM32407" s="300"/>
      <c r="AN32407" s="300"/>
      <c r="AO32407" s="300"/>
      <c r="AP32407" s="300"/>
      <c r="AQ32407" s="300"/>
      <c r="AR32407" s="300"/>
      <c r="AS32407" s="300"/>
      <c r="AT32407" s="300"/>
      <c r="AU32407" s="300"/>
      <c r="AV32407" s="300"/>
      <c r="AW32407" s="300"/>
      <c r="AX32407" s="300"/>
      <c r="AY32407" s="300"/>
      <c r="AZ32407" s="300"/>
      <c r="BA32407" s="300"/>
      <c r="BB32407" s="300"/>
      <c r="BC32407" s="300"/>
      <c r="BD32407" s="300"/>
      <c r="BE32407" s="300"/>
      <c r="BF32407" s="300"/>
      <c r="BG32407" s="300"/>
      <c r="BH32407" s="300"/>
      <c r="BI32407" s="300"/>
      <c r="BJ32407" s="300"/>
      <c r="BK32407" s="300"/>
      <c r="BL32407" s="300"/>
      <c r="BM32407" s="300"/>
      <c r="BN32407" s="300"/>
      <c r="BO32407" s="300"/>
      <c r="BP32407" s="300"/>
      <c r="BQ32407" s="300"/>
      <c r="BR32407" s="300"/>
      <c r="BS32407" s="300"/>
      <c r="BT32407" s="300"/>
      <c r="BU32407" s="300"/>
      <c r="BV32407" s="300"/>
      <c r="BW32407" s="300"/>
      <c r="BX32407" s="300"/>
      <c r="BY32407" s="300"/>
      <c r="BZ32407" s="300"/>
      <c r="CA32407" s="300"/>
      <c r="CB32407" s="300"/>
      <c r="CC32407" s="300"/>
      <c r="CD32407" s="300"/>
      <c r="CE32407" s="300"/>
      <c r="CF32407" s="300"/>
      <c r="CG32407" s="300"/>
      <c r="CH32407" s="300"/>
      <c r="CI32407" s="300"/>
      <c r="CJ32407" s="300"/>
      <c r="CK32407" s="300"/>
      <c r="CL32407" s="300"/>
      <c r="CM32407" s="300"/>
      <c r="CN32407" s="300"/>
      <c r="CO32407" s="300"/>
      <c r="CP32407" s="300"/>
      <c r="CQ32407" s="300"/>
      <c r="CR32407" s="300"/>
      <c r="CS32407" s="300"/>
      <c r="CT32407" s="300"/>
      <c r="CU32407" s="300"/>
      <c r="CV32407" s="300"/>
      <c r="CW32407" s="300"/>
      <c r="CX32407" s="300"/>
      <c r="CY32407" s="300"/>
      <c r="CZ32407" s="300"/>
      <c r="DA32407" s="300"/>
      <c r="DB32407" s="300"/>
      <c r="DC32407" s="300"/>
      <c r="DD32407" s="300"/>
      <c r="DE32407" s="300"/>
      <c r="DF32407" s="300"/>
      <c r="DG32407" s="300"/>
      <c r="DH32407" s="300"/>
      <c r="DI32407" s="300"/>
      <c r="DJ32407" s="300"/>
      <c r="DK32407" s="300"/>
      <c r="DL32407" s="300"/>
      <c r="DM32407" s="300"/>
      <c r="DN32407" s="300"/>
      <c r="DO32407" s="300"/>
      <c r="DP32407" s="300"/>
      <c r="DQ32407" s="300"/>
      <c r="DR32407" s="300"/>
      <c r="DS32407" s="300"/>
      <c r="DT32407" s="300"/>
      <c r="DU32407" s="300"/>
      <c r="DV32407" s="300"/>
      <c r="DW32407" s="300"/>
      <c r="DX32407" s="300"/>
      <c r="DY32407" s="300"/>
      <c r="DZ32407" s="300"/>
      <c r="EA32407" s="300"/>
      <c r="EB32407" s="300"/>
      <c r="EC32407" s="300"/>
      <c r="ED32407" s="300"/>
      <c r="EE32407" s="300"/>
      <c r="EF32407" s="300"/>
      <c r="EG32407" s="300"/>
      <c r="EH32407" s="300"/>
      <c r="EI32407" s="300"/>
      <c r="EJ32407" s="300"/>
      <c r="EK32407" s="300"/>
      <c r="EL32407" s="300"/>
      <c r="EM32407" s="300"/>
      <c r="EN32407" s="300"/>
      <c r="EO32407" s="300"/>
      <c r="EP32407" s="300"/>
      <c r="EQ32407" s="300"/>
      <c r="ER32407" s="300"/>
      <c r="ES32407" s="300"/>
      <c r="ET32407" s="300"/>
      <c r="EU32407" s="300"/>
      <c r="EV32407" s="300"/>
      <c r="EW32407" s="300"/>
      <c r="EX32407" s="300"/>
      <c r="EY32407" s="300"/>
      <c r="EZ32407" s="300"/>
      <c r="FA32407" s="300"/>
      <c r="FB32407" s="300"/>
      <c r="FC32407" s="300"/>
      <c r="FD32407" s="300"/>
      <c r="FE32407" s="300"/>
      <c r="FF32407" s="300"/>
      <c r="FG32407" s="300"/>
      <c r="FH32407" s="300"/>
      <c r="FI32407" s="300"/>
      <c r="FJ32407" s="300"/>
      <c r="FK32407" s="300"/>
      <c r="FL32407" s="300"/>
      <c r="FM32407" s="300"/>
      <c r="FN32407" s="300"/>
      <c r="FO32407" s="300"/>
      <c r="FP32407" s="300"/>
      <c r="FQ32407" s="300"/>
      <c r="FR32407" s="300"/>
      <c r="FS32407" s="300"/>
      <c r="FT32407" s="300"/>
      <c r="FU32407" s="300"/>
      <c r="FV32407" s="300"/>
      <c r="FW32407" s="300"/>
      <c r="FX32407" s="300"/>
      <c r="FY32407" s="300"/>
      <c r="FZ32407" s="300"/>
      <c r="GA32407" s="300"/>
      <c r="GB32407" s="300"/>
      <c r="GC32407" s="300"/>
      <c r="GD32407" s="300"/>
      <c r="GE32407" s="300"/>
      <c r="GF32407" s="300"/>
      <c r="GG32407" s="300"/>
      <c r="GH32407" s="300"/>
      <c r="GI32407" s="300"/>
      <c r="GJ32407" s="300"/>
      <c r="GK32407" s="300"/>
    </row>
    <row r="32408" spans="4:193" x14ac:dyDescent="0.25">
      <c r="D32408" s="300"/>
      <c r="J32408" s="300"/>
      <c r="K32408" s="300"/>
      <c r="L32408" s="300"/>
      <c r="M32408" s="300"/>
      <c r="N32408" s="300"/>
      <c r="O32408" s="300"/>
      <c r="P32408" s="300"/>
      <c r="Q32408" s="300"/>
      <c r="R32408" s="300"/>
      <c r="S32408" s="300"/>
      <c r="T32408" s="300"/>
      <c r="U32408" s="300"/>
      <c r="V32408" s="300"/>
      <c r="W32408" s="300"/>
      <c r="X32408" s="300"/>
      <c r="Y32408" s="300"/>
      <c r="Z32408" s="300"/>
      <c r="AA32408" s="300"/>
      <c r="AB32408" s="300"/>
      <c r="AC32408" s="300"/>
      <c r="AD32408" s="300"/>
      <c r="AE32408" s="300"/>
      <c r="AF32408" s="300"/>
      <c r="AG32408" s="300"/>
      <c r="AH32408" s="300"/>
      <c r="AI32408" s="300"/>
      <c r="AJ32408" s="300"/>
      <c r="AK32408" s="300"/>
      <c r="AL32408" s="300"/>
      <c r="AM32408" s="300"/>
      <c r="AN32408" s="300"/>
      <c r="AO32408" s="300"/>
      <c r="AP32408" s="300"/>
      <c r="AQ32408" s="300"/>
      <c r="AR32408" s="300"/>
      <c r="AS32408" s="300"/>
      <c r="AT32408" s="300"/>
      <c r="AU32408" s="300"/>
      <c r="AV32408" s="300"/>
      <c r="AW32408" s="300"/>
      <c r="AX32408" s="300"/>
      <c r="AY32408" s="300"/>
      <c r="AZ32408" s="300"/>
      <c r="BA32408" s="300"/>
      <c r="BB32408" s="300"/>
      <c r="BC32408" s="300"/>
      <c r="BD32408" s="300"/>
      <c r="BE32408" s="300"/>
      <c r="BF32408" s="300"/>
      <c r="BG32408" s="300"/>
      <c r="BH32408" s="300"/>
      <c r="BI32408" s="300"/>
      <c r="BJ32408" s="300"/>
      <c r="BK32408" s="300"/>
      <c r="BL32408" s="300"/>
      <c r="BM32408" s="300"/>
      <c r="BN32408" s="300"/>
      <c r="BO32408" s="300"/>
      <c r="BP32408" s="300"/>
      <c r="BQ32408" s="300"/>
      <c r="BR32408" s="300"/>
      <c r="BS32408" s="300"/>
      <c r="BT32408" s="300"/>
      <c r="BU32408" s="300"/>
      <c r="BV32408" s="300"/>
      <c r="BW32408" s="300"/>
      <c r="BX32408" s="300"/>
      <c r="BY32408" s="300"/>
      <c r="BZ32408" s="300"/>
      <c r="CA32408" s="300"/>
      <c r="CB32408" s="300"/>
      <c r="CC32408" s="300"/>
      <c r="CD32408" s="300"/>
      <c r="CE32408" s="300"/>
      <c r="CF32408" s="300"/>
      <c r="CG32408" s="300"/>
      <c r="CH32408" s="300"/>
      <c r="CI32408" s="300"/>
      <c r="CJ32408" s="300"/>
      <c r="CK32408" s="300"/>
      <c r="CL32408" s="300"/>
      <c r="CM32408" s="300"/>
      <c r="CN32408" s="300"/>
      <c r="CO32408" s="300"/>
      <c r="CP32408" s="300"/>
      <c r="CQ32408" s="300"/>
      <c r="CR32408" s="300"/>
      <c r="CS32408" s="300"/>
      <c r="CT32408" s="300"/>
      <c r="CU32408" s="300"/>
      <c r="CV32408" s="300"/>
      <c r="CW32408" s="300"/>
      <c r="CX32408" s="300"/>
      <c r="CY32408" s="300"/>
      <c r="CZ32408" s="300"/>
      <c r="DA32408" s="300"/>
      <c r="DB32408" s="300"/>
      <c r="DC32408" s="300"/>
      <c r="DD32408" s="300"/>
      <c r="DE32408" s="300"/>
      <c r="DF32408" s="300"/>
      <c r="DG32408" s="300"/>
      <c r="DH32408" s="300"/>
      <c r="DI32408" s="300"/>
      <c r="DJ32408" s="300"/>
      <c r="DK32408" s="300"/>
      <c r="DL32408" s="300"/>
      <c r="DM32408" s="300"/>
      <c r="DN32408" s="300"/>
      <c r="DO32408" s="300"/>
      <c r="DP32408" s="300"/>
      <c r="DQ32408" s="300"/>
      <c r="DR32408" s="300"/>
      <c r="DS32408" s="300"/>
      <c r="DT32408" s="300"/>
      <c r="DU32408" s="300"/>
      <c r="DV32408" s="300"/>
      <c r="DW32408" s="300"/>
      <c r="DX32408" s="300"/>
      <c r="DY32408" s="300"/>
      <c r="DZ32408" s="300"/>
      <c r="EA32408" s="300"/>
      <c r="EB32408" s="300"/>
      <c r="EC32408" s="300"/>
      <c r="ED32408" s="300"/>
      <c r="EE32408" s="300"/>
      <c r="EF32408" s="300"/>
      <c r="EG32408" s="300"/>
      <c r="EH32408" s="300"/>
      <c r="EI32408" s="300"/>
      <c r="EJ32408" s="300"/>
      <c r="EK32408" s="300"/>
      <c r="EL32408" s="300"/>
      <c r="EM32408" s="300"/>
      <c r="EN32408" s="300"/>
      <c r="EO32408" s="300"/>
      <c r="EP32408" s="300"/>
      <c r="EQ32408" s="300"/>
      <c r="ER32408" s="300"/>
      <c r="ES32408" s="300"/>
      <c r="ET32408" s="300"/>
      <c r="EU32408" s="300"/>
      <c r="EV32408" s="300"/>
      <c r="EW32408" s="300"/>
      <c r="EX32408" s="300"/>
      <c r="EY32408" s="300"/>
      <c r="EZ32408" s="300"/>
      <c r="FA32408" s="300"/>
      <c r="FB32408" s="300"/>
      <c r="FC32408" s="300"/>
      <c r="FD32408" s="300"/>
      <c r="FE32408" s="300"/>
      <c r="FF32408" s="300"/>
      <c r="FG32408" s="300"/>
      <c r="FH32408" s="300"/>
      <c r="FI32408" s="300"/>
      <c r="FJ32408" s="300"/>
      <c r="FK32408" s="300"/>
      <c r="FL32408" s="300"/>
      <c r="FM32408" s="300"/>
      <c r="FN32408" s="300"/>
      <c r="FO32408" s="300"/>
      <c r="FP32408" s="300"/>
      <c r="FQ32408" s="300"/>
      <c r="FR32408" s="300"/>
      <c r="FS32408" s="300"/>
      <c r="FT32408" s="300"/>
      <c r="FU32408" s="300"/>
      <c r="FV32408" s="300"/>
      <c r="FW32408" s="300"/>
      <c r="FX32408" s="300"/>
      <c r="FY32408" s="300"/>
      <c r="FZ32408" s="300"/>
      <c r="GA32408" s="300"/>
      <c r="GB32408" s="300"/>
      <c r="GC32408" s="300"/>
      <c r="GD32408" s="300"/>
      <c r="GE32408" s="300"/>
      <c r="GF32408" s="300"/>
      <c r="GG32408" s="300"/>
      <c r="GH32408" s="300"/>
      <c r="GI32408" s="300"/>
      <c r="GJ32408" s="300"/>
      <c r="GK32408" s="300"/>
    </row>
    <row r="32409" spans="4:193" x14ac:dyDescent="0.25">
      <c r="D32409" s="300"/>
      <c r="J32409" s="300"/>
      <c r="K32409" s="300"/>
      <c r="L32409" s="300"/>
      <c r="M32409" s="300"/>
      <c r="N32409" s="300"/>
      <c r="O32409" s="300"/>
      <c r="P32409" s="300"/>
      <c r="Q32409" s="300"/>
      <c r="R32409" s="300"/>
      <c r="S32409" s="300"/>
      <c r="T32409" s="300"/>
      <c r="U32409" s="300"/>
      <c r="V32409" s="300"/>
      <c r="W32409" s="300"/>
      <c r="X32409" s="300"/>
      <c r="Y32409" s="300"/>
      <c r="Z32409" s="300"/>
      <c r="AA32409" s="300"/>
      <c r="AB32409" s="300"/>
      <c r="AC32409" s="300"/>
      <c r="AD32409" s="300"/>
      <c r="AE32409" s="300"/>
      <c r="AF32409" s="300"/>
      <c r="AG32409" s="300"/>
      <c r="AH32409" s="300"/>
      <c r="AI32409" s="300"/>
      <c r="AJ32409" s="300"/>
      <c r="AK32409" s="300"/>
      <c r="AL32409" s="300"/>
      <c r="AM32409" s="300"/>
      <c r="AN32409" s="300"/>
      <c r="AO32409" s="300"/>
      <c r="AP32409" s="300"/>
      <c r="AQ32409" s="300"/>
      <c r="AR32409" s="300"/>
      <c r="AS32409" s="300"/>
      <c r="AT32409" s="300"/>
      <c r="AU32409" s="300"/>
      <c r="AV32409" s="300"/>
      <c r="AW32409" s="300"/>
      <c r="AX32409" s="300"/>
      <c r="AY32409" s="300"/>
      <c r="AZ32409" s="300"/>
      <c r="BA32409" s="300"/>
      <c r="BB32409" s="300"/>
      <c r="BC32409" s="300"/>
      <c r="BD32409" s="300"/>
      <c r="BE32409" s="300"/>
      <c r="BF32409" s="300"/>
      <c r="BG32409" s="300"/>
      <c r="BH32409" s="300"/>
      <c r="BI32409" s="300"/>
      <c r="BJ32409" s="300"/>
      <c r="BK32409" s="300"/>
      <c r="BL32409" s="300"/>
      <c r="BM32409" s="300"/>
      <c r="BN32409" s="300"/>
      <c r="BO32409" s="300"/>
      <c r="BP32409" s="300"/>
      <c r="BQ32409" s="300"/>
      <c r="BR32409" s="300"/>
      <c r="BS32409" s="300"/>
      <c r="BT32409" s="300"/>
      <c r="BU32409" s="300"/>
      <c r="BV32409" s="300"/>
      <c r="BW32409" s="300"/>
      <c r="BX32409" s="300"/>
      <c r="BY32409" s="300"/>
      <c r="BZ32409" s="300"/>
      <c r="CA32409" s="300"/>
      <c r="CB32409" s="300"/>
      <c r="CC32409" s="300"/>
      <c r="CD32409" s="300"/>
      <c r="CE32409" s="300"/>
      <c r="CF32409" s="300"/>
      <c r="CG32409" s="300"/>
      <c r="CH32409" s="300"/>
      <c r="CI32409" s="300"/>
      <c r="CJ32409" s="300"/>
      <c r="CK32409" s="300"/>
      <c r="CL32409" s="300"/>
      <c r="CM32409" s="300"/>
      <c r="CN32409" s="300"/>
      <c r="CO32409" s="300"/>
      <c r="CP32409" s="300"/>
      <c r="CQ32409" s="300"/>
      <c r="CR32409" s="300"/>
      <c r="CS32409" s="300"/>
      <c r="CT32409" s="300"/>
      <c r="CU32409" s="300"/>
      <c r="CV32409" s="300"/>
      <c r="CW32409" s="300"/>
      <c r="CX32409" s="300"/>
      <c r="CY32409" s="300"/>
      <c r="CZ32409" s="300"/>
      <c r="DA32409" s="300"/>
      <c r="DB32409" s="300"/>
      <c r="DC32409" s="300"/>
      <c r="DD32409" s="300"/>
      <c r="DE32409" s="300"/>
      <c r="DF32409" s="300"/>
      <c r="DG32409" s="300"/>
      <c r="DH32409" s="300"/>
      <c r="DI32409" s="300"/>
      <c r="DJ32409" s="300"/>
      <c r="DK32409" s="300"/>
      <c r="DL32409" s="300"/>
      <c r="DM32409" s="300"/>
      <c r="DN32409" s="300"/>
      <c r="DO32409" s="300"/>
      <c r="DP32409" s="300"/>
      <c r="DQ32409" s="300"/>
      <c r="DR32409" s="300"/>
      <c r="DS32409" s="300"/>
      <c r="DT32409" s="300"/>
      <c r="DU32409" s="300"/>
      <c r="DV32409" s="300"/>
      <c r="DW32409" s="300"/>
      <c r="DX32409" s="300"/>
      <c r="DY32409" s="300"/>
      <c r="DZ32409" s="300"/>
      <c r="EA32409" s="300"/>
      <c r="EB32409" s="300"/>
      <c r="EC32409" s="300"/>
      <c r="ED32409" s="300"/>
      <c r="EE32409" s="300"/>
      <c r="EF32409" s="300"/>
      <c r="EG32409" s="300"/>
      <c r="EH32409" s="300"/>
      <c r="EI32409" s="300"/>
      <c r="EJ32409" s="300"/>
      <c r="EK32409" s="300"/>
      <c r="EL32409" s="300"/>
      <c r="EM32409" s="300"/>
      <c r="EN32409" s="300"/>
      <c r="EO32409" s="300"/>
      <c r="EP32409" s="300"/>
      <c r="EQ32409" s="300"/>
      <c r="ER32409" s="300"/>
      <c r="ES32409" s="300"/>
      <c r="ET32409" s="300"/>
      <c r="EU32409" s="300"/>
      <c r="EV32409" s="300"/>
      <c r="EW32409" s="300"/>
      <c r="EX32409" s="300"/>
      <c r="EY32409" s="300"/>
      <c r="EZ32409" s="300"/>
      <c r="FA32409" s="300"/>
      <c r="FB32409" s="300"/>
      <c r="FC32409" s="300"/>
      <c r="FD32409" s="300"/>
      <c r="FE32409" s="300"/>
      <c r="FF32409" s="300"/>
      <c r="FG32409" s="300"/>
      <c r="FH32409" s="300"/>
      <c r="FI32409" s="300"/>
      <c r="FJ32409" s="300"/>
      <c r="FK32409" s="300"/>
      <c r="FL32409" s="300"/>
      <c r="FM32409" s="300"/>
      <c r="FN32409" s="300"/>
      <c r="FO32409" s="300"/>
      <c r="FP32409" s="300"/>
      <c r="FQ32409" s="300"/>
      <c r="FR32409" s="300"/>
      <c r="FS32409" s="300"/>
      <c r="FT32409" s="300"/>
      <c r="FU32409" s="300"/>
      <c r="FV32409" s="300"/>
      <c r="FW32409" s="300"/>
      <c r="FX32409" s="300"/>
      <c r="FY32409" s="300"/>
      <c r="FZ32409" s="300"/>
      <c r="GA32409" s="300"/>
      <c r="GB32409" s="300"/>
      <c r="GC32409" s="300"/>
      <c r="GD32409" s="300"/>
      <c r="GE32409" s="300"/>
      <c r="GF32409" s="300"/>
      <c r="GG32409" s="300"/>
      <c r="GH32409" s="300"/>
      <c r="GI32409" s="300"/>
      <c r="GJ32409" s="300"/>
      <c r="GK32409" s="300"/>
    </row>
    <row r="32410" spans="4:193" x14ac:dyDescent="0.25">
      <c r="D32410" s="300"/>
      <c r="J32410" s="300"/>
      <c r="K32410" s="300"/>
      <c r="L32410" s="300"/>
      <c r="M32410" s="300"/>
      <c r="N32410" s="300"/>
      <c r="O32410" s="300"/>
      <c r="P32410" s="300"/>
      <c r="Q32410" s="300"/>
      <c r="R32410" s="300"/>
      <c r="S32410" s="300"/>
      <c r="T32410" s="300"/>
      <c r="U32410" s="300"/>
      <c r="V32410" s="300"/>
      <c r="W32410" s="300"/>
      <c r="X32410" s="300"/>
      <c r="Y32410" s="300"/>
      <c r="Z32410" s="300"/>
      <c r="AA32410" s="300"/>
      <c r="AB32410" s="300"/>
      <c r="AC32410" s="300"/>
      <c r="AD32410" s="300"/>
      <c r="AE32410" s="300"/>
      <c r="AF32410" s="300"/>
      <c r="AG32410" s="300"/>
      <c r="AH32410" s="300"/>
      <c r="AI32410" s="300"/>
      <c r="AJ32410" s="300"/>
      <c r="AK32410" s="300"/>
      <c r="AL32410" s="300"/>
      <c r="AM32410" s="300"/>
      <c r="AN32410" s="300"/>
      <c r="AO32410" s="300"/>
      <c r="AP32410" s="300"/>
      <c r="AQ32410" s="300"/>
      <c r="AR32410" s="300"/>
      <c r="AS32410" s="300"/>
      <c r="AT32410" s="300"/>
      <c r="AU32410" s="300"/>
      <c r="AV32410" s="300"/>
      <c r="AW32410" s="300"/>
      <c r="AX32410" s="300"/>
      <c r="AY32410" s="300"/>
      <c r="AZ32410" s="300"/>
      <c r="BA32410" s="300"/>
      <c r="BB32410" s="300"/>
      <c r="BC32410" s="300"/>
      <c r="BD32410" s="300"/>
      <c r="BE32410" s="300"/>
      <c r="BF32410" s="300"/>
      <c r="BG32410" s="300"/>
      <c r="BH32410" s="300"/>
      <c r="BI32410" s="300"/>
      <c r="BJ32410" s="300"/>
      <c r="BK32410" s="300"/>
      <c r="BL32410" s="300"/>
      <c r="BM32410" s="300"/>
      <c r="BN32410" s="300"/>
      <c r="BO32410" s="300"/>
      <c r="BP32410" s="300"/>
      <c r="BQ32410" s="300"/>
      <c r="BR32410" s="300"/>
      <c r="BS32410" s="300"/>
      <c r="BT32410" s="300"/>
      <c r="BU32410" s="300"/>
      <c r="BV32410" s="300"/>
      <c r="BW32410" s="300"/>
      <c r="BX32410" s="300"/>
      <c r="BY32410" s="300"/>
      <c r="BZ32410" s="300"/>
      <c r="CA32410" s="300"/>
      <c r="CB32410" s="300"/>
      <c r="CC32410" s="300"/>
      <c r="CD32410" s="300"/>
      <c r="CE32410" s="300"/>
      <c r="CF32410" s="300"/>
      <c r="CG32410" s="300"/>
      <c r="CH32410" s="300"/>
      <c r="CI32410" s="300"/>
      <c r="CJ32410" s="300"/>
      <c r="CK32410" s="300"/>
      <c r="CL32410" s="300"/>
      <c r="CM32410" s="300"/>
      <c r="CN32410" s="300"/>
      <c r="CO32410" s="300"/>
      <c r="CP32410" s="300"/>
      <c r="CQ32410" s="300"/>
      <c r="CR32410" s="300"/>
      <c r="CS32410" s="300"/>
      <c r="CT32410" s="300"/>
      <c r="CU32410" s="300"/>
      <c r="CV32410" s="300"/>
      <c r="CW32410" s="300"/>
      <c r="CX32410" s="300"/>
      <c r="CY32410" s="300"/>
      <c r="CZ32410" s="300"/>
      <c r="DA32410" s="300"/>
      <c r="DB32410" s="300"/>
      <c r="DC32410" s="300"/>
      <c r="DD32410" s="300"/>
      <c r="DE32410" s="300"/>
      <c r="DF32410" s="300"/>
      <c r="DG32410" s="300"/>
      <c r="DH32410" s="300"/>
      <c r="DI32410" s="300"/>
      <c r="DJ32410" s="300"/>
      <c r="DK32410" s="300"/>
      <c r="DL32410" s="300"/>
      <c r="DM32410" s="300"/>
      <c r="DN32410" s="300"/>
      <c r="DO32410" s="300"/>
      <c r="DP32410" s="300"/>
      <c r="DQ32410" s="300"/>
      <c r="DR32410" s="300"/>
      <c r="DS32410" s="300"/>
      <c r="DT32410" s="300"/>
      <c r="DU32410" s="300"/>
      <c r="DV32410" s="300"/>
      <c r="DW32410" s="300"/>
      <c r="DX32410" s="300"/>
      <c r="DY32410" s="300"/>
      <c r="DZ32410" s="300"/>
      <c r="EA32410" s="300"/>
      <c r="EB32410" s="300"/>
      <c r="EC32410" s="300"/>
      <c r="ED32410" s="300"/>
      <c r="EE32410" s="300"/>
      <c r="EF32410" s="300"/>
      <c r="EG32410" s="300"/>
      <c r="EH32410" s="300"/>
      <c r="EI32410" s="300"/>
      <c r="EJ32410" s="300"/>
      <c r="EK32410" s="300"/>
      <c r="EL32410" s="300"/>
      <c r="EM32410" s="300"/>
      <c r="EN32410" s="300"/>
      <c r="EO32410" s="300"/>
      <c r="EP32410" s="300"/>
      <c r="EQ32410" s="300"/>
      <c r="ER32410" s="300"/>
      <c r="ES32410" s="300"/>
      <c r="ET32410" s="300"/>
      <c r="EU32410" s="300"/>
      <c r="EV32410" s="300"/>
      <c r="EW32410" s="300"/>
      <c r="EX32410" s="300"/>
      <c r="EY32410" s="300"/>
      <c r="EZ32410" s="300"/>
      <c r="FA32410" s="300"/>
      <c r="FB32410" s="300"/>
      <c r="FC32410" s="300"/>
      <c r="FD32410" s="300"/>
      <c r="FE32410" s="300"/>
      <c r="FF32410" s="300"/>
      <c r="FG32410" s="300"/>
      <c r="FH32410" s="300"/>
      <c r="FI32410" s="300"/>
      <c r="FJ32410" s="300"/>
      <c r="FK32410" s="300"/>
      <c r="FL32410" s="300"/>
      <c r="FM32410" s="300"/>
      <c r="FN32410" s="300"/>
      <c r="FO32410" s="300"/>
      <c r="FP32410" s="300"/>
      <c r="FQ32410" s="300"/>
      <c r="FR32410" s="300"/>
      <c r="FS32410" s="300"/>
      <c r="FT32410" s="300"/>
      <c r="FU32410" s="300"/>
      <c r="FV32410" s="300"/>
      <c r="FW32410" s="300"/>
      <c r="FX32410" s="300"/>
      <c r="FY32410" s="300"/>
      <c r="FZ32410" s="300"/>
      <c r="GA32410" s="300"/>
      <c r="GB32410" s="300"/>
      <c r="GC32410" s="300"/>
      <c r="GD32410" s="300"/>
      <c r="GE32410" s="300"/>
      <c r="GF32410" s="300"/>
      <c r="GG32410" s="300"/>
      <c r="GH32410" s="300"/>
      <c r="GI32410" s="300"/>
      <c r="GJ32410" s="300"/>
      <c r="GK32410" s="300"/>
    </row>
    <row r="32411" spans="4:193" x14ac:dyDescent="0.25">
      <c r="D32411" s="300"/>
      <c r="J32411" s="300"/>
      <c r="K32411" s="300"/>
      <c r="L32411" s="300"/>
      <c r="M32411" s="300"/>
      <c r="N32411" s="300"/>
      <c r="O32411" s="300"/>
      <c r="P32411" s="300"/>
      <c r="Q32411" s="300"/>
      <c r="R32411" s="300"/>
      <c r="S32411" s="300"/>
      <c r="T32411" s="300"/>
      <c r="U32411" s="300"/>
      <c r="V32411" s="300"/>
      <c r="W32411" s="300"/>
      <c r="X32411" s="300"/>
      <c r="Y32411" s="300"/>
      <c r="Z32411" s="300"/>
      <c r="AA32411" s="300"/>
      <c r="AB32411" s="300"/>
      <c r="AC32411" s="300"/>
      <c r="AD32411" s="300"/>
      <c r="AE32411" s="300"/>
      <c r="AF32411" s="300"/>
      <c r="AG32411" s="300"/>
      <c r="AH32411" s="300"/>
      <c r="AI32411" s="300"/>
      <c r="AJ32411" s="300"/>
      <c r="AK32411" s="300"/>
      <c r="AL32411" s="300"/>
      <c r="AM32411" s="300"/>
      <c r="AN32411" s="300"/>
      <c r="AO32411" s="300"/>
      <c r="AP32411" s="300"/>
      <c r="AQ32411" s="300"/>
      <c r="AR32411" s="300"/>
      <c r="AS32411" s="300"/>
      <c r="AT32411" s="300"/>
      <c r="AU32411" s="300"/>
      <c r="AV32411" s="300"/>
      <c r="AW32411" s="300"/>
      <c r="AX32411" s="300"/>
      <c r="AY32411" s="300"/>
      <c r="AZ32411" s="300"/>
      <c r="BA32411" s="300"/>
      <c r="BB32411" s="300"/>
      <c r="BC32411" s="300"/>
      <c r="BD32411" s="300"/>
      <c r="BE32411" s="300"/>
      <c r="BF32411" s="300"/>
      <c r="BG32411" s="300"/>
      <c r="BH32411" s="300"/>
      <c r="BI32411" s="300"/>
      <c r="BJ32411" s="300"/>
      <c r="BK32411" s="300"/>
      <c r="BL32411" s="300"/>
      <c r="BM32411" s="300"/>
      <c r="BN32411" s="300"/>
      <c r="BO32411" s="300"/>
      <c r="BP32411" s="300"/>
      <c r="BQ32411" s="300"/>
      <c r="BR32411" s="300"/>
      <c r="BS32411" s="300"/>
      <c r="BT32411" s="300"/>
      <c r="BU32411" s="300"/>
      <c r="BV32411" s="300"/>
      <c r="BW32411" s="300"/>
      <c r="BX32411" s="300"/>
      <c r="BY32411" s="300"/>
      <c r="BZ32411" s="300"/>
      <c r="CA32411" s="300"/>
      <c r="CB32411" s="300"/>
      <c r="CC32411" s="300"/>
      <c r="CD32411" s="300"/>
      <c r="CE32411" s="300"/>
      <c r="CF32411" s="300"/>
      <c r="CG32411" s="300"/>
      <c r="CH32411" s="300"/>
      <c r="CI32411" s="300"/>
      <c r="CJ32411" s="300"/>
      <c r="CK32411" s="300"/>
      <c r="CL32411" s="300"/>
      <c r="CM32411" s="300"/>
      <c r="CN32411" s="300"/>
      <c r="CO32411" s="300"/>
      <c r="CP32411" s="300"/>
      <c r="CQ32411" s="300"/>
      <c r="CR32411" s="300"/>
      <c r="CS32411" s="300"/>
      <c r="CT32411" s="300"/>
      <c r="CU32411" s="300"/>
      <c r="CV32411" s="300"/>
      <c r="CW32411" s="300"/>
      <c r="CX32411" s="300"/>
      <c r="CY32411" s="300"/>
      <c r="CZ32411" s="300"/>
      <c r="DA32411" s="300"/>
      <c r="DB32411" s="300"/>
      <c r="DC32411" s="300"/>
      <c r="DD32411" s="300"/>
      <c r="DE32411" s="300"/>
      <c r="DF32411" s="300"/>
      <c r="DG32411" s="300"/>
      <c r="DH32411" s="300"/>
      <c r="DI32411" s="300"/>
      <c r="DJ32411" s="300"/>
      <c r="DK32411" s="300"/>
      <c r="DL32411" s="300"/>
      <c r="DM32411" s="300"/>
      <c r="DN32411" s="300"/>
      <c r="DO32411" s="300"/>
      <c r="DP32411" s="300"/>
      <c r="DQ32411" s="300"/>
      <c r="DR32411" s="300"/>
      <c r="DS32411" s="300"/>
      <c r="DT32411" s="300"/>
      <c r="DU32411" s="300"/>
      <c r="DV32411" s="300"/>
      <c r="DW32411" s="300"/>
      <c r="DX32411" s="300"/>
      <c r="DY32411" s="300"/>
      <c r="DZ32411" s="300"/>
      <c r="EA32411" s="300"/>
      <c r="EB32411" s="300"/>
      <c r="EC32411" s="300"/>
      <c r="ED32411" s="300"/>
      <c r="EE32411" s="300"/>
      <c r="EF32411" s="300"/>
      <c r="EG32411" s="300"/>
      <c r="EH32411" s="300"/>
      <c r="EI32411" s="300"/>
      <c r="EJ32411" s="300"/>
      <c r="EK32411" s="300"/>
      <c r="EL32411" s="300"/>
      <c r="EM32411" s="300"/>
      <c r="EN32411" s="300"/>
      <c r="EO32411" s="300"/>
      <c r="EP32411" s="300"/>
      <c r="EQ32411" s="300"/>
      <c r="ER32411" s="300"/>
      <c r="ES32411" s="300"/>
      <c r="ET32411" s="300"/>
      <c r="EU32411" s="300"/>
      <c r="EV32411" s="300"/>
      <c r="EW32411" s="300"/>
      <c r="EX32411" s="300"/>
      <c r="EY32411" s="300"/>
      <c r="EZ32411" s="300"/>
      <c r="FA32411" s="300"/>
      <c r="FB32411" s="300"/>
      <c r="FC32411" s="300"/>
      <c r="FD32411" s="300"/>
      <c r="FE32411" s="300"/>
      <c r="FF32411" s="300"/>
      <c r="FG32411" s="300"/>
      <c r="FH32411" s="300"/>
      <c r="FI32411" s="300"/>
      <c r="FJ32411" s="300"/>
      <c r="FK32411" s="300"/>
      <c r="FL32411" s="300"/>
      <c r="FM32411" s="300"/>
      <c r="FN32411" s="300"/>
      <c r="FO32411" s="300"/>
      <c r="FP32411" s="300"/>
      <c r="FQ32411" s="300"/>
      <c r="FR32411" s="300"/>
      <c r="FS32411" s="300"/>
      <c r="FT32411" s="300"/>
      <c r="FU32411" s="300"/>
      <c r="FV32411" s="300"/>
      <c r="FW32411" s="300"/>
      <c r="FX32411" s="300"/>
      <c r="FY32411" s="300"/>
      <c r="FZ32411" s="300"/>
      <c r="GA32411" s="300"/>
      <c r="GB32411" s="300"/>
      <c r="GC32411" s="300"/>
      <c r="GD32411" s="300"/>
      <c r="GE32411" s="300"/>
      <c r="GF32411" s="300"/>
      <c r="GG32411" s="300"/>
      <c r="GH32411" s="300"/>
      <c r="GI32411" s="300"/>
      <c r="GJ32411" s="300"/>
      <c r="GK32411" s="300"/>
    </row>
    <row r="32412" spans="4:193" x14ac:dyDescent="0.25">
      <c r="D32412" s="300"/>
      <c r="J32412" s="300"/>
      <c r="K32412" s="300"/>
      <c r="L32412" s="300"/>
      <c r="M32412" s="300"/>
      <c r="N32412" s="300"/>
      <c r="O32412" s="300"/>
      <c r="P32412" s="300"/>
      <c r="Q32412" s="300"/>
      <c r="R32412" s="300"/>
      <c r="S32412" s="300"/>
      <c r="T32412" s="300"/>
      <c r="U32412" s="300"/>
      <c r="V32412" s="300"/>
      <c r="W32412" s="300"/>
      <c r="X32412" s="300"/>
      <c r="Y32412" s="300"/>
      <c r="Z32412" s="300"/>
      <c r="AA32412" s="300"/>
      <c r="AB32412" s="300"/>
      <c r="AC32412" s="300"/>
      <c r="AD32412" s="300"/>
      <c r="AE32412" s="300"/>
      <c r="AF32412" s="300"/>
      <c r="AG32412" s="300"/>
      <c r="AH32412" s="300"/>
      <c r="AI32412" s="300"/>
      <c r="AJ32412" s="300"/>
      <c r="AK32412" s="300"/>
      <c r="AL32412" s="300"/>
      <c r="AM32412" s="300"/>
      <c r="AN32412" s="300"/>
      <c r="AO32412" s="300"/>
      <c r="AP32412" s="300"/>
      <c r="AQ32412" s="300"/>
      <c r="AR32412" s="300"/>
      <c r="AS32412" s="300"/>
      <c r="AT32412" s="300"/>
      <c r="AU32412" s="300"/>
      <c r="AV32412" s="300"/>
      <c r="AW32412" s="300"/>
      <c r="AX32412" s="300"/>
      <c r="AY32412" s="300"/>
      <c r="AZ32412" s="300"/>
      <c r="BA32412" s="300"/>
      <c r="BB32412" s="300"/>
      <c r="BC32412" s="300"/>
      <c r="BD32412" s="300"/>
      <c r="BE32412" s="300"/>
      <c r="BF32412" s="300"/>
      <c r="BG32412" s="300"/>
      <c r="BH32412" s="300"/>
      <c r="BI32412" s="300"/>
      <c r="BJ32412" s="300"/>
      <c r="BK32412" s="300"/>
      <c r="BL32412" s="300"/>
      <c r="BM32412" s="300"/>
      <c r="BN32412" s="300"/>
      <c r="BO32412" s="300"/>
      <c r="BP32412" s="300"/>
      <c r="BQ32412" s="300"/>
      <c r="BR32412" s="300"/>
      <c r="BS32412" s="300"/>
      <c r="BT32412" s="300"/>
      <c r="BU32412" s="300"/>
      <c r="BV32412" s="300"/>
      <c r="BW32412" s="300"/>
      <c r="BX32412" s="300"/>
      <c r="BY32412" s="300"/>
      <c r="BZ32412" s="300"/>
      <c r="CA32412" s="300"/>
      <c r="CB32412" s="300"/>
      <c r="CC32412" s="300"/>
      <c r="CD32412" s="300"/>
      <c r="CE32412" s="300"/>
      <c r="CF32412" s="300"/>
      <c r="CG32412" s="300"/>
      <c r="CH32412" s="300"/>
      <c r="CI32412" s="300"/>
      <c r="CJ32412" s="300"/>
      <c r="CK32412" s="300"/>
      <c r="CL32412" s="300"/>
      <c r="CM32412" s="300"/>
      <c r="CN32412" s="300"/>
      <c r="CO32412" s="300"/>
      <c r="CP32412" s="300"/>
      <c r="CQ32412" s="300"/>
      <c r="CR32412" s="300"/>
      <c r="CS32412" s="300"/>
      <c r="CT32412" s="300"/>
      <c r="CU32412" s="300"/>
      <c r="CV32412" s="300"/>
      <c r="CW32412" s="300"/>
      <c r="CX32412" s="300"/>
      <c r="CY32412" s="300"/>
      <c r="CZ32412" s="300"/>
      <c r="DA32412" s="300"/>
      <c r="DB32412" s="300"/>
      <c r="DC32412" s="300"/>
      <c r="DD32412" s="300"/>
      <c r="DE32412" s="300"/>
      <c r="DF32412" s="300"/>
      <c r="DG32412" s="300"/>
      <c r="DH32412" s="300"/>
      <c r="DI32412" s="300"/>
      <c r="DJ32412" s="300"/>
      <c r="DK32412" s="300"/>
      <c r="DL32412" s="300"/>
      <c r="DM32412" s="300"/>
      <c r="DN32412" s="300"/>
      <c r="DO32412" s="300"/>
      <c r="DP32412" s="300"/>
      <c r="DQ32412" s="300"/>
      <c r="DR32412" s="300"/>
      <c r="DS32412" s="300"/>
      <c r="DT32412" s="300"/>
      <c r="DU32412" s="300"/>
      <c r="DV32412" s="300"/>
      <c r="DW32412" s="300"/>
      <c r="DX32412" s="300"/>
      <c r="DY32412" s="300"/>
      <c r="DZ32412" s="300"/>
      <c r="EA32412" s="300"/>
      <c r="EB32412" s="300"/>
      <c r="EC32412" s="300"/>
      <c r="ED32412" s="300"/>
      <c r="EE32412" s="300"/>
      <c r="EF32412" s="300"/>
      <c r="EG32412" s="300"/>
      <c r="EH32412" s="300"/>
      <c r="EI32412" s="300"/>
      <c r="EJ32412" s="300"/>
      <c r="EK32412" s="300"/>
      <c r="EL32412" s="300"/>
      <c r="EM32412" s="300"/>
      <c r="EN32412" s="300"/>
      <c r="EO32412" s="300"/>
      <c r="EP32412" s="300"/>
      <c r="EQ32412" s="300"/>
      <c r="ER32412" s="300"/>
      <c r="ES32412" s="300"/>
      <c r="ET32412" s="300"/>
      <c r="EU32412" s="300"/>
      <c r="EV32412" s="300"/>
      <c r="EW32412" s="300"/>
      <c r="EX32412" s="300"/>
      <c r="EY32412" s="300"/>
      <c r="EZ32412" s="300"/>
      <c r="FA32412" s="300"/>
      <c r="FB32412" s="300"/>
      <c r="FC32412" s="300"/>
      <c r="FD32412" s="300"/>
      <c r="FE32412" s="300"/>
      <c r="FF32412" s="300"/>
      <c r="FG32412" s="300"/>
      <c r="FH32412" s="300"/>
      <c r="FI32412" s="300"/>
      <c r="FJ32412" s="300"/>
      <c r="FK32412" s="300"/>
      <c r="FL32412" s="300"/>
      <c r="FM32412" s="300"/>
      <c r="FN32412" s="300"/>
      <c r="FO32412" s="300"/>
      <c r="FP32412" s="300"/>
      <c r="FQ32412" s="300"/>
      <c r="FR32412" s="300"/>
      <c r="FS32412" s="300"/>
      <c r="FT32412" s="300"/>
      <c r="FU32412" s="300"/>
      <c r="FV32412" s="300"/>
      <c r="FW32412" s="300"/>
      <c r="FX32412" s="300"/>
      <c r="FY32412" s="300"/>
      <c r="FZ32412" s="300"/>
      <c r="GA32412" s="300"/>
      <c r="GB32412" s="300"/>
      <c r="GC32412" s="300"/>
      <c r="GD32412" s="300"/>
      <c r="GE32412" s="300"/>
      <c r="GF32412" s="300"/>
      <c r="GG32412" s="300"/>
      <c r="GH32412" s="300"/>
      <c r="GI32412" s="300"/>
      <c r="GJ32412" s="300"/>
      <c r="GK32412" s="300"/>
    </row>
    <row r="32413" spans="4:193" x14ac:dyDescent="0.25">
      <c r="D32413" s="300"/>
      <c r="J32413" s="300"/>
      <c r="K32413" s="300"/>
      <c r="L32413" s="300"/>
      <c r="M32413" s="300"/>
      <c r="N32413" s="300"/>
      <c r="O32413" s="300"/>
      <c r="P32413" s="300"/>
      <c r="Q32413" s="300"/>
      <c r="R32413" s="300"/>
      <c r="S32413" s="300"/>
      <c r="T32413" s="300"/>
      <c r="U32413" s="300"/>
      <c r="V32413" s="300"/>
      <c r="W32413" s="300"/>
      <c r="X32413" s="300"/>
      <c r="Y32413" s="300"/>
      <c r="Z32413" s="300"/>
      <c r="AA32413" s="300"/>
      <c r="AB32413" s="300"/>
      <c r="AC32413" s="300"/>
      <c r="AD32413" s="300"/>
      <c r="AE32413" s="300"/>
      <c r="AF32413" s="300"/>
      <c r="AG32413" s="300"/>
      <c r="AH32413" s="300"/>
      <c r="AI32413" s="300"/>
      <c r="AJ32413" s="300"/>
      <c r="AK32413" s="300"/>
      <c r="AL32413" s="300"/>
      <c r="AM32413" s="300"/>
      <c r="AN32413" s="300"/>
      <c r="AO32413" s="300"/>
      <c r="AP32413" s="300"/>
      <c r="AQ32413" s="300"/>
      <c r="AR32413" s="300"/>
      <c r="AS32413" s="300"/>
      <c r="AT32413" s="300"/>
      <c r="AU32413" s="300"/>
      <c r="AV32413" s="300"/>
      <c r="AW32413" s="300"/>
      <c r="AX32413" s="300"/>
      <c r="AY32413" s="300"/>
      <c r="AZ32413" s="300"/>
      <c r="BA32413" s="300"/>
      <c r="BB32413" s="300"/>
      <c r="BC32413" s="300"/>
      <c r="BD32413" s="300"/>
      <c r="BE32413" s="300"/>
      <c r="BF32413" s="300"/>
      <c r="BG32413" s="300"/>
      <c r="BH32413" s="300"/>
      <c r="BI32413" s="300"/>
      <c r="BJ32413" s="300"/>
      <c r="BK32413" s="300"/>
      <c r="BL32413" s="300"/>
      <c r="BM32413" s="300"/>
      <c r="BN32413" s="300"/>
      <c r="BO32413" s="300"/>
      <c r="BP32413" s="300"/>
      <c r="BQ32413" s="300"/>
      <c r="BR32413" s="300"/>
      <c r="BS32413" s="300"/>
      <c r="BT32413" s="300"/>
      <c r="BU32413" s="300"/>
      <c r="BV32413" s="300"/>
      <c r="BW32413" s="300"/>
      <c r="BX32413" s="300"/>
      <c r="BY32413" s="300"/>
      <c r="BZ32413" s="300"/>
      <c r="CA32413" s="300"/>
      <c r="CB32413" s="300"/>
      <c r="CC32413" s="300"/>
      <c r="CD32413" s="300"/>
      <c r="CE32413" s="300"/>
      <c r="CF32413" s="300"/>
      <c r="CG32413" s="300"/>
      <c r="CH32413" s="300"/>
      <c r="CI32413" s="300"/>
      <c r="CJ32413" s="300"/>
      <c r="CK32413" s="300"/>
      <c r="CL32413" s="300"/>
      <c r="CM32413" s="300"/>
      <c r="CN32413" s="300"/>
      <c r="CO32413" s="300"/>
      <c r="CP32413" s="300"/>
      <c r="CQ32413" s="300"/>
      <c r="CR32413" s="300"/>
      <c r="CS32413" s="300"/>
      <c r="CT32413" s="300"/>
      <c r="CU32413" s="300"/>
      <c r="CV32413" s="300"/>
      <c r="CW32413" s="300"/>
      <c r="CX32413" s="300"/>
      <c r="CY32413" s="300"/>
      <c r="CZ32413" s="300"/>
      <c r="DA32413" s="300"/>
      <c r="DB32413" s="300"/>
      <c r="DC32413" s="300"/>
      <c r="DD32413" s="300"/>
      <c r="DE32413" s="300"/>
      <c r="DF32413" s="300"/>
      <c r="DG32413" s="300"/>
      <c r="DH32413" s="300"/>
      <c r="DI32413" s="300"/>
      <c r="DJ32413" s="300"/>
      <c r="DK32413" s="300"/>
      <c r="DL32413" s="300"/>
      <c r="DM32413" s="300"/>
      <c r="DN32413" s="300"/>
      <c r="DO32413" s="300"/>
      <c r="DP32413" s="300"/>
      <c r="DQ32413" s="300"/>
      <c r="DR32413" s="300"/>
      <c r="DS32413" s="300"/>
      <c r="DT32413" s="300"/>
      <c r="DU32413" s="300"/>
      <c r="DV32413" s="300"/>
      <c r="DW32413" s="300"/>
      <c r="DX32413" s="300"/>
      <c r="DY32413" s="300"/>
      <c r="DZ32413" s="300"/>
      <c r="EA32413" s="300"/>
      <c r="EB32413" s="300"/>
      <c r="EC32413" s="300"/>
      <c r="ED32413" s="300"/>
      <c r="EE32413" s="300"/>
      <c r="EF32413" s="300"/>
      <c r="EG32413" s="300"/>
      <c r="EH32413" s="300"/>
      <c r="EI32413" s="300"/>
      <c r="EJ32413" s="300"/>
      <c r="EK32413" s="300"/>
      <c r="EL32413" s="300"/>
      <c r="EM32413" s="300"/>
      <c r="EN32413" s="300"/>
      <c r="EO32413" s="300"/>
      <c r="EP32413" s="300"/>
      <c r="EQ32413" s="300"/>
      <c r="ER32413" s="300"/>
      <c r="ES32413" s="300"/>
      <c r="ET32413" s="300"/>
      <c r="EU32413" s="300"/>
      <c r="EV32413" s="300"/>
      <c r="EW32413" s="300"/>
      <c r="EX32413" s="300"/>
      <c r="EY32413" s="300"/>
      <c r="EZ32413" s="300"/>
      <c r="FA32413" s="300"/>
      <c r="FB32413" s="300"/>
      <c r="FC32413" s="300"/>
      <c r="FD32413" s="300"/>
      <c r="FE32413" s="300"/>
      <c r="FF32413" s="300"/>
      <c r="FG32413" s="300"/>
      <c r="FH32413" s="300"/>
      <c r="FI32413" s="300"/>
      <c r="FJ32413" s="300"/>
      <c r="FK32413" s="300"/>
      <c r="FL32413" s="300"/>
      <c r="FM32413" s="300"/>
      <c r="FN32413" s="300"/>
      <c r="FO32413" s="300"/>
      <c r="FP32413" s="300"/>
      <c r="FQ32413" s="300"/>
      <c r="FR32413" s="300"/>
      <c r="FS32413" s="300"/>
      <c r="FT32413" s="300"/>
      <c r="FU32413" s="300"/>
      <c r="FV32413" s="300"/>
      <c r="FW32413" s="300"/>
      <c r="FX32413" s="300"/>
      <c r="FY32413" s="300"/>
      <c r="FZ32413" s="300"/>
      <c r="GA32413" s="300"/>
      <c r="GB32413" s="300"/>
      <c r="GC32413" s="300"/>
      <c r="GD32413" s="300"/>
      <c r="GE32413" s="300"/>
      <c r="GF32413" s="300"/>
      <c r="GG32413" s="300"/>
      <c r="GH32413" s="300"/>
      <c r="GI32413" s="300"/>
      <c r="GJ32413" s="300"/>
      <c r="GK32413" s="300"/>
    </row>
    <row r="32414" spans="4:193" x14ac:dyDescent="0.25">
      <c r="D32414" s="300"/>
      <c r="J32414" s="300"/>
      <c r="K32414" s="300"/>
      <c r="L32414" s="300"/>
      <c r="M32414" s="300"/>
      <c r="N32414" s="300"/>
      <c r="O32414" s="300"/>
      <c r="P32414" s="300"/>
      <c r="Q32414" s="300"/>
      <c r="R32414" s="300"/>
      <c r="S32414" s="300"/>
      <c r="T32414" s="300"/>
      <c r="U32414" s="300"/>
      <c r="V32414" s="300"/>
      <c r="W32414" s="300"/>
      <c r="X32414" s="300"/>
      <c r="Y32414" s="300"/>
      <c r="Z32414" s="300"/>
      <c r="AA32414" s="300"/>
      <c r="AB32414" s="300"/>
      <c r="AC32414" s="300"/>
      <c r="AD32414" s="300"/>
      <c r="AE32414" s="300"/>
      <c r="AF32414" s="300"/>
      <c r="AG32414" s="300"/>
      <c r="AH32414" s="300"/>
      <c r="AI32414" s="300"/>
      <c r="AJ32414" s="300"/>
      <c r="AK32414" s="300"/>
      <c r="AL32414" s="300"/>
      <c r="AM32414" s="300"/>
      <c r="AN32414" s="300"/>
      <c r="AO32414" s="300"/>
      <c r="AP32414" s="300"/>
      <c r="AQ32414" s="300"/>
      <c r="AR32414" s="300"/>
      <c r="AS32414" s="300"/>
      <c r="AT32414" s="300"/>
      <c r="AU32414" s="300"/>
      <c r="AV32414" s="300"/>
      <c r="AW32414" s="300"/>
      <c r="AX32414" s="300"/>
      <c r="AY32414" s="300"/>
      <c r="AZ32414" s="300"/>
      <c r="BA32414" s="300"/>
      <c r="BB32414" s="300"/>
      <c r="BC32414" s="300"/>
      <c r="BD32414" s="300"/>
      <c r="BE32414" s="300"/>
      <c r="BF32414" s="300"/>
      <c r="BG32414" s="300"/>
      <c r="BH32414" s="300"/>
      <c r="BI32414" s="300"/>
      <c r="BJ32414" s="300"/>
      <c r="BK32414" s="300"/>
      <c r="BL32414" s="300"/>
      <c r="BM32414" s="300"/>
      <c r="BN32414" s="300"/>
      <c r="BO32414" s="300"/>
      <c r="BP32414" s="300"/>
      <c r="BQ32414" s="300"/>
      <c r="BR32414" s="300"/>
      <c r="BS32414" s="300"/>
      <c r="BT32414" s="300"/>
      <c r="BU32414" s="300"/>
      <c r="BV32414" s="300"/>
      <c r="BW32414" s="300"/>
      <c r="BX32414" s="300"/>
      <c r="BY32414" s="300"/>
      <c r="BZ32414" s="300"/>
      <c r="CA32414" s="300"/>
      <c r="CB32414" s="300"/>
      <c r="CC32414" s="300"/>
      <c r="CD32414" s="300"/>
      <c r="CE32414" s="300"/>
      <c r="CF32414" s="300"/>
      <c r="CG32414" s="300"/>
      <c r="CH32414" s="300"/>
      <c r="CI32414" s="300"/>
      <c r="CJ32414" s="300"/>
      <c r="CK32414" s="300"/>
      <c r="CL32414" s="300"/>
      <c r="CM32414" s="300"/>
      <c r="CN32414" s="300"/>
      <c r="CO32414" s="300"/>
      <c r="CP32414" s="300"/>
      <c r="CQ32414" s="300"/>
      <c r="CR32414" s="300"/>
      <c r="CS32414" s="300"/>
      <c r="CT32414" s="300"/>
      <c r="CU32414" s="300"/>
      <c r="CV32414" s="300"/>
      <c r="CW32414" s="300"/>
      <c r="CX32414" s="300"/>
      <c r="CY32414" s="300"/>
      <c r="CZ32414" s="300"/>
      <c r="DA32414" s="300"/>
      <c r="DB32414" s="300"/>
      <c r="DC32414" s="300"/>
      <c r="DD32414" s="300"/>
      <c r="DE32414" s="300"/>
      <c r="DF32414" s="300"/>
      <c r="DG32414" s="300"/>
      <c r="DH32414" s="300"/>
      <c r="DI32414" s="300"/>
      <c r="DJ32414" s="300"/>
      <c r="DK32414" s="300"/>
      <c r="DL32414" s="300"/>
      <c r="DM32414" s="300"/>
      <c r="DN32414" s="300"/>
      <c r="DO32414" s="300"/>
      <c r="DP32414" s="300"/>
      <c r="DQ32414" s="300"/>
      <c r="DR32414" s="300"/>
      <c r="DS32414" s="300"/>
      <c r="DT32414" s="300"/>
      <c r="DU32414" s="300"/>
      <c r="DV32414" s="300"/>
      <c r="DW32414" s="300"/>
      <c r="DX32414" s="300"/>
      <c r="DY32414" s="300"/>
      <c r="DZ32414" s="300"/>
      <c r="EA32414" s="300"/>
      <c r="EB32414" s="300"/>
      <c r="EC32414" s="300"/>
      <c r="ED32414" s="300"/>
      <c r="EE32414" s="300"/>
      <c r="EF32414" s="300"/>
      <c r="EG32414" s="300"/>
      <c r="EH32414" s="300"/>
      <c r="EI32414" s="300"/>
      <c r="EJ32414" s="300"/>
      <c r="EK32414" s="300"/>
      <c r="EL32414" s="300"/>
      <c r="EM32414" s="300"/>
      <c r="EN32414" s="300"/>
      <c r="EO32414" s="300"/>
      <c r="EP32414" s="300"/>
      <c r="EQ32414" s="300"/>
      <c r="ER32414" s="300"/>
      <c r="ES32414" s="300"/>
      <c r="ET32414" s="300"/>
      <c r="EU32414" s="300"/>
      <c r="EV32414" s="300"/>
      <c r="EW32414" s="300"/>
      <c r="EX32414" s="300"/>
      <c r="EY32414" s="300"/>
      <c r="EZ32414" s="300"/>
      <c r="FA32414" s="300"/>
      <c r="FB32414" s="300"/>
      <c r="FC32414" s="300"/>
      <c r="FD32414" s="300"/>
      <c r="FE32414" s="300"/>
      <c r="FF32414" s="300"/>
      <c r="FG32414" s="300"/>
      <c r="FH32414" s="300"/>
      <c r="FI32414" s="300"/>
      <c r="FJ32414" s="300"/>
      <c r="FK32414" s="300"/>
      <c r="FL32414" s="300"/>
      <c r="FM32414" s="300"/>
      <c r="FN32414" s="300"/>
      <c r="FO32414" s="300"/>
      <c r="FP32414" s="300"/>
      <c r="FQ32414" s="300"/>
      <c r="FR32414" s="300"/>
      <c r="FS32414" s="300"/>
      <c r="FT32414" s="300"/>
      <c r="FU32414" s="300"/>
      <c r="FV32414" s="300"/>
      <c r="FW32414" s="300"/>
      <c r="FX32414" s="300"/>
      <c r="FY32414" s="300"/>
      <c r="FZ32414" s="300"/>
      <c r="GA32414" s="300"/>
      <c r="GB32414" s="300"/>
      <c r="GC32414" s="300"/>
      <c r="GD32414" s="300"/>
      <c r="GE32414" s="300"/>
      <c r="GF32414" s="300"/>
      <c r="GG32414" s="300"/>
      <c r="GH32414" s="300"/>
      <c r="GI32414" s="300"/>
      <c r="GJ32414" s="300"/>
      <c r="GK32414" s="300"/>
    </row>
    <row r="32415" spans="4:193" x14ac:dyDescent="0.25">
      <c r="D32415" s="300"/>
      <c r="J32415" s="300"/>
      <c r="K32415" s="300"/>
      <c r="L32415" s="300"/>
      <c r="M32415" s="300"/>
      <c r="N32415" s="300"/>
      <c r="O32415" s="300"/>
      <c r="P32415" s="300"/>
      <c r="Q32415" s="300"/>
      <c r="R32415" s="300"/>
      <c r="S32415" s="300"/>
      <c r="T32415" s="300"/>
      <c r="U32415" s="300"/>
      <c r="V32415" s="300"/>
      <c r="W32415" s="300"/>
      <c r="X32415" s="300"/>
      <c r="Y32415" s="300"/>
      <c r="Z32415" s="300"/>
      <c r="AA32415" s="300"/>
      <c r="AB32415" s="300"/>
      <c r="AC32415" s="300"/>
      <c r="AD32415" s="300"/>
      <c r="AE32415" s="300"/>
      <c r="AF32415" s="300"/>
      <c r="AG32415" s="300"/>
      <c r="AH32415" s="300"/>
      <c r="AI32415" s="300"/>
      <c r="AJ32415" s="300"/>
      <c r="AK32415" s="300"/>
      <c r="AL32415" s="300"/>
      <c r="AM32415" s="300"/>
      <c r="AN32415" s="300"/>
      <c r="AO32415" s="300"/>
      <c r="AP32415" s="300"/>
      <c r="AQ32415" s="300"/>
      <c r="AR32415" s="300"/>
      <c r="AS32415" s="300"/>
      <c r="AT32415" s="300"/>
      <c r="AU32415" s="300"/>
      <c r="AV32415" s="300"/>
      <c r="AW32415" s="300"/>
      <c r="AX32415" s="300"/>
      <c r="AY32415" s="300"/>
      <c r="AZ32415" s="300"/>
      <c r="BA32415" s="300"/>
      <c r="BB32415" s="300"/>
      <c r="BC32415" s="300"/>
      <c r="BD32415" s="300"/>
      <c r="BE32415" s="300"/>
      <c r="BF32415" s="300"/>
      <c r="BG32415" s="300"/>
      <c r="BH32415" s="300"/>
      <c r="BI32415" s="300"/>
      <c r="BJ32415" s="300"/>
      <c r="BK32415" s="300"/>
      <c r="BL32415" s="300"/>
      <c r="BM32415" s="300"/>
      <c r="BN32415" s="300"/>
      <c r="BO32415" s="300"/>
      <c r="BP32415" s="300"/>
      <c r="BQ32415" s="300"/>
      <c r="BR32415" s="300"/>
      <c r="BS32415" s="300"/>
      <c r="BT32415" s="300"/>
      <c r="BU32415" s="300"/>
      <c r="BV32415" s="300"/>
      <c r="BW32415" s="300"/>
      <c r="BX32415" s="300"/>
      <c r="BY32415" s="300"/>
      <c r="BZ32415" s="300"/>
      <c r="CA32415" s="300"/>
      <c r="CB32415" s="300"/>
      <c r="CC32415" s="300"/>
      <c r="CD32415" s="300"/>
      <c r="CE32415" s="300"/>
      <c r="CF32415" s="300"/>
      <c r="CG32415" s="300"/>
      <c r="CH32415" s="300"/>
      <c r="CI32415" s="300"/>
      <c r="CJ32415" s="300"/>
      <c r="CK32415" s="300"/>
      <c r="CL32415" s="300"/>
      <c r="CM32415" s="300"/>
      <c r="CN32415" s="300"/>
      <c r="CO32415" s="300"/>
      <c r="CP32415" s="300"/>
      <c r="CQ32415" s="300"/>
      <c r="CR32415" s="300"/>
      <c r="CS32415" s="300"/>
      <c r="CT32415" s="300"/>
      <c r="CU32415" s="300"/>
      <c r="CV32415" s="300"/>
      <c r="CW32415" s="300"/>
      <c r="CX32415" s="300"/>
      <c r="CY32415" s="300"/>
      <c r="CZ32415" s="300"/>
      <c r="DA32415" s="300"/>
      <c r="DB32415" s="300"/>
      <c r="DC32415" s="300"/>
      <c r="DD32415" s="300"/>
      <c r="DE32415" s="300"/>
      <c r="DF32415" s="300"/>
      <c r="DG32415" s="300"/>
      <c r="DH32415" s="300"/>
      <c r="DI32415" s="300"/>
      <c r="DJ32415" s="300"/>
      <c r="DK32415" s="300"/>
      <c r="DL32415" s="300"/>
      <c r="DM32415" s="300"/>
      <c r="DN32415" s="300"/>
      <c r="DO32415" s="300"/>
      <c r="DP32415" s="300"/>
      <c r="DQ32415" s="300"/>
      <c r="DR32415" s="300"/>
      <c r="DS32415" s="300"/>
      <c r="DT32415" s="300"/>
      <c r="DU32415" s="300"/>
      <c r="DV32415" s="300"/>
      <c r="DW32415" s="300"/>
      <c r="DX32415" s="300"/>
      <c r="DY32415" s="300"/>
      <c r="DZ32415" s="300"/>
      <c r="EA32415" s="300"/>
      <c r="EB32415" s="300"/>
      <c r="EC32415" s="300"/>
      <c r="ED32415" s="300"/>
      <c r="EE32415" s="300"/>
      <c r="EF32415" s="300"/>
      <c r="EG32415" s="300"/>
      <c r="EH32415" s="300"/>
      <c r="EI32415" s="300"/>
      <c r="EJ32415" s="300"/>
      <c r="EK32415" s="300"/>
      <c r="EL32415" s="300"/>
      <c r="EM32415" s="300"/>
      <c r="EN32415" s="300"/>
      <c r="EO32415" s="300"/>
      <c r="EP32415" s="300"/>
      <c r="EQ32415" s="300"/>
      <c r="ER32415" s="300"/>
      <c r="ES32415" s="300"/>
      <c r="ET32415" s="300"/>
      <c r="EU32415" s="300"/>
      <c r="EV32415" s="300"/>
      <c r="EW32415" s="300"/>
      <c r="EX32415" s="300"/>
      <c r="EY32415" s="300"/>
      <c r="EZ32415" s="300"/>
      <c r="FA32415" s="300"/>
      <c r="FB32415" s="300"/>
      <c r="FC32415" s="300"/>
      <c r="FD32415" s="300"/>
      <c r="FE32415" s="300"/>
      <c r="FF32415" s="300"/>
      <c r="FG32415" s="300"/>
      <c r="FH32415" s="300"/>
      <c r="FI32415" s="300"/>
      <c r="FJ32415" s="300"/>
      <c r="FK32415" s="300"/>
      <c r="FL32415" s="300"/>
      <c r="FM32415" s="300"/>
      <c r="FN32415" s="300"/>
      <c r="FO32415" s="300"/>
      <c r="FP32415" s="300"/>
      <c r="FQ32415" s="300"/>
      <c r="FR32415" s="300"/>
      <c r="FS32415" s="300"/>
      <c r="FT32415" s="300"/>
      <c r="FU32415" s="300"/>
      <c r="FV32415" s="300"/>
      <c r="FW32415" s="300"/>
      <c r="FX32415" s="300"/>
      <c r="FY32415" s="300"/>
      <c r="FZ32415" s="300"/>
      <c r="GA32415" s="300"/>
      <c r="GB32415" s="300"/>
      <c r="GC32415" s="300"/>
      <c r="GD32415" s="300"/>
      <c r="GE32415" s="300"/>
      <c r="GF32415" s="300"/>
      <c r="GG32415" s="300"/>
      <c r="GH32415" s="300"/>
      <c r="GI32415" s="300"/>
      <c r="GJ32415" s="300"/>
      <c r="GK32415" s="300"/>
    </row>
    <row r="32416" spans="4:193" x14ac:dyDescent="0.25">
      <c r="D32416" s="300"/>
      <c r="J32416" s="300"/>
      <c r="K32416" s="300"/>
      <c r="L32416" s="300"/>
      <c r="M32416" s="300"/>
      <c r="N32416" s="300"/>
      <c r="O32416" s="300"/>
      <c r="P32416" s="300"/>
      <c r="Q32416" s="300"/>
      <c r="R32416" s="300"/>
      <c r="S32416" s="300"/>
      <c r="T32416" s="300"/>
      <c r="U32416" s="300"/>
      <c r="V32416" s="300"/>
      <c r="W32416" s="300"/>
      <c r="X32416" s="300"/>
      <c r="Y32416" s="300"/>
      <c r="Z32416" s="300"/>
      <c r="AA32416" s="300"/>
      <c r="AB32416" s="300"/>
      <c r="AC32416" s="300"/>
      <c r="AD32416" s="300"/>
      <c r="AE32416" s="300"/>
      <c r="AF32416" s="300"/>
      <c r="AG32416" s="300"/>
      <c r="AH32416" s="300"/>
      <c r="AI32416" s="300"/>
      <c r="AJ32416" s="300"/>
      <c r="AK32416" s="300"/>
      <c r="AL32416" s="300"/>
      <c r="AM32416" s="300"/>
      <c r="AN32416" s="300"/>
      <c r="AO32416" s="300"/>
      <c r="AP32416" s="300"/>
      <c r="AQ32416" s="300"/>
      <c r="AR32416" s="300"/>
      <c r="AS32416" s="300"/>
      <c r="AT32416" s="300"/>
      <c r="AU32416" s="300"/>
      <c r="AV32416" s="300"/>
      <c r="AW32416" s="300"/>
      <c r="AX32416" s="300"/>
      <c r="AY32416" s="300"/>
      <c r="AZ32416" s="300"/>
      <c r="BA32416" s="300"/>
      <c r="BB32416" s="300"/>
      <c r="BC32416" s="300"/>
      <c r="BD32416" s="300"/>
      <c r="BE32416" s="300"/>
      <c r="BF32416" s="300"/>
      <c r="BG32416" s="300"/>
      <c r="BH32416" s="300"/>
      <c r="BI32416" s="300"/>
      <c r="BJ32416" s="300"/>
      <c r="BK32416" s="300"/>
      <c r="BL32416" s="300"/>
      <c r="BM32416" s="300"/>
      <c r="BN32416" s="300"/>
      <c r="BO32416" s="300"/>
      <c r="BP32416" s="300"/>
      <c r="BQ32416" s="300"/>
      <c r="BR32416" s="300"/>
      <c r="BS32416" s="300"/>
      <c r="BT32416" s="300"/>
      <c r="BU32416" s="300"/>
      <c r="BV32416" s="300"/>
      <c r="BW32416" s="300"/>
      <c r="BX32416" s="300"/>
      <c r="BY32416" s="300"/>
      <c r="BZ32416" s="300"/>
      <c r="CA32416" s="300"/>
      <c r="CB32416" s="300"/>
      <c r="CC32416" s="300"/>
      <c r="CD32416" s="300"/>
      <c r="CE32416" s="300"/>
      <c r="CF32416" s="300"/>
      <c r="CG32416" s="300"/>
      <c r="CH32416" s="300"/>
      <c r="CI32416" s="300"/>
      <c r="CJ32416" s="300"/>
      <c r="CK32416" s="300"/>
      <c r="CL32416" s="300"/>
      <c r="CM32416" s="300"/>
      <c r="CN32416" s="300"/>
      <c r="CO32416" s="300"/>
      <c r="CP32416" s="300"/>
      <c r="CQ32416" s="300"/>
      <c r="CR32416" s="300"/>
      <c r="CS32416" s="300"/>
      <c r="CT32416" s="300"/>
      <c r="CU32416" s="300"/>
      <c r="CV32416" s="300"/>
      <c r="CW32416" s="300"/>
      <c r="CX32416" s="300"/>
      <c r="CY32416" s="300"/>
      <c r="CZ32416" s="300"/>
      <c r="DA32416" s="300"/>
      <c r="DB32416" s="300"/>
      <c r="DC32416" s="300"/>
      <c r="DD32416" s="300"/>
      <c r="DE32416" s="300"/>
      <c r="DF32416" s="300"/>
      <c r="DG32416" s="300"/>
      <c r="DH32416" s="300"/>
      <c r="DI32416" s="300"/>
      <c r="DJ32416" s="300"/>
      <c r="DK32416" s="300"/>
      <c r="DL32416" s="300"/>
      <c r="DM32416" s="300"/>
      <c r="DN32416" s="300"/>
      <c r="DO32416" s="300"/>
      <c r="DP32416" s="300"/>
      <c r="DQ32416" s="300"/>
      <c r="DR32416" s="300"/>
      <c r="DS32416" s="300"/>
      <c r="DT32416" s="300"/>
      <c r="DU32416" s="300"/>
      <c r="DV32416" s="300"/>
      <c r="DW32416" s="300"/>
      <c r="DX32416" s="300"/>
      <c r="DY32416" s="300"/>
      <c r="DZ32416" s="300"/>
      <c r="EA32416" s="300"/>
      <c r="EB32416" s="300"/>
      <c r="EC32416" s="300"/>
      <c r="ED32416" s="300"/>
      <c r="EE32416" s="300"/>
      <c r="EF32416" s="300"/>
      <c r="EG32416" s="300"/>
      <c r="EH32416" s="300"/>
      <c r="EI32416" s="300"/>
      <c r="EJ32416" s="300"/>
      <c r="EK32416" s="300"/>
      <c r="EL32416" s="300"/>
      <c r="EM32416" s="300"/>
      <c r="EN32416" s="300"/>
      <c r="EO32416" s="300"/>
      <c r="EP32416" s="300"/>
      <c r="EQ32416" s="300"/>
      <c r="ER32416" s="300"/>
      <c r="ES32416" s="300"/>
      <c r="ET32416" s="300"/>
      <c r="EU32416" s="300"/>
      <c r="EV32416" s="300"/>
      <c r="EW32416" s="300"/>
      <c r="EX32416" s="300"/>
      <c r="EY32416" s="300"/>
      <c r="EZ32416" s="300"/>
      <c r="FA32416" s="300"/>
      <c r="FB32416" s="300"/>
      <c r="FC32416" s="300"/>
      <c r="FD32416" s="300"/>
      <c r="FE32416" s="300"/>
      <c r="FF32416" s="300"/>
      <c r="FG32416" s="300"/>
      <c r="FH32416" s="300"/>
      <c r="FI32416" s="300"/>
      <c r="FJ32416" s="300"/>
      <c r="FK32416" s="300"/>
      <c r="FL32416" s="300"/>
      <c r="FM32416" s="300"/>
      <c r="FN32416" s="300"/>
      <c r="FO32416" s="300"/>
      <c r="FP32416" s="300"/>
      <c r="FQ32416" s="300"/>
      <c r="FR32416" s="300"/>
      <c r="FS32416" s="300"/>
      <c r="FT32416" s="300"/>
      <c r="FU32416" s="300"/>
      <c r="FV32416" s="300"/>
      <c r="FW32416" s="300"/>
      <c r="FX32416" s="300"/>
      <c r="FY32416" s="300"/>
      <c r="FZ32416" s="300"/>
      <c r="GA32416" s="300"/>
      <c r="GB32416" s="300"/>
      <c r="GC32416" s="300"/>
      <c r="GD32416" s="300"/>
      <c r="GE32416" s="300"/>
      <c r="GF32416" s="300"/>
      <c r="GG32416" s="300"/>
      <c r="GH32416" s="300"/>
      <c r="GI32416" s="300"/>
      <c r="GJ32416" s="300"/>
      <c r="GK32416" s="300"/>
    </row>
    <row r="32417" spans="4:193" x14ac:dyDescent="0.25">
      <c r="D32417" s="300"/>
      <c r="J32417" s="300"/>
      <c r="K32417" s="300"/>
      <c r="L32417" s="300"/>
      <c r="M32417" s="300"/>
      <c r="N32417" s="300"/>
      <c r="O32417" s="300"/>
      <c r="P32417" s="300"/>
      <c r="Q32417" s="300"/>
      <c r="R32417" s="300"/>
      <c r="S32417" s="300"/>
      <c r="T32417" s="300"/>
      <c r="U32417" s="300"/>
      <c r="V32417" s="300"/>
      <c r="W32417" s="300"/>
      <c r="X32417" s="300"/>
      <c r="Y32417" s="300"/>
      <c r="Z32417" s="300"/>
      <c r="AA32417" s="300"/>
      <c r="AB32417" s="300"/>
      <c r="AC32417" s="300"/>
      <c r="AD32417" s="300"/>
      <c r="AE32417" s="300"/>
      <c r="AF32417" s="300"/>
      <c r="AG32417" s="300"/>
      <c r="AH32417" s="300"/>
      <c r="AI32417" s="300"/>
      <c r="AJ32417" s="300"/>
      <c r="AK32417" s="300"/>
      <c r="AL32417" s="300"/>
      <c r="AM32417" s="300"/>
      <c r="AN32417" s="300"/>
      <c r="AO32417" s="300"/>
      <c r="AP32417" s="300"/>
      <c r="AQ32417" s="300"/>
      <c r="AR32417" s="300"/>
      <c r="AS32417" s="300"/>
      <c r="AT32417" s="300"/>
      <c r="AU32417" s="300"/>
      <c r="AV32417" s="300"/>
      <c r="AW32417" s="300"/>
      <c r="AX32417" s="300"/>
      <c r="AY32417" s="300"/>
      <c r="AZ32417" s="300"/>
      <c r="BA32417" s="300"/>
      <c r="BB32417" s="300"/>
      <c r="BC32417" s="300"/>
      <c r="BD32417" s="300"/>
      <c r="BE32417" s="300"/>
      <c r="BF32417" s="300"/>
      <c r="BG32417" s="300"/>
      <c r="BH32417" s="300"/>
      <c r="BI32417" s="300"/>
      <c r="BJ32417" s="300"/>
      <c r="BK32417" s="300"/>
      <c r="BL32417" s="300"/>
      <c r="BM32417" s="300"/>
      <c r="BN32417" s="300"/>
      <c r="BO32417" s="300"/>
      <c r="BP32417" s="300"/>
      <c r="BQ32417" s="300"/>
      <c r="BR32417" s="300"/>
      <c r="BS32417" s="300"/>
      <c r="BT32417" s="300"/>
      <c r="BU32417" s="300"/>
      <c r="BV32417" s="300"/>
      <c r="BW32417" s="300"/>
      <c r="BX32417" s="300"/>
      <c r="BY32417" s="300"/>
      <c r="BZ32417" s="300"/>
      <c r="CA32417" s="300"/>
      <c r="CB32417" s="300"/>
      <c r="CC32417" s="300"/>
      <c r="CD32417" s="300"/>
      <c r="CE32417" s="300"/>
      <c r="CF32417" s="300"/>
      <c r="CG32417" s="300"/>
      <c r="CH32417" s="300"/>
      <c r="CI32417" s="300"/>
      <c r="CJ32417" s="300"/>
      <c r="CK32417" s="300"/>
      <c r="CL32417" s="300"/>
      <c r="CM32417" s="300"/>
      <c r="CN32417" s="300"/>
      <c r="CO32417" s="300"/>
      <c r="CP32417" s="300"/>
      <c r="CQ32417" s="300"/>
      <c r="CR32417" s="300"/>
      <c r="CS32417" s="300"/>
      <c r="CT32417" s="300"/>
      <c r="CU32417" s="300"/>
      <c r="CV32417" s="300"/>
      <c r="CW32417" s="300"/>
      <c r="CX32417" s="300"/>
      <c r="CY32417" s="300"/>
      <c r="CZ32417" s="300"/>
      <c r="DA32417" s="300"/>
      <c r="DB32417" s="300"/>
      <c r="DC32417" s="300"/>
      <c r="DD32417" s="300"/>
      <c r="DE32417" s="300"/>
      <c r="DF32417" s="300"/>
      <c r="DG32417" s="300"/>
      <c r="DH32417" s="300"/>
      <c r="DI32417" s="300"/>
      <c r="DJ32417" s="300"/>
      <c r="DK32417" s="300"/>
      <c r="DL32417" s="300"/>
      <c r="DM32417" s="300"/>
      <c r="DN32417" s="300"/>
      <c r="DO32417" s="300"/>
      <c r="DP32417" s="300"/>
      <c r="DQ32417" s="300"/>
      <c r="DR32417" s="300"/>
      <c r="DS32417" s="300"/>
      <c r="DT32417" s="300"/>
      <c r="DU32417" s="300"/>
      <c r="DV32417" s="300"/>
      <c r="DW32417" s="300"/>
      <c r="DX32417" s="300"/>
      <c r="DY32417" s="300"/>
      <c r="DZ32417" s="300"/>
      <c r="EA32417" s="300"/>
      <c r="EB32417" s="300"/>
      <c r="EC32417" s="300"/>
      <c r="ED32417" s="300"/>
      <c r="EE32417" s="300"/>
      <c r="EF32417" s="300"/>
      <c r="EG32417" s="300"/>
      <c r="EH32417" s="300"/>
      <c r="EI32417" s="300"/>
      <c r="EJ32417" s="300"/>
      <c r="EK32417" s="300"/>
      <c r="EL32417" s="300"/>
      <c r="EM32417" s="300"/>
      <c r="EN32417" s="300"/>
      <c r="EO32417" s="300"/>
      <c r="EP32417" s="300"/>
      <c r="EQ32417" s="300"/>
      <c r="ER32417" s="300"/>
      <c r="ES32417" s="300"/>
      <c r="ET32417" s="300"/>
      <c r="EU32417" s="300"/>
      <c r="EV32417" s="300"/>
      <c r="EW32417" s="300"/>
      <c r="EX32417" s="300"/>
      <c r="EY32417" s="300"/>
      <c r="EZ32417" s="300"/>
      <c r="FA32417" s="300"/>
      <c r="FB32417" s="300"/>
      <c r="FC32417" s="300"/>
      <c r="FD32417" s="300"/>
      <c r="FE32417" s="300"/>
      <c r="FF32417" s="300"/>
      <c r="FG32417" s="300"/>
      <c r="FH32417" s="300"/>
      <c r="FI32417" s="300"/>
      <c r="FJ32417" s="300"/>
      <c r="FK32417" s="300"/>
      <c r="FL32417" s="300"/>
      <c r="FM32417" s="300"/>
      <c r="FN32417" s="300"/>
      <c r="FO32417" s="300"/>
      <c r="FP32417" s="300"/>
      <c r="FQ32417" s="300"/>
      <c r="FR32417" s="300"/>
      <c r="FS32417" s="300"/>
      <c r="FT32417" s="300"/>
      <c r="FU32417" s="300"/>
      <c r="FV32417" s="300"/>
      <c r="FW32417" s="300"/>
      <c r="FX32417" s="300"/>
      <c r="FY32417" s="300"/>
      <c r="FZ32417" s="300"/>
      <c r="GA32417" s="300"/>
      <c r="GB32417" s="300"/>
      <c r="GC32417" s="300"/>
      <c r="GD32417" s="300"/>
      <c r="GE32417" s="300"/>
      <c r="GF32417" s="300"/>
      <c r="GG32417" s="300"/>
      <c r="GH32417" s="300"/>
      <c r="GI32417" s="300"/>
      <c r="GJ32417" s="300"/>
      <c r="GK32417" s="300"/>
    </row>
    <row r="32418" spans="4:193" x14ac:dyDescent="0.25">
      <c r="D32418" s="300"/>
      <c r="J32418" s="300"/>
      <c r="K32418" s="300"/>
      <c r="L32418" s="300"/>
      <c r="M32418" s="300"/>
      <c r="N32418" s="300"/>
      <c r="O32418" s="300"/>
      <c r="P32418" s="300"/>
      <c r="Q32418" s="300"/>
      <c r="R32418" s="300"/>
      <c r="S32418" s="300"/>
      <c r="T32418" s="300"/>
      <c r="U32418" s="300"/>
      <c r="V32418" s="300"/>
      <c r="W32418" s="300"/>
      <c r="X32418" s="300"/>
      <c r="Y32418" s="300"/>
      <c r="Z32418" s="300"/>
      <c r="AA32418" s="300"/>
      <c r="AB32418" s="300"/>
      <c r="AC32418" s="300"/>
      <c r="AD32418" s="300"/>
      <c r="AE32418" s="300"/>
      <c r="AF32418" s="300"/>
      <c r="AG32418" s="300"/>
      <c r="AH32418" s="300"/>
      <c r="AI32418" s="300"/>
      <c r="AJ32418" s="300"/>
      <c r="AK32418" s="300"/>
      <c r="AL32418" s="300"/>
      <c r="AM32418" s="300"/>
      <c r="AN32418" s="300"/>
      <c r="AO32418" s="300"/>
      <c r="AP32418" s="300"/>
      <c r="AQ32418" s="300"/>
      <c r="AR32418" s="300"/>
      <c r="AS32418" s="300"/>
      <c r="AT32418" s="300"/>
      <c r="AU32418" s="300"/>
      <c r="AV32418" s="300"/>
      <c r="AW32418" s="300"/>
      <c r="AX32418" s="300"/>
      <c r="AY32418" s="300"/>
      <c r="AZ32418" s="300"/>
      <c r="BA32418" s="300"/>
      <c r="BB32418" s="300"/>
      <c r="BC32418" s="300"/>
      <c r="BD32418" s="300"/>
      <c r="BE32418" s="300"/>
      <c r="BF32418" s="300"/>
      <c r="BG32418" s="300"/>
      <c r="BH32418" s="300"/>
      <c r="BI32418" s="300"/>
      <c r="BJ32418" s="300"/>
      <c r="BK32418" s="300"/>
      <c r="BL32418" s="300"/>
      <c r="BM32418" s="300"/>
      <c r="BN32418" s="300"/>
      <c r="BO32418" s="300"/>
      <c r="BP32418" s="300"/>
      <c r="BQ32418" s="300"/>
      <c r="BR32418" s="300"/>
      <c r="BS32418" s="300"/>
      <c r="BT32418" s="300"/>
      <c r="BU32418" s="300"/>
      <c r="BV32418" s="300"/>
      <c r="BW32418" s="300"/>
      <c r="BX32418" s="300"/>
      <c r="BY32418" s="300"/>
      <c r="BZ32418" s="300"/>
      <c r="CA32418" s="300"/>
      <c r="CB32418" s="300"/>
      <c r="CC32418" s="300"/>
      <c r="CD32418" s="300"/>
      <c r="CE32418" s="300"/>
      <c r="CF32418" s="300"/>
      <c r="CG32418" s="300"/>
      <c r="CH32418" s="300"/>
      <c r="CI32418" s="300"/>
      <c r="CJ32418" s="300"/>
      <c r="CK32418" s="300"/>
      <c r="CL32418" s="300"/>
      <c r="CM32418" s="300"/>
      <c r="CN32418" s="300"/>
      <c r="CO32418" s="300"/>
      <c r="CP32418" s="300"/>
      <c r="CQ32418" s="300"/>
      <c r="CR32418" s="300"/>
      <c r="CS32418" s="300"/>
      <c r="CT32418" s="300"/>
      <c r="CU32418" s="300"/>
      <c r="CV32418" s="300"/>
      <c r="CW32418" s="300"/>
      <c r="CX32418" s="300"/>
      <c r="CY32418" s="300"/>
      <c r="CZ32418" s="300"/>
      <c r="DA32418" s="300"/>
      <c r="DB32418" s="300"/>
      <c r="DC32418" s="300"/>
      <c r="DD32418" s="300"/>
      <c r="DE32418" s="300"/>
      <c r="DF32418" s="300"/>
      <c r="DG32418" s="300"/>
      <c r="DH32418" s="300"/>
      <c r="DI32418" s="300"/>
      <c r="DJ32418" s="300"/>
      <c r="DK32418" s="300"/>
      <c r="DL32418" s="300"/>
      <c r="DM32418" s="300"/>
      <c r="DN32418" s="300"/>
      <c r="DO32418" s="300"/>
      <c r="DP32418" s="300"/>
      <c r="DQ32418" s="300"/>
      <c r="DR32418" s="300"/>
      <c r="DS32418" s="300"/>
      <c r="DT32418" s="300"/>
      <c r="DU32418" s="300"/>
      <c r="DV32418" s="300"/>
      <c r="DW32418" s="300"/>
      <c r="DX32418" s="300"/>
      <c r="DY32418" s="300"/>
      <c r="DZ32418" s="300"/>
      <c r="EA32418" s="300"/>
      <c r="EB32418" s="300"/>
      <c r="EC32418" s="300"/>
      <c r="ED32418" s="300"/>
      <c r="EE32418" s="300"/>
      <c r="EF32418" s="300"/>
      <c r="EG32418" s="300"/>
      <c r="EH32418" s="300"/>
      <c r="EI32418" s="300"/>
      <c r="EJ32418" s="300"/>
      <c r="EK32418" s="300"/>
      <c r="EL32418" s="300"/>
      <c r="EM32418" s="300"/>
      <c r="EN32418" s="300"/>
      <c r="EO32418" s="300"/>
      <c r="EP32418" s="300"/>
      <c r="EQ32418" s="300"/>
      <c r="ER32418" s="300"/>
      <c r="ES32418" s="300"/>
      <c r="ET32418" s="300"/>
      <c r="EU32418" s="300"/>
      <c r="EV32418" s="300"/>
      <c r="EW32418" s="300"/>
      <c r="EX32418" s="300"/>
      <c r="EY32418" s="300"/>
      <c r="EZ32418" s="300"/>
      <c r="FA32418" s="300"/>
      <c r="FB32418" s="300"/>
      <c r="FC32418" s="300"/>
      <c r="FD32418" s="300"/>
      <c r="FE32418" s="300"/>
      <c r="FF32418" s="300"/>
      <c r="FG32418" s="300"/>
      <c r="FH32418" s="300"/>
      <c r="FI32418" s="300"/>
      <c r="FJ32418" s="300"/>
      <c r="FK32418" s="300"/>
      <c r="FL32418" s="300"/>
      <c r="FM32418" s="300"/>
      <c r="FN32418" s="300"/>
      <c r="FO32418" s="300"/>
      <c r="FP32418" s="300"/>
      <c r="FQ32418" s="300"/>
      <c r="FR32418" s="300"/>
      <c r="FS32418" s="300"/>
      <c r="FT32418" s="300"/>
      <c r="FU32418" s="300"/>
      <c r="FV32418" s="300"/>
      <c r="FW32418" s="300"/>
      <c r="FX32418" s="300"/>
      <c r="FY32418" s="300"/>
      <c r="FZ32418" s="300"/>
      <c r="GA32418" s="300"/>
      <c r="GB32418" s="300"/>
      <c r="GC32418" s="300"/>
      <c r="GD32418" s="300"/>
      <c r="GE32418" s="300"/>
      <c r="GF32418" s="300"/>
      <c r="GG32418" s="300"/>
      <c r="GH32418" s="300"/>
      <c r="GI32418" s="300"/>
      <c r="GJ32418" s="300"/>
      <c r="GK32418" s="300"/>
    </row>
    <row r="32419" spans="4:193" x14ac:dyDescent="0.25">
      <c r="D32419" s="300"/>
      <c r="J32419" s="300"/>
      <c r="K32419" s="300"/>
      <c r="L32419" s="300"/>
      <c r="M32419" s="300"/>
      <c r="N32419" s="300"/>
      <c r="O32419" s="300"/>
      <c r="P32419" s="300"/>
      <c r="Q32419" s="300"/>
      <c r="R32419" s="300"/>
      <c r="S32419" s="300"/>
      <c r="T32419" s="300"/>
      <c r="U32419" s="300"/>
      <c r="V32419" s="300"/>
      <c r="W32419" s="300"/>
      <c r="X32419" s="300"/>
      <c r="Y32419" s="300"/>
      <c r="Z32419" s="300"/>
      <c r="AA32419" s="300"/>
      <c r="AB32419" s="300"/>
      <c r="AC32419" s="300"/>
      <c r="AD32419" s="300"/>
      <c r="AE32419" s="300"/>
      <c r="AF32419" s="300"/>
      <c r="AG32419" s="300"/>
      <c r="AH32419" s="300"/>
      <c r="AI32419" s="300"/>
      <c r="AJ32419" s="300"/>
      <c r="AK32419" s="300"/>
      <c r="AL32419" s="300"/>
      <c r="AM32419" s="300"/>
      <c r="AN32419" s="300"/>
      <c r="AO32419" s="300"/>
      <c r="AP32419" s="300"/>
      <c r="AQ32419" s="300"/>
      <c r="AR32419" s="300"/>
      <c r="AS32419" s="300"/>
      <c r="AT32419" s="300"/>
      <c r="AU32419" s="300"/>
      <c r="AV32419" s="300"/>
      <c r="AW32419" s="300"/>
      <c r="AX32419" s="300"/>
      <c r="AY32419" s="300"/>
      <c r="AZ32419" s="300"/>
      <c r="BA32419" s="300"/>
      <c r="BB32419" s="300"/>
      <c r="BC32419" s="300"/>
      <c r="BD32419" s="300"/>
      <c r="BE32419" s="300"/>
      <c r="BF32419" s="300"/>
      <c r="BG32419" s="300"/>
      <c r="BH32419" s="300"/>
      <c r="BI32419" s="300"/>
      <c r="BJ32419" s="300"/>
      <c r="BK32419" s="300"/>
      <c r="BL32419" s="300"/>
      <c r="BM32419" s="300"/>
      <c r="BN32419" s="300"/>
      <c r="BO32419" s="300"/>
      <c r="BP32419" s="300"/>
      <c r="BQ32419" s="300"/>
      <c r="BR32419" s="300"/>
      <c r="BS32419" s="300"/>
      <c r="BT32419" s="300"/>
      <c r="BU32419" s="300"/>
      <c r="BV32419" s="300"/>
      <c r="BW32419" s="300"/>
      <c r="BX32419" s="300"/>
      <c r="BY32419" s="300"/>
      <c r="BZ32419" s="300"/>
      <c r="CA32419" s="300"/>
      <c r="CB32419" s="300"/>
      <c r="CC32419" s="300"/>
      <c r="CD32419" s="300"/>
      <c r="CE32419" s="300"/>
      <c r="CF32419" s="300"/>
      <c r="CG32419" s="300"/>
      <c r="CH32419" s="300"/>
      <c r="CI32419" s="300"/>
      <c r="CJ32419" s="300"/>
      <c r="CK32419" s="300"/>
      <c r="CL32419" s="300"/>
      <c r="CM32419" s="300"/>
      <c r="CN32419" s="300"/>
      <c r="CO32419" s="300"/>
      <c r="CP32419" s="300"/>
      <c r="CQ32419" s="300"/>
      <c r="CR32419" s="300"/>
      <c r="CS32419" s="300"/>
      <c r="CT32419" s="300"/>
      <c r="CU32419" s="300"/>
      <c r="CV32419" s="300"/>
      <c r="CW32419" s="300"/>
      <c r="CX32419" s="300"/>
      <c r="CY32419" s="300"/>
      <c r="CZ32419" s="300"/>
      <c r="DA32419" s="300"/>
      <c r="DB32419" s="300"/>
      <c r="DC32419" s="300"/>
      <c r="DD32419" s="300"/>
      <c r="DE32419" s="300"/>
      <c r="DF32419" s="300"/>
      <c r="DG32419" s="300"/>
      <c r="DH32419" s="300"/>
      <c r="DI32419" s="300"/>
      <c r="DJ32419" s="300"/>
      <c r="DK32419" s="300"/>
      <c r="DL32419" s="300"/>
      <c r="DM32419" s="300"/>
      <c r="DN32419" s="300"/>
      <c r="DO32419" s="300"/>
      <c r="DP32419" s="300"/>
      <c r="DQ32419" s="300"/>
      <c r="DR32419" s="300"/>
      <c r="DS32419" s="300"/>
      <c r="DT32419" s="300"/>
      <c r="DU32419" s="300"/>
      <c r="DV32419" s="300"/>
      <c r="DW32419" s="300"/>
      <c r="DX32419" s="300"/>
      <c r="DY32419" s="300"/>
      <c r="DZ32419" s="300"/>
      <c r="EA32419" s="300"/>
      <c r="EB32419" s="300"/>
      <c r="EC32419" s="300"/>
      <c r="ED32419" s="300"/>
      <c r="EE32419" s="300"/>
      <c r="EF32419" s="300"/>
      <c r="EG32419" s="300"/>
      <c r="EH32419" s="300"/>
      <c r="EI32419" s="300"/>
      <c r="EJ32419" s="300"/>
      <c r="EK32419" s="300"/>
      <c r="EL32419" s="300"/>
      <c r="EM32419" s="300"/>
      <c r="EN32419" s="300"/>
      <c r="EO32419" s="300"/>
      <c r="EP32419" s="300"/>
      <c r="EQ32419" s="300"/>
      <c r="ER32419" s="300"/>
      <c r="ES32419" s="300"/>
      <c r="ET32419" s="300"/>
      <c r="EU32419" s="300"/>
      <c r="EV32419" s="300"/>
      <c r="EW32419" s="300"/>
      <c r="EX32419" s="300"/>
      <c r="EY32419" s="300"/>
      <c r="EZ32419" s="300"/>
      <c r="FA32419" s="300"/>
      <c r="FB32419" s="300"/>
      <c r="FC32419" s="300"/>
      <c r="FD32419" s="300"/>
      <c r="FE32419" s="300"/>
      <c r="FF32419" s="300"/>
      <c r="FG32419" s="300"/>
      <c r="FH32419" s="300"/>
      <c r="FI32419" s="300"/>
      <c r="FJ32419" s="300"/>
      <c r="FK32419" s="300"/>
      <c r="FL32419" s="300"/>
      <c r="FM32419" s="300"/>
      <c r="FN32419" s="300"/>
      <c r="FO32419" s="300"/>
      <c r="FP32419" s="300"/>
      <c r="FQ32419" s="300"/>
      <c r="FR32419" s="300"/>
      <c r="FS32419" s="300"/>
      <c r="FT32419" s="300"/>
      <c r="FU32419" s="300"/>
      <c r="FV32419" s="300"/>
      <c r="FW32419" s="300"/>
      <c r="FX32419" s="300"/>
      <c r="FY32419" s="300"/>
      <c r="FZ32419" s="300"/>
      <c r="GA32419" s="300"/>
      <c r="GB32419" s="300"/>
      <c r="GC32419" s="300"/>
      <c r="GD32419" s="300"/>
      <c r="GE32419" s="300"/>
      <c r="GF32419" s="300"/>
      <c r="GG32419" s="300"/>
      <c r="GH32419" s="300"/>
      <c r="GI32419" s="300"/>
      <c r="GJ32419" s="300"/>
      <c r="GK32419" s="300"/>
    </row>
    <row r="32420" spans="4:193" x14ac:dyDescent="0.25">
      <c r="D32420" s="300"/>
      <c r="J32420" s="300"/>
      <c r="K32420" s="300"/>
      <c r="L32420" s="300"/>
      <c r="M32420" s="300"/>
      <c r="N32420" s="300"/>
      <c r="O32420" s="300"/>
      <c r="P32420" s="300"/>
      <c r="Q32420" s="300"/>
      <c r="R32420" s="300"/>
      <c r="S32420" s="300"/>
      <c r="T32420" s="300"/>
      <c r="U32420" s="300"/>
      <c r="V32420" s="300"/>
      <c r="W32420" s="300"/>
      <c r="X32420" s="300"/>
      <c r="Y32420" s="300"/>
      <c r="Z32420" s="300"/>
      <c r="AA32420" s="300"/>
      <c r="AB32420" s="300"/>
      <c r="AC32420" s="300"/>
      <c r="AD32420" s="300"/>
      <c r="AE32420" s="300"/>
      <c r="AF32420" s="300"/>
      <c r="AG32420" s="300"/>
      <c r="AH32420" s="300"/>
      <c r="AI32420" s="300"/>
      <c r="AJ32420" s="300"/>
      <c r="AK32420" s="300"/>
      <c r="AL32420" s="300"/>
      <c r="AM32420" s="300"/>
      <c r="AN32420" s="300"/>
      <c r="AO32420" s="300"/>
      <c r="AP32420" s="300"/>
      <c r="AQ32420" s="300"/>
      <c r="AR32420" s="300"/>
      <c r="AS32420" s="300"/>
      <c r="AT32420" s="300"/>
      <c r="AU32420" s="300"/>
      <c r="AV32420" s="300"/>
      <c r="AW32420" s="300"/>
      <c r="AX32420" s="300"/>
      <c r="AY32420" s="300"/>
      <c r="AZ32420" s="300"/>
      <c r="BA32420" s="300"/>
      <c r="BB32420" s="300"/>
      <c r="BC32420" s="300"/>
      <c r="BD32420" s="300"/>
      <c r="BE32420" s="300"/>
      <c r="BF32420" s="300"/>
      <c r="BG32420" s="300"/>
      <c r="BH32420" s="300"/>
      <c r="BI32420" s="300"/>
      <c r="BJ32420" s="300"/>
      <c r="BK32420" s="300"/>
      <c r="BL32420" s="300"/>
      <c r="BM32420" s="300"/>
      <c r="BN32420" s="300"/>
      <c r="BO32420" s="300"/>
      <c r="BP32420" s="300"/>
      <c r="BQ32420" s="300"/>
      <c r="BR32420" s="300"/>
      <c r="BS32420" s="300"/>
      <c r="BT32420" s="300"/>
      <c r="BU32420" s="300"/>
      <c r="BV32420" s="300"/>
      <c r="BW32420" s="300"/>
      <c r="BX32420" s="300"/>
      <c r="BY32420" s="300"/>
      <c r="BZ32420" s="300"/>
      <c r="CA32420" s="300"/>
      <c r="CB32420" s="300"/>
      <c r="CC32420" s="300"/>
      <c r="CD32420" s="300"/>
      <c r="CE32420" s="300"/>
      <c r="CF32420" s="300"/>
      <c r="CG32420" s="300"/>
      <c r="CH32420" s="300"/>
      <c r="CI32420" s="300"/>
      <c r="CJ32420" s="300"/>
      <c r="CK32420" s="300"/>
      <c r="CL32420" s="300"/>
      <c r="CM32420" s="300"/>
      <c r="CN32420" s="300"/>
      <c r="CO32420" s="300"/>
      <c r="CP32420" s="300"/>
      <c r="CQ32420" s="300"/>
      <c r="CR32420" s="300"/>
      <c r="CS32420" s="300"/>
      <c r="CT32420" s="300"/>
      <c r="CU32420" s="300"/>
      <c r="CV32420" s="300"/>
      <c r="CW32420" s="300"/>
      <c r="CX32420" s="300"/>
      <c r="CY32420" s="300"/>
      <c r="CZ32420" s="300"/>
      <c r="DA32420" s="300"/>
      <c r="DB32420" s="300"/>
      <c r="DC32420" s="300"/>
      <c r="DD32420" s="300"/>
      <c r="DE32420" s="300"/>
      <c r="DF32420" s="300"/>
      <c r="DG32420" s="300"/>
      <c r="DH32420" s="300"/>
      <c r="DI32420" s="300"/>
      <c r="DJ32420" s="300"/>
      <c r="DK32420" s="300"/>
      <c r="DL32420" s="300"/>
      <c r="DM32420" s="300"/>
      <c r="DN32420" s="300"/>
      <c r="DO32420" s="300"/>
      <c r="DP32420" s="300"/>
      <c r="DQ32420" s="300"/>
      <c r="DR32420" s="300"/>
      <c r="DS32420" s="300"/>
      <c r="DT32420" s="300"/>
      <c r="DU32420" s="300"/>
      <c r="DV32420" s="300"/>
      <c r="DW32420" s="300"/>
      <c r="DX32420" s="300"/>
      <c r="DY32420" s="300"/>
      <c r="DZ32420" s="300"/>
      <c r="EA32420" s="300"/>
      <c r="EB32420" s="300"/>
      <c r="EC32420" s="300"/>
      <c r="ED32420" s="300"/>
      <c r="EE32420" s="300"/>
      <c r="EF32420" s="300"/>
      <c r="EG32420" s="300"/>
      <c r="EH32420" s="300"/>
      <c r="EI32420" s="300"/>
      <c r="EJ32420" s="300"/>
      <c r="EK32420" s="300"/>
      <c r="EL32420" s="300"/>
      <c r="EM32420" s="300"/>
      <c r="EN32420" s="300"/>
      <c r="EO32420" s="300"/>
      <c r="EP32420" s="300"/>
      <c r="EQ32420" s="300"/>
      <c r="ER32420" s="300"/>
      <c r="ES32420" s="300"/>
      <c r="ET32420" s="300"/>
      <c r="EU32420" s="300"/>
      <c r="EV32420" s="300"/>
      <c r="EW32420" s="300"/>
      <c r="EX32420" s="300"/>
      <c r="EY32420" s="300"/>
      <c r="EZ32420" s="300"/>
      <c r="FA32420" s="300"/>
      <c r="FB32420" s="300"/>
      <c r="FC32420" s="300"/>
      <c r="FD32420" s="300"/>
      <c r="FE32420" s="300"/>
      <c r="FF32420" s="300"/>
      <c r="FG32420" s="300"/>
      <c r="FH32420" s="300"/>
      <c r="FI32420" s="300"/>
      <c r="FJ32420" s="300"/>
      <c r="FK32420" s="300"/>
      <c r="FL32420" s="300"/>
      <c r="FM32420" s="300"/>
      <c r="FN32420" s="300"/>
      <c r="FO32420" s="300"/>
      <c r="FP32420" s="300"/>
      <c r="FQ32420" s="300"/>
      <c r="FR32420" s="300"/>
      <c r="FS32420" s="300"/>
      <c r="FT32420" s="300"/>
      <c r="FU32420" s="300"/>
      <c r="FV32420" s="300"/>
      <c r="FW32420" s="300"/>
      <c r="FX32420" s="300"/>
      <c r="FY32420" s="300"/>
      <c r="FZ32420" s="300"/>
      <c r="GA32420" s="300"/>
      <c r="GB32420" s="300"/>
      <c r="GC32420" s="300"/>
      <c r="GD32420" s="300"/>
      <c r="GE32420" s="300"/>
      <c r="GF32420" s="300"/>
      <c r="GG32420" s="300"/>
      <c r="GH32420" s="300"/>
      <c r="GI32420" s="300"/>
      <c r="GJ32420" s="300"/>
      <c r="GK32420" s="300"/>
    </row>
    <row r="32421" spans="4:193" x14ac:dyDescent="0.25">
      <c r="D32421" s="300"/>
      <c r="J32421" s="300"/>
      <c r="K32421" s="300"/>
      <c r="L32421" s="300"/>
      <c r="M32421" s="300"/>
      <c r="N32421" s="300"/>
      <c r="O32421" s="300"/>
      <c r="P32421" s="300"/>
      <c r="Q32421" s="300"/>
      <c r="R32421" s="300"/>
      <c r="S32421" s="300"/>
      <c r="T32421" s="300"/>
      <c r="U32421" s="300"/>
      <c r="V32421" s="300"/>
      <c r="W32421" s="300"/>
      <c r="X32421" s="300"/>
      <c r="Y32421" s="300"/>
      <c r="Z32421" s="300"/>
      <c r="AA32421" s="300"/>
      <c r="AB32421" s="300"/>
      <c r="AC32421" s="300"/>
      <c r="AD32421" s="300"/>
      <c r="AE32421" s="300"/>
      <c r="AF32421" s="300"/>
      <c r="AG32421" s="300"/>
      <c r="AH32421" s="300"/>
      <c r="AI32421" s="300"/>
      <c r="AJ32421" s="300"/>
      <c r="AK32421" s="300"/>
      <c r="AL32421" s="300"/>
      <c r="AM32421" s="300"/>
      <c r="AN32421" s="300"/>
      <c r="AO32421" s="300"/>
      <c r="AP32421" s="300"/>
      <c r="AQ32421" s="300"/>
      <c r="AR32421" s="300"/>
      <c r="AS32421" s="300"/>
      <c r="AT32421" s="300"/>
      <c r="AU32421" s="300"/>
      <c r="AV32421" s="300"/>
      <c r="AW32421" s="300"/>
      <c r="AX32421" s="300"/>
      <c r="AY32421" s="300"/>
      <c r="AZ32421" s="300"/>
      <c r="BA32421" s="300"/>
      <c r="BB32421" s="300"/>
      <c r="BC32421" s="300"/>
      <c r="BD32421" s="300"/>
      <c r="BE32421" s="300"/>
      <c r="BF32421" s="300"/>
      <c r="BG32421" s="300"/>
      <c r="BH32421" s="300"/>
      <c r="BI32421" s="300"/>
      <c r="BJ32421" s="300"/>
      <c r="BK32421" s="300"/>
      <c r="BL32421" s="300"/>
      <c r="BM32421" s="300"/>
      <c r="BN32421" s="300"/>
      <c r="BO32421" s="300"/>
      <c r="BP32421" s="300"/>
      <c r="BQ32421" s="300"/>
      <c r="BR32421" s="300"/>
      <c r="BS32421" s="300"/>
      <c r="BT32421" s="300"/>
      <c r="BU32421" s="300"/>
      <c r="BV32421" s="300"/>
      <c r="BW32421" s="300"/>
      <c r="BX32421" s="300"/>
      <c r="BY32421" s="300"/>
      <c r="BZ32421" s="300"/>
      <c r="CA32421" s="300"/>
      <c r="CB32421" s="300"/>
      <c r="CC32421" s="300"/>
      <c r="CD32421" s="300"/>
      <c r="CE32421" s="300"/>
      <c r="CF32421" s="300"/>
      <c r="CG32421" s="300"/>
      <c r="CH32421" s="300"/>
      <c r="CI32421" s="300"/>
      <c r="CJ32421" s="300"/>
      <c r="CK32421" s="300"/>
      <c r="CL32421" s="300"/>
      <c r="CM32421" s="300"/>
      <c r="CN32421" s="300"/>
      <c r="CO32421" s="300"/>
      <c r="CP32421" s="300"/>
      <c r="CQ32421" s="300"/>
      <c r="CR32421" s="300"/>
      <c r="CS32421" s="300"/>
      <c r="CT32421" s="300"/>
      <c r="CU32421" s="300"/>
      <c r="CV32421" s="300"/>
      <c r="CW32421" s="300"/>
      <c r="CX32421" s="300"/>
      <c r="CY32421" s="300"/>
      <c r="CZ32421" s="300"/>
      <c r="DA32421" s="300"/>
      <c r="DB32421" s="300"/>
      <c r="DC32421" s="300"/>
      <c r="DD32421" s="300"/>
      <c r="DE32421" s="300"/>
      <c r="DF32421" s="300"/>
      <c r="DG32421" s="300"/>
      <c r="DH32421" s="300"/>
      <c r="DI32421" s="300"/>
      <c r="DJ32421" s="300"/>
      <c r="DK32421" s="300"/>
      <c r="DL32421" s="300"/>
      <c r="DM32421" s="300"/>
      <c r="DN32421" s="300"/>
      <c r="DO32421" s="300"/>
      <c r="DP32421" s="300"/>
      <c r="DQ32421" s="300"/>
      <c r="DR32421" s="300"/>
      <c r="DS32421" s="300"/>
      <c r="DT32421" s="300"/>
      <c r="DU32421" s="300"/>
      <c r="DV32421" s="300"/>
      <c r="DW32421" s="300"/>
      <c r="DX32421" s="300"/>
      <c r="DY32421" s="300"/>
      <c r="DZ32421" s="300"/>
      <c r="EA32421" s="300"/>
      <c r="EB32421" s="300"/>
      <c r="EC32421" s="300"/>
      <c r="ED32421" s="300"/>
      <c r="EE32421" s="300"/>
      <c r="EF32421" s="300"/>
      <c r="EG32421" s="300"/>
      <c r="EH32421" s="300"/>
      <c r="EI32421" s="300"/>
      <c r="EJ32421" s="300"/>
      <c r="EK32421" s="300"/>
      <c r="EL32421" s="300"/>
      <c r="EM32421" s="300"/>
      <c r="EN32421" s="300"/>
      <c r="EO32421" s="300"/>
      <c r="EP32421" s="300"/>
      <c r="EQ32421" s="300"/>
      <c r="ER32421" s="300"/>
      <c r="ES32421" s="300"/>
      <c r="ET32421" s="300"/>
      <c r="EU32421" s="300"/>
      <c r="EV32421" s="300"/>
      <c r="EW32421" s="300"/>
      <c r="EX32421" s="300"/>
      <c r="EY32421" s="300"/>
      <c r="EZ32421" s="300"/>
      <c r="FA32421" s="300"/>
      <c r="FB32421" s="300"/>
      <c r="FC32421" s="300"/>
      <c r="FD32421" s="300"/>
      <c r="FE32421" s="300"/>
      <c r="FF32421" s="300"/>
      <c r="FG32421" s="300"/>
      <c r="FH32421" s="300"/>
      <c r="FI32421" s="300"/>
      <c r="FJ32421" s="300"/>
      <c r="FK32421" s="300"/>
      <c r="FL32421" s="300"/>
      <c r="FM32421" s="300"/>
      <c r="FN32421" s="300"/>
      <c r="FO32421" s="300"/>
      <c r="FP32421" s="300"/>
      <c r="FQ32421" s="300"/>
      <c r="FR32421" s="300"/>
      <c r="FS32421" s="300"/>
      <c r="FT32421" s="300"/>
      <c r="FU32421" s="300"/>
      <c r="FV32421" s="300"/>
      <c r="FW32421" s="300"/>
      <c r="FX32421" s="300"/>
      <c r="FY32421" s="300"/>
      <c r="FZ32421" s="300"/>
      <c r="GA32421" s="300"/>
      <c r="GB32421" s="300"/>
      <c r="GC32421" s="300"/>
      <c r="GD32421" s="300"/>
      <c r="GE32421" s="300"/>
      <c r="GF32421" s="300"/>
      <c r="GG32421" s="300"/>
      <c r="GH32421" s="300"/>
      <c r="GI32421" s="300"/>
      <c r="GJ32421" s="300"/>
      <c r="GK32421" s="300"/>
    </row>
    <row r="32422" spans="4:193" x14ac:dyDescent="0.25">
      <c r="D32422" s="300"/>
      <c r="J32422" s="300"/>
      <c r="K32422" s="300"/>
      <c r="L32422" s="300"/>
      <c r="M32422" s="300"/>
      <c r="N32422" s="300"/>
      <c r="O32422" s="300"/>
      <c r="P32422" s="300"/>
      <c r="Q32422" s="300"/>
      <c r="R32422" s="300"/>
      <c r="S32422" s="300"/>
      <c r="T32422" s="300"/>
      <c r="U32422" s="300"/>
      <c r="V32422" s="300"/>
      <c r="W32422" s="300"/>
      <c r="X32422" s="300"/>
      <c r="Y32422" s="300"/>
      <c r="Z32422" s="300"/>
      <c r="AA32422" s="300"/>
      <c r="AB32422" s="300"/>
      <c r="AC32422" s="300"/>
      <c r="AD32422" s="300"/>
      <c r="AE32422" s="300"/>
      <c r="AF32422" s="300"/>
      <c r="AG32422" s="300"/>
      <c r="AH32422" s="300"/>
      <c r="AI32422" s="300"/>
      <c r="AJ32422" s="300"/>
      <c r="AK32422" s="300"/>
      <c r="AL32422" s="300"/>
      <c r="AM32422" s="300"/>
      <c r="AN32422" s="300"/>
      <c r="AO32422" s="300"/>
      <c r="AP32422" s="300"/>
      <c r="AQ32422" s="300"/>
      <c r="AR32422" s="300"/>
      <c r="AS32422" s="300"/>
      <c r="AT32422" s="300"/>
      <c r="AU32422" s="300"/>
      <c r="AV32422" s="300"/>
      <c r="AW32422" s="300"/>
      <c r="AX32422" s="300"/>
      <c r="AY32422" s="300"/>
      <c r="AZ32422" s="300"/>
      <c r="BA32422" s="300"/>
      <c r="BB32422" s="300"/>
      <c r="BC32422" s="300"/>
      <c r="BD32422" s="300"/>
      <c r="BE32422" s="300"/>
      <c r="BF32422" s="300"/>
      <c r="BG32422" s="300"/>
      <c r="BH32422" s="300"/>
      <c r="BI32422" s="300"/>
      <c r="BJ32422" s="300"/>
      <c r="BK32422" s="300"/>
      <c r="BL32422" s="300"/>
      <c r="BM32422" s="300"/>
      <c r="BN32422" s="300"/>
      <c r="BO32422" s="300"/>
      <c r="BP32422" s="300"/>
      <c r="BQ32422" s="300"/>
      <c r="BR32422" s="300"/>
      <c r="BS32422" s="300"/>
      <c r="BT32422" s="300"/>
      <c r="BU32422" s="300"/>
      <c r="BV32422" s="300"/>
      <c r="BW32422" s="300"/>
      <c r="BX32422" s="300"/>
      <c r="BY32422" s="300"/>
      <c r="BZ32422" s="300"/>
      <c r="CA32422" s="300"/>
      <c r="CB32422" s="300"/>
      <c r="CC32422" s="300"/>
      <c r="CD32422" s="300"/>
      <c r="CE32422" s="300"/>
      <c r="CF32422" s="300"/>
      <c r="CG32422" s="300"/>
      <c r="CH32422" s="300"/>
      <c r="CI32422" s="300"/>
      <c r="CJ32422" s="300"/>
      <c r="CK32422" s="300"/>
      <c r="CL32422" s="300"/>
      <c r="CM32422" s="300"/>
      <c r="CN32422" s="300"/>
      <c r="CO32422" s="300"/>
      <c r="CP32422" s="300"/>
      <c r="CQ32422" s="300"/>
      <c r="CR32422" s="300"/>
      <c r="CS32422" s="300"/>
      <c r="CT32422" s="300"/>
      <c r="CU32422" s="300"/>
      <c r="CV32422" s="300"/>
      <c r="CW32422" s="300"/>
      <c r="CX32422" s="300"/>
      <c r="CY32422" s="300"/>
      <c r="CZ32422" s="300"/>
      <c r="DA32422" s="300"/>
      <c r="DB32422" s="300"/>
      <c r="DC32422" s="300"/>
      <c r="DD32422" s="300"/>
      <c r="DE32422" s="300"/>
      <c r="DF32422" s="300"/>
      <c r="DG32422" s="300"/>
      <c r="DH32422" s="300"/>
      <c r="DI32422" s="300"/>
      <c r="DJ32422" s="300"/>
      <c r="DK32422" s="300"/>
      <c r="DL32422" s="300"/>
      <c r="DM32422" s="300"/>
      <c r="DN32422" s="300"/>
      <c r="DO32422" s="300"/>
      <c r="DP32422" s="300"/>
      <c r="DQ32422" s="300"/>
      <c r="DR32422" s="300"/>
      <c r="DS32422" s="300"/>
      <c r="DT32422" s="300"/>
      <c r="DU32422" s="300"/>
      <c r="DV32422" s="300"/>
      <c r="DW32422" s="300"/>
      <c r="DX32422" s="300"/>
      <c r="DY32422" s="300"/>
      <c r="DZ32422" s="300"/>
      <c r="EA32422" s="300"/>
      <c r="EB32422" s="300"/>
      <c r="EC32422" s="300"/>
      <c r="ED32422" s="300"/>
      <c r="EE32422" s="300"/>
      <c r="EF32422" s="300"/>
      <c r="EG32422" s="300"/>
      <c r="EH32422" s="300"/>
      <c r="EI32422" s="300"/>
      <c r="EJ32422" s="300"/>
      <c r="EK32422" s="300"/>
      <c r="EL32422" s="300"/>
      <c r="EM32422" s="300"/>
      <c r="EN32422" s="300"/>
      <c r="EO32422" s="300"/>
      <c r="EP32422" s="300"/>
      <c r="EQ32422" s="300"/>
      <c r="ER32422" s="300"/>
      <c r="ES32422" s="300"/>
      <c r="ET32422" s="300"/>
      <c r="EU32422" s="300"/>
      <c r="EV32422" s="300"/>
      <c r="EW32422" s="300"/>
      <c r="EX32422" s="300"/>
      <c r="EY32422" s="300"/>
      <c r="EZ32422" s="300"/>
      <c r="FA32422" s="300"/>
      <c r="FB32422" s="300"/>
      <c r="FC32422" s="300"/>
      <c r="FD32422" s="300"/>
      <c r="FE32422" s="300"/>
      <c r="FF32422" s="300"/>
      <c r="FG32422" s="300"/>
      <c r="FH32422" s="300"/>
      <c r="FI32422" s="300"/>
      <c r="FJ32422" s="300"/>
      <c r="FK32422" s="300"/>
      <c r="FL32422" s="300"/>
      <c r="FM32422" s="300"/>
      <c r="FN32422" s="300"/>
      <c r="FO32422" s="300"/>
      <c r="FP32422" s="300"/>
      <c r="FQ32422" s="300"/>
      <c r="FR32422" s="300"/>
      <c r="FS32422" s="300"/>
      <c r="FT32422" s="300"/>
      <c r="FU32422" s="300"/>
      <c r="FV32422" s="300"/>
      <c r="FW32422" s="300"/>
      <c r="FX32422" s="300"/>
      <c r="FY32422" s="300"/>
      <c r="FZ32422" s="300"/>
      <c r="GA32422" s="300"/>
      <c r="GB32422" s="300"/>
      <c r="GC32422" s="300"/>
      <c r="GD32422" s="300"/>
      <c r="GE32422" s="300"/>
      <c r="GF32422" s="300"/>
      <c r="GG32422" s="300"/>
      <c r="GH32422" s="300"/>
      <c r="GI32422" s="300"/>
      <c r="GJ32422" s="300"/>
      <c r="GK32422" s="300"/>
    </row>
    <row r="32423" spans="4:193" x14ac:dyDescent="0.25">
      <c r="D32423" s="300"/>
      <c r="J32423" s="300"/>
      <c r="K32423" s="300"/>
      <c r="L32423" s="300"/>
      <c r="M32423" s="300"/>
      <c r="N32423" s="300"/>
      <c r="O32423" s="300"/>
      <c r="P32423" s="300"/>
      <c r="Q32423" s="300"/>
      <c r="R32423" s="300"/>
      <c r="S32423" s="300"/>
      <c r="T32423" s="300"/>
      <c r="U32423" s="300"/>
      <c r="V32423" s="300"/>
      <c r="W32423" s="300"/>
      <c r="X32423" s="300"/>
      <c r="Y32423" s="300"/>
      <c r="Z32423" s="300"/>
      <c r="AA32423" s="300"/>
      <c r="AB32423" s="300"/>
      <c r="AC32423" s="300"/>
      <c r="AD32423" s="300"/>
      <c r="AE32423" s="300"/>
      <c r="AF32423" s="300"/>
      <c r="AG32423" s="300"/>
      <c r="AH32423" s="300"/>
      <c r="AI32423" s="300"/>
      <c r="AJ32423" s="300"/>
      <c r="AK32423" s="300"/>
      <c r="AL32423" s="300"/>
      <c r="AM32423" s="300"/>
      <c r="AN32423" s="300"/>
      <c r="AO32423" s="300"/>
      <c r="AP32423" s="300"/>
      <c r="AQ32423" s="300"/>
      <c r="AR32423" s="300"/>
      <c r="AS32423" s="300"/>
      <c r="AT32423" s="300"/>
      <c r="AU32423" s="300"/>
      <c r="AV32423" s="300"/>
      <c r="AW32423" s="300"/>
      <c r="AX32423" s="300"/>
      <c r="AY32423" s="300"/>
      <c r="AZ32423" s="300"/>
      <c r="BA32423" s="300"/>
      <c r="BB32423" s="300"/>
      <c r="BC32423" s="300"/>
      <c r="BD32423" s="300"/>
      <c r="BE32423" s="300"/>
      <c r="BF32423" s="300"/>
      <c r="BG32423" s="300"/>
      <c r="BH32423" s="300"/>
      <c r="BI32423" s="300"/>
      <c r="BJ32423" s="300"/>
      <c r="BK32423" s="300"/>
      <c r="BL32423" s="300"/>
      <c r="BM32423" s="300"/>
      <c r="BN32423" s="300"/>
      <c r="BO32423" s="300"/>
      <c r="BP32423" s="300"/>
      <c r="BQ32423" s="300"/>
      <c r="BR32423" s="300"/>
      <c r="BS32423" s="300"/>
      <c r="BT32423" s="300"/>
      <c r="BU32423" s="300"/>
      <c r="BV32423" s="300"/>
      <c r="BW32423" s="300"/>
      <c r="BX32423" s="300"/>
      <c r="BY32423" s="300"/>
      <c r="BZ32423" s="300"/>
      <c r="CA32423" s="300"/>
      <c r="CB32423" s="300"/>
      <c r="CC32423" s="300"/>
      <c r="CD32423" s="300"/>
      <c r="CE32423" s="300"/>
      <c r="CF32423" s="300"/>
      <c r="CG32423" s="300"/>
      <c r="CH32423" s="300"/>
      <c r="CI32423" s="300"/>
      <c r="CJ32423" s="300"/>
      <c r="CK32423" s="300"/>
      <c r="CL32423" s="300"/>
      <c r="CM32423" s="300"/>
      <c r="CN32423" s="300"/>
      <c r="CO32423" s="300"/>
      <c r="CP32423" s="300"/>
      <c r="CQ32423" s="300"/>
      <c r="CR32423" s="300"/>
      <c r="CS32423" s="300"/>
      <c r="CT32423" s="300"/>
      <c r="CU32423" s="300"/>
      <c r="CV32423" s="300"/>
      <c r="CW32423" s="300"/>
      <c r="CX32423" s="300"/>
      <c r="CY32423" s="300"/>
      <c r="CZ32423" s="300"/>
      <c r="DA32423" s="300"/>
      <c r="DB32423" s="300"/>
      <c r="DC32423" s="300"/>
      <c r="DD32423" s="300"/>
      <c r="DE32423" s="300"/>
      <c r="DF32423" s="300"/>
      <c r="DG32423" s="300"/>
      <c r="DH32423" s="300"/>
      <c r="DI32423" s="300"/>
      <c r="DJ32423" s="300"/>
      <c r="DK32423" s="300"/>
      <c r="DL32423" s="300"/>
      <c r="DM32423" s="300"/>
      <c r="DN32423" s="300"/>
      <c r="DO32423" s="300"/>
      <c r="DP32423" s="300"/>
      <c r="DQ32423" s="300"/>
      <c r="DR32423" s="300"/>
      <c r="DS32423" s="300"/>
      <c r="DT32423" s="300"/>
      <c r="DU32423" s="300"/>
      <c r="DV32423" s="300"/>
      <c r="DW32423" s="300"/>
      <c r="DX32423" s="300"/>
      <c r="DY32423" s="300"/>
      <c r="DZ32423" s="300"/>
      <c r="EA32423" s="300"/>
      <c r="EB32423" s="300"/>
      <c r="EC32423" s="300"/>
      <c r="ED32423" s="300"/>
      <c r="EE32423" s="300"/>
      <c r="EF32423" s="300"/>
      <c r="EG32423" s="300"/>
      <c r="EH32423" s="300"/>
      <c r="EI32423" s="300"/>
      <c r="EJ32423" s="300"/>
      <c r="EK32423" s="300"/>
      <c r="EL32423" s="300"/>
      <c r="EM32423" s="300"/>
      <c r="EN32423" s="300"/>
      <c r="EO32423" s="300"/>
      <c r="EP32423" s="300"/>
      <c r="EQ32423" s="300"/>
      <c r="ER32423" s="300"/>
      <c r="ES32423" s="300"/>
      <c r="ET32423" s="300"/>
      <c r="EU32423" s="300"/>
      <c r="EV32423" s="300"/>
      <c r="EW32423" s="300"/>
      <c r="EX32423" s="300"/>
      <c r="EY32423" s="300"/>
      <c r="EZ32423" s="300"/>
      <c r="FA32423" s="300"/>
      <c r="FB32423" s="300"/>
      <c r="FC32423" s="300"/>
      <c r="FD32423" s="300"/>
      <c r="FE32423" s="300"/>
      <c r="FF32423" s="300"/>
      <c r="FG32423" s="300"/>
      <c r="FH32423" s="300"/>
      <c r="FI32423" s="300"/>
      <c r="FJ32423" s="300"/>
      <c r="FK32423" s="300"/>
      <c r="FL32423" s="300"/>
      <c r="FM32423" s="300"/>
      <c r="FN32423" s="300"/>
      <c r="FO32423" s="300"/>
      <c r="FP32423" s="300"/>
      <c r="FQ32423" s="300"/>
      <c r="FR32423" s="300"/>
      <c r="FS32423" s="300"/>
      <c r="FT32423" s="300"/>
      <c r="FU32423" s="300"/>
      <c r="FV32423" s="300"/>
      <c r="FW32423" s="300"/>
      <c r="FX32423" s="300"/>
      <c r="FY32423" s="300"/>
      <c r="FZ32423" s="300"/>
      <c r="GA32423" s="300"/>
      <c r="GB32423" s="300"/>
      <c r="GC32423" s="300"/>
      <c r="GD32423" s="300"/>
      <c r="GE32423" s="300"/>
      <c r="GF32423" s="300"/>
      <c r="GG32423" s="300"/>
      <c r="GH32423" s="300"/>
      <c r="GI32423" s="300"/>
      <c r="GJ32423" s="300"/>
      <c r="GK32423" s="300"/>
    </row>
    <row r="32424" spans="4:193" x14ac:dyDescent="0.25">
      <c r="D32424" s="300"/>
      <c r="J32424" s="300"/>
      <c r="K32424" s="300"/>
      <c r="L32424" s="300"/>
      <c r="M32424" s="300"/>
      <c r="N32424" s="300"/>
      <c r="O32424" s="300"/>
      <c r="P32424" s="300"/>
      <c r="Q32424" s="300"/>
      <c r="R32424" s="300"/>
      <c r="S32424" s="300"/>
      <c r="T32424" s="300"/>
      <c r="U32424" s="300"/>
      <c r="V32424" s="300"/>
      <c r="W32424" s="300"/>
      <c r="X32424" s="300"/>
      <c r="Y32424" s="300"/>
      <c r="Z32424" s="300"/>
      <c r="AA32424" s="300"/>
      <c r="AB32424" s="300"/>
      <c r="AC32424" s="300"/>
      <c r="AD32424" s="300"/>
      <c r="AE32424" s="300"/>
      <c r="AF32424" s="300"/>
      <c r="AG32424" s="300"/>
      <c r="AH32424" s="300"/>
      <c r="AI32424" s="300"/>
      <c r="AJ32424" s="300"/>
      <c r="AK32424" s="300"/>
      <c r="AL32424" s="300"/>
      <c r="AM32424" s="300"/>
      <c r="AN32424" s="300"/>
      <c r="AO32424" s="300"/>
      <c r="AP32424" s="300"/>
      <c r="AQ32424" s="300"/>
      <c r="AR32424" s="300"/>
      <c r="AS32424" s="300"/>
      <c r="AT32424" s="300"/>
      <c r="AU32424" s="300"/>
      <c r="AV32424" s="300"/>
      <c r="AW32424" s="300"/>
      <c r="AX32424" s="300"/>
      <c r="AY32424" s="300"/>
      <c r="AZ32424" s="300"/>
      <c r="BA32424" s="300"/>
      <c r="BB32424" s="300"/>
      <c r="BC32424" s="300"/>
      <c r="BD32424" s="300"/>
      <c r="BE32424" s="300"/>
      <c r="BF32424" s="300"/>
      <c r="BG32424" s="300"/>
      <c r="BH32424" s="300"/>
      <c r="BI32424" s="300"/>
      <c r="BJ32424" s="300"/>
      <c r="BK32424" s="300"/>
      <c r="BL32424" s="300"/>
      <c r="BM32424" s="300"/>
      <c r="BN32424" s="300"/>
      <c r="BO32424" s="300"/>
      <c r="BP32424" s="300"/>
      <c r="BQ32424" s="300"/>
      <c r="BR32424" s="300"/>
      <c r="BS32424" s="300"/>
      <c r="BT32424" s="300"/>
      <c r="BU32424" s="300"/>
      <c r="BV32424" s="300"/>
      <c r="BW32424" s="300"/>
      <c r="BX32424" s="300"/>
      <c r="BY32424" s="300"/>
      <c r="BZ32424" s="300"/>
      <c r="CA32424" s="300"/>
      <c r="CB32424" s="300"/>
      <c r="CC32424" s="300"/>
      <c r="CD32424" s="300"/>
      <c r="CE32424" s="300"/>
      <c r="CF32424" s="300"/>
      <c r="CG32424" s="300"/>
      <c r="CH32424" s="300"/>
      <c r="CI32424" s="300"/>
      <c r="CJ32424" s="300"/>
      <c r="CK32424" s="300"/>
      <c r="CL32424" s="300"/>
      <c r="CM32424" s="300"/>
      <c r="CN32424" s="300"/>
      <c r="CO32424" s="300"/>
      <c r="CP32424" s="300"/>
      <c r="CQ32424" s="300"/>
      <c r="CR32424" s="300"/>
      <c r="CS32424" s="300"/>
      <c r="CT32424" s="300"/>
      <c r="CU32424" s="300"/>
      <c r="CV32424" s="300"/>
      <c r="CW32424" s="300"/>
      <c r="CX32424" s="300"/>
      <c r="CY32424" s="300"/>
      <c r="CZ32424" s="300"/>
      <c r="DA32424" s="300"/>
      <c r="DB32424" s="300"/>
      <c r="DC32424" s="300"/>
      <c r="DD32424" s="300"/>
      <c r="DE32424" s="300"/>
      <c r="DF32424" s="300"/>
      <c r="DG32424" s="300"/>
      <c r="DH32424" s="300"/>
      <c r="DI32424" s="300"/>
      <c r="DJ32424" s="300"/>
      <c r="DK32424" s="300"/>
      <c r="DL32424" s="300"/>
      <c r="DM32424" s="300"/>
      <c r="DN32424" s="300"/>
      <c r="DO32424" s="300"/>
      <c r="DP32424" s="300"/>
      <c r="DQ32424" s="300"/>
      <c r="DR32424" s="300"/>
      <c r="DS32424" s="300"/>
      <c r="DT32424" s="300"/>
      <c r="DU32424" s="300"/>
      <c r="DV32424" s="300"/>
      <c r="DW32424" s="300"/>
      <c r="DX32424" s="300"/>
      <c r="DY32424" s="300"/>
      <c r="DZ32424" s="300"/>
      <c r="EA32424" s="300"/>
      <c r="EB32424" s="300"/>
      <c r="EC32424" s="300"/>
      <c r="ED32424" s="300"/>
      <c r="EE32424" s="300"/>
      <c r="EF32424" s="300"/>
      <c r="EG32424" s="300"/>
      <c r="EH32424" s="300"/>
      <c r="EI32424" s="300"/>
      <c r="EJ32424" s="300"/>
      <c r="EK32424" s="300"/>
      <c r="EL32424" s="300"/>
      <c r="EM32424" s="300"/>
      <c r="EN32424" s="300"/>
      <c r="EO32424" s="300"/>
      <c r="EP32424" s="300"/>
      <c r="EQ32424" s="300"/>
      <c r="ER32424" s="300"/>
      <c r="ES32424" s="300"/>
      <c r="ET32424" s="300"/>
      <c r="EU32424" s="300"/>
      <c r="EV32424" s="300"/>
      <c r="EW32424" s="300"/>
      <c r="EX32424" s="300"/>
      <c r="EY32424" s="300"/>
      <c r="EZ32424" s="300"/>
      <c r="FA32424" s="300"/>
      <c r="FB32424" s="300"/>
      <c r="FC32424" s="300"/>
      <c r="FD32424" s="300"/>
      <c r="FE32424" s="300"/>
      <c r="FF32424" s="300"/>
      <c r="FG32424" s="300"/>
      <c r="FH32424" s="300"/>
      <c r="FI32424" s="300"/>
      <c r="FJ32424" s="300"/>
      <c r="FK32424" s="300"/>
      <c r="FL32424" s="300"/>
      <c r="FM32424" s="300"/>
      <c r="FN32424" s="300"/>
      <c r="FO32424" s="300"/>
      <c r="FP32424" s="300"/>
      <c r="FQ32424" s="300"/>
      <c r="FR32424" s="300"/>
      <c r="FS32424" s="300"/>
      <c r="FT32424" s="300"/>
      <c r="FU32424" s="300"/>
      <c r="FV32424" s="300"/>
      <c r="FW32424" s="300"/>
      <c r="FX32424" s="300"/>
      <c r="FY32424" s="300"/>
      <c r="FZ32424" s="300"/>
      <c r="GA32424" s="300"/>
      <c r="GB32424" s="300"/>
      <c r="GC32424" s="300"/>
      <c r="GD32424" s="300"/>
      <c r="GE32424" s="300"/>
      <c r="GF32424" s="300"/>
      <c r="GG32424" s="300"/>
      <c r="GH32424" s="300"/>
      <c r="GI32424" s="300"/>
      <c r="GJ32424" s="300"/>
      <c r="GK32424" s="300"/>
    </row>
    <row r="32425" spans="4:193" x14ac:dyDescent="0.25">
      <c r="D32425" s="300"/>
      <c r="J32425" s="300"/>
      <c r="K32425" s="300"/>
      <c r="L32425" s="300"/>
      <c r="M32425" s="300"/>
      <c r="N32425" s="300"/>
      <c r="O32425" s="300"/>
      <c r="P32425" s="300"/>
      <c r="Q32425" s="300"/>
      <c r="R32425" s="300"/>
      <c r="S32425" s="300"/>
      <c r="T32425" s="300"/>
      <c r="U32425" s="300"/>
      <c r="V32425" s="300"/>
      <c r="W32425" s="300"/>
      <c r="X32425" s="300"/>
      <c r="Y32425" s="300"/>
      <c r="Z32425" s="300"/>
      <c r="AA32425" s="300"/>
      <c r="AB32425" s="300"/>
      <c r="AC32425" s="300"/>
      <c r="AD32425" s="300"/>
      <c r="AE32425" s="300"/>
      <c r="AF32425" s="300"/>
      <c r="AG32425" s="300"/>
      <c r="AH32425" s="300"/>
      <c r="AI32425" s="300"/>
      <c r="AJ32425" s="300"/>
      <c r="AK32425" s="300"/>
      <c r="AL32425" s="300"/>
      <c r="AM32425" s="300"/>
      <c r="AN32425" s="300"/>
      <c r="AO32425" s="300"/>
      <c r="AP32425" s="300"/>
      <c r="AQ32425" s="300"/>
      <c r="AR32425" s="300"/>
      <c r="AS32425" s="300"/>
      <c r="AT32425" s="300"/>
      <c r="AU32425" s="300"/>
      <c r="AV32425" s="300"/>
      <c r="AW32425" s="300"/>
      <c r="AX32425" s="300"/>
      <c r="AY32425" s="300"/>
      <c r="AZ32425" s="300"/>
      <c r="BA32425" s="300"/>
      <c r="BB32425" s="300"/>
      <c r="BC32425" s="300"/>
      <c r="BD32425" s="300"/>
      <c r="BE32425" s="300"/>
      <c r="BF32425" s="300"/>
      <c r="BG32425" s="300"/>
      <c r="BH32425" s="300"/>
      <c r="BI32425" s="300"/>
      <c r="BJ32425" s="300"/>
      <c r="BK32425" s="300"/>
      <c r="BL32425" s="300"/>
      <c r="BM32425" s="300"/>
      <c r="BN32425" s="300"/>
      <c r="BO32425" s="300"/>
      <c r="BP32425" s="300"/>
      <c r="BQ32425" s="300"/>
      <c r="BR32425" s="300"/>
      <c r="BS32425" s="300"/>
      <c r="BT32425" s="300"/>
      <c r="BU32425" s="300"/>
      <c r="BV32425" s="300"/>
      <c r="BW32425" s="300"/>
      <c r="BX32425" s="300"/>
      <c r="BY32425" s="300"/>
      <c r="BZ32425" s="300"/>
      <c r="CA32425" s="300"/>
      <c r="CB32425" s="300"/>
      <c r="CC32425" s="300"/>
      <c r="CD32425" s="300"/>
      <c r="CE32425" s="300"/>
      <c r="CF32425" s="300"/>
      <c r="CG32425" s="300"/>
      <c r="CH32425" s="300"/>
      <c r="CI32425" s="300"/>
      <c r="CJ32425" s="300"/>
      <c r="CK32425" s="300"/>
      <c r="CL32425" s="300"/>
      <c r="CM32425" s="300"/>
      <c r="CN32425" s="300"/>
      <c r="CO32425" s="300"/>
      <c r="CP32425" s="300"/>
      <c r="CQ32425" s="300"/>
      <c r="CR32425" s="300"/>
      <c r="CS32425" s="300"/>
      <c r="CT32425" s="300"/>
      <c r="CU32425" s="300"/>
      <c r="CV32425" s="300"/>
      <c r="CW32425" s="300"/>
      <c r="CX32425" s="300"/>
      <c r="CY32425" s="300"/>
      <c r="CZ32425" s="300"/>
      <c r="DA32425" s="300"/>
      <c r="DB32425" s="300"/>
      <c r="DC32425" s="300"/>
      <c r="DD32425" s="300"/>
      <c r="DE32425" s="300"/>
      <c r="DF32425" s="300"/>
      <c r="DG32425" s="300"/>
      <c r="DH32425" s="300"/>
      <c r="DI32425" s="300"/>
      <c r="DJ32425" s="300"/>
      <c r="DK32425" s="300"/>
      <c r="DL32425" s="300"/>
      <c r="DM32425" s="300"/>
      <c r="DN32425" s="300"/>
      <c r="DO32425" s="300"/>
      <c r="DP32425" s="300"/>
      <c r="DQ32425" s="300"/>
      <c r="DR32425" s="300"/>
      <c r="DS32425" s="300"/>
      <c r="DT32425" s="300"/>
      <c r="DU32425" s="300"/>
      <c r="DV32425" s="300"/>
      <c r="DW32425" s="300"/>
      <c r="DX32425" s="300"/>
      <c r="DY32425" s="300"/>
      <c r="DZ32425" s="300"/>
      <c r="EA32425" s="300"/>
      <c r="EB32425" s="300"/>
      <c r="EC32425" s="300"/>
      <c r="ED32425" s="300"/>
      <c r="EE32425" s="300"/>
      <c r="EF32425" s="300"/>
      <c r="EG32425" s="300"/>
      <c r="EH32425" s="300"/>
      <c r="EI32425" s="300"/>
      <c r="EJ32425" s="300"/>
      <c r="EK32425" s="300"/>
      <c r="EL32425" s="300"/>
      <c r="EM32425" s="300"/>
      <c r="EN32425" s="300"/>
      <c r="EO32425" s="300"/>
      <c r="EP32425" s="300"/>
      <c r="EQ32425" s="300"/>
      <c r="ER32425" s="300"/>
      <c r="ES32425" s="300"/>
      <c r="ET32425" s="300"/>
      <c r="EU32425" s="300"/>
      <c r="EV32425" s="300"/>
      <c r="EW32425" s="300"/>
      <c r="EX32425" s="300"/>
      <c r="EY32425" s="300"/>
      <c r="EZ32425" s="300"/>
      <c r="FA32425" s="300"/>
      <c r="FB32425" s="300"/>
      <c r="FC32425" s="300"/>
      <c r="FD32425" s="300"/>
      <c r="FE32425" s="300"/>
      <c r="FF32425" s="300"/>
      <c r="FG32425" s="300"/>
      <c r="FH32425" s="300"/>
      <c r="FI32425" s="300"/>
      <c r="FJ32425" s="300"/>
      <c r="FK32425" s="300"/>
      <c r="FL32425" s="300"/>
      <c r="FM32425" s="300"/>
      <c r="FN32425" s="300"/>
      <c r="FO32425" s="300"/>
      <c r="FP32425" s="300"/>
      <c r="FQ32425" s="300"/>
      <c r="FR32425" s="300"/>
      <c r="FS32425" s="300"/>
      <c r="FT32425" s="300"/>
      <c r="FU32425" s="300"/>
      <c r="FV32425" s="300"/>
      <c r="FW32425" s="300"/>
      <c r="FX32425" s="300"/>
      <c r="FY32425" s="300"/>
      <c r="FZ32425" s="300"/>
      <c r="GA32425" s="300"/>
      <c r="GB32425" s="300"/>
      <c r="GC32425" s="300"/>
      <c r="GD32425" s="300"/>
      <c r="GE32425" s="300"/>
      <c r="GF32425" s="300"/>
      <c r="GG32425" s="300"/>
      <c r="GH32425" s="300"/>
      <c r="GI32425" s="300"/>
      <c r="GJ32425" s="300"/>
      <c r="GK32425" s="300"/>
    </row>
    <row r="32426" spans="4:193" x14ac:dyDescent="0.25">
      <c r="D32426" s="300"/>
      <c r="J32426" s="300"/>
      <c r="K32426" s="300"/>
      <c r="L32426" s="300"/>
      <c r="M32426" s="300"/>
      <c r="N32426" s="300"/>
      <c r="O32426" s="300"/>
      <c r="P32426" s="300"/>
      <c r="Q32426" s="300"/>
      <c r="R32426" s="300"/>
      <c r="S32426" s="300"/>
      <c r="T32426" s="300"/>
      <c r="U32426" s="300"/>
      <c r="V32426" s="300"/>
      <c r="W32426" s="300"/>
      <c r="X32426" s="300"/>
      <c r="Y32426" s="300"/>
      <c r="Z32426" s="300"/>
      <c r="AA32426" s="300"/>
      <c r="AB32426" s="300"/>
      <c r="AC32426" s="300"/>
      <c r="AD32426" s="300"/>
      <c r="AE32426" s="300"/>
      <c r="AF32426" s="300"/>
      <c r="AG32426" s="300"/>
      <c r="AH32426" s="300"/>
      <c r="AI32426" s="300"/>
      <c r="AJ32426" s="300"/>
      <c r="AK32426" s="300"/>
      <c r="AL32426" s="300"/>
      <c r="AM32426" s="300"/>
      <c r="AN32426" s="300"/>
      <c r="AO32426" s="300"/>
      <c r="AP32426" s="300"/>
      <c r="AQ32426" s="300"/>
      <c r="AR32426" s="300"/>
      <c r="AS32426" s="300"/>
      <c r="AT32426" s="300"/>
      <c r="AU32426" s="300"/>
      <c r="AV32426" s="300"/>
      <c r="AW32426" s="300"/>
      <c r="AX32426" s="300"/>
      <c r="AY32426" s="300"/>
      <c r="AZ32426" s="300"/>
      <c r="BA32426" s="300"/>
      <c r="BB32426" s="300"/>
      <c r="BC32426" s="300"/>
      <c r="BD32426" s="300"/>
      <c r="BE32426" s="300"/>
      <c r="BF32426" s="300"/>
      <c r="BG32426" s="300"/>
      <c r="BH32426" s="300"/>
      <c r="BI32426" s="300"/>
      <c r="BJ32426" s="300"/>
      <c r="BK32426" s="300"/>
      <c r="BL32426" s="300"/>
      <c r="BM32426" s="300"/>
      <c r="BN32426" s="300"/>
      <c r="BO32426" s="300"/>
      <c r="BP32426" s="300"/>
      <c r="BQ32426" s="300"/>
      <c r="BR32426" s="300"/>
      <c r="BS32426" s="300"/>
      <c r="BT32426" s="300"/>
      <c r="BU32426" s="300"/>
      <c r="BV32426" s="300"/>
      <c r="BW32426" s="300"/>
      <c r="BX32426" s="300"/>
      <c r="BY32426" s="300"/>
      <c r="BZ32426" s="300"/>
      <c r="CA32426" s="300"/>
      <c r="CB32426" s="300"/>
      <c r="CC32426" s="300"/>
      <c r="CD32426" s="300"/>
      <c r="CE32426" s="300"/>
      <c r="CF32426" s="300"/>
      <c r="CG32426" s="300"/>
      <c r="CH32426" s="300"/>
      <c r="CI32426" s="300"/>
      <c r="CJ32426" s="300"/>
      <c r="CK32426" s="300"/>
      <c r="CL32426" s="300"/>
      <c r="CM32426" s="300"/>
      <c r="CN32426" s="300"/>
      <c r="CO32426" s="300"/>
      <c r="CP32426" s="300"/>
      <c r="CQ32426" s="300"/>
      <c r="CR32426" s="300"/>
      <c r="CS32426" s="300"/>
      <c r="CT32426" s="300"/>
      <c r="CU32426" s="300"/>
      <c r="CV32426" s="300"/>
      <c r="CW32426" s="300"/>
      <c r="CX32426" s="300"/>
      <c r="CY32426" s="300"/>
      <c r="CZ32426" s="300"/>
      <c r="DA32426" s="300"/>
      <c r="DB32426" s="300"/>
      <c r="DC32426" s="300"/>
      <c r="DD32426" s="300"/>
      <c r="DE32426" s="300"/>
      <c r="DF32426" s="300"/>
      <c r="DG32426" s="300"/>
      <c r="DH32426" s="300"/>
      <c r="DI32426" s="300"/>
      <c r="DJ32426" s="300"/>
      <c r="DK32426" s="300"/>
      <c r="DL32426" s="300"/>
      <c r="DM32426" s="300"/>
      <c r="DN32426" s="300"/>
      <c r="DO32426" s="300"/>
      <c r="DP32426" s="300"/>
      <c r="DQ32426" s="300"/>
      <c r="DR32426" s="300"/>
      <c r="DS32426" s="300"/>
      <c r="DT32426" s="300"/>
      <c r="DU32426" s="300"/>
      <c r="DV32426" s="300"/>
      <c r="DW32426" s="300"/>
      <c r="DX32426" s="300"/>
      <c r="DY32426" s="300"/>
      <c r="DZ32426" s="300"/>
      <c r="EA32426" s="300"/>
      <c r="EB32426" s="300"/>
      <c r="EC32426" s="300"/>
      <c r="ED32426" s="300"/>
      <c r="EE32426" s="300"/>
      <c r="EF32426" s="300"/>
      <c r="EG32426" s="300"/>
      <c r="EH32426" s="300"/>
      <c r="EI32426" s="300"/>
      <c r="EJ32426" s="300"/>
      <c r="EK32426" s="300"/>
      <c r="EL32426" s="300"/>
      <c r="EM32426" s="300"/>
      <c r="EN32426" s="300"/>
      <c r="EO32426" s="300"/>
      <c r="EP32426" s="300"/>
      <c r="EQ32426" s="300"/>
      <c r="ER32426" s="300"/>
      <c r="ES32426" s="300"/>
      <c r="ET32426" s="300"/>
      <c r="EU32426" s="300"/>
      <c r="EV32426" s="300"/>
      <c r="EW32426" s="300"/>
      <c r="EX32426" s="300"/>
      <c r="EY32426" s="300"/>
      <c r="EZ32426" s="300"/>
      <c r="FA32426" s="300"/>
      <c r="FB32426" s="300"/>
      <c r="FC32426" s="300"/>
      <c r="FD32426" s="300"/>
      <c r="FE32426" s="300"/>
      <c r="FF32426" s="300"/>
      <c r="FG32426" s="300"/>
      <c r="FH32426" s="300"/>
      <c r="FI32426" s="300"/>
      <c r="FJ32426" s="300"/>
      <c r="FK32426" s="300"/>
      <c r="FL32426" s="300"/>
      <c r="FM32426" s="300"/>
      <c r="FN32426" s="300"/>
      <c r="FO32426" s="300"/>
      <c r="FP32426" s="300"/>
      <c r="FQ32426" s="300"/>
      <c r="FR32426" s="300"/>
      <c r="FS32426" s="300"/>
      <c r="FT32426" s="300"/>
      <c r="FU32426" s="300"/>
      <c r="FV32426" s="300"/>
      <c r="FW32426" s="300"/>
      <c r="FX32426" s="300"/>
      <c r="FY32426" s="300"/>
      <c r="FZ32426" s="300"/>
      <c r="GA32426" s="300"/>
      <c r="GB32426" s="300"/>
      <c r="GC32426" s="300"/>
      <c r="GD32426" s="300"/>
      <c r="GE32426" s="300"/>
      <c r="GF32426" s="300"/>
      <c r="GG32426" s="300"/>
      <c r="GH32426" s="300"/>
      <c r="GI32426" s="300"/>
      <c r="GJ32426" s="300"/>
      <c r="GK32426" s="300"/>
    </row>
    <row r="32427" spans="4:193" x14ac:dyDescent="0.25">
      <c r="D32427" s="300"/>
      <c r="J32427" s="300"/>
      <c r="K32427" s="300"/>
      <c r="L32427" s="300"/>
      <c r="M32427" s="300"/>
      <c r="N32427" s="300"/>
      <c r="O32427" s="300"/>
      <c r="P32427" s="300"/>
      <c r="Q32427" s="300"/>
      <c r="R32427" s="300"/>
      <c r="S32427" s="300"/>
      <c r="T32427" s="300"/>
      <c r="U32427" s="300"/>
      <c r="V32427" s="300"/>
      <c r="W32427" s="300"/>
      <c r="X32427" s="300"/>
      <c r="Y32427" s="300"/>
      <c r="Z32427" s="300"/>
      <c r="AA32427" s="300"/>
      <c r="AB32427" s="300"/>
      <c r="AC32427" s="300"/>
      <c r="AD32427" s="300"/>
      <c r="AE32427" s="300"/>
      <c r="AF32427" s="300"/>
      <c r="AG32427" s="300"/>
      <c r="AH32427" s="300"/>
      <c r="AI32427" s="300"/>
      <c r="AJ32427" s="300"/>
      <c r="AK32427" s="300"/>
      <c r="AL32427" s="300"/>
      <c r="AM32427" s="300"/>
      <c r="AN32427" s="300"/>
      <c r="AO32427" s="300"/>
      <c r="AP32427" s="300"/>
      <c r="AQ32427" s="300"/>
      <c r="AR32427" s="300"/>
      <c r="AS32427" s="300"/>
      <c r="AT32427" s="300"/>
      <c r="AU32427" s="300"/>
      <c r="AV32427" s="300"/>
      <c r="AW32427" s="300"/>
      <c r="AX32427" s="300"/>
      <c r="AY32427" s="300"/>
      <c r="AZ32427" s="300"/>
      <c r="BA32427" s="300"/>
      <c r="BB32427" s="300"/>
      <c r="BC32427" s="300"/>
      <c r="BD32427" s="300"/>
      <c r="BE32427" s="300"/>
      <c r="BF32427" s="300"/>
      <c r="BG32427" s="300"/>
      <c r="BH32427" s="300"/>
      <c r="BI32427" s="300"/>
      <c r="BJ32427" s="300"/>
      <c r="BK32427" s="300"/>
      <c r="BL32427" s="300"/>
      <c r="BM32427" s="300"/>
      <c r="BN32427" s="300"/>
      <c r="BO32427" s="300"/>
      <c r="BP32427" s="300"/>
      <c r="BQ32427" s="300"/>
      <c r="BR32427" s="300"/>
      <c r="BS32427" s="300"/>
      <c r="BT32427" s="300"/>
      <c r="BU32427" s="300"/>
      <c r="BV32427" s="300"/>
      <c r="BW32427" s="300"/>
      <c r="BX32427" s="300"/>
      <c r="BY32427" s="300"/>
      <c r="BZ32427" s="300"/>
      <c r="CA32427" s="300"/>
      <c r="CB32427" s="300"/>
      <c r="CC32427" s="300"/>
      <c r="CD32427" s="300"/>
      <c r="CE32427" s="300"/>
      <c r="CF32427" s="300"/>
      <c r="CG32427" s="300"/>
      <c r="CH32427" s="300"/>
      <c r="CI32427" s="300"/>
      <c r="CJ32427" s="300"/>
      <c r="CK32427" s="300"/>
      <c r="CL32427" s="300"/>
      <c r="CM32427" s="300"/>
      <c r="CN32427" s="300"/>
      <c r="CO32427" s="300"/>
      <c r="CP32427" s="300"/>
      <c r="CQ32427" s="300"/>
      <c r="CR32427" s="300"/>
      <c r="CS32427" s="300"/>
      <c r="CT32427" s="300"/>
      <c r="CU32427" s="300"/>
      <c r="CV32427" s="300"/>
      <c r="CW32427" s="300"/>
      <c r="CX32427" s="300"/>
      <c r="CY32427" s="300"/>
      <c r="CZ32427" s="300"/>
      <c r="DA32427" s="300"/>
      <c r="DB32427" s="300"/>
      <c r="DC32427" s="300"/>
      <c r="DD32427" s="300"/>
      <c r="DE32427" s="300"/>
      <c r="DF32427" s="300"/>
      <c r="DG32427" s="300"/>
      <c r="DH32427" s="300"/>
      <c r="DI32427" s="300"/>
      <c r="DJ32427" s="300"/>
      <c r="DK32427" s="300"/>
      <c r="DL32427" s="300"/>
      <c r="DM32427" s="300"/>
      <c r="DN32427" s="300"/>
      <c r="DO32427" s="300"/>
      <c r="DP32427" s="300"/>
      <c r="DQ32427" s="300"/>
      <c r="DR32427" s="300"/>
      <c r="DS32427" s="300"/>
      <c r="DT32427" s="300"/>
      <c r="DU32427" s="300"/>
      <c r="DV32427" s="300"/>
      <c r="DW32427" s="300"/>
      <c r="DX32427" s="300"/>
      <c r="DY32427" s="300"/>
      <c r="DZ32427" s="300"/>
      <c r="EA32427" s="300"/>
      <c r="EB32427" s="300"/>
      <c r="EC32427" s="300"/>
      <c r="ED32427" s="300"/>
      <c r="EE32427" s="300"/>
      <c r="EF32427" s="300"/>
      <c r="EG32427" s="300"/>
      <c r="EH32427" s="300"/>
      <c r="EI32427" s="300"/>
      <c r="EJ32427" s="300"/>
      <c r="EK32427" s="300"/>
      <c r="EL32427" s="300"/>
      <c r="EM32427" s="300"/>
      <c r="EN32427" s="300"/>
      <c r="EO32427" s="300"/>
      <c r="EP32427" s="300"/>
      <c r="EQ32427" s="300"/>
      <c r="ER32427" s="300"/>
      <c r="ES32427" s="300"/>
      <c r="ET32427" s="300"/>
      <c r="EU32427" s="300"/>
      <c r="EV32427" s="300"/>
      <c r="EW32427" s="300"/>
      <c r="EX32427" s="300"/>
      <c r="EY32427" s="300"/>
      <c r="EZ32427" s="300"/>
      <c r="FA32427" s="300"/>
      <c r="FB32427" s="300"/>
      <c r="FC32427" s="300"/>
      <c r="FD32427" s="300"/>
      <c r="FE32427" s="300"/>
      <c r="FF32427" s="300"/>
      <c r="FG32427" s="300"/>
      <c r="FH32427" s="300"/>
      <c r="FI32427" s="300"/>
      <c r="FJ32427" s="300"/>
      <c r="FK32427" s="300"/>
      <c r="FL32427" s="300"/>
      <c r="FM32427" s="300"/>
      <c r="FN32427" s="300"/>
      <c r="FO32427" s="300"/>
      <c r="FP32427" s="300"/>
      <c r="FQ32427" s="300"/>
      <c r="FR32427" s="300"/>
      <c r="FS32427" s="300"/>
      <c r="FT32427" s="300"/>
      <c r="FU32427" s="300"/>
      <c r="FV32427" s="300"/>
      <c r="FW32427" s="300"/>
      <c r="FX32427" s="300"/>
      <c r="FY32427" s="300"/>
      <c r="FZ32427" s="300"/>
      <c r="GA32427" s="300"/>
      <c r="GB32427" s="300"/>
      <c r="GC32427" s="300"/>
      <c r="GD32427" s="300"/>
      <c r="GE32427" s="300"/>
      <c r="GF32427" s="300"/>
      <c r="GG32427" s="300"/>
      <c r="GH32427" s="300"/>
      <c r="GI32427" s="300"/>
      <c r="GJ32427" s="300"/>
      <c r="GK32427" s="300"/>
    </row>
    <row r="32428" spans="4:193" x14ac:dyDescent="0.25">
      <c r="D32428" s="300"/>
      <c r="J32428" s="300"/>
      <c r="K32428" s="300"/>
      <c r="L32428" s="300"/>
      <c r="M32428" s="300"/>
      <c r="N32428" s="300"/>
      <c r="O32428" s="300"/>
      <c r="P32428" s="300"/>
      <c r="Q32428" s="300"/>
      <c r="R32428" s="300"/>
      <c r="S32428" s="300"/>
      <c r="T32428" s="300"/>
      <c r="U32428" s="300"/>
      <c r="V32428" s="300"/>
      <c r="W32428" s="300"/>
      <c r="X32428" s="300"/>
      <c r="Y32428" s="300"/>
      <c r="Z32428" s="300"/>
      <c r="AA32428" s="300"/>
      <c r="AB32428" s="300"/>
      <c r="AC32428" s="300"/>
      <c r="AD32428" s="300"/>
      <c r="AE32428" s="300"/>
      <c r="AF32428" s="300"/>
      <c r="AG32428" s="300"/>
      <c r="AH32428" s="300"/>
      <c r="AI32428" s="300"/>
      <c r="AJ32428" s="300"/>
      <c r="AK32428" s="300"/>
      <c r="AL32428" s="300"/>
      <c r="AM32428" s="300"/>
      <c r="AN32428" s="300"/>
      <c r="AO32428" s="300"/>
      <c r="AP32428" s="300"/>
      <c r="AQ32428" s="300"/>
      <c r="AR32428" s="300"/>
      <c r="AS32428" s="300"/>
      <c r="AT32428" s="300"/>
      <c r="AU32428" s="300"/>
      <c r="AV32428" s="300"/>
      <c r="AW32428" s="300"/>
      <c r="AX32428" s="300"/>
      <c r="AY32428" s="300"/>
      <c r="AZ32428" s="300"/>
      <c r="BA32428" s="300"/>
      <c r="BB32428" s="300"/>
      <c r="BC32428" s="300"/>
      <c r="BD32428" s="300"/>
      <c r="BE32428" s="300"/>
      <c r="BF32428" s="300"/>
      <c r="BG32428" s="300"/>
      <c r="BH32428" s="300"/>
      <c r="BI32428" s="300"/>
      <c r="BJ32428" s="300"/>
      <c r="BK32428" s="300"/>
      <c r="BL32428" s="300"/>
      <c r="BM32428" s="300"/>
      <c r="BN32428" s="300"/>
      <c r="BO32428" s="300"/>
      <c r="BP32428" s="300"/>
      <c r="BQ32428" s="300"/>
      <c r="BR32428" s="300"/>
      <c r="BS32428" s="300"/>
      <c r="BT32428" s="300"/>
      <c r="BU32428" s="300"/>
      <c r="BV32428" s="300"/>
      <c r="BW32428" s="300"/>
      <c r="BX32428" s="300"/>
      <c r="BY32428" s="300"/>
      <c r="BZ32428" s="300"/>
      <c r="CA32428" s="300"/>
      <c r="CB32428" s="300"/>
      <c r="CC32428" s="300"/>
      <c r="CD32428" s="300"/>
      <c r="CE32428" s="300"/>
      <c r="CF32428" s="300"/>
      <c r="CG32428" s="300"/>
      <c r="CH32428" s="300"/>
      <c r="CI32428" s="300"/>
      <c r="CJ32428" s="300"/>
      <c r="CK32428" s="300"/>
      <c r="CL32428" s="300"/>
      <c r="CM32428" s="300"/>
      <c r="CN32428" s="300"/>
      <c r="CO32428" s="300"/>
      <c r="CP32428" s="300"/>
      <c r="CQ32428" s="300"/>
      <c r="CR32428" s="300"/>
      <c r="CS32428" s="300"/>
      <c r="CT32428" s="300"/>
      <c r="CU32428" s="300"/>
      <c r="CV32428" s="300"/>
      <c r="CW32428" s="300"/>
      <c r="CX32428" s="300"/>
      <c r="CY32428" s="300"/>
      <c r="CZ32428" s="300"/>
      <c r="DA32428" s="300"/>
      <c r="DB32428" s="300"/>
      <c r="DC32428" s="300"/>
      <c r="DD32428" s="300"/>
      <c r="DE32428" s="300"/>
      <c r="DF32428" s="300"/>
      <c r="DG32428" s="300"/>
      <c r="DH32428" s="300"/>
      <c r="DI32428" s="300"/>
      <c r="DJ32428" s="300"/>
      <c r="DK32428" s="300"/>
      <c r="DL32428" s="300"/>
      <c r="DM32428" s="300"/>
      <c r="DN32428" s="300"/>
      <c r="DO32428" s="300"/>
      <c r="DP32428" s="300"/>
      <c r="DQ32428" s="300"/>
      <c r="DR32428" s="300"/>
      <c r="DS32428" s="300"/>
      <c r="DT32428" s="300"/>
      <c r="DU32428" s="300"/>
      <c r="DV32428" s="300"/>
      <c r="DW32428" s="300"/>
      <c r="DX32428" s="300"/>
      <c r="DY32428" s="300"/>
      <c r="DZ32428" s="300"/>
      <c r="EA32428" s="300"/>
      <c r="EB32428" s="300"/>
      <c r="EC32428" s="300"/>
      <c r="ED32428" s="300"/>
      <c r="EE32428" s="300"/>
      <c r="EF32428" s="300"/>
      <c r="EG32428" s="300"/>
      <c r="EH32428" s="300"/>
      <c r="EI32428" s="300"/>
      <c r="EJ32428" s="300"/>
      <c r="EK32428" s="300"/>
      <c r="EL32428" s="300"/>
      <c r="EM32428" s="300"/>
      <c r="EN32428" s="300"/>
      <c r="EO32428" s="300"/>
      <c r="EP32428" s="300"/>
      <c r="EQ32428" s="300"/>
      <c r="ER32428" s="300"/>
      <c r="ES32428" s="300"/>
      <c r="ET32428" s="300"/>
      <c r="EU32428" s="300"/>
      <c r="EV32428" s="300"/>
      <c r="EW32428" s="300"/>
      <c r="EX32428" s="300"/>
      <c r="EY32428" s="300"/>
      <c r="EZ32428" s="300"/>
      <c r="FA32428" s="300"/>
      <c r="FB32428" s="300"/>
      <c r="FC32428" s="300"/>
      <c r="FD32428" s="300"/>
      <c r="FE32428" s="300"/>
      <c r="FF32428" s="300"/>
      <c r="FG32428" s="300"/>
      <c r="FH32428" s="300"/>
      <c r="FI32428" s="300"/>
      <c r="FJ32428" s="300"/>
      <c r="FK32428" s="300"/>
      <c r="FL32428" s="300"/>
      <c r="FM32428" s="300"/>
      <c r="FN32428" s="300"/>
      <c r="FO32428" s="300"/>
      <c r="FP32428" s="300"/>
      <c r="FQ32428" s="300"/>
      <c r="FR32428" s="300"/>
      <c r="FS32428" s="300"/>
      <c r="FT32428" s="300"/>
      <c r="FU32428" s="300"/>
      <c r="FV32428" s="300"/>
      <c r="FW32428" s="300"/>
      <c r="FX32428" s="300"/>
      <c r="FY32428" s="300"/>
      <c r="FZ32428" s="300"/>
      <c r="GA32428" s="300"/>
      <c r="GB32428" s="300"/>
      <c r="GC32428" s="300"/>
      <c r="GD32428" s="300"/>
      <c r="GE32428" s="300"/>
      <c r="GF32428" s="300"/>
      <c r="GG32428" s="300"/>
      <c r="GH32428" s="300"/>
      <c r="GI32428" s="300"/>
      <c r="GJ32428" s="300"/>
      <c r="GK32428" s="300"/>
    </row>
    <row r="32429" spans="4:193" x14ac:dyDescent="0.25">
      <c r="D32429" s="300"/>
      <c r="J32429" s="300"/>
      <c r="K32429" s="300"/>
      <c r="L32429" s="300"/>
      <c r="M32429" s="300"/>
      <c r="N32429" s="300"/>
      <c r="O32429" s="300"/>
      <c r="P32429" s="300"/>
      <c r="Q32429" s="300"/>
      <c r="R32429" s="300"/>
      <c r="S32429" s="300"/>
      <c r="T32429" s="300"/>
      <c r="U32429" s="300"/>
      <c r="V32429" s="300"/>
      <c r="W32429" s="300"/>
      <c r="X32429" s="300"/>
      <c r="Y32429" s="300"/>
      <c r="Z32429" s="300"/>
      <c r="AA32429" s="300"/>
      <c r="AB32429" s="300"/>
      <c r="AC32429" s="300"/>
      <c r="AD32429" s="300"/>
      <c r="AE32429" s="300"/>
      <c r="AF32429" s="300"/>
      <c r="AG32429" s="300"/>
      <c r="AH32429" s="300"/>
      <c r="AI32429" s="300"/>
      <c r="AJ32429" s="300"/>
      <c r="AK32429" s="300"/>
      <c r="AL32429" s="300"/>
      <c r="AM32429" s="300"/>
      <c r="AN32429" s="300"/>
      <c r="AO32429" s="300"/>
      <c r="AP32429" s="300"/>
      <c r="AQ32429" s="300"/>
      <c r="AR32429" s="300"/>
      <c r="AS32429" s="300"/>
      <c r="AT32429" s="300"/>
      <c r="AU32429" s="300"/>
      <c r="AV32429" s="300"/>
      <c r="AW32429" s="300"/>
      <c r="AX32429" s="300"/>
      <c r="AY32429" s="300"/>
      <c r="AZ32429" s="300"/>
      <c r="BA32429" s="300"/>
      <c r="BB32429" s="300"/>
      <c r="BC32429" s="300"/>
      <c r="BD32429" s="300"/>
      <c r="BE32429" s="300"/>
      <c r="BF32429" s="300"/>
      <c r="BG32429" s="300"/>
      <c r="BH32429" s="300"/>
      <c r="BI32429" s="300"/>
      <c r="BJ32429" s="300"/>
      <c r="BK32429" s="300"/>
      <c r="BL32429" s="300"/>
      <c r="BM32429" s="300"/>
      <c r="BN32429" s="300"/>
      <c r="BO32429" s="300"/>
      <c r="BP32429" s="300"/>
      <c r="BQ32429" s="300"/>
      <c r="BR32429" s="300"/>
      <c r="BS32429" s="300"/>
      <c r="BT32429" s="300"/>
      <c r="BU32429" s="300"/>
      <c r="BV32429" s="300"/>
      <c r="BW32429" s="300"/>
      <c r="BX32429" s="300"/>
      <c r="BY32429" s="300"/>
      <c r="BZ32429" s="300"/>
      <c r="CA32429" s="300"/>
      <c r="CB32429" s="300"/>
      <c r="CC32429" s="300"/>
      <c r="CD32429" s="300"/>
      <c r="CE32429" s="300"/>
      <c r="CF32429" s="300"/>
      <c r="CG32429" s="300"/>
      <c r="CH32429" s="300"/>
      <c r="CI32429" s="300"/>
      <c r="CJ32429" s="300"/>
      <c r="CK32429" s="300"/>
      <c r="CL32429" s="300"/>
      <c r="CM32429" s="300"/>
      <c r="CN32429" s="300"/>
      <c r="CO32429" s="300"/>
      <c r="CP32429" s="300"/>
      <c r="CQ32429" s="300"/>
      <c r="CR32429" s="300"/>
      <c r="CS32429" s="300"/>
      <c r="CT32429" s="300"/>
      <c r="CU32429" s="300"/>
      <c r="CV32429" s="300"/>
      <c r="CW32429" s="300"/>
      <c r="CX32429" s="300"/>
      <c r="CY32429" s="300"/>
      <c r="CZ32429" s="300"/>
      <c r="DA32429" s="300"/>
      <c r="DB32429" s="300"/>
      <c r="DC32429" s="300"/>
      <c r="DD32429" s="300"/>
      <c r="DE32429" s="300"/>
      <c r="DF32429" s="300"/>
      <c r="DG32429" s="300"/>
      <c r="DH32429" s="300"/>
      <c r="DI32429" s="300"/>
      <c r="DJ32429" s="300"/>
      <c r="DK32429" s="300"/>
      <c r="DL32429" s="300"/>
      <c r="DM32429" s="300"/>
      <c r="DN32429" s="300"/>
      <c r="DO32429" s="300"/>
      <c r="DP32429" s="300"/>
      <c r="DQ32429" s="300"/>
      <c r="DR32429" s="300"/>
      <c r="DS32429" s="300"/>
      <c r="DT32429" s="300"/>
      <c r="DU32429" s="300"/>
      <c r="DV32429" s="300"/>
      <c r="DW32429" s="300"/>
      <c r="DX32429" s="300"/>
      <c r="DY32429" s="300"/>
      <c r="DZ32429" s="300"/>
      <c r="EA32429" s="300"/>
      <c r="EB32429" s="300"/>
      <c r="EC32429" s="300"/>
      <c r="ED32429" s="300"/>
      <c r="EE32429" s="300"/>
      <c r="EF32429" s="300"/>
      <c r="EG32429" s="300"/>
      <c r="EH32429" s="300"/>
      <c r="EI32429" s="300"/>
      <c r="EJ32429" s="300"/>
      <c r="EK32429" s="300"/>
      <c r="EL32429" s="300"/>
      <c r="EM32429" s="300"/>
      <c r="EN32429" s="300"/>
      <c r="EO32429" s="300"/>
      <c r="EP32429" s="300"/>
      <c r="EQ32429" s="300"/>
      <c r="ER32429" s="300"/>
      <c r="ES32429" s="300"/>
      <c r="ET32429" s="300"/>
      <c r="EU32429" s="300"/>
      <c r="EV32429" s="300"/>
      <c r="EW32429" s="300"/>
      <c r="EX32429" s="300"/>
      <c r="EY32429" s="300"/>
      <c r="EZ32429" s="300"/>
      <c r="FA32429" s="300"/>
      <c r="FB32429" s="300"/>
      <c r="FC32429" s="300"/>
      <c r="FD32429" s="300"/>
      <c r="FE32429" s="300"/>
      <c r="FF32429" s="300"/>
      <c r="FG32429" s="300"/>
      <c r="FH32429" s="300"/>
      <c r="FI32429" s="300"/>
      <c r="FJ32429" s="300"/>
      <c r="FK32429" s="300"/>
      <c r="FL32429" s="300"/>
      <c r="FM32429" s="300"/>
      <c r="FN32429" s="300"/>
      <c r="FO32429" s="300"/>
      <c r="FP32429" s="300"/>
      <c r="FQ32429" s="300"/>
      <c r="FR32429" s="300"/>
      <c r="FS32429" s="300"/>
      <c r="FT32429" s="300"/>
      <c r="FU32429" s="300"/>
      <c r="FV32429" s="300"/>
      <c r="FW32429" s="300"/>
      <c r="FX32429" s="300"/>
      <c r="FY32429" s="300"/>
      <c r="FZ32429" s="300"/>
      <c r="GA32429" s="300"/>
      <c r="GB32429" s="300"/>
      <c r="GC32429" s="300"/>
      <c r="GD32429" s="300"/>
      <c r="GE32429" s="300"/>
      <c r="GF32429" s="300"/>
      <c r="GG32429" s="300"/>
      <c r="GH32429" s="300"/>
      <c r="GI32429" s="300"/>
      <c r="GJ32429" s="300"/>
      <c r="GK32429" s="300"/>
    </row>
    <row r="32430" spans="4:193" x14ac:dyDescent="0.25">
      <c r="D32430" s="300"/>
      <c r="J32430" s="300"/>
      <c r="K32430" s="300"/>
      <c r="L32430" s="300"/>
      <c r="M32430" s="300"/>
      <c r="N32430" s="300"/>
      <c r="O32430" s="300"/>
      <c r="P32430" s="300"/>
      <c r="Q32430" s="300"/>
      <c r="R32430" s="300"/>
      <c r="S32430" s="300"/>
      <c r="T32430" s="300"/>
      <c r="U32430" s="300"/>
      <c r="V32430" s="300"/>
      <c r="W32430" s="300"/>
      <c r="X32430" s="300"/>
      <c r="Y32430" s="300"/>
      <c r="Z32430" s="300"/>
      <c r="AA32430" s="300"/>
      <c r="AB32430" s="300"/>
      <c r="AC32430" s="300"/>
      <c r="AD32430" s="300"/>
      <c r="AE32430" s="300"/>
      <c r="AF32430" s="300"/>
      <c r="AG32430" s="300"/>
      <c r="AH32430" s="300"/>
      <c r="AI32430" s="300"/>
      <c r="AJ32430" s="300"/>
      <c r="AK32430" s="300"/>
      <c r="AL32430" s="300"/>
      <c r="AM32430" s="300"/>
      <c r="AN32430" s="300"/>
      <c r="AO32430" s="300"/>
      <c r="AP32430" s="300"/>
      <c r="AQ32430" s="300"/>
      <c r="AR32430" s="300"/>
      <c r="AS32430" s="300"/>
      <c r="AT32430" s="300"/>
      <c r="AU32430" s="300"/>
      <c r="AV32430" s="300"/>
      <c r="AW32430" s="300"/>
      <c r="AX32430" s="300"/>
      <c r="AY32430" s="300"/>
      <c r="AZ32430" s="300"/>
      <c r="BA32430" s="300"/>
      <c r="BB32430" s="300"/>
      <c r="BC32430" s="300"/>
      <c r="BD32430" s="300"/>
      <c r="BE32430" s="300"/>
      <c r="BF32430" s="300"/>
      <c r="BG32430" s="300"/>
      <c r="BH32430" s="300"/>
      <c r="BI32430" s="300"/>
      <c r="BJ32430" s="300"/>
      <c r="BK32430" s="300"/>
      <c r="BL32430" s="300"/>
      <c r="BM32430" s="300"/>
      <c r="BN32430" s="300"/>
      <c r="BO32430" s="300"/>
      <c r="BP32430" s="300"/>
      <c r="BQ32430" s="300"/>
      <c r="BR32430" s="300"/>
      <c r="BS32430" s="300"/>
      <c r="BT32430" s="300"/>
      <c r="BU32430" s="300"/>
      <c r="BV32430" s="300"/>
      <c r="BW32430" s="300"/>
      <c r="BX32430" s="300"/>
      <c r="BY32430" s="300"/>
      <c r="BZ32430" s="300"/>
      <c r="CA32430" s="300"/>
      <c r="CB32430" s="300"/>
      <c r="CC32430" s="300"/>
      <c r="CD32430" s="300"/>
      <c r="CE32430" s="300"/>
      <c r="CF32430" s="300"/>
      <c r="CG32430" s="300"/>
      <c r="CH32430" s="300"/>
      <c r="CI32430" s="300"/>
      <c r="CJ32430" s="300"/>
      <c r="CK32430" s="300"/>
      <c r="CL32430" s="300"/>
      <c r="CM32430" s="300"/>
      <c r="CN32430" s="300"/>
      <c r="CO32430" s="300"/>
      <c r="CP32430" s="300"/>
      <c r="CQ32430" s="300"/>
      <c r="CR32430" s="300"/>
      <c r="CS32430" s="300"/>
      <c r="CT32430" s="300"/>
      <c r="CU32430" s="300"/>
      <c r="CV32430" s="300"/>
      <c r="CW32430" s="300"/>
      <c r="CX32430" s="300"/>
      <c r="CY32430" s="300"/>
      <c r="CZ32430" s="300"/>
      <c r="DA32430" s="300"/>
      <c r="DB32430" s="300"/>
      <c r="DC32430" s="300"/>
      <c r="DD32430" s="300"/>
      <c r="DE32430" s="300"/>
      <c r="DF32430" s="300"/>
      <c r="DG32430" s="300"/>
      <c r="DH32430" s="300"/>
      <c r="DI32430" s="300"/>
      <c r="DJ32430" s="300"/>
      <c r="DK32430" s="300"/>
      <c r="DL32430" s="300"/>
      <c r="DM32430" s="300"/>
      <c r="DN32430" s="300"/>
      <c r="DO32430" s="300"/>
      <c r="DP32430" s="300"/>
      <c r="DQ32430" s="300"/>
      <c r="DR32430" s="300"/>
      <c r="DS32430" s="300"/>
      <c r="DT32430" s="300"/>
      <c r="DU32430" s="300"/>
      <c r="DV32430" s="300"/>
      <c r="DW32430" s="300"/>
      <c r="DX32430" s="300"/>
      <c r="DY32430" s="300"/>
      <c r="DZ32430" s="300"/>
      <c r="EA32430" s="300"/>
      <c r="EB32430" s="300"/>
      <c r="EC32430" s="300"/>
      <c r="ED32430" s="300"/>
      <c r="EE32430" s="300"/>
      <c r="EF32430" s="300"/>
      <c r="EG32430" s="300"/>
      <c r="EH32430" s="300"/>
      <c r="EI32430" s="300"/>
      <c r="EJ32430" s="300"/>
      <c r="EK32430" s="300"/>
      <c r="EL32430" s="300"/>
      <c r="EM32430" s="300"/>
      <c r="EN32430" s="300"/>
      <c r="EO32430" s="300"/>
      <c r="EP32430" s="300"/>
      <c r="EQ32430" s="300"/>
      <c r="ER32430" s="300"/>
      <c r="ES32430" s="300"/>
      <c r="ET32430" s="300"/>
      <c r="EU32430" s="300"/>
      <c r="EV32430" s="300"/>
      <c r="EW32430" s="300"/>
      <c r="EX32430" s="300"/>
      <c r="EY32430" s="300"/>
      <c r="EZ32430" s="300"/>
      <c r="FA32430" s="300"/>
      <c r="FB32430" s="300"/>
      <c r="FC32430" s="300"/>
      <c r="FD32430" s="300"/>
      <c r="FE32430" s="300"/>
      <c r="FF32430" s="300"/>
      <c r="FG32430" s="300"/>
      <c r="FH32430" s="300"/>
      <c r="FI32430" s="300"/>
      <c r="FJ32430" s="300"/>
      <c r="FK32430" s="300"/>
      <c r="FL32430" s="300"/>
      <c r="FM32430" s="300"/>
      <c r="FN32430" s="300"/>
      <c r="FO32430" s="300"/>
      <c r="FP32430" s="300"/>
      <c r="FQ32430" s="300"/>
      <c r="FR32430" s="300"/>
      <c r="FS32430" s="300"/>
      <c r="FT32430" s="300"/>
      <c r="FU32430" s="300"/>
      <c r="FV32430" s="300"/>
      <c r="FW32430" s="300"/>
      <c r="FX32430" s="300"/>
      <c r="FY32430" s="300"/>
      <c r="FZ32430" s="300"/>
      <c r="GA32430" s="300"/>
      <c r="GB32430" s="300"/>
      <c r="GC32430" s="300"/>
      <c r="GD32430" s="300"/>
      <c r="GE32430" s="300"/>
      <c r="GF32430" s="300"/>
      <c r="GG32430" s="300"/>
      <c r="GH32430" s="300"/>
      <c r="GI32430" s="300"/>
      <c r="GJ32430" s="300"/>
      <c r="GK32430" s="300"/>
    </row>
    <row r="32431" spans="4:193" x14ac:dyDescent="0.25">
      <c r="D32431" s="300"/>
      <c r="J32431" s="300"/>
      <c r="K32431" s="300"/>
      <c r="L32431" s="300"/>
      <c r="M32431" s="300"/>
      <c r="N32431" s="300"/>
      <c r="O32431" s="300"/>
      <c r="P32431" s="300"/>
      <c r="Q32431" s="300"/>
      <c r="R32431" s="300"/>
      <c r="S32431" s="300"/>
      <c r="T32431" s="300"/>
      <c r="U32431" s="300"/>
      <c r="V32431" s="300"/>
      <c r="W32431" s="300"/>
      <c r="X32431" s="300"/>
      <c r="Y32431" s="300"/>
      <c r="Z32431" s="300"/>
      <c r="AA32431" s="300"/>
      <c r="AB32431" s="300"/>
      <c r="AC32431" s="300"/>
      <c r="AD32431" s="300"/>
      <c r="AE32431" s="300"/>
      <c r="AF32431" s="300"/>
      <c r="AG32431" s="300"/>
      <c r="AH32431" s="300"/>
      <c r="AI32431" s="300"/>
      <c r="AJ32431" s="300"/>
      <c r="AK32431" s="300"/>
      <c r="AL32431" s="300"/>
      <c r="AM32431" s="300"/>
      <c r="AN32431" s="300"/>
      <c r="AO32431" s="300"/>
      <c r="AP32431" s="300"/>
      <c r="AQ32431" s="300"/>
      <c r="AR32431" s="300"/>
      <c r="AS32431" s="300"/>
      <c r="AT32431" s="300"/>
      <c r="AU32431" s="300"/>
      <c r="AV32431" s="300"/>
      <c r="AW32431" s="300"/>
      <c r="AX32431" s="300"/>
      <c r="AY32431" s="300"/>
      <c r="AZ32431" s="300"/>
      <c r="BA32431" s="300"/>
      <c r="BB32431" s="300"/>
      <c r="BC32431" s="300"/>
      <c r="BD32431" s="300"/>
      <c r="BE32431" s="300"/>
      <c r="BF32431" s="300"/>
      <c r="BG32431" s="300"/>
      <c r="BH32431" s="300"/>
      <c r="BI32431" s="300"/>
      <c r="BJ32431" s="300"/>
      <c r="BK32431" s="300"/>
      <c r="BL32431" s="300"/>
      <c r="BM32431" s="300"/>
      <c r="BN32431" s="300"/>
      <c r="BO32431" s="300"/>
      <c r="BP32431" s="300"/>
      <c r="BQ32431" s="300"/>
      <c r="BR32431" s="300"/>
      <c r="BS32431" s="300"/>
      <c r="BT32431" s="300"/>
      <c r="BU32431" s="300"/>
      <c r="BV32431" s="300"/>
      <c r="BW32431" s="300"/>
      <c r="BX32431" s="300"/>
      <c r="BY32431" s="300"/>
      <c r="BZ32431" s="300"/>
      <c r="CA32431" s="300"/>
      <c r="CB32431" s="300"/>
      <c r="CC32431" s="300"/>
      <c r="CD32431" s="300"/>
      <c r="CE32431" s="300"/>
      <c r="CF32431" s="300"/>
      <c r="CG32431" s="300"/>
      <c r="CH32431" s="300"/>
      <c r="CI32431" s="300"/>
      <c r="CJ32431" s="300"/>
      <c r="CK32431" s="300"/>
      <c r="CL32431" s="300"/>
      <c r="CM32431" s="300"/>
      <c r="CN32431" s="300"/>
      <c r="CO32431" s="300"/>
      <c r="CP32431" s="300"/>
      <c r="CQ32431" s="300"/>
      <c r="CR32431" s="300"/>
      <c r="CS32431" s="300"/>
      <c r="CT32431" s="300"/>
      <c r="CU32431" s="300"/>
      <c r="CV32431" s="300"/>
      <c r="CW32431" s="300"/>
      <c r="CX32431" s="300"/>
      <c r="CY32431" s="300"/>
      <c r="CZ32431" s="300"/>
      <c r="DA32431" s="300"/>
      <c r="DB32431" s="300"/>
      <c r="DC32431" s="300"/>
      <c r="DD32431" s="300"/>
      <c r="DE32431" s="300"/>
      <c r="DF32431" s="300"/>
      <c r="DG32431" s="300"/>
      <c r="DH32431" s="300"/>
      <c r="DI32431" s="300"/>
      <c r="DJ32431" s="300"/>
      <c r="DK32431" s="300"/>
      <c r="DL32431" s="300"/>
      <c r="DM32431" s="300"/>
      <c r="DN32431" s="300"/>
      <c r="DO32431" s="300"/>
      <c r="DP32431" s="300"/>
      <c r="DQ32431" s="300"/>
      <c r="DR32431" s="300"/>
      <c r="DS32431" s="300"/>
      <c r="DT32431" s="300"/>
      <c r="DU32431" s="300"/>
      <c r="DV32431" s="300"/>
      <c r="DW32431" s="300"/>
      <c r="DX32431" s="300"/>
      <c r="DY32431" s="300"/>
      <c r="DZ32431" s="300"/>
      <c r="EA32431" s="300"/>
      <c r="EB32431" s="300"/>
      <c r="EC32431" s="300"/>
      <c r="ED32431" s="300"/>
      <c r="EE32431" s="300"/>
      <c r="EF32431" s="300"/>
      <c r="EG32431" s="300"/>
      <c r="EH32431" s="300"/>
      <c r="EI32431" s="300"/>
      <c r="EJ32431" s="300"/>
      <c r="EK32431" s="300"/>
      <c r="EL32431" s="300"/>
      <c r="EM32431" s="300"/>
      <c r="EN32431" s="300"/>
      <c r="EO32431" s="300"/>
      <c r="EP32431" s="300"/>
      <c r="EQ32431" s="300"/>
      <c r="ER32431" s="300"/>
      <c r="ES32431" s="300"/>
      <c r="ET32431" s="300"/>
      <c r="EU32431" s="300"/>
      <c r="EV32431" s="300"/>
      <c r="EW32431" s="300"/>
      <c r="EX32431" s="300"/>
      <c r="EY32431" s="300"/>
      <c r="EZ32431" s="300"/>
      <c r="FA32431" s="300"/>
      <c r="FB32431" s="300"/>
      <c r="FC32431" s="300"/>
      <c r="FD32431" s="300"/>
      <c r="FE32431" s="300"/>
      <c r="FF32431" s="300"/>
      <c r="FG32431" s="300"/>
      <c r="FH32431" s="300"/>
      <c r="FI32431" s="300"/>
      <c r="FJ32431" s="300"/>
      <c r="FK32431" s="300"/>
      <c r="FL32431" s="300"/>
      <c r="FM32431" s="300"/>
      <c r="FN32431" s="300"/>
      <c r="FO32431" s="300"/>
      <c r="FP32431" s="300"/>
      <c r="FQ32431" s="300"/>
      <c r="FR32431" s="300"/>
      <c r="FS32431" s="300"/>
      <c r="FT32431" s="300"/>
      <c r="FU32431" s="300"/>
      <c r="FV32431" s="300"/>
      <c r="FW32431" s="300"/>
      <c r="FX32431" s="300"/>
      <c r="FY32431" s="300"/>
      <c r="FZ32431" s="300"/>
      <c r="GA32431" s="300"/>
      <c r="GB32431" s="300"/>
      <c r="GC32431" s="300"/>
      <c r="GD32431" s="300"/>
      <c r="GE32431" s="300"/>
      <c r="GF32431" s="300"/>
      <c r="GG32431" s="300"/>
      <c r="GH32431" s="300"/>
      <c r="GI32431" s="300"/>
      <c r="GJ32431" s="300"/>
      <c r="GK32431" s="300"/>
    </row>
    <row r="32432" spans="4:193" x14ac:dyDescent="0.25">
      <c r="D32432" s="300"/>
      <c r="J32432" s="300"/>
      <c r="K32432" s="300"/>
      <c r="L32432" s="300"/>
      <c r="M32432" s="300"/>
      <c r="N32432" s="300"/>
      <c r="O32432" s="300"/>
      <c r="P32432" s="300"/>
      <c r="Q32432" s="300"/>
      <c r="R32432" s="300"/>
      <c r="S32432" s="300"/>
      <c r="T32432" s="300"/>
      <c r="U32432" s="300"/>
      <c r="V32432" s="300"/>
      <c r="W32432" s="300"/>
      <c r="X32432" s="300"/>
      <c r="Y32432" s="300"/>
      <c r="Z32432" s="300"/>
      <c r="AA32432" s="300"/>
      <c r="AB32432" s="300"/>
      <c r="AC32432" s="300"/>
      <c r="AD32432" s="300"/>
      <c r="AE32432" s="300"/>
      <c r="AF32432" s="300"/>
      <c r="AG32432" s="300"/>
      <c r="AH32432" s="300"/>
      <c r="AI32432" s="300"/>
      <c r="AJ32432" s="300"/>
      <c r="AK32432" s="300"/>
      <c r="AL32432" s="300"/>
      <c r="AM32432" s="300"/>
      <c r="AN32432" s="300"/>
      <c r="AO32432" s="300"/>
      <c r="AP32432" s="300"/>
      <c r="AQ32432" s="300"/>
      <c r="AR32432" s="300"/>
      <c r="AS32432" s="300"/>
      <c r="AT32432" s="300"/>
      <c r="AU32432" s="300"/>
      <c r="AV32432" s="300"/>
      <c r="AW32432" s="300"/>
      <c r="AX32432" s="300"/>
      <c r="AY32432" s="300"/>
      <c r="AZ32432" s="300"/>
      <c r="BA32432" s="300"/>
      <c r="BB32432" s="300"/>
      <c r="BC32432" s="300"/>
      <c r="BD32432" s="300"/>
      <c r="BE32432" s="300"/>
      <c r="BF32432" s="300"/>
      <c r="BG32432" s="300"/>
      <c r="BH32432" s="300"/>
      <c r="BI32432" s="300"/>
      <c r="BJ32432" s="300"/>
      <c r="BK32432" s="300"/>
      <c r="BL32432" s="300"/>
      <c r="BM32432" s="300"/>
      <c r="BN32432" s="300"/>
      <c r="BO32432" s="300"/>
      <c r="BP32432" s="300"/>
      <c r="BQ32432" s="300"/>
      <c r="BR32432" s="300"/>
      <c r="BS32432" s="300"/>
      <c r="BT32432" s="300"/>
      <c r="BU32432" s="300"/>
      <c r="BV32432" s="300"/>
      <c r="BW32432" s="300"/>
      <c r="BX32432" s="300"/>
      <c r="BY32432" s="300"/>
      <c r="BZ32432" s="300"/>
      <c r="CA32432" s="300"/>
      <c r="CB32432" s="300"/>
      <c r="CC32432" s="300"/>
      <c r="CD32432" s="300"/>
      <c r="CE32432" s="300"/>
      <c r="CF32432" s="300"/>
      <c r="CG32432" s="300"/>
      <c r="CH32432" s="300"/>
      <c r="CI32432" s="300"/>
      <c r="CJ32432" s="300"/>
      <c r="CK32432" s="300"/>
      <c r="CL32432" s="300"/>
      <c r="CM32432" s="300"/>
      <c r="CN32432" s="300"/>
      <c r="CO32432" s="300"/>
      <c r="CP32432" s="300"/>
      <c r="CQ32432" s="300"/>
      <c r="CR32432" s="300"/>
      <c r="CS32432" s="300"/>
      <c r="CT32432" s="300"/>
      <c r="CU32432" s="300"/>
      <c r="CV32432" s="300"/>
      <c r="CW32432" s="300"/>
      <c r="CX32432" s="300"/>
      <c r="CY32432" s="300"/>
      <c r="CZ32432" s="300"/>
      <c r="DA32432" s="300"/>
      <c r="DB32432" s="300"/>
      <c r="DC32432" s="300"/>
      <c r="DD32432" s="300"/>
      <c r="DE32432" s="300"/>
      <c r="DF32432" s="300"/>
      <c r="DG32432" s="300"/>
      <c r="DH32432" s="300"/>
      <c r="DI32432" s="300"/>
      <c r="DJ32432" s="300"/>
      <c r="DK32432" s="300"/>
      <c r="DL32432" s="300"/>
      <c r="DM32432" s="300"/>
      <c r="DN32432" s="300"/>
      <c r="DO32432" s="300"/>
      <c r="DP32432" s="300"/>
      <c r="DQ32432" s="300"/>
      <c r="DR32432" s="300"/>
      <c r="DS32432" s="300"/>
      <c r="DT32432" s="300"/>
      <c r="DU32432" s="300"/>
      <c r="DV32432" s="300"/>
      <c r="DW32432" s="300"/>
      <c r="DX32432" s="300"/>
      <c r="DY32432" s="300"/>
      <c r="DZ32432" s="300"/>
      <c r="EA32432" s="300"/>
      <c r="EB32432" s="300"/>
      <c r="EC32432" s="300"/>
      <c r="ED32432" s="300"/>
      <c r="EE32432" s="300"/>
      <c r="EF32432" s="300"/>
      <c r="EG32432" s="300"/>
      <c r="EH32432" s="300"/>
      <c r="EI32432" s="300"/>
      <c r="EJ32432" s="300"/>
      <c r="EK32432" s="300"/>
      <c r="EL32432" s="300"/>
      <c r="EM32432" s="300"/>
      <c r="EN32432" s="300"/>
      <c r="EO32432" s="300"/>
      <c r="EP32432" s="300"/>
      <c r="EQ32432" s="300"/>
      <c r="ER32432" s="300"/>
      <c r="ES32432" s="300"/>
      <c r="ET32432" s="300"/>
      <c r="EU32432" s="300"/>
      <c r="EV32432" s="300"/>
      <c r="EW32432" s="300"/>
      <c r="EX32432" s="300"/>
      <c r="EY32432" s="300"/>
      <c r="EZ32432" s="300"/>
      <c r="FA32432" s="300"/>
      <c r="FB32432" s="300"/>
      <c r="FC32432" s="300"/>
      <c r="FD32432" s="300"/>
      <c r="FE32432" s="300"/>
      <c r="FF32432" s="300"/>
      <c r="FG32432" s="300"/>
      <c r="FH32432" s="300"/>
      <c r="FI32432" s="300"/>
      <c r="FJ32432" s="300"/>
      <c r="FK32432" s="300"/>
      <c r="FL32432" s="300"/>
      <c r="FM32432" s="300"/>
      <c r="FN32432" s="300"/>
      <c r="FO32432" s="300"/>
      <c r="FP32432" s="300"/>
      <c r="FQ32432" s="300"/>
      <c r="FR32432" s="300"/>
      <c r="FS32432" s="300"/>
      <c r="FT32432" s="300"/>
      <c r="FU32432" s="300"/>
      <c r="FV32432" s="300"/>
      <c r="FW32432" s="300"/>
      <c r="FX32432" s="300"/>
      <c r="FY32432" s="300"/>
      <c r="FZ32432" s="300"/>
      <c r="GA32432" s="300"/>
      <c r="GB32432" s="300"/>
      <c r="GC32432" s="300"/>
      <c r="GD32432" s="300"/>
      <c r="GE32432" s="300"/>
      <c r="GF32432" s="300"/>
      <c r="GG32432" s="300"/>
      <c r="GH32432" s="300"/>
      <c r="GI32432" s="300"/>
      <c r="GJ32432" s="300"/>
      <c r="GK32432" s="300"/>
    </row>
    <row r="32433" spans="4:193" x14ac:dyDescent="0.25">
      <c r="D32433" s="300"/>
      <c r="J32433" s="300"/>
      <c r="K32433" s="300"/>
      <c r="L32433" s="300"/>
      <c r="M32433" s="300"/>
      <c r="N32433" s="300"/>
      <c r="O32433" s="300"/>
      <c r="P32433" s="300"/>
      <c r="Q32433" s="300"/>
      <c r="R32433" s="300"/>
      <c r="S32433" s="300"/>
      <c r="T32433" s="300"/>
      <c r="U32433" s="300"/>
      <c r="V32433" s="300"/>
      <c r="W32433" s="300"/>
      <c r="X32433" s="300"/>
      <c r="Y32433" s="300"/>
      <c r="Z32433" s="300"/>
      <c r="AA32433" s="300"/>
      <c r="AB32433" s="300"/>
      <c r="AC32433" s="300"/>
      <c r="AD32433" s="300"/>
      <c r="AE32433" s="300"/>
      <c r="AF32433" s="300"/>
      <c r="AG32433" s="300"/>
      <c r="AH32433" s="300"/>
      <c r="AI32433" s="300"/>
      <c r="AJ32433" s="300"/>
      <c r="AK32433" s="300"/>
      <c r="AL32433" s="300"/>
      <c r="AM32433" s="300"/>
      <c r="AN32433" s="300"/>
      <c r="AO32433" s="300"/>
      <c r="AP32433" s="300"/>
      <c r="AQ32433" s="300"/>
      <c r="AR32433" s="300"/>
      <c r="AS32433" s="300"/>
      <c r="AT32433" s="300"/>
      <c r="AU32433" s="300"/>
      <c r="AV32433" s="300"/>
      <c r="AW32433" s="300"/>
      <c r="AX32433" s="300"/>
      <c r="AY32433" s="300"/>
      <c r="AZ32433" s="300"/>
      <c r="BA32433" s="300"/>
      <c r="BB32433" s="300"/>
      <c r="BC32433" s="300"/>
      <c r="BD32433" s="300"/>
      <c r="BE32433" s="300"/>
      <c r="BF32433" s="300"/>
      <c r="BG32433" s="300"/>
      <c r="BH32433" s="300"/>
      <c r="BI32433" s="300"/>
      <c r="BJ32433" s="300"/>
      <c r="BK32433" s="300"/>
      <c r="BL32433" s="300"/>
      <c r="BM32433" s="300"/>
      <c r="BN32433" s="300"/>
      <c r="BO32433" s="300"/>
      <c r="BP32433" s="300"/>
      <c r="BQ32433" s="300"/>
      <c r="BR32433" s="300"/>
      <c r="BS32433" s="300"/>
      <c r="BT32433" s="300"/>
      <c r="BU32433" s="300"/>
      <c r="BV32433" s="300"/>
      <c r="BW32433" s="300"/>
      <c r="BX32433" s="300"/>
      <c r="BY32433" s="300"/>
      <c r="BZ32433" s="300"/>
      <c r="CA32433" s="300"/>
      <c r="CB32433" s="300"/>
      <c r="CC32433" s="300"/>
      <c r="CD32433" s="300"/>
      <c r="CE32433" s="300"/>
      <c r="CF32433" s="300"/>
      <c r="CG32433" s="300"/>
      <c r="CH32433" s="300"/>
      <c r="CI32433" s="300"/>
      <c r="CJ32433" s="300"/>
      <c r="CK32433" s="300"/>
      <c r="CL32433" s="300"/>
      <c r="CM32433" s="300"/>
      <c r="CN32433" s="300"/>
      <c r="CO32433" s="300"/>
      <c r="CP32433" s="300"/>
      <c r="CQ32433" s="300"/>
      <c r="CR32433" s="300"/>
      <c r="CS32433" s="300"/>
      <c r="CT32433" s="300"/>
      <c r="CU32433" s="300"/>
      <c r="CV32433" s="300"/>
      <c r="CW32433" s="300"/>
      <c r="CX32433" s="300"/>
      <c r="CY32433" s="300"/>
      <c r="CZ32433" s="300"/>
      <c r="DA32433" s="300"/>
      <c r="DB32433" s="300"/>
      <c r="DC32433" s="300"/>
      <c r="DD32433" s="300"/>
      <c r="DE32433" s="300"/>
      <c r="DF32433" s="300"/>
      <c r="DG32433" s="300"/>
      <c r="DH32433" s="300"/>
      <c r="DI32433" s="300"/>
      <c r="DJ32433" s="300"/>
      <c r="DK32433" s="300"/>
      <c r="DL32433" s="300"/>
      <c r="DM32433" s="300"/>
      <c r="DN32433" s="300"/>
      <c r="DO32433" s="300"/>
      <c r="DP32433" s="300"/>
      <c r="DQ32433" s="300"/>
      <c r="DR32433" s="300"/>
      <c r="DS32433" s="300"/>
      <c r="DT32433" s="300"/>
      <c r="DU32433" s="300"/>
      <c r="DV32433" s="300"/>
      <c r="DW32433" s="300"/>
      <c r="DX32433" s="300"/>
      <c r="DY32433" s="300"/>
      <c r="DZ32433" s="300"/>
      <c r="EA32433" s="300"/>
      <c r="EB32433" s="300"/>
      <c r="EC32433" s="300"/>
      <c r="ED32433" s="300"/>
      <c r="EE32433" s="300"/>
      <c r="EF32433" s="300"/>
      <c r="EG32433" s="300"/>
      <c r="EH32433" s="300"/>
      <c r="EI32433" s="300"/>
      <c r="EJ32433" s="300"/>
      <c r="EK32433" s="300"/>
      <c r="EL32433" s="300"/>
      <c r="EM32433" s="300"/>
      <c r="EN32433" s="300"/>
      <c r="EO32433" s="300"/>
      <c r="EP32433" s="300"/>
      <c r="EQ32433" s="300"/>
      <c r="ER32433" s="300"/>
      <c r="ES32433" s="300"/>
      <c r="ET32433" s="300"/>
      <c r="EU32433" s="300"/>
      <c r="EV32433" s="300"/>
      <c r="EW32433" s="300"/>
      <c r="EX32433" s="300"/>
      <c r="EY32433" s="300"/>
      <c r="EZ32433" s="300"/>
      <c r="FA32433" s="300"/>
      <c r="FB32433" s="300"/>
      <c r="FC32433" s="300"/>
      <c r="FD32433" s="300"/>
      <c r="FE32433" s="300"/>
      <c r="FF32433" s="300"/>
      <c r="FG32433" s="300"/>
      <c r="FH32433" s="300"/>
      <c r="FI32433" s="300"/>
      <c r="FJ32433" s="300"/>
      <c r="FK32433" s="300"/>
      <c r="FL32433" s="300"/>
      <c r="FM32433" s="300"/>
      <c r="FN32433" s="300"/>
      <c r="FO32433" s="300"/>
      <c r="FP32433" s="300"/>
      <c r="FQ32433" s="300"/>
      <c r="FR32433" s="300"/>
      <c r="FS32433" s="300"/>
      <c r="FT32433" s="300"/>
      <c r="FU32433" s="300"/>
      <c r="FV32433" s="300"/>
      <c r="FW32433" s="300"/>
      <c r="FX32433" s="300"/>
      <c r="FY32433" s="300"/>
      <c r="FZ32433" s="300"/>
      <c r="GA32433" s="300"/>
      <c r="GB32433" s="300"/>
      <c r="GC32433" s="300"/>
      <c r="GD32433" s="300"/>
      <c r="GE32433" s="300"/>
      <c r="GF32433" s="300"/>
      <c r="GG32433" s="300"/>
      <c r="GH32433" s="300"/>
      <c r="GI32433" s="300"/>
      <c r="GJ32433" s="300"/>
      <c r="GK32433" s="300"/>
    </row>
    <row r="32434" spans="4:193" x14ac:dyDescent="0.25">
      <c r="D32434" s="300"/>
      <c r="J32434" s="300"/>
      <c r="K32434" s="300"/>
      <c r="L32434" s="300"/>
      <c r="M32434" s="300"/>
      <c r="N32434" s="300"/>
      <c r="O32434" s="300"/>
      <c r="P32434" s="300"/>
      <c r="Q32434" s="300"/>
      <c r="R32434" s="300"/>
      <c r="S32434" s="300"/>
      <c r="T32434" s="300"/>
      <c r="U32434" s="300"/>
      <c r="V32434" s="300"/>
      <c r="W32434" s="300"/>
      <c r="X32434" s="300"/>
      <c r="Y32434" s="300"/>
      <c r="Z32434" s="300"/>
      <c r="AA32434" s="300"/>
      <c r="AB32434" s="300"/>
      <c r="AC32434" s="300"/>
      <c r="AD32434" s="300"/>
      <c r="AE32434" s="300"/>
      <c r="AF32434" s="300"/>
      <c r="AG32434" s="300"/>
      <c r="AH32434" s="300"/>
      <c r="AI32434" s="300"/>
      <c r="AJ32434" s="300"/>
      <c r="AK32434" s="300"/>
      <c r="AL32434" s="300"/>
      <c r="AM32434" s="300"/>
      <c r="AN32434" s="300"/>
      <c r="AO32434" s="300"/>
      <c r="AP32434" s="300"/>
      <c r="AQ32434" s="300"/>
      <c r="AR32434" s="300"/>
      <c r="AS32434" s="300"/>
      <c r="AT32434" s="300"/>
      <c r="AU32434" s="300"/>
      <c r="AV32434" s="300"/>
      <c r="AW32434" s="300"/>
      <c r="AX32434" s="300"/>
      <c r="AY32434" s="300"/>
      <c r="AZ32434" s="300"/>
      <c r="BA32434" s="300"/>
      <c r="BB32434" s="300"/>
      <c r="BC32434" s="300"/>
      <c r="BD32434" s="300"/>
      <c r="BE32434" s="300"/>
      <c r="BF32434" s="300"/>
      <c r="BG32434" s="300"/>
      <c r="BH32434" s="300"/>
      <c r="BI32434" s="300"/>
      <c r="BJ32434" s="300"/>
      <c r="BK32434" s="300"/>
      <c r="BL32434" s="300"/>
      <c r="BM32434" s="300"/>
      <c r="BN32434" s="300"/>
      <c r="BO32434" s="300"/>
      <c r="BP32434" s="300"/>
      <c r="BQ32434" s="300"/>
      <c r="BR32434" s="300"/>
      <c r="BS32434" s="300"/>
      <c r="BT32434" s="300"/>
      <c r="BU32434" s="300"/>
      <c r="BV32434" s="300"/>
      <c r="BW32434" s="300"/>
      <c r="BX32434" s="300"/>
      <c r="BY32434" s="300"/>
      <c r="BZ32434" s="300"/>
      <c r="CA32434" s="300"/>
      <c r="CB32434" s="300"/>
      <c r="CC32434" s="300"/>
      <c r="CD32434" s="300"/>
      <c r="CE32434" s="300"/>
      <c r="CF32434" s="300"/>
      <c r="CG32434" s="300"/>
      <c r="CH32434" s="300"/>
      <c r="CI32434" s="300"/>
      <c r="CJ32434" s="300"/>
      <c r="CK32434" s="300"/>
      <c r="CL32434" s="300"/>
      <c r="CM32434" s="300"/>
      <c r="CN32434" s="300"/>
      <c r="CO32434" s="300"/>
      <c r="CP32434" s="300"/>
      <c r="CQ32434" s="300"/>
      <c r="CR32434" s="300"/>
      <c r="CS32434" s="300"/>
      <c r="CT32434" s="300"/>
      <c r="CU32434" s="300"/>
      <c r="CV32434" s="300"/>
      <c r="CW32434" s="300"/>
      <c r="CX32434" s="300"/>
      <c r="CY32434" s="300"/>
      <c r="CZ32434" s="300"/>
      <c r="DA32434" s="300"/>
      <c r="DB32434" s="300"/>
      <c r="DC32434" s="300"/>
      <c r="DD32434" s="300"/>
      <c r="DE32434" s="300"/>
      <c r="DF32434" s="300"/>
      <c r="DG32434" s="300"/>
      <c r="DH32434" s="300"/>
      <c r="DI32434" s="300"/>
      <c r="DJ32434" s="300"/>
      <c r="DK32434" s="300"/>
      <c r="DL32434" s="300"/>
      <c r="DM32434" s="300"/>
      <c r="DN32434" s="300"/>
      <c r="DO32434" s="300"/>
      <c r="DP32434" s="300"/>
      <c r="DQ32434" s="300"/>
      <c r="DR32434" s="300"/>
      <c r="DS32434" s="300"/>
      <c r="DT32434" s="300"/>
      <c r="DU32434" s="300"/>
      <c r="DV32434" s="300"/>
      <c r="DW32434" s="300"/>
      <c r="DX32434" s="300"/>
      <c r="DY32434" s="300"/>
      <c r="DZ32434" s="300"/>
      <c r="EA32434" s="300"/>
      <c r="EB32434" s="300"/>
      <c r="EC32434" s="300"/>
      <c r="ED32434" s="300"/>
      <c r="EE32434" s="300"/>
      <c r="EF32434" s="300"/>
      <c r="EG32434" s="300"/>
      <c r="EH32434" s="300"/>
      <c r="EI32434" s="300"/>
      <c r="EJ32434" s="300"/>
      <c r="EK32434" s="300"/>
      <c r="EL32434" s="300"/>
      <c r="EM32434" s="300"/>
      <c r="EN32434" s="300"/>
      <c r="EO32434" s="300"/>
      <c r="EP32434" s="300"/>
      <c r="EQ32434" s="300"/>
      <c r="ER32434" s="300"/>
      <c r="ES32434" s="300"/>
      <c r="ET32434" s="300"/>
      <c r="EU32434" s="300"/>
      <c r="EV32434" s="300"/>
      <c r="EW32434" s="300"/>
      <c r="EX32434" s="300"/>
      <c r="EY32434" s="300"/>
      <c r="EZ32434" s="300"/>
      <c r="FA32434" s="300"/>
      <c r="FB32434" s="300"/>
      <c r="FC32434" s="300"/>
      <c r="FD32434" s="300"/>
      <c r="FE32434" s="300"/>
      <c r="FF32434" s="300"/>
      <c r="FG32434" s="300"/>
      <c r="FH32434" s="300"/>
      <c r="FI32434" s="300"/>
      <c r="FJ32434" s="300"/>
      <c r="FK32434" s="300"/>
      <c r="FL32434" s="300"/>
      <c r="FM32434" s="300"/>
      <c r="FN32434" s="300"/>
      <c r="FO32434" s="300"/>
      <c r="FP32434" s="300"/>
      <c r="FQ32434" s="300"/>
      <c r="FR32434" s="300"/>
      <c r="FS32434" s="300"/>
      <c r="FT32434" s="300"/>
      <c r="FU32434" s="300"/>
      <c r="FV32434" s="300"/>
      <c r="FW32434" s="300"/>
      <c r="FX32434" s="300"/>
      <c r="FY32434" s="300"/>
      <c r="FZ32434" s="300"/>
      <c r="GA32434" s="300"/>
      <c r="GB32434" s="300"/>
      <c r="GC32434" s="300"/>
      <c r="GD32434" s="300"/>
      <c r="GE32434" s="300"/>
      <c r="GF32434" s="300"/>
      <c r="GG32434" s="300"/>
      <c r="GH32434" s="300"/>
      <c r="GI32434" s="300"/>
      <c r="GJ32434" s="300"/>
      <c r="GK32434" s="300"/>
    </row>
    <row r="32435" spans="4:193" x14ac:dyDescent="0.25">
      <c r="D32435" s="300"/>
      <c r="J32435" s="300"/>
      <c r="K32435" s="300"/>
      <c r="L32435" s="300"/>
      <c r="M32435" s="300"/>
      <c r="N32435" s="300"/>
      <c r="O32435" s="300"/>
      <c r="P32435" s="300"/>
      <c r="Q32435" s="300"/>
      <c r="R32435" s="300"/>
      <c r="S32435" s="300"/>
      <c r="T32435" s="300"/>
      <c r="U32435" s="300"/>
      <c r="V32435" s="300"/>
      <c r="W32435" s="300"/>
      <c r="X32435" s="300"/>
      <c r="Y32435" s="300"/>
      <c r="Z32435" s="300"/>
      <c r="AA32435" s="300"/>
      <c r="AB32435" s="300"/>
      <c r="AC32435" s="300"/>
      <c r="AD32435" s="300"/>
      <c r="AE32435" s="300"/>
      <c r="AF32435" s="300"/>
      <c r="AG32435" s="300"/>
      <c r="AH32435" s="300"/>
      <c r="AI32435" s="300"/>
      <c r="AJ32435" s="300"/>
      <c r="AK32435" s="300"/>
      <c r="AL32435" s="300"/>
      <c r="AM32435" s="300"/>
      <c r="AN32435" s="300"/>
      <c r="AO32435" s="300"/>
      <c r="AP32435" s="300"/>
      <c r="AQ32435" s="300"/>
      <c r="AR32435" s="300"/>
      <c r="AS32435" s="300"/>
      <c r="AT32435" s="300"/>
      <c r="AU32435" s="300"/>
      <c r="AV32435" s="300"/>
      <c r="AW32435" s="300"/>
      <c r="AX32435" s="300"/>
      <c r="AY32435" s="300"/>
      <c r="AZ32435" s="300"/>
      <c r="BA32435" s="300"/>
      <c r="BB32435" s="300"/>
      <c r="BC32435" s="300"/>
      <c r="BD32435" s="300"/>
      <c r="BE32435" s="300"/>
      <c r="BF32435" s="300"/>
      <c r="BG32435" s="300"/>
      <c r="BH32435" s="300"/>
      <c r="BI32435" s="300"/>
      <c r="BJ32435" s="300"/>
      <c r="BK32435" s="300"/>
      <c r="BL32435" s="300"/>
      <c r="BM32435" s="300"/>
      <c r="BN32435" s="300"/>
      <c r="BO32435" s="300"/>
      <c r="BP32435" s="300"/>
      <c r="BQ32435" s="300"/>
      <c r="BR32435" s="300"/>
      <c r="BS32435" s="300"/>
      <c r="BT32435" s="300"/>
      <c r="BU32435" s="300"/>
      <c r="BV32435" s="300"/>
      <c r="BW32435" s="300"/>
      <c r="BX32435" s="300"/>
      <c r="BY32435" s="300"/>
      <c r="BZ32435" s="300"/>
      <c r="CA32435" s="300"/>
      <c r="CB32435" s="300"/>
      <c r="CC32435" s="300"/>
      <c r="CD32435" s="300"/>
      <c r="CE32435" s="300"/>
      <c r="CF32435" s="300"/>
      <c r="CG32435" s="300"/>
      <c r="CH32435" s="300"/>
      <c r="CI32435" s="300"/>
      <c r="CJ32435" s="300"/>
      <c r="CK32435" s="300"/>
      <c r="CL32435" s="300"/>
      <c r="CM32435" s="300"/>
      <c r="CN32435" s="300"/>
      <c r="CO32435" s="300"/>
      <c r="CP32435" s="300"/>
      <c r="CQ32435" s="300"/>
      <c r="CR32435" s="300"/>
      <c r="CS32435" s="300"/>
      <c r="CT32435" s="300"/>
      <c r="CU32435" s="300"/>
      <c r="CV32435" s="300"/>
      <c r="CW32435" s="300"/>
      <c r="CX32435" s="300"/>
      <c r="CY32435" s="300"/>
      <c r="CZ32435" s="300"/>
      <c r="DA32435" s="300"/>
      <c r="DB32435" s="300"/>
      <c r="DC32435" s="300"/>
      <c r="DD32435" s="300"/>
      <c r="DE32435" s="300"/>
      <c r="DF32435" s="300"/>
      <c r="DG32435" s="300"/>
      <c r="DH32435" s="300"/>
      <c r="DI32435" s="300"/>
      <c r="DJ32435" s="300"/>
      <c r="DK32435" s="300"/>
      <c r="DL32435" s="300"/>
      <c r="DM32435" s="300"/>
      <c r="DN32435" s="300"/>
      <c r="DO32435" s="300"/>
      <c r="DP32435" s="300"/>
      <c r="DQ32435" s="300"/>
      <c r="DR32435" s="300"/>
      <c r="DS32435" s="300"/>
      <c r="DT32435" s="300"/>
      <c r="DU32435" s="300"/>
      <c r="DV32435" s="300"/>
      <c r="DW32435" s="300"/>
      <c r="DX32435" s="300"/>
      <c r="DY32435" s="300"/>
      <c r="DZ32435" s="300"/>
      <c r="EA32435" s="300"/>
      <c r="EB32435" s="300"/>
      <c r="EC32435" s="300"/>
      <c r="ED32435" s="300"/>
      <c r="EE32435" s="300"/>
      <c r="EF32435" s="300"/>
      <c r="EG32435" s="300"/>
      <c r="EH32435" s="300"/>
      <c r="EI32435" s="300"/>
      <c r="EJ32435" s="300"/>
      <c r="EK32435" s="300"/>
      <c r="EL32435" s="300"/>
      <c r="EM32435" s="300"/>
      <c r="EN32435" s="300"/>
      <c r="EO32435" s="300"/>
      <c r="EP32435" s="300"/>
      <c r="EQ32435" s="300"/>
      <c r="ER32435" s="300"/>
      <c r="ES32435" s="300"/>
      <c r="ET32435" s="300"/>
      <c r="EU32435" s="300"/>
      <c r="EV32435" s="300"/>
      <c r="EW32435" s="300"/>
      <c r="EX32435" s="300"/>
      <c r="EY32435" s="300"/>
      <c r="EZ32435" s="300"/>
      <c r="FA32435" s="300"/>
      <c r="FB32435" s="300"/>
      <c r="FC32435" s="300"/>
      <c r="FD32435" s="300"/>
      <c r="FE32435" s="300"/>
      <c r="FF32435" s="300"/>
      <c r="FG32435" s="300"/>
      <c r="FH32435" s="300"/>
      <c r="FI32435" s="300"/>
      <c r="FJ32435" s="300"/>
      <c r="FK32435" s="300"/>
      <c r="FL32435" s="300"/>
      <c r="FM32435" s="300"/>
      <c r="FN32435" s="300"/>
      <c r="FO32435" s="300"/>
      <c r="FP32435" s="300"/>
      <c r="FQ32435" s="300"/>
      <c r="FR32435" s="300"/>
      <c r="FS32435" s="300"/>
      <c r="FT32435" s="300"/>
      <c r="FU32435" s="300"/>
      <c r="FV32435" s="300"/>
      <c r="FW32435" s="300"/>
      <c r="FX32435" s="300"/>
      <c r="FY32435" s="300"/>
      <c r="FZ32435" s="300"/>
      <c r="GA32435" s="300"/>
      <c r="GB32435" s="300"/>
      <c r="GC32435" s="300"/>
      <c r="GD32435" s="300"/>
      <c r="GE32435" s="300"/>
      <c r="GF32435" s="300"/>
      <c r="GG32435" s="300"/>
      <c r="GH32435" s="300"/>
      <c r="GI32435" s="300"/>
      <c r="GJ32435" s="300"/>
      <c r="GK32435" s="300"/>
    </row>
    <row r="32436" spans="4:193" x14ac:dyDescent="0.25">
      <c r="D32436" s="300"/>
      <c r="J32436" s="300"/>
      <c r="K32436" s="300"/>
      <c r="L32436" s="300"/>
      <c r="M32436" s="300"/>
      <c r="N32436" s="300"/>
      <c r="O32436" s="300"/>
      <c r="P32436" s="300"/>
      <c r="Q32436" s="300"/>
      <c r="R32436" s="300"/>
      <c r="S32436" s="300"/>
      <c r="T32436" s="300"/>
      <c r="U32436" s="300"/>
      <c r="V32436" s="300"/>
      <c r="W32436" s="300"/>
      <c r="X32436" s="300"/>
      <c r="Y32436" s="300"/>
      <c r="Z32436" s="300"/>
      <c r="AA32436" s="300"/>
      <c r="AB32436" s="300"/>
      <c r="AC32436" s="300"/>
      <c r="AD32436" s="300"/>
      <c r="AE32436" s="300"/>
      <c r="AF32436" s="300"/>
      <c r="AG32436" s="300"/>
      <c r="AH32436" s="300"/>
      <c r="AI32436" s="300"/>
      <c r="AJ32436" s="300"/>
      <c r="AK32436" s="300"/>
      <c r="AL32436" s="300"/>
      <c r="AM32436" s="300"/>
      <c r="AN32436" s="300"/>
      <c r="AO32436" s="300"/>
      <c r="AP32436" s="300"/>
      <c r="AQ32436" s="300"/>
      <c r="AR32436" s="300"/>
      <c r="AS32436" s="300"/>
      <c r="AT32436" s="300"/>
      <c r="AU32436" s="300"/>
      <c r="AV32436" s="300"/>
      <c r="AW32436" s="300"/>
      <c r="AX32436" s="300"/>
      <c r="AY32436" s="300"/>
      <c r="AZ32436" s="300"/>
      <c r="BA32436" s="300"/>
      <c r="BB32436" s="300"/>
      <c r="BC32436" s="300"/>
      <c r="BD32436" s="300"/>
      <c r="BE32436" s="300"/>
      <c r="BF32436" s="300"/>
      <c r="BG32436" s="300"/>
      <c r="BH32436" s="300"/>
      <c r="BI32436" s="300"/>
      <c r="BJ32436" s="300"/>
      <c r="BK32436" s="300"/>
      <c r="BL32436" s="300"/>
      <c r="BM32436" s="300"/>
      <c r="BN32436" s="300"/>
      <c r="BO32436" s="300"/>
      <c r="BP32436" s="300"/>
      <c r="BQ32436" s="300"/>
      <c r="BR32436" s="300"/>
      <c r="BS32436" s="300"/>
      <c r="BT32436" s="300"/>
      <c r="BU32436" s="300"/>
      <c r="BV32436" s="300"/>
      <c r="BW32436" s="300"/>
      <c r="BX32436" s="300"/>
      <c r="BY32436" s="300"/>
      <c r="BZ32436" s="300"/>
      <c r="CA32436" s="300"/>
      <c r="CB32436" s="300"/>
      <c r="CC32436" s="300"/>
      <c r="CD32436" s="300"/>
      <c r="CE32436" s="300"/>
      <c r="CF32436" s="300"/>
      <c r="CG32436" s="300"/>
      <c r="CH32436" s="300"/>
      <c r="CI32436" s="300"/>
      <c r="CJ32436" s="300"/>
      <c r="CK32436" s="300"/>
      <c r="CL32436" s="300"/>
      <c r="CM32436" s="300"/>
      <c r="CN32436" s="300"/>
      <c r="CO32436" s="300"/>
      <c r="CP32436" s="300"/>
      <c r="CQ32436" s="300"/>
      <c r="CR32436" s="300"/>
      <c r="CS32436" s="300"/>
      <c r="CT32436" s="300"/>
      <c r="CU32436" s="300"/>
      <c r="CV32436" s="300"/>
      <c r="CW32436" s="300"/>
      <c r="CX32436" s="300"/>
      <c r="CY32436" s="300"/>
      <c r="CZ32436" s="300"/>
      <c r="DA32436" s="300"/>
      <c r="DB32436" s="300"/>
      <c r="DC32436" s="300"/>
      <c r="DD32436" s="300"/>
      <c r="DE32436" s="300"/>
      <c r="DF32436" s="300"/>
      <c r="DG32436" s="300"/>
      <c r="DH32436" s="300"/>
      <c r="DI32436" s="300"/>
      <c r="DJ32436" s="300"/>
      <c r="DK32436" s="300"/>
      <c r="DL32436" s="300"/>
      <c r="DM32436" s="300"/>
      <c r="DN32436" s="300"/>
      <c r="DO32436" s="300"/>
      <c r="DP32436" s="300"/>
      <c r="DQ32436" s="300"/>
      <c r="DR32436" s="300"/>
      <c r="DS32436" s="300"/>
      <c r="DT32436" s="300"/>
      <c r="DU32436" s="300"/>
      <c r="DV32436" s="300"/>
      <c r="DW32436" s="300"/>
      <c r="DX32436" s="300"/>
      <c r="DY32436" s="300"/>
      <c r="DZ32436" s="300"/>
      <c r="EA32436" s="300"/>
      <c r="EB32436" s="300"/>
      <c r="EC32436" s="300"/>
      <c r="ED32436" s="300"/>
      <c r="EE32436" s="300"/>
      <c r="EF32436" s="300"/>
      <c r="EG32436" s="300"/>
      <c r="EH32436" s="300"/>
      <c r="EI32436" s="300"/>
      <c r="EJ32436" s="300"/>
      <c r="EK32436" s="300"/>
      <c r="EL32436" s="300"/>
      <c r="EM32436" s="300"/>
      <c r="EN32436" s="300"/>
      <c r="EO32436" s="300"/>
      <c r="EP32436" s="300"/>
      <c r="EQ32436" s="300"/>
      <c r="ER32436" s="300"/>
      <c r="ES32436" s="300"/>
      <c r="ET32436" s="300"/>
      <c r="EU32436" s="300"/>
      <c r="EV32436" s="300"/>
      <c r="EW32436" s="300"/>
      <c r="EX32436" s="300"/>
      <c r="EY32436" s="300"/>
      <c r="EZ32436" s="300"/>
      <c r="FA32436" s="300"/>
      <c r="FB32436" s="300"/>
      <c r="FC32436" s="300"/>
      <c r="FD32436" s="300"/>
      <c r="FE32436" s="300"/>
      <c r="FF32436" s="300"/>
      <c r="FG32436" s="300"/>
      <c r="FH32436" s="300"/>
      <c r="FI32436" s="300"/>
      <c r="FJ32436" s="300"/>
      <c r="FK32436" s="300"/>
      <c r="FL32436" s="300"/>
      <c r="FM32436" s="300"/>
      <c r="FN32436" s="300"/>
      <c r="FO32436" s="300"/>
      <c r="FP32436" s="300"/>
      <c r="FQ32436" s="300"/>
      <c r="FR32436" s="300"/>
      <c r="FS32436" s="300"/>
      <c r="FT32436" s="300"/>
      <c r="FU32436" s="300"/>
      <c r="FV32436" s="300"/>
      <c r="FW32436" s="300"/>
      <c r="FX32436" s="300"/>
      <c r="FY32436" s="300"/>
      <c r="FZ32436" s="300"/>
      <c r="GA32436" s="300"/>
      <c r="GB32436" s="300"/>
      <c r="GC32436" s="300"/>
      <c r="GD32436" s="300"/>
      <c r="GE32436" s="300"/>
      <c r="GF32436" s="300"/>
      <c r="GG32436" s="300"/>
      <c r="GH32436" s="300"/>
      <c r="GI32436" s="300"/>
      <c r="GJ32436" s="300"/>
      <c r="GK32436" s="300"/>
    </row>
    <row r="32437" spans="4:193" x14ac:dyDescent="0.25">
      <c r="D32437" s="300"/>
      <c r="J32437" s="300"/>
      <c r="K32437" s="300"/>
      <c r="L32437" s="300"/>
      <c r="M32437" s="300"/>
      <c r="N32437" s="300"/>
      <c r="O32437" s="300"/>
      <c r="P32437" s="300"/>
      <c r="Q32437" s="300"/>
      <c r="R32437" s="300"/>
      <c r="S32437" s="300"/>
      <c r="T32437" s="300"/>
      <c r="U32437" s="300"/>
      <c r="V32437" s="300"/>
      <c r="W32437" s="300"/>
      <c r="X32437" s="300"/>
      <c r="Y32437" s="300"/>
      <c r="Z32437" s="300"/>
      <c r="AA32437" s="300"/>
      <c r="AB32437" s="300"/>
      <c r="AC32437" s="300"/>
      <c r="AD32437" s="300"/>
      <c r="AE32437" s="300"/>
      <c r="AF32437" s="300"/>
      <c r="AG32437" s="300"/>
      <c r="AH32437" s="300"/>
      <c r="AI32437" s="300"/>
      <c r="AJ32437" s="300"/>
      <c r="AK32437" s="300"/>
      <c r="AL32437" s="300"/>
      <c r="AM32437" s="300"/>
      <c r="AN32437" s="300"/>
      <c r="AO32437" s="300"/>
      <c r="AP32437" s="300"/>
      <c r="AQ32437" s="300"/>
      <c r="AR32437" s="300"/>
      <c r="AS32437" s="300"/>
      <c r="AT32437" s="300"/>
      <c r="AU32437" s="300"/>
      <c r="AV32437" s="300"/>
      <c r="AW32437" s="300"/>
      <c r="AX32437" s="300"/>
      <c r="AY32437" s="300"/>
      <c r="AZ32437" s="300"/>
      <c r="BA32437" s="300"/>
      <c r="BB32437" s="300"/>
      <c r="BC32437" s="300"/>
      <c r="BD32437" s="300"/>
      <c r="BE32437" s="300"/>
      <c r="BF32437" s="300"/>
      <c r="BG32437" s="300"/>
      <c r="BH32437" s="300"/>
      <c r="BI32437" s="300"/>
      <c r="BJ32437" s="300"/>
      <c r="BK32437" s="300"/>
      <c r="BL32437" s="300"/>
      <c r="BM32437" s="300"/>
      <c r="BN32437" s="300"/>
      <c r="BO32437" s="300"/>
      <c r="BP32437" s="300"/>
      <c r="BQ32437" s="300"/>
      <c r="BR32437" s="300"/>
      <c r="BS32437" s="300"/>
      <c r="BT32437" s="300"/>
      <c r="BU32437" s="300"/>
      <c r="BV32437" s="300"/>
      <c r="BW32437" s="300"/>
      <c r="BX32437" s="300"/>
      <c r="BY32437" s="300"/>
      <c r="BZ32437" s="300"/>
      <c r="CA32437" s="300"/>
      <c r="CB32437" s="300"/>
      <c r="CC32437" s="300"/>
      <c r="CD32437" s="300"/>
      <c r="CE32437" s="300"/>
      <c r="CF32437" s="300"/>
      <c r="CG32437" s="300"/>
      <c r="CH32437" s="300"/>
      <c r="CI32437" s="300"/>
      <c r="CJ32437" s="300"/>
      <c r="CK32437" s="300"/>
      <c r="CL32437" s="300"/>
      <c r="CM32437" s="300"/>
      <c r="CN32437" s="300"/>
      <c r="CO32437" s="300"/>
      <c r="CP32437" s="300"/>
      <c r="CQ32437" s="300"/>
      <c r="CR32437" s="300"/>
      <c r="CS32437" s="300"/>
      <c r="CT32437" s="300"/>
      <c r="CU32437" s="300"/>
      <c r="CV32437" s="300"/>
      <c r="CW32437" s="300"/>
      <c r="CX32437" s="300"/>
      <c r="CY32437" s="300"/>
      <c r="CZ32437" s="300"/>
      <c r="DA32437" s="300"/>
      <c r="DB32437" s="300"/>
      <c r="DC32437" s="300"/>
      <c r="DD32437" s="300"/>
      <c r="DE32437" s="300"/>
      <c r="DF32437" s="300"/>
      <c r="DG32437" s="300"/>
      <c r="DH32437" s="300"/>
      <c r="DI32437" s="300"/>
      <c r="DJ32437" s="300"/>
      <c r="DK32437" s="300"/>
      <c r="DL32437" s="300"/>
      <c r="DM32437" s="300"/>
      <c r="DN32437" s="300"/>
      <c r="DO32437" s="300"/>
      <c r="DP32437" s="300"/>
      <c r="DQ32437" s="300"/>
      <c r="DR32437" s="300"/>
      <c r="DS32437" s="300"/>
      <c r="DT32437" s="300"/>
      <c r="DU32437" s="300"/>
      <c r="DV32437" s="300"/>
      <c r="DW32437" s="300"/>
      <c r="DX32437" s="300"/>
      <c r="DY32437" s="300"/>
      <c r="DZ32437" s="300"/>
      <c r="EA32437" s="300"/>
      <c r="EB32437" s="300"/>
      <c r="EC32437" s="300"/>
      <c r="ED32437" s="300"/>
      <c r="EE32437" s="300"/>
      <c r="EF32437" s="300"/>
      <c r="EG32437" s="300"/>
      <c r="EH32437" s="300"/>
      <c r="EI32437" s="300"/>
      <c r="EJ32437" s="300"/>
      <c r="EK32437" s="300"/>
      <c r="EL32437" s="300"/>
      <c r="EM32437" s="300"/>
      <c r="EN32437" s="300"/>
      <c r="EO32437" s="300"/>
      <c r="EP32437" s="300"/>
      <c r="EQ32437" s="300"/>
      <c r="ER32437" s="300"/>
      <c r="ES32437" s="300"/>
      <c r="ET32437" s="300"/>
      <c r="EU32437" s="300"/>
      <c r="EV32437" s="300"/>
      <c r="EW32437" s="300"/>
      <c r="EX32437" s="300"/>
      <c r="EY32437" s="300"/>
      <c r="EZ32437" s="300"/>
      <c r="FA32437" s="300"/>
      <c r="FB32437" s="300"/>
      <c r="FC32437" s="300"/>
      <c r="FD32437" s="300"/>
      <c r="FE32437" s="300"/>
      <c r="FF32437" s="300"/>
      <c r="FG32437" s="300"/>
      <c r="FH32437" s="300"/>
      <c r="FI32437" s="300"/>
      <c r="FJ32437" s="300"/>
      <c r="FK32437" s="300"/>
      <c r="FL32437" s="300"/>
      <c r="FM32437" s="300"/>
      <c r="FN32437" s="300"/>
      <c r="FO32437" s="300"/>
      <c r="FP32437" s="300"/>
      <c r="FQ32437" s="300"/>
      <c r="FR32437" s="300"/>
      <c r="FS32437" s="300"/>
      <c r="FT32437" s="300"/>
      <c r="FU32437" s="300"/>
      <c r="FV32437" s="300"/>
      <c r="FW32437" s="300"/>
      <c r="FX32437" s="300"/>
      <c r="FY32437" s="300"/>
      <c r="FZ32437" s="300"/>
      <c r="GA32437" s="300"/>
      <c r="GB32437" s="300"/>
      <c r="GC32437" s="300"/>
      <c r="GD32437" s="300"/>
      <c r="GE32437" s="300"/>
      <c r="GF32437" s="300"/>
      <c r="GG32437" s="300"/>
      <c r="GH32437" s="300"/>
      <c r="GI32437" s="300"/>
      <c r="GJ32437" s="300"/>
      <c r="GK32437" s="300"/>
    </row>
    <row r="32438" spans="4:193" x14ac:dyDescent="0.25">
      <c r="D32438" s="300"/>
      <c r="J32438" s="300"/>
      <c r="K32438" s="300"/>
      <c r="L32438" s="300"/>
      <c r="M32438" s="300"/>
      <c r="N32438" s="300"/>
      <c r="O32438" s="300"/>
      <c r="P32438" s="300"/>
      <c r="Q32438" s="300"/>
      <c r="R32438" s="300"/>
      <c r="S32438" s="300"/>
      <c r="T32438" s="300"/>
      <c r="U32438" s="300"/>
      <c r="V32438" s="300"/>
      <c r="W32438" s="300"/>
      <c r="X32438" s="300"/>
      <c r="Y32438" s="300"/>
      <c r="Z32438" s="300"/>
      <c r="AA32438" s="300"/>
      <c r="AB32438" s="300"/>
      <c r="AC32438" s="300"/>
      <c r="AD32438" s="300"/>
      <c r="AE32438" s="300"/>
      <c r="AF32438" s="300"/>
      <c r="AG32438" s="300"/>
      <c r="AH32438" s="300"/>
      <c r="AI32438" s="300"/>
      <c r="AJ32438" s="300"/>
      <c r="AK32438" s="300"/>
      <c r="AL32438" s="300"/>
      <c r="AM32438" s="300"/>
      <c r="AN32438" s="300"/>
      <c r="AO32438" s="300"/>
      <c r="AP32438" s="300"/>
      <c r="AQ32438" s="300"/>
      <c r="AR32438" s="300"/>
      <c r="AS32438" s="300"/>
      <c r="AT32438" s="300"/>
      <c r="AU32438" s="300"/>
      <c r="AV32438" s="300"/>
      <c r="AW32438" s="300"/>
      <c r="AX32438" s="300"/>
      <c r="AY32438" s="300"/>
      <c r="AZ32438" s="300"/>
      <c r="BA32438" s="300"/>
      <c r="BB32438" s="300"/>
      <c r="BC32438" s="300"/>
      <c r="BD32438" s="300"/>
      <c r="BE32438" s="300"/>
      <c r="BF32438" s="300"/>
      <c r="BG32438" s="300"/>
      <c r="BH32438" s="300"/>
      <c r="BI32438" s="300"/>
      <c r="BJ32438" s="300"/>
      <c r="BK32438" s="300"/>
      <c r="BL32438" s="300"/>
      <c r="BM32438" s="300"/>
      <c r="BN32438" s="300"/>
      <c r="BO32438" s="300"/>
      <c r="BP32438" s="300"/>
      <c r="BQ32438" s="300"/>
      <c r="BR32438" s="300"/>
      <c r="BS32438" s="300"/>
      <c r="BT32438" s="300"/>
      <c r="BU32438" s="300"/>
      <c r="BV32438" s="300"/>
      <c r="BW32438" s="300"/>
      <c r="BX32438" s="300"/>
      <c r="BY32438" s="300"/>
      <c r="BZ32438" s="300"/>
      <c r="CA32438" s="300"/>
      <c r="CB32438" s="300"/>
      <c r="CC32438" s="300"/>
      <c r="CD32438" s="300"/>
      <c r="CE32438" s="300"/>
      <c r="CF32438" s="300"/>
      <c r="CG32438" s="300"/>
      <c r="CH32438" s="300"/>
      <c r="CI32438" s="300"/>
      <c r="CJ32438" s="300"/>
      <c r="CK32438" s="300"/>
      <c r="CL32438" s="300"/>
      <c r="CM32438" s="300"/>
      <c r="CN32438" s="300"/>
      <c r="CO32438" s="300"/>
      <c r="CP32438" s="300"/>
      <c r="CQ32438" s="300"/>
      <c r="CR32438" s="300"/>
      <c r="CS32438" s="300"/>
      <c r="CT32438" s="300"/>
      <c r="CU32438" s="300"/>
      <c r="CV32438" s="300"/>
      <c r="CW32438" s="300"/>
      <c r="CX32438" s="300"/>
      <c r="CY32438" s="300"/>
      <c r="CZ32438" s="300"/>
      <c r="DA32438" s="300"/>
      <c r="DB32438" s="300"/>
      <c r="DC32438" s="300"/>
      <c r="DD32438" s="300"/>
      <c r="DE32438" s="300"/>
      <c r="DF32438" s="300"/>
      <c r="DG32438" s="300"/>
      <c r="DH32438" s="300"/>
      <c r="DI32438" s="300"/>
      <c r="DJ32438" s="300"/>
      <c r="DK32438" s="300"/>
      <c r="DL32438" s="300"/>
      <c r="DM32438" s="300"/>
      <c r="DN32438" s="300"/>
      <c r="DO32438" s="300"/>
      <c r="DP32438" s="300"/>
      <c r="DQ32438" s="300"/>
      <c r="DR32438" s="300"/>
      <c r="DS32438" s="300"/>
      <c r="DT32438" s="300"/>
      <c r="DU32438" s="300"/>
      <c r="DV32438" s="300"/>
      <c r="DW32438" s="300"/>
      <c r="DX32438" s="300"/>
      <c r="DY32438" s="300"/>
      <c r="DZ32438" s="300"/>
      <c r="EA32438" s="300"/>
      <c r="EB32438" s="300"/>
      <c r="EC32438" s="300"/>
      <c r="ED32438" s="300"/>
      <c r="EE32438" s="300"/>
      <c r="EF32438" s="300"/>
      <c r="EG32438" s="300"/>
      <c r="EH32438" s="300"/>
      <c r="EI32438" s="300"/>
      <c r="EJ32438" s="300"/>
      <c r="EK32438" s="300"/>
      <c r="EL32438" s="300"/>
      <c r="EM32438" s="300"/>
      <c r="EN32438" s="300"/>
      <c r="EO32438" s="300"/>
      <c r="EP32438" s="300"/>
      <c r="EQ32438" s="300"/>
      <c r="ER32438" s="300"/>
      <c r="ES32438" s="300"/>
      <c r="ET32438" s="300"/>
      <c r="EU32438" s="300"/>
      <c r="EV32438" s="300"/>
      <c r="EW32438" s="300"/>
      <c r="EX32438" s="300"/>
      <c r="EY32438" s="300"/>
      <c r="EZ32438" s="300"/>
      <c r="FA32438" s="300"/>
      <c r="FB32438" s="300"/>
      <c r="FC32438" s="300"/>
      <c r="FD32438" s="300"/>
      <c r="FE32438" s="300"/>
      <c r="FF32438" s="300"/>
      <c r="FG32438" s="300"/>
      <c r="FH32438" s="300"/>
      <c r="FI32438" s="300"/>
      <c r="FJ32438" s="300"/>
      <c r="FK32438" s="300"/>
      <c r="FL32438" s="300"/>
      <c r="FM32438" s="300"/>
      <c r="FN32438" s="300"/>
      <c r="FO32438" s="300"/>
      <c r="FP32438" s="300"/>
      <c r="FQ32438" s="300"/>
      <c r="FR32438" s="300"/>
      <c r="FS32438" s="300"/>
      <c r="FT32438" s="300"/>
      <c r="FU32438" s="300"/>
      <c r="FV32438" s="300"/>
      <c r="FW32438" s="300"/>
      <c r="FX32438" s="300"/>
      <c r="FY32438" s="300"/>
      <c r="FZ32438" s="300"/>
      <c r="GA32438" s="300"/>
      <c r="GB32438" s="300"/>
      <c r="GC32438" s="300"/>
      <c r="GD32438" s="300"/>
      <c r="GE32438" s="300"/>
      <c r="GF32438" s="300"/>
      <c r="GG32438" s="300"/>
      <c r="GH32438" s="300"/>
      <c r="GI32438" s="300"/>
      <c r="GJ32438" s="300"/>
      <c r="GK32438" s="300"/>
    </row>
    <row r="32439" spans="4:193" x14ac:dyDescent="0.25">
      <c r="D32439" s="300"/>
      <c r="J32439" s="300"/>
      <c r="K32439" s="300"/>
      <c r="L32439" s="300"/>
      <c r="M32439" s="300"/>
      <c r="N32439" s="300"/>
      <c r="O32439" s="300"/>
      <c r="P32439" s="300"/>
      <c r="Q32439" s="300"/>
      <c r="R32439" s="300"/>
      <c r="S32439" s="300"/>
      <c r="T32439" s="300"/>
      <c r="U32439" s="300"/>
      <c r="V32439" s="300"/>
      <c r="W32439" s="300"/>
      <c r="X32439" s="300"/>
      <c r="Y32439" s="300"/>
      <c r="Z32439" s="300"/>
      <c r="AA32439" s="300"/>
      <c r="AB32439" s="300"/>
      <c r="AC32439" s="300"/>
      <c r="AD32439" s="300"/>
      <c r="AE32439" s="300"/>
      <c r="AF32439" s="300"/>
      <c r="AG32439" s="300"/>
      <c r="AH32439" s="300"/>
      <c r="AI32439" s="300"/>
      <c r="AJ32439" s="300"/>
      <c r="AK32439" s="300"/>
      <c r="AL32439" s="300"/>
      <c r="AM32439" s="300"/>
      <c r="AN32439" s="300"/>
      <c r="AO32439" s="300"/>
      <c r="AP32439" s="300"/>
      <c r="AQ32439" s="300"/>
      <c r="AR32439" s="300"/>
      <c r="AS32439" s="300"/>
      <c r="AT32439" s="300"/>
      <c r="AU32439" s="300"/>
      <c r="AV32439" s="300"/>
      <c r="AW32439" s="300"/>
      <c r="AX32439" s="300"/>
      <c r="AY32439" s="300"/>
      <c r="AZ32439" s="300"/>
      <c r="BA32439" s="300"/>
      <c r="BB32439" s="300"/>
      <c r="BC32439" s="300"/>
      <c r="BD32439" s="300"/>
      <c r="BE32439" s="300"/>
      <c r="BF32439" s="300"/>
      <c r="BG32439" s="300"/>
      <c r="BH32439" s="300"/>
      <c r="BI32439" s="300"/>
      <c r="BJ32439" s="300"/>
      <c r="BK32439" s="300"/>
      <c r="BL32439" s="300"/>
      <c r="BM32439" s="300"/>
      <c r="BN32439" s="300"/>
      <c r="BO32439" s="300"/>
      <c r="BP32439" s="300"/>
      <c r="BQ32439" s="300"/>
      <c r="BR32439" s="300"/>
      <c r="BS32439" s="300"/>
      <c r="BT32439" s="300"/>
      <c r="BU32439" s="300"/>
      <c r="BV32439" s="300"/>
      <c r="BW32439" s="300"/>
      <c r="BX32439" s="300"/>
      <c r="BY32439" s="300"/>
      <c r="BZ32439" s="300"/>
      <c r="CA32439" s="300"/>
      <c r="CB32439" s="300"/>
      <c r="CC32439" s="300"/>
      <c r="CD32439" s="300"/>
      <c r="CE32439" s="300"/>
      <c r="CF32439" s="300"/>
      <c r="CG32439" s="300"/>
      <c r="CH32439" s="300"/>
      <c r="CI32439" s="300"/>
      <c r="CJ32439" s="300"/>
      <c r="CK32439" s="300"/>
      <c r="CL32439" s="300"/>
      <c r="CM32439" s="300"/>
      <c r="CN32439" s="300"/>
      <c r="CO32439" s="300"/>
      <c r="CP32439" s="300"/>
      <c r="CQ32439" s="300"/>
      <c r="CR32439" s="300"/>
      <c r="CS32439" s="300"/>
      <c r="CT32439" s="300"/>
      <c r="CU32439" s="300"/>
      <c r="CV32439" s="300"/>
      <c r="CW32439" s="300"/>
      <c r="CX32439" s="300"/>
      <c r="CY32439" s="300"/>
      <c r="CZ32439" s="300"/>
      <c r="DA32439" s="300"/>
      <c r="DB32439" s="300"/>
      <c r="DC32439" s="300"/>
      <c r="DD32439" s="300"/>
      <c r="DE32439" s="300"/>
      <c r="DF32439" s="300"/>
      <c r="DG32439" s="300"/>
      <c r="DH32439" s="300"/>
      <c r="DI32439" s="300"/>
      <c r="DJ32439" s="300"/>
      <c r="DK32439" s="300"/>
      <c r="DL32439" s="300"/>
      <c r="DM32439" s="300"/>
      <c r="DN32439" s="300"/>
      <c r="DO32439" s="300"/>
      <c r="DP32439" s="300"/>
      <c r="DQ32439" s="300"/>
      <c r="DR32439" s="300"/>
      <c r="DS32439" s="300"/>
      <c r="DT32439" s="300"/>
      <c r="DU32439" s="300"/>
      <c r="DV32439" s="300"/>
      <c r="DW32439" s="300"/>
      <c r="DX32439" s="300"/>
      <c r="DY32439" s="300"/>
      <c r="DZ32439" s="300"/>
      <c r="EA32439" s="300"/>
      <c r="EB32439" s="300"/>
      <c r="EC32439" s="300"/>
      <c r="ED32439" s="300"/>
      <c r="EE32439" s="300"/>
      <c r="EF32439" s="300"/>
      <c r="EG32439" s="300"/>
      <c r="EH32439" s="300"/>
      <c r="EI32439" s="300"/>
      <c r="EJ32439" s="300"/>
      <c r="EK32439" s="300"/>
      <c r="EL32439" s="300"/>
      <c r="EM32439" s="300"/>
      <c r="EN32439" s="300"/>
      <c r="EO32439" s="300"/>
      <c r="EP32439" s="300"/>
      <c r="EQ32439" s="300"/>
      <c r="ER32439" s="300"/>
      <c r="ES32439" s="300"/>
      <c r="ET32439" s="300"/>
      <c r="EU32439" s="300"/>
      <c r="EV32439" s="300"/>
      <c r="EW32439" s="300"/>
      <c r="EX32439" s="300"/>
      <c r="EY32439" s="300"/>
      <c r="EZ32439" s="300"/>
      <c r="FA32439" s="300"/>
      <c r="FB32439" s="300"/>
      <c r="FC32439" s="300"/>
      <c r="FD32439" s="300"/>
      <c r="FE32439" s="300"/>
      <c r="FF32439" s="300"/>
      <c r="FG32439" s="300"/>
      <c r="FH32439" s="300"/>
      <c r="FI32439" s="300"/>
      <c r="FJ32439" s="300"/>
      <c r="FK32439" s="300"/>
      <c r="FL32439" s="300"/>
      <c r="FM32439" s="300"/>
      <c r="FN32439" s="300"/>
      <c r="FO32439" s="300"/>
      <c r="FP32439" s="300"/>
      <c r="FQ32439" s="300"/>
      <c r="FR32439" s="300"/>
      <c r="FS32439" s="300"/>
      <c r="FT32439" s="300"/>
      <c r="FU32439" s="300"/>
      <c r="FV32439" s="300"/>
      <c r="FW32439" s="300"/>
      <c r="FX32439" s="300"/>
      <c r="FY32439" s="300"/>
      <c r="FZ32439" s="300"/>
      <c r="GA32439" s="300"/>
      <c r="GB32439" s="300"/>
      <c r="GC32439" s="300"/>
      <c r="GD32439" s="300"/>
      <c r="GE32439" s="300"/>
      <c r="GF32439" s="300"/>
      <c r="GG32439" s="300"/>
      <c r="GH32439" s="300"/>
      <c r="GI32439" s="300"/>
      <c r="GJ32439" s="300"/>
      <c r="GK32439" s="300"/>
    </row>
    <row r="32440" spans="4:193" x14ac:dyDescent="0.25">
      <c r="D32440" s="300"/>
      <c r="J32440" s="300"/>
      <c r="K32440" s="300"/>
      <c r="L32440" s="300"/>
      <c r="M32440" s="300"/>
      <c r="N32440" s="300"/>
      <c r="O32440" s="300"/>
      <c r="P32440" s="300"/>
      <c r="Q32440" s="300"/>
      <c r="R32440" s="300"/>
      <c r="S32440" s="300"/>
      <c r="T32440" s="300"/>
      <c r="U32440" s="300"/>
      <c r="V32440" s="300"/>
      <c r="W32440" s="300"/>
      <c r="X32440" s="300"/>
      <c r="Y32440" s="300"/>
      <c r="Z32440" s="300"/>
      <c r="AA32440" s="300"/>
      <c r="AB32440" s="300"/>
      <c r="AC32440" s="300"/>
      <c r="AD32440" s="300"/>
      <c r="AE32440" s="300"/>
      <c r="AF32440" s="300"/>
      <c r="AG32440" s="300"/>
      <c r="AH32440" s="300"/>
      <c r="AI32440" s="300"/>
      <c r="AJ32440" s="300"/>
      <c r="AK32440" s="300"/>
      <c r="AL32440" s="300"/>
      <c r="AM32440" s="300"/>
      <c r="AN32440" s="300"/>
      <c r="AO32440" s="300"/>
      <c r="AP32440" s="300"/>
      <c r="AQ32440" s="300"/>
      <c r="AR32440" s="300"/>
      <c r="AS32440" s="300"/>
      <c r="AT32440" s="300"/>
      <c r="AU32440" s="300"/>
      <c r="AV32440" s="300"/>
      <c r="AW32440" s="300"/>
      <c r="AX32440" s="300"/>
      <c r="AY32440" s="300"/>
      <c r="AZ32440" s="300"/>
      <c r="BA32440" s="300"/>
      <c r="BB32440" s="300"/>
      <c r="BC32440" s="300"/>
      <c r="BD32440" s="300"/>
      <c r="BE32440" s="300"/>
      <c r="BF32440" s="300"/>
      <c r="BG32440" s="300"/>
      <c r="BH32440" s="300"/>
      <c r="BI32440" s="300"/>
      <c r="BJ32440" s="300"/>
      <c r="BK32440" s="300"/>
      <c r="BL32440" s="300"/>
      <c r="BM32440" s="300"/>
      <c r="BN32440" s="300"/>
      <c r="BO32440" s="300"/>
      <c r="BP32440" s="300"/>
      <c r="BQ32440" s="300"/>
      <c r="BR32440" s="300"/>
      <c r="BS32440" s="300"/>
      <c r="BT32440" s="300"/>
      <c r="BU32440" s="300"/>
      <c r="BV32440" s="300"/>
      <c r="BW32440" s="300"/>
      <c r="BX32440" s="300"/>
      <c r="BY32440" s="300"/>
      <c r="BZ32440" s="300"/>
      <c r="CA32440" s="300"/>
      <c r="CB32440" s="300"/>
      <c r="CC32440" s="300"/>
      <c r="CD32440" s="300"/>
      <c r="CE32440" s="300"/>
      <c r="CF32440" s="300"/>
      <c r="CG32440" s="300"/>
      <c r="CH32440" s="300"/>
      <c r="CI32440" s="300"/>
      <c r="CJ32440" s="300"/>
      <c r="CK32440" s="300"/>
      <c r="CL32440" s="300"/>
      <c r="CM32440" s="300"/>
      <c r="CN32440" s="300"/>
      <c r="CO32440" s="300"/>
      <c r="CP32440" s="300"/>
      <c r="CQ32440" s="300"/>
      <c r="CR32440" s="300"/>
      <c r="CS32440" s="300"/>
      <c r="CT32440" s="300"/>
      <c r="CU32440" s="300"/>
      <c r="CV32440" s="300"/>
      <c r="CW32440" s="300"/>
      <c r="CX32440" s="300"/>
      <c r="CY32440" s="300"/>
      <c r="CZ32440" s="300"/>
      <c r="DA32440" s="300"/>
      <c r="DB32440" s="300"/>
      <c r="DC32440" s="300"/>
      <c r="DD32440" s="300"/>
      <c r="DE32440" s="300"/>
      <c r="DF32440" s="300"/>
      <c r="DG32440" s="300"/>
      <c r="DH32440" s="300"/>
      <c r="DI32440" s="300"/>
      <c r="DJ32440" s="300"/>
      <c r="DK32440" s="300"/>
      <c r="DL32440" s="300"/>
      <c r="DM32440" s="300"/>
      <c r="DN32440" s="300"/>
      <c r="DO32440" s="300"/>
      <c r="DP32440" s="300"/>
      <c r="DQ32440" s="300"/>
      <c r="DR32440" s="300"/>
      <c r="DS32440" s="300"/>
      <c r="DT32440" s="300"/>
      <c r="DU32440" s="300"/>
      <c r="DV32440" s="300"/>
      <c r="DW32440" s="300"/>
      <c r="DX32440" s="300"/>
      <c r="DY32440" s="300"/>
      <c r="DZ32440" s="300"/>
      <c r="EA32440" s="300"/>
      <c r="EB32440" s="300"/>
      <c r="EC32440" s="300"/>
      <c r="ED32440" s="300"/>
      <c r="EE32440" s="300"/>
      <c r="EF32440" s="300"/>
      <c r="EG32440" s="300"/>
      <c r="EH32440" s="300"/>
      <c r="EI32440" s="300"/>
      <c r="EJ32440" s="300"/>
      <c r="EK32440" s="300"/>
      <c r="EL32440" s="300"/>
      <c r="EM32440" s="300"/>
      <c r="EN32440" s="300"/>
      <c r="EO32440" s="300"/>
      <c r="EP32440" s="300"/>
      <c r="EQ32440" s="300"/>
      <c r="ER32440" s="300"/>
      <c r="ES32440" s="300"/>
      <c r="ET32440" s="300"/>
      <c r="EU32440" s="300"/>
      <c r="EV32440" s="300"/>
      <c r="EW32440" s="300"/>
      <c r="EX32440" s="300"/>
      <c r="EY32440" s="300"/>
      <c r="EZ32440" s="300"/>
      <c r="FA32440" s="300"/>
      <c r="FB32440" s="300"/>
      <c r="FC32440" s="300"/>
      <c r="FD32440" s="300"/>
      <c r="FE32440" s="300"/>
      <c r="FF32440" s="300"/>
      <c r="FG32440" s="300"/>
      <c r="FH32440" s="300"/>
      <c r="FI32440" s="300"/>
      <c r="FJ32440" s="300"/>
      <c r="FK32440" s="300"/>
      <c r="FL32440" s="300"/>
      <c r="FM32440" s="300"/>
      <c r="FN32440" s="300"/>
      <c r="FO32440" s="300"/>
      <c r="FP32440" s="300"/>
      <c r="FQ32440" s="300"/>
      <c r="FR32440" s="300"/>
      <c r="FS32440" s="300"/>
      <c r="FT32440" s="300"/>
      <c r="FU32440" s="300"/>
      <c r="FV32440" s="300"/>
      <c r="FW32440" s="300"/>
      <c r="FX32440" s="300"/>
      <c r="FY32440" s="300"/>
      <c r="FZ32440" s="300"/>
      <c r="GA32440" s="300"/>
      <c r="GB32440" s="300"/>
      <c r="GC32440" s="300"/>
      <c r="GD32440" s="300"/>
      <c r="GE32440" s="300"/>
      <c r="GF32440" s="300"/>
      <c r="GG32440" s="300"/>
      <c r="GH32440" s="300"/>
      <c r="GI32440" s="300"/>
      <c r="GJ32440" s="300"/>
      <c r="GK32440" s="300"/>
    </row>
    <row r="32441" spans="4:193" x14ac:dyDescent="0.25">
      <c r="D32441" s="300"/>
      <c r="J32441" s="300"/>
      <c r="K32441" s="300"/>
      <c r="L32441" s="300"/>
      <c r="M32441" s="300"/>
      <c r="N32441" s="300"/>
      <c r="O32441" s="300"/>
      <c r="P32441" s="300"/>
      <c r="Q32441" s="300"/>
      <c r="R32441" s="300"/>
      <c r="S32441" s="300"/>
      <c r="T32441" s="300"/>
      <c r="U32441" s="300"/>
      <c r="V32441" s="300"/>
      <c r="W32441" s="300"/>
      <c r="X32441" s="300"/>
      <c r="Y32441" s="300"/>
      <c r="Z32441" s="300"/>
      <c r="AA32441" s="300"/>
      <c r="AB32441" s="300"/>
      <c r="AC32441" s="300"/>
      <c r="AD32441" s="300"/>
      <c r="AE32441" s="300"/>
      <c r="AF32441" s="300"/>
      <c r="AG32441" s="300"/>
      <c r="AH32441" s="300"/>
      <c r="AI32441" s="300"/>
      <c r="AJ32441" s="300"/>
      <c r="AK32441" s="300"/>
      <c r="AL32441" s="300"/>
      <c r="AM32441" s="300"/>
      <c r="AN32441" s="300"/>
      <c r="AO32441" s="300"/>
      <c r="AP32441" s="300"/>
      <c r="AQ32441" s="300"/>
      <c r="AR32441" s="300"/>
      <c r="AS32441" s="300"/>
      <c r="AT32441" s="300"/>
      <c r="AU32441" s="300"/>
      <c r="AV32441" s="300"/>
      <c r="AW32441" s="300"/>
      <c r="AX32441" s="300"/>
      <c r="AY32441" s="300"/>
      <c r="AZ32441" s="300"/>
      <c r="BA32441" s="300"/>
      <c r="BB32441" s="300"/>
      <c r="BC32441" s="300"/>
      <c r="BD32441" s="300"/>
      <c r="BE32441" s="300"/>
      <c r="BF32441" s="300"/>
      <c r="BG32441" s="300"/>
      <c r="BH32441" s="300"/>
      <c r="BI32441" s="300"/>
      <c r="BJ32441" s="300"/>
      <c r="BK32441" s="300"/>
      <c r="BL32441" s="300"/>
      <c r="BM32441" s="300"/>
      <c r="BN32441" s="300"/>
      <c r="BO32441" s="300"/>
      <c r="BP32441" s="300"/>
      <c r="BQ32441" s="300"/>
      <c r="BR32441" s="300"/>
      <c r="BS32441" s="300"/>
      <c r="BT32441" s="300"/>
      <c r="BU32441" s="300"/>
      <c r="BV32441" s="300"/>
      <c r="BW32441" s="300"/>
      <c r="BX32441" s="300"/>
      <c r="BY32441" s="300"/>
      <c r="BZ32441" s="300"/>
      <c r="CA32441" s="300"/>
      <c r="CB32441" s="300"/>
      <c r="CC32441" s="300"/>
      <c r="CD32441" s="300"/>
      <c r="CE32441" s="300"/>
      <c r="CF32441" s="300"/>
      <c r="CG32441" s="300"/>
      <c r="CH32441" s="300"/>
      <c r="CI32441" s="300"/>
      <c r="CJ32441" s="300"/>
      <c r="CK32441" s="300"/>
      <c r="CL32441" s="300"/>
      <c r="CM32441" s="300"/>
      <c r="CN32441" s="300"/>
      <c r="CO32441" s="300"/>
      <c r="CP32441" s="300"/>
      <c r="CQ32441" s="300"/>
      <c r="CR32441" s="300"/>
      <c r="CS32441" s="300"/>
      <c r="CT32441" s="300"/>
      <c r="CU32441" s="300"/>
      <c r="CV32441" s="300"/>
      <c r="CW32441" s="300"/>
      <c r="CX32441" s="300"/>
      <c r="CY32441" s="300"/>
      <c r="CZ32441" s="300"/>
      <c r="DA32441" s="300"/>
      <c r="DB32441" s="300"/>
      <c r="DC32441" s="300"/>
      <c r="DD32441" s="300"/>
      <c r="DE32441" s="300"/>
      <c r="DF32441" s="300"/>
      <c r="DG32441" s="300"/>
      <c r="DH32441" s="300"/>
      <c r="DI32441" s="300"/>
      <c r="DJ32441" s="300"/>
      <c r="DK32441" s="300"/>
      <c r="DL32441" s="300"/>
      <c r="DM32441" s="300"/>
      <c r="DN32441" s="300"/>
      <c r="DO32441" s="300"/>
      <c r="DP32441" s="300"/>
      <c r="DQ32441" s="300"/>
      <c r="DR32441" s="300"/>
      <c r="DS32441" s="300"/>
      <c r="DT32441" s="300"/>
      <c r="DU32441" s="300"/>
      <c r="DV32441" s="300"/>
      <c r="DW32441" s="300"/>
      <c r="DX32441" s="300"/>
      <c r="DY32441" s="300"/>
      <c r="DZ32441" s="300"/>
      <c r="EA32441" s="300"/>
      <c r="EB32441" s="300"/>
      <c r="EC32441" s="300"/>
      <c r="ED32441" s="300"/>
      <c r="EE32441" s="300"/>
      <c r="EF32441" s="300"/>
      <c r="EG32441" s="300"/>
      <c r="EH32441" s="300"/>
      <c r="EI32441" s="300"/>
      <c r="EJ32441" s="300"/>
      <c r="EK32441" s="300"/>
      <c r="EL32441" s="300"/>
      <c r="EM32441" s="300"/>
      <c r="EN32441" s="300"/>
      <c r="EO32441" s="300"/>
      <c r="EP32441" s="300"/>
      <c r="EQ32441" s="300"/>
      <c r="ER32441" s="300"/>
      <c r="ES32441" s="300"/>
      <c r="ET32441" s="300"/>
      <c r="EU32441" s="300"/>
      <c r="EV32441" s="300"/>
      <c r="EW32441" s="300"/>
      <c r="EX32441" s="300"/>
      <c r="EY32441" s="300"/>
      <c r="EZ32441" s="300"/>
      <c r="FA32441" s="300"/>
      <c r="FB32441" s="300"/>
      <c r="FC32441" s="300"/>
      <c r="FD32441" s="300"/>
      <c r="FE32441" s="300"/>
      <c r="FF32441" s="300"/>
      <c r="FG32441" s="300"/>
      <c r="FH32441" s="300"/>
      <c r="FI32441" s="300"/>
      <c r="FJ32441" s="300"/>
      <c r="FK32441" s="300"/>
      <c r="FL32441" s="300"/>
      <c r="FM32441" s="300"/>
      <c r="FN32441" s="300"/>
      <c r="FO32441" s="300"/>
      <c r="FP32441" s="300"/>
      <c r="FQ32441" s="300"/>
      <c r="FR32441" s="300"/>
      <c r="FS32441" s="300"/>
      <c r="FT32441" s="300"/>
      <c r="FU32441" s="300"/>
      <c r="FV32441" s="300"/>
      <c r="FW32441" s="300"/>
      <c r="FX32441" s="300"/>
      <c r="FY32441" s="300"/>
      <c r="FZ32441" s="300"/>
      <c r="GA32441" s="300"/>
      <c r="GB32441" s="300"/>
      <c r="GC32441" s="300"/>
      <c r="GD32441" s="300"/>
      <c r="GE32441" s="300"/>
      <c r="GF32441" s="300"/>
      <c r="GG32441" s="300"/>
      <c r="GH32441" s="300"/>
      <c r="GI32441" s="300"/>
      <c r="GJ32441" s="300"/>
      <c r="GK32441" s="300"/>
    </row>
    <row r="32442" spans="4:193" x14ac:dyDescent="0.25">
      <c r="D32442" s="300"/>
      <c r="J32442" s="300"/>
      <c r="K32442" s="300"/>
      <c r="L32442" s="300"/>
      <c r="M32442" s="300"/>
      <c r="N32442" s="300"/>
      <c r="O32442" s="300"/>
      <c r="P32442" s="300"/>
      <c r="Q32442" s="300"/>
      <c r="R32442" s="300"/>
      <c r="S32442" s="300"/>
      <c r="T32442" s="300"/>
      <c r="U32442" s="300"/>
      <c r="V32442" s="300"/>
      <c r="W32442" s="300"/>
      <c r="X32442" s="300"/>
      <c r="Y32442" s="300"/>
      <c r="Z32442" s="300"/>
      <c r="AA32442" s="300"/>
      <c r="AB32442" s="300"/>
      <c r="AC32442" s="300"/>
      <c r="AD32442" s="300"/>
      <c r="AE32442" s="300"/>
      <c r="AF32442" s="300"/>
      <c r="AG32442" s="300"/>
      <c r="AH32442" s="300"/>
      <c r="AI32442" s="300"/>
      <c r="AJ32442" s="300"/>
      <c r="AK32442" s="300"/>
      <c r="AL32442" s="300"/>
      <c r="AM32442" s="300"/>
      <c r="AN32442" s="300"/>
      <c r="AO32442" s="300"/>
      <c r="AP32442" s="300"/>
      <c r="AQ32442" s="300"/>
      <c r="AR32442" s="300"/>
      <c r="AS32442" s="300"/>
      <c r="AT32442" s="300"/>
      <c r="AU32442" s="300"/>
      <c r="AV32442" s="300"/>
      <c r="AW32442" s="300"/>
      <c r="AX32442" s="300"/>
      <c r="AY32442" s="300"/>
      <c r="AZ32442" s="300"/>
      <c r="BA32442" s="300"/>
      <c r="BB32442" s="300"/>
      <c r="BC32442" s="300"/>
      <c r="BD32442" s="300"/>
      <c r="BE32442" s="300"/>
      <c r="BF32442" s="300"/>
      <c r="BG32442" s="300"/>
      <c r="BH32442" s="300"/>
      <c r="BI32442" s="300"/>
      <c r="BJ32442" s="300"/>
      <c r="BK32442" s="300"/>
      <c r="BL32442" s="300"/>
      <c r="BM32442" s="300"/>
      <c r="BN32442" s="300"/>
      <c r="BO32442" s="300"/>
      <c r="BP32442" s="300"/>
      <c r="BQ32442" s="300"/>
      <c r="BR32442" s="300"/>
      <c r="BS32442" s="300"/>
      <c r="BT32442" s="300"/>
      <c r="BU32442" s="300"/>
      <c r="BV32442" s="300"/>
      <c r="BW32442" s="300"/>
      <c r="BX32442" s="300"/>
      <c r="BY32442" s="300"/>
      <c r="BZ32442" s="300"/>
      <c r="CA32442" s="300"/>
      <c r="CB32442" s="300"/>
      <c r="CC32442" s="300"/>
      <c r="CD32442" s="300"/>
      <c r="CE32442" s="300"/>
      <c r="CF32442" s="300"/>
      <c r="CG32442" s="300"/>
      <c r="CH32442" s="300"/>
      <c r="CI32442" s="300"/>
      <c r="CJ32442" s="300"/>
      <c r="CK32442" s="300"/>
      <c r="CL32442" s="300"/>
      <c r="CM32442" s="300"/>
      <c r="CN32442" s="300"/>
      <c r="CO32442" s="300"/>
      <c r="CP32442" s="300"/>
      <c r="CQ32442" s="300"/>
      <c r="CR32442" s="300"/>
      <c r="CS32442" s="300"/>
      <c r="CT32442" s="300"/>
      <c r="CU32442" s="300"/>
      <c r="CV32442" s="300"/>
      <c r="CW32442" s="300"/>
      <c r="CX32442" s="300"/>
      <c r="CY32442" s="300"/>
      <c r="CZ32442" s="300"/>
      <c r="DA32442" s="300"/>
      <c r="DB32442" s="300"/>
      <c r="DC32442" s="300"/>
      <c r="DD32442" s="300"/>
      <c r="DE32442" s="300"/>
      <c r="DF32442" s="300"/>
      <c r="DG32442" s="300"/>
      <c r="DH32442" s="300"/>
      <c r="DI32442" s="300"/>
      <c r="DJ32442" s="300"/>
      <c r="DK32442" s="300"/>
      <c r="DL32442" s="300"/>
      <c r="DM32442" s="300"/>
      <c r="DN32442" s="300"/>
      <c r="DO32442" s="300"/>
      <c r="DP32442" s="300"/>
      <c r="DQ32442" s="300"/>
      <c r="DR32442" s="300"/>
      <c r="DS32442" s="300"/>
      <c r="DT32442" s="300"/>
      <c r="DU32442" s="300"/>
      <c r="DV32442" s="300"/>
      <c r="DW32442" s="300"/>
      <c r="DX32442" s="300"/>
      <c r="DY32442" s="300"/>
      <c r="DZ32442" s="300"/>
      <c r="EA32442" s="300"/>
      <c r="EB32442" s="300"/>
      <c r="EC32442" s="300"/>
      <c r="ED32442" s="300"/>
      <c r="EE32442" s="300"/>
      <c r="EF32442" s="300"/>
      <c r="EG32442" s="300"/>
      <c r="EH32442" s="300"/>
      <c r="EI32442" s="300"/>
      <c r="EJ32442" s="300"/>
      <c r="EK32442" s="300"/>
      <c r="EL32442" s="300"/>
      <c r="EM32442" s="300"/>
      <c r="EN32442" s="300"/>
      <c r="EO32442" s="300"/>
      <c r="EP32442" s="300"/>
      <c r="EQ32442" s="300"/>
      <c r="ER32442" s="300"/>
      <c r="ES32442" s="300"/>
      <c r="ET32442" s="300"/>
      <c r="EU32442" s="300"/>
      <c r="EV32442" s="300"/>
      <c r="EW32442" s="300"/>
      <c r="EX32442" s="300"/>
      <c r="EY32442" s="300"/>
      <c r="EZ32442" s="300"/>
      <c r="FA32442" s="300"/>
      <c r="FB32442" s="300"/>
      <c r="FC32442" s="300"/>
      <c r="FD32442" s="300"/>
      <c r="FE32442" s="300"/>
      <c r="FF32442" s="300"/>
      <c r="FG32442" s="300"/>
      <c r="FH32442" s="300"/>
      <c r="FI32442" s="300"/>
      <c r="FJ32442" s="300"/>
      <c r="FK32442" s="300"/>
      <c r="FL32442" s="300"/>
      <c r="FM32442" s="300"/>
      <c r="FN32442" s="300"/>
      <c r="FO32442" s="300"/>
      <c r="FP32442" s="300"/>
      <c r="FQ32442" s="300"/>
      <c r="FR32442" s="300"/>
      <c r="FS32442" s="300"/>
      <c r="FT32442" s="300"/>
      <c r="FU32442" s="300"/>
      <c r="FV32442" s="300"/>
      <c r="FW32442" s="300"/>
      <c r="FX32442" s="300"/>
      <c r="FY32442" s="300"/>
      <c r="FZ32442" s="300"/>
      <c r="GA32442" s="300"/>
      <c r="GB32442" s="300"/>
      <c r="GC32442" s="300"/>
      <c r="GD32442" s="300"/>
      <c r="GE32442" s="300"/>
      <c r="GF32442" s="300"/>
      <c r="GG32442" s="300"/>
      <c r="GH32442" s="300"/>
      <c r="GI32442" s="300"/>
      <c r="GJ32442" s="300"/>
      <c r="GK32442" s="300"/>
    </row>
    <row r="32443" spans="4:193" x14ac:dyDescent="0.25">
      <c r="D32443" s="300"/>
      <c r="J32443" s="300"/>
      <c r="K32443" s="300"/>
      <c r="L32443" s="300"/>
      <c r="M32443" s="300"/>
      <c r="N32443" s="300"/>
      <c r="O32443" s="300"/>
      <c r="P32443" s="300"/>
      <c r="Q32443" s="300"/>
      <c r="R32443" s="300"/>
      <c r="S32443" s="300"/>
      <c r="T32443" s="300"/>
      <c r="U32443" s="300"/>
      <c r="V32443" s="300"/>
      <c r="W32443" s="300"/>
      <c r="X32443" s="300"/>
      <c r="Y32443" s="300"/>
      <c r="Z32443" s="300"/>
      <c r="AA32443" s="300"/>
      <c r="AB32443" s="300"/>
      <c r="AC32443" s="300"/>
      <c r="AD32443" s="300"/>
      <c r="AE32443" s="300"/>
      <c r="AF32443" s="300"/>
      <c r="AG32443" s="300"/>
      <c r="AH32443" s="300"/>
      <c r="AI32443" s="300"/>
      <c r="AJ32443" s="300"/>
      <c r="AK32443" s="300"/>
      <c r="AL32443" s="300"/>
      <c r="AM32443" s="300"/>
      <c r="AN32443" s="300"/>
      <c r="AO32443" s="300"/>
      <c r="AP32443" s="300"/>
      <c r="AQ32443" s="300"/>
      <c r="AR32443" s="300"/>
      <c r="AS32443" s="300"/>
      <c r="AT32443" s="300"/>
      <c r="AU32443" s="300"/>
      <c r="AV32443" s="300"/>
      <c r="AW32443" s="300"/>
      <c r="AX32443" s="300"/>
      <c r="AY32443" s="300"/>
      <c r="AZ32443" s="300"/>
      <c r="BA32443" s="300"/>
      <c r="BB32443" s="300"/>
      <c r="BC32443" s="300"/>
      <c r="BD32443" s="300"/>
      <c r="BE32443" s="300"/>
      <c r="BF32443" s="300"/>
      <c r="BG32443" s="300"/>
      <c r="BH32443" s="300"/>
      <c r="BI32443" s="300"/>
      <c r="BJ32443" s="300"/>
      <c r="BK32443" s="300"/>
      <c r="BL32443" s="300"/>
      <c r="BM32443" s="300"/>
      <c r="BN32443" s="300"/>
      <c r="BO32443" s="300"/>
      <c r="BP32443" s="300"/>
      <c r="BQ32443" s="300"/>
      <c r="BR32443" s="300"/>
      <c r="BS32443" s="300"/>
      <c r="BT32443" s="300"/>
      <c r="BU32443" s="300"/>
      <c r="BV32443" s="300"/>
      <c r="BW32443" s="300"/>
      <c r="BX32443" s="300"/>
      <c r="BY32443" s="300"/>
      <c r="BZ32443" s="300"/>
      <c r="CA32443" s="300"/>
      <c r="CB32443" s="300"/>
      <c r="CC32443" s="300"/>
      <c r="CD32443" s="300"/>
      <c r="CE32443" s="300"/>
      <c r="CF32443" s="300"/>
      <c r="CG32443" s="300"/>
      <c r="CH32443" s="300"/>
      <c r="CI32443" s="300"/>
      <c r="CJ32443" s="300"/>
      <c r="CK32443" s="300"/>
      <c r="CL32443" s="300"/>
      <c r="CM32443" s="300"/>
      <c r="CN32443" s="300"/>
      <c r="CO32443" s="300"/>
      <c r="CP32443" s="300"/>
      <c r="CQ32443" s="300"/>
      <c r="CR32443" s="300"/>
      <c r="CS32443" s="300"/>
      <c r="CT32443" s="300"/>
      <c r="CU32443" s="300"/>
      <c r="CV32443" s="300"/>
      <c r="CW32443" s="300"/>
      <c r="CX32443" s="300"/>
      <c r="CY32443" s="300"/>
      <c r="CZ32443" s="300"/>
      <c r="DA32443" s="300"/>
      <c r="DB32443" s="300"/>
      <c r="DC32443" s="300"/>
      <c r="DD32443" s="300"/>
      <c r="DE32443" s="300"/>
      <c r="DF32443" s="300"/>
      <c r="DG32443" s="300"/>
      <c r="DH32443" s="300"/>
      <c r="DI32443" s="300"/>
      <c r="DJ32443" s="300"/>
      <c r="DK32443" s="300"/>
      <c r="DL32443" s="300"/>
      <c r="DM32443" s="300"/>
      <c r="DN32443" s="300"/>
      <c r="DO32443" s="300"/>
      <c r="DP32443" s="300"/>
      <c r="DQ32443" s="300"/>
      <c r="DR32443" s="300"/>
      <c r="DS32443" s="300"/>
      <c r="DT32443" s="300"/>
      <c r="DU32443" s="300"/>
      <c r="DV32443" s="300"/>
      <c r="DW32443" s="300"/>
      <c r="DX32443" s="300"/>
      <c r="DY32443" s="300"/>
      <c r="DZ32443" s="300"/>
      <c r="EA32443" s="300"/>
      <c r="EB32443" s="300"/>
      <c r="EC32443" s="300"/>
      <c r="ED32443" s="300"/>
      <c r="EE32443" s="300"/>
      <c r="EF32443" s="300"/>
      <c r="EG32443" s="300"/>
      <c r="EH32443" s="300"/>
      <c r="EI32443" s="300"/>
      <c r="EJ32443" s="300"/>
      <c r="EK32443" s="300"/>
      <c r="EL32443" s="300"/>
      <c r="EM32443" s="300"/>
      <c r="EN32443" s="300"/>
      <c r="EO32443" s="300"/>
      <c r="EP32443" s="300"/>
      <c r="EQ32443" s="300"/>
      <c r="ER32443" s="300"/>
      <c r="ES32443" s="300"/>
      <c r="ET32443" s="300"/>
      <c r="EU32443" s="300"/>
      <c r="EV32443" s="300"/>
      <c r="EW32443" s="300"/>
      <c r="EX32443" s="300"/>
      <c r="EY32443" s="300"/>
      <c r="EZ32443" s="300"/>
      <c r="FA32443" s="300"/>
      <c r="FB32443" s="300"/>
      <c r="FC32443" s="300"/>
      <c r="FD32443" s="300"/>
      <c r="FE32443" s="300"/>
      <c r="FF32443" s="300"/>
      <c r="FG32443" s="300"/>
      <c r="FH32443" s="300"/>
      <c r="FI32443" s="300"/>
      <c r="FJ32443" s="300"/>
      <c r="FK32443" s="300"/>
      <c r="FL32443" s="300"/>
      <c r="FM32443" s="300"/>
      <c r="FN32443" s="300"/>
      <c r="FO32443" s="300"/>
      <c r="FP32443" s="300"/>
      <c r="FQ32443" s="300"/>
      <c r="FR32443" s="300"/>
      <c r="FS32443" s="300"/>
      <c r="FT32443" s="300"/>
      <c r="FU32443" s="300"/>
      <c r="FV32443" s="300"/>
      <c r="FW32443" s="300"/>
      <c r="FX32443" s="300"/>
      <c r="FY32443" s="300"/>
      <c r="FZ32443" s="300"/>
      <c r="GA32443" s="300"/>
      <c r="GB32443" s="300"/>
      <c r="GC32443" s="300"/>
      <c r="GD32443" s="300"/>
      <c r="GE32443" s="300"/>
      <c r="GF32443" s="300"/>
      <c r="GG32443" s="300"/>
      <c r="GH32443" s="300"/>
      <c r="GI32443" s="300"/>
      <c r="GJ32443" s="300"/>
      <c r="GK32443" s="300"/>
    </row>
    <row r="32444" spans="4:193" x14ac:dyDescent="0.25">
      <c r="D32444" s="300"/>
      <c r="J32444" s="300"/>
      <c r="K32444" s="300"/>
      <c r="L32444" s="300"/>
      <c r="M32444" s="300"/>
      <c r="N32444" s="300"/>
      <c r="O32444" s="300"/>
      <c r="P32444" s="300"/>
      <c r="Q32444" s="300"/>
      <c r="R32444" s="300"/>
      <c r="S32444" s="300"/>
      <c r="T32444" s="300"/>
      <c r="U32444" s="300"/>
      <c r="V32444" s="300"/>
      <c r="W32444" s="300"/>
      <c r="X32444" s="300"/>
      <c r="Y32444" s="300"/>
      <c r="Z32444" s="300"/>
      <c r="AA32444" s="300"/>
      <c r="AB32444" s="300"/>
      <c r="AC32444" s="300"/>
      <c r="AD32444" s="300"/>
      <c r="AE32444" s="300"/>
      <c r="AF32444" s="300"/>
      <c r="AG32444" s="300"/>
      <c r="AH32444" s="300"/>
      <c r="AI32444" s="300"/>
      <c r="AJ32444" s="300"/>
      <c r="AK32444" s="300"/>
      <c r="AL32444" s="300"/>
      <c r="AM32444" s="300"/>
      <c r="AN32444" s="300"/>
      <c r="AO32444" s="300"/>
      <c r="AP32444" s="300"/>
      <c r="AQ32444" s="300"/>
      <c r="AR32444" s="300"/>
      <c r="AS32444" s="300"/>
      <c r="AT32444" s="300"/>
      <c r="AU32444" s="300"/>
      <c r="AV32444" s="300"/>
      <c r="AW32444" s="300"/>
      <c r="AX32444" s="300"/>
      <c r="AY32444" s="300"/>
      <c r="AZ32444" s="300"/>
      <c r="BA32444" s="300"/>
      <c r="BB32444" s="300"/>
      <c r="BC32444" s="300"/>
      <c r="BD32444" s="300"/>
      <c r="BE32444" s="300"/>
      <c r="BF32444" s="300"/>
      <c r="BG32444" s="300"/>
      <c r="BH32444" s="300"/>
      <c r="BI32444" s="300"/>
      <c r="BJ32444" s="300"/>
      <c r="BK32444" s="300"/>
      <c r="BL32444" s="300"/>
      <c r="BM32444" s="300"/>
      <c r="BN32444" s="300"/>
      <c r="BO32444" s="300"/>
      <c r="BP32444" s="300"/>
      <c r="BQ32444" s="300"/>
      <c r="BR32444" s="300"/>
      <c r="BS32444" s="300"/>
      <c r="BT32444" s="300"/>
      <c r="BU32444" s="300"/>
      <c r="BV32444" s="300"/>
      <c r="BW32444" s="300"/>
      <c r="BX32444" s="300"/>
      <c r="BY32444" s="300"/>
      <c r="BZ32444" s="300"/>
      <c r="CA32444" s="300"/>
      <c r="CB32444" s="300"/>
      <c r="CC32444" s="300"/>
      <c r="CD32444" s="300"/>
      <c r="CE32444" s="300"/>
      <c r="CF32444" s="300"/>
      <c r="CG32444" s="300"/>
      <c r="CH32444" s="300"/>
      <c r="CI32444" s="300"/>
      <c r="CJ32444" s="300"/>
      <c r="CK32444" s="300"/>
      <c r="CL32444" s="300"/>
      <c r="CM32444" s="300"/>
      <c r="CN32444" s="300"/>
      <c r="CO32444" s="300"/>
      <c r="CP32444" s="300"/>
      <c r="CQ32444" s="300"/>
      <c r="CR32444" s="300"/>
      <c r="CS32444" s="300"/>
      <c r="CT32444" s="300"/>
      <c r="CU32444" s="300"/>
      <c r="CV32444" s="300"/>
      <c r="CW32444" s="300"/>
      <c r="CX32444" s="300"/>
      <c r="CY32444" s="300"/>
      <c r="CZ32444" s="300"/>
      <c r="DA32444" s="300"/>
      <c r="DB32444" s="300"/>
      <c r="DC32444" s="300"/>
      <c r="DD32444" s="300"/>
      <c r="DE32444" s="300"/>
      <c r="DF32444" s="300"/>
      <c r="DG32444" s="300"/>
      <c r="DH32444" s="300"/>
      <c r="DI32444" s="300"/>
      <c r="DJ32444" s="300"/>
      <c r="DK32444" s="300"/>
      <c r="DL32444" s="300"/>
      <c r="DM32444" s="300"/>
      <c r="DN32444" s="300"/>
      <c r="DO32444" s="300"/>
      <c r="DP32444" s="300"/>
      <c r="DQ32444" s="300"/>
      <c r="DR32444" s="300"/>
      <c r="DS32444" s="300"/>
      <c r="DT32444" s="300"/>
      <c r="DU32444" s="300"/>
      <c r="DV32444" s="300"/>
      <c r="DW32444" s="300"/>
      <c r="DX32444" s="300"/>
      <c r="DY32444" s="300"/>
      <c r="DZ32444" s="300"/>
      <c r="EA32444" s="300"/>
      <c r="EB32444" s="300"/>
      <c r="EC32444" s="300"/>
      <c r="ED32444" s="300"/>
      <c r="EE32444" s="300"/>
      <c r="EF32444" s="300"/>
      <c r="EG32444" s="300"/>
      <c r="EH32444" s="300"/>
      <c r="EI32444" s="300"/>
      <c r="EJ32444" s="300"/>
      <c r="EK32444" s="300"/>
      <c r="EL32444" s="300"/>
      <c r="EM32444" s="300"/>
      <c r="EN32444" s="300"/>
      <c r="EO32444" s="300"/>
      <c r="EP32444" s="300"/>
      <c r="EQ32444" s="300"/>
      <c r="ER32444" s="300"/>
      <c r="ES32444" s="300"/>
      <c r="ET32444" s="300"/>
      <c r="EU32444" s="300"/>
      <c r="EV32444" s="300"/>
      <c r="EW32444" s="300"/>
      <c r="EX32444" s="300"/>
      <c r="EY32444" s="300"/>
      <c r="EZ32444" s="300"/>
      <c r="FA32444" s="300"/>
      <c r="FB32444" s="300"/>
      <c r="FC32444" s="300"/>
      <c r="FD32444" s="300"/>
      <c r="FE32444" s="300"/>
      <c r="FF32444" s="300"/>
      <c r="FG32444" s="300"/>
      <c r="FH32444" s="300"/>
      <c r="FI32444" s="300"/>
      <c r="FJ32444" s="300"/>
      <c r="FK32444" s="300"/>
      <c r="FL32444" s="300"/>
      <c r="FM32444" s="300"/>
      <c r="FN32444" s="300"/>
      <c r="FO32444" s="300"/>
      <c r="FP32444" s="300"/>
      <c r="FQ32444" s="300"/>
      <c r="FR32444" s="300"/>
      <c r="FS32444" s="300"/>
      <c r="FT32444" s="300"/>
      <c r="FU32444" s="300"/>
      <c r="FV32444" s="300"/>
      <c r="FW32444" s="300"/>
      <c r="FX32444" s="300"/>
      <c r="FY32444" s="300"/>
      <c r="FZ32444" s="300"/>
      <c r="GA32444" s="300"/>
      <c r="GB32444" s="300"/>
      <c r="GC32444" s="300"/>
      <c r="GD32444" s="300"/>
      <c r="GE32444" s="300"/>
      <c r="GF32444" s="300"/>
      <c r="GG32444" s="300"/>
      <c r="GH32444" s="300"/>
      <c r="GI32444" s="300"/>
      <c r="GJ32444" s="300"/>
      <c r="GK32444" s="300"/>
    </row>
    <row r="32445" spans="4:193" x14ac:dyDescent="0.25">
      <c r="D32445" s="300"/>
      <c r="J32445" s="300"/>
      <c r="K32445" s="300"/>
      <c r="L32445" s="300"/>
      <c r="M32445" s="300"/>
      <c r="N32445" s="300"/>
      <c r="O32445" s="300"/>
      <c r="P32445" s="300"/>
      <c r="Q32445" s="300"/>
      <c r="R32445" s="300"/>
      <c r="S32445" s="300"/>
      <c r="T32445" s="300"/>
      <c r="U32445" s="300"/>
      <c r="V32445" s="300"/>
      <c r="W32445" s="300"/>
      <c r="X32445" s="300"/>
      <c r="Y32445" s="300"/>
      <c r="Z32445" s="300"/>
      <c r="AA32445" s="300"/>
      <c r="AB32445" s="300"/>
      <c r="AC32445" s="300"/>
      <c r="AD32445" s="300"/>
      <c r="AE32445" s="300"/>
      <c r="AF32445" s="300"/>
      <c r="AG32445" s="300"/>
      <c r="AH32445" s="300"/>
      <c r="AI32445" s="300"/>
      <c r="AJ32445" s="300"/>
      <c r="AK32445" s="300"/>
      <c r="AL32445" s="300"/>
      <c r="AM32445" s="300"/>
      <c r="AN32445" s="300"/>
      <c r="AO32445" s="300"/>
      <c r="AP32445" s="300"/>
      <c r="AQ32445" s="300"/>
      <c r="AR32445" s="300"/>
      <c r="AS32445" s="300"/>
      <c r="AT32445" s="300"/>
      <c r="AU32445" s="300"/>
      <c r="AV32445" s="300"/>
      <c r="AW32445" s="300"/>
      <c r="AX32445" s="300"/>
      <c r="AY32445" s="300"/>
      <c r="AZ32445" s="300"/>
      <c r="BA32445" s="300"/>
      <c r="BB32445" s="300"/>
      <c r="BC32445" s="300"/>
      <c r="BD32445" s="300"/>
      <c r="BE32445" s="300"/>
      <c r="BF32445" s="300"/>
      <c r="BG32445" s="300"/>
      <c r="BH32445" s="300"/>
      <c r="BI32445" s="300"/>
      <c r="BJ32445" s="300"/>
      <c r="BK32445" s="300"/>
      <c r="BL32445" s="300"/>
      <c r="BM32445" s="300"/>
      <c r="BN32445" s="300"/>
      <c r="BO32445" s="300"/>
      <c r="BP32445" s="300"/>
      <c r="BQ32445" s="300"/>
      <c r="BR32445" s="300"/>
      <c r="BS32445" s="300"/>
      <c r="BT32445" s="300"/>
      <c r="BU32445" s="300"/>
      <c r="BV32445" s="300"/>
      <c r="BW32445" s="300"/>
      <c r="BX32445" s="300"/>
      <c r="BY32445" s="300"/>
      <c r="BZ32445" s="300"/>
      <c r="CA32445" s="300"/>
      <c r="CB32445" s="300"/>
      <c r="CC32445" s="300"/>
      <c r="CD32445" s="300"/>
      <c r="CE32445" s="300"/>
      <c r="CF32445" s="300"/>
      <c r="CG32445" s="300"/>
      <c r="CH32445" s="300"/>
      <c r="CI32445" s="300"/>
      <c r="CJ32445" s="300"/>
      <c r="CK32445" s="300"/>
      <c r="CL32445" s="300"/>
      <c r="CM32445" s="300"/>
      <c r="CN32445" s="300"/>
      <c r="CO32445" s="300"/>
      <c r="CP32445" s="300"/>
      <c r="CQ32445" s="300"/>
      <c r="CR32445" s="300"/>
      <c r="CS32445" s="300"/>
      <c r="CT32445" s="300"/>
      <c r="CU32445" s="300"/>
      <c r="CV32445" s="300"/>
      <c r="CW32445" s="300"/>
      <c r="CX32445" s="300"/>
      <c r="CY32445" s="300"/>
      <c r="CZ32445" s="300"/>
      <c r="DA32445" s="300"/>
      <c r="DB32445" s="300"/>
      <c r="DC32445" s="300"/>
      <c r="DD32445" s="300"/>
      <c r="DE32445" s="300"/>
      <c r="DF32445" s="300"/>
      <c r="DG32445" s="300"/>
      <c r="DH32445" s="300"/>
      <c r="DI32445" s="300"/>
      <c r="DJ32445" s="300"/>
      <c r="DK32445" s="300"/>
      <c r="DL32445" s="300"/>
      <c r="DM32445" s="300"/>
      <c r="DN32445" s="300"/>
      <c r="DO32445" s="300"/>
      <c r="DP32445" s="300"/>
      <c r="DQ32445" s="300"/>
      <c r="DR32445" s="300"/>
      <c r="DS32445" s="300"/>
      <c r="DT32445" s="300"/>
      <c r="DU32445" s="300"/>
      <c r="DV32445" s="300"/>
      <c r="DW32445" s="300"/>
      <c r="DX32445" s="300"/>
      <c r="DY32445" s="300"/>
      <c r="DZ32445" s="300"/>
      <c r="EA32445" s="300"/>
      <c r="EB32445" s="300"/>
      <c r="EC32445" s="300"/>
      <c r="ED32445" s="300"/>
      <c r="EE32445" s="300"/>
      <c r="EF32445" s="300"/>
      <c r="EG32445" s="300"/>
      <c r="EH32445" s="300"/>
      <c r="EI32445" s="300"/>
      <c r="EJ32445" s="300"/>
      <c r="EK32445" s="300"/>
      <c r="EL32445" s="300"/>
      <c r="EM32445" s="300"/>
      <c r="EN32445" s="300"/>
      <c r="EO32445" s="300"/>
      <c r="EP32445" s="300"/>
      <c r="EQ32445" s="300"/>
      <c r="ER32445" s="300"/>
      <c r="ES32445" s="300"/>
      <c r="ET32445" s="300"/>
      <c r="EU32445" s="300"/>
      <c r="EV32445" s="300"/>
      <c r="EW32445" s="300"/>
      <c r="EX32445" s="300"/>
      <c r="EY32445" s="300"/>
      <c r="EZ32445" s="300"/>
      <c r="FA32445" s="300"/>
      <c r="FB32445" s="300"/>
      <c r="FC32445" s="300"/>
      <c r="FD32445" s="300"/>
      <c r="FE32445" s="300"/>
      <c r="FF32445" s="300"/>
      <c r="FG32445" s="300"/>
      <c r="FH32445" s="300"/>
      <c r="FI32445" s="300"/>
      <c r="FJ32445" s="300"/>
      <c r="FK32445" s="300"/>
      <c r="FL32445" s="300"/>
      <c r="FM32445" s="300"/>
      <c r="FN32445" s="300"/>
      <c r="FO32445" s="300"/>
      <c r="FP32445" s="300"/>
      <c r="FQ32445" s="300"/>
      <c r="FR32445" s="300"/>
      <c r="FS32445" s="300"/>
      <c r="FT32445" s="300"/>
      <c r="FU32445" s="300"/>
      <c r="FV32445" s="300"/>
      <c r="FW32445" s="300"/>
      <c r="FX32445" s="300"/>
      <c r="FY32445" s="300"/>
      <c r="FZ32445" s="300"/>
      <c r="GA32445" s="300"/>
      <c r="GB32445" s="300"/>
      <c r="GC32445" s="300"/>
      <c r="GD32445" s="300"/>
      <c r="GE32445" s="300"/>
      <c r="GF32445" s="300"/>
      <c r="GG32445" s="300"/>
      <c r="GH32445" s="300"/>
      <c r="GI32445" s="300"/>
      <c r="GJ32445" s="300"/>
      <c r="GK32445" s="300"/>
    </row>
    <row r="32446" spans="4:193" x14ac:dyDescent="0.25">
      <c r="D32446" s="300"/>
      <c r="J32446" s="300"/>
      <c r="K32446" s="300"/>
      <c r="L32446" s="300"/>
      <c r="M32446" s="300"/>
      <c r="N32446" s="300"/>
      <c r="O32446" s="300"/>
      <c r="P32446" s="300"/>
      <c r="Q32446" s="300"/>
      <c r="R32446" s="300"/>
      <c r="S32446" s="300"/>
      <c r="T32446" s="300"/>
      <c r="U32446" s="300"/>
      <c r="V32446" s="300"/>
      <c r="W32446" s="300"/>
      <c r="X32446" s="300"/>
      <c r="Y32446" s="300"/>
      <c r="Z32446" s="300"/>
      <c r="AA32446" s="300"/>
      <c r="AB32446" s="300"/>
      <c r="AC32446" s="300"/>
      <c r="AD32446" s="300"/>
      <c r="AE32446" s="300"/>
      <c r="AF32446" s="300"/>
      <c r="AG32446" s="300"/>
      <c r="AH32446" s="300"/>
      <c r="AI32446" s="300"/>
      <c r="AJ32446" s="300"/>
      <c r="AK32446" s="300"/>
      <c r="AL32446" s="300"/>
      <c r="AM32446" s="300"/>
      <c r="AN32446" s="300"/>
      <c r="AO32446" s="300"/>
      <c r="AP32446" s="300"/>
      <c r="AQ32446" s="300"/>
      <c r="AR32446" s="300"/>
      <c r="AS32446" s="300"/>
      <c r="AT32446" s="300"/>
      <c r="AU32446" s="300"/>
      <c r="AV32446" s="300"/>
      <c r="AW32446" s="300"/>
      <c r="AX32446" s="300"/>
      <c r="AY32446" s="300"/>
      <c r="AZ32446" s="300"/>
      <c r="BA32446" s="300"/>
      <c r="BB32446" s="300"/>
      <c r="BC32446" s="300"/>
      <c r="BD32446" s="300"/>
      <c r="BE32446" s="300"/>
      <c r="BF32446" s="300"/>
      <c r="BG32446" s="300"/>
      <c r="BH32446" s="300"/>
      <c r="BI32446" s="300"/>
      <c r="BJ32446" s="300"/>
      <c r="BK32446" s="300"/>
      <c r="BL32446" s="300"/>
      <c r="BM32446" s="300"/>
      <c r="BN32446" s="300"/>
      <c r="BO32446" s="300"/>
      <c r="BP32446" s="300"/>
      <c r="BQ32446" s="300"/>
      <c r="BR32446" s="300"/>
      <c r="BS32446" s="300"/>
      <c r="BT32446" s="300"/>
      <c r="BU32446" s="300"/>
      <c r="BV32446" s="300"/>
      <c r="BW32446" s="300"/>
      <c r="BX32446" s="300"/>
      <c r="BY32446" s="300"/>
      <c r="BZ32446" s="300"/>
      <c r="CA32446" s="300"/>
      <c r="CB32446" s="300"/>
      <c r="CC32446" s="300"/>
      <c r="CD32446" s="300"/>
      <c r="CE32446" s="300"/>
      <c r="CF32446" s="300"/>
      <c r="CG32446" s="300"/>
      <c r="CH32446" s="300"/>
      <c r="CI32446" s="300"/>
      <c r="CJ32446" s="300"/>
      <c r="CK32446" s="300"/>
      <c r="CL32446" s="300"/>
      <c r="CM32446" s="300"/>
      <c r="CN32446" s="300"/>
      <c r="CO32446" s="300"/>
      <c r="CP32446" s="300"/>
      <c r="CQ32446" s="300"/>
      <c r="CR32446" s="300"/>
      <c r="CS32446" s="300"/>
      <c r="CT32446" s="300"/>
      <c r="CU32446" s="300"/>
      <c r="CV32446" s="300"/>
      <c r="CW32446" s="300"/>
      <c r="CX32446" s="300"/>
      <c r="CY32446" s="300"/>
      <c r="CZ32446" s="300"/>
      <c r="DA32446" s="300"/>
      <c r="DB32446" s="300"/>
      <c r="DC32446" s="300"/>
      <c r="DD32446" s="300"/>
      <c r="DE32446" s="300"/>
      <c r="DF32446" s="300"/>
      <c r="DG32446" s="300"/>
      <c r="DH32446" s="300"/>
      <c r="DI32446" s="300"/>
      <c r="DJ32446" s="300"/>
      <c r="DK32446" s="300"/>
      <c r="DL32446" s="300"/>
      <c r="DM32446" s="300"/>
      <c r="DN32446" s="300"/>
      <c r="DO32446" s="300"/>
      <c r="DP32446" s="300"/>
      <c r="DQ32446" s="300"/>
      <c r="DR32446" s="300"/>
      <c r="DS32446" s="300"/>
      <c r="DT32446" s="300"/>
      <c r="DU32446" s="300"/>
      <c r="DV32446" s="300"/>
      <c r="DW32446" s="300"/>
      <c r="DX32446" s="300"/>
      <c r="DY32446" s="300"/>
      <c r="DZ32446" s="300"/>
      <c r="EA32446" s="300"/>
      <c r="EB32446" s="300"/>
      <c r="EC32446" s="300"/>
      <c r="ED32446" s="300"/>
      <c r="EE32446" s="300"/>
      <c r="EF32446" s="300"/>
      <c r="EG32446" s="300"/>
      <c r="EH32446" s="300"/>
      <c r="EI32446" s="300"/>
      <c r="EJ32446" s="300"/>
      <c r="EK32446" s="300"/>
      <c r="EL32446" s="300"/>
      <c r="EM32446" s="300"/>
      <c r="EN32446" s="300"/>
      <c r="EO32446" s="300"/>
      <c r="EP32446" s="300"/>
      <c r="EQ32446" s="300"/>
      <c r="ER32446" s="300"/>
      <c r="ES32446" s="300"/>
      <c r="ET32446" s="300"/>
      <c r="EU32446" s="300"/>
      <c r="EV32446" s="300"/>
      <c r="EW32446" s="300"/>
      <c r="EX32446" s="300"/>
      <c r="EY32446" s="300"/>
      <c r="EZ32446" s="300"/>
      <c r="FA32446" s="300"/>
      <c r="FB32446" s="300"/>
      <c r="FC32446" s="300"/>
      <c r="FD32446" s="300"/>
      <c r="FE32446" s="300"/>
      <c r="FF32446" s="300"/>
      <c r="FG32446" s="300"/>
      <c r="FH32446" s="300"/>
      <c r="FI32446" s="300"/>
      <c r="FJ32446" s="300"/>
      <c r="FK32446" s="300"/>
      <c r="FL32446" s="300"/>
      <c r="FM32446" s="300"/>
      <c r="FN32446" s="300"/>
      <c r="FO32446" s="300"/>
      <c r="FP32446" s="300"/>
      <c r="FQ32446" s="300"/>
      <c r="FR32446" s="300"/>
      <c r="FS32446" s="300"/>
      <c r="FT32446" s="300"/>
      <c r="FU32446" s="300"/>
      <c r="FV32446" s="300"/>
      <c r="FW32446" s="300"/>
      <c r="FX32446" s="300"/>
      <c r="FY32446" s="300"/>
      <c r="FZ32446" s="300"/>
      <c r="GA32446" s="300"/>
      <c r="GB32446" s="300"/>
      <c r="GC32446" s="300"/>
      <c r="GD32446" s="300"/>
      <c r="GE32446" s="300"/>
      <c r="GF32446" s="300"/>
      <c r="GG32446" s="300"/>
      <c r="GH32446" s="300"/>
      <c r="GI32446" s="300"/>
      <c r="GJ32446" s="300"/>
      <c r="GK32446" s="300"/>
    </row>
    <row r="32447" spans="4:193" x14ac:dyDescent="0.25">
      <c r="D32447" s="300"/>
      <c r="J32447" s="300"/>
      <c r="K32447" s="300"/>
      <c r="L32447" s="300"/>
      <c r="M32447" s="300"/>
      <c r="N32447" s="300"/>
      <c r="O32447" s="300"/>
      <c r="P32447" s="300"/>
      <c r="Q32447" s="300"/>
      <c r="R32447" s="300"/>
      <c r="S32447" s="300"/>
      <c r="T32447" s="300"/>
      <c r="U32447" s="300"/>
      <c r="V32447" s="300"/>
      <c r="W32447" s="300"/>
      <c r="X32447" s="300"/>
      <c r="Y32447" s="300"/>
      <c r="Z32447" s="300"/>
      <c r="AA32447" s="300"/>
      <c r="AB32447" s="300"/>
      <c r="AC32447" s="300"/>
      <c r="AD32447" s="300"/>
      <c r="AE32447" s="300"/>
      <c r="AF32447" s="300"/>
      <c r="AG32447" s="300"/>
      <c r="AH32447" s="300"/>
      <c r="AI32447" s="300"/>
      <c r="AJ32447" s="300"/>
      <c r="AK32447" s="300"/>
      <c r="AL32447" s="300"/>
      <c r="AM32447" s="300"/>
      <c r="AN32447" s="300"/>
      <c r="AO32447" s="300"/>
      <c r="AP32447" s="300"/>
      <c r="AQ32447" s="300"/>
      <c r="AR32447" s="300"/>
      <c r="AS32447" s="300"/>
      <c r="AT32447" s="300"/>
      <c r="AU32447" s="300"/>
      <c r="AV32447" s="300"/>
      <c r="AW32447" s="300"/>
      <c r="AX32447" s="300"/>
      <c r="AY32447" s="300"/>
      <c r="AZ32447" s="300"/>
      <c r="BA32447" s="300"/>
      <c r="BB32447" s="300"/>
      <c r="BC32447" s="300"/>
      <c r="BD32447" s="300"/>
      <c r="BE32447" s="300"/>
      <c r="BF32447" s="300"/>
      <c r="BG32447" s="300"/>
      <c r="BH32447" s="300"/>
      <c r="BI32447" s="300"/>
      <c r="BJ32447" s="300"/>
      <c r="BK32447" s="300"/>
      <c r="BL32447" s="300"/>
      <c r="BM32447" s="300"/>
      <c r="BN32447" s="300"/>
      <c r="BO32447" s="300"/>
      <c r="BP32447" s="300"/>
      <c r="BQ32447" s="300"/>
      <c r="BR32447" s="300"/>
      <c r="BS32447" s="300"/>
      <c r="BT32447" s="300"/>
      <c r="BU32447" s="300"/>
      <c r="BV32447" s="300"/>
      <c r="BW32447" s="300"/>
      <c r="BX32447" s="300"/>
      <c r="BY32447" s="300"/>
      <c r="BZ32447" s="300"/>
      <c r="CA32447" s="300"/>
      <c r="CB32447" s="300"/>
      <c r="CC32447" s="300"/>
      <c r="CD32447" s="300"/>
      <c r="CE32447" s="300"/>
      <c r="CF32447" s="300"/>
      <c r="CG32447" s="300"/>
      <c r="CH32447" s="300"/>
      <c r="CI32447" s="300"/>
      <c r="CJ32447" s="300"/>
      <c r="CK32447" s="300"/>
      <c r="CL32447" s="300"/>
      <c r="CM32447" s="300"/>
      <c r="CN32447" s="300"/>
      <c r="CO32447" s="300"/>
      <c r="CP32447" s="300"/>
      <c r="CQ32447" s="300"/>
      <c r="CR32447" s="300"/>
      <c r="CS32447" s="300"/>
      <c r="CT32447" s="300"/>
      <c r="CU32447" s="300"/>
      <c r="CV32447" s="300"/>
      <c r="CW32447" s="300"/>
      <c r="CX32447" s="300"/>
      <c r="CY32447" s="300"/>
      <c r="CZ32447" s="300"/>
      <c r="DA32447" s="300"/>
      <c r="DB32447" s="300"/>
      <c r="DC32447" s="300"/>
      <c r="DD32447" s="300"/>
      <c r="DE32447" s="300"/>
      <c r="DF32447" s="300"/>
      <c r="DG32447" s="300"/>
      <c r="DH32447" s="300"/>
      <c r="DI32447" s="300"/>
      <c r="DJ32447" s="300"/>
      <c r="DK32447" s="300"/>
      <c r="DL32447" s="300"/>
      <c r="DM32447" s="300"/>
      <c r="DN32447" s="300"/>
      <c r="DO32447" s="300"/>
      <c r="DP32447" s="300"/>
      <c r="DQ32447" s="300"/>
      <c r="DR32447" s="300"/>
      <c r="DS32447" s="300"/>
      <c r="DT32447" s="300"/>
      <c r="DU32447" s="300"/>
      <c r="DV32447" s="300"/>
      <c r="DW32447" s="300"/>
      <c r="DX32447" s="300"/>
      <c r="DY32447" s="300"/>
      <c r="DZ32447" s="300"/>
      <c r="EA32447" s="300"/>
      <c r="EB32447" s="300"/>
      <c r="EC32447" s="300"/>
      <c r="ED32447" s="300"/>
      <c r="EE32447" s="300"/>
      <c r="EF32447" s="300"/>
      <c r="EG32447" s="300"/>
      <c r="EH32447" s="300"/>
      <c r="EI32447" s="300"/>
      <c r="EJ32447" s="300"/>
      <c r="EK32447" s="300"/>
      <c r="EL32447" s="300"/>
      <c r="EM32447" s="300"/>
      <c r="EN32447" s="300"/>
      <c r="EO32447" s="300"/>
      <c r="EP32447" s="300"/>
      <c r="EQ32447" s="300"/>
      <c r="ER32447" s="300"/>
      <c r="ES32447" s="300"/>
      <c r="ET32447" s="300"/>
      <c r="EU32447" s="300"/>
      <c r="EV32447" s="300"/>
      <c r="EW32447" s="300"/>
      <c r="EX32447" s="300"/>
      <c r="EY32447" s="300"/>
      <c r="EZ32447" s="300"/>
      <c r="FA32447" s="300"/>
      <c r="FB32447" s="300"/>
      <c r="FC32447" s="300"/>
      <c r="FD32447" s="300"/>
      <c r="FE32447" s="300"/>
      <c r="FF32447" s="300"/>
      <c r="FG32447" s="300"/>
      <c r="FH32447" s="300"/>
      <c r="FI32447" s="300"/>
      <c r="FJ32447" s="300"/>
      <c r="FK32447" s="300"/>
      <c r="FL32447" s="300"/>
      <c r="FM32447" s="300"/>
      <c r="FN32447" s="300"/>
      <c r="FO32447" s="300"/>
      <c r="FP32447" s="300"/>
      <c r="FQ32447" s="300"/>
      <c r="FR32447" s="300"/>
      <c r="FS32447" s="300"/>
      <c r="FT32447" s="300"/>
      <c r="FU32447" s="300"/>
      <c r="FV32447" s="300"/>
      <c r="FW32447" s="300"/>
      <c r="FX32447" s="300"/>
      <c r="FY32447" s="300"/>
      <c r="FZ32447" s="300"/>
      <c r="GA32447" s="300"/>
      <c r="GB32447" s="300"/>
      <c r="GC32447" s="300"/>
      <c r="GD32447" s="300"/>
      <c r="GE32447" s="300"/>
      <c r="GF32447" s="300"/>
      <c r="GG32447" s="300"/>
      <c r="GH32447" s="300"/>
      <c r="GI32447" s="300"/>
      <c r="GJ32447" s="300"/>
      <c r="GK32447" s="300"/>
    </row>
    <row r="32448" spans="4:193" x14ac:dyDescent="0.25">
      <c r="D32448" s="300"/>
      <c r="J32448" s="300"/>
      <c r="K32448" s="300"/>
      <c r="L32448" s="300"/>
      <c r="M32448" s="300"/>
      <c r="N32448" s="300"/>
      <c r="O32448" s="300"/>
      <c r="P32448" s="300"/>
      <c r="Q32448" s="300"/>
      <c r="R32448" s="300"/>
      <c r="S32448" s="300"/>
      <c r="T32448" s="300"/>
      <c r="U32448" s="300"/>
      <c r="V32448" s="300"/>
      <c r="W32448" s="300"/>
      <c r="X32448" s="300"/>
      <c r="Y32448" s="300"/>
      <c r="Z32448" s="300"/>
      <c r="AA32448" s="300"/>
      <c r="AB32448" s="300"/>
      <c r="AC32448" s="300"/>
      <c r="AD32448" s="300"/>
      <c r="AE32448" s="300"/>
      <c r="AF32448" s="300"/>
      <c r="AG32448" s="300"/>
      <c r="AH32448" s="300"/>
      <c r="AI32448" s="300"/>
      <c r="AJ32448" s="300"/>
      <c r="AK32448" s="300"/>
      <c r="AL32448" s="300"/>
      <c r="AM32448" s="300"/>
      <c r="AN32448" s="300"/>
      <c r="AO32448" s="300"/>
      <c r="AP32448" s="300"/>
      <c r="AQ32448" s="300"/>
      <c r="AR32448" s="300"/>
      <c r="AS32448" s="300"/>
      <c r="AT32448" s="300"/>
      <c r="AU32448" s="300"/>
      <c r="AV32448" s="300"/>
      <c r="AW32448" s="300"/>
      <c r="AX32448" s="300"/>
      <c r="AY32448" s="300"/>
      <c r="AZ32448" s="300"/>
      <c r="BA32448" s="300"/>
      <c r="BB32448" s="300"/>
      <c r="BC32448" s="300"/>
      <c r="BD32448" s="300"/>
      <c r="BE32448" s="300"/>
      <c r="BF32448" s="300"/>
      <c r="BG32448" s="300"/>
      <c r="BH32448" s="300"/>
      <c r="BI32448" s="300"/>
      <c r="BJ32448" s="300"/>
      <c r="BK32448" s="300"/>
      <c r="BL32448" s="300"/>
      <c r="BM32448" s="300"/>
      <c r="BN32448" s="300"/>
      <c r="BO32448" s="300"/>
      <c r="BP32448" s="300"/>
      <c r="BQ32448" s="300"/>
      <c r="BR32448" s="300"/>
      <c r="BS32448" s="300"/>
      <c r="BT32448" s="300"/>
      <c r="BU32448" s="300"/>
      <c r="BV32448" s="300"/>
      <c r="BW32448" s="300"/>
      <c r="BX32448" s="300"/>
      <c r="BY32448" s="300"/>
      <c r="BZ32448" s="300"/>
      <c r="CA32448" s="300"/>
      <c r="CB32448" s="300"/>
      <c r="CC32448" s="300"/>
      <c r="CD32448" s="300"/>
      <c r="CE32448" s="300"/>
      <c r="CF32448" s="300"/>
      <c r="CG32448" s="300"/>
      <c r="CH32448" s="300"/>
      <c r="CI32448" s="300"/>
      <c r="CJ32448" s="300"/>
      <c r="CK32448" s="300"/>
      <c r="CL32448" s="300"/>
      <c r="CM32448" s="300"/>
      <c r="CN32448" s="300"/>
      <c r="CO32448" s="300"/>
      <c r="CP32448" s="300"/>
      <c r="CQ32448" s="300"/>
      <c r="CR32448" s="300"/>
      <c r="CS32448" s="300"/>
      <c r="CT32448" s="300"/>
      <c r="CU32448" s="300"/>
      <c r="CV32448" s="300"/>
      <c r="CW32448" s="300"/>
      <c r="CX32448" s="300"/>
      <c r="CY32448" s="300"/>
      <c r="CZ32448" s="300"/>
      <c r="DA32448" s="300"/>
      <c r="DB32448" s="300"/>
      <c r="DC32448" s="300"/>
      <c r="DD32448" s="300"/>
      <c r="DE32448" s="300"/>
      <c r="DF32448" s="300"/>
      <c r="DG32448" s="300"/>
      <c r="DH32448" s="300"/>
      <c r="DI32448" s="300"/>
      <c r="DJ32448" s="300"/>
      <c r="DK32448" s="300"/>
      <c r="DL32448" s="300"/>
      <c r="DM32448" s="300"/>
      <c r="DN32448" s="300"/>
      <c r="DO32448" s="300"/>
      <c r="DP32448" s="300"/>
      <c r="DQ32448" s="300"/>
      <c r="DR32448" s="300"/>
      <c r="DS32448" s="300"/>
      <c r="DT32448" s="300"/>
      <c r="DU32448" s="300"/>
      <c r="DV32448" s="300"/>
      <c r="DW32448" s="300"/>
      <c r="DX32448" s="300"/>
      <c r="DY32448" s="300"/>
      <c r="DZ32448" s="300"/>
      <c r="EA32448" s="300"/>
      <c r="EB32448" s="300"/>
      <c r="EC32448" s="300"/>
      <c r="ED32448" s="300"/>
      <c r="EE32448" s="300"/>
      <c r="EF32448" s="300"/>
      <c r="EG32448" s="300"/>
      <c r="EH32448" s="300"/>
      <c r="EI32448" s="300"/>
      <c r="EJ32448" s="300"/>
      <c r="EK32448" s="300"/>
      <c r="EL32448" s="300"/>
      <c r="EM32448" s="300"/>
      <c r="EN32448" s="300"/>
      <c r="EO32448" s="300"/>
      <c r="EP32448" s="300"/>
      <c r="EQ32448" s="300"/>
      <c r="ER32448" s="300"/>
      <c r="ES32448" s="300"/>
      <c r="ET32448" s="300"/>
      <c r="EU32448" s="300"/>
      <c r="EV32448" s="300"/>
      <c r="EW32448" s="300"/>
      <c r="EX32448" s="300"/>
      <c r="EY32448" s="300"/>
      <c r="EZ32448" s="300"/>
      <c r="FA32448" s="300"/>
      <c r="FB32448" s="300"/>
      <c r="FC32448" s="300"/>
      <c r="FD32448" s="300"/>
      <c r="FE32448" s="300"/>
      <c r="FF32448" s="300"/>
      <c r="FG32448" s="300"/>
      <c r="FH32448" s="300"/>
      <c r="FI32448" s="300"/>
      <c r="FJ32448" s="300"/>
      <c r="FK32448" s="300"/>
      <c r="FL32448" s="300"/>
      <c r="FM32448" s="300"/>
      <c r="FN32448" s="300"/>
      <c r="FO32448" s="300"/>
      <c r="FP32448" s="300"/>
      <c r="FQ32448" s="300"/>
      <c r="FR32448" s="300"/>
      <c r="FS32448" s="300"/>
      <c r="FT32448" s="300"/>
      <c r="FU32448" s="300"/>
      <c r="FV32448" s="300"/>
      <c r="FW32448" s="300"/>
      <c r="FX32448" s="300"/>
      <c r="FY32448" s="300"/>
      <c r="FZ32448" s="300"/>
      <c r="GA32448" s="300"/>
      <c r="GB32448" s="300"/>
      <c r="GC32448" s="300"/>
      <c r="GD32448" s="300"/>
      <c r="GE32448" s="300"/>
      <c r="GF32448" s="300"/>
      <c r="GG32448" s="300"/>
      <c r="GH32448" s="300"/>
      <c r="GI32448" s="300"/>
      <c r="GJ32448" s="300"/>
      <c r="GK32448" s="300"/>
    </row>
    <row r="32449" spans="4:193" x14ac:dyDescent="0.25">
      <c r="D32449" s="300"/>
      <c r="J32449" s="300"/>
      <c r="K32449" s="300"/>
      <c r="L32449" s="300"/>
      <c r="M32449" s="300"/>
      <c r="N32449" s="300"/>
      <c r="O32449" s="300"/>
      <c r="P32449" s="300"/>
      <c r="Q32449" s="300"/>
      <c r="R32449" s="300"/>
      <c r="S32449" s="300"/>
      <c r="T32449" s="300"/>
      <c r="U32449" s="300"/>
      <c r="V32449" s="300"/>
      <c r="W32449" s="300"/>
      <c r="X32449" s="300"/>
      <c r="Y32449" s="300"/>
      <c r="Z32449" s="300"/>
      <c r="AA32449" s="300"/>
      <c r="AB32449" s="300"/>
      <c r="AC32449" s="300"/>
      <c r="AD32449" s="300"/>
      <c r="AE32449" s="300"/>
      <c r="AF32449" s="300"/>
      <c r="AG32449" s="300"/>
      <c r="AH32449" s="300"/>
      <c r="AI32449" s="300"/>
      <c r="AJ32449" s="300"/>
      <c r="AK32449" s="300"/>
      <c r="AL32449" s="300"/>
      <c r="AM32449" s="300"/>
      <c r="AN32449" s="300"/>
      <c r="AO32449" s="300"/>
      <c r="AP32449" s="300"/>
      <c r="AQ32449" s="300"/>
      <c r="AR32449" s="300"/>
      <c r="AS32449" s="300"/>
      <c r="AT32449" s="300"/>
      <c r="AU32449" s="300"/>
      <c r="AV32449" s="300"/>
      <c r="AW32449" s="300"/>
      <c r="AX32449" s="300"/>
      <c r="AY32449" s="300"/>
      <c r="AZ32449" s="300"/>
      <c r="BA32449" s="300"/>
      <c r="BB32449" s="300"/>
      <c r="BC32449" s="300"/>
      <c r="BD32449" s="300"/>
      <c r="BE32449" s="300"/>
      <c r="BF32449" s="300"/>
      <c r="BG32449" s="300"/>
      <c r="BH32449" s="300"/>
      <c r="BI32449" s="300"/>
      <c r="BJ32449" s="300"/>
      <c r="BK32449" s="300"/>
      <c r="BL32449" s="300"/>
      <c r="BM32449" s="300"/>
      <c r="BN32449" s="300"/>
      <c r="BO32449" s="300"/>
      <c r="BP32449" s="300"/>
      <c r="BQ32449" s="300"/>
      <c r="BR32449" s="300"/>
      <c r="BS32449" s="300"/>
      <c r="BT32449" s="300"/>
      <c r="BU32449" s="300"/>
      <c r="BV32449" s="300"/>
      <c r="BW32449" s="300"/>
      <c r="BX32449" s="300"/>
      <c r="BY32449" s="300"/>
      <c r="BZ32449" s="300"/>
      <c r="CA32449" s="300"/>
      <c r="CB32449" s="300"/>
      <c r="CC32449" s="300"/>
      <c r="CD32449" s="300"/>
      <c r="CE32449" s="300"/>
      <c r="CF32449" s="300"/>
      <c r="CG32449" s="300"/>
      <c r="CH32449" s="300"/>
      <c r="CI32449" s="300"/>
      <c r="CJ32449" s="300"/>
      <c r="CK32449" s="300"/>
      <c r="CL32449" s="300"/>
      <c r="CM32449" s="300"/>
      <c r="CN32449" s="300"/>
      <c r="CO32449" s="300"/>
      <c r="CP32449" s="300"/>
      <c r="CQ32449" s="300"/>
      <c r="CR32449" s="300"/>
      <c r="CS32449" s="300"/>
      <c r="CT32449" s="300"/>
      <c r="CU32449" s="300"/>
      <c r="CV32449" s="300"/>
      <c r="CW32449" s="300"/>
      <c r="CX32449" s="300"/>
      <c r="CY32449" s="300"/>
      <c r="CZ32449" s="300"/>
      <c r="DA32449" s="300"/>
      <c r="DB32449" s="300"/>
      <c r="DC32449" s="300"/>
      <c r="DD32449" s="300"/>
      <c r="DE32449" s="300"/>
      <c r="DF32449" s="300"/>
      <c r="DG32449" s="300"/>
      <c r="DH32449" s="300"/>
      <c r="DI32449" s="300"/>
      <c r="DJ32449" s="300"/>
      <c r="DK32449" s="300"/>
      <c r="DL32449" s="300"/>
      <c r="DM32449" s="300"/>
      <c r="DN32449" s="300"/>
      <c r="DO32449" s="300"/>
      <c r="DP32449" s="300"/>
      <c r="DQ32449" s="300"/>
      <c r="DR32449" s="300"/>
      <c r="DS32449" s="300"/>
      <c r="DT32449" s="300"/>
      <c r="DU32449" s="300"/>
      <c r="DV32449" s="300"/>
      <c r="DW32449" s="300"/>
      <c r="DX32449" s="300"/>
      <c r="DY32449" s="300"/>
      <c r="DZ32449" s="300"/>
      <c r="EA32449" s="300"/>
      <c r="EB32449" s="300"/>
      <c r="EC32449" s="300"/>
      <c r="ED32449" s="300"/>
      <c r="EE32449" s="300"/>
      <c r="EF32449" s="300"/>
      <c r="EG32449" s="300"/>
      <c r="EH32449" s="300"/>
      <c r="EI32449" s="300"/>
      <c r="EJ32449" s="300"/>
      <c r="EK32449" s="300"/>
      <c r="EL32449" s="300"/>
      <c r="EM32449" s="300"/>
      <c r="EN32449" s="300"/>
      <c r="EO32449" s="300"/>
      <c r="EP32449" s="300"/>
      <c r="EQ32449" s="300"/>
      <c r="ER32449" s="300"/>
      <c r="ES32449" s="300"/>
      <c r="ET32449" s="300"/>
      <c r="EU32449" s="300"/>
      <c r="EV32449" s="300"/>
      <c r="EW32449" s="300"/>
      <c r="EX32449" s="300"/>
      <c r="EY32449" s="300"/>
      <c r="EZ32449" s="300"/>
      <c r="FA32449" s="300"/>
      <c r="FB32449" s="300"/>
      <c r="FC32449" s="300"/>
      <c r="FD32449" s="300"/>
      <c r="FE32449" s="300"/>
      <c r="FF32449" s="300"/>
      <c r="FG32449" s="300"/>
      <c r="FH32449" s="300"/>
      <c r="FI32449" s="300"/>
      <c r="FJ32449" s="300"/>
      <c r="FK32449" s="300"/>
      <c r="FL32449" s="300"/>
      <c r="FM32449" s="300"/>
      <c r="FN32449" s="300"/>
      <c r="FO32449" s="300"/>
      <c r="FP32449" s="300"/>
      <c r="FQ32449" s="300"/>
      <c r="FR32449" s="300"/>
      <c r="FS32449" s="300"/>
      <c r="FT32449" s="300"/>
      <c r="FU32449" s="300"/>
      <c r="FV32449" s="300"/>
      <c r="FW32449" s="300"/>
      <c r="FX32449" s="300"/>
      <c r="FY32449" s="300"/>
      <c r="FZ32449" s="300"/>
      <c r="GA32449" s="300"/>
      <c r="GB32449" s="300"/>
      <c r="GC32449" s="300"/>
      <c r="GD32449" s="300"/>
      <c r="GE32449" s="300"/>
      <c r="GF32449" s="300"/>
      <c r="GG32449" s="300"/>
      <c r="GH32449" s="300"/>
      <c r="GI32449" s="300"/>
      <c r="GJ32449" s="300"/>
      <c r="GK32449" s="300"/>
    </row>
    <row r="32450" spans="4:193" x14ac:dyDescent="0.25">
      <c r="D32450" s="300"/>
      <c r="J32450" s="300"/>
      <c r="K32450" s="300"/>
      <c r="L32450" s="300"/>
      <c r="M32450" s="300"/>
      <c r="N32450" s="300"/>
      <c r="O32450" s="300"/>
      <c r="P32450" s="300"/>
      <c r="Q32450" s="300"/>
      <c r="R32450" s="300"/>
      <c r="S32450" s="300"/>
      <c r="T32450" s="300"/>
      <c r="U32450" s="300"/>
      <c r="V32450" s="300"/>
      <c r="W32450" s="300"/>
      <c r="X32450" s="300"/>
      <c r="Y32450" s="300"/>
      <c r="Z32450" s="300"/>
      <c r="AA32450" s="300"/>
      <c r="AB32450" s="300"/>
      <c r="AC32450" s="300"/>
      <c r="AD32450" s="300"/>
      <c r="AE32450" s="300"/>
      <c r="AF32450" s="300"/>
      <c r="AG32450" s="300"/>
      <c r="AH32450" s="300"/>
      <c r="AI32450" s="300"/>
      <c r="AJ32450" s="300"/>
      <c r="AK32450" s="300"/>
      <c r="AL32450" s="300"/>
      <c r="AM32450" s="300"/>
      <c r="AN32450" s="300"/>
      <c r="AO32450" s="300"/>
      <c r="AP32450" s="300"/>
      <c r="AQ32450" s="300"/>
      <c r="AR32450" s="300"/>
      <c r="AS32450" s="300"/>
      <c r="AT32450" s="300"/>
      <c r="AU32450" s="300"/>
      <c r="AV32450" s="300"/>
      <c r="AW32450" s="300"/>
      <c r="AX32450" s="300"/>
      <c r="AY32450" s="300"/>
      <c r="AZ32450" s="300"/>
      <c r="BA32450" s="300"/>
      <c r="BB32450" s="300"/>
      <c r="BC32450" s="300"/>
      <c r="BD32450" s="300"/>
      <c r="BE32450" s="300"/>
      <c r="BF32450" s="300"/>
      <c r="BG32450" s="300"/>
      <c r="BH32450" s="300"/>
      <c r="BI32450" s="300"/>
      <c r="BJ32450" s="300"/>
      <c r="BK32450" s="300"/>
      <c r="BL32450" s="300"/>
      <c r="BM32450" s="300"/>
      <c r="BN32450" s="300"/>
      <c r="BO32450" s="300"/>
      <c r="BP32450" s="300"/>
      <c r="BQ32450" s="300"/>
      <c r="BR32450" s="300"/>
      <c r="BS32450" s="300"/>
      <c r="BT32450" s="300"/>
      <c r="BU32450" s="300"/>
      <c r="BV32450" s="300"/>
      <c r="BW32450" s="300"/>
      <c r="BX32450" s="300"/>
      <c r="BY32450" s="300"/>
      <c r="BZ32450" s="300"/>
      <c r="CA32450" s="300"/>
      <c r="CB32450" s="300"/>
      <c r="CC32450" s="300"/>
      <c r="CD32450" s="300"/>
      <c r="CE32450" s="300"/>
      <c r="CF32450" s="300"/>
      <c r="CG32450" s="300"/>
      <c r="CH32450" s="300"/>
      <c r="CI32450" s="300"/>
      <c r="CJ32450" s="300"/>
      <c r="CK32450" s="300"/>
      <c r="CL32450" s="300"/>
      <c r="CM32450" s="300"/>
      <c r="CN32450" s="300"/>
      <c r="CO32450" s="300"/>
      <c r="CP32450" s="300"/>
      <c r="CQ32450" s="300"/>
      <c r="CR32450" s="300"/>
      <c r="CS32450" s="300"/>
      <c r="CT32450" s="300"/>
      <c r="CU32450" s="300"/>
      <c r="CV32450" s="300"/>
      <c r="CW32450" s="300"/>
      <c r="CX32450" s="300"/>
      <c r="CY32450" s="300"/>
      <c r="CZ32450" s="300"/>
      <c r="DA32450" s="300"/>
      <c r="DB32450" s="300"/>
      <c r="DC32450" s="300"/>
      <c r="DD32450" s="300"/>
      <c r="DE32450" s="300"/>
      <c r="DF32450" s="300"/>
      <c r="DG32450" s="300"/>
      <c r="DH32450" s="300"/>
      <c r="DI32450" s="300"/>
      <c r="DJ32450" s="300"/>
      <c r="DK32450" s="300"/>
      <c r="DL32450" s="300"/>
      <c r="DM32450" s="300"/>
      <c r="DN32450" s="300"/>
      <c r="DO32450" s="300"/>
      <c r="DP32450" s="300"/>
      <c r="DQ32450" s="300"/>
      <c r="DR32450" s="300"/>
      <c r="DS32450" s="300"/>
      <c r="DT32450" s="300"/>
      <c r="DU32450" s="300"/>
      <c r="DV32450" s="300"/>
      <c r="DW32450" s="300"/>
      <c r="DX32450" s="300"/>
      <c r="DY32450" s="300"/>
      <c r="DZ32450" s="300"/>
      <c r="EA32450" s="300"/>
      <c r="EB32450" s="300"/>
      <c r="EC32450" s="300"/>
      <c r="ED32450" s="300"/>
      <c r="EE32450" s="300"/>
      <c r="EF32450" s="300"/>
      <c r="EG32450" s="300"/>
      <c r="EH32450" s="300"/>
      <c r="EI32450" s="300"/>
      <c r="EJ32450" s="300"/>
      <c r="EK32450" s="300"/>
      <c r="EL32450" s="300"/>
      <c r="EM32450" s="300"/>
      <c r="EN32450" s="300"/>
      <c r="EO32450" s="300"/>
      <c r="EP32450" s="300"/>
      <c r="EQ32450" s="300"/>
      <c r="ER32450" s="300"/>
      <c r="ES32450" s="300"/>
      <c r="ET32450" s="300"/>
      <c r="EU32450" s="300"/>
      <c r="EV32450" s="300"/>
      <c r="EW32450" s="300"/>
      <c r="EX32450" s="300"/>
      <c r="EY32450" s="300"/>
      <c r="EZ32450" s="300"/>
      <c r="FA32450" s="300"/>
      <c r="FB32450" s="300"/>
      <c r="FC32450" s="300"/>
      <c r="FD32450" s="300"/>
      <c r="FE32450" s="300"/>
      <c r="FF32450" s="300"/>
      <c r="FG32450" s="300"/>
      <c r="FH32450" s="300"/>
      <c r="FI32450" s="300"/>
      <c r="FJ32450" s="300"/>
      <c r="FK32450" s="300"/>
      <c r="FL32450" s="300"/>
      <c r="FM32450" s="300"/>
      <c r="FN32450" s="300"/>
      <c r="FO32450" s="300"/>
      <c r="FP32450" s="300"/>
      <c r="FQ32450" s="300"/>
      <c r="FR32450" s="300"/>
      <c r="FS32450" s="300"/>
      <c r="FT32450" s="300"/>
      <c r="FU32450" s="300"/>
      <c r="FV32450" s="300"/>
      <c r="FW32450" s="300"/>
      <c r="FX32450" s="300"/>
      <c r="FY32450" s="300"/>
      <c r="FZ32450" s="300"/>
      <c r="GA32450" s="300"/>
      <c r="GB32450" s="300"/>
      <c r="GC32450" s="300"/>
      <c r="GD32450" s="300"/>
      <c r="GE32450" s="300"/>
      <c r="GF32450" s="300"/>
      <c r="GG32450" s="300"/>
      <c r="GH32450" s="300"/>
      <c r="GI32450" s="300"/>
      <c r="GJ32450" s="300"/>
      <c r="GK32450" s="300"/>
    </row>
    <row r="32451" spans="4:193" x14ac:dyDescent="0.25">
      <c r="D32451" s="300"/>
      <c r="J32451" s="300"/>
      <c r="K32451" s="300"/>
      <c r="L32451" s="300"/>
      <c r="M32451" s="300"/>
      <c r="N32451" s="300"/>
      <c r="O32451" s="300"/>
      <c r="P32451" s="300"/>
      <c r="Q32451" s="300"/>
      <c r="R32451" s="300"/>
      <c r="S32451" s="300"/>
      <c r="T32451" s="300"/>
      <c r="U32451" s="300"/>
      <c r="V32451" s="300"/>
      <c r="W32451" s="300"/>
      <c r="X32451" s="300"/>
      <c r="Y32451" s="300"/>
      <c r="Z32451" s="300"/>
      <c r="AA32451" s="300"/>
      <c r="AB32451" s="300"/>
      <c r="AC32451" s="300"/>
      <c r="AD32451" s="300"/>
      <c r="AE32451" s="300"/>
      <c r="AF32451" s="300"/>
      <c r="AG32451" s="300"/>
      <c r="AH32451" s="300"/>
      <c r="AI32451" s="300"/>
      <c r="AJ32451" s="300"/>
      <c r="AK32451" s="300"/>
      <c r="AL32451" s="300"/>
      <c r="AM32451" s="300"/>
      <c r="AN32451" s="300"/>
      <c r="AO32451" s="300"/>
      <c r="AP32451" s="300"/>
      <c r="AQ32451" s="300"/>
      <c r="AR32451" s="300"/>
      <c r="AS32451" s="300"/>
      <c r="AT32451" s="300"/>
      <c r="AU32451" s="300"/>
      <c r="AV32451" s="300"/>
      <c r="AW32451" s="300"/>
      <c r="AX32451" s="300"/>
      <c r="AY32451" s="300"/>
      <c r="AZ32451" s="300"/>
      <c r="BA32451" s="300"/>
      <c r="BB32451" s="300"/>
      <c r="BC32451" s="300"/>
      <c r="BD32451" s="300"/>
      <c r="BE32451" s="300"/>
      <c r="BF32451" s="300"/>
      <c r="BG32451" s="300"/>
      <c r="BH32451" s="300"/>
      <c r="BI32451" s="300"/>
      <c r="BJ32451" s="300"/>
      <c r="BK32451" s="300"/>
      <c r="BL32451" s="300"/>
      <c r="BM32451" s="300"/>
      <c r="BN32451" s="300"/>
      <c r="BO32451" s="300"/>
      <c r="BP32451" s="300"/>
      <c r="BQ32451" s="300"/>
      <c r="BR32451" s="300"/>
      <c r="BS32451" s="300"/>
      <c r="BT32451" s="300"/>
      <c r="BU32451" s="300"/>
      <c r="BV32451" s="300"/>
      <c r="BW32451" s="300"/>
      <c r="BX32451" s="300"/>
      <c r="BY32451" s="300"/>
      <c r="BZ32451" s="300"/>
      <c r="CA32451" s="300"/>
      <c r="CB32451" s="300"/>
      <c r="CC32451" s="300"/>
      <c r="CD32451" s="300"/>
      <c r="CE32451" s="300"/>
      <c r="CF32451" s="300"/>
      <c r="CG32451" s="300"/>
      <c r="CH32451" s="300"/>
      <c r="CI32451" s="300"/>
      <c r="CJ32451" s="300"/>
      <c r="CK32451" s="300"/>
      <c r="CL32451" s="300"/>
      <c r="CM32451" s="300"/>
      <c r="CN32451" s="300"/>
      <c r="CO32451" s="300"/>
      <c r="CP32451" s="300"/>
      <c r="CQ32451" s="300"/>
      <c r="CR32451" s="300"/>
      <c r="CS32451" s="300"/>
      <c r="CT32451" s="300"/>
      <c r="CU32451" s="300"/>
      <c r="CV32451" s="300"/>
      <c r="CW32451" s="300"/>
      <c r="CX32451" s="300"/>
      <c r="CY32451" s="300"/>
      <c r="CZ32451" s="300"/>
      <c r="DA32451" s="300"/>
      <c r="DB32451" s="300"/>
      <c r="DC32451" s="300"/>
      <c r="DD32451" s="300"/>
      <c r="DE32451" s="300"/>
      <c r="DF32451" s="300"/>
      <c r="DG32451" s="300"/>
      <c r="DH32451" s="300"/>
      <c r="DI32451" s="300"/>
      <c r="DJ32451" s="300"/>
      <c r="DK32451" s="300"/>
      <c r="DL32451" s="300"/>
      <c r="DM32451" s="300"/>
      <c r="DN32451" s="300"/>
      <c r="DO32451" s="300"/>
      <c r="DP32451" s="300"/>
      <c r="DQ32451" s="300"/>
      <c r="DR32451" s="300"/>
      <c r="DS32451" s="300"/>
      <c r="DT32451" s="300"/>
      <c r="DU32451" s="300"/>
      <c r="DV32451" s="300"/>
      <c r="DW32451" s="300"/>
      <c r="DX32451" s="300"/>
      <c r="DY32451" s="300"/>
      <c r="DZ32451" s="300"/>
      <c r="EA32451" s="300"/>
      <c r="EB32451" s="300"/>
      <c r="EC32451" s="300"/>
      <c r="ED32451" s="300"/>
      <c r="EE32451" s="300"/>
      <c r="EF32451" s="300"/>
      <c r="EG32451" s="300"/>
      <c r="EH32451" s="300"/>
      <c r="EI32451" s="300"/>
      <c r="EJ32451" s="300"/>
      <c r="EK32451" s="300"/>
      <c r="EL32451" s="300"/>
      <c r="EM32451" s="300"/>
      <c r="EN32451" s="300"/>
      <c r="EO32451" s="300"/>
      <c r="EP32451" s="300"/>
      <c r="EQ32451" s="300"/>
      <c r="ER32451" s="300"/>
      <c r="ES32451" s="300"/>
      <c r="ET32451" s="300"/>
      <c r="EU32451" s="300"/>
      <c r="EV32451" s="300"/>
      <c r="EW32451" s="300"/>
      <c r="EX32451" s="300"/>
      <c r="EY32451" s="300"/>
      <c r="EZ32451" s="300"/>
      <c r="FA32451" s="300"/>
      <c r="FB32451" s="300"/>
      <c r="FC32451" s="300"/>
      <c r="FD32451" s="300"/>
      <c r="FE32451" s="300"/>
      <c r="FF32451" s="300"/>
      <c r="FG32451" s="300"/>
      <c r="FH32451" s="300"/>
      <c r="FI32451" s="300"/>
      <c r="FJ32451" s="300"/>
      <c r="FK32451" s="300"/>
      <c r="FL32451" s="300"/>
      <c r="FM32451" s="300"/>
      <c r="FN32451" s="300"/>
      <c r="FO32451" s="300"/>
      <c r="FP32451" s="300"/>
      <c r="FQ32451" s="300"/>
      <c r="FR32451" s="300"/>
      <c r="FS32451" s="300"/>
      <c r="FT32451" s="300"/>
      <c r="FU32451" s="300"/>
      <c r="FV32451" s="300"/>
      <c r="FW32451" s="300"/>
      <c r="FX32451" s="300"/>
      <c r="FY32451" s="300"/>
      <c r="FZ32451" s="300"/>
      <c r="GA32451" s="300"/>
      <c r="GB32451" s="300"/>
      <c r="GC32451" s="300"/>
      <c r="GD32451" s="300"/>
      <c r="GE32451" s="300"/>
      <c r="GF32451" s="300"/>
      <c r="GG32451" s="300"/>
      <c r="GH32451" s="300"/>
      <c r="GI32451" s="300"/>
      <c r="GJ32451" s="300"/>
      <c r="GK32451" s="300"/>
    </row>
    <row r="32452" spans="4:193" x14ac:dyDescent="0.25">
      <c r="D32452" s="300"/>
      <c r="J32452" s="300"/>
      <c r="K32452" s="300"/>
      <c r="L32452" s="300"/>
      <c r="M32452" s="300"/>
      <c r="N32452" s="300"/>
      <c r="O32452" s="300"/>
      <c r="P32452" s="300"/>
      <c r="Q32452" s="300"/>
      <c r="R32452" s="300"/>
      <c r="S32452" s="300"/>
      <c r="T32452" s="300"/>
      <c r="U32452" s="300"/>
      <c r="V32452" s="300"/>
      <c r="W32452" s="300"/>
      <c r="X32452" s="300"/>
      <c r="Y32452" s="300"/>
      <c r="Z32452" s="300"/>
      <c r="AA32452" s="300"/>
      <c r="AB32452" s="300"/>
      <c r="AC32452" s="300"/>
      <c r="AD32452" s="300"/>
      <c r="AE32452" s="300"/>
      <c r="AF32452" s="300"/>
      <c r="AG32452" s="300"/>
      <c r="AH32452" s="300"/>
      <c r="AI32452" s="300"/>
      <c r="AJ32452" s="300"/>
      <c r="AK32452" s="300"/>
      <c r="AL32452" s="300"/>
      <c r="AM32452" s="300"/>
      <c r="AN32452" s="300"/>
      <c r="AO32452" s="300"/>
      <c r="AP32452" s="300"/>
      <c r="AQ32452" s="300"/>
      <c r="AR32452" s="300"/>
      <c r="AS32452" s="300"/>
      <c r="AT32452" s="300"/>
      <c r="AU32452" s="300"/>
      <c r="AV32452" s="300"/>
      <c r="AW32452" s="300"/>
      <c r="AX32452" s="300"/>
      <c r="AY32452" s="300"/>
      <c r="AZ32452" s="300"/>
      <c r="BA32452" s="300"/>
      <c r="BB32452" s="300"/>
      <c r="BC32452" s="300"/>
      <c r="BD32452" s="300"/>
      <c r="BE32452" s="300"/>
      <c r="BF32452" s="300"/>
      <c r="BG32452" s="300"/>
      <c r="BH32452" s="300"/>
      <c r="BI32452" s="300"/>
      <c r="BJ32452" s="300"/>
      <c r="BK32452" s="300"/>
      <c r="BL32452" s="300"/>
      <c r="BM32452" s="300"/>
      <c r="BN32452" s="300"/>
      <c r="BO32452" s="300"/>
      <c r="BP32452" s="300"/>
      <c r="BQ32452" s="300"/>
      <c r="BR32452" s="300"/>
      <c r="BS32452" s="300"/>
      <c r="BT32452" s="300"/>
      <c r="BU32452" s="300"/>
      <c r="BV32452" s="300"/>
      <c r="BW32452" s="300"/>
      <c r="BX32452" s="300"/>
      <c r="BY32452" s="300"/>
      <c r="BZ32452" s="300"/>
      <c r="CA32452" s="300"/>
      <c r="CB32452" s="300"/>
      <c r="CC32452" s="300"/>
      <c r="CD32452" s="300"/>
      <c r="CE32452" s="300"/>
      <c r="CF32452" s="300"/>
      <c r="CG32452" s="300"/>
      <c r="CH32452" s="300"/>
      <c r="CI32452" s="300"/>
      <c r="CJ32452" s="300"/>
      <c r="CK32452" s="300"/>
      <c r="CL32452" s="300"/>
      <c r="CM32452" s="300"/>
      <c r="CN32452" s="300"/>
      <c r="CO32452" s="300"/>
      <c r="CP32452" s="300"/>
      <c r="CQ32452" s="300"/>
      <c r="CR32452" s="300"/>
      <c r="CS32452" s="300"/>
      <c r="CT32452" s="300"/>
      <c r="CU32452" s="300"/>
      <c r="CV32452" s="300"/>
      <c r="CW32452" s="300"/>
      <c r="CX32452" s="300"/>
      <c r="CY32452" s="300"/>
      <c r="CZ32452" s="300"/>
      <c r="DA32452" s="300"/>
      <c r="DB32452" s="300"/>
      <c r="DC32452" s="300"/>
      <c r="DD32452" s="300"/>
      <c r="DE32452" s="300"/>
      <c r="DF32452" s="300"/>
      <c r="DG32452" s="300"/>
      <c r="DH32452" s="300"/>
      <c r="DI32452" s="300"/>
      <c r="DJ32452" s="300"/>
      <c r="DK32452" s="300"/>
      <c r="DL32452" s="300"/>
      <c r="DM32452" s="300"/>
      <c r="DN32452" s="300"/>
      <c r="DO32452" s="300"/>
      <c r="DP32452" s="300"/>
      <c r="DQ32452" s="300"/>
      <c r="DR32452" s="300"/>
      <c r="DS32452" s="300"/>
      <c r="DT32452" s="300"/>
      <c r="DU32452" s="300"/>
      <c r="DV32452" s="300"/>
      <c r="DW32452" s="300"/>
      <c r="DX32452" s="300"/>
      <c r="DY32452" s="300"/>
      <c r="DZ32452" s="300"/>
      <c r="EA32452" s="300"/>
      <c r="EB32452" s="300"/>
      <c r="EC32452" s="300"/>
      <c r="ED32452" s="300"/>
      <c r="EE32452" s="300"/>
      <c r="EF32452" s="300"/>
      <c r="EG32452" s="300"/>
      <c r="EH32452" s="300"/>
      <c r="EI32452" s="300"/>
      <c r="EJ32452" s="300"/>
      <c r="EK32452" s="300"/>
      <c r="EL32452" s="300"/>
      <c r="EM32452" s="300"/>
      <c r="EN32452" s="300"/>
      <c r="EO32452" s="300"/>
      <c r="EP32452" s="300"/>
      <c r="EQ32452" s="300"/>
      <c r="ER32452" s="300"/>
      <c r="ES32452" s="300"/>
      <c r="ET32452" s="300"/>
      <c r="EU32452" s="300"/>
      <c r="EV32452" s="300"/>
      <c r="EW32452" s="300"/>
      <c r="EX32452" s="300"/>
      <c r="EY32452" s="300"/>
      <c r="EZ32452" s="300"/>
      <c r="FA32452" s="300"/>
      <c r="FB32452" s="300"/>
      <c r="FC32452" s="300"/>
      <c r="FD32452" s="300"/>
      <c r="FE32452" s="300"/>
      <c r="FF32452" s="300"/>
      <c r="FG32452" s="300"/>
      <c r="FH32452" s="300"/>
      <c r="FI32452" s="300"/>
      <c r="FJ32452" s="300"/>
      <c r="FK32452" s="300"/>
      <c r="FL32452" s="300"/>
      <c r="FM32452" s="300"/>
      <c r="FN32452" s="300"/>
      <c r="FO32452" s="300"/>
      <c r="FP32452" s="300"/>
      <c r="FQ32452" s="300"/>
      <c r="FR32452" s="300"/>
      <c r="FS32452" s="300"/>
      <c r="FT32452" s="300"/>
      <c r="FU32452" s="300"/>
      <c r="FV32452" s="300"/>
      <c r="FW32452" s="300"/>
      <c r="FX32452" s="300"/>
      <c r="FY32452" s="300"/>
      <c r="FZ32452" s="300"/>
      <c r="GA32452" s="300"/>
      <c r="GB32452" s="300"/>
      <c r="GC32452" s="300"/>
      <c r="GD32452" s="300"/>
      <c r="GE32452" s="300"/>
      <c r="GF32452" s="300"/>
      <c r="GG32452" s="300"/>
      <c r="GH32452" s="300"/>
      <c r="GI32452" s="300"/>
      <c r="GJ32452" s="300"/>
      <c r="GK32452" s="300"/>
    </row>
    <row r="32453" spans="4:193" x14ac:dyDescent="0.25">
      <c r="D32453" s="300"/>
      <c r="J32453" s="300"/>
      <c r="K32453" s="300"/>
      <c r="L32453" s="300"/>
      <c r="M32453" s="300"/>
      <c r="N32453" s="300"/>
      <c r="O32453" s="300"/>
      <c r="P32453" s="300"/>
      <c r="Q32453" s="300"/>
      <c r="R32453" s="300"/>
      <c r="S32453" s="300"/>
      <c r="T32453" s="300"/>
      <c r="U32453" s="300"/>
      <c r="V32453" s="300"/>
      <c r="W32453" s="300"/>
      <c r="X32453" s="300"/>
      <c r="Y32453" s="300"/>
      <c r="Z32453" s="300"/>
      <c r="AA32453" s="300"/>
      <c r="AB32453" s="300"/>
      <c r="AC32453" s="300"/>
      <c r="AD32453" s="300"/>
      <c r="AE32453" s="300"/>
      <c r="AF32453" s="300"/>
      <c r="AG32453" s="300"/>
      <c r="AH32453" s="300"/>
      <c r="AI32453" s="300"/>
      <c r="AJ32453" s="300"/>
      <c r="AK32453" s="300"/>
      <c r="AL32453" s="300"/>
      <c r="AM32453" s="300"/>
      <c r="AN32453" s="300"/>
      <c r="AO32453" s="300"/>
      <c r="AP32453" s="300"/>
      <c r="AQ32453" s="300"/>
      <c r="AR32453" s="300"/>
      <c r="AS32453" s="300"/>
      <c r="AT32453" s="300"/>
      <c r="AU32453" s="300"/>
      <c r="AV32453" s="300"/>
      <c r="AW32453" s="300"/>
      <c r="AX32453" s="300"/>
      <c r="AY32453" s="300"/>
      <c r="AZ32453" s="300"/>
      <c r="BA32453" s="300"/>
      <c r="BB32453" s="300"/>
      <c r="BC32453" s="300"/>
      <c r="BD32453" s="300"/>
      <c r="BE32453" s="300"/>
      <c r="BF32453" s="300"/>
      <c r="BG32453" s="300"/>
      <c r="BH32453" s="300"/>
      <c r="BI32453" s="300"/>
      <c r="BJ32453" s="300"/>
      <c r="BK32453" s="300"/>
      <c r="BL32453" s="300"/>
      <c r="BM32453" s="300"/>
      <c r="BN32453" s="300"/>
      <c r="BO32453" s="300"/>
      <c r="BP32453" s="300"/>
      <c r="BQ32453" s="300"/>
      <c r="BR32453" s="300"/>
      <c r="BS32453" s="300"/>
      <c r="BT32453" s="300"/>
      <c r="BU32453" s="300"/>
      <c r="BV32453" s="300"/>
      <c r="BW32453" s="300"/>
      <c r="BX32453" s="300"/>
      <c r="BY32453" s="300"/>
      <c r="BZ32453" s="300"/>
      <c r="CA32453" s="300"/>
      <c r="CB32453" s="300"/>
      <c r="CC32453" s="300"/>
      <c r="CD32453" s="300"/>
      <c r="CE32453" s="300"/>
      <c r="CF32453" s="300"/>
      <c r="CG32453" s="300"/>
      <c r="CH32453" s="300"/>
      <c r="CI32453" s="300"/>
      <c r="CJ32453" s="300"/>
      <c r="CK32453" s="300"/>
      <c r="CL32453" s="300"/>
      <c r="CM32453" s="300"/>
      <c r="CN32453" s="300"/>
      <c r="CO32453" s="300"/>
      <c r="CP32453" s="300"/>
      <c r="CQ32453" s="300"/>
      <c r="CR32453" s="300"/>
      <c r="CS32453" s="300"/>
      <c r="CT32453" s="300"/>
      <c r="CU32453" s="300"/>
      <c r="CV32453" s="300"/>
      <c r="CW32453" s="300"/>
      <c r="CX32453" s="300"/>
      <c r="CY32453" s="300"/>
      <c r="CZ32453" s="300"/>
      <c r="DA32453" s="300"/>
      <c r="DB32453" s="300"/>
      <c r="DC32453" s="300"/>
      <c r="DD32453" s="300"/>
      <c r="DE32453" s="300"/>
      <c r="DF32453" s="300"/>
      <c r="DG32453" s="300"/>
      <c r="DH32453" s="300"/>
      <c r="DI32453" s="300"/>
      <c r="DJ32453" s="300"/>
      <c r="DK32453" s="300"/>
      <c r="DL32453" s="300"/>
      <c r="DM32453" s="300"/>
      <c r="DN32453" s="300"/>
      <c r="DO32453" s="300"/>
      <c r="DP32453" s="300"/>
      <c r="DQ32453" s="300"/>
      <c r="DR32453" s="300"/>
      <c r="DS32453" s="300"/>
      <c r="DT32453" s="300"/>
      <c r="DU32453" s="300"/>
      <c r="DV32453" s="300"/>
      <c r="DW32453" s="300"/>
      <c r="DX32453" s="300"/>
      <c r="DY32453" s="300"/>
      <c r="DZ32453" s="300"/>
      <c r="EA32453" s="300"/>
      <c r="EB32453" s="300"/>
      <c r="EC32453" s="300"/>
      <c r="ED32453" s="300"/>
      <c r="EE32453" s="300"/>
      <c r="EF32453" s="300"/>
      <c r="EG32453" s="300"/>
      <c r="EH32453" s="300"/>
      <c r="EI32453" s="300"/>
      <c r="EJ32453" s="300"/>
      <c r="EK32453" s="300"/>
      <c r="EL32453" s="300"/>
      <c r="EM32453" s="300"/>
      <c r="EN32453" s="300"/>
      <c r="EO32453" s="300"/>
      <c r="EP32453" s="300"/>
      <c r="EQ32453" s="300"/>
      <c r="ER32453" s="300"/>
      <c r="ES32453" s="300"/>
      <c r="ET32453" s="300"/>
      <c r="EU32453" s="300"/>
      <c r="EV32453" s="300"/>
      <c r="EW32453" s="300"/>
      <c r="EX32453" s="300"/>
      <c r="EY32453" s="300"/>
      <c r="EZ32453" s="300"/>
      <c r="FA32453" s="300"/>
      <c r="FB32453" s="300"/>
      <c r="FC32453" s="300"/>
      <c r="FD32453" s="300"/>
      <c r="FE32453" s="300"/>
      <c r="FF32453" s="300"/>
      <c r="FG32453" s="300"/>
      <c r="FH32453" s="300"/>
      <c r="FI32453" s="300"/>
      <c r="FJ32453" s="300"/>
      <c r="FK32453" s="300"/>
      <c r="FL32453" s="300"/>
      <c r="FM32453" s="300"/>
      <c r="FN32453" s="300"/>
      <c r="FO32453" s="300"/>
      <c r="FP32453" s="300"/>
      <c r="FQ32453" s="300"/>
      <c r="FR32453" s="300"/>
      <c r="FS32453" s="300"/>
      <c r="FT32453" s="300"/>
      <c r="FU32453" s="300"/>
      <c r="FV32453" s="300"/>
      <c r="FW32453" s="300"/>
      <c r="FX32453" s="300"/>
      <c r="FY32453" s="300"/>
      <c r="FZ32453" s="300"/>
      <c r="GA32453" s="300"/>
      <c r="GB32453" s="300"/>
      <c r="GC32453" s="300"/>
      <c r="GD32453" s="300"/>
      <c r="GE32453" s="300"/>
      <c r="GF32453" s="300"/>
      <c r="GG32453" s="300"/>
      <c r="GH32453" s="300"/>
      <c r="GI32453" s="300"/>
      <c r="GJ32453" s="300"/>
      <c r="GK32453" s="300"/>
    </row>
    <row r="32454" spans="4:193" x14ac:dyDescent="0.25">
      <c r="D32454" s="300"/>
      <c r="J32454" s="300"/>
      <c r="K32454" s="300"/>
      <c r="L32454" s="300"/>
      <c r="M32454" s="300"/>
      <c r="N32454" s="300"/>
      <c r="O32454" s="300"/>
      <c r="P32454" s="300"/>
      <c r="Q32454" s="300"/>
      <c r="R32454" s="300"/>
      <c r="S32454" s="300"/>
      <c r="T32454" s="300"/>
      <c r="U32454" s="300"/>
      <c r="V32454" s="300"/>
      <c r="W32454" s="300"/>
      <c r="X32454" s="300"/>
      <c r="Y32454" s="300"/>
      <c r="Z32454" s="300"/>
      <c r="AA32454" s="300"/>
      <c r="AB32454" s="300"/>
      <c r="AC32454" s="300"/>
      <c r="AD32454" s="300"/>
      <c r="AE32454" s="300"/>
      <c r="AF32454" s="300"/>
      <c r="AG32454" s="300"/>
      <c r="AH32454" s="300"/>
      <c r="AI32454" s="300"/>
      <c r="AJ32454" s="300"/>
      <c r="AK32454" s="300"/>
      <c r="AL32454" s="300"/>
      <c r="AM32454" s="300"/>
      <c r="AN32454" s="300"/>
      <c r="AO32454" s="300"/>
      <c r="AP32454" s="300"/>
      <c r="AQ32454" s="300"/>
      <c r="AR32454" s="300"/>
      <c r="AS32454" s="300"/>
      <c r="AT32454" s="300"/>
      <c r="AU32454" s="300"/>
      <c r="AV32454" s="300"/>
      <c r="AW32454" s="300"/>
      <c r="AX32454" s="300"/>
      <c r="AY32454" s="300"/>
      <c r="AZ32454" s="300"/>
      <c r="BA32454" s="300"/>
      <c r="BB32454" s="300"/>
      <c r="BC32454" s="300"/>
      <c r="BD32454" s="300"/>
      <c r="BE32454" s="300"/>
      <c r="BF32454" s="300"/>
      <c r="BG32454" s="300"/>
      <c r="BH32454" s="300"/>
      <c r="BI32454" s="300"/>
      <c r="BJ32454" s="300"/>
      <c r="BK32454" s="300"/>
      <c r="BL32454" s="300"/>
      <c r="BM32454" s="300"/>
      <c r="BN32454" s="300"/>
      <c r="BO32454" s="300"/>
      <c r="BP32454" s="300"/>
      <c r="BQ32454" s="300"/>
      <c r="BR32454" s="300"/>
      <c r="BS32454" s="300"/>
      <c r="BT32454" s="300"/>
      <c r="BU32454" s="300"/>
      <c r="BV32454" s="300"/>
      <c r="BW32454" s="300"/>
      <c r="BX32454" s="300"/>
      <c r="BY32454" s="300"/>
      <c r="BZ32454" s="300"/>
      <c r="CA32454" s="300"/>
      <c r="CB32454" s="300"/>
      <c r="CC32454" s="300"/>
      <c r="CD32454" s="300"/>
      <c r="CE32454" s="300"/>
      <c r="CF32454" s="300"/>
      <c r="CG32454" s="300"/>
      <c r="CH32454" s="300"/>
      <c r="CI32454" s="300"/>
      <c r="CJ32454" s="300"/>
      <c r="CK32454" s="300"/>
      <c r="CL32454" s="300"/>
      <c r="CM32454" s="300"/>
      <c r="CN32454" s="300"/>
      <c r="CO32454" s="300"/>
      <c r="CP32454" s="300"/>
      <c r="CQ32454" s="300"/>
      <c r="CR32454" s="300"/>
      <c r="CS32454" s="300"/>
      <c r="CT32454" s="300"/>
      <c r="CU32454" s="300"/>
      <c r="CV32454" s="300"/>
      <c r="CW32454" s="300"/>
      <c r="CX32454" s="300"/>
      <c r="CY32454" s="300"/>
      <c r="CZ32454" s="300"/>
      <c r="DA32454" s="300"/>
      <c r="DB32454" s="300"/>
      <c r="DC32454" s="300"/>
      <c r="DD32454" s="300"/>
      <c r="DE32454" s="300"/>
      <c r="DF32454" s="300"/>
      <c r="DG32454" s="300"/>
      <c r="DH32454" s="300"/>
      <c r="DI32454" s="300"/>
      <c r="DJ32454" s="300"/>
      <c r="DK32454" s="300"/>
      <c r="DL32454" s="300"/>
      <c r="DM32454" s="300"/>
      <c r="DN32454" s="300"/>
      <c r="DO32454" s="300"/>
      <c r="DP32454" s="300"/>
      <c r="DQ32454" s="300"/>
      <c r="DR32454" s="300"/>
      <c r="DS32454" s="300"/>
      <c r="DT32454" s="300"/>
      <c r="DU32454" s="300"/>
      <c r="DV32454" s="300"/>
      <c r="DW32454" s="300"/>
      <c r="DX32454" s="300"/>
      <c r="DY32454" s="300"/>
      <c r="DZ32454" s="300"/>
      <c r="EA32454" s="300"/>
      <c r="EB32454" s="300"/>
      <c r="EC32454" s="300"/>
      <c r="ED32454" s="300"/>
      <c r="EE32454" s="300"/>
      <c r="EF32454" s="300"/>
      <c r="EG32454" s="300"/>
      <c r="EH32454" s="300"/>
      <c r="EI32454" s="300"/>
      <c r="EJ32454" s="300"/>
      <c r="EK32454" s="300"/>
      <c r="EL32454" s="300"/>
      <c r="EM32454" s="300"/>
      <c r="EN32454" s="300"/>
      <c r="EO32454" s="300"/>
      <c r="EP32454" s="300"/>
      <c r="EQ32454" s="300"/>
      <c r="ER32454" s="300"/>
      <c r="ES32454" s="300"/>
      <c r="ET32454" s="300"/>
      <c r="EU32454" s="300"/>
      <c r="EV32454" s="300"/>
      <c r="EW32454" s="300"/>
      <c r="EX32454" s="300"/>
      <c r="EY32454" s="300"/>
      <c r="EZ32454" s="300"/>
      <c r="FA32454" s="300"/>
      <c r="FB32454" s="300"/>
      <c r="FC32454" s="300"/>
      <c r="FD32454" s="300"/>
      <c r="FE32454" s="300"/>
      <c r="FF32454" s="300"/>
      <c r="FG32454" s="300"/>
      <c r="FH32454" s="300"/>
      <c r="FI32454" s="300"/>
      <c r="FJ32454" s="300"/>
      <c r="FK32454" s="300"/>
      <c r="FL32454" s="300"/>
      <c r="FM32454" s="300"/>
      <c r="FN32454" s="300"/>
      <c r="FO32454" s="300"/>
      <c r="FP32454" s="300"/>
      <c r="FQ32454" s="300"/>
      <c r="FR32454" s="300"/>
      <c r="FS32454" s="300"/>
      <c r="FT32454" s="300"/>
      <c r="FU32454" s="300"/>
      <c r="FV32454" s="300"/>
      <c r="FW32454" s="300"/>
      <c r="FX32454" s="300"/>
      <c r="FY32454" s="300"/>
      <c r="FZ32454" s="300"/>
      <c r="GA32454" s="300"/>
      <c r="GB32454" s="300"/>
      <c r="GC32454" s="300"/>
      <c r="GD32454" s="300"/>
      <c r="GE32454" s="300"/>
      <c r="GF32454" s="300"/>
      <c r="GG32454" s="300"/>
      <c r="GH32454" s="300"/>
      <c r="GI32454" s="300"/>
      <c r="GJ32454" s="300"/>
      <c r="GK32454" s="300"/>
    </row>
    <row r="32455" spans="4:193" x14ac:dyDescent="0.25">
      <c r="D32455" s="300"/>
      <c r="J32455" s="300"/>
      <c r="K32455" s="300"/>
      <c r="L32455" s="300"/>
      <c r="M32455" s="300"/>
      <c r="N32455" s="300"/>
      <c r="O32455" s="300"/>
      <c r="P32455" s="300"/>
      <c r="Q32455" s="300"/>
      <c r="R32455" s="300"/>
      <c r="S32455" s="300"/>
      <c r="T32455" s="300"/>
      <c r="U32455" s="300"/>
      <c r="V32455" s="300"/>
      <c r="W32455" s="300"/>
      <c r="X32455" s="300"/>
      <c r="Y32455" s="300"/>
      <c r="Z32455" s="300"/>
      <c r="AA32455" s="300"/>
      <c r="AB32455" s="300"/>
      <c r="AC32455" s="300"/>
      <c r="AD32455" s="300"/>
      <c r="AE32455" s="300"/>
      <c r="AF32455" s="300"/>
      <c r="AG32455" s="300"/>
      <c r="AH32455" s="300"/>
      <c r="AI32455" s="300"/>
      <c r="AJ32455" s="300"/>
      <c r="AK32455" s="300"/>
      <c r="AL32455" s="300"/>
      <c r="AM32455" s="300"/>
      <c r="AN32455" s="300"/>
      <c r="AO32455" s="300"/>
      <c r="AP32455" s="300"/>
      <c r="AQ32455" s="300"/>
      <c r="AR32455" s="300"/>
      <c r="AS32455" s="300"/>
      <c r="AT32455" s="300"/>
      <c r="AU32455" s="300"/>
      <c r="AV32455" s="300"/>
      <c r="AW32455" s="300"/>
      <c r="AX32455" s="300"/>
      <c r="AY32455" s="300"/>
      <c r="AZ32455" s="300"/>
      <c r="BA32455" s="300"/>
      <c r="BB32455" s="300"/>
      <c r="BC32455" s="300"/>
      <c r="BD32455" s="300"/>
      <c r="BE32455" s="300"/>
      <c r="BF32455" s="300"/>
      <c r="BG32455" s="300"/>
      <c r="BH32455" s="300"/>
      <c r="BI32455" s="300"/>
      <c r="BJ32455" s="300"/>
      <c r="BK32455" s="300"/>
      <c r="BL32455" s="300"/>
      <c r="BM32455" s="300"/>
      <c r="BN32455" s="300"/>
      <c r="BO32455" s="300"/>
      <c r="BP32455" s="300"/>
      <c r="BQ32455" s="300"/>
      <c r="BR32455" s="300"/>
      <c r="BS32455" s="300"/>
      <c r="BT32455" s="300"/>
      <c r="BU32455" s="300"/>
      <c r="BV32455" s="300"/>
      <c r="BW32455" s="300"/>
      <c r="BX32455" s="300"/>
      <c r="BY32455" s="300"/>
      <c r="BZ32455" s="300"/>
      <c r="CA32455" s="300"/>
      <c r="CB32455" s="300"/>
      <c r="CC32455" s="300"/>
      <c r="CD32455" s="300"/>
      <c r="CE32455" s="300"/>
      <c r="CF32455" s="300"/>
      <c r="CG32455" s="300"/>
      <c r="CH32455" s="300"/>
      <c r="CI32455" s="300"/>
      <c r="CJ32455" s="300"/>
      <c r="CK32455" s="300"/>
      <c r="CL32455" s="300"/>
      <c r="CM32455" s="300"/>
      <c r="CN32455" s="300"/>
      <c r="CO32455" s="300"/>
      <c r="CP32455" s="300"/>
      <c r="CQ32455" s="300"/>
      <c r="CR32455" s="300"/>
      <c r="CS32455" s="300"/>
      <c r="CT32455" s="300"/>
      <c r="CU32455" s="300"/>
      <c r="CV32455" s="300"/>
      <c r="CW32455" s="300"/>
      <c r="CX32455" s="300"/>
      <c r="CY32455" s="300"/>
      <c r="CZ32455" s="300"/>
      <c r="DA32455" s="300"/>
      <c r="DB32455" s="300"/>
      <c r="DC32455" s="300"/>
      <c r="DD32455" s="300"/>
      <c r="DE32455" s="300"/>
      <c r="DF32455" s="300"/>
      <c r="DG32455" s="300"/>
      <c r="DH32455" s="300"/>
      <c r="DI32455" s="300"/>
      <c r="DJ32455" s="300"/>
      <c r="DK32455" s="300"/>
      <c r="DL32455" s="300"/>
      <c r="DM32455" s="300"/>
      <c r="DN32455" s="300"/>
      <c r="DO32455" s="300"/>
      <c r="DP32455" s="300"/>
      <c r="DQ32455" s="300"/>
      <c r="DR32455" s="300"/>
      <c r="DS32455" s="300"/>
      <c r="DT32455" s="300"/>
      <c r="DU32455" s="300"/>
      <c r="DV32455" s="300"/>
      <c r="DW32455" s="300"/>
      <c r="DX32455" s="300"/>
      <c r="DY32455" s="300"/>
      <c r="DZ32455" s="300"/>
      <c r="EA32455" s="300"/>
      <c r="EB32455" s="300"/>
      <c r="EC32455" s="300"/>
      <c r="ED32455" s="300"/>
      <c r="EE32455" s="300"/>
      <c r="EF32455" s="300"/>
      <c r="EG32455" s="300"/>
      <c r="EH32455" s="300"/>
      <c r="EI32455" s="300"/>
      <c r="EJ32455" s="300"/>
      <c r="EK32455" s="300"/>
      <c r="EL32455" s="300"/>
      <c r="EM32455" s="300"/>
      <c r="EN32455" s="300"/>
      <c r="EO32455" s="300"/>
      <c r="EP32455" s="300"/>
      <c r="EQ32455" s="300"/>
      <c r="ER32455" s="300"/>
      <c r="ES32455" s="300"/>
      <c r="ET32455" s="300"/>
      <c r="EU32455" s="300"/>
      <c r="EV32455" s="300"/>
      <c r="EW32455" s="300"/>
      <c r="EX32455" s="300"/>
      <c r="EY32455" s="300"/>
      <c r="EZ32455" s="300"/>
      <c r="FA32455" s="300"/>
      <c r="FB32455" s="300"/>
      <c r="FC32455" s="300"/>
      <c r="FD32455" s="300"/>
      <c r="FE32455" s="300"/>
      <c r="FF32455" s="300"/>
      <c r="FG32455" s="300"/>
      <c r="FH32455" s="300"/>
      <c r="FI32455" s="300"/>
      <c r="FJ32455" s="300"/>
      <c r="FK32455" s="300"/>
      <c r="FL32455" s="300"/>
      <c r="FM32455" s="300"/>
      <c r="FN32455" s="300"/>
      <c r="FO32455" s="300"/>
      <c r="FP32455" s="300"/>
      <c r="FQ32455" s="300"/>
      <c r="FR32455" s="300"/>
      <c r="FS32455" s="300"/>
      <c r="FT32455" s="300"/>
      <c r="FU32455" s="300"/>
      <c r="FV32455" s="300"/>
      <c r="FW32455" s="300"/>
      <c r="FX32455" s="300"/>
      <c r="FY32455" s="300"/>
      <c r="FZ32455" s="300"/>
      <c r="GA32455" s="300"/>
      <c r="GB32455" s="300"/>
      <c r="GC32455" s="300"/>
      <c r="GD32455" s="300"/>
      <c r="GE32455" s="300"/>
      <c r="GF32455" s="300"/>
      <c r="GG32455" s="300"/>
      <c r="GH32455" s="300"/>
      <c r="GI32455" s="300"/>
      <c r="GJ32455" s="300"/>
      <c r="GK32455" s="300"/>
    </row>
    <row r="32456" spans="4:193" x14ac:dyDescent="0.25">
      <c r="D32456" s="300"/>
      <c r="J32456" s="300"/>
      <c r="K32456" s="300"/>
      <c r="L32456" s="300"/>
      <c r="M32456" s="300"/>
      <c r="N32456" s="300"/>
      <c r="O32456" s="300"/>
      <c r="P32456" s="300"/>
      <c r="Q32456" s="300"/>
      <c r="R32456" s="300"/>
      <c r="S32456" s="300"/>
      <c r="T32456" s="300"/>
      <c r="U32456" s="300"/>
      <c r="V32456" s="300"/>
      <c r="W32456" s="300"/>
      <c r="X32456" s="300"/>
      <c r="Y32456" s="300"/>
      <c r="Z32456" s="300"/>
      <c r="AA32456" s="300"/>
      <c r="AB32456" s="300"/>
      <c r="AC32456" s="300"/>
      <c r="AD32456" s="300"/>
      <c r="AE32456" s="300"/>
      <c r="AF32456" s="300"/>
      <c r="AG32456" s="300"/>
      <c r="AH32456" s="300"/>
      <c r="AI32456" s="300"/>
      <c r="AJ32456" s="300"/>
      <c r="AK32456" s="300"/>
      <c r="AL32456" s="300"/>
      <c r="AM32456" s="300"/>
      <c r="AN32456" s="300"/>
      <c r="AO32456" s="300"/>
      <c r="AP32456" s="300"/>
      <c r="AQ32456" s="300"/>
      <c r="AR32456" s="300"/>
      <c r="AS32456" s="300"/>
      <c r="AT32456" s="300"/>
      <c r="AU32456" s="300"/>
      <c r="AV32456" s="300"/>
      <c r="AW32456" s="300"/>
      <c r="AX32456" s="300"/>
      <c r="AY32456" s="300"/>
      <c r="AZ32456" s="300"/>
      <c r="BA32456" s="300"/>
      <c r="BB32456" s="300"/>
      <c r="BC32456" s="300"/>
      <c r="BD32456" s="300"/>
      <c r="BE32456" s="300"/>
      <c r="BF32456" s="300"/>
      <c r="BG32456" s="300"/>
      <c r="BH32456" s="300"/>
      <c r="BI32456" s="300"/>
      <c r="BJ32456" s="300"/>
      <c r="BK32456" s="300"/>
      <c r="BL32456" s="300"/>
      <c r="BM32456" s="300"/>
      <c r="BN32456" s="300"/>
      <c r="BO32456" s="300"/>
      <c r="BP32456" s="300"/>
      <c r="BQ32456" s="300"/>
      <c r="BR32456" s="300"/>
      <c r="BS32456" s="300"/>
      <c r="BT32456" s="300"/>
      <c r="BU32456" s="300"/>
      <c r="BV32456" s="300"/>
      <c r="BW32456" s="300"/>
      <c r="BX32456" s="300"/>
      <c r="BY32456" s="300"/>
      <c r="BZ32456" s="300"/>
      <c r="CA32456" s="300"/>
      <c r="CB32456" s="300"/>
      <c r="CC32456" s="300"/>
      <c r="CD32456" s="300"/>
      <c r="CE32456" s="300"/>
      <c r="CF32456" s="300"/>
      <c r="CG32456" s="300"/>
      <c r="CH32456" s="300"/>
      <c r="CI32456" s="300"/>
      <c r="CJ32456" s="300"/>
      <c r="CK32456" s="300"/>
      <c r="CL32456" s="300"/>
      <c r="CM32456" s="300"/>
      <c r="CN32456" s="300"/>
      <c r="CO32456" s="300"/>
      <c r="CP32456" s="300"/>
      <c r="CQ32456" s="300"/>
      <c r="CR32456" s="300"/>
      <c r="CS32456" s="300"/>
      <c r="CT32456" s="300"/>
      <c r="CU32456" s="300"/>
      <c r="CV32456" s="300"/>
      <c r="CW32456" s="300"/>
      <c r="CX32456" s="300"/>
      <c r="CY32456" s="300"/>
      <c r="CZ32456" s="300"/>
      <c r="DA32456" s="300"/>
      <c r="DB32456" s="300"/>
      <c r="DC32456" s="300"/>
      <c r="DD32456" s="300"/>
      <c r="DE32456" s="300"/>
      <c r="DF32456" s="300"/>
      <c r="DG32456" s="300"/>
      <c r="DH32456" s="300"/>
      <c r="DI32456" s="300"/>
      <c r="DJ32456" s="300"/>
      <c r="DK32456" s="300"/>
      <c r="DL32456" s="300"/>
      <c r="DM32456" s="300"/>
      <c r="DN32456" s="300"/>
      <c r="DO32456" s="300"/>
      <c r="DP32456" s="300"/>
      <c r="DQ32456" s="300"/>
      <c r="DR32456" s="300"/>
      <c r="DS32456" s="300"/>
      <c r="DT32456" s="300"/>
      <c r="DU32456" s="300"/>
      <c r="DV32456" s="300"/>
      <c r="DW32456" s="300"/>
      <c r="DX32456" s="300"/>
      <c r="DY32456" s="300"/>
      <c r="DZ32456" s="300"/>
      <c r="EA32456" s="300"/>
      <c r="EB32456" s="300"/>
      <c r="EC32456" s="300"/>
      <c r="ED32456" s="300"/>
      <c r="EE32456" s="300"/>
      <c r="EF32456" s="300"/>
      <c r="EG32456" s="300"/>
      <c r="EH32456" s="300"/>
      <c r="EI32456" s="300"/>
      <c r="EJ32456" s="300"/>
      <c r="EK32456" s="300"/>
      <c r="EL32456" s="300"/>
      <c r="EM32456" s="300"/>
      <c r="EN32456" s="300"/>
      <c r="EO32456" s="300"/>
      <c r="EP32456" s="300"/>
      <c r="EQ32456" s="300"/>
      <c r="ER32456" s="300"/>
      <c r="ES32456" s="300"/>
      <c r="ET32456" s="300"/>
      <c r="EU32456" s="300"/>
      <c r="EV32456" s="300"/>
      <c r="EW32456" s="300"/>
      <c r="EX32456" s="300"/>
      <c r="EY32456" s="300"/>
      <c r="EZ32456" s="300"/>
      <c r="FA32456" s="300"/>
      <c r="FB32456" s="300"/>
      <c r="FC32456" s="300"/>
      <c r="FD32456" s="300"/>
      <c r="FE32456" s="300"/>
      <c r="FF32456" s="300"/>
      <c r="FG32456" s="300"/>
      <c r="FH32456" s="300"/>
      <c r="FI32456" s="300"/>
      <c r="FJ32456" s="300"/>
      <c r="FK32456" s="300"/>
      <c r="FL32456" s="300"/>
      <c r="FM32456" s="300"/>
      <c r="FN32456" s="300"/>
      <c r="FO32456" s="300"/>
      <c r="FP32456" s="300"/>
      <c r="FQ32456" s="300"/>
      <c r="FR32456" s="300"/>
      <c r="FS32456" s="300"/>
      <c r="FT32456" s="300"/>
      <c r="FU32456" s="300"/>
      <c r="FV32456" s="300"/>
      <c r="FW32456" s="300"/>
      <c r="FX32456" s="300"/>
      <c r="FY32456" s="300"/>
      <c r="FZ32456" s="300"/>
      <c r="GA32456" s="300"/>
      <c r="GB32456" s="300"/>
      <c r="GC32456" s="300"/>
      <c r="GD32456" s="300"/>
      <c r="GE32456" s="300"/>
      <c r="GF32456" s="300"/>
      <c r="GG32456" s="300"/>
      <c r="GH32456" s="300"/>
      <c r="GI32456" s="300"/>
      <c r="GJ32456" s="300"/>
      <c r="GK32456" s="300"/>
    </row>
    <row r="32457" spans="4:193" x14ac:dyDescent="0.25">
      <c r="D32457" s="300"/>
      <c r="J32457" s="300"/>
      <c r="K32457" s="300"/>
      <c r="L32457" s="300"/>
      <c r="M32457" s="300"/>
      <c r="N32457" s="300"/>
      <c r="O32457" s="300"/>
      <c r="P32457" s="300"/>
      <c r="Q32457" s="300"/>
      <c r="R32457" s="300"/>
      <c r="S32457" s="300"/>
      <c r="T32457" s="300"/>
      <c r="U32457" s="300"/>
      <c r="V32457" s="300"/>
      <c r="W32457" s="300"/>
      <c r="X32457" s="300"/>
      <c r="Y32457" s="300"/>
      <c r="Z32457" s="300"/>
      <c r="AA32457" s="300"/>
      <c r="AB32457" s="300"/>
      <c r="AC32457" s="300"/>
      <c r="AD32457" s="300"/>
      <c r="AE32457" s="300"/>
      <c r="AF32457" s="300"/>
      <c r="AG32457" s="300"/>
      <c r="AH32457" s="300"/>
      <c r="AI32457" s="300"/>
      <c r="AJ32457" s="300"/>
      <c r="AK32457" s="300"/>
      <c r="AL32457" s="300"/>
      <c r="AM32457" s="300"/>
      <c r="AN32457" s="300"/>
      <c r="AO32457" s="300"/>
      <c r="AP32457" s="300"/>
      <c r="AQ32457" s="300"/>
      <c r="AR32457" s="300"/>
      <c r="AS32457" s="300"/>
      <c r="AT32457" s="300"/>
      <c r="AU32457" s="300"/>
      <c r="AV32457" s="300"/>
      <c r="AW32457" s="300"/>
      <c r="AX32457" s="300"/>
      <c r="AY32457" s="300"/>
      <c r="AZ32457" s="300"/>
      <c r="BA32457" s="300"/>
      <c r="BB32457" s="300"/>
      <c r="BC32457" s="300"/>
      <c r="BD32457" s="300"/>
      <c r="BE32457" s="300"/>
      <c r="BF32457" s="300"/>
      <c r="BG32457" s="300"/>
      <c r="BH32457" s="300"/>
      <c r="BI32457" s="300"/>
      <c r="BJ32457" s="300"/>
      <c r="BK32457" s="300"/>
      <c r="BL32457" s="300"/>
      <c r="BM32457" s="300"/>
      <c r="BN32457" s="300"/>
      <c r="BO32457" s="300"/>
      <c r="BP32457" s="300"/>
      <c r="BQ32457" s="300"/>
      <c r="BR32457" s="300"/>
      <c r="BS32457" s="300"/>
      <c r="BT32457" s="300"/>
      <c r="BU32457" s="300"/>
      <c r="BV32457" s="300"/>
      <c r="BW32457" s="300"/>
      <c r="BX32457" s="300"/>
      <c r="BY32457" s="300"/>
      <c r="BZ32457" s="300"/>
      <c r="CA32457" s="300"/>
      <c r="CB32457" s="300"/>
      <c r="CC32457" s="300"/>
      <c r="CD32457" s="300"/>
      <c r="CE32457" s="300"/>
      <c r="CF32457" s="300"/>
      <c r="CG32457" s="300"/>
      <c r="CH32457" s="300"/>
      <c r="CI32457" s="300"/>
      <c r="CJ32457" s="300"/>
      <c r="CK32457" s="300"/>
      <c r="CL32457" s="300"/>
      <c r="CM32457" s="300"/>
      <c r="CN32457" s="300"/>
      <c r="CO32457" s="300"/>
      <c r="CP32457" s="300"/>
      <c r="CQ32457" s="300"/>
      <c r="CR32457" s="300"/>
      <c r="CS32457" s="300"/>
      <c r="CT32457" s="300"/>
      <c r="CU32457" s="300"/>
      <c r="CV32457" s="300"/>
      <c r="CW32457" s="300"/>
      <c r="CX32457" s="300"/>
      <c r="CY32457" s="300"/>
      <c r="CZ32457" s="300"/>
      <c r="DA32457" s="300"/>
      <c r="DB32457" s="300"/>
      <c r="DC32457" s="300"/>
      <c r="DD32457" s="300"/>
      <c r="DE32457" s="300"/>
      <c r="DF32457" s="300"/>
      <c r="DG32457" s="300"/>
      <c r="DH32457" s="300"/>
      <c r="DI32457" s="300"/>
      <c r="DJ32457" s="300"/>
      <c r="DK32457" s="300"/>
      <c r="DL32457" s="300"/>
      <c r="DM32457" s="300"/>
      <c r="DN32457" s="300"/>
      <c r="DO32457" s="300"/>
      <c r="DP32457" s="300"/>
      <c r="DQ32457" s="300"/>
      <c r="DR32457" s="300"/>
      <c r="DS32457" s="300"/>
      <c r="DT32457" s="300"/>
      <c r="DU32457" s="300"/>
      <c r="DV32457" s="300"/>
      <c r="DW32457" s="300"/>
      <c r="DX32457" s="300"/>
      <c r="DY32457" s="300"/>
      <c r="DZ32457" s="300"/>
      <c r="EA32457" s="300"/>
      <c r="EB32457" s="300"/>
      <c r="EC32457" s="300"/>
      <c r="ED32457" s="300"/>
      <c r="EE32457" s="300"/>
      <c r="EF32457" s="300"/>
      <c r="EG32457" s="300"/>
      <c r="EH32457" s="300"/>
      <c r="EI32457" s="300"/>
      <c r="EJ32457" s="300"/>
      <c r="EK32457" s="300"/>
      <c r="EL32457" s="300"/>
      <c r="EM32457" s="300"/>
      <c r="EN32457" s="300"/>
      <c r="EO32457" s="300"/>
      <c r="EP32457" s="300"/>
      <c r="EQ32457" s="300"/>
      <c r="ER32457" s="300"/>
      <c r="ES32457" s="300"/>
      <c r="ET32457" s="300"/>
      <c r="EU32457" s="300"/>
      <c r="EV32457" s="300"/>
      <c r="EW32457" s="300"/>
      <c r="EX32457" s="300"/>
      <c r="EY32457" s="300"/>
      <c r="EZ32457" s="300"/>
      <c r="FA32457" s="300"/>
      <c r="FB32457" s="300"/>
      <c r="FC32457" s="300"/>
      <c r="FD32457" s="300"/>
      <c r="FE32457" s="300"/>
      <c r="FF32457" s="300"/>
      <c r="FG32457" s="300"/>
      <c r="FH32457" s="300"/>
      <c r="FI32457" s="300"/>
      <c r="FJ32457" s="300"/>
      <c r="FK32457" s="300"/>
      <c r="FL32457" s="300"/>
      <c r="FM32457" s="300"/>
      <c r="FN32457" s="300"/>
      <c r="FO32457" s="300"/>
      <c r="FP32457" s="300"/>
      <c r="FQ32457" s="300"/>
      <c r="FR32457" s="300"/>
      <c r="FS32457" s="300"/>
      <c r="FT32457" s="300"/>
      <c r="FU32457" s="300"/>
      <c r="FV32457" s="300"/>
      <c r="FW32457" s="300"/>
      <c r="FX32457" s="300"/>
      <c r="FY32457" s="300"/>
      <c r="FZ32457" s="300"/>
      <c r="GA32457" s="300"/>
      <c r="GB32457" s="300"/>
      <c r="GC32457" s="300"/>
      <c r="GD32457" s="300"/>
      <c r="GE32457" s="300"/>
      <c r="GF32457" s="300"/>
      <c r="GG32457" s="300"/>
      <c r="GH32457" s="300"/>
      <c r="GI32457" s="300"/>
      <c r="GJ32457" s="300"/>
      <c r="GK32457" s="300"/>
    </row>
    <row r="32458" spans="4:193" x14ac:dyDescent="0.25">
      <c r="D32458" s="300"/>
      <c r="J32458" s="300"/>
      <c r="K32458" s="300"/>
      <c r="L32458" s="300"/>
      <c r="M32458" s="300"/>
      <c r="N32458" s="300"/>
      <c r="O32458" s="300"/>
      <c r="P32458" s="300"/>
      <c r="Q32458" s="300"/>
      <c r="R32458" s="300"/>
      <c r="S32458" s="300"/>
      <c r="T32458" s="300"/>
      <c r="U32458" s="300"/>
      <c r="V32458" s="300"/>
      <c r="W32458" s="300"/>
      <c r="X32458" s="300"/>
      <c r="Y32458" s="300"/>
      <c r="Z32458" s="300"/>
      <c r="AA32458" s="300"/>
      <c r="AB32458" s="300"/>
      <c r="AC32458" s="300"/>
      <c r="AD32458" s="300"/>
      <c r="AE32458" s="300"/>
      <c r="AF32458" s="300"/>
      <c r="AG32458" s="300"/>
      <c r="AH32458" s="300"/>
      <c r="AI32458" s="300"/>
      <c r="AJ32458" s="300"/>
      <c r="AK32458" s="300"/>
      <c r="AL32458" s="300"/>
      <c r="AM32458" s="300"/>
      <c r="AN32458" s="300"/>
      <c r="AO32458" s="300"/>
      <c r="AP32458" s="300"/>
      <c r="AQ32458" s="300"/>
      <c r="AR32458" s="300"/>
      <c r="AS32458" s="300"/>
      <c r="AT32458" s="300"/>
      <c r="AU32458" s="300"/>
      <c r="AV32458" s="300"/>
      <c r="AW32458" s="300"/>
      <c r="AX32458" s="300"/>
      <c r="AY32458" s="300"/>
      <c r="AZ32458" s="300"/>
      <c r="BA32458" s="300"/>
      <c r="BB32458" s="300"/>
      <c r="BC32458" s="300"/>
      <c r="BD32458" s="300"/>
      <c r="BE32458" s="300"/>
      <c r="BF32458" s="300"/>
      <c r="BG32458" s="300"/>
      <c r="BH32458" s="300"/>
      <c r="BI32458" s="300"/>
      <c r="BJ32458" s="300"/>
      <c r="BK32458" s="300"/>
      <c r="BL32458" s="300"/>
      <c r="BM32458" s="300"/>
      <c r="BN32458" s="300"/>
      <c r="BO32458" s="300"/>
      <c r="BP32458" s="300"/>
      <c r="BQ32458" s="300"/>
      <c r="BR32458" s="300"/>
      <c r="BS32458" s="300"/>
      <c r="BT32458" s="300"/>
      <c r="BU32458" s="300"/>
      <c r="BV32458" s="300"/>
      <c r="BW32458" s="300"/>
      <c r="BX32458" s="300"/>
      <c r="BY32458" s="300"/>
      <c r="BZ32458" s="300"/>
      <c r="CA32458" s="300"/>
      <c r="CB32458" s="300"/>
      <c r="CC32458" s="300"/>
      <c r="CD32458" s="300"/>
      <c r="CE32458" s="300"/>
      <c r="CF32458" s="300"/>
      <c r="CG32458" s="300"/>
      <c r="CH32458" s="300"/>
      <c r="CI32458" s="300"/>
      <c r="CJ32458" s="300"/>
      <c r="CK32458" s="300"/>
      <c r="CL32458" s="300"/>
      <c r="CM32458" s="300"/>
      <c r="CN32458" s="300"/>
      <c r="CO32458" s="300"/>
      <c r="CP32458" s="300"/>
      <c r="CQ32458" s="300"/>
      <c r="CR32458" s="300"/>
      <c r="CS32458" s="300"/>
      <c r="CT32458" s="300"/>
      <c r="CU32458" s="300"/>
      <c r="CV32458" s="300"/>
      <c r="CW32458" s="300"/>
      <c r="CX32458" s="300"/>
      <c r="CY32458" s="300"/>
      <c r="CZ32458" s="300"/>
      <c r="DA32458" s="300"/>
      <c r="DB32458" s="300"/>
      <c r="DC32458" s="300"/>
      <c r="DD32458" s="300"/>
      <c r="DE32458" s="300"/>
      <c r="DF32458" s="300"/>
      <c r="DG32458" s="300"/>
      <c r="DH32458" s="300"/>
      <c r="DI32458" s="300"/>
      <c r="DJ32458" s="300"/>
      <c r="DK32458" s="300"/>
      <c r="DL32458" s="300"/>
      <c r="DM32458" s="300"/>
      <c r="DN32458" s="300"/>
      <c r="DO32458" s="300"/>
      <c r="DP32458" s="300"/>
      <c r="DQ32458" s="300"/>
      <c r="DR32458" s="300"/>
      <c r="DS32458" s="300"/>
      <c r="DT32458" s="300"/>
      <c r="DU32458" s="300"/>
      <c r="DV32458" s="300"/>
      <c r="DW32458" s="300"/>
      <c r="DX32458" s="300"/>
      <c r="DY32458" s="300"/>
      <c r="DZ32458" s="300"/>
      <c r="EA32458" s="300"/>
      <c r="EB32458" s="300"/>
      <c r="EC32458" s="300"/>
      <c r="ED32458" s="300"/>
      <c r="EE32458" s="300"/>
      <c r="EF32458" s="300"/>
      <c r="EG32458" s="300"/>
      <c r="EH32458" s="300"/>
      <c r="EI32458" s="300"/>
      <c r="EJ32458" s="300"/>
      <c r="EK32458" s="300"/>
      <c r="EL32458" s="300"/>
      <c r="EM32458" s="300"/>
      <c r="EN32458" s="300"/>
      <c r="EO32458" s="300"/>
      <c r="EP32458" s="300"/>
      <c r="EQ32458" s="300"/>
      <c r="ER32458" s="300"/>
      <c r="ES32458" s="300"/>
      <c r="ET32458" s="300"/>
      <c r="EU32458" s="300"/>
      <c r="EV32458" s="300"/>
      <c r="EW32458" s="300"/>
      <c r="EX32458" s="300"/>
      <c r="EY32458" s="300"/>
      <c r="EZ32458" s="300"/>
      <c r="FA32458" s="300"/>
      <c r="FB32458" s="300"/>
      <c r="FC32458" s="300"/>
      <c r="FD32458" s="300"/>
      <c r="FE32458" s="300"/>
      <c r="FF32458" s="300"/>
      <c r="FG32458" s="300"/>
      <c r="FH32458" s="300"/>
      <c r="FI32458" s="300"/>
      <c r="FJ32458" s="300"/>
      <c r="FK32458" s="300"/>
      <c r="FL32458" s="300"/>
      <c r="FM32458" s="300"/>
      <c r="FN32458" s="300"/>
      <c r="FO32458" s="300"/>
      <c r="FP32458" s="300"/>
      <c r="FQ32458" s="300"/>
      <c r="FR32458" s="300"/>
      <c r="FS32458" s="300"/>
      <c r="FT32458" s="300"/>
      <c r="FU32458" s="300"/>
      <c r="FV32458" s="300"/>
      <c r="FW32458" s="300"/>
      <c r="FX32458" s="300"/>
      <c r="FY32458" s="300"/>
      <c r="FZ32458" s="300"/>
      <c r="GA32458" s="300"/>
      <c r="GB32458" s="300"/>
      <c r="GC32458" s="300"/>
      <c r="GD32458" s="300"/>
      <c r="GE32458" s="300"/>
      <c r="GF32458" s="300"/>
      <c r="GG32458" s="300"/>
      <c r="GH32458" s="300"/>
      <c r="GI32458" s="300"/>
      <c r="GJ32458" s="300"/>
      <c r="GK32458" s="300"/>
    </row>
    <row r="32459" spans="4:193" x14ac:dyDescent="0.25">
      <c r="D32459" s="300"/>
      <c r="J32459" s="300"/>
      <c r="K32459" s="300"/>
      <c r="L32459" s="300"/>
      <c r="M32459" s="300"/>
      <c r="N32459" s="300"/>
      <c r="O32459" s="300"/>
      <c r="P32459" s="300"/>
      <c r="Q32459" s="300"/>
      <c r="R32459" s="300"/>
      <c r="S32459" s="300"/>
      <c r="T32459" s="300"/>
      <c r="U32459" s="300"/>
      <c r="V32459" s="300"/>
      <c r="W32459" s="300"/>
      <c r="X32459" s="300"/>
      <c r="Y32459" s="300"/>
      <c r="Z32459" s="300"/>
      <c r="AA32459" s="300"/>
      <c r="AB32459" s="300"/>
      <c r="AC32459" s="300"/>
      <c r="AD32459" s="300"/>
      <c r="AE32459" s="300"/>
      <c r="AF32459" s="300"/>
      <c r="AG32459" s="300"/>
      <c r="AH32459" s="300"/>
      <c r="AI32459" s="300"/>
      <c r="AJ32459" s="300"/>
      <c r="AK32459" s="300"/>
      <c r="AL32459" s="300"/>
      <c r="AM32459" s="300"/>
      <c r="AN32459" s="300"/>
      <c r="AO32459" s="300"/>
      <c r="AP32459" s="300"/>
      <c r="AQ32459" s="300"/>
      <c r="AR32459" s="300"/>
      <c r="AS32459" s="300"/>
      <c r="AT32459" s="300"/>
      <c r="AU32459" s="300"/>
      <c r="AV32459" s="300"/>
      <c r="AW32459" s="300"/>
      <c r="AX32459" s="300"/>
      <c r="AY32459" s="300"/>
      <c r="AZ32459" s="300"/>
      <c r="BA32459" s="300"/>
      <c r="BB32459" s="300"/>
      <c r="BC32459" s="300"/>
      <c r="BD32459" s="300"/>
      <c r="BE32459" s="300"/>
      <c r="BF32459" s="300"/>
      <c r="BG32459" s="300"/>
      <c r="BH32459" s="300"/>
      <c r="BI32459" s="300"/>
      <c r="BJ32459" s="300"/>
      <c r="BK32459" s="300"/>
      <c r="BL32459" s="300"/>
      <c r="BM32459" s="300"/>
      <c r="BN32459" s="300"/>
      <c r="BO32459" s="300"/>
      <c r="BP32459" s="300"/>
      <c r="BQ32459" s="300"/>
      <c r="BR32459" s="300"/>
      <c r="BS32459" s="300"/>
      <c r="BT32459" s="300"/>
      <c r="BU32459" s="300"/>
      <c r="BV32459" s="300"/>
      <c r="BW32459" s="300"/>
      <c r="BX32459" s="300"/>
      <c r="BY32459" s="300"/>
      <c r="BZ32459" s="300"/>
      <c r="CA32459" s="300"/>
      <c r="CB32459" s="300"/>
      <c r="CC32459" s="300"/>
      <c r="CD32459" s="300"/>
      <c r="CE32459" s="300"/>
      <c r="CF32459" s="300"/>
      <c r="CG32459" s="300"/>
      <c r="CH32459" s="300"/>
      <c r="CI32459" s="300"/>
      <c r="CJ32459" s="300"/>
      <c r="CK32459" s="300"/>
      <c r="CL32459" s="300"/>
      <c r="CM32459" s="300"/>
      <c r="CN32459" s="300"/>
      <c r="CO32459" s="300"/>
      <c r="CP32459" s="300"/>
      <c r="CQ32459" s="300"/>
      <c r="CR32459" s="300"/>
      <c r="CS32459" s="300"/>
      <c r="CT32459" s="300"/>
      <c r="CU32459" s="300"/>
      <c r="CV32459" s="300"/>
      <c r="CW32459" s="300"/>
      <c r="CX32459" s="300"/>
      <c r="CY32459" s="300"/>
      <c r="CZ32459" s="300"/>
      <c r="DA32459" s="300"/>
      <c r="DB32459" s="300"/>
      <c r="DC32459" s="300"/>
      <c r="DD32459" s="300"/>
      <c r="DE32459" s="300"/>
      <c r="DF32459" s="300"/>
      <c r="DG32459" s="300"/>
      <c r="DH32459" s="300"/>
      <c r="DI32459" s="300"/>
      <c r="DJ32459" s="300"/>
      <c r="DK32459" s="300"/>
      <c r="DL32459" s="300"/>
      <c r="DM32459" s="300"/>
      <c r="DN32459" s="300"/>
      <c r="DO32459" s="300"/>
      <c r="DP32459" s="300"/>
      <c r="DQ32459" s="300"/>
      <c r="DR32459" s="300"/>
      <c r="DS32459" s="300"/>
      <c r="DT32459" s="300"/>
      <c r="DU32459" s="300"/>
      <c r="DV32459" s="300"/>
      <c r="DW32459" s="300"/>
      <c r="DX32459" s="300"/>
      <c r="DY32459" s="300"/>
      <c r="DZ32459" s="300"/>
      <c r="EA32459" s="300"/>
      <c r="EB32459" s="300"/>
      <c r="EC32459" s="300"/>
      <c r="ED32459" s="300"/>
      <c r="EE32459" s="300"/>
      <c r="EF32459" s="300"/>
      <c r="EG32459" s="300"/>
      <c r="EH32459" s="300"/>
      <c r="EI32459" s="300"/>
      <c r="EJ32459" s="300"/>
      <c r="EK32459" s="300"/>
      <c r="EL32459" s="300"/>
      <c r="EM32459" s="300"/>
      <c r="EN32459" s="300"/>
      <c r="EO32459" s="300"/>
      <c r="EP32459" s="300"/>
      <c r="EQ32459" s="300"/>
      <c r="ER32459" s="300"/>
      <c r="ES32459" s="300"/>
      <c r="ET32459" s="300"/>
      <c r="EU32459" s="300"/>
      <c r="EV32459" s="300"/>
      <c r="EW32459" s="300"/>
      <c r="EX32459" s="300"/>
      <c r="EY32459" s="300"/>
      <c r="EZ32459" s="300"/>
      <c r="FA32459" s="300"/>
      <c r="FB32459" s="300"/>
      <c r="FC32459" s="300"/>
      <c r="FD32459" s="300"/>
      <c r="FE32459" s="300"/>
      <c r="FF32459" s="300"/>
      <c r="FG32459" s="300"/>
      <c r="FH32459" s="300"/>
      <c r="FI32459" s="300"/>
      <c r="FJ32459" s="300"/>
      <c r="FK32459" s="300"/>
      <c r="FL32459" s="300"/>
      <c r="FM32459" s="300"/>
      <c r="FN32459" s="300"/>
      <c r="FO32459" s="300"/>
      <c r="FP32459" s="300"/>
      <c r="FQ32459" s="300"/>
      <c r="FR32459" s="300"/>
      <c r="FS32459" s="300"/>
      <c r="FT32459" s="300"/>
      <c r="FU32459" s="300"/>
      <c r="FV32459" s="300"/>
      <c r="FW32459" s="300"/>
      <c r="FX32459" s="300"/>
      <c r="FY32459" s="300"/>
      <c r="FZ32459" s="300"/>
      <c r="GA32459" s="300"/>
      <c r="GB32459" s="300"/>
      <c r="GC32459" s="300"/>
      <c r="GD32459" s="300"/>
      <c r="GE32459" s="300"/>
      <c r="GF32459" s="300"/>
      <c r="GG32459" s="300"/>
      <c r="GH32459" s="300"/>
      <c r="GI32459" s="300"/>
      <c r="GJ32459" s="300"/>
      <c r="GK32459" s="300"/>
    </row>
    <row r="32460" spans="4:193" x14ac:dyDescent="0.25">
      <c r="D32460" s="300"/>
      <c r="J32460" s="300"/>
      <c r="K32460" s="300"/>
      <c r="L32460" s="300"/>
      <c r="M32460" s="300"/>
      <c r="N32460" s="300"/>
      <c r="O32460" s="300"/>
      <c r="P32460" s="300"/>
      <c r="Q32460" s="300"/>
      <c r="R32460" s="300"/>
      <c r="S32460" s="300"/>
      <c r="T32460" s="300"/>
      <c r="U32460" s="300"/>
      <c r="V32460" s="300"/>
      <c r="W32460" s="300"/>
      <c r="X32460" s="300"/>
      <c r="Y32460" s="300"/>
      <c r="Z32460" s="300"/>
      <c r="AA32460" s="300"/>
      <c r="AB32460" s="300"/>
      <c r="AC32460" s="300"/>
      <c r="AD32460" s="300"/>
      <c r="AE32460" s="300"/>
      <c r="AF32460" s="300"/>
      <c r="AG32460" s="300"/>
      <c r="AH32460" s="300"/>
      <c r="AI32460" s="300"/>
      <c r="AJ32460" s="300"/>
      <c r="AK32460" s="300"/>
      <c r="AL32460" s="300"/>
      <c r="AM32460" s="300"/>
      <c r="AN32460" s="300"/>
      <c r="AO32460" s="300"/>
      <c r="AP32460" s="300"/>
      <c r="AQ32460" s="300"/>
      <c r="AR32460" s="300"/>
      <c r="AS32460" s="300"/>
      <c r="AT32460" s="300"/>
      <c r="AU32460" s="300"/>
      <c r="AV32460" s="300"/>
      <c r="AW32460" s="300"/>
      <c r="AX32460" s="300"/>
      <c r="AY32460" s="300"/>
      <c r="AZ32460" s="300"/>
      <c r="BA32460" s="300"/>
      <c r="BB32460" s="300"/>
      <c r="BC32460" s="300"/>
      <c r="BD32460" s="300"/>
      <c r="BE32460" s="300"/>
      <c r="BF32460" s="300"/>
      <c r="BG32460" s="300"/>
      <c r="BH32460" s="300"/>
      <c r="BI32460" s="300"/>
      <c r="BJ32460" s="300"/>
      <c r="BK32460" s="300"/>
      <c r="BL32460" s="300"/>
      <c r="BM32460" s="300"/>
      <c r="BN32460" s="300"/>
      <c r="BO32460" s="300"/>
      <c r="BP32460" s="300"/>
      <c r="BQ32460" s="300"/>
      <c r="BR32460" s="300"/>
      <c r="BS32460" s="300"/>
      <c r="BT32460" s="300"/>
      <c r="BU32460" s="300"/>
      <c r="BV32460" s="300"/>
      <c r="BW32460" s="300"/>
      <c r="BX32460" s="300"/>
      <c r="BY32460" s="300"/>
      <c r="BZ32460" s="300"/>
      <c r="CA32460" s="300"/>
      <c r="CB32460" s="300"/>
      <c r="CC32460" s="300"/>
      <c r="CD32460" s="300"/>
      <c r="CE32460" s="300"/>
      <c r="CF32460" s="300"/>
      <c r="CG32460" s="300"/>
      <c r="CH32460" s="300"/>
      <c r="CI32460" s="300"/>
      <c r="CJ32460" s="300"/>
      <c r="CK32460" s="300"/>
      <c r="CL32460" s="300"/>
      <c r="CM32460" s="300"/>
      <c r="CN32460" s="300"/>
      <c r="CO32460" s="300"/>
      <c r="CP32460" s="300"/>
      <c r="CQ32460" s="300"/>
      <c r="CR32460" s="300"/>
      <c r="CS32460" s="300"/>
      <c r="CT32460" s="300"/>
      <c r="CU32460" s="300"/>
      <c r="CV32460" s="300"/>
      <c r="CW32460" s="300"/>
      <c r="CX32460" s="300"/>
      <c r="CY32460" s="300"/>
      <c r="CZ32460" s="300"/>
      <c r="DA32460" s="300"/>
      <c r="DB32460" s="300"/>
      <c r="DC32460" s="300"/>
      <c r="DD32460" s="300"/>
      <c r="DE32460" s="300"/>
      <c r="DF32460" s="300"/>
      <c r="DG32460" s="300"/>
      <c r="DH32460" s="300"/>
      <c r="DI32460" s="300"/>
      <c r="DJ32460" s="300"/>
      <c r="DK32460" s="300"/>
      <c r="DL32460" s="300"/>
      <c r="DM32460" s="300"/>
      <c r="DN32460" s="300"/>
      <c r="DO32460" s="300"/>
      <c r="DP32460" s="300"/>
      <c r="DQ32460" s="300"/>
      <c r="DR32460" s="300"/>
      <c r="DS32460" s="300"/>
      <c r="DT32460" s="300"/>
      <c r="DU32460" s="300"/>
      <c r="DV32460" s="300"/>
      <c r="DW32460" s="300"/>
      <c r="DX32460" s="300"/>
      <c r="DY32460" s="300"/>
      <c r="DZ32460" s="300"/>
      <c r="EA32460" s="300"/>
      <c r="EB32460" s="300"/>
      <c r="EC32460" s="300"/>
      <c r="ED32460" s="300"/>
      <c r="EE32460" s="300"/>
      <c r="EF32460" s="300"/>
      <c r="EG32460" s="300"/>
      <c r="EH32460" s="300"/>
      <c r="EI32460" s="300"/>
      <c r="EJ32460" s="300"/>
      <c r="EK32460" s="300"/>
      <c r="EL32460" s="300"/>
      <c r="EM32460" s="300"/>
      <c r="EN32460" s="300"/>
      <c r="EO32460" s="300"/>
      <c r="EP32460" s="300"/>
      <c r="EQ32460" s="300"/>
      <c r="ER32460" s="300"/>
      <c r="ES32460" s="300"/>
      <c r="ET32460" s="300"/>
      <c r="EU32460" s="300"/>
      <c r="EV32460" s="300"/>
      <c r="EW32460" s="300"/>
      <c r="EX32460" s="300"/>
      <c r="EY32460" s="300"/>
      <c r="EZ32460" s="300"/>
      <c r="FA32460" s="300"/>
      <c r="FB32460" s="300"/>
      <c r="FC32460" s="300"/>
      <c r="FD32460" s="300"/>
      <c r="FE32460" s="300"/>
      <c r="FF32460" s="300"/>
      <c r="FG32460" s="300"/>
      <c r="FH32460" s="300"/>
      <c r="FI32460" s="300"/>
      <c r="FJ32460" s="300"/>
      <c r="FK32460" s="300"/>
      <c r="FL32460" s="300"/>
      <c r="FM32460" s="300"/>
      <c r="FN32460" s="300"/>
      <c r="FO32460" s="300"/>
      <c r="FP32460" s="300"/>
      <c r="FQ32460" s="300"/>
      <c r="FR32460" s="300"/>
      <c r="FS32460" s="300"/>
      <c r="FT32460" s="300"/>
      <c r="FU32460" s="300"/>
      <c r="FV32460" s="300"/>
      <c r="FW32460" s="300"/>
      <c r="FX32460" s="300"/>
      <c r="FY32460" s="300"/>
      <c r="FZ32460" s="300"/>
      <c r="GA32460" s="300"/>
      <c r="GB32460" s="300"/>
      <c r="GC32460" s="300"/>
      <c r="GD32460" s="300"/>
      <c r="GE32460" s="300"/>
      <c r="GF32460" s="300"/>
      <c r="GG32460" s="300"/>
      <c r="GH32460" s="300"/>
      <c r="GI32460" s="300"/>
      <c r="GJ32460" s="300"/>
      <c r="GK32460" s="300"/>
    </row>
    <row r="32461" spans="4:193" x14ac:dyDescent="0.25">
      <c r="D32461" s="300"/>
      <c r="J32461" s="300"/>
      <c r="K32461" s="300"/>
      <c r="L32461" s="300"/>
      <c r="M32461" s="300"/>
      <c r="N32461" s="300"/>
      <c r="O32461" s="300"/>
      <c r="P32461" s="300"/>
      <c r="Q32461" s="300"/>
      <c r="R32461" s="300"/>
      <c r="S32461" s="300"/>
      <c r="T32461" s="300"/>
      <c r="U32461" s="300"/>
      <c r="V32461" s="300"/>
      <c r="W32461" s="300"/>
      <c r="X32461" s="300"/>
      <c r="Y32461" s="300"/>
      <c r="Z32461" s="300"/>
      <c r="AA32461" s="300"/>
      <c r="AB32461" s="300"/>
      <c r="AC32461" s="300"/>
      <c r="AD32461" s="300"/>
      <c r="AE32461" s="300"/>
      <c r="AF32461" s="300"/>
      <c r="AG32461" s="300"/>
      <c r="AH32461" s="300"/>
      <c r="AI32461" s="300"/>
      <c r="AJ32461" s="300"/>
      <c r="AK32461" s="300"/>
      <c r="AL32461" s="300"/>
      <c r="AM32461" s="300"/>
      <c r="AN32461" s="300"/>
      <c r="AO32461" s="300"/>
      <c r="AP32461" s="300"/>
      <c r="AQ32461" s="300"/>
      <c r="AR32461" s="300"/>
      <c r="AS32461" s="300"/>
      <c r="AT32461" s="300"/>
      <c r="AU32461" s="300"/>
      <c r="AV32461" s="300"/>
      <c r="AW32461" s="300"/>
      <c r="AX32461" s="300"/>
      <c r="AY32461" s="300"/>
      <c r="AZ32461" s="300"/>
      <c r="BA32461" s="300"/>
      <c r="BB32461" s="300"/>
      <c r="BC32461" s="300"/>
      <c r="BD32461" s="300"/>
      <c r="BE32461" s="300"/>
      <c r="BF32461" s="300"/>
      <c r="BG32461" s="300"/>
      <c r="BH32461" s="300"/>
      <c r="BI32461" s="300"/>
      <c r="BJ32461" s="300"/>
      <c r="BK32461" s="300"/>
      <c r="BL32461" s="300"/>
      <c r="BM32461" s="300"/>
      <c r="BN32461" s="300"/>
      <c r="BO32461" s="300"/>
      <c r="BP32461" s="300"/>
      <c r="BQ32461" s="300"/>
      <c r="BR32461" s="300"/>
      <c r="BS32461" s="300"/>
      <c r="BT32461" s="300"/>
      <c r="BU32461" s="300"/>
      <c r="BV32461" s="300"/>
      <c r="BW32461" s="300"/>
      <c r="BX32461" s="300"/>
      <c r="BY32461" s="300"/>
      <c r="BZ32461" s="300"/>
      <c r="CA32461" s="300"/>
      <c r="CB32461" s="300"/>
      <c r="CC32461" s="300"/>
      <c r="CD32461" s="300"/>
      <c r="CE32461" s="300"/>
      <c r="CF32461" s="300"/>
      <c r="CG32461" s="300"/>
      <c r="CH32461" s="300"/>
      <c r="CI32461" s="300"/>
      <c r="CJ32461" s="300"/>
      <c r="CK32461" s="300"/>
      <c r="CL32461" s="300"/>
      <c r="CM32461" s="300"/>
      <c r="CN32461" s="300"/>
      <c r="CO32461" s="300"/>
      <c r="CP32461" s="300"/>
      <c r="CQ32461" s="300"/>
      <c r="CR32461" s="300"/>
      <c r="CS32461" s="300"/>
      <c r="CT32461" s="300"/>
      <c r="CU32461" s="300"/>
      <c r="CV32461" s="300"/>
      <c r="CW32461" s="300"/>
      <c r="CX32461" s="300"/>
      <c r="CY32461" s="300"/>
      <c r="CZ32461" s="300"/>
      <c r="DA32461" s="300"/>
      <c r="DB32461" s="300"/>
      <c r="DC32461" s="300"/>
      <c r="DD32461" s="300"/>
      <c r="DE32461" s="300"/>
      <c r="DF32461" s="300"/>
      <c r="DG32461" s="300"/>
      <c r="DH32461" s="300"/>
      <c r="DI32461" s="300"/>
      <c r="DJ32461" s="300"/>
      <c r="DK32461" s="300"/>
      <c r="DL32461" s="300"/>
      <c r="DM32461" s="300"/>
      <c r="DN32461" s="300"/>
      <c r="DO32461" s="300"/>
      <c r="DP32461" s="300"/>
      <c r="DQ32461" s="300"/>
      <c r="DR32461" s="300"/>
      <c r="DS32461" s="300"/>
      <c r="DT32461" s="300"/>
      <c r="DU32461" s="300"/>
      <c r="DV32461" s="300"/>
      <c r="DW32461" s="300"/>
      <c r="DX32461" s="300"/>
      <c r="DY32461" s="300"/>
      <c r="DZ32461" s="300"/>
      <c r="EA32461" s="300"/>
      <c r="EB32461" s="300"/>
      <c r="EC32461" s="300"/>
      <c r="ED32461" s="300"/>
      <c r="EE32461" s="300"/>
      <c r="EF32461" s="300"/>
      <c r="EG32461" s="300"/>
      <c r="EH32461" s="300"/>
      <c r="EI32461" s="300"/>
      <c r="EJ32461" s="300"/>
      <c r="EK32461" s="300"/>
      <c r="EL32461" s="300"/>
      <c r="EM32461" s="300"/>
      <c r="EN32461" s="300"/>
      <c r="EO32461" s="300"/>
      <c r="EP32461" s="300"/>
      <c r="EQ32461" s="300"/>
      <c r="ER32461" s="300"/>
      <c r="ES32461" s="300"/>
      <c r="ET32461" s="300"/>
      <c r="EU32461" s="300"/>
      <c r="EV32461" s="300"/>
      <c r="EW32461" s="300"/>
      <c r="EX32461" s="300"/>
      <c r="EY32461" s="300"/>
      <c r="EZ32461" s="300"/>
      <c r="FA32461" s="300"/>
      <c r="FB32461" s="300"/>
      <c r="FC32461" s="300"/>
      <c r="FD32461" s="300"/>
      <c r="FE32461" s="300"/>
      <c r="FF32461" s="300"/>
      <c r="FG32461" s="300"/>
      <c r="FH32461" s="300"/>
      <c r="FI32461" s="300"/>
      <c r="FJ32461" s="300"/>
      <c r="FK32461" s="300"/>
      <c r="FL32461" s="300"/>
      <c r="FM32461" s="300"/>
      <c r="FN32461" s="300"/>
      <c r="FO32461" s="300"/>
      <c r="FP32461" s="300"/>
      <c r="FQ32461" s="300"/>
      <c r="FR32461" s="300"/>
      <c r="FS32461" s="300"/>
      <c r="FT32461" s="300"/>
      <c r="FU32461" s="300"/>
      <c r="FV32461" s="300"/>
      <c r="FW32461" s="300"/>
      <c r="FX32461" s="300"/>
      <c r="FY32461" s="300"/>
      <c r="FZ32461" s="300"/>
      <c r="GA32461" s="300"/>
      <c r="GB32461" s="300"/>
      <c r="GC32461" s="300"/>
      <c r="GD32461" s="300"/>
      <c r="GE32461" s="300"/>
      <c r="GF32461" s="300"/>
      <c r="GG32461" s="300"/>
      <c r="GH32461" s="300"/>
      <c r="GI32461" s="300"/>
      <c r="GJ32461" s="300"/>
      <c r="GK32461" s="300"/>
    </row>
    <row r="32462" spans="4:193" x14ac:dyDescent="0.25">
      <c r="D32462" s="300"/>
      <c r="J32462" s="300"/>
      <c r="K32462" s="300"/>
      <c r="L32462" s="300"/>
      <c r="M32462" s="300"/>
      <c r="N32462" s="300"/>
      <c r="O32462" s="300"/>
      <c r="P32462" s="300"/>
      <c r="Q32462" s="300"/>
      <c r="R32462" s="300"/>
      <c r="S32462" s="300"/>
      <c r="T32462" s="300"/>
      <c r="U32462" s="300"/>
      <c r="V32462" s="300"/>
      <c r="W32462" s="300"/>
      <c r="X32462" s="300"/>
      <c r="Y32462" s="300"/>
      <c r="Z32462" s="300"/>
      <c r="AA32462" s="300"/>
      <c r="AB32462" s="300"/>
      <c r="AC32462" s="300"/>
      <c r="AD32462" s="300"/>
      <c r="AE32462" s="300"/>
      <c r="AF32462" s="300"/>
      <c r="AG32462" s="300"/>
      <c r="AH32462" s="300"/>
      <c r="AI32462" s="300"/>
      <c r="AJ32462" s="300"/>
      <c r="AK32462" s="300"/>
      <c r="AL32462" s="300"/>
      <c r="AM32462" s="300"/>
      <c r="AN32462" s="300"/>
      <c r="AO32462" s="300"/>
      <c r="AP32462" s="300"/>
      <c r="AQ32462" s="300"/>
      <c r="AR32462" s="300"/>
      <c r="AS32462" s="300"/>
      <c r="AT32462" s="300"/>
      <c r="AU32462" s="300"/>
      <c r="AV32462" s="300"/>
      <c r="AW32462" s="300"/>
      <c r="AX32462" s="300"/>
      <c r="AY32462" s="300"/>
      <c r="AZ32462" s="300"/>
      <c r="BA32462" s="300"/>
      <c r="BB32462" s="300"/>
      <c r="BC32462" s="300"/>
      <c r="BD32462" s="300"/>
      <c r="BE32462" s="300"/>
      <c r="BF32462" s="300"/>
      <c r="BG32462" s="300"/>
      <c r="BH32462" s="300"/>
      <c r="BI32462" s="300"/>
      <c r="BJ32462" s="300"/>
      <c r="BK32462" s="300"/>
      <c r="BL32462" s="300"/>
      <c r="BM32462" s="300"/>
      <c r="BN32462" s="300"/>
      <c r="BO32462" s="300"/>
      <c r="BP32462" s="300"/>
      <c r="BQ32462" s="300"/>
      <c r="BR32462" s="300"/>
      <c r="BS32462" s="300"/>
      <c r="BT32462" s="300"/>
      <c r="BU32462" s="300"/>
      <c r="BV32462" s="300"/>
      <c r="BW32462" s="300"/>
      <c r="BX32462" s="300"/>
      <c r="BY32462" s="300"/>
      <c r="BZ32462" s="300"/>
      <c r="CA32462" s="300"/>
      <c r="CB32462" s="300"/>
      <c r="CC32462" s="300"/>
      <c r="CD32462" s="300"/>
      <c r="CE32462" s="300"/>
      <c r="CF32462" s="300"/>
      <c r="CG32462" s="300"/>
      <c r="CH32462" s="300"/>
      <c r="CI32462" s="300"/>
      <c r="CJ32462" s="300"/>
      <c r="CK32462" s="300"/>
      <c r="CL32462" s="300"/>
      <c r="CM32462" s="300"/>
      <c r="CN32462" s="300"/>
      <c r="CO32462" s="300"/>
      <c r="CP32462" s="300"/>
      <c r="CQ32462" s="300"/>
      <c r="CR32462" s="300"/>
      <c r="CS32462" s="300"/>
      <c r="CT32462" s="300"/>
      <c r="CU32462" s="300"/>
      <c r="CV32462" s="300"/>
      <c r="CW32462" s="300"/>
      <c r="CX32462" s="300"/>
      <c r="CY32462" s="300"/>
      <c r="CZ32462" s="300"/>
      <c r="DA32462" s="300"/>
      <c r="DB32462" s="300"/>
      <c r="DC32462" s="300"/>
      <c r="DD32462" s="300"/>
      <c r="DE32462" s="300"/>
      <c r="DF32462" s="300"/>
      <c r="DG32462" s="300"/>
      <c r="DH32462" s="300"/>
      <c r="DI32462" s="300"/>
      <c r="DJ32462" s="300"/>
      <c r="DK32462" s="300"/>
      <c r="DL32462" s="300"/>
      <c r="DM32462" s="300"/>
      <c r="DN32462" s="300"/>
      <c r="DO32462" s="300"/>
      <c r="DP32462" s="300"/>
      <c r="DQ32462" s="300"/>
      <c r="DR32462" s="300"/>
      <c r="DS32462" s="300"/>
      <c r="DT32462" s="300"/>
      <c r="DU32462" s="300"/>
      <c r="DV32462" s="300"/>
      <c r="DW32462" s="300"/>
      <c r="DX32462" s="300"/>
      <c r="DY32462" s="300"/>
      <c r="DZ32462" s="300"/>
      <c r="EA32462" s="300"/>
      <c r="EB32462" s="300"/>
      <c r="EC32462" s="300"/>
      <c r="ED32462" s="300"/>
      <c r="EE32462" s="300"/>
      <c r="EF32462" s="300"/>
      <c r="EG32462" s="300"/>
      <c r="EH32462" s="300"/>
      <c r="EI32462" s="300"/>
      <c r="EJ32462" s="300"/>
      <c r="EK32462" s="300"/>
      <c r="EL32462" s="300"/>
      <c r="EM32462" s="300"/>
      <c r="EN32462" s="300"/>
      <c r="EO32462" s="300"/>
      <c r="EP32462" s="300"/>
      <c r="EQ32462" s="300"/>
      <c r="ER32462" s="300"/>
      <c r="ES32462" s="300"/>
      <c r="ET32462" s="300"/>
      <c r="EU32462" s="300"/>
      <c r="EV32462" s="300"/>
      <c r="EW32462" s="300"/>
      <c r="EX32462" s="300"/>
      <c r="EY32462" s="300"/>
      <c r="EZ32462" s="300"/>
      <c r="FA32462" s="300"/>
      <c r="FB32462" s="300"/>
      <c r="FC32462" s="300"/>
      <c r="FD32462" s="300"/>
      <c r="FE32462" s="300"/>
      <c r="FF32462" s="300"/>
      <c r="FG32462" s="300"/>
      <c r="FH32462" s="300"/>
      <c r="FI32462" s="300"/>
      <c r="FJ32462" s="300"/>
      <c r="FK32462" s="300"/>
      <c r="FL32462" s="300"/>
      <c r="FM32462" s="300"/>
      <c r="FN32462" s="300"/>
      <c r="FO32462" s="300"/>
      <c r="FP32462" s="300"/>
      <c r="FQ32462" s="300"/>
      <c r="FR32462" s="300"/>
      <c r="FS32462" s="300"/>
      <c r="FT32462" s="300"/>
      <c r="FU32462" s="300"/>
      <c r="FV32462" s="300"/>
      <c r="FW32462" s="300"/>
      <c r="FX32462" s="300"/>
      <c r="FY32462" s="300"/>
      <c r="FZ32462" s="300"/>
      <c r="GA32462" s="300"/>
      <c r="GB32462" s="300"/>
      <c r="GC32462" s="300"/>
      <c r="GD32462" s="300"/>
      <c r="GE32462" s="300"/>
      <c r="GF32462" s="300"/>
      <c r="GG32462" s="300"/>
      <c r="GH32462" s="300"/>
      <c r="GI32462" s="300"/>
      <c r="GJ32462" s="300"/>
      <c r="GK32462" s="300"/>
    </row>
    <row r="32463" spans="4:193" x14ac:dyDescent="0.25">
      <c r="D32463" s="300"/>
      <c r="J32463" s="300"/>
      <c r="K32463" s="300"/>
      <c r="L32463" s="300"/>
      <c r="M32463" s="300"/>
      <c r="N32463" s="300"/>
      <c r="O32463" s="300"/>
      <c r="P32463" s="300"/>
      <c r="Q32463" s="300"/>
      <c r="R32463" s="300"/>
      <c r="S32463" s="300"/>
      <c r="T32463" s="300"/>
      <c r="U32463" s="300"/>
      <c r="V32463" s="300"/>
      <c r="W32463" s="300"/>
      <c r="X32463" s="300"/>
      <c r="Y32463" s="300"/>
      <c r="Z32463" s="300"/>
      <c r="AA32463" s="300"/>
      <c r="AB32463" s="300"/>
      <c r="AC32463" s="300"/>
      <c r="AD32463" s="300"/>
      <c r="AE32463" s="300"/>
      <c r="AF32463" s="300"/>
      <c r="AG32463" s="300"/>
      <c r="AH32463" s="300"/>
      <c r="AI32463" s="300"/>
      <c r="AJ32463" s="300"/>
      <c r="AK32463" s="300"/>
      <c r="AL32463" s="300"/>
      <c r="AM32463" s="300"/>
      <c r="AN32463" s="300"/>
      <c r="AO32463" s="300"/>
      <c r="AP32463" s="300"/>
      <c r="AQ32463" s="300"/>
      <c r="AR32463" s="300"/>
      <c r="AS32463" s="300"/>
      <c r="AT32463" s="300"/>
      <c r="AU32463" s="300"/>
      <c r="AV32463" s="300"/>
      <c r="AW32463" s="300"/>
      <c r="AX32463" s="300"/>
      <c r="AY32463" s="300"/>
      <c r="AZ32463" s="300"/>
      <c r="BA32463" s="300"/>
      <c r="BB32463" s="300"/>
      <c r="BC32463" s="300"/>
      <c r="BD32463" s="300"/>
      <c r="BE32463" s="300"/>
      <c r="BF32463" s="300"/>
      <c r="BG32463" s="300"/>
      <c r="BH32463" s="300"/>
      <c r="BI32463" s="300"/>
      <c r="BJ32463" s="300"/>
      <c r="BK32463" s="300"/>
      <c r="BL32463" s="300"/>
      <c r="BM32463" s="300"/>
      <c r="BN32463" s="300"/>
      <c r="BO32463" s="300"/>
      <c r="BP32463" s="300"/>
      <c r="BQ32463" s="300"/>
      <c r="BR32463" s="300"/>
      <c r="BS32463" s="300"/>
      <c r="BT32463" s="300"/>
      <c r="BU32463" s="300"/>
      <c r="BV32463" s="300"/>
      <c r="BW32463" s="300"/>
      <c r="BX32463" s="300"/>
      <c r="BY32463" s="300"/>
      <c r="BZ32463" s="300"/>
      <c r="CA32463" s="300"/>
      <c r="CB32463" s="300"/>
      <c r="CC32463" s="300"/>
      <c r="CD32463" s="300"/>
      <c r="CE32463" s="300"/>
      <c r="CF32463" s="300"/>
      <c r="CG32463" s="300"/>
      <c r="CH32463" s="300"/>
      <c r="CI32463" s="300"/>
      <c r="CJ32463" s="300"/>
      <c r="CK32463" s="300"/>
      <c r="CL32463" s="300"/>
      <c r="CM32463" s="300"/>
      <c r="CN32463" s="300"/>
      <c r="CO32463" s="300"/>
      <c r="CP32463" s="300"/>
      <c r="CQ32463" s="300"/>
      <c r="CR32463" s="300"/>
      <c r="CS32463" s="300"/>
      <c r="CT32463" s="300"/>
      <c r="CU32463" s="300"/>
      <c r="CV32463" s="300"/>
      <c r="CW32463" s="300"/>
      <c r="CX32463" s="300"/>
      <c r="CY32463" s="300"/>
      <c r="CZ32463" s="300"/>
      <c r="DA32463" s="300"/>
      <c r="DB32463" s="300"/>
      <c r="DC32463" s="300"/>
      <c r="DD32463" s="300"/>
      <c r="DE32463" s="300"/>
      <c r="DF32463" s="300"/>
      <c r="DG32463" s="300"/>
      <c r="DH32463" s="300"/>
      <c r="DI32463" s="300"/>
      <c r="DJ32463" s="300"/>
      <c r="DK32463" s="300"/>
      <c r="DL32463" s="300"/>
      <c r="DM32463" s="300"/>
      <c r="DN32463" s="300"/>
      <c r="DO32463" s="300"/>
      <c r="DP32463" s="300"/>
      <c r="DQ32463" s="300"/>
      <c r="DR32463" s="300"/>
      <c r="DS32463" s="300"/>
      <c r="DT32463" s="300"/>
      <c r="DU32463" s="300"/>
      <c r="DV32463" s="300"/>
      <c r="DW32463" s="300"/>
      <c r="DX32463" s="300"/>
      <c r="DY32463" s="300"/>
      <c r="DZ32463" s="300"/>
      <c r="EA32463" s="300"/>
      <c r="EB32463" s="300"/>
      <c r="EC32463" s="300"/>
      <c r="ED32463" s="300"/>
      <c r="EE32463" s="300"/>
      <c r="EF32463" s="300"/>
      <c r="EG32463" s="300"/>
      <c r="EH32463" s="300"/>
      <c r="EI32463" s="300"/>
      <c r="EJ32463" s="300"/>
      <c r="EK32463" s="300"/>
      <c r="EL32463" s="300"/>
      <c r="EM32463" s="300"/>
      <c r="EN32463" s="300"/>
      <c r="EO32463" s="300"/>
      <c r="EP32463" s="300"/>
      <c r="EQ32463" s="300"/>
      <c r="ER32463" s="300"/>
      <c r="ES32463" s="300"/>
      <c r="ET32463" s="300"/>
      <c r="EU32463" s="300"/>
      <c r="EV32463" s="300"/>
      <c r="EW32463" s="300"/>
      <c r="EX32463" s="300"/>
      <c r="EY32463" s="300"/>
      <c r="EZ32463" s="300"/>
      <c r="FA32463" s="300"/>
      <c r="FB32463" s="300"/>
      <c r="FC32463" s="300"/>
      <c r="FD32463" s="300"/>
      <c r="FE32463" s="300"/>
      <c r="FF32463" s="300"/>
      <c r="FG32463" s="300"/>
      <c r="FH32463" s="300"/>
      <c r="FI32463" s="300"/>
      <c r="FJ32463" s="300"/>
      <c r="FK32463" s="300"/>
      <c r="FL32463" s="300"/>
      <c r="FM32463" s="300"/>
      <c r="FN32463" s="300"/>
      <c r="FO32463" s="300"/>
      <c r="FP32463" s="300"/>
      <c r="FQ32463" s="300"/>
      <c r="FR32463" s="300"/>
      <c r="FS32463" s="300"/>
      <c r="FT32463" s="300"/>
      <c r="FU32463" s="300"/>
      <c r="FV32463" s="300"/>
      <c r="FW32463" s="300"/>
      <c r="FX32463" s="300"/>
      <c r="FY32463" s="300"/>
      <c r="FZ32463" s="300"/>
      <c r="GA32463" s="300"/>
      <c r="GB32463" s="300"/>
      <c r="GC32463" s="300"/>
      <c r="GD32463" s="300"/>
      <c r="GE32463" s="300"/>
      <c r="GF32463" s="300"/>
      <c r="GG32463" s="300"/>
      <c r="GH32463" s="300"/>
      <c r="GI32463" s="300"/>
      <c r="GJ32463" s="300"/>
      <c r="GK32463" s="300"/>
    </row>
    <row r="32464" spans="4:193" x14ac:dyDescent="0.25">
      <c r="D32464" s="300"/>
      <c r="J32464" s="300"/>
      <c r="K32464" s="300"/>
      <c r="L32464" s="300"/>
      <c r="M32464" s="300"/>
      <c r="N32464" s="300"/>
      <c r="O32464" s="300"/>
      <c r="P32464" s="300"/>
      <c r="Q32464" s="300"/>
      <c r="R32464" s="300"/>
      <c r="S32464" s="300"/>
      <c r="T32464" s="300"/>
      <c r="U32464" s="300"/>
      <c r="V32464" s="300"/>
      <c r="W32464" s="300"/>
      <c r="X32464" s="300"/>
      <c r="Y32464" s="300"/>
      <c r="Z32464" s="300"/>
      <c r="AA32464" s="300"/>
      <c r="AB32464" s="300"/>
      <c r="AC32464" s="300"/>
      <c r="AD32464" s="300"/>
      <c r="AE32464" s="300"/>
      <c r="AF32464" s="300"/>
      <c r="AG32464" s="300"/>
      <c r="AH32464" s="300"/>
      <c r="AI32464" s="300"/>
      <c r="AJ32464" s="300"/>
      <c r="AK32464" s="300"/>
      <c r="AL32464" s="300"/>
      <c r="AM32464" s="300"/>
      <c r="AN32464" s="300"/>
      <c r="AO32464" s="300"/>
      <c r="AP32464" s="300"/>
      <c r="AQ32464" s="300"/>
      <c r="AR32464" s="300"/>
      <c r="AS32464" s="300"/>
      <c r="AT32464" s="300"/>
      <c r="AU32464" s="300"/>
      <c r="AV32464" s="300"/>
      <c r="AW32464" s="300"/>
      <c r="AX32464" s="300"/>
      <c r="AY32464" s="300"/>
      <c r="AZ32464" s="300"/>
      <c r="BA32464" s="300"/>
      <c r="BB32464" s="300"/>
      <c r="BC32464" s="300"/>
      <c r="BD32464" s="300"/>
      <c r="BE32464" s="300"/>
      <c r="BF32464" s="300"/>
      <c r="BG32464" s="300"/>
      <c r="BH32464" s="300"/>
      <c r="BI32464" s="300"/>
      <c r="BJ32464" s="300"/>
      <c r="BK32464" s="300"/>
      <c r="BL32464" s="300"/>
      <c r="BM32464" s="300"/>
      <c r="BN32464" s="300"/>
      <c r="BO32464" s="300"/>
      <c r="BP32464" s="300"/>
      <c r="BQ32464" s="300"/>
      <c r="BR32464" s="300"/>
      <c r="BS32464" s="300"/>
      <c r="BT32464" s="300"/>
      <c r="BU32464" s="300"/>
      <c r="BV32464" s="300"/>
      <c r="BW32464" s="300"/>
      <c r="BX32464" s="300"/>
      <c r="BY32464" s="300"/>
      <c r="BZ32464" s="300"/>
      <c r="CA32464" s="300"/>
      <c r="CB32464" s="300"/>
      <c r="CC32464" s="300"/>
      <c r="CD32464" s="300"/>
      <c r="CE32464" s="300"/>
      <c r="CF32464" s="300"/>
      <c r="CG32464" s="300"/>
      <c r="CH32464" s="300"/>
      <c r="CI32464" s="300"/>
      <c r="CJ32464" s="300"/>
      <c r="CK32464" s="300"/>
      <c r="CL32464" s="300"/>
      <c r="CM32464" s="300"/>
      <c r="CN32464" s="300"/>
      <c r="CO32464" s="300"/>
      <c r="CP32464" s="300"/>
      <c r="CQ32464" s="300"/>
      <c r="CR32464" s="300"/>
      <c r="CS32464" s="300"/>
      <c r="CT32464" s="300"/>
      <c r="CU32464" s="300"/>
      <c r="CV32464" s="300"/>
      <c r="CW32464" s="300"/>
      <c r="CX32464" s="300"/>
      <c r="CY32464" s="300"/>
      <c r="CZ32464" s="300"/>
      <c r="DA32464" s="300"/>
      <c r="DB32464" s="300"/>
      <c r="DC32464" s="300"/>
      <c r="DD32464" s="300"/>
      <c r="DE32464" s="300"/>
      <c r="DF32464" s="300"/>
      <c r="DG32464" s="300"/>
      <c r="DH32464" s="300"/>
      <c r="DI32464" s="300"/>
      <c r="DJ32464" s="300"/>
      <c r="DK32464" s="300"/>
      <c r="DL32464" s="300"/>
      <c r="DM32464" s="300"/>
      <c r="DN32464" s="300"/>
      <c r="DO32464" s="300"/>
      <c r="DP32464" s="300"/>
      <c r="DQ32464" s="300"/>
      <c r="DR32464" s="300"/>
      <c r="DS32464" s="300"/>
      <c r="DT32464" s="300"/>
      <c r="DU32464" s="300"/>
      <c r="DV32464" s="300"/>
      <c r="DW32464" s="300"/>
      <c r="DX32464" s="300"/>
      <c r="DY32464" s="300"/>
      <c r="DZ32464" s="300"/>
      <c r="EA32464" s="300"/>
      <c r="EB32464" s="300"/>
      <c r="EC32464" s="300"/>
      <c r="ED32464" s="300"/>
      <c r="EE32464" s="300"/>
      <c r="EF32464" s="300"/>
      <c r="EG32464" s="300"/>
      <c r="EH32464" s="300"/>
      <c r="EI32464" s="300"/>
      <c r="EJ32464" s="300"/>
      <c r="EK32464" s="300"/>
      <c r="EL32464" s="300"/>
      <c r="EM32464" s="300"/>
      <c r="EN32464" s="300"/>
      <c r="EO32464" s="300"/>
      <c r="EP32464" s="300"/>
      <c r="EQ32464" s="300"/>
      <c r="ER32464" s="300"/>
      <c r="ES32464" s="300"/>
      <c r="ET32464" s="300"/>
      <c r="EU32464" s="300"/>
      <c r="EV32464" s="300"/>
      <c r="EW32464" s="300"/>
      <c r="EX32464" s="300"/>
      <c r="EY32464" s="300"/>
      <c r="EZ32464" s="300"/>
      <c r="FA32464" s="300"/>
      <c r="FB32464" s="300"/>
      <c r="FC32464" s="300"/>
      <c r="FD32464" s="300"/>
      <c r="FE32464" s="300"/>
      <c r="FF32464" s="300"/>
      <c r="FG32464" s="300"/>
      <c r="FH32464" s="300"/>
      <c r="FI32464" s="300"/>
      <c r="FJ32464" s="300"/>
      <c r="FK32464" s="300"/>
      <c r="FL32464" s="300"/>
      <c r="FM32464" s="300"/>
      <c r="FN32464" s="300"/>
      <c r="FO32464" s="300"/>
      <c r="FP32464" s="300"/>
      <c r="FQ32464" s="300"/>
      <c r="FR32464" s="300"/>
      <c r="FS32464" s="300"/>
      <c r="FT32464" s="300"/>
      <c r="FU32464" s="300"/>
      <c r="FV32464" s="300"/>
      <c r="FW32464" s="300"/>
      <c r="FX32464" s="300"/>
      <c r="FY32464" s="300"/>
      <c r="FZ32464" s="300"/>
      <c r="GA32464" s="300"/>
      <c r="GB32464" s="300"/>
      <c r="GC32464" s="300"/>
      <c r="GD32464" s="300"/>
      <c r="GE32464" s="300"/>
      <c r="GF32464" s="300"/>
      <c r="GG32464" s="300"/>
      <c r="GH32464" s="300"/>
      <c r="GI32464" s="300"/>
      <c r="GJ32464" s="300"/>
      <c r="GK32464" s="300"/>
    </row>
    <row r="32465" spans="4:193" x14ac:dyDescent="0.25">
      <c r="D32465" s="300"/>
      <c r="J32465" s="300"/>
      <c r="K32465" s="300"/>
      <c r="L32465" s="300"/>
      <c r="M32465" s="300"/>
      <c r="N32465" s="300"/>
      <c r="O32465" s="300"/>
      <c r="P32465" s="300"/>
      <c r="Q32465" s="300"/>
      <c r="R32465" s="300"/>
      <c r="S32465" s="300"/>
      <c r="T32465" s="300"/>
      <c r="U32465" s="300"/>
      <c r="V32465" s="300"/>
      <c r="W32465" s="300"/>
      <c r="X32465" s="300"/>
      <c r="Y32465" s="300"/>
      <c r="Z32465" s="300"/>
      <c r="AA32465" s="300"/>
      <c r="AB32465" s="300"/>
      <c r="AC32465" s="300"/>
      <c r="AD32465" s="300"/>
      <c r="AE32465" s="300"/>
      <c r="AF32465" s="300"/>
      <c r="AG32465" s="300"/>
      <c r="AH32465" s="300"/>
      <c r="AI32465" s="300"/>
      <c r="AJ32465" s="300"/>
      <c r="AK32465" s="300"/>
      <c r="AL32465" s="300"/>
      <c r="AM32465" s="300"/>
      <c r="AN32465" s="300"/>
      <c r="AO32465" s="300"/>
      <c r="AP32465" s="300"/>
      <c r="AQ32465" s="300"/>
      <c r="AR32465" s="300"/>
      <c r="AS32465" s="300"/>
      <c r="AT32465" s="300"/>
      <c r="AU32465" s="300"/>
      <c r="AV32465" s="300"/>
      <c r="AW32465" s="300"/>
      <c r="AX32465" s="300"/>
      <c r="AY32465" s="300"/>
      <c r="AZ32465" s="300"/>
      <c r="BA32465" s="300"/>
      <c r="BB32465" s="300"/>
      <c r="BC32465" s="300"/>
      <c r="BD32465" s="300"/>
      <c r="BE32465" s="300"/>
      <c r="BF32465" s="300"/>
      <c r="BG32465" s="300"/>
      <c r="BH32465" s="300"/>
      <c r="BI32465" s="300"/>
      <c r="BJ32465" s="300"/>
      <c r="BK32465" s="300"/>
      <c r="BL32465" s="300"/>
      <c r="BM32465" s="300"/>
      <c r="BN32465" s="300"/>
      <c r="BO32465" s="300"/>
      <c r="BP32465" s="300"/>
      <c r="BQ32465" s="300"/>
      <c r="BR32465" s="300"/>
      <c r="BS32465" s="300"/>
      <c r="BT32465" s="300"/>
      <c r="BU32465" s="300"/>
      <c r="BV32465" s="300"/>
      <c r="BW32465" s="300"/>
      <c r="BX32465" s="300"/>
      <c r="BY32465" s="300"/>
      <c r="BZ32465" s="300"/>
      <c r="CA32465" s="300"/>
      <c r="CB32465" s="300"/>
      <c r="CC32465" s="300"/>
      <c r="CD32465" s="300"/>
      <c r="CE32465" s="300"/>
      <c r="CF32465" s="300"/>
      <c r="CG32465" s="300"/>
      <c r="CH32465" s="300"/>
      <c r="CI32465" s="300"/>
      <c r="CJ32465" s="300"/>
      <c r="CK32465" s="300"/>
      <c r="CL32465" s="300"/>
      <c r="CM32465" s="300"/>
      <c r="CN32465" s="300"/>
      <c r="CO32465" s="300"/>
      <c r="CP32465" s="300"/>
      <c r="CQ32465" s="300"/>
      <c r="CR32465" s="300"/>
      <c r="CS32465" s="300"/>
      <c r="CT32465" s="300"/>
      <c r="CU32465" s="300"/>
      <c r="CV32465" s="300"/>
      <c r="CW32465" s="300"/>
      <c r="CX32465" s="300"/>
      <c r="CY32465" s="300"/>
      <c r="CZ32465" s="300"/>
      <c r="DA32465" s="300"/>
      <c r="DB32465" s="300"/>
      <c r="DC32465" s="300"/>
      <c r="DD32465" s="300"/>
      <c r="DE32465" s="300"/>
      <c r="DF32465" s="300"/>
      <c r="DG32465" s="300"/>
      <c r="DH32465" s="300"/>
      <c r="DI32465" s="300"/>
      <c r="DJ32465" s="300"/>
      <c r="DK32465" s="300"/>
      <c r="DL32465" s="300"/>
      <c r="DM32465" s="300"/>
      <c r="DN32465" s="300"/>
      <c r="DO32465" s="300"/>
      <c r="DP32465" s="300"/>
      <c r="DQ32465" s="300"/>
      <c r="DR32465" s="300"/>
      <c r="DS32465" s="300"/>
      <c r="DT32465" s="300"/>
      <c r="DU32465" s="300"/>
      <c r="DV32465" s="300"/>
      <c r="DW32465" s="300"/>
      <c r="DX32465" s="300"/>
      <c r="DY32465" s="300"/>
      <c r="DZ32465" s="300"/>
      <c r="EA32465" s="300"/>
      <c r="EB32465" s="300"/>
      <c r="EC32465" s="300"/>
      <c r="ED32465" s="300"/>
      <c r="EE32465" s="300"/>
      <c r="EF32465" s="300"/>
      <c r="EG32465" s="300"/>
      <c r="EH32465" s="300"/>
      <c r="EI32465" s="300"/>
      <c r="EJ32465" s="300"/>
      <c r="EK32465" s="300"/>
      <c r="EL32465" s="300"/>
      <c r="EM32465" s="300"/>
      <c r="EN32465" s="300"/>
      <c r="EO32465" s="300"/>
      <c r="EP32465" s="300"/>
      <c r="EQ32465" s="300"/>
      <c r="ER32465" s="300"/>
      <c r="ES32465" s="300"/>
      <c r="ET32465" s="300"/>
      <c r="EU32465" s="300"/>
      <c r="EV32465" s="300"/>
      <c r="EW32465" s="300"/>
      <c r="EX32465" s="300"/>
      <c r="EY32465" s="300"/>
      <c r="EZ32465" s="300"/>
      <c r="FA32465" s="300"/>
      <c r="FB32465" s="300"/>
      <c r="FC32465" s="300"/>
      <c r="FD32465" s="300"/>
      <c r="FE32465" s="300"/>
      <c r="FF32465" s="300"/>
      <c r="FG32465" s="300"/>
      <c r="FH32465" s="300"/>
      <c r="FI32465" s="300"/>
      <c r="FJ32465" s="300"/>
      <c r="FK32465" s="300"/>
      <c r="FL32465" s="300"/>
      <c r="FM32465" s="300"/>
      <c r="FN32465" s="300"/>
      <c r="FO32465" s="300"/>
      <c r="FP32465" s="300"/>
      <c r="FQ32465" s="300"/>
      <c r="FR32465" s="300"/>
      <c r="FS32465" s="300"/>
      <c r="FT32465" s="300"/>
      <c r="FU32465" s="300"/>
      <c r="FV32465" s="300"/>
      <c r="FW32465" s="300"/>
      <c r="FX32465" s="300"/>
      <c r="FY32465" s="300"/>
      <c r="FZ32465" s="300"/>
      <c r="GA32465" s="300"/>
      <c r="GB32465" s="300"/>
      <c r="GC32465" s="300"/>
      <c r="GD32465" s="300"/>
      <c r="GE32465" s="300"/>
      <c r="GF32465" s="300"/>
      <c r="GG32465" s="300"/>
      <c r="GH32465" s="300"/>
      <c r="GI32465" s="300"/>
      <c r="GJ32465" s="300"/>
      <c r="GK32465" s="300"/>
    </row>
    <row r="32466" spans="4:193" x14ac:dyDescent="0.25">
      <c r="D32466" s="300"/>
      <c r="J32466" s="300"/>
      <c r="K32466" s="300"/>
      <c r="L32466" s="300"/>
      <c r="M32466" s="300"/>
      <c r="N32466" s="300"/>
      <c r="O32466" s="300"/>
      <c r="P32466" s="300"/>
      <c r="Q32466" s="300"/>
      <c r="R32466" s="300"/>
      <c r="S32466" s="300"/>
      <c r="T32466" s="300"/>
      <c r="U32466" s="300"/>
      <c r="V32466" s="300"/>
      <c r="W32466" s="300"/>
      <c r="X32466" s="300"/>
      <c r="Y32466" s="300"/>
      <c r="Z32466" s="300"/>
      <c r="AA32466" s="300"/>
      <c r="AB32466" s="300"/>
      <c r="AC32466" s="300"/>
      <c r="AD32466" s="300"/>
      <c r="AE32466" s="300"/>
      <c r="AF32466" s="300"/>
      <c r="AG32466" s="300"/>
      <c r="AH32466" s="300"/>
      <c r="AI32466" s="300"/>
      <c r="AJ32466" s="300"/>
      <c r="AK32466" s="300"/>
      <c r="AL32466" s="300"/>
      <c r="AM32466" s="300"/>
      <c r="AN32466" s="300"/>
      <c r="AO32466" s="300"/>
      <c r="AP32466" s="300"/>
      <c r="AQ32466" s="300"/>
      <c r="AR32466" s="300"/>
      <c r="AS32466" s="300"/>
      <c r="AT32466" s="300"/>
      <c r="AU32466" s="300"/>
      <c r="AV32466" s="300"/>
      <c r="AW32466" s="300"/>
      <c r="AX32466" s="300"/>
      <c r="AY32466" s="300"/>
      <c r="AZ32466" s="300"/>
      <c r="BA32466" s="300"/>
      <c r="BB32466" s="300"/>
      <c r="BC32466" s="300"/>
      <c r="BD32466" s="300"/>
      <c r="BE32466" s="300"/>
      <c r="BF32466" s="300"/>
      <c r="BG32466" s="300"/>
      <c r="BH32466" s="300"/>
      <c r="BI32466" s="300"/>
      <c r="BJ32466" s="300"/>
      <c r="BK32466" s="300"/>
      <c r="BL32466" s="300"/>
      <c r="BM32466" s="300"/>
      <c r="BN32466" s="300"/>
      <c r="BO32466" s="300"/>
      <c r="BP32466" s="300"/>
      <c r="BQ32466" s="300"/>
      <c r="BR32466" s="300"/>
      <c r="BS32466" s="300"/>
      <c r="BT32466" s="300"/>
      <c r="BU32466" s="300"/>
      <c r="BV32466" s="300"/>
      <c r="BW32466" s="300"/>
      <c r="BX32466" s="300"/>
      <c r="BY32466" s="300"/>
      <c r="BZ32466" s="300"/>
      <c r="CA32466" s="300"/>
      <c r="CB32466" s="300"/>
      <c r="CC32466" s="300"/>
      <c r="CD32466" s="300"/>
      <c r="CE32466" s="300"/>
      <c r="CF32466" s="300"/>
      <c r="CG32466" s="300"/>
      <c r="CH32466" s="300"/>
      <c r="CI32466" s="300"/>
      <c r="CJ32466" s="300"/>
      <c r="CK32466" s="300"/>
      <c r="CL32466" s="300"/>
      <c r="CM32466" s="300"/>
      <c r="CN32466" s="300"/>
      <c r="CO32466" s="300"/>
      <c r="CP32466" s="300"/>
      <c r="CQ32466" s="300"/>
      <c r="CR32466" s="300"/>
      <c r="CS32466" s="300"/>
      <c r="CT32466" s="300"/>
      <c r="CU32466" s="300"/>
      <c r="CV32466" s="300"/>
      <c r="CW32466" s="300"/>
      <c r="CX32466" s="300"/>
      <c r="CY32466" s="300"/>
      <c r="CZ32466" s="300"/>
      <c r="DA32466" s="300"/>
      <c r="DB32466" s="300"/>
      <c r="DC32466" s="300"/>
      <c r="DD32466" s="300"/>
      <c r="DE32466" s="300"/>
      <c r="DF32466" s="300"/>
      <c r="DG32466" s="300"/>
      <c r="DH32466" s="300"/>
      <c r="DI32466" s="300"/>
      <c r="DJ32466" s="300"/>
      <c r="DK32466" s="300"/>
      <c r="DL32466" s="300"/>
      <c r="DM32466" s="300"/>
      <c r="DN32466" s="300"/>
      <c r="DO32466" s="300"/>
      <c r="DP32466" s="300"/>
      <c r="DQ32466" s="300"/>
      <c r="DR32466" s="300"/>
      <c r="DS32466" s="300"/>
      <c r="DT32466" s="300"/>
      <c r="DU32466" s="300"/>
      <c r="DV32466" s="300"/>
      <c r="DW32466" s="300"/>
      <c r="DX32466" s="300"/>
      <c r="DY32466" s="300"/>
      <c r="DZ32466" s="300"/>
      <c r="EA32466" s="300"/>
      <c r="EB32466" s="300"/>
      <c r="EC32466" s="300"/>
      <c r="ED32466" s="300"/>
      <c r="EE32466" s="300"/>
      <c r="EF32466" s="300"/>
      <c r="EG32466" s="300"/>
      <c r="EH32466" s="300"/>
      <c r="EI32466" s="300"/>
      <c r="EJ32466" s="300"/>
      <c r="EK32466" s="300"/>
      <c r="EL32466" s="300"/>
      <c r="EM32466" s="300"/>
      <c r="EN32466" s="300"/>
      <c r="EO32466" s="300"/>
      <c r="EP32466" s="300"/>
      <c r="EQ32466" s="300"/>
      <c r="ER32466" s="300"/>
      <c r="ES32466" s="300"/>
      <c r="ET32466" s="300"/>
      <c r="EU32466" s="300"/>
      <c r="EV32466" s="300"/>
      <c r="EW32466" s="300"/>
      <c r="EX32466" s="300"/>
      <c r="EY32466" s="300"/>
      <c r="EZ32466" s="300"/>
      <c r="FA32466" s="300"/>
      <c r="FB32466" s="300"/>
      <c r="FC32466" s="300"/>
      <c r="FD32466" s="300"/>
      <c r="FE32466" s="300"/>
      <c r="FF32466" s="300"/>
      <c r="FG32466" s="300"/>
      <c r="FH32466" s="300"/>
      <c r="FI32466" s="300"/>
      <c r="FJ32466" s="300"/>
      <c r="FK32466" s="300"/>
      <c r="FL32466" s="300"/>
      <c r="FM32466" s="300"/>
      <c r="FN32466" s="300"/>
      <c r="FO32466" s="300"/>
      <c r="FP32466" s="300"/>
      <c r="FQ32466" s="300"/>
      <c r="FR32466" s="300"/>
      <c r="FS32466" s="300"/>
      <c r="FT32466" s="300"/>
      <c r="FU32466" s="300"/>
      <c r="FV32466" s="300"/>
      <c r="FW32466" s="300"/>
      <c r="FX32466" s="300"/>
      <c r="FY32466" s="300"/>
      <c r="FZ32466" s="300"/>
      <c r="GA32466" s="300"/>
      <c r="GB32466" s="300"/>
      <c r="GC32466" s="300"/>
      <c r="GD32466" s="300"/>
      <c r="GE32466" s="300"/>
      <c r="GF32466" s="300"/>
      <c r="GG32466" s="300"/>
      <c r="GH32466" s="300"/>
      <c r="GI32466" s="300"/>
      <c r="GJ32466" s="300"/>
      <c r="GK32466" s="300"/>
    </row>
    <row r="32467" spans="4:193" x14ac:dyDescent="0.25">
      <c r="D32467" s="300"/>
      <c r="J32467" s="300"/>
      <c r="K32467" s="300"/>
      <c r="L32467" s="300"/>
      <c r="M32467" s="300"/>
      <c r="N32467" s="300"/>
      <c r="O32467" s="300"/>
      <c r="P32467" s="300"/>
      <c r="Q32467" s="300"/>
      <c r="R32467" s="300"/>
      <c r="S32467" s="300"/>
      <c r="T32467" s="300"/>
      <c r="U32467" s="300"/>
      <c r="V32467" s="300"/>
      <c r="W32467" s="300"/>
      <c r="X32467" s="300"/>
      <c r="Y32467" s="300"/>
      <c r="Z32467" s="300"/>
      <c r="AA32467" s="300"/>
      <c r="AB32467" s="300"/>
      <c r="AC32467" s="300"/>
      <c r="AD32467" s="300"/>
      <c r="AE32467" s="300"/>
      <c r="AF32467" s="300"/>
      <c r="AG32467" s="300"/>
      <c r="AH32467" s="300"/>
      <c r="AI32467" s="300"/>
      <c r="AJ32467" s="300"/>
      <c r="AK32467" s="300"/>
      <c r="AL32467" s="300"/>
      <c r="AM32467" s="300"/>
      <c r="AN32467" s="300"/>
      <c r="AO32467" s="300"/>
      <c r="AP32467" s="300"/>
      <c r="AQ32467" s="300"/>
      <c r="AR32467" s="300"/>
      <c r="AS32467" s="300"/>
      <c r="AT32467" s="300"/>
      <c r="AU32467" s="300"/>
      <c r="AV32467" s="300"/>
      <c r="AW32467" s="300"/>
      <c r="AX32467" s="300"/>
      <c r="AY32467" s="300"/>
      <c r="AZ32467" s="300"/>
      <c r="BA32467" s="300"/>
      <c r="BB32467" s="300"/>
      <c r="BC32467" s="300"/>
      <c r="BD32467" s="300"/>
      <c r="BE32467" s="300"/>
      <c r="BF32467" s="300"/>
      <c r="BG32467" s="300"/>
      <c r="BH32467" s="300"/>
      <c r="BI32467" s="300"/>
      <c r="BJ32467" s="300"/>
      <c r="BK32467" s="300"/>
      <c r="BL32467" s="300"/>
      <c r="BM32467" s="300"/>
      <c r="BN32467" s="300"/>
      <c r="BO32467" s="300"/>
      <c r="BP32467" s="300"/>
      <c r="BQ32467" s="300"/>
      <c r="BR32467" s="300"/>
      <c r="BS32467" s="300"/>
      <c r="BT32467" s="300"/>
      <c r="BU32467" s="300"/>
      <c r="BV32467" s="300"/>
      <c r="BW32467" s="300"/>
      <c r="BX32467" s="300"/>
      <c r="BY32467" s="300"/>
      <c r="BZ32467" s="300"/>
      <c r="CA32467" s="300"/>
      <c r="CB32467" s="300"/>
      <c r="CC32467" s="300"/>
      <c r="CD32467" s="300"/>
      <c r="CE32467" s="300"/>
      <c r="CF32467" s="300"/>
      <c r="CG32467" s="300"/>
      <c r="CH32467" s="300"/>
      <c r="CI32467" s="300"/>
      <c r="CJ32467" s="300"/>
      <c r="CK32467" s="300"/>
      <c r="CL32467" s="300"/>
      <c r="CM32467" s="300"/>
      <c r="CN32467" s="300"/>
      <c r="CO32467" s="300"/>
      <c r="CP32467" s="300"/>
      <c r="CQ32467" s="300"/>
      <c r="CR32467" s="300"/>
      <c r="CS32467" s="300"/>
      <c r="CT32467" s="300"/>
      <c r="CU32467" s="300"/>
      <c r="CV32467" s="300"/>
      <c r="CW32467" s="300"/>
      <c r="CX32467" s="300"/>
      <c r="CY32467" s="300"/>
      <c r="CZ32467" s="300"/>
      <c r="DA32467" s="300"/>
      <c r="DB32467" s="300"/>
      <c r="DC32467" s="300"/>
      <c r="DD32467" s="300"/>
      <c r="DE32467" s="300"/>
      <c r="DF32467" s="300"/>
      <c r="DG32467" s="300"/>
      <c r="DH32467" s="300"/>
      <c r="DI32467" s="300"/>
      <c r="DJ32467" s="300"/>
      <c r="DK32467" s="300"/>
      <c r="DL32467" s="300"/>
      <c r="DM32467" s="300"/>
      <c r="DN32467" s="300"/>
      <c r="DO32467" s="300"/>
      <c r="DP32467" s="300"/>
      <c r="DQ32467" s="300"/>
      <c r="DR32467" s="300"/>
      <c r="DS32467" s="300"/>
      <c r="DT32467" s="300"/>
      <c r="DU32467" s="300"/>
      <c r="DV32467" s="300"/>
      <c r="DW32467" s="300"/>
      <c r="DX32467" s="300"/>
      <c r="DY32467" s="300"/>
      <c r="DZ32467" s="300"/>
      <c r="EA32467" s="300"/>
      <c r="EB32467" s="300"/>
      <c r="EC32467" s="300"/>
      <c r="ED32467" s="300"/>
      <c r="EE32467" s="300"/>
      <c r="EF32467" s="300"/>
      <c r="EG32467" s="300"/>
      <c r="EH32467" s="300"/>
      <c r="EI32467" s="300"/>
      <c r="EJ32467" s="300"/>
      <c r="EK32467" s="300"/>
      <c r="EL32467" s="300"/>
      <c r="EM32467" s="300"/>
      <c r="EN32467" s="300"/>
      <c r="EO32467" s="300"/>
      <c r="EP32467" s="300"/>
      <c r="EQ32467" s="300"/>
      <c r="ER32467" s="300"/>
      <c r="ES32467" s="300"/>
      <c r="ET32467" s="300"/>
      <c r="EU32467" s="300"/>
      <c r="EV32467" s="300"/>
      <c r="EW32467" s="300"/>
      <c r="EX32467" s="300"/>
      <c r="EY32467" s="300"/>
      <c r="EZ32467" s="300"/>
      <c r="FA32467" s="300"/>
      <c r="FB32467" s="300"/>
      <c r="FC32467" s="300"/>
      <c r="FD32467" s="300"/>
      <c r="FE32467" s="300"/>
      <c r="FF32467" s="300"/>
      <c r="FG32467" s="300"/>
      <c r="FH32467" s="300"/>
      <c r="FI32467" s="300"/>
      <c r="FJ32467" s="300"/>
      <c r="FK32467" s="300"/>
      <c r="FL32467" s="300"/>
      <c r="FM32467" s="300"/>
      <c r="FN32467" s="300"/>
      <c r="FO32467" s="300"/>
      <c r="FP32467" s="300"/>
      <c r="FQ32467" s="300"/>
      <c r="FR32467" s="300"/>
      <c r="FS32467" s="300"/>
      <c r="FT32467" s="300"/>
      <c r="FU32467" s="300"/>
      <c r="FV32467" s="300"/>
      <c r="FW32467" s="300"/>
      <c r="FX32467" s="300"/>
      <c r="FY32467" s="300"/>
      <c r="FZ32467" s="300"/>
      <c r="GA32467" s="300"/>
      <c r="GB32467" s="300"/>
      <c r="GC32467" s="300"/>
      <c r="GD32467" s="300"/>
      <c r="GE32467" s="300"/>
      <c r="GF32467" s="300"/>
      <c r="GG32467" s="300"/>
      <c r="GH32467" s="300"/>
      <c r="GI32467" s="300"/>
      <c r="GJ32467" s="300"/>
      <c r="GK32467" s="300"/>
    </row>
    <row r="32468" spans="4:193" x14ac:dyDescent="0.25">
      <c r="D32468" s="300"/>
      <c r="J32468" s="300"/>
      <c r="K32468" s="300"/>
      <c r="L32468" s="300"/>
      <c r="M32468" s="300"/>
      <c r="N32468" s="300"/>
      <c r="O32468" s="300"/>
      <c r="P32468" s="300"/>
      <c r="Q32468" s="300"/>
      <c r="R32468" s="300"/>
      <c r="S32468" s="300"/>
      <c r="T32468" s="300"/>
      <c r="U32468" s="300"/>
      <c r="V32468" s="300"/>
      <c r="W32468" s="300"/>
      <c r="X32468" s="300"/>
      <c r="Y32468" s="300"/>
      <c r="Z32468" s="300"/>
      <c r="AA32468" s="300"/>
      <c r="AB32468" s="300"/>
      <c r="AC32468" s="300"/>
      <c r="AD32468" s="300"/>
      <c r="AE32468" s="300"/>
      <c r="AF32468" s="300"/>
      <c r="AG32468" s="300"/>
      <c r="AH32468" s="300"/>
      <c r="AI32468" s="300"/>
      <c r="AJ32468" s="300"/>
      <c r="AK32468" s="300"/>
      <c r="AL32468" s="300"/>
      <c r="AM32468" s="300"/>
      <c r="AN32468" s="300"/>
      <c r="AO32468" s="300"/>
      <c r="AP32468" s="300"/>
      <c r="AQ32468" s="300"/>
      <c r="AR32468" s="300"/>
      <c r="AS32468" s="300"/>
      <c r="AT32468" s="300"/>
      <c r="AU32468" s="300"/>
      <c r="AV32468" s="300"/>
      <c r="AW32468" s="300"/>
      <c r="AX32468" s="300"/>
      <c r="AY32468" s="300"/>
      <c r="AZ32468" s="300"/>
      <c r="BA32468" s="300"/>
      <c r="BB32468" s="300"/>
      <c r="BC32468" s="300"/>
      <c r="BD32468" s="300"/>
      <c r="BE32468" s="300"/>
      <c r="BF32468" s="300"/>
      <c r="BG32468" s="300"/>
      <c r="BH32468" s="300"/>
      <c r="BI32468" s="300"/>
      <c r="BJ32468" s="300"/>
      <c r="BK32468" s="300"/>
      <c r="BL32468" s="300"/>
      <c r="BM32468" s="300"/>
      <c r="BN32468" s="300"/>
      <c r="BO32468" s="300"/>
      <c r="BP32468" s="300"/>
      <c r="BQ32468" s="300"/>
      <c r="BR32468" s="300"/>
      <c r="BS32468" s="300"/>
      <c r="BT32468" s="300"/>
      <c r="BU32468" s="300"/>
      <c r="BV32468" s="300"/>
      <c r="BW32468" s="300"/>
      <c r="BX32468" s="300"/>
      <c r="BY32468" s="300"/>
      <c r="BZ32468" s="300"/>
      <c r="CA32468" s="300"/>
      <c r="CB32468" s="300"/>
      <c r="CC32468" s="300"/>
      <c r="CD32468" s="300"/>
      <c r="CE32468" s="300"/>
      <c r="CF32468" s="300"/>
      <c r="CG32468" s="300"/>
      <c r="CH32468" s="300"/>
      <c r="CI32468" s="300"/>
      <c r="CJ32468" s="300"/>
      <c r="CK32468" s="300"/>
      <c r="CL32468" s="300"/>
      <c r="CM32468" s="300"/>
      <c r="CN32468" s="300"/>
      <c r="CO32468" s="300"/>
      <c r="CP32468" s="300"/>
      <c r="CQ32468" s="300"/>
      <c r="CR32468" s="300"/>
      <c r="CS32468" s="300"/>
      <c r="CT32468" s="300"/>
      <c r="CU32468" s="300"/>
      <c r="CV32468" s="300"/>
      <c r="CW32468" s="300"/>
      <c r="CX32468" s="300"/>
      <c r="CY32468" s="300"/>
      <c r="CZ32468" s="300"/>
      <c r="DA32468" s="300"/>
      <c r="DB32468" s="300"/>
      <c r="DC32468" s="300"/>
      <c r="DD32468" s="300"/>
      <c r="DE32468" s="300"/>
      <c r="DF32468" s="300"/>
      <c r="DG32468" s="300"/>
      <c r="DH32468" s="300"/>
      <c r="DI32468" s="300"/>
      <c r="DJ32468" s="300"/>
      <c r="DK32468" s="300"/>
      <c r="DL32468" s="300"/>
      <c r="DM32468" s="300"/>
      <c r="DN32468" s="300"/>
      <c r="DO32468" s="300"/>
      <c r="DP32468" s="300"/>
      <c r="DQ32468" s="300"/>
      <c r="DR32468" s="300"/>
      <c r="DS32468" s="300"/>
      <c r="DT32468" s="300"/>
      <c r="DU32468" s="300"/>
      <c r="DV32468" s="300"/>
      <c r="DW32468" s="300"/>
      <c r="DX32468" s="300"/>
      <c r="DY32468" s="300"/>
      <c r="DZ32468" s="300"/>
      <c r="EA32468" s="300"/>
      <c r="EB32468" s="300"/>
      <c r="EC32468" s="300"/>
      <c r="ED32468" s="300"/>
      <c r="EE32468" s="300"/>
      <c r="EF32468" s="300"/>
      <c r="EG32468" s="300"/>
      <c r="EH32468" s="300"/>
      <c r="EI32468" s="300"/>
      <c r="EJ32468" s="300"/>
      <c r="EK32468" s="300"/>
      <c r="EL32468" s="300"/>
      <c r="EM32468" s="300"/>
      <c r="EN32468" s="300"/>
      <c r="EO32468" s="300"/>
      <c r="EP32468" s="300"/>
      <c r="EQ32468" s="300"/>
      <c r="ER32468" s="300"/>
      <c r="ES32468" s="300"/>
      <c r="ET32468" s="300"/>
      <c r="EU32468" s="300"/>
      <c r="EV32468" s="300"/>
      <c r="EW32468" s="300"/>
      <c r="EX32468" s="300"/>
      <c r="EY32468" s="300"/>
      <c r="EZ32468" s="300"/>
      <c r="FA32468" s="300"/>
      <c r="FB32468" s="300"/>
      <c r="FC32468" s="300"/>
      <c r="FD32468" s="300"/>
      <c r="FE32468" s="300"/>
      <c r="FF32468" s="300"/>
      <c r="FG32468" s="300"/>
      <c r="FH32468" s="300"/>
      <c r="FI32468" s="300"/>
      <c r="FJ32468" s="300"/>
      <c r="FK32468" s="300"/>
      <c r="FL32468" s="300"/>
      <c r="FM32468" s="300"/>
      <c r="FN32468" s="300"/>
      <c r="FO32468" s="300"/>
      <c r="FP32468" s="300"/>
      <c r="FQ32468" s="300"/>
      <c r="FR32468" s="300"/>
      <c r="FS32468" s="300"/>
      <c r="FT32468" s="300"/>
      <c r="FU32468" s="300"/>
      <c r="FV32468" s="300"/>
      <c r="FW32468" s="300"/>
      <c r="FX32468" s="300"/>
      <c r="FY32468" s="300"/>
      <c r="FZ32468" s="300"/>
      <c r="GA32468" s="300"/>
      <c r="GB32468" s="300"/>
      <c r="GC32468" s="300"/>
      <c r="GD32468" s="300"/>
      <c r="GE32468" s="300"/>
      <c r="GF32468" s="300"/>
      <c r="GG32468" s="300"/>
      <c r="GH32468" s="300"/>
      <c r="GI32468" s="300"/>
      <c r="GJ32468" s="300"/>
      <c r="GK32468" s="300"/>
    </row>
    <row r="32469" spans="4:193" x14ac:dyDescent="0.25">
      <c r="D32469" s="300"/>
      <c r="J32469" s="300"/>
      <c r="K32469" s="300"/>
      <c r="L32469" s="300"/>
      <c r="M32469" s="300"/>
      <c r="N32469" s="300"/>
      <c r="O32469" s="300"/>
      <c r="P32469" s="300"/>
      <c r="Q32469" s="300"/>
      <c r="R32469" s="300"/>
      <c r="S32469" s="300"/>
      <c r="T32469" s="300"/>
      <c r="U32469" s="300"/>
      <c r="V32469" s="300"/>
      <c r="W32469" s="300"/>
      <c r="X32469" s="300"/>
      <c r="Y32469" s="300"/>
      <c r="Z32469" s="300"/>
      <c r="AA32469" s="300"/>
      <c r="AB32469" s="300"/>
      <c r="AC32469" s="300"/>
      <c r="AD32469" s="300"/>
      <c r="AE32469" s="300"/>
      <c r="AF32469" s="300"/>
      <c r="AG32469" s="300"/>
      <c r="AH32469" s="300"/>
      <c r="AI32469" s="300"/>
      <c r="AJ32469" s="300"/>
      <c r="AK32469" s="300"/>
      <c r="AL32469" s="300"/>
      <c r="AM32469" s="300"/>
      <c r="AN32469" s="300"/>
      <c r="AO32469" s="300"/>
      <c r="AP32469" s="300"/>
      <c r="AQ32469" s="300"/>
      <c r="AR32469" s="300"/>
      <c r="AS32469" s="300"/>
      <c r="AT32469" s="300"/>
      <c r="AU32469" s="300"/>
      <c r="AV32469" s="300"/>
      <c r="AW32469" s="300"/>
      <c r="AX32469" s="300"/>
      <c r="AY32469" s="300"/>
      <c r="AZ32469" s="300"/>
      <c r="BA32469" s="300"/>
      <c r="BB32469" s="300"/>
      <c r="BC32469" s="300"/>
      <c r="BD32469" s="300"/>
      <c r="BE32469" s="300"/>
      <c r="BF32469" s="300"/>
      <c r="BG32469" s="300"/>
      <c r="BH32469" s="300"/>
      <c r="BI32469" s="300"/>
      <c r="BJ32469" s="300"/>
      <c r="BK32469" s="300"/>
      <c r="BL32469" s="300"/>
      <c r="BM32469" s="300"/>
      <c r="BN32469" s="300"/>
      <c r="BO32469" s="300"/>
      <c r="BP32469" s="300"/>
      <c r="BQ32469" s="300"/>
      <c r="BR32469" s="300"/>
      <c r="BS32469" s="300"/>
      <c r="BT32469" s="300"/>
      <c r="BU32469" s="300"/>
      <c r="BV32469" s="300"/>
      <c r="BW32469" s="300"/>
      <c r="BX32469" s="300"/>
      <c r="BY32469" s="300"/>
      <c r="BZ32469" s="300"/>
      <c r="CA32469" s="300"/>
      <c r="CB32469" s="300"/>
      <c r="CC32469" s="300"/>
      <c r="CD32469" s="300"/>
      <c r="CE32469" s="300"/>
      <c r="CF32469" s="300"/>
      <c r="CG32469" s="300"/>
      <c r="CH32469" s="300"/>
      <c r="CI32469" s="300"/>
      <c r="CJ32469" s="300"/>
      <c r="CK32469" s="300"/>
      <c r="CL32469" s="300"/>
      <c r="CM32469" s="300"/>
      <c r="CN32469" s="300"/>
      <c r="CO32469" s="300"/>
      <c r="CP32469" s="300"/>
      <c r="CQ32469" s="300"/>
      <c r="CR32469" s="300"/>
      <c r="CS32469" s="300"/>
      <c r="CT32469" s="300"/>
      <c r="CU32469" s="300"/>
      <c r="CV32469" s="300"/>
      <c r="CW32469" s="300"/>
      <c r="CX32469" s="300"/>
      <c r="CY32469" s="300"/>
      <c r="CZ32469" s="300"/>
      <c r="DA32469" s="300"/>
      <c r="DB32469" s="300"/>
      <c r="DC32469" s="300"/>
      <c r="DD32469" s="300"/>
      <c r="DE32469" s="300"/>
      <c r="DF32469" s="300"/>
      <c r="DG32469" s="300"/>
      <c r="DH32469" s="300"/>
      <c r="DI32469" s="300"/>
      <c r="DJ32469" s="300"/>
      <c r="DK32469" s="300"/>
      <c r="DL32469" s="300"/>
      <c r="DM32469" s="300"/>
      <c r="DN32469" s="300"/>
      <c r="DO32469" s="300"/>
      <c r="DP32469" s="300"/>
      <c r="DQ32469" s="300"/>
      <c r="DR32469" s="300"/>
      <c r="DS32469" s="300"/>
      <c r="DT32469" s="300"/>
      <c r="DU32469" s="300"/>
      <c r="DV32469" s="300"/>
      <c r="DW32469" s="300"/>
      <c r="DX32469" s="300"/>
      <c r="DY32469" s="300"/>
      <c r="DZ32469" s="300"/>
      <c r="EA32469" s="300"/>
      <c r="EB32469" s="300"/>
      <c r="EC32469" s="300"/>
      <c r="ED32469" s="300"/>
      <c r="EE32469" s="300"/>
      <c r="EF32469" s="300"/>
      <c r="EG32469" s="300"/>
      <c r="EH32469" s="300"/>
      <c r="EI32469" s="300"/>
      <c r="EJ32469" s="300"/>
      <c r="EK32469" s="300"/>
      <c r="EL32469" s="300"/>
      <c r="EM32469" s="300"/>
      <c r="EN32469" s="300"/>
      <c r="EO32469" s="300"/>
      <c r="EP32469" s="300"/>
      <c r="EQ32469" s="300"/>
      <c r="ER32469" s="300"/>
      <c r="ES32469" s="300"/>
      <c r="ET32469" s="300"/>
      <c r="EU32469" s="300"/>
      <c r="EV32469" s="300"/>
      <c r="EW32469" s="300"/>
      <c r="EX32469" s="300"/>
      <c r="EY32469" s="300"/>
      <c r="EZ32469" s="300"/>
      <c r="FA32469" s="300"/>
      <c r="FB32469" s="300"/>
      <c r="FC32469" s="300"/>
      <c r="FD32469" s="300"/>
      <c r="FE32469" s="300"/>
      <c r="FF32469" s="300"/>
      <c r="FG32469" s="300"/>
      <c r="FH32469" s="300"/>
      <c r="FI32469" s="300"/>
      <c r="FJ32469" s="300"/>
      <c r="FK32469" s="300"/>
      <c r="FL32469" s="300"/>
      <c r="FM32469" s="300"/>
      <c r="FN32469" s="300"/>
      <c r="FO32469" s="300"/>
      <c r="FP32469" s="300"/>
      <c r="FQ32469" s="300"/>
      <c r="FR32469" s="300"/>
      <c r="FS32469" s="300"/>
      <c r="FT32469" s="300"/>
      <c r="FU32469" s="300"/>
      <c r="FV32469" s="300"/>
      <c r="FW32469" s="300"/>
      <c r="FX32469" s="300"/>
      <c r="FY32469" s="300"/>
      <c r="FZ32469" s="300"/>
      <c r="GA32469" s="300"/>
      <c r="GB32469" s="300"/>
      <c r="GC32469" s="300"/>
      <c r="GD32469" s="300"/>
      <c r="GE32469" s="300"/>
      <c r="GF32469" s="300"/>
      <c r="GG32469" s="300"/>
      <c r="GH32469" s="300"/>
      <c r="GI32469" s="300"/>
      <c r="GJ32469" s="300"/>
      <c r="GK32469" s="300"/>
    </row>
    <row r="32470" spans="4:193" x14ac:dyDescent="0.25">
      <c r="D32470" s="300"/>
      <c r="J32470" s="300"/>
      <c r="K32470" s="300"/>
      <c r="L32470" s="300"/>
      <c r="M32470" s="300"/>
      <c r="N32470" s="300"/>
      <c r="O32470" s="300"/>
      <c r="P32470" s="300"/>
      <c r="Q32470" s="300"/>
      <c r="R32470" s="300"/>
      <c r="S32470" s="300"/>
      <c r="T32470" s="300"/>
      <c r="U32470" s="300"/>
      <c r="V32470" s="300"/>
      <c r="W32470" s="300"/>
      <c r="X32470" s="300"/>
      <c r="Y32470" s="300"/>
      <c r="Z32470" s="300"/>
      <c r="AA32470" s="300"/>
      <c r="AB32470" s="300"/>
      <c r="AC32470" s="300"/>
      <c r="AD32470" s="300"/>
      <c r="AE32470" s="300"/>
      <c r="AF32470" s="300"/>
      <c r="AG32470" s="300"/>
      <c r="AH32470" s="300"/>
      <c r="AI32470" s="300"/>
      <c r="AJ32470" s="300"/>
      <c r="AK32470" s="300"/>
      <c r="AL32470" s="300"/>
      <c r="AM32470" s="300"/>
      <c r="AN32470" s="300"/>
      <c r="AO32470" s="300"/>
      <c r="AP32470" s="300"/>
      <c r="AQ32470" s="300"/>
      <c r="AR32470" s="300"/>
      <c r="AS32470" s="300"/>
      <c r="AT32470" s="300"/>
      <c r="AU32470" s="300"/>
      <c r="AV32470" s="300"/>
      <c r="AW32470" s="300"/>
      <c r="AX32470" s="300"/>
      <c r="AY32470" s="300"/>
      <c r="AZ32470" s="300"/>
      <c r="BA32470" s="300"/>
      <c r="BB32470" s="300"/>
      <c r="BC32470" s="300"/>
      <c r="BD32470" s="300"/>
      <c r="BE32470" s="300"/>
      <c r="BF32470" s="300"/>
      <c r="BG32470" s="300"/>
      <c r="BH32470" s="300"/>
      <c r="BI32470" s="300"/>
      <c r="BJ32470" s="300"/>
      <c r="BK32470" s="300"/>
      <c r="BL32470" s="300"/>
      <c r="BM32470" s="300"/>
      <c r="BN32470" s="300"/>
      <c r="BO32470" s="300"/>
      <c r="BP32470" s="300"/>
      <c r="BQ32470" s="300"/>
      <c r="BR32470" s="300"/>
      <c r="BS32470" s="300"/>
      <c r="BT32470" s="300"/>
      <c r="BU32470" s="300"/>
      <c r="BV32470" s="300"/>
      <c r="BW32470" s="300"/>
      <c r="BX32470" s="300"/>
      <c r="BY32470" s="300"/>
      <c r="BZ32470" s="300"/>
      <c r="CA32470" s="300"/>
      <c r="CB32470" s="300"/>
      <c r="CC32470" s="300"/>
      <c r="CD32470" s="300"/>
      <c r="CE32470" s="300"/>
      <c r="CF32470" s="300"/>
      <c r="CG32470" s="300"/>
      <c r="CH32470" s="300"/>
      <c r="CI32470" s="300"/>
      <c r="CJ32470" s="300"/>
      <c r="CK32470" s="300"/>
      <c r="CL32470" s="300"/>
      <c r="CM32470" s="300"/>
      <c r="CN32470" s="300"/>
      <c r="CO32470" s="300"/>
      <c r="CP32470" s="300"/>
      <c r="CQ32470" s="300"/>
      <c r="CR32470" s="300"/>
      <c r="CS32470" s="300"/>
      <c r="CT32470" s="300"/>
      <c r="CU32470" s="300"/>
      <c r="CV32470" s="300"/>
      <c r="CW32470" s="300"/>
      <c r="CX32470" s="300"/>
      <c r="CY32470" s="300"/>
      <c r="CZ32470" s="300"/>
      <c r="DA32470" s="300"/>
      <c r="DB32470" s="300"/>
      <c r="DC32470" s="300"/>
      <c r="DD32470" s="300"/>
      <c r="DE32470" s="300"/>
      <c r="DF32470" s="300"/>
      <c r="DG32470" s="300"/>
      <c r="DH32470" s="300"/>
      <c r="DI32470" s="300"/>
      <c r="DJ32470" s="300"/>
      <c r="DK32470" s="300"/>
      <c r="DL32470" s="300"/>
      <c r="DM32470" s="300"/>
      <c r="DN32470" s="300"/>
      <c r="DO32470" s="300"/>
      <c r="DP32470" s="300"/>
      <c r="DQ32470" s="300"/>
      <c r="DR32470" s="300"/>
      <c r="DS32470" s="300"/>
      <c r="DT32470" s="300"/>
      <c r="DU32470" s="300"/>
      <c r="DV32470" s="300"/>
      <c r="DW32470" s="300"/>
      <c r="DX32470" s="300"/>
      <c r="DY32470" s="300"/>
      <c r="DZ32470" s="300"/>
      <c r="EA32470" s="300"/>
      <c r="EB32470" s="300"/>
      <c r="EC32470" s="300"/>
      <c r="ED32470" s="300"/>
      <c r="EE32470" s="300"/>
      <c r="EF32470" s="300"/>
      <c r="EG32470" s="300"/>
      <c r="EH32470" s="300"/>
      <c r="EI32470" s="300"/>
      <c r="EJ32470" s="300"/>
      <c r="EK32470" s="300"/>
      <c r="EL32470" s="300"/>
      <c r="EM32470" s="300"/>
      <c r="EN32470" s="300"/>
      <c r="EO32470" s="300"/>
      <c r="EP32470" s="300"/>
      <c r="EQ32470" s="300"/>
      <c r="ER32470" s="300"/>
      <c r="ES32470" s="300"/>
      <c r="ET32470" s="300"/>
      <c r="EU32470" s="300"/>
      <c r="EV32470" s="300"/>
      <c r="EW32470" s="300"/>
      <c r="EX32470" s="300"/>
      <c r="EY32470" s="300"/>
      <c r="EZ32470" s="300"/>
      <c r="FA32470" s="300"/>
      <c r="FB32470" s="300"/>
      <c r="FC32470" s="300"/>
      <c r="FD32470" s="300"/>
      <c r="FE32470" s="300"/>
      <c r="FF32470" s="300"/>
      <c r="FG32470" s="300"/>
      <c r="FH32470" s="300"/>
      <c r="FI32470" s="300"/>
      <c r="FJ32470" s="300"/>
      <c r="FK32470" s="300"/>
      <c r="FL32470" s="300"/>
      <c r="FM32470" s="300"/>
      <c r="FN32470" s="300"/>
      <c r="FO32470" s="300"/>
      <c r="FP32470" s="300"/>
      <c r="FQ32470" s="300"/>
      <c r="FR32470" s="300"/>
      <c r="FS32470" s="300"/>
      <c r="FT32470" s="300"/>
      <c r="FU32470" s="300"/>
      <c r="FV32470" s="300"/>
      <c r="FW32470" s="300"/>
      <c r="FX32470" s="300"/>
      <c r="FY32470" s="300"/>
      <c r="FZ32470" s="300"/>
      <c r="GA32470" s="300"/>
      <c r="GB32470" s="300"/>
      <c r="GC32470" s="300"/>
      <c r="GD32470" s="300"/>
      <c r="GE32470" s="300"/>
      <c r="GF32470" s="300"/>
      <c r="GG32470" s="300"/>
      <c r="GH32470" s="300"/>
      <c r="GI32470" s="300"/>
      <c r="GJ32470" s="300"/>
      <c r="GK32470" s="300"/>
    </row>
    <row r="32471" spans="4:193" x14ac:dyDescent="0.25">
      <c r="D32471" s="300"/>
      <c r="J32471" s="300"/>
      <c r="K32471" s="300"/>
      <c r="L32471" s="300"/>
      <c r="M32471" s="300"/>
      <c r="N32471" s="300"/>
      <c r="O32471" s="300"/>
      <c r="P32471" s="300"/>
      <c r="Q32471" s="300"/>
      <c r="R32471" s="300"/>
      <c r="S32471" s="300"/>
      <c r="T32471" s="300"/>
      <c r="U32471" s="300"/>
      <c r="V32471" s="300"/>
      <c r="W32471" s="300"/>
      <c r="X32471" s="300"/>
      <c r="Y32471" s="300"/>
      <c r="Z32471" s="300"/>
      <c r="AA32471" s="300"/>
      <c r="AB32471" s="300"/>
      <c r="AC32471" s="300"/>
      <c r="AD32471" s="300"/>
      <c r="AE32471" s="300"/>
      <c r="AF32471" s="300"/>
      <c r="AG32471" s="300"/>
      <c r="AH32471" s="300"/>
      <c r="AI32471" s="300"/>
      <c r="AJ32471" s="300"/>
      <c r="AK32471" s="300"/>
      <c r="AL32471" s="300"/>
      <c r="AM32471" s="300"/>
      <c r="AN32471" s="300"/>
      <c r="AO32471" s="300"/>
      <c r="AP32471" s="300"/>
      <c r="AQ32471" s="300"/>
      <c r="AR32471" s="300"/>
      <c r="AS32471" s="300"/>
      <c r="AT32471" s="300"/>
      <c r="AU32471" s="300"/>
      <c r="AV32471" s="300"/>
      <c r="AW32471" s="300"/>
      <c r="AX32471" s="300"/>
      <c r="AY32471" s="300"/>
      <c r="AZ32471" s="300"/>
      <c r="BA32471" s="300"/>
      <c r="BB32471" s="300"/>
      <c r="BC32471" s="300"/>
      <c r="BD32471" s="300"/>
      <c r="BE32471" s="300"/>
      <c r="BF32471" s="300"/>
      <c r="BG32471" s="300"/>
      <c r="BH32471" s="300"/>
      <c r="BI32471" s="300"/>
      <c r="BJ32471" s="300"/>
      <c r="BK32471" s="300"/>
      <c r="BL32471" s="300"/>
      <c r="BM32471" s="300"/>
      <c r="BN32471" s="300"/>
      <c r="BO32471" s="300"/>
      <c r="BP32471" s="300"/>
      <c r="BQ32471" s="300"/>
      <c r="BR32471" s="300"/>
      <c r="BS32471" s="300"/>
      <c r="BT32471" s="300"/>
      <c r="BU32471" s="300"/>
      <c r="BV32471" s="300"/>
      <c r="BW32471" s="300"/>
      <c r="BX32471" s="300"/>
      <c r="BY32471" s="300"/>
      <c r="BZ32471" s="300"/>
      <c r="CA32471" s="300"/>
      <c r="CB32471" s="300"/>
      <c r="CC32471" s="300"/>
      <c r="CD32471" s="300"/>
      <c r="CE32471" s="300"/>
      <c r="CF32471" s="300"/>
      <c r="CG32471" s="300"/>
      <c r="CH32471" s="300"/>
      <c r="CI32471" s="300"/>
      <c r="CJ32471" s="300"/>
      <c r="CK32471" s="300"/>
      <c r="CL32471" s="300"/>
      <c r="CM32471" s="300"/>
      <c r="CN32471" s="300"/>
      <c r="CO32471" s="300"/>
      <c r="CP32471" s="300"/>
      <c r="CQ32471" s="300"/>
      <c r="CR32471" s="300"/>
      <c r="CS32471" s="300"/>
      <c r="CT32471" s="300"/>
      <c r="CU32471" s="300"/>
      <c r="CV32471" s="300"/>
      <c r="CW32471" s="300"/>
      <c r="CX32471" s="300"/>
      <c r="CY32471" s="300"/>
      <c r="CZ32471" s="300"/>
      <c r="DA32471" s="300"/>
      <c r="DB32471" s="300"/>
      <c r="DC32471" s="300"/>
      <c r="DD32471" s="300"/>
      <c r="DE32471" s="300"/>
      <c r="DF32471" s="300"/>
      <c r="DG32471" s="300"/>
      <c r="DH32471" s="300"/>
      <c r="DI32471" s="300"/>
      <c r="DJ32471" s="300"/>
      <c r="DK32471" s="300"/>
      <c r="DL32471" s="300"/>
      <c r="DM32471" s="300"/>
      <c r="DN32471" s="300"/>
      <c r="DO32471" s="300"/>
      <c r="DP32471" s="300"/>
      <c r="DQ32471" s="300"/>
      <c r="DR32471" s="300"/>
      <c r="DS32471" s="300"/>
      <c r="DT32471" s="300"/>
      <c r="DU32471" s="300"/>
      <c r="DV32471" s="300"/>
      <c r="DW32471" s="300"/>
      <c r="DX32471" s="300"/>
      <c r="DY32471" s="300"/>
      <c r="DZ32471" s="300"/>
      <c r="EA32471" s="300"/>
      <c r="EB32471" s="300"/>
      <c r="EC32471" s="300"/>
      <c r="ED32471" s="300"/>
      <c r="EE32471" s="300"/>
      <c r="EF32471" s="300"/>
      <c r="EG32471" s="300"/>
      <c r="EH32471" s="300"/>
      <c r="EI32471" s="300"/>
      <c r="EJ32471" s="300"/>
      <c r="EK32471" s="300"/>
      <c r="EL32471" s="300"/>
      <c r="EM32471" s="300"/>
      <c r="EN32471" s="300"/>
      <c r="EO32471" s="300"/>
      <c r="EP32471" s="300"/>
      <c r="EQ32471" s="300"/>
      <c r="ER32471" s="300"/>
      <c r="ES32471" s="300"/>
      <c r="ET32471" s="300"/>
      <c r="EU32471" s="300"/>
      <c r="EV32471" s="300"/>
      <c r="EW32471" s="300"/>
      <c r="EX32471" s="300"/>
      <c r="EY32471" s="300"/>
      <c r="EZ32471" s="300"/>
      <c r="FA32471" s="300"/>
      <c r="FB32471" s="300"/>
      <c r="FC32471" s="300"/>
      <c r="FD32471" s="300"/>
      <c r="FE32471" s="300"/>
      <c r="FF32471" s="300"/>
      <c r="FG32471" s="300"/>
      <c r="FH32471" s="300"/>
      <c r="FI32471" s="300"/>
      <c r="FJ32471" s="300"/>
      <c r="FK32471" s="300"/>
      <c r="FL32471" s="300"/>
      <c r="FM32471" s="300"/>
      <c r="FN32471" s="300"/>
      <c r="FO32471" s="300"/>
      <c r="FP32471" s="300"/>
      <c r="FQ32471" s="300"/>
      <c r="FR32471" s="300"/>
      <c r="FS32471" s="300"/>
      <c r="FT32471" s="300"/>
      <c r="FU32471" s="300"/>
      <c r="FV32471" s="300"/>
      <c r="FW32471" s="300"/>
      <c r="FX32471" s="300"/>
      <c r="FY32471" s="300"/>
      <c r="FZ32471" s="300"/>
      <c r="GA32471" s="300"/>
      <c r="GB32471" s="300"/>
      <c r="GC32471" s="300"/>
      <c r="GD32471" s="300"/>
      <c r="GE32471" s="300"/>
      <c r="GF32471" s="300"/>
      <c r="GG32471" s="300"/>
      <c r="GH32471" s="300"/>
      <c r="GI32471" s="300"/>
      <c r="GJ32471" s="300"/>
      <c r="GK32471" s="300"/>
    </row>
    <row r="32472" spans="4:193" x14ac:dyDescent="0.25">
      <c r="D32472" s="300"/>
      <c r="J32472" s="300"/>
      <c r="K32472" s="300"/>
      <c r="L32472" s="300"/>
      <c r="M32472" s="300"/>
      <c r="N32472" s="300"/>
      <c r="O32472" s="300"/>
      <c r="P32472" s="300"/>
      <c r="Q32472" s="300"/>
      <c r="R32472" s="300"/>
      <c r="S32472" s="300"/>
      <c r="T32472" s="300"/>
      <c r="U32472" s="300"/>
      <c r="V32472" s="300"/>
      <c r="W32472" s="300"/>
      <c r="X32472" s="300"/>
      <c r="Y32472" s="300"/>
      <c r="Z32472" s="300"/>
      <c r="AA32472" s="300"/>
      <c r="AB32472" s="300"/>
      <c r="AC32472" s="300"/>
      <c r="AD32472" s="300"/>
      <c r="AE32472" s="300"/>
      <c r="AF32472" s="300"/>
      <c r="AG32472" s="300"/>
      <c r="AH32472" s="300"/>
      <c r="AI32472" s="300"/>
      <c r="AJ32472" s="300"/>
      <c r="AK32472" s="300"/>
      <c r="AL32472" s="300"/>
      <c r="AM32472" s="300"/>
      <c r="AN32472" s="300"/>
      <c r="AO32472" s="300"/>
      <c r="AP32472" s="300"/>
      <c r="AQ32472" s="300"/>
      <c r="AR32472" s="300"/>
      <c r="AS32472" s="300"/>
      <c r="AT32472" s="300"/>
      <c r="AU32472" s="300"/>
      <c r="AV32472" s="300"/>
      <c r="AW32472" s="300"/>
      <c r="AX32472" s="300"/>
      <c r="AY32472" s="300"/>
      <c r="AZ32472" s="300"/>
      <c r="BA32472" s="300"/>
      <c r="BB32472" s="300"/>
      <c r="BC32472" s="300"/>
      <c r="BD32472" s="300"/>
      <c r="BE32472" s="300"/>
      <c r="BF32472" s="300"/>
      <c r="BG32472" s="300"/>
      <c r="BH32472" s="300"/>
      <c r="BI32472" s="300"/>
      <c r="BJ32472" s="300"/>
      <c r="BK32472" s="300"/>
      <c r="BL32472" s="300"/>
      <c r="BM32472" s="300"/>
      <c r="BN32472" s="300"/>
      <c r="BO32472" s="300"/>
      <c r="BP32472" s="300"/>
      <c r="BQ32472" s="300"/>
      <c r="BR32472" s="300"/>
      <c r="BS32472" s="300"/>
      <c r="BT32472" s="300"/>
      <c r="BU32472" s="300"/>
      <c r="BV32472" s="300"/>
      <c r="BW32472" s="300"/>
      <c r="BX32472" s="300"/>
      <c r="BY32472" s="300"/>
      <c r="BZ32472" s="300"/>
      <c r="CA32472" s="300"/>
      <c r="CB32472" s="300"/>
      <c r="CC32472" s="300"/>
      <c r="CD32472" s="300"/>
      <c r="CE32472" s="300"/>
      <c r="CF32472" s="300"/>
      <c r="CG32472" s="300"/>
      <c r="CH32472" s="300"/>
      <c r="CI32472" s="300"/>
      <c r="CJ32472" s="300"/>
      <c r="CK32472" s="300"/>
      <c r="CL32472" s="300"/>
      <c r="CM32472" s="300"/>
      <c r="CN32472" s="300"/>
      <c r="CO32472" s="300"/>
      <c r="CP32472" s="300"/>
      <c r="CQ32472" s="300"/>
      <c r="CR32472" s="300"/>
      <c r="CS32472" s="300"/>
      <c r="CT32472" s="300"/>
      <c r="CU32472" s="300"/>
      <c r="CV32472" s="300"/>
      <c r="CW32472" s="300"/>
      <c r="CX32472" s="300"/>
      <c r="CY32472" s="300"/>
      <c r="CZ32472" s="300"/>
      <c r="DA32472" s="300"/>
      <c r="DB32472" s="300"/>
      <c r="DC32472" s="300"/>
      <c r="DD32472" s="300"/>
      <c r="DE32472" s="300"/>
      <c r="DF32472" s="300"/>
      <c r="DG32472" s="300"/>
      <c r="DH32472" s="300"/>
      <c r="DI32472" s="300"/>
      <c r="DJ32472" s="300"/>
      <c r="DK32472" s="300"/>
      <c r="DL32472" s="300"/>
      <c r="DM32472" s="300"/>
      <c r="DN32472" s="300"/>
      <c r="DO32472" s="300"/>
      <c r="DP32472" s="300"/>
      <c r="DQ32472" s="300"/>
      <c r="DR32472" s="300"/>
      <c r="DS32472" s="300"/>
      <c r="DT32472" s="300"/>
      <c r="DU32472" s="300"/>
      <c r="DV32472" s="300"/>
      <c r="DW32472" s="300"/>
      <c r="DX32472" s="300"/>
      <c r="DY32472" s="300"/>
      <c r="DZ32472" s="300"/>
      <c r="EA32472" s="300"/>
      <c r="EB32472" s="300"/>
      <c r="EC32472" s="300"/>
      <c r="ED32472" s="300"/>
      <c r="EE32472" s="300"/>
      <c r="EF32472" s="300"/>
      <c r="EG32472" s="300"/>
      <c r="EH32472" s="300"/>
      <c r="EI32472" s="300"/>
      <c r="EJ32472" s="300"/>
      <c r="EK32472" s="300"/>
      <c r="EL32472" s="300"/>
      <c r="EM32472" s="300"/>
      <c r="EN32472" s="300"/>
      <c r="EO32472" s="300"/>
      <c r="EP32472" s="300"/>
      <c r="EQ32472" s="300"/>
      <c r="ER32472" s="300"/>
      <c r="ES32472" s="300"/>
      <c r="ET32472" s="300"/>
      <c r="EU32472" s="300"/>
      <c r="EV32472" s="300"/>
      <c r="EW32472" s="300"/>
      <c r="EX32472" s="300"/>
      <c r="EY32472" s="300"/>
      <c r="EZ32472" s="300"/>
      <c r="FA32472" s="300"/>
      <c r="FB32472" s="300"/>
      <c r="FC32472" s="300"/>
      <c r="FD32472" s="300"/>
      <c r="FE32472" s="300"/>
      <c r="FF32472" s="300"/>
      <c r="FG32472" s="300"/>
      <c r="FH32472" s="300"/>
      <c r="FI32472" s="300"/>
      <c r="FJ32472" s="300"/>
      <c r="FK32472" s="300"/>
      <c r="FL32472" s="300"/>
      <c r="FM32472" s="300"/>
      <c r="FN32472" s="300"/>
      <c r="FO32472" s="300"/>
      <c r="FP32472" s="300"/>
      <c r="FQ32472" s="300"/>
      <c r="FR32472" s="300"/>
      <c r="FS32472" s="300"/>
      <c r="FT32472" s="300"/>
      <c r="FU32472" s="300"/>
      <c r="FV32472" s="300"/>
      <c r="FW32472" s="300"/>
      <c r="FX32472" s="300"/>
      <c r="FY32472" s="300"/>
      <c r="FZ32472" s="300"/>
      <c r="GA32472" s="300"/>
      <c r="GB32472" s="300"/>
      <c r="GC32472" s="300"/>
      <c r="GD32472" s="300"/>
      <c r="GE32472" s="300"/>
      <c r="GF32472" s="300"/>
      <c r="GG32472" s="300"/>
      <c r="GH32472" s="300"/>
      <c r="GI32472" s="300"/>
      <c r="GJ32472" s="300"/>
      <c r="GK32472" s="300"/>
    </row>
    <row r="32473" spans="4:193" x14ac:dyDescent="0.25">
      <c r="D32473" s="300"/>
      <c r="J32473" s="300"/>
      <c r="K32473" s="300"/>
      <c r="L32473" s="300"/>
      <c r="M32473" s="300"/>
      <c r="N32473" s="300"/>
      <c r="O32473" s="300"/>
      <c r="P32473" s="300"/>
      <c r="Q32473" s="300"/>
      <c r="R32473" s="300"/>
      <c r="S32473" s="300"/>
      <c r="T32473" s="300"/>
      <c r="U32473" s="300"/>
      <c r="V32473" s="300"/>
      <c r="W32473" s="300"/>
      <c r="X32473" s="300"/>
      <c r="Y32473" s="300"/>
      <c r="Z32473" s="300"/>
      <c r="AA32473" s="300"/>
      <c r="AB32473" s="300"/>
      <c r="AC32473" s="300"/>
      <c r="AD32473" s="300"/>
      <c r="AE32473" s="300"/>
      <c r="AF32473" s="300"/>
      <c r="AG32473" s="300"/>
      <c r="AH32473" s="300"/>
      <c r="AI32473" s="300"/>
      <c r="AJ32473" s="300"/>
      <c r="AK32473" s="300"/>
      <c r="AL32473" s="300"/>
      <c r="AM32473" s="300"/>
      <c r="AN32473" s="300"/>
      <c r="AO32473" s="300"/>
      <c r="AP32473" s="300"/>
      <c r="AQ32473" s="300"/>
      <c r="AR32473" s="300"/>
      <c r="AS32473" s="300"/>
      <c r="AT32473" s="300"/>
      <c r="AU32473" s="300"/>
      <c r="AV32473" s="300"/>
      <c r="AW32473" s="300"/>
      <c r="AX32473" s="300"/>
      <c r="AY32473" s="300"/>
      <c r="AZ32473" s="300"/>
      <c r="BA32473" s="300"/>
      <c r="BB32473" s="300"/>
      <c r="BC32473" s="300"/>
      <c r="BD32473" s="300"/>
      <c r="BE32473" s="300"/>
      <c r="BF32473" s="300"/>
      <c r="BG32473" s="300"/>
      <c r="BH32473" s="300"/>
      <c r="BI32473" s="300"/>
      <c r="BJ32473" s="300"/>
      <c r="BK32473" s="300"/>
      <c r="BL32473" s="300"/>
      <c r="BM32473" s="300"/>
      <c r="BN32473" s="300"/>
      <c r="BO32473" s="300"/>
      <c r="BP32473" s="300"/>
      <c r="BQ32473" s="300"/>
      <c r="BR32473" s="300"/>
      <c r="BS32473" s="300"/>
      <c r="BT32473" s="300"/>
      <c r="BU32473" s="300"/>
      <c r="BV32473" s="300"/>
      <c r="BW32473" s="300"/>
      <c r="BX32473" s="300"/>
      <c r="BY32473" s="300"/>
      <c r="BZ32473" s="300"/>
      <c r="CA32473" s="300"/>
      <c r="CB32473" s="300"/>
      <c r="CC32473" s="300"/>
      <c r="CD32473" s="300"/>
      <c r="CE32473" s="300"/>
      <c r="CF32473" s="300"/>
      <c r="CG32473" s="300"/>
      <c r="CH32473" s="300"/>
      <c r="CI32473" s="300"/>
      <c r="CJ32473" s="300"/>
      <c r="CK32473" s="300"/>
      <c r="CL32473" s="300"/>
      <c r="CM32473" s="300"/>
      <c r="CN32473" s="300"/>
      <c r="CO32473" s="300"/>
      <c r="CP32473" s="300"/>
      <c r="CQ32473" s="300"/>
      <c r="CR32473" s="300"/>
      <c r="CS32473" s="300"/>
      <c r="CT32473" s="300"/>
      <c r="CU32473" s="300"/>
      <c r="CV32473" s="300"/>
      <c r="CW32473" s="300"/>
      <c r="CX32473" s="300"/>
      <c r="CY32473" s="300"/>
      <c r="CZ32473" s="300"/>
      <c r="DA32473" s="300"/>
      <c r="DB32473" s="300"/>
      <c r="DC32473" s="300"/>
      <c r="DD32473" s="300"/>
      <c r="DE32473" s="300"/>
      <c r="DF32473" s="300"/>
      <c r="DG32473" s="300"/>
      <c r="DH32473" s="300"/>
      <c r="DI32473" s="300"/>
      <c r="DJ32473" s="300"/>
      <c r="DK32473" s="300"/>
      <c r="DL32473" s="300"/>
      <c r="DM32473" s="300"/>
      <c r="DN32473" s="300"/>
      <c r="DO32473" s="300"/>
      <c r="DP32473" s="300"/>
      <c r="DQ32473" s="300"/>
      <c r="DR32473" s="300"/>
      <c r="DS32473" s="300"/>
      <c r="DT32473" s="300"/>
      <c r="DU32473" s="300"/>
      <c r="DV32473" s="300"/>
      <c r="DW32473" s="300"/>
      <c r="DX32473" s="300"/>
      <c r="DY32473" s="300"/>
      <c r="DZ32473" s="300"/>
      <c r="EA32473" s="300"/>
      <c r="EB32473" s="300"/>
      <c r="EC32473" s="300"/>
      <c r="ED32473" s="300"/>
      <c r="EE32473" s="300"/>
      <c r="EF32473" s="300"/>
      <c r="EG32473" s="300"/>
      <c r="EH32473" s="300"/>
      <c r="EI32473" s="300"/>
      <c r="EJ32473" s="300"/>
      <c r="EK32473" s="300"/>
      <c r="EL32473" s="300"/>
      <c r="EM32473" s="300"/>
      <c r="EN32473" s="300"/>
      <c r="EO32473" s="300"/>
      <c r="EP32473" s="300"/>
      <c r="EQ32473" s="300"/>
      <c r="ER32473" s="300"/>
      <c r="ES32473" s="300"/>
      <c r="ET32473" s="300"/>
      <c r="EU32473" s="300"/>
      <c r="EV32473" s="300"/>
      <c r="EW32473" s="300"/>
      <c r="EX32473" s="300"/>
      <c r="EY32473" s="300"/>
      <c r="EZ32473" s="300"/>
      <c r="FA32473" s="300"/>
      <c r="FB32473" s="300"/>
      <c r="FC32473" s="300"/>
      <c r="FD32473" s="300"/>
      <c r="FE32473" s="300"/>
      <c r="FF32473" s="300"/>
      <c r="FG32473" s="300"/>
      <c r="FH32473" s="300"/>
      <c r="FI32473" s="300"/>
      <c r="FJ32473" s="300"/>
      <c r="FK32473" s="300"/>
      <c r="FL32473" s="300"/>
      <c r="FM32473" s="300"/>
      <c r="FN32473" s="300"/>
      <c r="FO32473" s="300"/>
      <c r="FP32473" s="300"/>
      <c r="FQ32473" s="300"/>
      <c r="FR32473" s="300"/>
      <c r="FS32473" s="300"/>
      <c r="FT32473" s="300"/>
      <c r="FU32473" s="300"/>
      <c r="FV32473" s="300"/>
      <c r="FW32473" s="300"/>
      <c r="FX32473" s="300"/>
      <c r="FY32473" s="300"/>
      <c r="FZ32473" s="300"/>
      <c r="GA32473" s="300"/>
      <c r="GB32473" s="300"/>
      <c r="GC32473" s="300"/>
      <c r="GD32473" s="300"/>
      <c r="GE32473" s="300"/>
      <c r="GF32473" s="300"/>
      <c r="GG32473" s="300"/>
      <c r="GH32473" s="300"/>
      <c r="GI32473" s="300"/>
      <c r="GJ32473" s="300"/>
      <c r="GK32473" s="300"/>
    </row>
    <row r="32474" spans="4:193" x14ac:dyDescent="0.25">
      <c r="D32474" s="300"/>
      <c r="J32474" s="300"/>
      <c r="K32474" s="300"/>
      <c r="L32474" s="300"/>
      <c r="M32474" s="300"/>
      <c r="N32474" s="300"/>
      <c r="O32474" s="300"/>
      <c r="P32474" s="300"/>
      <c r="Q32474" s="300"/>
      <c r="R32474" s="300"/>
      <c r="S32474" s="300"/>
      <c r="T32474" s="300"/>
      <c r="U32474" s="300"/>
      <c r="V32474" s="300"/>
      <c r="W32474" s="300"/>
      <c r="X32474" s="300"/>
      <c r="Y32474" s="300"/>
      <c r="Z32474" s="300"/>
      <c r="AA32474" s="300"/>
      <c r="AB32474" s="300"/>
      <c r="AC32474" s="300"/>
      <c r="AD32474" s="300"/>
      <c r="AE32474" s="300"/>
      <c r="AF32474" s="300"/>
      <c r="AG32474" s="300"/>
      <c r="AH32474" s="300"/>
      <c r="AI32474" s="300"/>
      <c r="AJ32474" s="300"/>
      <c r="AK32474" s="300"/>
      <c r="AL32474" s="300"/>
      <c r="AM32474" s="300"/>
      <c r="AN32474" s="300"/>
      <c r="AO32474" s="300"/>
      <c r="AP32474" s="300"/>
      <c r="AQ32474" s="300"/>
      <c r="AR32474" s="300"/>
      <c r="AS32474" s="300"/>
      <c r="AT32474" s="300"/>
      <c r="AU32474" s="300"/>
      <c r="AV32474" s="300"/>
      <c r="AW32474" s="300"/>
      <c r="AX32474" s="300"/>
      <c r="AY32474" s="300"/>
      <c r="AZ32474" s="300"/>
      <c r="BA32474" s="300"/>
      <c r="BB32474" s="300"/>
      <c r="BC32474" s="300"/>
      <c r="BD32474" s="300"/>
      <c r="BE32474" s="300"/>
      <c r="BF32474" s="300"/>
      <c r="BG32474" s="300"/>
      <c r="BH32474" s="300"/>
      <c r="BI32474" s="300"/>
      <c r="BJ32474" s="300"/>
      <c r="BK32474" s="300"/>
      <c r="BL32474" s="300"/>
      <c r="BM32474" s="300"/>
      <c r="BN32474" s="300"/>
      <c r="BO32474" s="300"/>
      <c r="BP32474" s="300"/>
      <c r="BQ32474" s="300"/>
      <c r="BR32474" s="300"/>
      <c r="BS32474" s="300"/>
      <c r="BT32474" s="300"/>
      <c r="BU32474" s="300"/>
      <c r="BV32474" s="300"/>
      <c r="BW32474" s="300"/>
      <c r="BX32474" s="300"/>
      <c r="BY32474" s="300"/>
      <c r="BZ32474" s="300"/>
      <c r="CA32474" s="300"/>
      <c r="CB32474" s="300"/>
      <c r="CC32474" s="300"/>
      <c r="CD32474" s="300"/>
      <c r="CE32474" s="300"/>
      <c r="CF32474" s="300"/>
      <c r="CG32474" s="300"/>
      <c r="CH32474" s="300"/>
      <c r="CI32474" s="300"/>
      <c r="CJ32474" s="300"/>
      <c r="CK32474" s="300"/>
      <c r="CL32474" s="300"/>
      <c r="CM32474" s="300"/>
      <c r="CN32474" s="300"/>
      <c r="CO32474" s="300"/>
      <c r="CP32474" s="300"/>
      <c r="CQ32474" s="300"/>
      <c r="CR32474" s="300"/>
      <c r="CS32474" s="300"/>
      <c r="CT32474" s="300"/>
      <c r="CU32474" s="300"/>
      <c r="CV32474" s="300"/>
      <c r="CW32474" s="300"/>
      <c r="CX32474" s="300"/>
      <c r="CY32474" s="300"/>
      <c r="CZ32474" s="300"/>
      <c r="DA32474" s="300"/>
      <c r="DB32474" s="300"/>
      <c r="DC32474" s="300"/>
      <c r="DD32474" s="300"/>
      <c r="DE32474" s="300"/>
      <c r="DF32474" s="300"/>
      <c r="DG32474" s="300"/>
      <c r="DH32474" s="300"/>
      <c r="DI32474" s="300"/>
      <c r="DJ32474" s="300"/>
      <c r="DK32474" s="300"/>
      <c r="DL32474" s="300"/>
      <c r="DM32474" s="300"/>
      <c r="DN32474" s="300"/>
      <c r="DO32474" s="300"/>
      <c r="DP32474" s="300"/>
      <c r="DQ32474" s="300"/>
      <c r="DR32474" s="300"/>
      <c r="DS32474" s="300"/>
      <c r="DT32474" s="300"/>
      <c r="DU32474" s="300"/>
      <c r="DV32474" s="300"/>
      <c r="DW32474" s="300"/>
      <c r="DX32474" s="300"/>
      <c r="DY32474" s="300"/>
      <c r="DZ32474" s="300"/>
      <c r="EA32474" s="300"/>
      <c r="EB32474" s="300"/>
      <c r="EC32474" s="300"/>
      <c r="ED32474" s="300"/>
      <c r="EE32474" s="300"/>
      <c r="EF32474" s="300"/>
      <c r="EG32474" s="300"/>
      <c r="EH32474" s="300"/>
      <c r="EI32474" s="300"/>
      <c r="EJ32474" s="300"/>
      <c r="EK32474" s="300"/>
      <c r="EL32474" s="300"/>
      <c r="EM32474" s="300"/>
      <c r="EN32474" s="300"/>
      <c r="EO32474" s="300"/>
      <c r="EP32474" s="300"/>
      <c r="EQ32474" s="300"/>
      <c r="ER32474" s="300"/>
      <c r="ES32474" s="300"/>
      <c r="ET32474" s="300"/>
      <c r="EU32474" s="300"/>
      <c r="EV32474" s="300"/>
      <c r="EW32474" s="300"/>
      <c r="EX32474" s="300"/>
      <c r="EY32474" s="300"/>
      <c r="EZ32474" s="300"/>
      <c r="FA32474" s="300"/>
      <c r="FB32474" s="300"/>
      <c r="FC32474" s="300"/>
      <c r="FD32474" s="300"/>
      <c r="FE32474" s="300"/>
      <c r="FF32474" s="300"/>
      <c r="FG32474" s="300"/>
      <c r="FH32474" s="300"/>
      <c r="FI32474" s="300"/>
      <c r="FJ32474" s="300"/>
      <c r="FK32474" s="300"/>
      <c r="FL32474" s="300"/>
      <c r="FM32474" s="300"/>
      <c r="FN32474" s="300"/>
      <c r="FO32474" s="300"/>
      <c r="FP32474" s="300"/>
      <c r="FQ32474" s="300"/>
      <c r="FR32474" s="300"/>
      <c r="FS32474" s="300"/>
      <c r="FT32474" s="300"/>
      <c r="FU32474" s="300"/>
      <c r="FV32474" s="300"/>
      <c r="FW32474" s="300"/>
      <c r="FX32474" s="300"/>
      <c r="FY32474" s="300"/>
      <c r="FZ32474" s="300"/>
      <c r="GA32474" s="300"/>
      <c r="GB32474" s="300"/>
      <c r="GC32474" s="300"/>
      <c r="GD32474" s="300"/>
      <c r="GE32474" s="300"/>
      <c r="GF32474" s="300"/>
      <c r="GG32474" s="300"/>
      <c r="GH32474" s="300"/>
      <c r="GI32474" s="300"/>
      <c r="GJ32474" s="300"/>
      <c r="GK32474" s="300"/>
    </row>
    <row r="32475" spans="4:193" x14ac:dyDescent="0.25">
      <c r="D32475" s="300"/>
      <c r="J32475" s="300"/>
      <c r="K32475" s="300"/>
      <c r="L32475" s="300"/>
      <c r="M32475" s="300"/>
      <c r="N32475" s="300"/>
      <c r="O32475" s="300"/>
      <c r="P32475" s="300"/>
      <c r="Q32475" s="300"/>
      <c r="R32475" s="300"/>
      <c r="S32475" s="300"/>
      <c r="T32475" s="300"/>
      <c r="U32475" s="300"/>
      <c r="V32475" s="300"/>
      <c r="W32475" s="300"/>
      <c r="X32475" s="300"/>
      <c r="Y32475" s="300"/>
      <c r="Z32475" s="300"/>
      <c r="AA32475" s="300"/>
      <c r="AB32475" s="300"/>
      <c r="AC32475" s="300"/>
      <c r="AD32475" s="300"/>
      <c r="AE32475" s="300"/>
      <c r="AF32475" s="300"/>
      <c r="AG32475" s="300"/>
      <c r="AH32475" s="300"/>
      <c r="AI32475" s="300"/>
      <c r="AJ32475" s="300"/>
      <c r="AK32475" s="300"/>
      <c r="AL32475" s="300"/>
      <c r="AM32475" s="300"/>
      <c r="AN32475" s="300"/>
      <c r="AO32475" s="300"/>
      <c r="AP32475" s="300"/>
      <c r="AQ32475" s="300"/>
      <c r="AR32475" s="300"/>
      <c r="AS32475" s="300"/>
      <c r="AT32475" s="300"/>
      <c r="AU32475" s="300"/>
      <c r="AV32475" s="300"/>
      <c r="AW32475" s="300"/>
      <c r="AX32475" s="300"/>
      <c r="AY32475" s="300"/>
      <c r="AZ32475" s="300"/>
      <c r="BA32475" s="300"/>
      <c r="BB32475" s="300"/>
      <c r="BC32475" s="300"/>
      <c r="BD32475" s="300"/>
      <c r="BE32475" s="300"/>
      <c r="BF32475" s="300"/>
      <c r="BG32475" s="300"/>
      <c r="BH32475" s="300"/>
      <c r="BI32475" s="300"/>
      <c r="BJ32475" s="300"/>
      <c r="BK32475" s="300"/>
      <c r="BL32475" s="300"/>
      <c r="BM32475" s="300"/>
      <c r="BN32475" s="300"/>
      <c r="BO32475" s="300"/>
      <c r="BP32475" s="300"/>
      <c r="BQ32475" s="300"/>
      <c r="BR32475" s="300"/>
      <c r="BS32475" s="300"/>
      <c r="BT32475" s="300"/>
      <c r="BU32475" s="300"/>
      <c r="BV32475" s="300"/>
      <c r="BW32475" s="300"/>
      <c r="BX32475" s="300"/>
      <c r="BY32475" s="300"/>
      <c r="BZ32475" s="300"/>
      <c r="CA32475" s="300"/>
      <c r="CB32475" s="300"/>
      <c r="CC32475" s="300"/>
      <c r="CD32475" s="300"/>
      <c r="CE32475" s="300"/>
      <c r="CF32475" s="300"/>
      <c r="CG32475" s="300"/>
      <c r="CH32475" s="300"/>
      <c r="CI32475" s="300"/>
      <c r="CJ32475" s="300"/>
      <c r="CK32475" s="300"/>
      <c r="CL32475" s="300"/>
      <c r="CM32475" s="300"/>
      <c r="CN32475" s="300"/>
      <c r="CO32475" s="300"/>
      <c r="CP32475" s="300"/>
      <c r="CQ32475" s="300"/>
      <c r="CR32475" s="300"/>
      <c r="CS32475" s="300"/>
      <c r="CT32475" s="300"/>
      <c r="CU32475" s="300"/>
      <c r="CV32475" s="300"/>
      <c r="CW32475" s="300"/>
      <c r="CX32475" s="300"/>
      <c r="CY32475" s="300"/>
      <c r="CZ32475" s="300"/>
      <c r="DA32475" s="300"/>
      <c r="DB32475" s="300"/>
      <c r="DC32475" s="300"/>
      <c r="DD32475" s="300"/>
      <c r="DE32475" s="300"/>
      <c r="DF32475" s="300"/>
      <c r="DG32475" s="300"/>
      <c r="DH32475" s="300"/>
      <c r="DI32475" s="300"/>
      <c r="DJ32475" s="300"/>
      <c r="DK32475" s="300"/>
      <c r="DL32475" s="300"/>
      <c r="DM32475" s="300"/>
      <c r="DN32475" s="300"/>
      <c r="DO32475" s="300"/>
      <c r="DP32475" s="300"/>
      <c r="DQ32475" s="300"/>
      <c r="DR32475" s="300"/>
      <c r="DS32475" s="300"/>
      <c r="DT32475" s="300"/>
      <c r="DU32475" s="300"/>
      <c r="DV32475" s="300"/>
      <c r="DW32475" s="300"/>
      <c r="DX32475" s="300"/>
      <c r="DY32475" s="300"/>
      <c r="DZ32475" s="300"/>
      <c r="EA32475" s="300"/>
      <c r="EB32475" s="300"/>
      <c r="EC32475" s="300"/>
      <c r="ED32475" s="300"/>
      <c r="EE32475" s="300"/>
      <c r="EF32475" s="300"/>
      <c r="EG32475" s="300"/>
      <c r="EH32475" s="300"/>
      <c r="EI32475" s="300"/>
      <c r="EJ32475" s="300"/>
      <c r="EK32475" s="300"/>
      <c r="EL32475" s="300"/>
      <c r="EM32475" s="300"/>
      <c r="EN32475" s="300"/>
      <c r="EO32475" s="300"/>
      <c r="EP32475" s="300"/>
      <c r="EQ32475" s="300"/>
      <c r="ER32475" s="300"/>
      <c r="ES32475" s="300"/>
      <c r="ET32475" s="300"/>
      <c r="EU32475" s="300"/>
      <c r="EV32475" s="300"/>
      <c r="EW32475" s="300"/>
      <c r="EX32475" s="300"/>
      <c r="EY32475" s="300"/>
      <c r="EZ32475" s="300"/>
      <c r="FA32475" s="300"/>
      <c r="FB32475" s="300"/>
      <c r="FC32475" s="300"/>
      <c r="FD32475" s="300"/>
      <c r="FE32475" s="300"/>
      <c r="FF32475" s="300"/>
      <c r="FG32475" s="300"/>
      <c r="FH32475" s="300"/>
      <c r="FI32475" s="300"/>
      <c r="FJ32475" s="300"/>
      <c r="FK32475" s="300"/>
      <c r="FL32475" s="300"/>
      <c r="FM32475" s="300"/>
      <c r="FN32475" s="300"/>
      <c r="FO32475" s="300"/>
      <c r="FP32475" s="300"/>
      <c r="FQ32475" s="300"/>
      <c r="FR32475" s="300"/>
      <c r="FS32475" s="300"/>
      <c r="FT32475" s="300"/>
      <c r="FU32475" s="300"/>
      <c r="FV32475" s="300"/>
      <c r="FW32475" s="300"/>
      <c r="FX32475" s="300"/>
      <c r="FY32475" s="300"/>
      <c r="FZ32475" s="300"/>
      <c r="GA32475" s="300"/>
      <c r="GB32475" s="300"/>
      <c r="GC32475" s="300"/>
      <c r="GD32475" s="300"/>
      <c r="GE32475" s="300"/>
      <c r="GF32475" s="300"/>
      <c r="GG32475" s="300"/>
      <c r="GH32475" s="300"/>
      <c r="GI32475" s="300"/>
      <c r="GJ32475" s="300"/>
      <c r="GK32475" s="300"/>
    </row>
    <row r="32476" spans="4:193" x14ac:dyDescent="0.25">
      <c r="D32476" s="300"/>
      <c r="J32476" s="300"/>
      <c r="K32476" s="300"/>
      <c r="L32476" s="300"/>
      <c r="M32476" s="300"/>
      <c r="N32476" s="300"/>
      <c r="O32476" s="300"/>
      <c r="P32476" s="300"/>
      <c r="Q32476" s="300"/>
      <c r="R32476" s="300"/>
      <c r="S32476" s="300"/>
      <c r="T32476" s="300"/>
      <c r="U32476" s="300"/>
      <c r="V32476" s="300"/>
      <c r="W32476" s="300"/>
      <c r="X32476" s="300"/>
      <c r="Y32476" s="300"/>
      <c r="Z32476" s="300"/>
      <c r="AA32476" s="300"/>
      <c r="AB32476" s="300"/>
      <c r="AC32476" s="300"/>
      <c r="AD32476" s="300"/>
      <c r="AE32476" s="300"/>
      <c r="AF32476" s="300"/>
      <c r="AG32476" s="300"/>
      <c r="AH32476" s="300"/>
      <c r="AI32476" s="300"/>
      <c r="AJ32476" s="300"/>
      <c r="AK32476" s="300"/>
      <c r="AL32476" s="300"/>
      <c r="AM32476" s="300"/>
      <c r="AN32476" s="300"/>
      <c r="AO32476" s="300"/>
      <c r="AP32476" s="300"/>
      <c r="AQ32476" s="300"/>
      <c r="AR32476" s="300"/>
      <c r="AS32476" s="300"/>
      <c r="AT32476" s="300"/>
      <c r="AU32476" s="300"/>
      <c r="AV32476" s="300"/>
      <c r="AW32476" s="300"/>
      <c r="AX32476" s="300"/>
      <c r="AY32476" s="300"/>
      <c r="AZ32476" s="300"/>
      <c r="BA32476" s="300"/>
      <c r="BB32476" s="300"/>
      <c r="BC32476" s="300"/>
      <c r="BD32476" s="300"/>
      <c r="BE32476" s="300"/>
      <c r="BF32476" s="300"/>
      <c r="BG32476" s="300"/>
      <c r="BH32476" s="300"/>
      <c r="BI32476" s="300"/>
      <c r="BJ32476" s="300"/>
      <c r="BK32476" s="300"/>
      <c r="BL32476" s="300"/>
      <c r="BM32476" s="300"/>
      <c r="BN32476" s="300"/>
      <c r="BO32476" s="300"/>
      <c r="BP32476" s="300"/>
      <c r="BQ32476" s="300"/>
      <c r="BR32476" s="300"/>
      <c r="BS32476" s="300"/>
      <c r="BT32476" s="300"/>
      <c r="BU32476" s="300"/>
      <c r="BV32476" s="300"/>
      <c r="BW32476" s="300"/>
      <c r="BX32476" s="300"/>
      <c r="BY32476" s="300"/>
      <c r="BZ32476" s="300"/>
      <c r="CA32476" s="300"/>
      <c r="CB32476" s="300"/>
      <c r="CC32476" s="300"/>
      <c r="CD32476" s="300"/>
      <c r="CE32476" s="300"/>
      <c r="CF32476" s="300"/>
      <c r="CG32476" s="300"/>
      <c r="CH32476" s="300"/>
      <c r="CI32476" s="300"/>
      <c r="CJ32476" s="300"/>
      <c r="CK32476" s="300"/>
      <c r="CL32476" s="300"/>
      <c r="CM32476" s="300"/>
      <c r="CN32476" s="300"/>
      <c r="CO32476" s="300"/>
      <c r="CP32476" s="300"/>
      <c r="CQ32476" s="300"/>
      <c r="CR32476" s="300"/>
      <c r="CS32476" s="300"/>
      <c r="CT32476" s="300"/>
      <c r="CU32476" s="300"/>
      <c r="CV32476" s="300"/>
      <c r="CW32476" s="300"/>
      <c r="CX32476" s="300"/>
      <c r="CY32476" s="300"/>
      <c r="CZ32476" s="300"/>
      <c r="DA32476" s="300"/>
      <c r="DB32476" s="300"/>
      <c r="DC32476" s="300"/>
      <c r="DD32476" s="300"/>
      <c r="DE32476" s="300"/>
      <c r="DF32476" s="300"/>
      <c r="DG32476" s="300"/>
      <c r="DH32476" s="300"/>
      <c r="DI32476" s="300"/>
      <c r="DJ32476" s="300"/>
      <c r="DK32476" s="300"/>
      <c r="DL32476" s="300"/>
      <c r="DM32476" s="300"/>
      <c r="DN32476" s="300"/>
      <c r="DO32476" s="300"/>
      <c r="DP32476" s="300"/>
      <c r="DQ32476" s="300"/>
      <c r="DR32476" s="300"/>
      <c r="DS32476" s="300"/>
      <c r="DT32476" s="300"/>
      <c r="DU32476" s="300"/>
      <c r="DV32476" s="300"/>
      <c r="DW32476" s="300"/>
      <c r="DX32476" s="300"/>
      <c r="DY32476" s="300"/>
      <c r="DZ32476" s="300"/>
      <c r="EA32476" s="300"/>
      <c r="EB32476" s="300"/>
      <c r="EC32476" s="300"/>
      <c r="ED32476" s="300"/>
      <c r="EE32476" s="300"/>
      <c r="EF32476" s="300"/>
      <c r="EG32476" s="300"/>
      <c r="EH32476" s="300"/>
      <c r="EI32476" s="300"/>
      <c r="EJ32476" s="300"/>
      <c r="EK32476" s="300"/>
      <c r="EL32476" s="300"/>
      <c r="EM32476" s="300"/>
      <c r="EN32476" s="300"/>
      <c r="EO32476" s="300"/>
      <c r="EP32476" s="300"/>
      <c r="EQ32476" s="300"/>
      <c r="ER32476" s="300"/>
      <c r="ES32476" s="300"/>
      <c r="ET32476" s="300"/>
      <c r="EU32476" s="300"/>
      <c r="EV32476" s="300"/>
      <c r="EW32476" s="300"/>
      <c r="EX32476" s="300"/>
      <c r="EY32476" s="300"/>
      <c r="EZ32476" s="300"/>
      <c r="FA32476" s="300"/>
      <c r="FB32476" s="300"/>
      <c r="FC32476" s="300"/>
      <c r="FD32476" s="300"/>
      <c r="FE32476" s="300"/>
      <c r="FF32476" s="300"/>
      <c r="FG32476" s="300"/>
      <c r="FH32476" s="300"/>
      <c r="FI32476" s="300"/>
      <c r="FJ32476" s="300"/>
      <c r="FK32476" s="300"/>
      <c r="FL32476" s="300"/>
      <c r="FM32476" s="300"/>
      <c r="FN32476" s="300"/>
      <c r="FO32476" s="300"/>
      <c r="FP32476" s="300"/>
      <c r="FQ32476" s="300"/>
      <c r="FR32476" s="300"/>
      <c r="FS32476" s="300"/>
      <c r="FT32476" s="300"/>
      <c r="FU32476" s="300"/>
      <c r="FV32476" s="300"/>
      <c r="FW32476" s="300"/>
      <c r="FX32476" s="300"/>
      <c r="FY32476" s="300"/>
      <c r="FZ32476" s="300"/>
      <c r="GA32476" s="300"/>
      <c r="GB32476" s="300"/>
      <c r="GC32476" s="300"/>
      <c r="GD32476" s="300"/>
      <c r="GE32476" s="300"/>
      <c r="GF32476" s="300"/>
      <c r="GG32476" s="300"/>
      <c r="GH32476" s="300"/>
      <c r="GI32476" s="300"/>
      <c r="GJ32476" s="300"/>
      <c r="GK32476" s="300"/>
    </row>
    <row r="32477" spans="4:193" x14ac:dyDescent="0.25">
      <c r="D32477" s="300"/>
      <c r="J32477" s="300"/>
      <c r="K32477" s="300"/>
      <c r="L32477" s="300"/>
      <c r="M32477" s="300"/>
      <c r="N32477" s="300"/>
      <c r="O32477" s="300"/>
      <c r="P32477" s="300"/>
      <c r="Q32477" s="300"/>
      <c r="R32477" s="300"/>
      <c r="S32477" s="300"/>
      <c r="T32477" s="300"/>
      <c r="U32477" s="300"/>
      <c r="V32477" s="300"/>
      <c r="W32477" s="300"/>
      <c r="X32477" s="300"/>
      <c r="Y32477" s="300"/>
      <c r="Z32477" s="300"/>
      <c r="AA32477" s="300"/>
      <c r="AB32477" s="300"/>
      <c r="AC32477" s="300"/>
      <c r="AD32477" s="300"/>
      <c r="AE32477" s="300"/>
      <c r="AF32477" s="300"/>
      <c r="AG32477" s="300"/>
      <c r="AH32477" s="300"/>
      <c r="AI32477" s="300"/>
      <c r="AJ32477" s="300"/>
      <c r="AK32477" s="300"/>
      <c r="AL32477" s="300"/>
      <c r="AM32477" s="300"/>
      <c r="AN32477" s="300"/>
      <c r="AO32477" s="300"/>
      <c r="AP32477" s="300"/>
      <c r="AQ32477" s="300"/>
      <c r="AR32477" s="300"/>
      <c r="AS32477" s="300"/>
      <c r="AT32477" s="300"/>
      <c r="AU32477" s="300"/>
      <c r="AV32477" s="300"/>
      <c r="AW32477" s="300"/>
      <c r="AX32477" s="300"/>
      <c r="AY32477" s="300"/>
      <c r="AZ32477" s="300"/>
      <c r="BA32477" s="300"/>
      <c r="BB32477" s="300"/>
      <c r="BC32477" s="300"/>
      <c r="BD32477" s="300"/>
      <c r="BE32477" s="300"/>
      <c r="BF32477" s="300"/>
      <c r="BG32477" s="300"/>
      <c r="BH32477" s="300"/>
      <c r="BI32477" s="300"/>
      <c r="BJ32477" s="300"/>
      <c r="BK32477" s="300"/>
      <c r="BL32477" s="300"/>
      <c r="BM32477" s="300"/>
      <c r="BN32477" s="300"/>
      <c r="BO32477" s="300"/>
      <c r="BP32477" s="300"/>
      <c r="BQ32477" s="300"/>
      <c r="BR32477" s="300"/>
      <c r="BS32477" s="300"/>
      <c r="BT32477" s="300"/>
      <c r="BU32477" s="300"/>
      <c r="BV32477" s="300"/>
      <c r="BW32477" s="300"/>
      <c r="BX32477" s="300"/>
      <c r="BY32477" s="300"/>
      <c r="BZ32477" s="300"/>
      <c r="CA32477" s="300"/>
      <c r="CB32477" s="300"/>
      <c r="CC32477" s="300"/>
      <c r="CD32477" s="300"/>
      <c r="CE32477" s="300"/>
      <c r="CF32477" s="300"/>
      <c r="CG32477" s="300"/>
      <c r="CH32477" s="300"/>
      <c r="CI32477" s="300"/>
      <c r="CJ32477" s="300"/>
      <c r="CK32477" s="300"/>
      <c r="CL32477" s="300"/>
      <c r="CM32477" s="300"/>
      <c r="CN32477" s="300"/>
      <c r="CO32477" s="300"/>
      <c r="CP32477" s="300"/>
      <c r="CQ32477" s="300"/>
      <c r="CR32477" s="300"/>
      <c r="CS32477" s="300"/>
      <c r="CT32477" s="300"/>
      <c r="CU32477" s="300"/>
      <c r="CV32477" s="300"/>
      <c r="CW32477" s="300"/>
      <c r="CX32477" s="300"/>
      <c r="CY32477" s="300"/>
      <c r="CZ32477" s="300"/>
      <c r="DA32477" s="300"/>
      <c r="DB32477" s="300"/>
      <c r="DC32477" s="300"/>
      <c r="DD32477" s="300"/>
      <c r="DE32477" s="300"/>
      <c r="DF32477" s="300"/>
      <c r="DG32477" s="300"/>
      <c r="DH32477" s="300"/>
      <c r="DI32477" s="300"/>
      <c r="DJ32477" s="300"/>
      <c r="DK32477" s="300"/>
      <c r="DL32477" s="300"/>
      <c r="DM32477" s="300"/>
      <c r="DN32477" s="300"/>
      <c r="DO32477" s="300"/>
      <c r="DP32477" s="300"/>
      <c r="DQ32477" s="300"/>
      <c r="DR32477" s="300"/>
      <c r="DS32477" s="300"/>
      <c r="DT32477" s="300"/>
      <c r="DU32477" s="300"/>
      <c r="DV32477" s="300"/>
      <c r="DW32477" s="300"/>
      <c r="DX32477" s="300"/>
      <c r="DY32477" s="300"/>
      <c r="DZ32477" s="300"/>
      <c r="EA32477" s="300"/>
      <c r="EB32477" s="300"/>
      <c r="EC32477" s="300"/>
      <c r="ED32477" s="300"/>
      <c r="EE32477" s="300"/>
      <c r="EF32477" s="300"/>
      <c r="EG32477" s="300"/>
      <c r="EH32477" s="300"/>
      <c r="EI32477" s="300"/>
      <c r="EJ32477" s="300"/>
      <c r="EK32477" s="300"/>
      <c r="EL32477" s="300"/>
      <c r="EM32477" s="300"/>
      <c r="EN32477" s="300"/>
      <c r="EO32477" s="300"/>
      <c r="EP32477" s="300"/>
      <c r="EQ32477" s="300"/>
      <c r="ER32477" s="300"/>
      <c r="ES32477" s="300"/>
      <c r="ET32477" s="300"/>
      <c r="EU32477" s="300"/>
      <c r="EV32477" s="300"/>
      <c r="EW32477" s="300"/>
      <c r="EX32477" s="300"/>
      <c r="EY32477" s="300"/>
      <c r="EZ32477" s="300"/>
      <c r="FA32477" s="300"/>
      <c r="FB32477" s="300"/>
      <c r="FC32477" s="300"/>
      <c r="FD32477" s="300"/>
      <c r="FE32477" s="300"/>
      <c r="FF32477" s="300"/>
      <c r="FG32477" s="300"/>
      <c r="FH32477" s="300"/>
      <c r="FI32477" s="300"/>
      <c r="FJ32477" s="300"/>
      <c r="FK32477" s="300"/>
      <c r="FL32477" s="300"/>
      <c r="FM32477" s="300"/>
      <c r="FN32477" s="300"/>
      <c r="FO32477" s="300"/>
      <c r="FP32477" s="300"/>
      <c r="FQ32477" s="300"/>
      <c r="FR32477" s="300"/>
      <c r="FS32477" s="300"/>
      <c r="FT32477" s="300"/>
      <c r="FU32477" s="300"/>
      <c r="FV32477" s="300"/>
      <c r="FW32477" s="300"/>
      <c r="FX32477" s="300"/>
      <c r="FY32477" s="300"/>
      <c r="FZ32477" s="300"/>
      <c r="GA32477" s="300"/>
      <c r="GB32477" s="300"/>
      <c r="GC32477" s="300"/>
      <c r="GD32477" s="300"/>
      <c r="GE32477" s="300"/>
      <c r="GF32477" s="300"/>
      <c r="GG32477" s="300"/>
      <c r="GH32477" s="300"/>
      <c r="GI32477" s="300"/>
      <c r="GJ32477" s="300"/>
      <c r="GK32477" s="300"/>
    </row>
    <row r="32478" spans="4:193" x14ac:dyDescent="0.25">
      <c r="D32478" s="300"/>
      <c r="J32478" s="300"/>
      <c r="K32478" s="300"/>
      <c r="L32478" s="300"/>
      <c r="M32478" s="300"/>
      <c r="N32478" s="300"/>
      <c r="O32478" s="300"/>
      <c r="P32478" s="300"/>
      <c r="Q32478" s="300"/>
      <c r="R32478" s="300"/>
      <c r="S32478" s="300"/>
      <c r="T32478" s="300"/>
      <c r="U32478" s="300"/>
      <c r="V32478" s="300"/>
      <c r="W32478" s="300"/>
      <c r="X32478" s="300"/>
      <c r="Y32478" s="300"/>
      <c r="Z32478" s="300"/>
      <c r="AA32478" s="300"/>
      <c r="AB32478" s="300"/>
      <c r="AC32478" s="300"/>
      <c r="AD32478" s="300"/>
      <c r="AE32478" s="300"/>
      <c r="AF32478" s="300"/>
      <c r="AG32478" s="300"/>
      <c r="AH32478" s="300"/>
      <c r="AI32478" s="300"/>
      <c r="AJ32478" s="300"/>
      <c r="AK32478" s="300"/>
      <c r="AL32478" s="300"/>
      <c r="AM32478" s="300"/>
      <c r="AN32478" s="300"/>
      <c r="AO32478" s="300"/>
      <c r="AP32478" s="300"/>
      <c r="AQ32478" s="300"/>
      <c r="AR32478" s="300"/>
      <c r="AS32478" s="300"/>
      <c r="AT32478" s="300"/>
      <c r="AU32478" s="300"/>
      <c r="AV32478" s="300"/>
      <c r="AW32478" s="300"/>
      <c r="AX32478" s="300"/>
      <c r="AY32478" s="300"/>
      <c r="AZ32478" s="300"/>
      <c r="BA32478" s="300"/>
      <c r="BB32478" s="300"/>
      <c r="BC32478" s="300"/>
      <c r="BD32478" s="300"/>
      <c r="BE32478" s="300"/>
      <c r="BF32478" s="300"/>
      <c r="BG32478" s="300"/>
      <c r="BH32478" s="300"/>
      <c r="BI32478" s="300"/>
      <c r="BJ32478" s="300"/>
      <c r="BK32478" s="300"/>
      <c r="BL32478" s="300"/>
      <c r="BM32478" s="300"/>
      <c r="BN32478" s="300"/>
      <c r="BO32478" s="300"/>
      <c r="BP32478" s="300"/>
      <c r="BQ32478" s="300"/>
      <c r="BR32478" s="300"/>
      <c r="BS32478" s="300"/>
      <c r="BT32478" s="300"/>
      <c r="BU32478" s="300"/>
      <c r="BV32478" s="300"/>
      <c r="BW32478" s="300"/>
      <c r="BX32478" s="300"/>
      <c r="BY32478" s="300"/>
      <c r="BZ32478" s="300"/>
      <c r="CA32478" s="300"/>
      <c r="CB32478" s="300"/>
      <c r="CC32478" s="300"/>
      <c r="CD32478" s="300"/>
      <c r="CE32478" s="300"/>
      <c r="CF32478" s="300"/>
      <c r="CG32478" s="300"/>
      <c r="CH32478" s="300"/>
      <c r="CI32478" s="300"/>
      <c r="CJ32478" s="300"/>
      <c r="CK32478" s="300"/>
      <c r="CL32478" s="300"/>
      <c r="CM32478" s="300"/>
      <c r="CN32478" s="300"/>
      <c r="CO32478" s="300"/>
      <c r="CP32478" s="300"/>
      <c r="CQ32478" s="300"/>
      <c r="CR32478" s="300"/>
      <c r="CS32478" s="300"/>
      <c r="CT32478" s="300"/>
      <c r="CU32478" s="300"/>
      <c r="CV32478" s="300"/>
      <c r="CW32478" s="300"/>
      <c r="CX32478" s="300"/>
      <c r="CY32478" s="300"/>
      <c r="CZ32478" s="300"/>
      <c r="DA32478" s="300"/>
      <c r="DB32478" s="300"/>
      <c r="DC32478" s="300"/>
      <c r="DD32478" s="300"/>
      <c r="DE32478" s="300"/>
      <c r="DF32478" s="300"/>
      <c r="DG32478" s="300"/>
      <c r="DH32478" s="300"/>
      <c r="DI32478" s="300"/>
      <c r="DJ32478" s="300"/>
      <c r="DK32478" s="300"/>
      <c r="DL32478" s="300"/>
      <c r="DM32478" s="300"/>
      <c r="DN32478" s="300"/>
      <c r="DO32478" s="300"/>
      <c r="DP32478" s="300"/>
      <c r="DQ32478" s="300"/>
      <c r="DR32478" s="300"/>
      <c r="DS32478" s="300"/>
      <c r="DT32478" s="300"/>
      <c r="DU32478" s="300"/>
      <c r="DV32478" s="300"/>
      <c r="DW32478" s="300"/>
      <c r="DX32478" s="300"/>
      <c r="DY32478" s="300"/>
      <c r="DZ32478" s="300"/>
      <c r="EA32478" s="300"/>
      <c r="EB32478" s="300"/>
      <c r="EC32478" s="300"/>
      <c r="ED32478" s="300"/>
      <c r="EE32478" s="300"/>
      <c r="EF32478" s="300"/>
      <c r="EG32478" s="300"/>
      <c r="EH32478" s="300"/>
      <c r="EI32478" s="300"/>
      <c r="EJ32478" s="300"/>
      <c r="EK32478" s="300"/>
      <c r="EL32478" s="300"/>
      <c r="EM32478" s="300"/>
      <c r="EN32478" s="300"/>
      <c r="EO32478" s="300"/>
      <c r="EP32478" s="300"/>
      <c r="EQ32478" s="300"/>
      <c r="ER32478" s="300"/>
      <c r="ES32478" s="300"/>
      <c r="ET32478" s="300"/>
      <c r="EU32478" s="300"/>
      <c r="EV32478" s="300"/>
      <c r="EW32478" s="300"/>
      <c r="EX32478" s="300"/>
      <c r="EY32478" s="300"/>
      <c r="EZ32478" s="300"/>
      <c r="FA32478" s="300"/>
      <c r="FB32478" s="300"/>
      <c r="FC32478" s="300"/>
      <c r="FD32478" s="300"/>
      <c r="FE32478" s="300"/>
      <c r="FF32478" s="300"/>
      <c r="FG32478" s="300"/>
      <c r="FH32478" s="300"/>
      <c r="FI32478" s="300"/>
      <c r="FJ32478" s="300"/>
      <c r="FK32478" s="300"/>
      <c r="FL32478" s="300"/>
      <c r="FM32478" s="300"/>
      <c r="FN32478" s="300"/>
      <c r="FO32478" s="300"/>
      <c r="FP32478" s="300"/>
      <c r="FQ32478" s="300"/>
      <c r="FR32478" s="300"/>
      <c r="FS32478" s="300"/>
      <c r="FT32478" s="300"/>
      <c r="FU32478" s="300"/>
      <c r="FV32478" s="300"/>
      <c r="FW32478" s="300"/>
      <c r="FX32478" s="300"/>
      <c r="FY32478" s="300"/>
      <c r="FZ32478" s="300"/>
      <c r="GA32478" s="300"/>
      <c r="GB32478" s="300"/>
      <c r="GC32478" s="300"/>
      <c r="GD32478" s="300"/>
      <c r="GE32478" s="300"/>
      <c r="GF32478" s="300"/>
      <c r="GG32478" s="300"/>
      <c r="GH32478" s="300"/>
      <c r="GI32478" s="300"/>
      <c r="GJ32478" s="300"/>
      <c r="GK32478" s="300"/>
    </row>
    <row r="32479" spans="4:193" x14ac:dyDescent="0.25">
      <c r="D32479" s="300"/>
      <c r="J32479" s="300"/>
      <c r="K32479" s="300"/>
      <c r="L32479" s="300"/>
      <c r="M32479" s="300"/>
      <c r="N32479" s="300"/>
      <c r="O32479" s="300"/>
      <c r="P32479" s="300"/>
      <c r="Q32479" s="300"/>
      <c r="R32479" s="300"/>
      <c r="S32479" s="300"/>
      <c r="T32479" s="300"/>
      <c r="U32479" s="300"/>
      <c r="V32479" s="300"/>
      <c r="W32479" s="300"/>
      <c r="X32479" s="300"/>
      <c r="Y32479" s="300"/>
      <c r="Z32479" s="300"/>
      <c r="AA32479" s="300"/>
      <c r="AB32479" s="300"/>
      <c r="AC32479" s="300"/>
      <c r="AD32479" s="300"/>
      <c r="AE32479" s="300"/>
      <c r="AF32479" s="300"/>
      <c r="AG32479" s="300"/>
      <c r="AH32479" s="300"/>
      <c r="AI32479" s="300"/>
      <c r="AJ32479" s="300"/>
      <c r="AK32479" s="300"/>
      <c r="AL32479" s="300"/>
      <c r="AM32479" s="300"/>
      <c r="AN32479" s="300"/>
      <c r="AO32479" s="300"/>
      <c r="AP32479" s="300"/>
      <c r="AQ32479" s="300"/>
      <c r="AR32479" s="300"/>
      <c r="AS32479" s="300"/>
      <c r="AT32479" s="300"/>
      <c r="AU32479" s="300"/>
      <c r="AV32479" s="300"/>
      <c r="AW32479" s="300"/>
      <c r="AX32479" s="300"/>
      <c r="AY32479" s="300"/>
      <c r="AZ32479" s="300"/>
      <c r="BA32479" s="300"/>
      <c r="BB32479" s="300"/>
      <c r="BC32479" s="300"/>
      <c r="BD32479" s="300"/>
      <c r="BE32479" s="300"/>
      <c r="BF32479" s="300"/>
      <c r="BG32479" s="300"/>
      <c r="BH32479" s="300"/>
      <c r="BI32479" s="300"/>
      <c r="BJ32479" s="300"/>
      <c r="BK32479" s="300"/>
      <c r="BL32479" s="300"/>
      <c r="BM32479" s="300"/>
      <c r="BN32479" s="300"/>
      <c r="BO32479" s="300"/>
      <c r="BP32479" s="300"/>
      <c r="BQ32479" s="300"/>
      <c r="BR32479" s="300"/>
      <c r="BS32479" s="300"/>
      <c r="BT32479" s="300"/>
      <c r="BU32479" s="300"/>
      <c r="BV32479" s="300"/>
      <c r="BW32479" s="300"/>
      <c r="BX32479" s="300"/>
      <c r="BY32479" s="300"/>
      <c r="BZ32479" s="300"/>
      <c r="CA32479" s="300"/>
      <c r="CB32479" s="300"/>
      <c r="CC32479" s="300"/>
      <c r="CD32479" s="300"/>
      <c r="CE32479" s="300"/>
      <c r="CF32479" s="300"/>
      <c r="CG32479" s="300"/>
      <c r="CH32479" s="300"/>
      <c r="CI32479" s="300"/>
      <c r="CJ32479" s="300"/>
      <c r="CK32479" s="300"/>
      <c r="CL32479" s="300"/>
      <c r="CM32479" s="300"/>
      <c r="CN32479" s="300"/>
      <c r="CO32479" s="300"/>
      <c r="CP32479" s="300"/>
      <c r="CQ32479" s="300"/>
      <c r="CR32479" s="300"/>
      <c r="CS32479" s="300"/>
      <c r="CT32479" s="300"/>
      <c r="CU32479" s="300"/>
      <c r="CV32479" s="300"/>
      <c r="CW32479" s="300"/>
      <c r="CX32479" s="300"/>
      <c r="CY32479" s="300"/>
      <c r="CZ32479" s="300"/>
      <c r="DA32479" s="300"/>
      <c r="DB32479" s="300"/>
      <c r="DC32479" s="300"/>
      <c r="DD32479" s="300"/>
      <c r="DE32479" s="300"/>
      <c r="DF32479" s="300"/>
      <c r="DG32479" s="300"/>
      <c r="DH32479" s="300"/>
      <c r="DI32479" s="300"/>
      <c r="DJ32479" s="300"/>
      <c r="DK32479" s="300"/>
      <c r="DL32479" s="300"/>
      <c r="DM32479" s="300"/>
      <c r="DN32479" s="300"/>
      <c r="DO32479" s="300"/>
      <c r="DP32479" s="300"/>
      <c r="DQ32479" s="300"/>
      <c r="DR32479" s="300"/>
      <c r="DS32479" s="300"/>
      <c r="DT32479" s="300"/>
      <c r="DU32479" s="300"/>
      <c r="DV32479" s="300"/>
      <c r="DW32479" s="300"/>
      <c r="DX32479" s="300"/>
      <c r="DY32479" s="300"/>
      <c r="DZ32479" s="300"/>
      <c r="EA32479" s="300"/>
      <c r="EB32479" s="300"/>
      <c r="EC32479" s="300"/>
      <c r="ED32479" s="300"/>
      <c r="EE32479" s="300"/>
      <c r="EF32479" s="300"/>
      <c r="EG32479" s="300"/>
      <c r="EH32479" s="300"/>
      <c r="EI32479" s="300"/>
      <c r="EJ32479" s="300"/>
      <c r="EK32479" s="300"/>
      <c r="EL32479" s="300"/>
      <c r="EM32479" s="300"/>
      <c r="EN32479" s="300"/>
      <c r="EO32479" s="300"/>
      <c r="EP32479" s="300"/>
      <c r="EQ32479" s="300"/>
      <c r="ER32479" s="300"/>
      <c r="ES32479" s="300"/>
      <c r="ET32479" s="300"/>
      <c r="EU32479" s="300"/>
      <c r="EV32479" s="300"/>
      <c r="EW32479" s="300"/>
      <c r="EX32479" s="300"/>
      <c r="EY32479" s="300"/>
      <c r="EZ32479" s="300"/>
      <c r="FA32479" s="300"/>
      <c r="FB32479" s="300"/>
      <c r="FC32479" s="300"/>
      <c r="FD32479" s="300"/>
      <c r="FE32479" s="300"/>
      <c r="FF32479" s="300"/>
      <c r="FG32479" s="300"/>
      <c r="FH32479" s="300"/>
      <c r="FI32479" s="300"/>
      <c r="FJ32479" s="300"/>
      <c r="FK32479" s="300"/>
      <c r="FL32479" s="300"/>
      <c r="FM32479" s="300"/>
      <c r="FN32479" s="300"/>
      <c r="FO32479" s="300"/>
      <c r="FP32479" s="300"/>
      <c r="FQ32479" s="300"/>
      <c r="FR32479" s="300"/>
      <c r="FS32479" s="300"/>
      <c r="FT32479" s="300"/>
      <c r="FU32479" s="300"/>
      <c r="FV32479" s="300"/>
      <c r="FW32479" s="300"/>
      <c r="FX32479" s="300"/>
      <c r="FY32479" s="300"/>
      <c r="FZ32479" s="300"/>
      <c r="GA32479" s="300"/>
      <c r="GB32479" s="300"/>
      <c r="GC32479" s="300"/>
      <c r="GD32479" s="300"/>
      <c r="GE32479" s="300"/>
      <c r="GF32479" s="300"/>
      <c r="GG32479" s="300"/>
      <c r="GH32479" s="300"/>
      <c r="GI32479" s="300"/>
      <c r="GJ32479" s="300"/>
      <c r="GK32479" s="300"/>
    </row>
    <row r="32480" spans="4:193" x14ac:dyDescent="0.25">
      <c r="D32480" s="300"/>
      <c r="J32480" s="300"/>
      <c r="K32480" s="300"/>
      <c r="L32480" s="300"/>
      <c r="M32480" s="300"/>
      <c r="N32480" s="300"/>
      <c r="O32480" s="300"/>
      <c r="P32480" s="300"/>
      <c r="Q32480" s="300"/>
      <c r="R32480" s="300"/>
      <c r="S32480" s="300"/>
      <c r="T32480" s="300"/>
      <c r="U32480" s="300"/>
      <c r="V32480" s="300"/>
      <c r="W32480" s="300"/>
      <c r="X32480" s="300"/>
      <c r="Y32480" s="300"/>
      <c r="Z32480" s="300"/>
      <c r="AA32480" s="300"/>
      <c r="AB32480" s="300"/>
      <c r="AC32480" s="300"/>
      <c r="AD32480" s="300"/>
      <c r="AE32480" s="300"/>
      <c r="AF32480" s="300"/>
      <c r="AG32480" s="300"/>
      <c r="AH32480" s="300"/>
      <c r="AI32480" s="300"/>
      <c r="AJ32480" s="300"/>
      <c r="AK32480" s="300"/>
      <c r="AL32480" s="300"/>
      <c r="AM32480" s="300"/>
      <c r="AN32480" s="300"/>
      <c r="AO32480" s="300"/>
      <c r="AP32480" s="300"/>
      <c r="AQ32480" s="300"/>
      <c r="AR32480" s="300"/>
      <c r="AS32480" s="300"/>
      <c r="AT32480" s="300"/>
      <c r="AU32480" s="300"/>
      <c r="AV32480" s="300"/>
      <c r="AW32480" s="300"/>
      <c r="AX32480" s="300"/>
      <c r="AY32480" s="300"/>
      <c r="AZ32480" s="300"/>
      <c r="BA32480" s="300"/>
      <c r="BB32480" s="300"/>
      <c r="BC32480" s="300"/>
      <c r="BD32480" s="300"/>
      <c r="BE32480" s="300"/>
      <c r="BF32480" s="300"/>
      <c r="BG32480" s="300"/>
      <c r="BH32480" s="300"/>
      <c r="BI32480" s="300"/>
      <c r="BJ32480" s="300"/>
      <c r="BK32480" s="300"/>
      <c r="BL32480" s="300"/>
      <c r="BM32480" s="300"/>
      <c r="BN32480" s="300"/>
      <c r="BO32480" s="300"/>
      <c r="BP32480" s="300"/>
      <c r="BQ32480" s="300"/>
      <c r="BR32480" s="300"/>
      <c r="BS32480" s="300"/>
      <c r="BT32480" s="300"/>
      <c r="BU32480" s="300"/>
      <c r="BV32480" s="300"/>
      <c r="BW32480" s="300"/>
      <c r="BX32480" s="300"/>
      <c r="BY32480" s="300"/>
      <c r="BZ32480" s="300"/>
      <c r="CA32480" s="300"/>
      <c r="CB32480" s="300"/>
      <c r="CC32480" s="300"/>
      <c r="CD32480" s="300"/>
      <c r="CE32480" s="300"/>
      <c r="CF32480" s="300"/>
      <c r="CG32480" s="300"/>
      <c r="CH32480" s="300"/>
      <c r="CI32480" s="300"/>
      <c r="CJ32480" s="300"/>
      <c r="CK32480" s="300"/>
      <c r="CL32480" s="300"/>
      <c r="CM32480" s="300"/>
      <c r="CN32480" s="300"/>
      <c r="CO32480" s="300"/>
      <c r="CP32480" s="300"/>
      <c r="CQ32480" s="300"/>
      <c r="CR32480" s="300"/>
      <c r="CS32480" s="300"/>
      <c r="CT32480" s="300"/>
      <c r="CU32480" s="300"/>
      <c r="CV32480" s="300"/>
      <c r="CW32480" s="300"/>
      <c r="CX32480" s="300"/>
      <c r="CY32480" s="300"/>
      <c r="CZ32480" s="300"/>
      <c r="DA32480" s="300"/>
      <c r="DB32480" s="300"/>
      <c r="DC32480" s="300"/>
      <c r="DD32480" s="300"/>
      <c r="DE32480" s="300"/>
      <c r="DF32480" s="300"/>
      <c r="DG32480" s="300"/>
      <c r="DH32480" s="300"/>
      <c r="DI32480" s="300"/>
      <c r="DJ32480" s="300"/>
      <c r="DK32480" s="300"/>
      <c r="DL32480" s="300"/>
      <c r="DM32480" s="300"/>
      <c r="DN32480" s="300"/>
      <c r="DO32480" s="300"/>
      <c r="DP32480" s="300"/>
      <c r="DQ32480" s="300"/>
      <c r="DR32480" s="300"/>
      <c r="DS32480" s="300"/>
      <c r="DT32480" s="300"/>
      <c r="DU32480" s="300"/>
      <c r="DV32480" s="300"/>
      <c r="DW32480" s="300"/>
      <c r="DX32480" s="300"/>
      <c r="DY32480" s="300"/>
      <c r="DZ32480" s="300"/>
      <c r="EA32480" s="300"/>
      <c r="EB32480" s="300"/>
      <c r="EC32480" s="300"/>
      <c r="ED32480" s="300"/>
      <c r="EE32480" s="300"/>
      <c r="EF32480" s="300"/>
      <c r="EG32480" s="300"/>
      <c r="EH32480" s="300"/>
      <c r="EI32480" s="300"/>
      <c r="EJ32480" s="300"/>
      <c r="EK32480" s="300"/>
      <c r="EL32480" s="300"/>
      <c r="EM32480" s="300"/>
      <c r="EN32480" s="300"/>
      <c r="EO32480" s="300"/>
      <c r="EP32480" s="300"/>
      <c r="EQ32480" s="300"/>
      <c r="ER32480" s="300"/>
      <c r="ES32480" s="300"/>
      <c r="ET32480" s="300"/>
      <c r="EU32480" s="300"/>
      <c r="EV32480" s="300"/>
      <c r="EW32480" s="300"/>
      <c r="EX32480" s="300"/>
      <c r="EY32480" s="300"/>
      <c r="EZ32480" s="300"/>
      <c r="FA32480" s="300"/>
      <c r="FB32480" s="300"/>
      <c r="FC32480" s="300"/>
      <c r="FD32480" s="300"/>
      <c r="FE32480" s="300"/>
      <c r="FF32480" s="300"/>
      <c r="FG32480" s="300"/>
      <c r="FH32480" s="300"/>
      <c r="FI32480" s="300"/>
      <c r="FJ32480" s="300"/>
      <c r="FK32480" s="300"/>
      <c r="FL32480" s="300"/>
      <c r="FM32480" s="300"/>
      <c r="FN32480" s="300"/>
      <c r="FO32480" s="300"/>
      <c r="FP32480" s="300"/>
      <c r="FQ32480" s="300"/>
      <c r="FR32480" s="300"/>
      <c r="FS32480" s="300"/>
      <c r="FT32480" s="300"/>
      <c r="FU32480" s="300"/>
      <c r="FV32480" s="300"/>
      <c r="FW32480" s="300"/>
      <c r="FX32480" s="300"/>
      <c r="FY32480" s="300"/>
      <c r="FZ32480" s="300"/>
      <c r="GA32480" s="300"/>
      <c r="GB32480" s="300"/>
      <c r="GC32480" s="300"/>
      <c r="GD32480" s="300"/>
      <c r="GE32480" s="300"/>
      <c r="GF32480" s="300"/>
      <c r="GG32480" s="300"/>
      <c r="GH32480" s="300"/>
      <c r="GI32480" s="300"/>
      <c r="GJ32480" s="300"/>
      <c r="GK32480" s="300"/>
    </row>
    <row r="32481" spans="4:193" x14ac:dyDescent="0.25">
      <c r="D32481" s="300"/>
      <c r="J32481" s="300"/>
      <c r="K32481" s="300"/>
      <c r="L32481" s="300"/>
      <c r="M32481" s="300"/>
      <c r="N32481" s="300"/>
      <c r="O32481" s="300"/>
      <c r="P32481" s="300"/>
      <c r="Q32481" s="300"/>
      <c r="R32481" s="300"/>
      <c r="S32481" s="300"/>
      <c r="T32481" s="300"/>
      <c r="U32481" s="300"/>
      <c r="V32481" s="300"/>
      <c r="W32481" s="300"/>
      <c r="X32481" s="300"/>
      <c r="Y32481" s="300"/>
      <c r="Z32481" s="300"/>
      <c r="AA32481" s="300"/>
      <c r="AB32481" s="300"/>
      <c r="AC32481" s="300"/>
      <c r="AD32481" s="300"/>
      <c r="AE32481" s="300"/>
      <c r="AF32481" s="300"/>
      <c r="AG32481" s="300"/>
      <c r="AH32481" s="300"/>
      <c r="AI32481" s="300"/>
      <c r="AJ32481" s="300"/>
      <c r="AK32481" s="300"/>
      <c r="AL32481" s="300"/>
      <c r="AM32481" s="300"/>
      <c r="AN32481" s="300"/>
      <c r="AO32481" s="300"/>
      <c r="AP32481" s="300"/>
      <c r="AQ32481" s="300"/>
      <c r="AR32481" s="300"/>
      <c r="AS32481" s="300"/>
      <c r="AT32481" s="300"/>
      <c r="AU32481" s="300"/>
      <c r="AV32481" s="300"/>
      <c r="AW32481" s="300"/>
      <c r="AX32481" s="300"/>
      <c r="AY32481" s="300"/>
      <c r="AZ32481" s="300"/>
      <c r="BA32481" s="300"/>
      <c r="BB32481" s="300"/>
      <c r="BC32481" s="300"/>
      <c r="BD32481" s="300"/>
      <c r="BE32481" s="300"/>
      <c r="BF32481" s="300"/>
      <c r="BG32481" s="300"/>
      <c r="BH32481" s="300"/>
      <c r="BI32481" s="300"/>
      <c r="BJ32481" s="300"/>
      <c r="BK32481" s="300"/>
      <c r="BL32481" s="300"/>
      <c r="BM32481" s="300"/>
      <c r="BN32481" s="300"/>
      <c r="BO32481" s="300"/>
      <c r="BP32481" s="300"/>
      <c r="BQ32481" s="300"/>
      <c r="BR32481" s="300"/>
      <c r="BS32481" s="300"/>
      <c r="BT32481" s="300"/>
      <c r="BU32481" s="300"/>
      <c r="BV32481" s="300"/>
      <c r="BW32481" s="300"/>
      <c r="BX32481" s="300"/>
      <c r="BY32481" s="300"/>
      <c r="BZ32481" s="300"/>
      <c r="CA32481" s="300"/>
      <c r="CB32481" s="300"/>
      <c r="CC32481" s="300"/>
      <c r="CD32481" s="300"/>
      <c r="CE32481" s="300"/>
      <c r="CF32481" s="300"/>
      <c r="CG32481" s="300"/>
      <c r="CH32481" s="300"/>
      <c r="CI32481" s="300"/>
      <c r="CJ32481" s="300"/>
      <c r="CK32481" s="300"/>
      <c r="CL32481" s="300"/>
      <c r="CM32481" s="300"/>
      <c r="CN32481" s="300"/>
      <c r="CO32481" s="300"/>
      <c r="CP32481" s="300"/>
      <c r="CQ32481" s="300"/>
      <c r="CR32481" s="300"/>
      <c r="CS32481" s="300"/>
      <c r="CT32481" s="300"/>
      <c r="CU32481" s="300"/>
      <c r="CV32481" s="300"/>
      <c r="CW32481" s="300"/>
      <c r="CX32481" s="300"/>
      <c r="CY32481" s="300"/>
      <c r="CZ32481" s="300"/>
      <c r="DA32481" s="300"/>
      <c r="DB32481" s="300"/>
      <c r="DC32481" s="300"/>
      <c r="DD32481" s="300"/>
      <c r="DE32481" s="300"/>
      <c r="DF32481" s="300"/>
      <c r="DG32481" s="300"/>
      <c r="DH32481" s="300"/>
      <c r="DI32481" s="300"/>
      <c r="DJ32481" s="300"/>
      <c r="DK32481" s="300"/>
      <c r="DL32481" s="300"/>
      <c r="DM32481" s="300"/>
      <c r="DN32481" s="300"/>
      <c r="DO32481" s="300"/>
      <c r="DP32481" s="300"/>
      <c r="DQ32481" s="300"/>
      <c r="DR32481" s="300"/>
      <c r="DS32481" s="300"/>
      <c r="DT32481" s="300"/>
      <c r="DU32481" s="300"/>
      <c r="DV32481" s="300"/>
      <c r="DW32481" s="300"/>
      <c r="DX32481" s="300"/>
      <c r="DY32481" s="300"/>
      <c r="DZ32481" s="300"/>
      <c r="EA32481" s="300"/>
      <c r="EB32481" s="300"/>
      <c r="EC32481" s="300"/>
      <c r="ED32481" s="300"/>
      <c r="EE32481" s="300"/>
      <c r="EF32481" s="300"/>
      <c r="EG32481" s="300"/>
      <c r="EH32481" s="300"/>
      <c r="EI32481" s="300"/>
      <c r="EJ32481" s="300"/>
      <c r="EK32481" s="300"/>
      <c r="EL32481" s="300"/>
      <c r="EM32481" s="300"/>
      <c r="EN32481" s="300"/>
      <c r="EO32481" s="300"/>
      <c r="EP32481" s="300"/>
      <c r="EQ32481" s="300"/>
      <c r="ER32481" s="300"/>
      <c r="ES32481" s="300"/>
      <c r="ET32481" s="300"/>
      <c r="EU32481" s="300"/>
      <c r="EV32481" s="300"/>
      <c r="EW32481" s="300"/>
      <c r="EX32481" s="300"/>
      <c r="EY32481" s="300"/>
      <c r="EZ32481" s="300"/>
      <c r="FA32481" s="300"/>
      <c r="FB32481" s="300"/>
      <c r="FC32481" s="300"/>
      <c r="FD32481" s="300"/>
      <c r="FE32481" s="300"/>
      <c r="FF32481" s="300"/>
      <c r="FG32481" s="300"/>
      <c r="FH32481" s="300"/>
      <c r="FI32481" s="300"/>
      <c r="FJ32481" s="300"/>
      <c r="FK32481" s="300"/>
      <c r="FL32481" s="300"/>
      <c r="FM32481" s="300"/>
      <c r="FN32481" s="300"/>
      <c r="FO32481" s="300"/>
      <c r="FP32481" s="300"/>
      <c r="FQ32481" s="300"/>
      <c r="FR32481" s="300"/>
      <c r="FS32481" s="300"/>
      <c r="FT32481" s="300"/>
      <c r="FU32481" s="300"/>
      <c r="FV32481" s="300"/>
      <c r="FW32481" s="300"/>
      <c r="FX32481" s="300"/>
      <c r="FY32481" s="300"/>
      <c r="FZ32481" s="300"/>
      <c r="GA32481" s="300"/>
      <c r="GB32481" s="300"/>
      <c r="GC32481" s="300"/>
      <c r="GD32481" s="300"/>
      <c r="GE32481" s="300"/>
      <c r="GF32481" s="300"/>
      <c r="GG32481" s="300"/>
      <c r="GH32481" s="300"/>
      <c r="GI32481" s="300"/>
      <c r="GJ32481" s="300"/>
      <c r="GK32481" s="300"/>
    </row>
    <row r="32482" spans="4:193" x14ac:dyDescent="0.25">
      <c r="D32482" s="300"/>
      <c r="J32482" s="300"/>
      <c r="K32482" s="300"/>
      <c r="L32482" s="300"/>
      <c r="M32482" s="300"/>
      <c r="N32482" s="300"/>
      <c r="O32482" s="300"/>
      <c r="P32482" s="300"/>
      <c r="Q32482" s="300"/>
      <c r="R32482" s="300"/>
      <c r="S32482" s="300"/>
      <c r="T32482" s="300"/>
      <c r="U32482" s="300"/>
      <c r="V32482" s="300"/>
      <c r="W32482" s="300"/>
      <c r="X32482" s="300"/>
      <c r="Y32482" s="300"/>
      <c r="Z32482" s="300"/>
      <c r="AA32482" s="300"/>
      <c r="AB32482" s="300"/>
      <c r="AC32482" s="300"/>
      <c r="AD32482" s="300"/>
      <c r="AE32482" s="300"/>
      <c r="AF32482" s="300"/>
      <c r="AG32482" s="300"/>
      <c r="AH32482" s="300"/>
      <c r="AI32482" s="300"/>
      <c r="AJ32482" s="300"/>
      <c r="AK32482" s="300"/>
      <c r="AL32482" s="300"/>
      <c r="AM32482" s="300"/>
      <c r="AN32482" s="300"/>
      <c r="AO32482" s="300"/>
      <c r="AP32482" s="300"/>
      <c r="AQ32482" s="300"/>
      <c r="AR32482" s="300"/>
      <c r="AS32482" s="300"/>
      <c r="AT32482" s="300"/>
      <c r="AU32482" s="300"/>
      <c r="AV32482" s="300"/>
      <c r="AW32482" s="300"/>
      <c r="AX32482" s="300"/>
      <c r="AY32482" s="300"/>
      <c r="AZ32482" s="300"/>
      <c r="BA32482" s="300"/>
      <c r="BB32482" s="300"/>
      <c r="BC32482" s="300"/>
      <c r="BD32482" s="300"/>
      <c r="BE32482" s="300"/>
      <c r="BF32482" s="300"/>
      <c r="BG32482" s="300"/>
      <c r="BH32482" s="300"/>
      <c r="BI32482" s="300"/>
      <c r="BJ32482" s="300"/>
      <c r="BK32482" s="300"/>
      <c r="BL32482" s="300"/>
      <c r="BM32482" s="300"/>
      <c r="BN32482" s="300"/>
      <c r="BO32482" s="300"/>
      <c r="BP32482" s="300"/>
      <c r="BQ32482" s="300"/>
      <c r="BR32482" s="300"/>
      <c r="BS32482" s="300"/>
      <c r="BT32482" s="300"/>
      <c r="BU32482" s="300"/>
      <c r="BV32482" s="300"/>
      <c r="BW32482" s="300"/>
      <c r="BX32482" s="300"/>
      <c r="BY32482" s="300"/>
      <c r="BZ32482" s="300"/>
      <c r="CA32482" s="300"/>
      <c r="CB32482" s="300"/>
      <c r="CC32482" s="300"/>
      <c r="CD32482" s="300"/>
      <c r="CE32482" s="300"/>
      <c r="CF32482" s="300"/>
      <c r="CG32482" s="300"/>
      <c r="CH32482" s="300"/>
      <c r="CI32482" s="300"/>
      <c r="CJ32482" s="300"/>
      <c r="CK32482" s="300"/>
      <c r="CL32482" s="300"/>
      <c r="CM32482" s="300"/>
      <c r="CN32482" s="300"/>
      <c r="CO32482" s="300"/>
      <c r="CP32482" s="300"/>
      <c r="CQ32482" s="300"/>
      <c r="CR32482" s="300"/>
      <c r="CS32482" s="300"/>
      <c r="CT32482" s="300"/>
      <c r="CU32482" s="300"/>
      <c r="CV32482" s="300"/>
      <c r="CW32482" s="300"/>
      <c r="CX32482" s="300"/>
      <c r="CY32482" s="300"/>
      <c r="CZ32482" s="300"/>
      <c r="DA32482" s="300"/>
      <c r="DB32482" s="300"/>
      <c r="DC32482" s="300"/>
      <c r="DD32482" s="300"/>
      <c r="DE32482" s="300"/>
      <c r="DF32482" s="300"/>
      <c r="DG32482" s="300"/>
      <c r="DH32482" s="300"/>
      <c r="DI32482" s="300"/>
      <c r="DJ32482" s="300"/>
      <c r="DK32482" s="300"/>
      <c r="DL32482" s="300"/>
      <c r="DM32482" s="300"/>
      <c r="DN32482" s="300"/>
      <c r="DO32482" s="300"/>
      <c r="DP32482" s="300"/>
      <c r="DQ32482" s="300"/>
      <c r="DR32482" s="300"/>
      <c r="DS32482" s="300"/>
      <c r="DT32482" s="300"/>
      <c r="DU32482" s="300"/>
      <c r="DV32482" s="300"/>
      <c r="DW32482" s="300"/>
      <c r="DX32482" s="300"/>
      <c r="DY32482" s="300"/>
      <c r="DZ32482" s="300"/>
      <c r="EA32482" s="300"/>
      <c r="EB32482" s="300"/>
      <c r="EC32482" s="300"/>
      <c r="ED32482" s="300"/>
      <c r="EE32482" s="300"/>
      <c r="EF32482" s="300"/>
      <c r="EG32482" s="300"/>
      <c r="EH32482" s="300"/>
      <c r="EI32482" s="300"/>
      <c r="EJ32482" s="300"/>
      <c r="EK32482" s="300"/>
      <c r="EL32482" s="300"/>
      <c r="EM32482" s="300"/>
      <c r="EN32482" s="300"/>
      <c r="EO32482" s="300"/>
      <c r="EP32482" s="300"/>
      <c r="EQ32482" s="300"/>
      <c r="ER32482" s="300"/>
      <c r="ES32482" s="300"/>
      <c r="ET32482" s="300"/>
      <c r="EU32482" s="300"/>
      <c r="EV32482" s="300"/>
      <c r="EW32482" s="300"/>
      <c r="EX32482" s="300"/>
      <c r="EY32482" s="300"/>
      <c r="EZ32482" s="300"/>
      <c r="FA32482" s="300"/>
      <c r="FB32482" s="300"/>
      <c r="FC32482" s="300"/>
      <c r="FD32482" s="300"/>
      <c r="FE32482" s="300"/>
      <c r="FF32482" s="300"/>
      <c r="FG32482" s="300"/>
      <c r="FH32482" s="300"/>
      <c r="FI32482" s="300"/>
      <c r="FJ32482" s="300"/>
      <c r="FK32482" s="300"/>
      <c r="FL32482" s="300"/>
      <c r="FM32482" s="300"/>
      <c r="FN32482" s="300"/>
      <c r="FO32482" s="300"/>
      <c r="FP32482" s="300"/>
      <c r="FQ32482" s="300"/>
      <c r="FR32482" s="300"/>
      <c r="FS32482" s="300"/>
      <c r="FT32482" s="300"/>
      <c r="FU32482" s="300"/>
      <c r="FV32482" s="300"/>
      <c r="FW32482" s="300"/>
      <c r="FX32482" s="300"/>
      <c r="FY32482" s="300"/>
      <c r="FZ32482" s="300"/>
      <c r="GA32482" s="300"/>
      <c r="GB32482" s="300"/>
      <c r="GC32482" s="300"/>
      <c r="GD32482" s="300"/>
      <c r="GE32482" s="300"/>
      <c r="GF32482" s="300"/>
      <c r="GG32482" s="300"/>
      <c r="GH32482" s="300"/>
      <c r="GI32482" s="300"/>
      <c r="GJ32482" s="300"/>
      <c r="GK32482" s="300"/>
    </row>
    <row r="32483" spans="4:193" x14ac:dyDescent="0.25">
      <c r="D32483" s="300"/>
      <c r="J32483" s="300"/>
      <c r="K32483" s="300"/>
      <c r="L32483" s="300"/>
      <c r="M32483" s="300"/>
      <c r="N32483" s="300"/>
      <c r="O32483" s="300"/>
      <c r="P32483" s="300"/>
      <c r="Q32483" s="300"/>
      <c r="R32483" s="300"/>
      <c r="S32483" s="300"/>
      <c r="T32483" s="300"/>
      <c r="U32483" s="300"/>
      <c r="V32483" s="300"/>
      <c r="W32483" s="300"/>
      <c r="X32483" s="300"/>
      <c r="Y32483" s="300"/>
      <c r="Z32483" s="300"/>
      <c r="AA32483" s="300"/>
      <c r="AB32483" s="300"/>
      <c r="AC32483" s="300"/>
      <c r="AD32483" s="300"/>
      <c r="AE32483" s="300"/>
      <c r="AF32483" s="300"/>
      <c r="AG32483" s="300"/>
      <c r="AH32483" s="300"/>
      <c r="AI32483" s="300"/>
      <c r="AJ32483" s="300"/>
      <c r="AK32483" s="300"/>
      <c r="AL32483" s="300"/>
      <c r="AM32483" s="300"/>
      <c r="AN32483" s="300"/>
      <c r="AO32483" s="300"/>
      <c r="AP32483" s="300"/>
      <c r="AQ32483" s="300"/>
      <c r="AR32483" s="300"/>
      <c r="AS32483" s="300"/>
      <c r="AT32483" s="300"/>
      <c r="AU32483" s="300"/>
      <c r="AV32483" s="300"/>
      <c r="AW32483" s="300"/>
      <c r="AX32483" s="300"/>
      <c r="AY32483" s="300"/>
      <c r="AZ32483" s="300"/>
      <c r="BA32483" s="300"/>
      <c r="BB32483" s="300"/>
      <c r="BC32483" s="300"/>
      <c r="BD32483" s="300"/>
      <c r="BE32483" s="300"/>
      <c r="BF32483" s="300"/>
      <c r="BG32483" s="300"/>
      <c r="BH32483" s="300"/>
      <c r="BI32483" s="300"/>
      <c r="BJ32483" s="300"/>
      <c r="BK32483" s="300"/>
      <c r="BL32483" s="300"/>
      <c r="BM32483" s="300"/>
      <c r="BN32483" s="300"/>
      <c r="BO32483" s="300"/>
      <c r="BP32483" s="300"/>
      <c r="BQ32483" s="300"/>
      <c r="BR32483" s="300"/>
      <c r="BS32483" s="300"/>
      <c r="BT32483" s="300"/>
      <c r="BU32483" s="300"/>
      <c r="BV32483" s="300"/>
      <c r="BW32483" s="300"/>
      <c r="BX32483" s="300"/>
      <c r="BY32483" s="300"/>
      <c r="BZ32483" s="300"/>
      <c r="CA32483" s="300"/>
      <c r="CB32483" s="300"/>
      <c r="CC32483" s="300"/>
      <c r="CD32483" s="300"/>
      <c r="CE32483" s="300"/>
      <c r="CF32483" s="300"/>
      <c r="CG32483" s="300"/>
      <c r="CH32483" s="300"/>
      <c r="CI32483" s="300"/>
      <c r="CJ32483" s="300"/>
      <c r="CK32483" s="300"/>
      <c r="CL32483" s="300"/>
      <c r="CM32483" s="300"/>
      <c r="CN32483" s="300"/>
      <c r="CO32483" s="300"/>
      <c r="CP32483" s="300"/>
      <c r="CQ32483" s="300"/>
      <c r="CR32483" s="300"/>
      <c r="CS32483" s="300"/>
      <c r="CT32483" s="300"/>
      <c r="CU32483" s="300"/>
      <c r="CV32483" s="300"/>
      <c r="CW32483" s="300"/>
      <c r="CX32483" s="300"/>
      <c r="CY32483" s="300"/>
      <c r="CZ32483" s="300"/>
      <c r="DA32483" s="300"/>
      <c r="DB32483" s="300"/>
      <c r="DC32483" s="300"/>
      <c r="DD32483" s="300"/>
      <c r="DE32483" s="300"/>
      <c r="DF32483" s="300"/>
      <c r="DG32483" s="300"/>
      <c r="DH32483" s="300"/>
      <c r="DI32483" s="300"/>
      <c r="DJ32483" s="300"/>
      <c r="DK32483" s="300"/>
      <c r="DL32483" s="300"/>
      <c r="DM32483" s="300"/>
      <c r="DN32483" s="300"/>
      <c r="DO32483" s="300"/>
      <c r="DP32483" s="300"/>
      <c r="DQ32483" s="300"/>
      <c r="DR32483" s="300"/>
      <c r="DS32483" s="300"/>
      <c r="DT32483" s="300"/>
      <c r="DU32483" s="300"/>
      <c r="DV32483" s="300"/>
      <c r="DW32483" s="300"/>
      <c r="DX32483" s="300"/>
      <c r="DY32483" s="300"/>
      <c r="DZ32483" s="300"/>
      <c r="EA32483" s="300"/>
      <c r="EB32483" s="300"/>
      <c r="EC32483" s="300"/>
      <c r="ED32483" s="300"/>
      <c r="EE32483" s="300"/>
      <c r="EF32483" s="300"/>
      <c r="EG32483" s="300"/>
      <c r="EH32483" s="300"/>
      <c r="EI32483" s="300"/>
      <c r="EJ32483" s="300"/>
      <c r="EK32483" s="300"/>
      <c r="EL32483" s="300"/>
      <c r="EM32483" s="300"/>
      <c r="EN32483" s="300"/>
      <c r="EO32483" s="300"/>
      <c r="EP32483" s="300"/>
      <c r="EQ32483" s="300"/>
      <c r="ER32483" s="300"/>
      <c r="ES32483" s="300"/>
      <c r="ET32483" s="300"/>
      <c r="EU32483" s="300"/>
      <c r="EV32483" s="300"/>
      <c r="EW32483" s="300"/>
      <c r="EX32483" s="300"/>
      <c r="EY32483" s="300"/>
      <c r="EZ32483" s="300"/>
      <c r="FA32483" s="300"/>
      <c r="FB32483" s="300"/>
      <c r="FC32483" s="300"/>
      <c r="FD32483" s="300"/>
      <c r="FE32483" s="300"/>
      <c r="FF32483" s="300"/>
      <c r="FG32483" s="300"/>
      <c r="FH32483" s="300"/>
      <c r="FI32483" s="300"/>
      <c r="FJ32483" s="300"/>
      <c r="FK32483" s="300"/>
      <c r="FL32483" s="300"/>
      <c r="FM32483" s="300"/>
      <c r="FN32483" s="300"/>
      <c r="FO32483" s="300"/>
      <c r="FP32483" s="300"/>
      <c r="FQ32483" s="300"/>
      <c r="FR32483" s="300"/>
      <c r="FS32483" s="300"/>
      <c r="FT32483" s="300"/>
      <c r="FU32483" s="300"/>
      <c r="FV32483" s="300"/>
      <c r="FW32483" s="300"/>
      <c r="FX32483" s="300"/>
      <c r="FY32483" s="300"/>
      <c r="FZ32483" s="300"/>
      <c r="GA32483" s="300"/>
      <c r="GB32483" s="300"/>
      <c r="GC32483" s="300"/>
      <c r="GD32483" s="300"/>
      <c r="GE32483" s="300"/>
      <c r="GF32483" s="300"/>
      <c r="GG32483" s="300"/>
      <c r="GH32483" s="300"/>
      <c r="GI32483" s="300"/>
      <c r="GJ32483" s="300"/>
      <c r="GK32483" s="300"/>
    </row>
    <row r="32484" spans="4:193" x14ac:dyDescent="0.25">
      <c r="D32484" s="300"/>
      <c r="J32484" s="300"/>
      <c r="K32484" s="300"/>
      <c r="L32484" s="300"/>
      <c r="M32484" s="300"/>
      <c r="N32484" s="300"/>
      <c r="O32484" s="300"/>
      <c r="P32484" s="300"/>
      <c r="Q32484" s="300"/>
      <c r="R32484" s="300"/>
      <c r="S32484" s="300"/>
      <c r="T32484" s="300"/>
      <c r="U32484" s="300"/>
      <c r="V32484" s="300"/>
      <c r="W32484" s="300"/>
      <c r="X32484" s="300"/>
      <c r="Y32484" s="300"/>
      <c r="Z32484" s="300"/>
      <c r="AA32484" s="300"/>
      <c r="AB32484" s="300"/>
      <c r="AC32484" s="300"/>
      <c r="AD32484" s="300"/>
      <c r="AE32484" s="300"/>
      <c r="AF32484" s="300"/>
      <c r="AG32484" s="300"/>
      <c r="AH32484" s="300"/>
      <c r="AI32484" s="300"/>
      <c r="AJ32484" s="300"/>
      <c r="AK32484" s="300"/>
      <c r="AL32484" s="300"/>
      <c r="AM32484" s="300"/>
      <c r="AN32484" s="300"/>
      <c r="AO32484" s="300"/>
      <c r="AP32484" s="300"/>
      <c r="AQ32484" s="300"/>
      <c r="AR32484" s="300"/>
      <c r="AS32484" s="300"/>
      <c r="AT32484" s="300"/>
      <c r="AU32484" s="300"/>
      <c r="AV32484" s="300"/>
      <c r="AW32484" s="300"/>
      <c r="AX32484" s="300"/>
      <c r="AY32484" s="300"/>
      <c r="AZ32484" s="300"/>
      <c r="BA32484" s="300"/>
      <c r="BB32484" s="300"/>
      <c r="BC32484" s="300"/>
      <c r="BD32484" s="300"/>
      <c r="BE32484" s="300"/>
      <c r="BF32484" s="300"/>
      <c r="BG32484" s="300"/>
      <c r="BH32484" s="300"/>
      <c r="BI32484" s="300"/>
      <c r="BJ32484" s="300"/>
      <c r="BK32484" s="300"/>
      <c r="BL32484" s="300"/>
      <c r="BM32484" s="300"/>
      <c r="BN32484" s="300"/>
      <c r="BO32484" s="300"/>
      <c r="BP32484" s="300"/>
      <c r="BQ32484" s="300"/>
      <c r="BR32484" s="300"/>
      <c r="BS32484" s="300"/>
      <c r="BT32484" s="300"/>
      <c r="BU32484" s="300"/>
      <c r="BV32484" s="300"/>
      <c r="BW32484" s="300"/>
      <c r="BX32484" s="300"/>
      <c r="BY32484" s="300"/>
      <c r="BZ32484" s="300"/>
      <c r="CA32484" s="300"/>
      <c r="CB32484" s="300"/>
      <c r="CC32484" s="300"/>
      <c r="CD32484" s="300"/>
      <c r="CE32484" s="300"/>
      <c r="CF32484" s="300"/>
      <c r="CG32484" s="300"/>
      <c r="CH32484" s="300"/>
      <c r="CI32484" s="300"/>
      <c r="CJ32484" s="300"/>
      <c r="CK32484" s="300"/>
      <c r="CL32484" s="300"/>
      <c r="CM32484" s="300"/>
      <c r="CN32484" s="300"/>
      <c r="CO32484" s="300"/>
      <c r="CP32484" s="300"/>
      <c r="CQ32484" s="300"/>
      <c r="CR32484" s="300"/>
      <c r="CS32484" s="300"/>
      <c r="CT32484" s="300"/>
      <c r="CU32484" s="300"/>
      <c r="CV32484" s="300"/>
      <c r="CW32484" s="300"/>
      <c r="CX32484" s="300"/>
      <c r="CY32484" s="300"/>
      <c r="CZ32484" s="300"/>
      <c r="DA32484" s="300"/>
      <c r="DB32484" s="300"/>
      <c r="DC32484" s="300"/>
      <c r="DD32484" s="300"/>
      <c r="DE32484" s="300"/>
      <c r="DF32484" s="300"/>
      <c r="DG32484" s="300"/>
      <c r="DH32484" s="300"/>
      <c r="DI32484" s="300"/>
      <c r="DJ32484" s="300"/>
      <c r="DK32484" s="300"/>
      <c r="DL32484" s="300"/>
      <c r="DM32484" s="300"/>
      <c r="DN32484" s="300"/>
      <c r="DO32484" s="300"/>
      <c r="DP32484" s="300"/>
      <c r="DQ32484" s="300"/>
      <c r="DR32484" s="300"/>
      <c r="DS32484" s="300"/>
      <c r="DT32484" s="300"/>
      <c r="DU32484" s="300"/>
      <c r="DV32484" s="300"/>
      <c r="DW32484" s="300"/>
      <c r="DX32484" s="300"/>
      <c r="DY32484" s="300"/>
      <c r="DZ32484" s="300"/>
      <c r="EA32484" s="300"/>
      <c r="EB32484" s="300"/>
      <c r="EC32484" s="300"/>
      <c r="ED32484" s="300"/>
      <c r="EE32484" s="300"/>
      <c r="EF32484" s="300"/>
      <c r="EG32484" s="300"/>
      <c r="EH32484" s="300"/>
      <c r="EI32484" s="300"/>
      <c r="EJ32484" s="300"/>
      <c r="EK32484" s="300"/>
      <c r="EL32484" s="300"/>
      <c r="EM32484" s="300"/>
      <c r="EN32484" s="300"/>
      <c r="EO32484" s="300"/>
      <c r="EP32484" s="300"/>
      <c r="EQ32484" s="300"/>
      <c r="ER32484" s="300"/>
      <c r="ES32484" s="300"/>
      <c r="ET32484" s="300"/>
      <c r="EU32484" s="300"/>
      <c r="EV32484" s="300"/>
      <c r="EW32484" s="300"/>
      <c r="EX32484" s="300"/>
      <c r="EY32484" s="300"/>
      <c r="EZ32484" s="300"/>
      <c r="FA32484" s="300"/>
      <c r="FB32484" s="300"/>
      <c r="FC32484" s="300"/>
      <c r="FD32484" s="300"/>
      <c r="FE32484" s="300"/>
      <c r="FF32484" s="300"/>
      <c r="FG32484" s="300"/>
      <c r="FH32484" s="300"/>
      <c r="FI32484" s="300"/>
      <c r="FJ32484" s="300"/>
      <c r="FK32484" s="300"/>
      <c r="FL32484" s="300"/>
      <c r="FM32484" s="300"/>
      <c r="FN32484" s="300"/>
      <c r="FO32484" s="300"/>
      <c r="FP32484" s="300"/>
      <c r="FQ32484" s="300"/>
      <c r="FR32484" s="300"/>
      <c r="FS32484" s="300"/>
      <c r="FT32484" s="300"/>
      <c r="FU32484" s="300"/>
      <c r="FV32484" s="300"/>
      <c r="FW32484" s="300"/>
      <c r="FX32484" s="300"/>
      <c r="FY32484" s="300"/>
      <c r="FZ32484" s="300"/>
      <c r="GA32484" s="300"/>
      <c r="GB32484" s="300"/>
      <c r="GC32484" s="300"/>
      <c r="GD32484" s="300"/>
      <c r="GE32484" s="300"/>
      <c r="GF32484" s="300"/>
      <c r="GG32484" s="300"/>
      <c r="GH32484" s="300"/>
      <c r="GI32484" s="300"/>
      <c r="GJ32484" s="300"/>
      <c r="GK32484" s="300"/>
    </row>
    <row r="32485" spans="4:193" x14ac:dyDescent="0.25">
      <c r="D32485" s="300"/>
      <c r="J32485" s="300"/>
      <c r="K32485" s="300"/>
      <c r="L32485" s="300"/>
      <c r="M32485" s="300"/>
      <c r="N32485" s="300"/>
      <c r="O32485" s="300"/>
      <c r="P32485" s="300"/>
      <c r="Q32485" s="300"/>
      <c r="R32485" s="300"/>
      <c r="S32485" s="300"/>
      <c r="T32485" s="300"/>
      <c r="U32485" s="300"/>
      <c r="V32485" s="300"/>
      <c r="W32485" s="300"/>
      <c r="X32485" s="300"/>
      <c r="Y32485" s="300"/>
      <c r="Z32485" s="300"/>
      <c r="AA32485" s="300"/>
      <c r="AB32485" s="300"/>
      <c r="AC32485" s="300"/>
      <c r="AD32485" s="300"/>
      <c r="AE32485" s="300"/>
      <c r="AF32485" s="300"/>
      <c r="AG32485" s="300"/>
      <c r="AH32485" s="300"/>
      <c r="AI32485" s="300"/>
      <c r="AJ32485" s="300"/>
      <c r="AK32485" s="300"/>
      <c r="AL32485" s="300"/>
      <c r="AM32485" s="300"/>
      <c r="AN32485" s="300"/>
      <c r="AO32485" s="300"/>
      <c r="AP32485" s="300"/>
      <c r="AQ32485" s="300"/>
      <c r="AR32485" s="300"/>
      <c r="AS32485" s="300"/>
      <c r="AT32485" s="300"/>
      <c r="AU32485" s="300"/>
      <c r="AV32485" s="300"/>
      <c r="AW32485" s="300"/>
      <c r="AX32485" s="300"/>
      <c r="AY32485" s="300"/>
      <c r="AZ32485" s="300"/>
      <c r="BA32485" s="300"/>
      <c r="BB32485" s="300"/>
      <c r="BC32485" s="300"/>
      <c r="BD32485" s="300"/>
      <c r="BE32485" s="300"/>
      <c r="BF32485" s="300"/>
      <c r="BG32485" s="300"/>
      <c r="BH32485" s="300"/>
      <c r="BI32485" s="300"/>
      <c r="BJ32485" s="300"/>
      <c r="BK32485" s="300"/>
      <c r="BL32485" s="300"/>
      <c r="BM32485" s="300"/>
      <c r="BN32485" s="300"/>
      <c r="BO32485" s="300"/>
      <c r="BP32485" s="300"/>
      <c r="BQ32485" s="300"/>
      <c r="BR32485" s="300"/>
      <c r="BS32485" s="300"/>
      <c r="BT32485" s="300"/>
      <c r="BU32485" s="300"/>
      <c r="BV32485" s="300"/>
      <c r="BW32485" s="300"/>
      <c r="BX32485" s="300"/>
      <c r="BY32485" s="300"/>
      <c r="BZ32485" s="300"/>
      <c r="CA32485" s="300"/>
      <c r="CB32485" s="300"/>
      <c r="CC32485" s="300"/>
      <c r="CD32485" s="300"/>
      <c r="CE32485" s="300"/>
      <c r="CF32485" s="300"/>
      <c r="CG32485" s="300"/>
      <c r="CH32485" s="300"/>
      <c r="CI32485" s="300"/>
      <c r="CJ32485" s="300"/>
      <c r="CK32485" s="300"/>
      <c r="CL32485" s="300"/>
      <c r="CM32485" s="300"/>
      <c r="CN32485" s="300"/>
      <c r="CO32485" s="300"/>
      <c r="CP32485" s="300"/>
      <c r="CQ32485" s="300"/>
      <c r="CR32485" s="300"/>
      <c r="CS32485" s="300"/>
      <c r="CT32485" s="300"/>
      <c r="CU32485" s="300"/>
      <c r="CV32485" s="300"/>
      <c r="CW32485" s="300"/>
      <c r="CX32485" s="300"/>
      <c r="CY32485" s="300"/>
      <c r="CZ32485" s="300"/>
      <c r="DA32485" s="300"/>
      <c r="DB32485" s="300"/>
      <c r="DC32485" s="300"/>
      <c r="DD32485" s="300"/>
      <c r="DE32485" s="300"/>
      <c r="DF32485" s="300"/>
      <c r="DG32485" s="300"/>
      <c r="DH32485" s="300"/>
      <c r="DI32485" s="300"/>
      <c r="DJ32485" s="300"/>
      <c r="DK32485" s="300"/>
      <c r="DL32485" s="300"/>
      <c r="DM32485" s="300"/>
      <c r="DN32485" s="300"/>
      <c r="DO32485" s="300"/>
      <c r="DP32485" s="300"/>
      <c r="DQ32485" s="300"/>
      <c r="DR32485" s="300"/>
      <c r="DS32485" s="300"/>
      <c r="DT32485" s="300"/>
      <c r="DU32485" s="300"/>
      <c r="DV32485" s="300"/>
      <c r="DW32485" s="300"/>
      <c r="DX32485" s="300"/>
      <c r="DY32485" s="300"/>
      <c r="DZ32485" s="300"/>
      <c r="EA32485" s="300"/>
      <c r="EB32485" s="300"/>
      <c r="EC32485" s="300"/>
      <c r="ED32485" s="300"/>
      <c r="EE32485" s="300"/>
      <c r="EF32485" s="300"/>
      <c r="EG32485" s="300"/>
      <c r="EH32485" s="300"/>
      <c r="EI32485" s="300"/>
      <c r="EJ32485" s="300"/>
      <c r="EK32485" s="300"/>
      <c r="EL32485" s="300"/>
      <c r="EM32485" s="300"/>
      <c r="EN32485" s="300"/>
      <c r="EO32485" s="300"/>
      <c r="EP32485" s="300"/>
      <c r="EQ32485" s="300"/>
      <c r="ER32485" s="300"/>
      <c r="ES32485" s="300"/>
      <c r="ET32485" s="300"/>
      <c r="EU32485" s="300"/>
      <c r="EV32485" s="300"/>
      <c r="EW32485" s="300"/>
      <c r="EX32485" s="300"/>
      <c r="EY32485" s="300"/>
      <c r="EZ32485" s="300"/>
      <c r="FA32485" s="300"/>
      <c r="FB32485" s="300"/>
      <c r="FC32485" s="300"/>
      <c r="FD32485" s="300"/>
      <c r="FE32485" s="300"/>
      <c r="FF32485" s="300"/>
      <c r="FG32485" s="300"/>
      <c r="FH32485" s="300"/>
      <c r="FI32485" s="300"/>
      <c r="FJ32485" s="300"/>
      <c r="FK32485" s="300"/>
      <c r="FL32485" s="300"/>
      <c r="FM32485" s="300"/>
      <c r="FN32485" s="300"/>
      <c r="FO32485" s="300"/>
      <c r="FP32485" s="300"/>
      <c r="FQ32485" s="300"/>
      <c r="FR32485" s="300"/>
      <c r="FS32485" s="300"/>
      <c r="FT32485" s="300"/>
      <c r="FU32485" s="300"/>
      <c r="FV32485" s="300"/>
      <c r="FW32485" s="300"/>
      <c r="FX32485" s="300"/>
      <c r="FY32485" s="300"/>
      <c r="FZ32485" s="300"/>
      <c r="GA32485" s="300"/>
      <c r="GB32485" s="300"/>
      <c r="GC32485" s="300"/>
      <c r="GD32485" s="300"/>
      <c r="GE32485" s="300"/>
      <c r="GF32485" s="300"/>
      <c r="GG32485" s="300"/>
      <c r="GH32485" s="300"/>
      <c r="GI32485" s="300"/>
      <c r="GJ32485" s="300"/>
      <c r="GK32485" s="300"/>
    </row>
    <row r="32486" spans="4:193" x14ac:dyDescent="0.25">
      <c r="D32486" s="300"/>
      <c r="J32486" s="300"/>
      <c r="K32486" s="300"/>
      <c r="L32486" s="300"/>
      <c r="M32486" s="300"/>
      <c r="N32486" s="300"/>
      <c r="O32486" s="300"/>
      <c r="P32486" s="300"/>
      <c r="Q32486" s="300"/>
      <c r="R32486" s="300"/>
      <c r="S32486" s="300"/>
      <c r="T32486" s="300"/>
      <c r="U32486" s="300"/>
      <c r="V32486" s="300"/>
      <c r="W32486" s="300"/>
      <c r="X32486" s="300"/>
      <c r="Y32486" s="300"/>
      <c r="Z32486" s="300"/>
      <c r="AA32486" s="300"/>
      <c r="AB32486" s="300"/>
      <c r="AC32486" s="300"/>
      <c r="AD32486" s="300"/>
      <c r="AE32486" s="300"/>
      <c r="AF32486" s="300"/>
      <c r="AG32486" s="300"/>
      <c r="AH32486" s="300"/>
      <c r="AI32486" s="300"/>
      <c r="AJ32486" s="300"/>
      <c r="AK32486" s="300"/>
      <c r="AL32486" s="300"/>
      <c r="AM32486" s="300"/>
      <c r="AN32486" s="300"/>
      <c r="AO32486" s="300"/>
      <c r="AP32486" s="300"/>
      <c r="AQ32486" s="300"/>
      <c r="AR32486" s="300"/>
      <c r="AS32486" s="300"/>
      <c r="AT32486" s="300"/>
      <c r="AU32486" s="300"/>
      <c r="AV32486" s="300"/>
      <c r="AW32486" s="300"/>
      <c r="AX32486" s="300"/>
      <c r="AY32486" s="300"/>
      <c r="AZ32486" s="300"/>
      <c r="BA32486" s="300"/>
      <c r="BB32486" s="300"/>
      <c r="BC32486" s="300"/>
      <c r="BD32486" s="300"/>
      <c r="BE32486" s="300"/>
      <c r="BF32486" s="300"/>
      <c r="BG32486" s="300"/>
      <c r="BH32486" s="300"/>
      <c r="BI32486" s="300"/>
      <c r="BJ32486" s="300"/>
      <c r="BK32486" s="300"/>
      <c r="BL32486" s="300"/>
      <c r="BM32486" s="300"/>
      <c r="BN32486" s="300"/>
      <c r="BO32486" s="300"/>
      <c r="BP32486" s="300"/>
      <c r="BQ32486" s="300"/>
      <c r="BR32486" s="300"/>
      <c r="BS32486" s="300"/>
      <c r="BT32486" s="300"/>
      <c r="BU32486" s="300"/>
      <c r="BV32486" s="300"/>
      <c r="BW32486" s="300"/>
      <c r="BX32486" s="300"/>
      <c r="BY32486" s="300"/>
      <c r="BZ32486" s="300"/>
      <c r="CA32486" s="300"/>
      <c r="CB32486" s="300"/>
      <c r="CC32486" s="300"/>
      <c r="CD32486" s="300"/>
      <c r="CE32486" s="300"/>
      <c r="CF32486" s="300"/>
      <c r="CG32486" s="300"/>
      <c r="CH32486" s="300"/>
      <c r="CI32486" s="300"/>
      <c r="CJ32486" s="300"/>
      <c r="CK32486" s="300"/>
      <c r="CL32486" s="300"/>
      <c r="CM32486" s="300"/>
      <c r="CN32486" s="300"/>
      <c r="CO32486" s="300"/>
      <c r="CP32486" s="300"/>
      <c r="CQ32486" s="300"/>
      <c r="CR32486" s="300"/>
      <c r="CS32486" s="300"/>
      <c r="CT32486" s="300"/>
      <c r="CU32486" s="300"/>
      <c r="CV32486" s="300"/>
      <c r="CW32486" s="300"/>
      <c r="CX32486" s="300"/>
      <c r="CY32486" s="300"/>
      <c r="CZ32486" s="300"/>
      <c r="DA32486" s="300"/>
      <c r="DB32486" s="300"/>
      <c r="DC32486" s="300"/>
      <c r="DD32486" s="300"/>
      <c r="DE32486" s="300"/>
      <c r="DF32486" s="300"/>
      <c r="DG32486" s="300"/>
      <c r="DH32486" s="300"/>
      <c r="DI32486" s="300"/>
      <c r="DJ32486" s="300"/>
      <c r="DK32486" s="300"/>
      <c r="DL32486" s="300"/>
      <c r="DM32486" s="300"/>
      <c r="DN32486" s="300"/>
      <c r="DO32486" s="300"/>
      <c r="DP32486" s="300"/>
      <c r="DQ32486" s="300"/>
      <c r="DR32486" s="300"/>
      <c r="DS32486" s="300"/>
      <c r="DT32486" s="300"/>
      <c r="DU32486" s="300"/>
      <c r="DV32486" s="300"/>
      <c r="DW32486" s="300"/>
      <c r="DX32486" s="300"/>
      <c r="DY32486" s="300"/>
      <c r="DZ32486" s="300"/>
      <c r="EA32486" s="300"/>
      <c r="EB32486" s="300"/>
      <c r="EC32486" s="300"/>
      <c r="ED32486" s="300"/>
      <c r="EE32486" s="300"/>
      <c r="EF32486" s="300"/>
      <c r="EG32486" s="300"/>
      <c r="EH32486" s="300"/>
      <c r="EI32486" s="300"/>
      <c r="EJ32486" s="300"/>
      <c r="EK32486" s="300"/>
      <c r="EL32486" s="300"/>
      <c r="EM32486" s="300"/>
      <c r="EN32486" s="300"/>
      <c r="EO32486" s="300"/>
      <c r="EP32486" s="300"/>
      <c r="EQ32486" s="300"/>
      <c r="ER32486" s="300"/>
      <c r="ES32486" s="300"/>
      <c r="ET32486" s="300"/>
      <c r="EU32486" s="300"/>
      <c r="EV32486" s="300"/>
      <c r="EW32486" s="300"/>
      <c r="EX32486" s="300"/>
      <c r="EY32486" s="300"/>
      <c r="EZ32486" s="300"/>
      <c r="FA32486" s="300"/>
      <c r="FB32486" s="300"/>
      <c r="FC32486" s="300"/>
      <c r="FD32486" s="300"/>
      <c r="FE32486" s="300"/>
      <c r="FF32486" s="300"/>
      <c r="FG32486" s="300"/>
      <c r="FH32486" s="300"/>
      <c r="FI32486" s="300"/>
      <c r="FJ32486" s="300"/>
      <c r="FK32486" s="300"/>
      <c r="FL32486" s="300"/>
      <c r="FM32486" s="300"/>
      <c r="FN32486" s="300"/>
      <c r="FO32486" s="300"/>
      <c r="FP32486" s="300"/>
      <c r="FQ32486" s="300"/>
      <c r="FR32486" s="300"/>
      <c r="FS32486" s="300"/>
      <c r="FT32486" s="300"/>
      <c r="FU32486" s="300"/>
      <c r="FV32486" s="300"/>
      <c r="FW32486" s="300"/>
      <c r="FX32486" s="300"/>
      <c r="FY32486" s="300"/>
      <c r="FZ32486" s="300"/>
      <c r="GA32486" s="300"/>
      <c r="GB32486" s="300"/>
      <c r="GC32486" s="300"/>
      <c r="GD32486" s="300"/>
      <c r="GE32486" s="300"/>
      <c r="GF32486" s="300"/>
      <c r="GG32486" s="300"/>
      <c r="GH32486" s="300"/>
      <c r="GI32486" s="300"/>
      <c r="GJ32486" s="300"/>
      <c r="GK32486" s="300"/>
    </row>
    <row r="32487" spans="4:193" x14ac:dyDescent="0.25">
      <c r="D32487" s="300"/>
      <c r="J32487" s="300"/>
      <c r="K32487" s="300"/>
      <c r="L32487" s="300"/>
      <c r="M32487" s="300"/>
      <c r="N32487" s="300"/>
      <c r="O32487" s="300"/>
      <c r="P32487" s="300"/>
      <c r="Q32487" s="300"/>
      <c r="R32487" s="300"/>
      <c r="S32487" s="300"/>
      <c r="T32487" s="300"/>
      <c r="U32487" s="300"/>
      <c r="V32487" s="300"/>
      <c r="W32487" s="300"/>
      <c r="X32487" s="300"/>
      <c r="Y32487" s="300"/>
      <c r="Z32487" s="300"/>
      <c r="AA32487" s="300"/>
      <c r="AB32487" s="300"/>
      <c r="AC32487" s="300"/>
      <c r="AD32487" s="300"/>
      <c r="AE32487" s="300"/>
      <c r="AF32487" s="300"/>
      <c r="AG32487" s="300"/>
      <c r="AH32487" s="300"/>
      <c r="AI32487" s="300"/>
      <c r="AJ32487" s="300"/>
      <c r="AK32487" s="300"/>
      <c r="AL32487" s="300"/>
      <c r="AM32487" s="300"/>
      <c r="AN32487" s="300"/>
      <c r="AO32487" s="300"/>
      <c r="AP32487" s="300"/>
      <c r="AQ32487" s="300"/>
      <c r="AR32487" s="300"/>
      <c r="AS32487" s="300"/>
      <c r="AT32487" s="300"/>
      <c r="AU32487" s="300"/>
      <c r="AV32487" s="300"/>
      <c r="AW32487" s="300"/>
      <c r="AX32487" s="300"/>
      <c r="AY32487" s="300"/>
      <c r="AZ32487" s="300"/>
      <c r="BA32487" s="300"/>
      <c r="BB32487" s="300"/>
      <c r="BC32487" s="300"/>
      <c r="BD32487" s="300"/>
      <c r="BE32487" s="300"/>
      <c r="BF32487" s="300"/>
      <c r="BG32487" s="300"/>
      <c r="BH32487" s="300"/>
      <c r="BI32487" s="300"/>
      <c r="BJ32487" s="300"/>
      <c r="BK32487" s="300"/>
      <c r="BL32487" s="300"/>
      <c r="BM32487" s="300"/>
      <c r="BN32487" s="300"/>
      <c r="BO32487" s="300"/>
      <c r="BP32487" s="300"/>
      <c r="BQ32487" s="300"/>
      <c r="BR32487" s="300"/>
      <c r="BS32487" s="300"/>
      <c r="BT32487" s="300"/>
      <c r="BU32487" s="300"/>
      <c r="BV32487" s="300"/>
      <c r="BW32487" s="300"/>
      <c r="BX32487" s="300"/>
      <c r="BY32487" s="300"/>
      <c r="BZ32487" s="300"/>
      <c r="CA32487" s="300"/>
      <c r="CB32487" s="300"/>
      <c r="CC32487" s="300"/>
      <c r="CD32487" s="300"/>
      <c r="CE32487" s="300"/>
      <c r="CF32487" s="300"/>
      <c r="CG32487" s="300"/>
      <c r="CH32487" s="300"/>
      <c r="CI32487" s="300"/>
      <c r="CJ32487" s="300"/>
      <c r="CK32487" s="300"/>
      <c r="CL32487" s="300"/>
      <c r="CM32487" s="300"/>
      <c r="CN32487" s="300"/>
      <c r="CO32487" s="300"/>
      <c r="CP32487" s="300"/>
      <c r="CQ32487" s="300"/>
      <c r="CR32487" s="300"/>
      <c r="CS32487" s="300"/>
      <c r="CT32487" s="300"/>
      <c r="CU32487" s="300"/>
      <c r="CV32487" s="300"/>
      <c r="CW32487" s="300"/>
      <c r="CX32487" s="300"/>
      <c r="CY32487" s="300"/>
      <c r="CZ32487" s="300"/>
      <c r="DA32487" s="300"/>
      <c r="DB32487" s="300"/>
      <c r="DC32487" s="300"/>
      <c r="DD32487" s="300"/>
      <c r="DE32487" s="300"/>
      <c r="DF32487" s="300"/>
      <c r="DG32487" s="300"/>
      <c r="DH32487" s="300"/>
      <c r="DI32487" s="300"/>
      <c r="DJ32487" s="300"/>
      <c r="DK32487" s="300"/>
      <c r="DL32487" s="300"/>
      <c r="DM32487" s="300"/>
      <c r="DN32487" s="300"/>
      <c r="DO32487" s="300"/>
      <c r="DP32487" s="300"/>
      <c r="DQ32487" s="300"/>
      <c r="DR32487" s="300"/>
      <c r="DS32487" s="300"/>
      <c r="DT32487" s="300"/>
      <c r="DU32487" s="300"/>
      <c r="DV32487" s="300"/>
      <c r="DW32487" s="300"/>
      <c r="DX32487" s="300"/>
      <c r="DY32487" s="300"/>
      <c r="DZ32487" s="300"/>
      <c r="EA32487" s="300"/>
      <c r="EB32487" s="300"/>
      <c r="EC32487" s="300"/>
      <c r="ED32487" s="300"/>
      <c r="EE32487" s="300"/>
      <c r="EF32487" s="300"/>
      <c r="EG32487" s="300"/>
      <c r="EH32487" s="300"/>
      <c r="EI32487" s="300"/>
      <c r="EJ32487" s="300"/>
      <c r="EK32487" s="300"/>
      <c r="EL32487" s="300"/>
      <c r="EM32487" s="300"/>
      <c r="EN32487" s="300"/>
      <c r="EO32487" s="300"/>
      <c r="EP32487" s="300"/>
      <c r="EQ32487" s="300"/>
      <c r="ER32487" s="300"/>
      <c r="ES32487" s="300"/>
      <c r="ET32487" s="300"/>
      <c r="EU32487" s="300"/>
      <c r="EV32487" s="300"/>
      <c r="EW32487" s="300"/>
      <c r="EX32487" s="300"/>
      <c r="EY32487" s="300"/>
      <c r="EZ32487" s="300"/>
      <c r="FA32487" s="300"/>
      <c r="FB32487" s="300"/>
      <c r="FC32487" s="300"/>
      <c r="FD32487" s="300"/>
      <c r="FE32487" s="300"/>
      <c r="FF32487" s="300"/>
      <c r="FG32487" s="300"/>
      <c r="FH32487" s="300"/>
      <c r="FI32487" s="300"/>
      <c r="FJ32487" s="300"/>
      <c r="FK32487" s="300"/>
      <c r="FL32487" s="300"/>
      <c r="FM32487" s="300"/>
      <c r="FN32487" s="300"/>
      <c r="FO32487" s="300"/>
      <c r="FP32487" s="300"/>
      <c r="FQ32487" s="300"/>
      <c r="FR32487" s="300"/>
      <c r="FS32487" s="300"/>
      <c r="FT32487" s="300"/>
      <c r="FU32487" s="300"/>
      <c r="FV32487" s="300"/>
      <c r="FW32487" s="300"/>
      <c r="FX32487" s="300"/>
      <c r="FY32487" s="300"/>
      <c r="FZ32487" s="300"/>
      <c r="GA32487" s="300"/>
      <c r="GB32487" s="300"/>
      <c r="GC32487" s="300"/>
      <c r="GD32487" s="300"/>
      <c r="GE32487" s="300"/>
      <c r="GF32487" s="300"/>
      <c r="GG32487" s="300"/>
      <c r="GH32487" s="300"/>
      <c r="GI32487" s="300"/>
      <c r="GJ32487" s="300"/>
      <c r="GK32487" s="300"/>
    </row>
    <row r="32488" spans="4:193" x14ac:dyDescent="0.25">
      <c r="D32488" s="300"/>
      <c r="J32488" s="300"/>
      <c r="K32488" s="300"/>
      <c r="L32488" s="300"/>
      <c r="M32488" s="300"/>
      <c r="N32488" s="300"/>
      <c r="O32488" s="300"/>
      <c r="P32488" s="300"/>
      <c r="Q32488" s="300"/>
      <c r="R32488" s="300"/>
      <c r="S32488" s="300"/>
      <c r="T32488" s="300"/>
      <c r="U32488" s="300"/>
      <c r="V32488" s="300"/>
      <c r="W32488" s="300"/>
      <c r="X32488" s="300"/>
      <c r="Y32488" s="300"/>
      <c r="Z32488" s="300"/>
      <c r="AA32488" s="300"/>
      <c r="AB32488" s="300"/>
      <c r="AC32488" s="300"/>
      <c r="AD32488" s="300"/>
      <c r="AE32488" s="300"/>
      <c r="AF32488" s="300"/>
      <c r="AG32488" s="300"/>
      <c r="AH32488" s="300"/>
      <c r="AI32488" s="300"/>
      <c r="AJ32488" s="300"/>
      <c r="AK32488" s="300"/>
      <c r="AL32488" s="300"/>
      <c r="AM32488" s="300"/>
      <c r="AN32488" s="300"/>
      <c r="AO32488" s="300"/>
      <c r="AP32488" s="300"/>
      <c r="AQ32488" s="300"/>
      <c r="AR32488" s="300"/>
      <c r="AS32488" s="300"/>
      <c r="AT32488" s="300"/>
      <c r="AU32488" s="300"/>
      <c r="AV32488" s="300"/>
      <c r="AW32488" s="300"/>
      <c r="AX32488" s="300"/>
      <c r="AY32488" s="300"/>
      <c r="AZ32488" s="300"/>
      <c r="BA32488" s="300"/>
      <c r="BB32488" s="300"/>
      <c r="BC32488" s="300"/>
      <c r="BD32488" s="300"/>
      <c r="BE32488" s="300"/>
      <c r="BF32488" s="300"/>
      <c r="BG32488" s="300"/>
      <c r="BH32488" s="300"/>
      <c r="BI32488" s="300"/>
      <c r="BJ32488" s="300"/>
      <c r="BK32488" s="300"/>
      <c r="BL32488" s="300"/>
      <c r="BM32488" s="300"/>
      <c r="BN32488" s="300"/>
      <c r="BO32488" s="300"/>
      <c r="BP32488" s="300"/>
      <c r="BQ32488" s="300"/>
      <c r="BR32488" s="300"/>
      <c r="BS32488" s="300"/>
      <c r="BT32488" s="300"/>
      <c r="BU32488" s="300"/>
      <c r="BV32488" s="300"/>
      <c r="BW32488" s="300"/>
      <c r="BX32488" s="300"/>
      <c r="BY32488" s="300"/>
      <c r="BZ32488" s="300"/>
      <c r="CA32488" s="300"/>
      <c r="CB32488" s="300"/>
      <c r="CC32488" s="300"/>
      <c r="CD32488" s="300"/>
      <c r="CE32488" s="300"/>
      <c r="CF32488" s="300"/>
      <c r="CG32488" s="300"/>
      <c r="CH32488" s="300"/>
      <c r="CI32488" s="300"/>
      <c r="CJ32488" s="300"/>
      <c r="CK32488" s="300"/>
      <c r="CL32488" s="300"/>
      <c r="CM32488" s="300"/>
      <c r="CN32488" s="300"/>
      <c r="CO32488" s="300"/>
      <c r="CP32488" s="300"/>
      <c r="CQ32488" s="300"/>
      <c r="CR32488" s="300"/>
      <c r="CS32488" s="300"/>
      <c r="CT32488" s="300"/>
      <c r="CU32488" s="300"/>
      <c r="CV32488" s="300"/>
      <c r="CW32488" s="300"/>
      <c r="CX32488" s="300"/>
      <c r="CY32488" s="300"/>
      <c r="CZ32488" s="300"/>
      <c r="DA32488" s="300"/>
      <c r="DB32488" s="300"/>
      <c r="DC32488" s="300"/>
      <c r="DD32488" s="300"/>
      <c r="DE32488" s="300"/>
      <c r="DF32488" s="300"/>
      <c r="DG32488" s="300"/>
      <c r="DH32488" s="300"/>
      <c r="DI32488" s="300"/>
      <c r="DJ32488" s="300"/>
      <c r="DK32488" s="300"/>
      <c r="DL32488" s="300"/>
      <c r="DM32488" s="300"/>
      <c r="DN32488" s="300"/>
      <c r="DO32488" s="300"/>
      <c r="DP32488" s="300"/>
      <c r="DQ32488" s="300"/>
      <c r="DR32488" s="300"/>
      <c r="DS32488" s="300"/>
      <c r="DT32488" s="300"/>
      <c r="DU32488" s="300"/>
      <c r="DV32488" s="300"/>
      <c r="DW32488" s="300"/>
      <c r="DX32488" s="300"/>
      <c r="DY32488" s="300"/>
      <c r="DZ32488" s="300"/>
      <c r="EA32488" s="300"/>
      <c r="EB32488" s="300"/>
      <c r="EC32488" s="300"/>
      <c r="ED32488" s="300"/>
      <c r="EE32488" s="300"/>
      <c r="EF32488" s="300"/>
      <c r="EG32488" s="300"/>
      <c r="EH32488" s="300"/>
      <c r="EI32488" s="300"/>
      <c r="EJ32488" s="300"/>
      <c r="EK32488" s="300"/>
      <c r="EL32488" s="300"/>
      <c r="EM32488" s="300"/>
      <c r="EN32488" s="300"/>
      <c r="EO32488" s="300"/>
      <c r="EP32488" s="300"/>
      <c r="EQ32488" s="300"/>
      <c r="ER32488" s="300"/>
      <c r="ES32488" s="300"/>
      <c r="ET32488" s="300"/>
      <c r="EU32488" s="300"/>
      <c r="EV32488" s="300"/>
      <c r="EW32488" s="300"/>
      <c r="EX32488" s="300"/>
      <c r="EY32488" s="300"/>
      <c r="EZ32488" s="300"/>
      <c r="FA32488" s="300"/>
      <c r="FB32488" s="300"/>
      <c r="FC32488" s="300"/>
      <c r="FD32488" s="300"/>
      <c r="FE32488" s="300"/>
      <c r="FF32488" s="300"/>
      <c r="FG32488" s="300"/>
      <c r="FH32488" s="300"/>
      <c r="FI32488" s="300"/>
      <c r="FJ32488" s="300"/>
      <c r="FK32488" s="300"/>
      <c r="FL32488" s="300"/>
      <c r="FM32488" s="300"/>
      <c r="FN32488" s="300"/>
      <c r="FO32488" s="300"/>
      <c r="FP32488" s="300"/>
      <c r="FQ32488" s="300"/>
      <c r="FR32488" s="300"/>
      <c r="FS32488" s="300"/>
      <c r="FT32488" s="300"/>
      <c r="FU32488" s="300"/>
      <c r="FV32488" s="300"/>
      <c r="FW32488" s="300"/>
      <c r="FX32488" s="300"/>
      <c r="FY32488" s="300"/>
      <c r="FZ32488" s="300"/>
      <c r="GA32488" s="300"/>
      <c r="GB32488" s="300"/>
      <c r="GC32488" s="300"/>
      <c r="GD32488" s="300"/>
      <c r="GE32488" s="300"/>
      <c r="GF32488" s="300"/>
      <c r="GG32488" s="300"/>
      <c r="GH32488" s="300"/>
      <c r="GI32488" s="300"/>
      <c r="GJ32488" s="300"/>
      <c r="GK32488" s="300"/>
    </row>
    <row r="32489" spans="4:193" x14ac:dyDescent="0.25">
      <c r="D32489" s="300"/>
      <c r="J32489" s="300"/>
      <c r="K32489" s="300"/>
      <c r="L32489" s="300"/>
      <c r="M32489" s="300"/>
      <c r="N32489" s="300"/>
      <c r="O32489" s="300"/>
      <c r="P32489" s="300"/>
      <c r="Q32489" s="300"/>
      <c r="R32489" s="300"/>
      <c r="S32489" s="300"/>
      <c r="T32489" s="300"/>
      <c r="U32489" s="300"/>
      <c r="V32489" s="300"/>
      <c r="W32489" s="300"/>
      <c r="X32489" s="300"/>
      <c r="Y32489" s="300"/>
      <c r="Z32489" s="300"/>
      <c r="AA32489" s="300"/>
      <c r="AB32489" s="300"/>
      <c r="AC32489" s="300"/>
      <c r="AD32489" s="300"/>
      <c r="AE32489" s="300"/>
      <c r="AF32489" s="300"/>
      <c r="AG32489" s="300"/>
      <c r="AH32489" s="300"/>
      <c r="AI32489" s="300"/>
      <c r="AJ32489" s="300"/>
      <c r="AK32489" s="300"/>
      <c r="AL32489" s="300"/>
      <c r="AM32489" s="300"/>
      <c r="AN32489" s="300"/>
      <c r="AO32489" s="300"/>
      <c r="AP32489" s="300"/>
      <c r="AQ32489" s="300"/>
      <c r="AR32489" s="300"/>
      <c r="AS32489" s="300"/>
      <c r="AT32489" s="300"/>
      <c r="AU32489" s="300"/>
      <c r="AV32489" s="300"/>
      <c r="AW32489" s="300"/>
      <c r="AX32489" s="300"/>
      <c r="AY32489" s="300"/>
      <c r="AZ32489" s="300"/>
      <c r="BA32489" s="300"/>
      <c r="BB32489" s="300"/>
      <c r="BC32489" s="300"/>
      <c r="BD32489" s="300"/>
      <c r="BE32489" s="300"/>
      <c r="BF32489" s="300"/>
      <c r="BG32489" s="300"/>
      <c r="BH32489" s="300"/>
      <c r="BI32489" s="300"/>
      <c r="BJ32489" s="300"/>
      <c r="BK32489" s="300"/>
      <c r="BL32489" s="300"/>
      <c r="BM32489" s="300"/>
      <c r="BN32489" s="300"/>
      <c r="BO32489" s="300"/>
      <c r="BP32489" s="300"/>
      <c r="BQ32489" s="300"/>
      <c r="BR32489" s="300"/>
      <c r="BS32489" s="300"/>
      <c r="BT32489" s="300"/>
      <c r="BU32489" s="300"/>
      <c r="BV32489" s="300"/>
      <c r="BW32489" s="300"/>
      <c r="BX32489" s="300"/>
      <c r="BY32489" s="300"/>
      <c r="BZ32489" s="300"/>
      <c r="CA32489" s="300"/>
      <c r="CB32489" s="300"/>
      <c r="CC32489" s="300"/>
      <c r="CD32489" s="300"/>
      <c r="CE32489" s="300"/>
      <c r="CF32489" s="300"/>
      <c r="CG32489" s="300"/>
      <c r="CH32489" s="300"/>
      <c r="CI32489" s="300"/>
      <c r="CJ32489" s="300"/>
      <c r="CK32489" s="300"/>
      <c r="CL32489" s="300"/>
      <c r="CM32489" s="300"/>
      <c r="CN32489" s="300"/>
      <c r="CO32489" s="300"/>
      <c r="CP32489" s="300"/>
      <c r="CQ32489" s="300"/>
      <c r="CR32489" s="300"/>
      <c r="CS32489" s="300"/>
      <c r="CT32489" s="300"/>
      <c r="CU32489" s="300"/>
      <c r="CV32489" s="300"/>
      <c r="CW32489" s="300"/>
      <c r="CX32489" s="300"/>
      <c r="CY32489" s="300"/>
      <c r="CZ32489" s="300"/>
      <c r="DA32489" s="300"/>
      <c r="DB32489" s="300"/>
      <c r="DC32489" s="300"/>
      <c r="DD32489" s="300"/>
      <c r="DE32489" s="300"/>
      <c r="DF32489" s="300"/>
      <c r="DG32489" s="300"/>
      <c r="DH32489" s="300"/>
      <c r="DI32489" s="300"/>
      <c r="DJ32489" s="300"/>
      <c r="DK32489" s="300"/>
      <c r="DL32489" s="300"/>
      <c r="DM32489" s="300"/>
      <c r="DN32489" s="300"/>
      <c r="DO32489" s="300"/>
      <c r="DP32489" s="300"/>
      <c r="DQ32489" s="300"/>
      <c r="DR32489" s="300"/>
      <c r="DS32489" s="300"/>
      <c r="DT32489" s="300"/>
      <c r="DU32489" s="300"/>
      <c r="DV32489" s="300"/>
      <c r="DW32489" s="300"/>
      <c r="DX32489" s="300"/>
      <c r="DY32489" s="300"/>
      <c r="DZ32489" s="300"/>
      <c r="EA32489" s="300"/>
      <c r="EB32489" s="300"/>
      <c r="EC32489" s="300"/>
      <c r="ED32489" s="300"/>
      <c r="EE32489" s="300"/>
      <c r="EF32489" s="300"/>
      <c r="EG32489" s="300"/>
      <c r="EH32489" s="300"/>
      <c r="EI32489" s="300"/>
      <c r="EJ32489" s="300"/>
      <c r="EK32489" s="300"/>
      <c r="EL32489" s="300"/>
      <c r="EM32489" s="300"/>
      <c r="EN32489" s="300"/>
      <c r="EO32489" s="300"/>
      <c r="EP32489" s="300"/>
      <c r="EQ32489" s="300"/>
      <c r="ER32489" s="300"/>
      <c r="ES32489" s="300"/>
      <c r="ET32489" s="300"/>
      <c r="EU32489" s="300"/>
      <c r="EV32489" s="300"/>
      <c r="EW32489" s="300"/>
      <c r="EX32489" s="300"/>
      <c r="EY32489" s="300"/>
      <c r="EZ32489" s="300"/>
      <c r="FA32489" s="300"/>
      <c r="FB32489" s="300"/>
      <c r="FC32489" s="300"/>
      <c r="FD32489" s="300"/>
      <c r="FE32489" s="300"/>
      <c r="FF32489" s="300"/>
      <c r="FG32489" s="300"/>
      <c r="FH32489" s="300"/>
      <c r="FI32489" s="300"/>
      <c r="FJ32489" s="300"/>
      <c r="FK32489" s="300"/>
      <c r="FL32489" s="300"/>
      <c r="FM32489" s="300"/>
      <c r="FN32489" s="300"/>
      <c r="FO32489" s="300"/>
      <c r="FP32489" s="300"/>
      <c r="FQ32489" s="300"/>
      <c r="FR32489" s="300"/>
      <c r="FS32489" s="300"/>
      <c r="FT32489" s="300"/>
      <c r="FU32489" s="300"/>
      <c r="FV32489" s="300"/>
      <c r="FW32489" s="300"/>
      <c r="FX32489" s="300"/>
      <c r="FY32489" s="300"/>
      <c r="FZ32489" s="300"/>
      <c r="GA32489" s="300"/>
      <c r="GB32489" s="300"/>
      <c r="GC32489" s="300"/>
      <c r="GD32489" s="300"/>
      <c r="GE32489" s="300"/>
      <c r="GF32489" s="300"/>
      <c r="GG32489" s="300"/>
      <c r="GH32489" s="300"/>
      <c r="GI32489" s="300"/>
      <c r="GJ32489" s="300"/>
      <c r="GK32489" s="300"/>
    </row>
    <row r="32490" spans="4:193" x14ac:dyDescent="0.25">
      <c r="D32490" s="300"/>
      <c r="J32490" s="300"/>
      <c r="K32490" s="300"/>
      <c r="L32490" s="300"/>
      <c r="M32490" s="300"/>
      <c r="N32490" s="300"/>
      <c r="O32490" s="300"/>
      <c r="P32490" s="300"/>
      <c r="Q32490" s="300"/>
      <c r="R32490" s="300"/>
      <c r="S32490" s="300"/>
      <c r="T32490" s="300"/>
      <c r="U32490" s="300"/>
      <c r="V32490" s="300"/>
      <c r="W32490" s="300"/>
      <c r="X32490" s="300"/>
      <c r="Y32490" s="300"/>
      <c r="Z32490" s="300"/>
      <c r="AA32490" s="300"/>
      <c r="AB32490" s="300"/>
      <c r="AC32490" s="300"/>
      <c r="AD32490" s="300"/>
      <c r="AE32490" s="300"/>
      <c r="AF32490" s="300"/>
      <c r="AG32490" s="300"/>
      <c r="AH32490" s="300"/>
      <c r="AI32490" s="300"/>
      <c r="AJ32490" s="300"/>
      <c r="AK32490" s="300"/>
      <c r="AL32490" s="300"/>
      <c r="AM32490" s="300"/>
      <c r="AN32490" s="300"/>
      <c r="AO32490" s="300"/>
      <c r="AP32490" s="300"/>
      <c r="AQ32490" s="300"/>
      <c r="AR32490" s="300"/>
      <c r="AS32490" s="300"/>
      <c r="AT32490" s="300"/>
      <c r="AU32490" s="300"/>
      <c r="AV32490" s="300"/>
      <c r="AW32490" s="300"/>
      <c r="AX32490" s="300"/>
      <c r="AY32490" s="300"/>
      <c r="AZ32490" s="300"/>
      <c r="BA32490" s="300"/>
      <c r="BB32490" s="300"/>
      <c r="BC32490" s="300"/>
      <c r="BD32490" s="300"/>
      <c r="BE32490" s="300"/>
      <c r="BF32490" s="300"/>
      <c r="BG32490" s="300"/>
      <c r="BH32490" s="300"/>
      <c r="BI32490" s="300"/>
      <c r="BJ32490" s="300"/>
      <c r="BK32490" s="300"/>
      <c r="BL32490" s="300"/>
      <c r="BM32490" s="300"/>
      <c r="BN32490" s="300"/>
      <c r="BO32490" s="300"/>
      <c r="BP32490" s="300"/>
      <c r="BQ32490" s="300"/>
      <c r="BR32490" s="300"/>
      <c r="BS32490" s="300"/>
      <c r="BT32490" s="300"/>
      <c r="BU32490" s="300"/>
      <c r="BV32490" s="300"/>
      <c r="BW32490" s="300"/>
      <c r="BX32490" s="300"/>
      <c r="BY32490" s="300"/>
      <c r="BZ32490" s="300"/>
      <c r="CA32490" s="300"/>
      <c r="CB32490" s="300"/>
      <c r="CC32490" s="300"/>
      <c r="CD32490" s="300"/>
      <c r="CE32490" s="300"/>
      <c r="CF32490" s="300"/>
      <c r="CG32490" s="300"/>
      <c r="CH32490" s="300"/>
      <c r="CI32490" s="300"/>
      <c r="CJ32490" s="300"/>
      <c r="CK32490" s="300"/>
      <c r="CL32490" s="300"/>
      <c r="CM32490" s="300"/>
      <c r="CN32490" s="300"/>
      <c r="CO32490" s="300"/>
      <c r="CP32490" s="300"/>
      <c r="CQ32490" s="300"/>
      <c r="CR32490" s="300"/>
      <c r="CS32490" s="300"/>
      <c r="CT32490" s="300"/>
      <c r="CU32490" s="300"/>
      <c r="CV32490" s="300"/>
      <c r="CW32490" s="300"/>
      <c r="CX32490" s="300"/>
      <c r="CY32490" s="300"/>
      <c r="CZ32490" s="300"/>
      <c r="DA32490" s="300"/>
      <c r="DB32490" s="300"/>
      <c r="DC32490" s="300"/>
      <c r="DD32490" s="300"/>
      <c r="DE32490" s="300"/>
      <c r="DF32490" s="300"/>
      <c r="DG32490" s="300"/>
      <c r="DH32490" s="300"/>
      <c r="DI32490" s="300"/>
      <c r="DJ32490" s="300"/>
      <c r="DK32490" s="300"/>
      <c r="DL32490" s="300"/>
      <c r="DM32490" s="300"/>
      <c r="DN32490" s="300"/>
      <c r="DO32490" s="300"/>
      <c r="DP32490" s="300"/>
      <c r="DQ32490" s="300"/>
      <c r="DR32490" s="300"/>
      <c r="DS32490" s="300"/>
      <c r="DT32490" s="300"/>
      <c r="DU32490" s="300"/>
      <c r="DV32490" s="300"/>
      <c r="DW32490" s="300"/>
      <c r="DX32490" s="300"/>
      <c r="DY32490" s="300"/>
      <c r="DZ32490" s="300"/>
      <c r="EA32490" s="300"/>
      <c r="EB32490" s="300"/>
      <c r="EC32490" s="300"/>
      <c r="ED32490" s="300"/>
      <c r="EE32490" s="300"/>
      <c r="EF32490" s="300"/>
      <c r="EG32490" s="300"/>
      <c r="EH32490" s="300"/>
      <c r="EI32490" s="300"/>
      <c r="EJ32490" s="300"/>
      <c r="EK32490" s="300"/>
      <c r="EL32490" s="300"/>
      <c r="EM32490" s="300"/>
      <c r="EN32490" s="300"/>
      <c r="EO32490" s="300"/>
      <c r="EP32490" s="300"/>
      <c r="EQ32490" s="300"/>
      <c r="ER32490" s="300"/>
      <c r="ES32490" s="300"/>
      <c r="ET32490" s="300"/>
      <c r="EU32490" s="300"/>
      <c r="EV32490" s="300"/>
      <c r="EW32490" s="300"/>
      <c r="EX32490" s="300"/>
      <c r="EY32490" s="300"/>
      <c r="EZ32490" s="300"/>
      <c r="FA32490" s="300"/>
      <c r="FB32490" s="300"/>
      <c r="FC32490" s="300"/>
      <c r="FD32490" s="300"/>
      <c r="FE32490" s="300"/>
      <c r="FF32490" s="300"/>
      <c r="FG32490" s="300"/>
      <c r="FH32490" s="300"/>
      <c r="FI32490" s="300"/>
      <c r="FJ32490" s="300"/>
      <c r="FK32490" s="300"/>
      <c r="FL32490" s="300"/>
      <c r="FM32490" s="300"/>
      <c r="FN32490" s="300"/>
      <c r="FO32490" s="300"/>
      <c r="FP32490" s="300"/>
      <c r="FQ32490" s="300"/>
      <c r="FR32490" s="300"/>
      <c r="FS32490" s="300"/>
      <c r="FT32490" s="300"/>
      <c r="FU32490" s="300"/>
      <c r="FV32490" s="300"/>
      <c r="FW32490" s="300"/>
      <c r="FX32490" s="300"/>
      <c r="FY32490" s="300"/>
      <c r="FZ32490" s="300"/>
      <c r="GA32490" s="300"/>
      <c r="GB32490" s="300"/>
      <c r="GC32490" s="300"/>
      <c r="GD32490" s="300"/>
      <c r="GE32490" s="300"/>
      <c r="GF32490" s="300"/>
      <c r="GG32490" s="300"/>
      <c r="GH32490" s="300"/>
      <c r="GI32490" s="300"/>
      <c r="GJ32490" s="300"/>
      <c r="GK32490" s="300"/>
    </row>
    <row r="32491" spans="4:193" x14ac:dyDescent="0.25">
      <c r="D32491" s="300"/>
      <c r="J32491" s="300"/>
      <c r="K32491" s="300"/>
      <c r="L32491" s="300"/>
      <c r="M32491" s="300"/>
      <c r="N32491" s="300"/>
      <c r="O32491" s="300"/>
      <c r="P32491" s="300"/>
      <c r="Q32491" s="300"/>
      <c r="R32491" s="300"/>
      <c r="S32491" s="300"/>
      <c r="T32491" s="300"/>
      <c r="U32491" s="300"/>
      <c r="V32491" s="300"/>
      <c r="W32491" s="300"/>
      <c r="X32491" s="300"/>
      <c r="Y32491" s="300"/>
      <c r="Z32491" s="300"/>
      <c r="AA32491" s="300"/>
      <c r="AB32491" s="300"/>
      <c r="AC32491" s="300"/>
      <c r="AD32491" s="300"/>
      <c r="AE32491" s="300"/>
      <c r="AF32491" s="300"/>
      <c r="AG32491" s="300"/>
      <c r="AH32491" s="300"/>
      <c r="AI32491" s="300"/>
      <c r="AJ32491" s="300"/>
      <c r="AK32491" s="300"/>
      <c r="AL32491" s="300"/>
      <c r="AM32491" s="300"/>
      <c r="AN32491" s="300"/>
      <c r="AO32491" s="300"/>
      <c r="AP32491" s="300"/>
      <c r="AQ32491" s="300"/>
      <c r="AR32491" s="300"/>
      <c r="AS32491" s="300"/>
      <c r="AT32491" s="300"/>
      <c r="AU32491" s="300"/>
      <c r="AV32491" s="300"/>
      <c r="AW32491" s="300"/>
      <c r="AX32491" s="300"/>
      <c r="AY32491" s="300"/>
      <c r="AZ32491" s="300"/>
      <c r="BA32491" s="300"/>
      <c r="BB32491" s="300"/>
      <c r="BC32491" s="300"/>
      <c r="BD32491" s="300"/>
      <c r="BE32491" s="300"/>
      <c r="BF32491" s="300"/>
      <c r="BG32491" s="300"/>
      <c r="BH32491" s="300"/>
      <c r="BI32491" s="300"/>
      <c r="BJ32491" s="300"/>
      <c r="BK32491" s="300"/>
      <c r="BL32491" s="300"/>
      <c r="BM32491" s="300"/>
      <c r="BN32491" s="300"/>
      <c r="BO32491" s="300"/>
      <c r="BP32491" s="300"/>
      <c r="BQ32491" s="300"/>
      <c r="BR32491" s="300"/>
      <c r="BS32491" s="300"/>
      <c r="BT32491" s="300"/>
      <c r="BU32491" s="300"/>
      <c r="BV32491" s="300"/>
      <c r="BW32491" s="300"/>
      <c r="BX32491" s="300"/>
      <c r="BY32491" s="300"/>
      <c r="BZ32491" s="300"/>
      <c r="CA32491" s="300"/>
      <c r="CB32491" s="300"/>
      <c r="CC32491" s="300"/>
      <c r="CD32491" s="300"/>
      <c r="CE32491" s="300"/>
      <c r="CF32491" s="300"/>
      <c r="CG32491" s="300"/>
      <c r="CH32491" s="300"/>
      <c r="CI32491" s="300"/>
      <c r="CJ32491" s="300"/>
      <c r="CK32491" s="300"/>
      <c r="CL32491" s="300"/>
      <c r="CM32491" s="300"/>
      <c r="CN32491" s="300"/>
      <c r="CO32491" s="300"/>
      <c r="CP32491" s="300"/>
      <c r="CQ32491" s="300"/>
      <c r="CR32491" s="300"/>
      <c r="CS32491" s="300"/>
      <c r="CT32491" s="300"/>
      <c r="CU32491" s="300"/>
      <c r="CV32491" s="300"/>
      <c r="CW32491" s="300"/>
      <c r="CX32491" s="300"/>
      <c r="CY32491" s="300"/>
      <c r="CZ32491" s="300"/>
      <c r="DA32491" s="300"/>
      <c r="DB32491" s="300"/>
      <c r="DC32491" s="300"/>
      <c r="DD32491" s="300"/>
      <c r="DE32491" s="300"/>
      <c r="DF32491" s="300"/>
      <c r="DG32491" s="300"/>
      <c r="DH32491" s="300"/>
      <c r="DI32491" s="300"/>
      <c r="DJ32491" s="300"/>
      <c r="DK32491" s="300"/>
      <c r="DL32491" s="300"/>
      <c r="DM32491" s="300"/>
      <c r="DN32491" s="300"/>
      <c r="DO32491" s="300"/>
      <c r="DP32491" s="300"/>
      <c r="DQ32491" s="300"/>
      <c r="DR32491" s="300"/>
      <c r="DS32491" s="300"/>
      <c r="DT32491" s="300"/>
      <c r="DU32491" s="300"/>
      <c r="DV32491" s="300"/>
      <c r="DW32491" s="300"/>
      <c r="DX32491" s="300"/>
      <c r="DY32491" s="300"/>
      <c r="DZ32491" s="300"/>
      <c r="EA32491" s="300"/>
      <c r="EB32491" s="300"/>
      <c r="EC32491" s="300"/>
      <c r="ED32491" s="300"/>
      <c r="EE32491" s="300"/>
      <c r="EF32491" s="300"/>
      <c r="EG32491" s="300"/>
      <c r="EH32491" s="300"/>
      <c r="EI32491" s="300"/>
      <c r="EJ32491" s="300"/>
      <c r="EK32491" s="300"/>
      <c r="EL32491" s="300"/>
      <c r="EM32491" s="300"/>
      <c r="EN32491" s="300"/>
      <c r="EO32491" s="300"/>
      <c r="EP32491" s="300"/>
      <c r="EQ32491" s="300"/>
      <c r="ER32491" s="300"/>
      <c r="ES32491" s="300"/>
      <c r="ET32491" s="300"/>
      <c r="EU32491" s="300"/>
      <c r="EV32491" s="300"/>
      <c r="EW32491" s="300"/>
      <c r="EX32491" s="300"/>
      <c r="EY32491" s="300"/>
      <c r="EZ32491" s="300"/>
      <c r="FA32491" s="300"/>
      <c r="FB32491" s="300"/>
      <c r="FC32491" s="300"/>
      <c r="FD32491" s="300"/>
      <c r="FE32491" s="300"/>
      <c r="FF32491" s="300"/>
      <c r="FG32491" s="300"/>
      <c r="FH32491" s="300"/>
      <c r="FI32491" s="300"/>
      <c r="FJ32491" s="300"/>
      <c r="FK32491" s="300"/>
      <c r="FL32491" s="300"/>
      <c r="FM32491" s="300"/>
      <c r="FN32491" s="300"/>
      <c r="FO32491" s="300"/>
      <c r="FP32491" s="300"/>
      <c r="FQ32491" s="300"/>
      <c r="FR32491" s="300"/>
      <c r="FS32491" s="300"/>
      <c r="FT32491" s="300"/>
      <c r="FU32491" s="300"/>
      <c r="FV32491" s="300"/>
      <c r="FW32491" s="300"/>
      <c r="FX32491" s="300"/>
      <c r="FY32491" s="300"/>
      <c r="FZ32491" s="300"/>
      <c r="GA32491" s="300"/>
      <c r="GB32491" s="300"/>
      <c r="GC32491" s="300"/>
      <c r="GD32491" s="300"/>
      <c r="GE32491" s="300"/>
      <c r="GF32491" s="300"/>
      <c r="GG32491" s="300"/>
      <c r="GH32491" s="300"/>
      <c r="GI32491" s="300"/>
      <c r="GJ32491" s="300"/>
      <c r="GK32491" s="300"/>
    </row>
    <row r="32492" spans="4:193" x14ac:dyDescent="0.25">
      <c r="D32492" s="300"/>
      <c r="J32492" s="300"/>
      <c r="K32492" s="300"/>
      <c r="L32492" s="300"/>
      <c r="M32492" s="300"/>
      <c r="N32492" s="300"/>
      <c r="O32492" s="300"/>
      <c r="P32492" s="300"/>
      <c r="Q32492" s="300"/>
      <c r="R32492" s="300"/>
      <c r="S32492" s="300"/>
      <c r="T32492" s="300"/>
      <c r="U32492" s="300"/>
      <c r="V32492" s="300"/>
      <c r="W32492" s="300"/>
      <c r="X32492" s="300"/>
      <c r="Y32492" s="300"/>
      <c r="Z32492" s="300"/>
      <c r="AA32492" s="300"/>
      <c r="AB32492" s="300"/>
      <c r="AC32492" s="300"/>
      <c r="AD32492" s="300"/>
      <c r="AE32492" s="300"/>
      <c r="AF32492" s="300"/>
      <c r="AG32492" s="300"/>
      <c r="AH32492" s="300"/>
      <c r="AI32492" s="300"/>
      <c r="AJ32492" s="300"/>
      <c r="AK32492" s="300"/>
      <c r="AL32492" s="300"/>
      <c r="AM32492" s="300"/>
      <c r="AN32492" s="300"/>
      <c r="AO32492" s="300"/>
      <c r="AP32492" s="300"/>
      <c r="AQ32492" s="300"/>
      <c r="AR32492" s="300"/>
      <c r="AS32492" s="300"/>
      <c r="AT32492" s="300"/>
      <c r="AU32492" s="300"/>
      <c r="AV32492" s="300"/>
      <c r="AW32492" s="300"/>
      <c r="AX32492" s="300"/>
      <c r="AY32492" s="300"/>
      <c r="AZ32492" s="300"/>
      <c r="BA32492" s="300"/>
      <c r="BB32492" s="300"/>
      <c r="BC32492" s="300"/>
      <c r="BD32492" s="300"/>
      <c r="BE32492" s="300"/>
      <c r="BF32492" s="300"/>
      <c r="BG32492" s="300"/>
      <c r="BH32492" s="300"/>
      <c r="BI32492" s="300"/>
      <c r="BJ32492" s="300"/>
      <c r="BK32492" s="300"/>
      <c r="BL32492" s="300"/>
      <c r="BM32492" s="300"/>
      <c r="BN32492" s="300"/>
      <c r="BO32492" s="300"/>
      <c r="BP32492" s="300"/>
      <c r="BQ32492" s="300"/>
      <c r="BR32492" s="300"/>
      <c r="BS32492" s="300"/>
      <c r="BT32492" s="300"/>
      <c r="BU32492" s="300"/>
      <c r="BV32492" s="300"/>
      <c r="BW32492" s="300"/>
      <c r="BX32492" s="300"/>
      <c r="BY32492" s="300"/>
      <c r="BZ32492" s="300"/>
      <c r="CA32492" s="300"/>
      <c r="CB32492" s="300"/>
      <c r="CC32492" s="300"/>
      <c r="CD32492" s="300"/>
      <c r="CE32492" s="300"/>
      <c r="CF32492" s="300"/>
      <c r="CG32492" s="300"/>
      <c r="CH32492" s="300"/>
      <c r="CI32492" s="300"/>
      <c r="CJ32492" s="300"/>
      <c r="CK32492" s="300"/>
      <c r="CL32492" s="300"/>
      <c r="CM32492" s="300"/>
      <c r="CN32492" s="300"/>
      <c r="CO32492" s="300"/>
      <c r="CP32492" s="300"/>
      <c r="CQ32492" s="300"/>
      <c r="CR32492" s="300"/>
      <c r="CS32492" s="300"/>
      <c r="CT32492" s="300"/>
      <c r="CU32492" s="300"/>
      <c r="CV32492" s="300"/>
      <c r="CW32492" s="300"/>
      <c r="CX32492" s="300"/>
      <c r="CY32492" s="300"/>
      <c r="CZ32492" s="300"/>
      <c r="DA32492" s="300"/>
      <c r="DB32492" s="300"/>
      <c r="DC32492" s="300"/>
      <c r="DD32492" s="300"/>
      <c r="DE32492" s="300"/>
      <c r="DF32492" s="300"/>
      <c r="DG32492" s="300"/>
      <c r="DH32492" s="300"/>
      <c r="DI32492" s="300"/>
      <c r="DJ32492" s="300"/>
      <c r="DK32492" s="300"/>
      <c r="DL32492" s="300"/>
      <c r="DM32492" s="300"/>
      <c r="DN32492" s="300"/>
      <c r="DO32492" s="300"/>
      <c r="DP32492" s="300"/>
      <c r="DQ32492" s="300"/>
      <c r="DR32492" s="300"/>
      <c r="DS32492" s="300"/>
      <c r="DT32492" s="300"/>
      <c r="DU32492" s="300"/>
      <c r="DV32492" s="300"/>
      <c r="DW32492" s="300"/>
      <c r="DX32492" s="300"/>
      <c r="DY32492" s="300"/>
      <c r="DZ32492" s="300"/>
      <c r="EA32492" s="300"/>
      <c r="EB32492" s="300"/>
      <c r="EC32492" s="300"/>
      <c r="ED32492" s="300"/>
      <c r="EE32492" s="300"/>
      <c r="EF32492" s="300"/>
      <c r="EG32492" s="300"/>
      <c r="EH32492" s="300"/>
      <c r="EI32492" s="300"/>
      <c r="EJ32492" s="300"/>
      <c r="EK32492" s="300"/>
      <c r="EL32492" s="300"/>
      <c r="EM32492" s="300"/>
      <c r="EN32492" s="300"/>
      <c r="EO32492" s="300"/>
      <c r="EP32492" s="300"/>
      <c r="EQ32492" s="300"/>
      <c r="ER32492" s="300"/>
      <c r="ES32492" s="300"/>
      <c r="ET32492" s="300"/>
      <c r="EU32492" s="300"/>
      <c r="EV32492" s="300"/>
      <c r="EW32492" s="300"/>
      <c r="EX32492" s="300"/>
      <c r="EY32492" s="300"/>
      <c r="EZ32492" s="300"/>
      <c r="FA32492" s="300"/>
      <c r="FB32492" s="300"/>
      <c r="FC32492" s="300"/>
      <c r="FD32492" s="300"/>
      <c r="FE32492" s="300"/>
      <c r="FF32492" s="300"/>
      <c r="FG32492" s="300"/>
      <c r="FH32492" s="300"/>
      <c r="FI32492" s="300"/>
      <c r="FJ32492" s="300"/>
      <c r="FK32492" s="300"/>
      <c r="FL32492" s="300"/>
      <c r="FM32492" s="300"/>
      <c r="FN32492" s="300"/>
      <c r="FO32492" s="300"/>
      <c r="FP32492" s="300"/>
      <c r="FQ32492" s="300"/>
      <c r="FR32492" s="300"/>
      <c r="FS32492" s="300"/>
      <c r="FT32492" s="300"/>
      <c r="FU32492" s="300"/>
      <c r="FV32492" s="300"/>
      <c r="FW32492" s="300"/>
      <c r="FX32492" s="300"/>
      <c r="FY32492" s="300"/>
      <c r="FZ32492" s="300"/>
      <c r="GA32492" s="300"/>
      <c r="GB32492" s="300"/>
      <c r="GC32492" s="300"/>
      <c r="GD32492" s="300"/>
      <c r="GE32492" s="300"/>
      <c r="GF32492" s="300"/>
      <c r="GG32492" s="300"/>
      <c r="GH32492" s="300"/>
      <c r="GI32492" s="300"/>
      <c r="GJ32492" s="300"/>
      <c r="GK32492" s="300"/>
    </row>
    <row r="32493" spans="4:193" x14ac:dyDescent="0.25">
      <c r="D32493" s="300"/>
      <c r="J32493" s="300"/>
      <c r="K32493" s="300"/>
      <c r="L32493" s="300"/>
      <c r="M32493" s="300"/>
      <c r="N32493" s="300"/>
      <c r="O32493" s="300"/>
      <c r="P32493" s="300"/>
      <c r="Q32493" s="300"/>
      <c r="R32493" s="300"/>
      <c r="S32493" s="300"/>
      <c r="T32493" s="300"/>
      <c r="U32493" s="300"/>
      <c r="V32493" s="300"/>
      <c r="W32493" s="300"/>
      <c r="X32493" s="300"/>
      <c r="Y32493" s="300"/>
      <c r="Z32493" s="300"/>
      <c r="AA32493" s="300"/>
      <c r="AB32493" s="300"/>
      <c r="AC32493" s="300"/>
      <c r="AD32493" s="300"/>
      <c r="AE32493" s="300"/>
      <c r="AF32493" s="300"/>
      <c r="AG32493" s="300"/>
      <c r="AH32493" s="300"/>
      <c r="AI32493" s="300"/>
      <c r="AJ32493" s="300"/>
      <c r="AK32493" s="300"/>
      <c r="AL32493" s="300"/>
      <c r="AM32493" s="300"/>
      <c r="AN32493" s="300"/>
      <c r="AO32493" s="300"/>
      <c r="AP32493" s="300"/>
      <c r="AQ32493" s="300"/>
      <c r="AR32493" s="300"/>
      <c r="AS32493" s="300"/>
      <c r="AT32493" s="300"/>
      <c r="AU32493" s="300"/>
      <c r="AV32493" s="300"/>
      <c r="AW32493" s="300"/>
      <c r="AX32493" s="300"/>
      <c r="AY32493" s="300"/>
      <c r="AZ32493" s="300"/>
      <c r="BA32493" s="300"/>
      <c r="BB32493" s="300"/>
      <c r="BC32493" s="300"/>
      <c r="BD32493" s="300"/>
      <c r="BE32493" s="300"/>
      <c r="BF32493" s="300"/>
      <c r="BG32493" s="300"/>
      <c r="BH32493" s="300"/>
      <c r="BI32493" s="300"/>
      <c r="BJ32493" s="300"/>
      <c r="BK32493" s="300"/>
      <c r="BL32493" s="300"/>
      <c r="BM32493" s="300"/>
      <c r="BN32493" s="300"/>
      <c r="BO32493" s="300"/>
      <c r="BP32493" s="300"/>
      <c r="BQ32493" s="300"/>
      <c r="BR32493" s="300"/>
      <c r="BS32493" s="300"/>
      <c r="BT32493" s="300"/>
      <c r="BU32493" s="300"/>
      <c r="BV32493" s="300"/>
      <c r="BW32493" s="300"/>
      <c r="BX32493" s="300"/>
      <c r="BY32493" s="300"/>
      <c r="BZ32493" s="300"/>
      <c r="CA32493" s="300"/>
      <c r="CB32493" s="300"/>
      <c r="CC32493" s="300"/>
      <c r="CD32493" s="300"/>
      <c r="CE32493" s="300"/>
      <c r="CF32493" s="300"/>
      <c r="CG32493" s="300"/>
      <c r="CH32493" s="300"/>
      <c r="CI32493" s="300"/>
      <c r="CJ32493" s="300"/>
      <c r="CK32493" s="300"/>
      <c r="CL32493" s="300"/>
      <c r="CM32493" s="300"/>
      <c r="CN32493" s="300"/>
      <c r="CO32493" s="300"/>
      <c r="CP32493" s="300"/>
      <c r="CQ32493" s="300"/>
      <c r="CR32493" s="300"/>
      <c r="CS32493" s="300"/>
      <c r="CT32493" s="300"/>
      <c r="CU32493" s="300"/>
      <c r="CV32493" s="300"/>
      <c r="CW32493" s="300"/>
      <c r="CX32493" s="300"/>
      <c r="CY32493" s="300"/>
      <c r="CZ32493" s="300"/>
      <c r="DA32493" s="300"/>
      <c r="DB32493" s="300"/>
      <c r="DC32493" s="300"/>
      <c r="DD32493" s="300"/>
      <c r="DE32493" s="300"/>
      <c r="DF32493" s="300"/>
      <c r="DG32493" s="300"/>
      <c r="DH32493" s="300"/>
      <c r="DI32493" s="300"/>
      <c r="DJ32493" s="300"/>
      <c r="DK32493" s="300"/>
      <c r="DL32493" s="300"/>
      <c r="DM32493" s="300"/>
      <c r="DN32493" s="300"/>
      <c r="DO32493" s="300"/>
      <c r="DP32493" s="300"/>
      <c r="DQ32493" s="300"/>
      <c r="DR32493" s="300"/>
      <c r="DS32493" s="300"/>
      <c r="DT32493" s="300"/>
      <c r="DU32493" s="300"/>
      <c r="DV32493" s="300"/>
      <c r="DW32493" s="300"/>
      <c r="DX32493" s="300"/>
      <c r="DY32493" s="300"/>
      <c r="DZ32493" s="300"/>
      <c r="EA32493" s="300"/>
      <c r="EB32493" s="300"/>
      <c r="EC32493" s="300"/>
      <c r="ED32493" s="300"/>
      <c r="EE32493" s="300"/>
      <c r="EF32493" s="300"/>
      <c r="EG32493" s="300"/>
      <c r="EH32493" s="300"/>
      <c r="EI32493" s="300"/>
      <c r="EJ32493" s="300"/>
      <c r="EK32493" s="300"/>
      <c r="EL32493" s="300"/>
      <c r="EM32493" s="300"/>
      <c r="EN32493" s="300"/>
      <c r="EO32493" s="300"/>
      <c r="EP32493" s="300"/>
      <c r="EQ32493" s="300"/>
      <c r="ER32493" s="300"/>
      <c r="ES32493" s="300"/>
      <c r="ET32493" s="300"/>
      <c r="EU32493" s="300"/>
      <c r="EV32493" s="300"/>
      <c r="EW32493" s="300"/>
      <c r="EX32493" s="300"/>
      <c r="EY32493" s="300"/>
      <c r="EZ32493" s="300"/>
      <c r="FA32493" s="300"/>
      <c r="FB32493" s="300"/>
      <c r="FC32493" s="300"/>
      <c r="FD32493" s="300"/>
      <c r="FE32493" s="300"/>
      <c r="FF32493" s="300"/>
      <c r="FG32493" s="300"/>
      <c r="FH32493" s="300"/>
      <c r="FI32493" s="300"/>
      <c r="FJ32493" s="300"/>
      <c r="FK32493" s="300"/>
      <c r="FL32493" s="300"/>
      <c r="FM32493" s="300"/>
      <c r="FN32493" s="300"/>
      <c r="FO32493" s="300"/>
      <c r="FP32493" s="300"/>
      <c r="FQ32493" s="300"/>
      <c r="FR32493" s="300"/>
      <c r="FS32493" s="300"/>
      <c r="FT32493" s="300"/>
      <c r="FU32493" s="300"/>
      <c r="FV32493" s="300"/>
      <c r="FW32493" s="300"/>
      <c r="FX32493" s="300"/>
      <c r="FY32493" s="300"/>
      <c r="FZ32493" s="300"/>
      <c r="GA32493" s="300"/>
      <c r="GB32493" s="300"/>
      <c r="GC32493" s="300"/>
      <c r="GD32493" s="300"/>
      <c r="GE32493" s="300"/>
      <c r="GF32493" s="300"/>
      <c r="GG32493" s="300"/>
      <c r="GH32493" s="300"/>
      <c r="GI32493" s="300"/>
      <c r="GJ32493" s="300"/>
      <c r="GK32493" s="300"/>
    </row>
    <row r="32494" spans="4:193" x14ac:dyDescent="0.25">
      <c r="D32494" s="300"/>
      <c r="J32494" s="300"/>
      <c r="K32494" s="300"/>
      <c r="L32494" s="300"/>
      <c r="M32494" s="300"/>
      <c r="N32494" s="300"/>
      <c r="O32494" s="300"/>
      <c r="P32494" s="300"/>
      <c r="Q32494" s="300"/>
      <c r="R32494" s="300"/>
      <c r="S32494" s="300"/>
      <c r="T32494" s="300"/>
      <c r="U32494" s="300"/>
      <c r="V32494" s="300"/>
      <c r="W32494" s="300"/>
      <c r="X32494" s="300"/>
      <c r="Y32494" s="300"/>
      <c r="Z32494" s="300"/>
      <c r="AA32494" s="300"/>
      <c r="AB32494" s="300"/>
      <c r="AC32494" s="300"/>
      <c r="AD32494" s="300"/>
      <c r="AE32494" s="300"/>
      <c r="AF32494" s="300"/>
      <c r="AG32494" s="300"/>
      <c r="AH32494" s="300"/>
      <c r="AI32494" s="300"/>
      <c r="AJ32494" s="300"/>
      <c r="AK32494" s="300"/>
      <c r="AL32494" s="300"/>
      <c r="AM32494" s="300"/>
      <c r="AN32494" s="300"/>
      <c r="AO32494" s="300"/>
      <c r="AP32494" s="300"/>
      <c r="AQ32494" s="300"/>
      <c r="AR32494" s="300"/>
      <c r="AS32494" s="300"/>
      <c r="AT32494" s="300"/>
      <c r="AU32494" s="300"/>
      <c r="AV32494" s="300"/>
      <c r="AW32494" s="300"/>
      <c r="AX32494" s="300"/>
      <c r="AY32494" s="300"/>
      <c r="AZ32494" s="300"/>
      <c r="BA32494" s="300"/>
      <c r="BB32494" s="300"/>
      <c r="BC32494" s="300"/>
      <c r="BD32494" s="300"/>
      <c r="BE32494" s="300"/>
      <c r="BF32494" s="300"/>
      <c r="BG32494" s="300"/>
      <c r="BH32494" s="300"/>
      <c r="BI32494" s="300"/>
      <c r="BJ32494" s="300"/>
      <c r="BK32494" s="300"/>
      <c r="BL32494" s="300"/>
      <c r="BM32494" s="300"/>
      <c r="BN32494" s="300"/>
      <c r="BO32494" s="300"/>
      <c r="BP32494" s="300"/>
      <c r="BQ32494" s="300"/>
      <c r="BR32494" s="300"/>
      <c r="BS32494" s="300"/>
      <c r="BT32494" s="300"/>
      <c r="BU32494" s="300"/>
      <c r="BV32494" s="300"/>
      <c r="BW32494" s="300"/>
      <c r="BX32494" s="300"/>
      <c r="BY32494" s="300"/>
      <c r="BZ32494" s="300"/>
      <c r="CA32494" s="300"/>
      <c r="CB32494" s="300"/>
      <c r="CC32494" s="300"/>
      <c r="CD32494" s="300"/>
      <c r="CE32494" s="300"/>
      <c r="CF32494" s="300"/>
      <c r="CG32494" s="300"/>
      <c r="CH32494" s="300"/>
      <c r="CI32494" s="300"/>
      <c r="CJ32494" s="300"/>
      <c r="CK32494" s="300"/>
      <c r="CL32494" s="300"/>
      <c r="CM32494" s="300"/>
      <c r="CN32494" s="300"/>
      <c r="CO32494" s="300"/>
      <c r="CP32494" s="300"/>
      <c r="CQ32494" s="300"/>
      <c r="CR32494" s="300"/>
      <c r="CS32494" s="300"/>
      <c r="CT32494" s="300"/>
      <c r="CU32494" s="300"/>
      <c r="CV32494" s="300"/>
      <c r="CW32494" s="300"/>
      <c r="CX32494" s="300"/>
      <c r="CY32494" s="300"/>
      <c r="CZ32494" s="300"/>
      <c r="DA32494" s="300"/>
      <c r="DB32494" s="300"/>
      <c r="DC32494" s="300"/>
      <c r="DD32494" s="300"/>
      <c r="DE32494" s="300"/>
      <c r="DF32494" s="300"/>
      <c r="DG32494" s="300"/>
      <c r="DH32494" s="300"/>
      <c r="DI32494" s="300"/>
      <c r="DJ32494" s="300"/>
      <c r="DK32494" s="300"/>
      <c r="DL32494" s="300"/>
      <c r="DM32494" s="300"/>
      <c r="DN32494" s="300"/>
      <c r="DO32494" s="300"/>
      <c r="DP32494" s="300"/>
      <c r="DQ32494" s="300"/>
      <c r="DR32494" s="300"/>
      <c r="DS32494" s="300"/>
      <c r="DT32494" s="300"/>
      <c r="DU32494" s="300"/>
      <c r="DV32494" s="300"/>
      <c r="DW32494" s="300"/>
      <c r="DX32494" s="300"/>
      <c r="DY32494" s="300"/>
      <c r="DZ32494" s="300"/>
      <c r="EA32494" s="300"/>
      <c r="EB32494" s="300"/>
      <c r="EC32494" s="300"/>
      <c r="ED32494" s="300"/>
      <c r="EE32494" s="300"/>
      <c r="EF32494" s="300"/>
      <c r="EG32494" s="300"/>
      <c r="EH32494" s="300"/>
      <c r="EI32494" s="300"/>
      <c r="EJ32494" s="300"/>
      <c r="EK32494" s="300"/>
      <c r="EL32494" s="300"/>
      <c r="EM32494" s="300"/>
      <c r="EN32494" s="300"/>
      <c r="EO32494" s="300"/>
      <c r="EP32494" s="300"/>
      <c r="EQ32494" s="300"/>
      <c r="ER32494" s="300"/>
      <c r="ES32494" s="300"/>
      <c r="ET32494" s="300"/>
      <c r="EU32494" s="300"/>
      <c r="EV32494" s="300"/>
      <c r="EW32494" s="300"/>
      <c r="EX32494" s="300"/>
      <c r="EY32494" s="300"/>
      <c r="EZ32494" s="300"/>
      <c r="FA32494" s="300"/>
      <c r="FB32494" s="300"/>
      <c r="FC32494" s="300"/>
      <c r="FD32494" s="300"/>
      <c r="FE32494" s="300"/>
      <c r="FF32494" s="300"/>
      <c r="FG32494" s="300"/>
      <c r="FH32494" s="300"/>
      <c r="FI32494" s="300"/>
      <c r="FJ32494" s="300"/>
      <c r="FK32494" s="300"/>
      <c r="FL32494" s="300"/>
      <c r="FM32494" s="300"/>
      <c r="FN32494" s="300"/>
      <c r="FO32494" s="300"/>
      <c r="FP32494" s="300"/>
      <c r="FQ32494" s="300"/>
      <c r="FR32494" s="300"/>
      <c r="FS32494" s="300"/>
      <c r="FT32494" s="300"/>
      <c r="FU32494" s="300"/>
      <c r="FV32494" s="300"/>
      <c r="FW32494" s="300"/>
      <c r="FX32494" s="300"/>
      <c r="FY32494" s="300"/>
      <c r="FZ32494" s="300"/>
      <c r="GA32494" s="300"/>
      <c r="GB32494" s="300"/>
      <c r="GC32494" s="300"/>
      <c r="GD32494" s="300"/>
      <c r="GE32494" s="300"/>
      <c r="GF32494" s="300"/>
      <c r="GG32494" s="300"/>
      <c r="GH32494" s="300"/>
      <c r="GI32494" s="300"/>
      <c r="GJ32494" s="300"/>
      <c r="GK32494" s="300"/>
    </row>
    <row r="32495" spans="4:193" x14ac:dyDescent="0.25">
      <c r="D32495" s="300"/>
      <c r="J32495" s="300"/>
      <c r="K32495" s="300"/>
      <c r="L32495" s="300"/>
      <c r="M32495" s="300"/>
      <c r="N32495" s="300"/>
      <c r="O32495" s="300"/>
      <c r="P32495" s="300"/>
      <c r="Q32495" s="300"/>
      <c r="R32495" s="300"/>
      <c r="S32495" s="300"/>
      <c r="T32495" s="300"/>
      <c r="U32495" s="300"/>
      <c r="V32495" s="300"/>
      <c r="W32495" s="300"/>
      <c r="X32495" s="300"/>
      <c r="Y32495" s="300"/>
      <c r="Z32495" s="300"/>
      <c r="AA32495" s="300"/>
      <c r="AB32495" s="300"/>
      <c r="AC32495" s="300"/>
      <c r="AD32495" s="300"/>
      <c r="AE32495" s="300"/>
      <c r="AF32495" s="300"/>
      <c r="AG32495" s="300"/>
      <c r="AH32495" s="300"/>
      <c r="AI32495" s="300"/>
      <c r="AJ32495" s="300"/>
      <c r="AK32495" s="300"/>
      <c r="AL32495" s="300"/>
      <c r="AM32495" s="300"/>
      <c r="AN32495" s="300"/>
      <c r="AO32495" s="300"/>
      <c r="AP32495" s="300"/>
      <c r="AQ32495" s="300"/>
      <c r="AR32495" s="300"/>
      <c r="AS32495" s="300"/>
      <c r="AT32495" s="300"/>
      <c r="AU32495" s="300"/>
      <c r="AV32495" s="300"/>
      <c r="AW32495" s="300"/>
      <c r="AX32495" s="300"/>
      <c r="AY32495" s="300"/>
      <c r="AZ32495" s="300"/>
      <c r="BA32495" s="300"/>
      <c r="BB32495" s="300"/>
      <c r="BC32495" s="300"/>
      <c r="BD32495" s="300"/>
      <c r="BE32495" s="300"/>
      <c r="BF32495" s="300"/>
      <c r="BG32495" s="300"/>
      <c r="BH32495" s="300"/>
      <c r="BI32495" s="300"/>
      <c r="BJ32495" s="300"/>
      <c r="BK32495" s="300"/>
      <c r="BL32495" s="300"/>
      <c r="BM32495" s="300"/>
      <c r="BN32495" s="300"/>
      <c r="BO32495" s="300"/>
      <c r="BP32495" s="300"/>
      <c r="BQ32495" s="300"/>
      <c r="BR32495" s="300"/>
      <c r="BS32495" s="300"/>
      <c r="BT32495" s="300"/>
      <c r="BU32495" s="300"/>
      <c r="BV32495" s="300"/>
      <c r="BW32495" s="300"/>
      <c r="BX32495" s="300"/>
      <c r="BY32495" s="300"/>
      <c r="BZ32495" s="300"/>
      <c r="CA32495" s="300"/>
      <c r="CB32495" s="300"/>
      <c r="CC32495" s="300"/>
      <c r="CD32495" s="300"/>
      <c r="CE32495" s="300"/>
      <c r="CF32495" s="300"/>
      <c r="CG32495" s="300"/>
      <c r="CH32495" s="300"/>
      <c r="CI32495" s="300"/>
      <c r="CJ32495" s="300"/>
      <c r="CK32495" s="300"/>
      <c r="CL32495" s="300"/>
      <c r="CM32495" s="300"/>
      <c r="CN32495" s="300"/>
      <c r="CO32495" s="300"/>
      <c r="CP32495" s="300"/>
      <c r="CQ32495" s="300"/>
      <c r="CR32495" s="300"/>
      <c r="CS32495" s="300"/>
      <c r="CT32495" s="300"/>
      <c r="CU32495" s="300"/>
      <c r="CV32495" s="300"/>
      <c r="CW32495" s="300"/>
      <c r="CX32495" s="300"/>
      <c r="CY32495" s="300"/>
      <c r="CZ32495" s="300"/>
      <c r="DA32495" s="300"/>
      <c r="DB32495" s="300"/>
      <c r="DC32495" s="300"/>
      <c r="DD32495" s="300"/>
      <c r="DE32495" s="300"/>
      <c r="DF32495" s="300"/>
      <c r="DG32495" s="300"/>
      <c r="DH32495" s="300"/>
      <c r="DI32495" s="300"/>
      <c r="DJ32495" s="300"/>
      <c r="DK32495" s="300"/>
      <c r="DL32495" s="300"/>
      <c r="DM32495" s="300"/>
      <c r="DN32495" s="300"/>
      <c r="DO32495" s="300"/>
      <c r="DP32495" s="300"/>
      <c r="DQ32495" s="300"/>
      <c r="DR32495" s="300"/>
      <c r="DS32495" s="300"/>
      <c r="DT32495" s="300"/>
      <c r="DU32495" s="300"/>
      <c r="DV32495" s="300"/>
      <c r="DW32495" s="300"/>
      <c r="DX32495" s="300"/>
      <c r="DY32495" s="300"/>
      <c r="DZ32495" s="300"/>
      <c r="EA32495" s="300"/>
      <c r="EB32495" s="300"/>
      <c r="EC32495" s="300"/>
      <c r="ED32495" s="300"/>
      <c r="EE32495" s="300"/>
      <c r="EF32495" s="300"/>
      <c r="EG32495" s="300"/>
      <c r="EH32495" s="300"/>
      <c r="EI32495" s="300"/>
      <c r="EJ32495" s="300"/>
      <c r="EK32495" s="300"/>
      <c r="EL32495" s="300"/>
      <c r="EM32495" s="300"/>
      <c r="EN32495" s="300"/>
      <c r="EO32495" s="300"/>
      <c r="EP32495" s="300"/>
      <c r="EQ32495" s="300"/>
      <c r="ER32495" s="300"/>
      <c r="ES32495" s="300"/>
      <c r="ET32495" s="300"/>
      <c r="EU32495" s="300"/>
      <c r="EV32495" s="300"/>
      <c r="EW32495" s="300"/>
      <c r="EX32495" s="300"/>
      <c r="EY32495" s="300"/>
      <c r="EZ32495" s="300"/>
      <c r="FA32495" s="300"/>
      <c r="FB32495" s="300"/>
      <c r="FC32495" s="300"/>
      <c r="FD32495" s="300"/>
      <c r="FE32495" s="300"/>
      <c r="FF32495" s="300"/>
      <c r="FG32495" s="300"/>
      <c r="FH32495" s="300"/>
      <c r="FI32495" s="300"/>
      <c r="FJ32495" s="300"/>
      <c r="FK32495" s="300"/>
      <c r="FL32495" s="300"/>
      <c r="FM32495" s="300"/>
      <c r="FN32495" s="300"/>
      <c r="FO32495" s="300"/>
      <c r="FP32495" s="300"/>
      <c r="FQ32495" s="300"/>
      <c r="FR32495" s="300"/>
      <c r="FS32495" s="300"/>
      <c r="FT32495" s="300"/>
      <c r="FU32495" s="300"/>
      <c r="FV32495" s="300"/>
      <c r="FW32495" s="300"/>
      <c r="FX32495" s="300"/>
      <c r="FY32495" s="300"/>
      <c r="FZ32495" s="300"/>
      <c r="GA32495" s="300"/>
      <c r="GB32495" s="300"/>
      <c r="GC32495" s="300"/>
      <c r="GD32495" s="300"/>
      <c r="GE32495" s="300"/>
      <c r="GF32495" s="300"/>
      <c r="GG32495" s="300"/>
      <c r="GH32495" s="300"/>
      <c r="GI32495" s="300"/>
      <c r="GJ32495" s="300"/>
      <c r="GK32495" s="300"/>
    </row>
    <row r="32496" spans="4:193" x14ac:dyDescent="0.25">
      <c r="D32496" s="300"/>
      <c r="J32496" s="300"/>
      <c r="K32496" s="300"/>
      <c r="L32496" s="300"/>
      <c r="M32496" s="300"/>
      <c r="N32496" s="300"/>
      <c r="O32496" s="300"/>
      <c r="P32496" s="300"/>
      <c r="Q32496" s="300"/>
      <c r="R32496" s="300"/>
      <c r="S32496" s="300"/>
      <c r="T32496" s="300"/>
      <c r="U32496" s="300"/>
      <c r="V32496" s="300"/>
      <c r="W32496" s="300"/>
      <c r="X32496" s="300"/>
      <c r="Y32496" s="300"/>
      <c r="Z32496" s="300"/>
      <c r="AA32496" s="300"/>
      <c r="AB32496" s="300"/>
      <c r="AC32496" s="300"/>
      <c r="AD32496" s="300"/>
      <c r="AE32496" s="300"/>
      <c r="AF32496" s="300"/>
      <c r="AG32496" s="300"/>
      <c r="AH32496" s="300"/>
      <c r="AI32496" s="300"/>
      <c r="AJ32496" s="300"/>
      <c r="AK32496" s="300"/>
      <c r="AL32496" s="300"/>
      <c r="AM32496" s="300"/>
      <c r="AN32496" s="300"/>
      <c r="AO32496" s="300"/>
      <c r="AP32496" s="300"/>
      <c r="AQ32496" s="300"/>
      <c r="AR32496" s="300"/>
      <c r="AS32496" s="300"/>
      <c r="AT32496" s="300"/>
      <c r="AU32496" s="300"/>
      <c r="AV32496" s="300"/>
      <c r="AW32496" s="300"/>
      <c r="AX32496" s="300"/>
      <c r="AY32496" s="300"/>
      <c r="AZ32496" s="300"/>
      <c r="BA32496" s="300"/>
      <c r="BB32496" s="300"/>
      <c r="BC32496" s="300"/>
      <c r="BD32496" s="300"/>
      <c r="BE32496" s="300"/>
      <c r="BF32496" s="300"/>
      <c r="BG32496" s="300"/>
      <c r="BH32496" s="300"/>
      <c r="BI32496" s="300"/>
      <c r="BJ32496" s="300"/>
      <c r="BK32496" s="300"/>
      <c r="BL32496" s="300"/>
      <c r="BM32496" s="300"/>
      <c r="BN32496" s="300"/>
      <c r="BO32496" s="300"/>
      <c r="BP32496" s="300"/>
      <c r="BQ32496" s="300"/>
      <c r="BR32496" s="300"/>
      <c r="BS32496" s="300"/>
      <c r="BT32496" s="300"/>
      <c r="BU32496" s="300"/>
      <c r="BV32496" s="300"/>
      <c r="BW32496" s="300"/>
      <c r="BX32496" s="300"/>
      <c r="BY32496" s="300"/>
      <c r="BZ32496" s="300"/>
      <c r="CA32496" s="300"/>
      <c r="CB32496" s="300"/>
      <c r="CC32496" s="300"/>
      <c r="CD32496" s="300"/>
      <c r="CE32496" s="300"/>
      <c r="CF32496" s="300"/>
      <c r="CG32496" s="300"/>
      <c r="CH32496" s="300"/>
      <c r="CI32496" s="300"/>
      <c r="CJ32496" s="300"/>
      <c r="CK32496" s="300"/>
      <c r="CL32496" s="300"/>
      <c r="CM32496" s="300"/>
      <c r="CN32496" s="300"/>
      <c r="CO32496" s="300"/>
      <c r="CP32496" s="300"/>
      <c r="CQ32496" s="300"/>
      <c r="CR32496" s="300"/>
      <c r="CS32496" s="300"/>
      <c r="CT32496" s="300"/>
      <c r="CU32496" s="300"/>
      <c r="CV32496" s="300"/>
      <c r="CW32496" s="300"/>
      <c r="CX32496" s="300"/>
      <c r="CY32496" s="300"/>
      <c r="CZ32496" s="300"/>
      <c r="DA32496" s="300"/>
      <c r="DB32496" s="300"/>
      <c r="DC32496" s="300"/>
      <c r="DD32496" s="300"/>
      <c r="DE32496" s="300"/>
      <c r="DF32496" s="300"/>
      <c r="DG32496" s="300"/>
      <c r="DH32496" s="300"/>
      <c r="DI32496" s="300"/>
      <c r="DJ32496" s="300"/>
      <c r="DK32496" s="300"/>
      <c r="DL32496" s="300"/>
      <c r="DM32496" s="300"/>
      <c r="DN32496" s="300"/>
      <c r="DO32496" s="300"/>
      <c r="DP32496" s="300"/>
      <c r="DQ32496" s="300"/>
      <c r="DR32496" s="300"/>
      <c r="DS32496" s="300"/>
      <c r="DT32496" s="300"/>
      <c r="DU32496" s="300"/>
      <c r="DV32496" s="300"/>
      <c r="DW32496" s="300"/>
      <c r="DX32496" s="300"/>
      <c r="DY32496" s="300"/>
      <c r="DZ32496" s="300"/>
      <c r="EA32496" s="300"/>
      <c r="EB32496" s="300"/>
      <c r="EC32496" s="300"/>
      <c r="ED32496" s="300"/>
      <c r="EE32496" s="300"/>
      <c r="EF32496" s="300"/>
      <c r="EG32496" s="300"/>
      <c r="EH32496" s="300"/>
      <c r="EI32496" s="300"/>
      <c r="EJ32496" s="300"/>
      <c r="EK32496" s="300"/>
      <c r="EL32496" s="300"/>
      <c r="EM32496" s="300"/>
      <c r="EN32496" s="300"/>
      <c r="EO32496" s="300"/>
      <c r="EP32496" s="300"/>
      <c r="EQ32496" s="300"/>
      <c r="ER32496" s="300"/>
      <c r="ES32496" s="300"/>
      <c r="ET32496" s="300"/>
      <c r="EU32496" s="300"/>
      <c r="EV32496" s="300"/>
      <c r="EW32496" s="300"/>
      <c r="EX32496" s="300"/>
      <c r="EY32496" s="300"/>
      <c r="EZ32496" s="300"/>
      <c r="FA32496" s="300"/>
      <c r="FB32496" s="300"/>
      <c r="FC32496" s="300"/>
      <c r="FD32496" s="300"/>
      <c r="FE32496" s="300"/>
      <c r="FF32496" s="300"/>
      <c r="FG32496" s="300"/>
      <c r="FH32496" s="300"/>
      <c r="FI32496" s="300"/>
      <c r="FJ32496" s="300"/>
      <c r="FK32496" s="300"/>
      <c r="FL32496" s="300"/>
      <c r="FM32496" s="300"/>
      <c r="FN32496" s="300"/>
      <c r="FO32496" s="300"/>
      <c r="FP32496" s="300"/>
      <c r="FQ32496" s="300"/>
      <c r="FR32496" s="300"/>
      <c r="FS32496" s="300"/>
      <c r="FT32496" s="300"/>
      <c r="FU32496" s="300"/>
      <c r="FV32496" s="300"/>
      <c r="FW32496" s="300"/>
      <c r="FX32496" s="300"/>
      <c r="FY32496" s="300"/>
      <c r="FZ32496" s="300"/>
      <c r="GA32496" s="300"/>
      <c r="GB32496" s="300"/>
      <c r="GC32496" s="300"/>
      <c r="GD32496" s="300"/>
      <c r="GE32496" s="300"/>
      <c r="GF32496" s="300"/>
      <c r="GG32496" s="300"/>
      <c r="GH32496" s="300"/>
      <c r="GI32496" s="300"/>
      <c r="GJ32496" s="300"/>
      <c r="GK32496" s="300"/>
    </row>
    <row r="32497" spans="4:193" x14ac:dyDescent="0.25">
      <c r="D32497" s="300"/>
      <c r="J32497" s="300"/>
      <c r="K32497" s="300"/>
      <c r="L32497" s="300"/>
      <c r="M32497" s="300"/>
      <c r="N32497" s="300"/>
      <c r="O32497" s="300"/>
      <c r="P32497" s="300"/>
      <c r="Q32497" s="300"/>
      <c r="R32497" s="300"/>
      <c r="S32497" s="300"/>
      <c r="T32497" s="300"/>
      <c r="U32497" s="300"/>
      <c r="V32497" s="300"/>
      <c r="W32497" s="300"/>
      <c r="X32497" s="300"/>
      <c r="Y32497" s="300"/>
      <c r="Z32497" s="300"/>
      <c r="AA32497" s="300"/>
      <c r="AB32497" s="300"/>
      <c r="AC32497" s="300"/>
      <c r="AD32497" s="300"/>
      <c r="AE32497" s="300"/>
      <c r="AF32497" s="300"/>
      <c r="AG32497" s="300"/>
      <c r="AH32497" s="300"/>
      <c r="AI32497" s="300"/>
      <c r="AJ32497" s="300"/>
      <c r="AK32497" s="300"/>
      <c r="AL32497" s="300"/>
      <c r="AM32497" s="300"/>
      <c r="AN32497" s="300"/>
      <c r="AO32497" s="300"/>
      <c r="AP32497" s="300"/>
      <c r="AQ32497" s="300"/>
      <c r="AR32497" s="300"/>
      <c r="AS32497" s="300"/>
      <c r="AT32497" s="300"/>
      <c r="AU32497" s="300"/>
      <c r="AV32497" s="300"/>
      <c r="AW32497" s="300"/>
      <c r="AX32497" s="300"/>
      <c r="AY32497" s="300"/>
      <c r="AZ32497" s="300"/>
      <c r="BA32497" s="300"/>
      <c r="BB32497" s="300"/>
      <c r="BC32497" s="300"/>
      <c r="BD32497" s="300"/>
      <c r="BE32497" s="300"/>
      <c r="BF32497" s="300"/>
      <c r="BG32497" s="300"/>
      <c r="BH32497" s="300"/>
      <c r="BI32497" s="300"/>
      <c r="BJ32497" s="300"/>
      <c r="BK32497" s="300"/>
      <c r="BL32497" s="300"/>
      <c r="BM32497" s="300"/>
      <c r="BN32497" s="300"/>
      <c r="BO32497" s="300"/>
      <c r="BP32497" s="300"/>
      <c r="BQ32497" s="300"/>
      <c r="BR32497" s="300"/>
      <c r="BS32497" s="300"/>
      <c r="BT32497" s="300"/>
      <c r="BU32497" s="300"/>
      <c r="BV32497" s="300"/>
      <c r="BW32497" s="300"/>
      <c r="BX32497" s="300"/>
      <c r="BY32497" s="300"/>
      <c r="BZ32497" s="300"/>
      <c r="CA32497" s="300"/>
      <c r="CB32497" s="300"/>
      <c r="CC32497" s="300"/>
      <c r="CD32497" s="300"/>
      <c r="CE32497" s="300"/>
      <c r="CF32497" s="300"/>
      <c r="CG32497" s="300"/>
      <c r="CH32497" s="300"/>
      <c r="CI32497" s="300"/>
      <c r="CJ32497" s="300"/>
      <c r="CK32497" s="300"/>
      <c r="CL32497" s="300"/>
      <c r="CM32497" s="300"/>
      <c r="CN32497" s="300"/>
      <c r="CO32497" s="300"/>
      <c r="CP32497" s="300"/>
      <c r="CQ32497" s="300"/>
      <c r="CR32497" s="300"/>
      <c r="CS32497" s="300"/>
      <c r="CT32497" s="300"/>
      <c r="CU32497" s="300"/>
      <c r="CV32497" s="300"/>
      <c r="CW32497" s="300"/>
      <c r="CX32497" s="300"/>
      <c r="CY32497" s="300"/>
      <c r="CZ32497" s="300"/>
      <c r="DA32497" s="300"/>
      <c r="DB32497" s="300"/>
      <c r="DC32497" s="300"/>
      <c r="DD32497" s="300"/>
      <c r="DE32497" s="300"/>
      <c r="DF32497" s="300"/>
      <c r="DG32497" s="300"/>
      <c r="DH32497" s="300"/>
      <c r="DI32497" s="300"/>
      <c r="DJ32497" s="300"/>
      <c r="DK32497" s="300"/>
      <c r="DL32497" s="300"/>
      <c r="DM32497" s="300"/>
      <c r="DN32497" s="300"/>
      <c r="DO32497" s="300"/>
      <c r="DP32497" s="300"/>
      <c r="DQ32497" s="300"/>
      <c r="DR32497" s="300"/>
      <c r="DS32497" s="300"/>
      <c r="DT32497" s="300"/>
      <c r="DU32497" s="300"/>
      <c r="DV32497" s="300"/>
      <c r="DW32497" s="300"/>
      <c r="DX32497" s="300"/>
      <c r="DY32497" s="300"/>
      <c r="DZ32497" s="300"/>
      <c r="EA32497" s="300"/>
      <c r="EB32497" s="300"/>
      <c r="EC32497" s="300"/>
      <c r="ED32497" s="300"/>
      <c r="EE32497" s="300"/>
      <c r="EF32497" s="300"/>
      <c r="EG32497" s="300"/>
      <c r="EH32497" s="300"/>
      <c r="EI32497" s="300"/>
      <c r="EJ32497" s="300"/>
      <c r="EK32497" s="300"/>
      <c r="EL32497" s="300"/>
      <c r="EM32497" s="300"/>
      <c r="EN32497" s="300"/>
      <c r="EO32497" s="300"/>
      <c r="EP32497" s="300"/>
      <c r="EQ32497" s="300"/>
      <c r="ER32497" s="300"/>
      <c r="ES32497" s="300"/>
      <c r="ET32497" s="300"/>
      <c r="EU32497" s="300"/>
      <c r="EV32497" s="300"/>
      <c r="EW32497" s="300"/>
      <c r="EX32497" s="300"/>
      <c r="EY32497" s="300"/>
      <c r="EZ32497" s="300"/>
      <c r="FA32497" s="300"/>
      <c r="FB32497" s="300"/>
      <c r="FC32497" s="300"/>
      <c r="FD32497" s="300"/>
      <c r="FE32497" s="300"/>
      <c r="FF32497" s="300"/>
      <c r="FG32497" s="300"/>
      <c r="FH32497" s="300"/>
      <c r="FI32497" s="300"/>
      <c r="FJ32497" s="300"/>
      <c r="FK32497" s="300"/>
      <c r="FL32497" s="300"/>
      <c r="FM32497" s="300"/>
      <c r="FN32497" s="300"/>
      <c r="FO32497" s="300"/>
      <c r="FP32497" s="300"/>
      <c r="FQ32497" s="300"/>
      <c r="FR32497" s="300"/>
      <c r="FS32497" s="300"/>
      <c r="FT32497" s="300"/>
      <c r="FU32497" s="300"/>
      <c r="FV32497" s="300"/>
      <c r="FW32497" s="300"/>
      <c r="FX32497" s="300"/>
      <c r="FY32497" s="300"/>
      <c r="FZ32497" s="300"/>
      <c r="GA32497" s="300"/>
      <c r="GB32497" s="300"/>
      <c r="GC32497" s="300"/>
      <c r="GD32497" s="300"/>
      <c r="GE32497" s="300"/>
      <c r="GF32497" s="300"/>
      <c r="GG32497" s="300"/>
      <c r="GH32497" s="300"/>
      <c r="GI32497" s="300"/>
      <c r="GJ32497" s="300"/>
      <c r="GK32497" s="300"/>
    </row>
    <row r="32498" spans="4:193" x14ac:dyDescent="0.25">
      <c r="D32498" s="300"/>
      <c r="J32498" s="300"/>
      <c r="K32498" s="300"/>
      <c r="L32498" s="300"/>
      <c r="M32498" s="300"/>
      <c r="N32498" s="300"/>
      <c r="O32498" s="300"/>
      <c r="P32498" s="300"/>
      <c r="Q32498" s="300"/>
      <c r="R32498" s="300"/>
      <c r="S32498" s="300"/>
      <c r="T32498" s="300"/>
      <c r="U32498" s="300"/>
      <c r="V32498" s="300"/>
      <c r="W32498" s="300"/>
      <c r="X32498" s="300"/>
      <c r="Y32498" s="300"/>
      <c r="Z32498" s="300"/>
      <c r="AA32498" s="300"/>
      <c r="AB32498" s="300"/>
      <c r="AC32498" s="300"/>
      <c r="AD32498" s="300"/>
      <c r="AE32498" s="300"/>
      <c r="AF32498" s="300"/>
      <c r="AG32498" s="300"/>
      <c r="AH32498" s="300"/>
      <c r="AI32498" s="300"/>
      <c r="AJ32498" s="300"/>
      <c r="AK32498" s="300"/>
      <c r="AL32498" s="300"/>
      <c r="AM32498" s="300"/>
      <c r="AN32498" s="300"/>
      <c r="AO32498" s="300"/>
      <c r="AP32498" s="300"/>
      <c r="AQ32498" s="300"/>
      <c r="AR32498" s="300"/>
      <c r="AS32498" s="300"/>
      <c r="AT32498" s="300"/>
      <c r="AU32498" s="300"/>
      <c r="AV32498" s="300"/>
      <c r="AW32498" s="300"/>
      <c r="AX32498" s="300"/>
      <c r="AY32498" s="300"/>
      <c r="AZ32498" s="300"/>
      <c r="BA32498" s="300"/>
      <c r="BB32498" s="300"/>
      <c r="BC32498" s="300"/>
      <c r="BD32498" s="300"/>
      <c r="BE32498" s="300"/>
      <c r="BF32498" s="300"/>
      <c r="BG32498" s="300"/>
      <c r="BH32498" s="300"/>
      <c r="BI32498" s="300"/>
      <c r="BJ32498" s="300"/>
      <c r="BK32498" s="300"/>
      <c r="BL32498" s="300"/>
      <c r="BM32498" s="300"/>
      <c r="BN32498" s="300"/>
      <c r="BO32498" s="300"/>
      <c r="BP32498" s="300"/>
      <c r="BQ32498" s="300"/>
      <c r="BR32498" s="300"/>
      <c r="BS32498" s="300"/>
      <c r="BT32498" s="300"/>
      <c r="BU32498" s="300"/>
      <c r="BV32498" s="300"/>
      <c r="BW32498" s="300"/>
      <c r="BX32498" s="300"/>
      <c r="BY32498" s="300"/>
      <c r="BZ32498" s="300"/>
      <c r="CA32498" s="300"/>
      <c r="CB32498" s="300"/>
      <c r="CC32498" s="300"/>
      <c r="CD32498" s="300"/>
      <c r="CE32498" s="300"/>
      <c r="CF32498" s="300"/>
      <c r="CG32498" s="300"/>
      <c r="CH32498" s="300"/>
      <c r="CI32498" s="300"/>
      <c r="CJ32498" s="300"/>
      <c r="CK32498" s="300"/>
      <c r="CL32498" s="300"/>
      <c r="CM32498" s="300"/>
      <c r="CN32498" s="300"/>
      <c r="CO32498" s="300"/>
      <c r="CP32498" s="300"/>
      <c r="CQ32498" s="300"/>
      <c r="CR32498" s="300"/>
      <c r="CS32498" s="300"/>
      <c r="CT32498" s="300"/>
      <c r="CU32498" s="300"/>
      <c r="CV32498" s="300"/>
      <c r="CW32498" s="300"/>
      <c r="CX32498" s="300"/>
      <c r="CY32498" s="300"/>
      <c r="CZ32498" s="300"/>
      <c r="DA32498" s="300"/>
      <c r="DB32498" s="300"/>
      <c r="DC32498" s="300"/>
      <c r="DD32498" s="300"/>
      <c r="DE32498" s="300"/>
      <c r="DF32498" s="300"/>
      <c r="DG32498" s="300"/>
      <c r="DH32498" s="300"/>
      <c r="DI32498" s="300"/>
      <c r="DJ32498" s="300"/>
      <c r="DK32498" s="300"/>
      <c r="DL32498" s="300"/>
      <c r="DM32498" s="300"/>
      <c r="DN32498" s="300"/>
      <c r="DO32498" s="300"/>
      <c r="DP32498" s="300"/>
      <c r="DQ32498" s="300"/>
      <c r="DR32498" s="300"/>
      <c r="DS32498" s="300"/>
      <c r="DT32498" s="300"/>
      <c r="DU32498" s="300"/>
      <c r="DV32498" s="300"/>
      <c r="DW32498" s="300"/>
      <c r="DX32498" s="300"/>
      <c r="DY32498" s="300"/>
      <c r="DZ32498" s="300"/>
      <c r="EA32498" s="300"/>
      <c r="EB32498" s="300"/>
      <c r="EC32498" s="300"/>
      <c r="ED32498" s="300"/>
      <c r="EE32498" s="300"/>
      <c r="EF32498" s="300"/>
      <c r="EG32498" s="300"/>
      <c r="EH32498" s="300"/>
      <c r="EI32498" s="300"/>
      <c r="EJ32498" s="300"/>
      <c r="EK32498" s="300"/>
      <c r="EL32498" s="300"/>
      <c r="EM32498" s="300"/>
      <c r="EN32498" s="300"/>
      <c r="EO32498" s="300"/>
      <c r="EP32498" s="300"/>
      <c r="EQ32498" s="300"/>
      <c r="ER32498" s="300"/>
      <c r="ES32498" s="300"/>
      <c r="ET32498" s="300"/>
      <c r="EU32498" s="300"/>
      <c r="EV32498" s="300"/>
      <c r="EW32498" s="300"/>
      <c r="EX32498" s="300"/>
      <c r="EY32498" s="300"/>
      <c r="EZ32498" s="300"/>
      <c r="FA32498" s="300"/>
      <c r="FB32498" s="300"/>
      <c r="FC32498" s="300"/>
      <c r="FD32498" s="300"/>
      <c r="FE32498" s="300"/>
      <c r="FF32498" s="300"/>
      <c r="FG32498" s="300"/>
      <c r="FH32498" s="300"/>
      <c r="FI32498" s="300"/>
      <c r="FJ32498" s="300"/>
      <c r="FK32498" s="300"/>
      <c r="FL32498" s="300"/>
      <c r="FM32498" s="300"/>
      <c r="FN32498" s="300"/>
      <c r="FO32498" s="300"/>
      <c r="FP32498" s="300"/>
      <c r="FQ32498" s="300"/>
      <c r="FR32498" s="300"/>
      <c r="FS32498" s="300"/>
      <c r="FT32498" s="300"/>
      <c r="FU32498" s="300"/>
      <c r="FV32498" s="300"/>
      <c r="FW32498" s="300"/>
      <c r="FX32498" s="300"/>
      <c r="FY32498" s="300"/>
      <c r="FZ32498" s="300"/>
      <c r="GA32498" s="300"/>
      <c r="GB32498" s="300"/>
      <c r="GC32498" s="300"/>
      <c r="GD32498" s="300"/>
      <c r="GE32498" s="300"/>
      <c r="GF32498" s="300"/>
      <c r="GG32498" s="300"/>
      <c r="GH32498" s="300"/>
      <c r="GI32498" s="300"/>
      <c r="GJ32498" s="300"/>
      <c r="GK32498" s="300"/>
    </row>
    <row r="32499" spans="4:193" x14ac:dyDescent="0.25">
      <c r="D32499" s="300"/>
      <c r="J32499" s="300"/>
      <c r="K32499" s="300"/>
      <c r="L32499" s="300"/>
      <c r="M32499" s="300"/>
      <c r="N32499" s="300"/>
      <c r="O32499" s="300"/>
      <c r="P32499" s="300"/>
      <c r="Q32499" s="300"/>
      <c r="R32499" s="300"/>
      <c r="S32499" s="300"/>
      <c r="T32499" s="300"/>
      <c r="U32499" s="300"/>
      <c r="V32499" s="300"/>
      <c r="W32499" s="300"/>
      <c r="X32499" s="300"/>
      <c r="Y32499" s="300"/>
      <c r="Z32499" s="300"/>
      <c r="AA32499" s="300"/>
      <c r="AB32499" s="300"/>
      <c r="AC32499" s="300"/>
      <c r="AD32499" s="300"/>
      <c r="AE32499" s="300"/>
      <c r="AF32499" s="300"/>
      <c r="AG32499" s="300"/>
      <c r="AH32499" s="300"/>
      <c r="AI32499" s="300"/>
      <c r="AJ32499" s="300"/>
      <c r="AK32499" s="300"/>
      <c r="AL32499" s="300"/>
      <c r="AM32499" s="300"/>
      <c r="AN32499" s="300"/>
      <c r="AO32499" s="300"/>
      <c r="AP32499" s="300"/>
      <c r="AQ32499" s="300"/>
      <c r="AR32499" s="300"/>
      <c r="AS32499" s="300"/>
      <c r="AT32499" s="300"/>
      <c r="AU32499" s="300"/>
      <c r="AV32499" s="300"/>
      <c r="AW32499" s="300"/>
      <c r="AX32499" s="300"/>
      <c r="AY32499" s="300"/>
      <c r="AZ32499" s="300"/>
      <c r="BA32499" s="300"/>
      <c r="BB32499" s="300"/>
      <c r="BC32499" s="300"/>
      <c r="BD32499" s="300"/>
      <c r="BE32499" s="300"/>
      <c r="BF32499" s="300"/>
      <c r="BG32499" s="300"/>
      <c r="BH32499" s="300"/>
      <c r="BI32499" s="300"/>
      <c r="BJ32499" s="300"/>
      <c r="BK32499" s="300"/>
      <c r="BL32499" s="300"/>
      <c r="BM32499" s="300"/>
      <c r="BN32499" s="300"/>
      <c r="BO32499" s="300"/>
      <c r="BP32499" s="300"/>
      <c r="BQ32499" s="300"/>
      <c r="BR32499" s="300"/>
      <c r="BS32499" s="300"/>
      <c r="BT32499" s="300"/>
      <c r="BU32499" s="300"/>
      <c r="BV32499" s="300"/>
      <c r="BW32499" s="300"/>
      <c r="BX32499" s="300"/>
      <c r="BY32499" s="300"/>
      <c r="BZ32499" s="300"/>
      <c r="CA32499" s="300"/>
      <c r="CB32499" s="300"/>
      <c r="CC32499" s="300"/>
      <c r="CD32499" s="300"/>
      <c r="CE32499" s="300"/>
      <c r="CF32499" s="300"/>
      <c r="CG32499" s="300"/>
      <c r="CH32499" s="300"/>
      <c r="CI32499" s="300"/>
      <c r="CJ32499" s="300"/>
      <c r="CK32499" s="300"/>
      <c r="CL32499" s="300"/>
      <c r="CM32499" s="300"/>
      <c r="CN32499" s="300"/>
      <c r="CO32499" s="300"/>
      <c r="CP32499" s="300"/>
      <c r="CQ32499" s="300"/>
      <c r="CR32499" s="300"/>
      <c r="CS32499" s="300"/>
      <c r="CT32499" s="300"/>
      <c r="CU32499" s="300"/>
      <c r="CV32499" s="300"/>
      <c r="CW32499" s="300"/>
      <c r="CX32499" s="300"/>
      <c r="CY32499" s="300"/>
      <c r="CZ32499" s="300"/>
      <c r="DA32499" s="300"/>
      <c r="DB32499" s="300"/>
      <c r="DC32499" s="300"/>
      <c r="DD32499" s="300"/>
      <c r="DE32499" s="300"/>
      <c r="DF32499" s="300"/>
      <c r="DG32499" s="300"/>
      <c r="DH32499" s="300"/>
      <c r="DI32499" s="300"/>
      <c r="DJ32499" s="300"/>
      <c r="DK32499" s="300"/>
      <c r="DL32499" s="300"/>
      <c r="DM32499" s="300"/>
      <c r="DN32499" s="300"/>
      <c r="DO32499" s="300"/>
      <c r="DP32499" s="300"/>
      <c r="DQ32499" s="300"/>
      <c r="DR32499" s="300"/>
      <c r="DS32499" s="300"/>
      <c r="DT32499" s="300"/>
      <c r="DU32499" s="300"/>
      <c r="DV32499" s="300"/>
      <c r="DW32499" s="300"/>
      <c r="DX32499" s="300"/>
      <c r="DY32499" s="300"/>
      <c r="DZ32499" s="300"/>
      <c r="EA32499" s="300"/>
      <c r="EB32499" s="300"/>
      <c r="EC32499" s="300"/>
      <c r="ED32499" s="300"/>
      <c r="EE32499" s="300"/>
      <c r="EF32499" s="300"/>
      <c r="EG32499" s="300"/>
      <c r="EH32499" s="300"/>
      <c r="EI32499" s="300"/>
      <c r="EJ32499" s="300"/>
      <c r="EK32499" s="300"/>
      <c r="EL32499" s="300"/>
      <c r="EM32499" s="300"/>
      <c r="EN32499" s="300"/>
      <c r="EO32499" s="300"/>
      <c r="EP32499" s="300"/>
      <c r="EQ32499" s="300"/>
      <c r="ER32499" s="300"/>
      <c r="ES32499" s="300"/>
      <c r="ET32499" s="300"/>
      <c r="EU32499" s="300"/>
      <c r="EV32499" s="300"/>
      <c r="EW32499" s="300"/>
      <c r="EX32499" s="300"/>
      <c r="EY32499" s="300"/>
      <c r="EZ32499" s="300"/>
      <c r="FA32499" s="300"/>
      <c r="FB32499" s="300"/>
      <c r="FC32499" s="300"/>
      <c r="FD32499" s="300"/>
      <c r="FE32499" s="300"/>
      <c r="FF32499" s="300"/>
      <c r="FG32499" s="300"/>
      <c r="FH32499" s="300"/>
      <c r="FI32499" s="300"/>
      <c r="FJ32499" s="300"/>
      <c r="FK32499" s="300"/>
      <c r="FL32499" s="300"/>
      <c r="FM32499" s="300"/>
      <c r="FN32499" s="300"/>
      <c r="FO32499" s="300"/>
      <c r="FP32499" s="300"/>
      <c r="FQ32499" s="300"/>
      <c r="FR32499" s="300"/>
      <c r="FS32499" s="300"/>
      <c r="FT32499" s="300"/>
      <c r="FU32499" s="300"/>
      <c r="FV32499" s="300"/>
      <c r="FW32499" s="300"/>
      <c r="FX32499" s="300"/>
      <c r="FY32499" s="300"/>
      <c r="FZ32499" s="300"/>
      <c r="GA32499" s="300"/>
      <c r="GB32499" s="300"/>
      <c r="GC32499" s="300"/>
      <c r="GD32499" s="300"/>
      <c r="GE32499" s="300"/>
      <c r="GF32499" s="300"/>
      <c r="GG32499" s="300"/>
      <c r="GH32499" s="300"/>
      <c r="GI32499" s="300"/>
      <c r="GJ32499" s="300"/>
      <c r="GK32499" s="300"/>
    </row>
    <row r="32500" spans="4:193" x14ac:dyDescent="0.25">
      <c r="D32500" s="300"/>
      <c r="J32500" s="300"/>
      <c r="K32500" s="300"/>
      <c r="L32500" s="300"/>
      <c r="M32500" s="300"/>
      <c r="N32500" s="300"/>
      <c r="O32500" s="300"/>
      <c r="P32500" s="300"/>
      <c r="Q32500" s="300"/>
      <c r="R32500" s="300"/>
      <c r="S32500" s="300"/>
      <c r="T32500" s="300"/>
      <c r="U32500" s="300"/>
      <c r="V32500" s="300"/>
      <c r="W32500" s="300"/>
      <c r="X32500" s="300"/>
      <c r="Y32500" s="300"/>
      <c r="Z32500" s="300"/>
      <c r="AA32500" s="300"/>
      <c r="AB32500" s="300"/>
      <c r="AC32500" s="300"/>
      <c r="AD32500" s="300"/>
      <c r="AE32500" s="300"/>
      <c r="AF32500" s="300"/>
      <c r="AG32500" s="300"/>
      <c r="AH32500" s="300"/>
      <c r="AI32500" s="300"/>
      <c r="AJ32500" s="300"/>
      <c r="AK32500" s="300"/>
      <c r="AL32500" s="300"/>
      <c r="AM32500" s="300"/>
      <c r="AN32500" s="300"/>
      <c r="AO32500" s="300"/>
      <c r="AP32500" s="300"/>
      <c r="AQ32500" s="300"/>
      <c r="AR32500" s="300"/>
      <c r="AS32500" s="300"/>
      <c r="AT32500" s="300"/>
      <c r="AU32500" s="300"/>
      <c r="AV32500" s="300"/>
      <c r="AW32500" s="300"/>
      <c r="AX32500" s="300"/>
      <c r="AY32500" s="300"/>
      <c r="AZ32500" s="300"/>
      <c r="BA32500" s="300"/>
      <c r="BB32500" s="300"/>
      <c r="BC32500" s="300"/>
      <c r="BD32500" s="300"/>
      <c r="BE32500" s="300"/>
      <c r="BF32500" s="300"/>
      <c r="BG32500" s="300"/>
      <c r="BH32500" s="300"/>
      <c r="BI32500" s="300"/>
      <c r="BJ32500" s="300"/>
      <c r="BK32500" s="300"/>
      <c r="BL32500" s="300"/>
      <c r="BM32500" s="300"/>
      <c r="BN32500" s="300"/>
      <c r="BO32500" s="300"/>
      <c r="BP32500" s="300"/>
      <c r="BQ32500" s="300"/>
      <c r="BR32500" s="300"/>
      <c r="BS32500" s="300"/>
      <c r="BT32500" s="300"/>
      <c r="BU32500" s="300"/>
      <c r="BV32500" s="300"/>
      <c r="BW32500" s="300"/>
      <c r="BX32500" s="300"/>
      <c r="BY32500" s="300"/>
      <c r="BZ32500" s="300"/>
      <c r="CA32500" s="300"/>
      <c r="CB32500" s="300"/>
      <c r="CC32500" s="300"/>
      <c r="CD32500" s="300"/>
      <c r="CE32500" s="300"/>
      <c r="CF32500" s="300"/>
      <c r="CG32500" s="300"/>
      <c r="CH32500" s="300"/>
      <c r="CI32500" s="300"/>
      <c r="CJ32500" s="300"/>
      <c r="CK32500" s="300"/>
      <c r="CL32500" s="300"/>
      <c r="CM32500" s="300"/>
      <c r="CN32500" s="300"/>
      <c r="CO32500" s="300"/>
      <c r="CP32500" s="300"/>
      <c r="CQ32500" s="300"/>
      <c r="CR32500" s="300"/>
      <c r="CS32500" s="300"/>
      <c r="CT32500" s="300"/>
      <c r="CU32500" s="300"/>
      <c r="CV32500" s="300"/>
      <c r="CW32500" s="300"/>
      <c r="CX32500" s="300"/>
      <c r="CY32500" s="300"/>
      <c r="CZ32500" s="300"/>
      <c r="DA32500" s="300"/>
      <c r="DB32500" s="300"/>
      <c r="DC32500" s="300"/>
      <c r="DD32500" s="300"/>
      <c r="DE32500" s="300"/>
      <c r="DF32500" s="300"/>
      <c r="DG32500" s="300"/>
      <c r="DH32500" s="300"/>
      <c r="DI32500" s="300"/>
      <c r="DJ32500" s="300"/>
      <c r="DK32500" s="300"/>
      <c r="DL32500" s="300"/>
      <c r="DM32500" s="300"/>
      <c r="DN32500" s="300"/>
      <c r="DO32500" s="300"/>
      <c r="DP32500" s="300"/>
      <c r="DQ32500" s="300"/>
      <c r="DR32500" s="300"/>
      <c r="DS32500" s="300"/>
      <c r="DT32500" s="300"/>
      <c r="DU32500" s="300"/>
      <c r="DV32500" s="300"/>
      <c r="DW32500" s="300"/>
      <c r="DX32500" s="300"/>
      <c r="DY32500" s="300"/>
      <c r="DZ32500" s="300"/>
      <c r="EA32500" s="300"/>
      <c r="EB32500" s="300"/>
      <c r="EC32500" s="300"/>
      <c r="ED32500" s="300"/>
      <c r="EE32500" s="300"/>
      <c r="EF32500" s="300"/>
      <c r="EG32500" s="300"/>
      <c r="EH32500" s="300"/>
      <c r="EI32500" s="300"/>
      <c r="EJ32500" s="300"/>
      <c r="EK32500" s="300"/>
      <c r="EL32500" s="300"/>
      <c r="EM32500" s="300"/>
      <c r="EN32500" s="300"/>
      <c r="EO32500" s="300"/>
      <c r="EP32500" s="300"/>
      <c r="EQ32500" s="300"/>
      <c r="ER32500" s="300"/>
      <c r="ES32500" s="300"/>
      <c r="ET32500" s="300"/>
      <c r="EU32500" s="300"/>
      <c r="EV32500" s="300"/>
      <c r="EW32500" s="300"/>
      <c r="EX32500" s="300"/>
      <c r="EY32500" s="300"/>
      <c r="EZ32500" s="300"/>
      <c r="FA32500" s="300"/>
      <c r="FB32500" s="300"/>
      <c r="FC32500" s="300"/>
      <c r="FD32500" s="300"/>
      <c r="FE32500" s="300"/>
      <c r="FF32500" s="300"/>
      <c r="FG32500" s="300"/>
      <c r="FH32500" s="300"/>
      <c r="FI32500" s="300"/>
      <c r="FJ32500" s="300"/>
      <c r="FK32500" s="300"/>
      <c r="FL32500" s="300"/>
      <c r="FM32500" s="300"/>
      <c r="FN32500" s="300"/>
      <c r="FO32500" s="300"/>
      <c r="FP32500" s="300"/>
      <c r="FQ32500" s="300"/>
      <c r="FR32500" s="300"/>
      <c r="FS32500" s="300"/>
      <c r="FT32500" s="300"/>
      <c r="FU32500" s="300"/>
      <c r="FV32500" s="300"/>
      <c r="FW32500" s="300"/>
      <c r="FX32500" s="300"/>
      <c r="FY32500" s="300"/>
      <c r="FZ32500" s="300"/>
      <c r="GA32500" s="300"/>
      <c r="GB32500" s="300"/>
      <c r="GC32500" s="300"/>
      <c r="GD32500" s="300"/>
      <c r="GE32500" s="300"/>
      <c r="GF32500" s="300"/>
      <c r="GG32500" s="300"/>
      <c r="GH32500" s="300"/>
      <c r="GI32500" s="300"/>
      <c r="GJ32500" s="300"/>
      <c r="GK32500" s="300"/>
    </row>
    <row r="32501" spans="4:193" x14ac:dyDescent="0.25">
      <c r="D32501" s="300"/>
      <c r="J32501" s="300"/>
      <c r="K32501" s="300"/>
      <c r="L32501" s="300"/>
      <c r="M32501" s="300"/>
      <c r="N32501" s="300"/>
      <c r="O32501" s="300"/>
      <c r="P32501" s="300"/>
      <c r="Q32501" s="300"/>
      <c r="R32501" s="300"/>
      <c r="S32501" s="300"/>
      <c r="T32501" s="300"/>
      <c r="U32501" s="300"/>
      <c r="V32501" s="300"/>
      <c r="W32501" s="300"/>
      <c r="X32501" s="300"/>
      <c r="Y32501" s="300"/>
      <c r="Z32501" s="300"/>
      <c r="AA32501" s="300"/>
      <c r="AB32501" s="300"/>
      <c r="AC32501" s="300"/>
      <c r="AD32501" s="300"/>
      <c r="AE32501" s="300"/>
      <c r="AF32501" s="300"/>
      <c r="AG32501" s="300"/>
      <c r="AH32501" s="300"/>
      <c r="AI32501" s="300"/>
      <c r="AJ32501" s="300"/>
      <c r="AK32501" s="300"/>
      <c r="AL32501" s="300"/>
      <c r="AM32501" s="300"/>
      <c r="AN32501" s="300"/>
      <c r="AO32501" s="300"/>
      <c r="AP32501" s="300"/>
      <c r="AQ32501" s="300"/>
      <c r="AR32501" s="300"/>
      <c r="AS32501" s="300"/>
      <c r="AT32501" s="300"/>
      <c r="AU32501" s="300"/>
      <c r="AV32501" s="300"/>
      <c r="AW32501" s="300"/>
      <c r="AX32501" s="300"/>
      <c r="AY32501" s="300"/>
      <c r="AZ32501" s="300"/>
      <c r="BA32501" s="300"/>
      <c r="BB32501" s="300"/>
      <c r="BC32501" s="300"/>
      <c r="BD32501" s="300"/>
      <c r="BE32501" s="300"/>
      <c r="BF32501" s="300"/>
      <c r="BG32501" s="300"/>
      <c r="BH32501" s="300"/>
      <c r="BI32501" s="300"/>
      <c r="BJ32501" s="300"/>
      <c r="BK32501" s="300"/>
      <c r="BL32501" s="300"/>
      <c r="BM32501" s="300"/>
      <c r="BN32501" s="300"/>
      <c r="BO32501" s="300"/>
      <c r="BP32501" s="300"/>
      <c r="BQ32501" s="300"/>
      <c r="BR32501" s="300"/>
      <c r="BS32501" s="300"/>
      <c r="BT32501" s="300"/>
      <c r="BU32501" s="300"/>
      <c r="BV32501" s="300"/>
      <c r="BW32501" s="300"/>
      <c r="BX32501" s="300"/>
      <c r="BY32501" s="300"/>
      <c r="BZ32501" s="300"/>
      <c r="CA32501" s="300"/>
      <c r="CB32501" s="300"/>
      <c r="CC32501" s="300"/>
      <c r="CD32501" s="300"/>
      <c r="CE32501" s="300"/>
      <c r="CF32501" s="300"/>
      <c r="CG32501" s="300"/>
      <c r="CH32501" s="300"/>
      <c r="CI32501" s="300"/>
      <c r="CJ32501" s="300"/>
      <c r="CK32501" s="300"/>
      <c r="CL32501" s="300"/>
      <c r="CM32501" s="300"/>
      <c r="CN32501" s="300"/>
      <c r="CO32501" s="300"/>
      <c r="CP32501" s="300"/>
      <c r="CQ32501" s="300"/>
      <c r="CR32501" s="300"/>
      <c r="CS32501" s="300"/>
      <c r="CT32501" s="300"/>
      <c r="CU32501" s="300"/>
      <c r="CV32501" s="300"/>
      <c r="CW32501" s="300"/>
      <c r="CX32501" s="300"/>
      <c r="CY32501" s="300"/>
      <c r="CZ32501" s="300"/>
      <c r="DA32501" s="300"/>
      <c r="DB32501" s="300"/>
      <c r="DC32501" s="300"/>
      <c r="DD32501" s="300"/>
      <c r="DE32501" s="300"/>
      <c r="DF32501" s="300"/>
      <c r="DG32501" s="300"/>
      <c r="DH32501" s="300"/>
      <c r="DI32501" s="300"/>
      <c r="DJ32501" s="300"/>
      <c r="DK32501" s="300"/>
      <c r="DL32501" s="300"/>
      <c r="DM32501" s="300"/>
      <c r="DN32501" s="300"/>
      <c r="DO32501" s="300"/>
      <c r="DP32501" s="300"/>
      <c r="DQ32501" s="300"/>
      <c r="DR32501" s="300"/>
      <c r="DS32501" s="300"/>
      <c r="DT32501" s="300"/>
      <c r="DU32501" s="300"/>
      <c r="DV32501" s="300"/>
      <c r="DW32501" s="300"/>
      <c r="DX32501" s="300"/>
      <c r="DY32501" s="300"/>
      <c r="DZ32501" s="300"/>
      <c r="EA32501" s="300"/>
      <c r="EB32501" s="300"/>
      <c r="EC32501" s="300"/>
      <c r="ED32501" s="300"/>
      <c r="EE32501" s="300"/>
      <c r="EF32501" s="300"/>
      <c r="EG32501" s="300"/>
      <c r="EH32501" s="300"/>
      <c r="EI32501" s="300"/>
      <c r="EJ32501" s="300"/>
      <c r="EK32501" s="300"/>
      <c r="EL32501" s="300"/>
      <c r="EM32501" s="300"/>
      <c r="EN32501" s="300"/>
      <c r="EO32501" s="300"/>
      <c r="EP32501" s="300"/>
      <c r="EQ32501" s="300"/>
      <c r="ER32501" s="300"/>
      <c r="ES32501" s="300"/>
      <c r="ET32501" s="300"/>
      <c r="EU32501" s="300"/>
      <c r="EV32501" s="300"/>
      <c r="EW32501" s="300"/>
      <c r="EX32501" s="300"/>
      <c r="EY32501" s="300"/>
      <c r="EZ32501" s="300"/>
      <c r="FA32501" s="300"/>
      <c r="FB32501" s="300"/>
      <c r="FC32501" s="300"/>
      <c r="FD32501" s="300"/>
      <c r="FE32501" s="300"/>
      <c r="FF32501" s="300"/>
      <c r="FG32501" s="300"/>
      <c r="FH32501" s="300"/>
      <c r="FI32501" s="300"/>
      <c r="FJ32501" s="300"/>
      <c r="FK32501" s="300"/>
      <c r="FL32501" s="300"/>
      <c r="FM32501" s="300"/>
      <c r="FN32501" s="300"/>
      <c r="FO32501" s="300"/>
      <c r="FP32501" s="300"/>
      <c r="FQ32501" s="300"/>
      <c r="FR32501" s="300"/>
      <c r="FS32501" s="300"/>
      <c r="FT32501" s="300"/>
      <c r="FU32501" s="300"/>
      <c r="FV32501" s="300"/>
      <c r="FW32501" s="300"/>
      <c r="FX32501" s="300"/>
      <c r="FY32501" s="300"/>
      <c r="FZ32501" s="300"/>
      <c r="GA32501" s="300"/>
      <c r="GB32501" s="300"/>
      <c r="GC32501" s="300"/>
      <c r="GD32501" s="300"/>
      <c r="GE32501" s="300"/>
      <c r="GF32501" s="300"/>
      <c r="GG32501" s="300"/>
      <c r="GH32501" s="300"/>
      <c r="GI32501" s="300"/>
      <c r="GJ32501" s="300"/>
      <c r="GK32501" s="300"/>
    </row>
    <row r="32502" spans="4:193" x14ac:dyDescent="0.25">
      <c r="D32502" s="300"/>
      <c r="J32502" s="300"/>
      <c r="K32502" s="300"/>
      <c r="L32502" s="300"/>
      <c r="M32502" s="300"/>
      <c r="N32502" s="300"/>
      <c r="O32502" s="300"/>
      <c r="P32502" s="300"/>
      <c r="Q32502" s="300"/>
      <c r="R32502" s="300"/>
      <c r="S32502" s="300"/>
      <c r="T32502" s="300"/>
      <c r="U32502" s="300"/>
      <c r="V32502" s="300"/>
      <c r="W32502" s="300"/>
      <c r="X32502" s="300"/>
      <c r="Y32502" s="300"/>
      <c r="Z32502" s="300"/>
      <c r="AA32502" s="300"/>
      <c r="AB32502" s="300"/>
      <c r="AC32502" s="300"/>
      <c r="AD32502" s="300"/>
      <c r="AE32502" s="300"/>
      <c r="AF32502" s="300"/>
      <c r="AG32502" s="300"/>
      <c r="AH32502" s="300"/>
      <c r="AI32502" s="300"/>
      <c r="AJ32502" s="300"/>
      <c r="AK32502" s="300"/>
      <c r="AL32502" s="300"/>
      <c r="AM32502" s="300"/>
      <c r="AN32502" s="300"/>
      <c r="AO32502" s="300"/>
      <c r="AP32502" s="300"/>
      <c r="AQ32502" s="300"/>
      <c r="AR32502" s="300"/>
      <c r="AS32502" s="300"/>
      <c r="AT32502" s="300"/>
      <c r="AU32502" s="300"/>
      <c r="AV32502" s="300"/>
      <c r="AW32502" s="300"/>
      <c r="AX32502" s="300"/>
      <c r="AY32502" s="300"/>
      <c r="AZ32502" s="300"/>
      <c r="BA32502" s="300"/>
      <c r="BB32502" s="300"/>
      <c r="BC32502" s="300"/>
      <c r="BD32502" s="300"/>
      <c r="BE32502" s="300"/>
      <c r="BF32502" s="300"/>
      <c r="BG32502" s="300"/>
      <c r="BH32502" s="300"/>
      <c r="BI32502" s="300"/>
      <c r="BJ32502" s="300"/>
      <c r="BK32502" s="300"/>
      <c r="BL32502" s="300"/>
      <c r="BM32502" s="300"/>
      <c r="BN32502" s="300"/>
      <c r="BO32502" s="300"/>
      <c r="BP32502" s="300"/>
      <c r="BQ32502" s="300"/>
      <c r="BR32502" s="300"/>
      <c r="BS32502" s="300"/>
      <c r="BT32502" s="300"/>
      <c r="BU32502" s="300"/>
      <c r="BV32502" s="300"/>
      <c r="BW32502" s="300"/>
      <c r="BX32502" s="300"/>
      <c r="BY32502" s="300"/>
      <c r="BZ32502" s="300"/>
      <c r="CA32502" s="300"/>
      <c r="CB32502" s="300"/>
      <c r="CC32502" s="300"/>
      <c r="CD32502" s="300"/>
      <c r="CE32502" s="300"/>
      <c r="CF32502" s="300"/>
      <c r="CG32502" s="300"/>
      <c r="CH32502" s="300"/>
      <c r="CI32502" s="300"/>
      <c r="CJ32502" s="300"/>
      <c r="CK32502" s="300"/>
      <c r="CL32502" s="300"/>
      <c r="CM32502" s="300"/>
      <c r="CN32502" s="300"/>
      <c r="CO32502" s="300"/>
      <c r="CP32502" s="300"/>
      <c r="CQ32502" s="300"/>
      <c r="CR32502" s="300"/>
      <c r="CS32502" s="300"/>
      <c r="CT32502" s="300"/>
      <c r="CU32502" s="300"/>
      <c r="CV32502" s="300"/>
      <c r="CW32502" s="300"/>
      <c r="CX32502" s="300"/>
      <c r="CY32502" s="300"/>
      <c r="CZ32502" s="300"/>
      <c r="DA32502" s="300"/>
      <c r="DB32502" s="300"/>
      <c r="DC32502" s="300"/>
      <c r="DD32502" s="300"/>
      <c r="DE32502" s="300"/>
      <c r="DF32502" s="300"/>
      <c r="DG32502" s="300"/>
      <c r="DH32502" s="300"/>
      <c r="DI32502" s="300"/>
      <c r="DJ32502" s="300"/>
      <c r="DK32502" s="300"/>
      <c r="DL32502" s="300"/>
      <c r="DM32502" s="300"/>
      <c r="DN32502" s="300"/>
      <c r="DO32502" s="300"/>
      <c r="DP32502" s="300"/>
      <c r="DQ32502" s="300"/>
      <c r="DR32502" s="300"/>
      <c r="DS32502" s="300"/>
      <c r="DT32502" s="300"/>
      <c r="DU32502" s="300"/>
      <c r="DV32502" s="300"/>
      <c r="DW32502" s="300"/>
      <c r="DX32502" s="300"/>
      <c r="DY32502" s="300"/>
      <c r="DZ32502" s="300"/>
      <c r="EA32502" s="300"/>
      <c r="EB32502" s="300"/>
      <c r="EC32502" s="300"/>
      <c r="ED32502" s="300"/>
      <c r="EE32502" s="300"/>
      <c r="EF32502" s="300"/>
      <c r="EG32502" s="300"/>
      <c r="EH32502" s="300"/>
      <c r="EI32502" s="300"/>
      <c r="EJ32502" s="300"/>
      <c r="EK32502" s="300"/>
      <c r="EL32502" s="300"/>
      <c r="EM32502" s="300"/>
      <c r="EN32502" s="300"/>
      <c r="EO32502" s="300"/>
      <c r="EP32502" s="300"/>
      <c r="EQ32502" s="300"/>
      <c r="ER32502" s="300"/>
      <c r="ES32502" s="300"/>
      <c r="ET32502" s="300"/>
      <c r="EU32502" s="300"/>
      <c r="EV32502" s="300"/>
      <c r="EW32502" s="300"/>
      <c r="EX32502" s="300"/>
      <c r="EY32502" s="300"/>
      <c r="EZ32502" s="300"/>
      <c r="FA32502" s="300"/>
      <c r="FB32502" s="300"/>
      <c r="FC32502" s="300"/>
      <c r="FD32502" s="300"/>
      <c r="FE32502" s="300"/>
      <c r="FF32502" s="300"/>
      <c r="FG32502" s="300"/>
      <c r="FH32502" s="300"/>
      <c r="FI32502" s="300"/>
      <c r="FJ32502" s="300"/>
      <c r="FK32502" s="300"/>
      <c r="FL32502" s="300"/>
      <c r="FM32502" s="300"/>
      <c r="FN32502" s="300"/>
      <c r="FO32502" s="300"/>
      <c r="FP32502" s="300"/>
      <c r="FQ32502" s="300"/>
      <c r="FR32502" s="300"/>
      <c r="FS32502" s="300"/>
      <c r="FT32502" s="300"/>
      <c r="FU32502" s="300"/>
      <c r="FV32502" s="300"/>
      <c r="FW32502" s="300"/>
      <c r="FX32502" s="300"/>
      <c r="FY32502" s="300"/>
      <c r="FZ32502" s="300"/>
      <c r="GA32502" s="300"/>
      <c r="GB32502" s="300"/>
      <c r="GC32502" s="300"/>
      <c r="GD32502" s="300"/>
      <c r="GE32502" s="300"/>
      <c r="GF32502" s="300"/>
      <c r="GG32502" s="300"/>
      <c r="GH32502" s="300"/>
      <c r="GI32502" s="300"/>
      <c r="GJ32502" s="300"/>
      <c r="GK32502" s="300"/>
    </row>
    <row r="32503" spans="4:193" x14ac:dyDescent="0.25">
      <c r="D32503" s="300"/>
      <c r="J32503" s="300"/>
      <c r="K32503" s="300"/>
      <c r="L32503" s="300"/>
      <c r="M32503" s="300"/>
      <c r="N32503" s="300"/>
      <c r="O32503" s="300"/>
      <c r="P32503" s="300"/>
      <c r="Q32503" s="300"/>
      <c r="R32503" s="300"/>
      <c r="S32503" s="300"/>
      <c r="T32503" s="300"/>
      <c r="U32503" s="300"/>
      <c r="V32503" s="300"/>
      <c r="W32503" s="300"/>
      <c r="X32503" s="300"/>
      <c r="Y32503" s="300"/>
      <c r="Z32503" s="300"/>
      <c r="AA32503" s="300"/>
      <c r="AB32503" s="300"/>
      <c r="AC32503" s="300"/>
      <c r="AD32503" s="300"/>
      <c r="AE32503" s="300"/>
      <c r="AF32503" s="300"/>
      <c r="AG32503" s="300"/>
      <c r="AH32503" s="300"/>
      <c r="AI32503" s="300"/>
      <c r="AJ32503" s="300"/>
      <c r="AK32503" s="300"/>
      <c r="AL32503" s="300"/>
      <c r="AM32503" s="300"/>
      <c r="AN32503" s="300"/>
      <c r="AO32503" s="300"/>
      <c r="AP32503" s="300"/>
      <c r="AQ32503" s="300"/>
      <c r="AR32503" s="300"/>
      <c r="AS32503" s="300"/>
      <c r="AT32503" s="300"/>
      <c r="AU32503" s="300"/>
      <c r="AV32503" s="300"/>
      <c r="AW32503" s="300"/>
      <c r="AX32503" s="300"/>
      <c r="AY32503" s="300"/>
      <c r="AZ32503" s="300"/>
      <c r="BA32503" s="300"/>
      <c r="BB32503" s="300"/>
      <c r="BC32503" s="300"/>
      <c r="BD32503" s="300"/>
      <c r="BE32503" s="300"/>
      <c r="BF32503" s="300"/>
      <c r="BG32503" s="300"/>
      <c r="BH32503" s="300"/>
      <c r="BI32503" s="300"/>
      <c r="BJ32503" s="300"/>
      <c r="BK32503" s="300"/>
      <c r="BL32503" s="300"/>
      <c r="BM32503" s="300"/>
      <c r="BN32503" s="300"/>
      <c r="BO32503" s="300"/>
      <c r="BP32503" s="300"/>
      <c r="BQ32503" s="300"/>
      <c r="BR32503" s="300"/>
      <c r="BS32503" s="300"/>
      <c r="BT32503" s="300"/>
      <c r="BU32503" s="300"/>
      <c r="BV32503" s="300"/>
      <c r="BW32503" s="300"/>
      <c r="BX32503" s="300"/>
      <c r="BY32503" s="300"/>
      <c r="BZ32503" s="300"/>
      <c r="CA32503" s="300"/>
      <c r="CB32503" s="300"/>
      <c r="CC32503" s="300"/>
      <c r="CD32503" s="300"/>
      <c r="CE32503" s="300"/>
      <c r="CF32503" s="300"/>
      <c r="CG32503" s="300"/>
      <c r="CH32503" s="300"/>
      <c r="CI32503" s="300"/>
      <c r="CJ32503" s="300"/>
      <c r="CK32503" s="300"/>
      <c r="CL32503" s="300"/>
      <c r="CM32503" s="300"/>
      <c r="CN32503" s="300"/>
      <c r="CO32503" s="300"/>
      <c r="CP32503" s="300"/>
      <c r="CQ32503" s="300"/>
      <c r="CR32503" s="300"/>
      <c r="CS32503" s="300"/>
      <c r="CT32503" s="300"/>
      <c r="CU32503" s="300"/>
      <c r="CV32503" s="300"/>
      <c r="CW32503" s="300"/>
      <c r="CX32503" s="300"/>
      <c r="CY32503" s="300"/>
      <c r="CZ32503" s="300"/>
      <c r="DA32503" s="300"/>
      <c r="DB32503" s="300"/>
      <c r="DC32503" s="300"/>
      <c r="DD32503" s="300"/>
      <c r="DE32503" s="300"/>
      <c r="DF32503" s="300"/>
      <c r="DG32503" s="300"/>
      <c r="DH32503" s="300"/>
      <c r="DI32503" s="300"/>
      <c r="DJ32503" s="300"/>
      <c r="DK32503" s="300"/>
      <c r="DL32503" s="300"/>
      <c r="DM32503" s="300"/>
      <c r="DN32503" s="300"/>
      <c r="DO32503" s="300"/>
      <c r="DP32503" s="300"/>
      <c r="DQ32503" s="300"/>
      <c r="DR32503" s="300"/>
      <c r="DS32503" s="300"/>
      <c r="DT32503" s="300"/>
      <c r="DU32503" s="300"/>
      <c r="DV32503" s="300"/>
      <c r="DW32503" s="300"/>
      <c r="DX32503" s="300"/>
      <c r="DY32503" s="300"/>
      <c r="DZ32503" s="300"/>
      <c r="EA32503" s="300"/>
      <c r="EB32503" s="300"/>
      <c r="EC32503" s="300"/>
      <c r="ED32503" s="300"/>
      <c r="EE32503" s="300"/>
      <c r="EF32503" s="300"/>
      <c r="EG32503" s="300"/>
      <c r="EH32503" s="300"/>
      <c r="EI32503" s="300"/>
      <c r="EJ32503" s="300"/>
      <c r="EK32503" s="300"/>
      <c r="EL32503" s="300"/>
      <c r="EM32503" s="300"/>
      <c r="EN32503" s="300"/>
      <c r="EO32503" s="300"/>
      <c r="EP32503" s="300"/>
      <c r="EQ32503" s="300"/>
      <c r="ER32503" s="300"/>
      <c r="ES32503" s="300"/>
      <c r="ET32503" s="300"/>
      <c r="EU32503" s="300"/>
      <c r="EV32503" s="300"/>
      <c r="EW32503" s="300"/>
      <c r="EX32503" s="300"/>
      <c r="EY32503" s="300"/>
      <c r="EZ32503" s="300"/>
      <c r="FA32503" s="300"/>
      <c r="FB32503" s="300"/>
      <c r="FC32503" s="300"/>
      <c r="FD32503" s="300"/>
      <c r="FE32503" s="300"/>
      <c r="FF32503" s="300"/>
      <c r="FG32503" s="300"/>
      <c r="FH32503" s="300"/>
      <c r="FI32503" s="300"/>
      <c r="FJ32503" s="300"/>
      <c r="FK32503" s="300"/>
      <c r="FL32503" s="300"/>
      <c r="FM32503" s="300"/>
      <c r="FN32503" s="300"/>
      <c r="FO32503" s="300"/>
      <c r="FP32503" s="300"/>
      <c r="FQ32503" s="300"/>
      <c r="FR32503" s="300"/>
      <c r="FS32503" s="300"/>
      <c r="FT32503" s="300"/>
      <c r="FU32503" s="300"/>
      <c r="FV32503" s="300"/>
      <c r="FW32503" s="300"/>
      <c r="FX32503" s="300"/>
      <c r="FY32503" s="300"/>
      <c r="FZ32503" s="300"/>
      <c r="GA32503" s="300"/>
      <c r="GB32503" s="300"/>
      <c r="GC32503" s="300"/>
      <c r="GD32503" s="300"/>
      <c r="GE32503" s="300"/>
      <c r="GF32503" s="300"/>
      <c r="GG32503" s="300"/>
      <c r="GH32503" s="300"/>
      <c r="GI32503" s="300"/>
      <c r="GJ32503" s="300"/>
      <c r="GK32503" s="300"/>
    </row>
    <row r="32504" spans="4:193" x14ac:dyDescent="0.25">
      <c r="D32504" s="300"/>
      <c r="J32504" s="300"/>
      <c r="K32504" s="300"/>
      <c r="L32504" s="300"/>
      <c r="M32504" s="300"/>
      <c r="N32504" s="300"/>
      <c r="O32504" s="300"/>
      <c r="P32504" s="300"/>
      <c r="Q32504" s="300"/>
      <c r="R32504" s="300"/>
      <c r="S32504" s="300"/>
      <c r="T32504" s="300"/>
      <c r="U32504" s="300"/>
      <c r="V32504" s="300"/>
      <c r="W32504" s="300"/>
      <c r="X32504" s="300"/>
      <c r="Y32504" s="300"/>
      <c r="Z32504" s="300"/>
      <c r="AA32504" s="300"/>
      <c r="AB32504" s="300"/>
      <c r="AC32504" s="300"/>
      <c r="AD32504" s="300"/>
      <c r="AE32504" s="300"/>
      <c r="AF32504" s="300"/>
      <c r="AG32504" s="300"/>
      <c r="AH32504" s="300"/>
      <c r="AI32504" s="300"/>
      <c r="AJ32504" s="300"/>
      <c r="AK32504" s="300"/>
      <c r="AL32504" s="300"/>
      <c r="AM32504" s="300"/>
      <c r="AN32504" s="300"/>
      <c r="AO32504" s="300"/>
      <c r="AP32504" s="300"/>
      <c r="AQ32504" s="300"/>
      <c r="AR32504" s="300"/>
      <c r="AS32504" s="300"/>
      <c r="AT32504" s="300"/>
      <c r="AU32504" s="300"/>
      <c r="AV32504" s="300"/>
      <c r="AW32504" s="300"/>
      <c r="AX32504" s="300"/>
      <c r="AY32504" s="300"/>
      <c r="AZ32504" s="300"/>
      <c r="BA32504" s="300"/>
      <c r="BB32504" s="300"/>
      <c r="BC32504" s="300"/>
      <c r="BD32504" s="300"/>
      <c r="BE32504" s="300"/>
      <c r="BF32504" s="300"/>
      <c r="BG32504" s="300"/>
      <c r="BH32504" s="300"/>
      <c r="BI32504" s="300"/>
      <c r="BJ32504" s="300"/>
      <c r="BK32504" s="300"/>
      <c r="BL32504" s="300"/>
      <c r="BM32504" s="300"/>
      <c r="BN32504" s="300"/>
      <c r="BO32504" s="300"/>
      <c r="BP32504" s="300"/>
      <c r="BQ32504" s="300"/>
      <c r="BR32504" s="300"/>
      <c r="BS32504" s="300"/>
      <c r="BT32504" s="300"/>
      <c r="BU32504" s="300"/>
      <c r="BV32504" s="300"/>
      <c r="BW32504" s="300"/>
      <c r="BX32504" s="300"/>
      <c r="BY32504" s="300"/>
      <c r="BZ32504" s="300"/>
      <c r="CA32504" s="300"/>
      <c r="CB32504" s="300"/>
      <c r="CC32504" s="300"/>
      <c r="CD32504" s="300"/>
      <c r="CE32504" s="300"/>
      <c r="CF32504" s="300"/>
      <c r="CG32504" s="300"/>
      <c r="CH32504" s="300"/>
      <c r="CI32504" s="300"/>
      <c r="CJ32504" s="300"/>
      <c r="CK32504" s="300"/>
      <c r="CL32504" s="300"/>
      <c r="CM32504" s="300"/>
      <c r="CN32504" s="300"/>
      <c r="CO32504" s="300"/>
      <c r="CP32504" s="300"/>
      <c r="CQ32504" s="300"/>
      <c r="CR32504" s="300"/>
      <c r="CS32504" s="300"/>
      <c r="CT32504" s="300"/>
      <c r="CU32504" s="300"/>
      <c r="CV32504" s="300"/>
      <c r="CW32504" s="300"/>
      <c r="CX32504" s="300"/>
      <c r="CY32504" s="300"/>
      <c r="CZ32504" s="300"/>
      <c r="DA32504" s="300"/>
      <c r="DB32504" s="300"/>
      <c r="DC32504" s="300"/>
      <c r="DD32504" s="300"/>
      <c r="DE32504" s="300"/>
      <c r="DF32504" s="300"/>
      <c r="DG32504" s="300"/>
      <c r="DH32504" s="300"/>
      <c r="DI32504" s="300"/>
      <c r="DJ32504" s="300"/>
      <c r="DK32504" s="300"/>
      <c r="DL32504" s="300"/>
      <c r="DM32504" s="300"/>
      <c r="DN32504" s="300"/>
      <c r="DO32504" s="300"/>
      <c r="DP32504" s="300"/>
      <c r="DQ32504" s="300"/>
      <c r="DR32504" s="300"/>
      <c r="DS32504" s="300"/>
      <c r="DT32504" s="300"/>
      <c r="DU32504" s="300"/>
      <c r="DV32504" s="300"/>
      <c r="DW32504" s="300"/>
      <c r="DX32504" s="300"/>
      <c r="DY32504" s="300"/>
      <c r="DZ32504" s="300"/>
      <c r="EA32504" s="300"/>
      <c r="EB32504" s="300"/>
      <c r="EC32504" s="300"/>
      <c r="ED32504" s="300"/>
      <c r="EE32504" s="300"/>
      <c r="EF32504" s="300"/>
      <c r="EG32504" s="300"/>
      <c r="EH32504" s="300"/>
      <c r="EI32504" s="300"/>
      <c r="EJ32504" s="300"/>
      <c r="EK32504" s="300"/>
      <c r="EL32504" s="300"/>
      <c r="EM32504" s="300"/>
      <c r="EN32504" s="300"/>
      <c r="EO32504" s="300"/>
      <c r="EP32504" s="300"/>
      <c r="EQ32504" s="300"/>
      <c r="ER32504" s="300"/>
      <c r="ES32504" s="300"/>
      <c r="ET32504" s="300"/>
      <c r="EU32504" s="300"/>
      <c r="EV32504" s="300"/>
      <c r="EW32504" s="300"/>
      <c r="EX32504" s="300"/>
      <c r="EY32504" s="300"/>
      <c r="EZ32504" s="300"/>
      <c r="FA32504" s="300"/>
      <c r="FB32504" s="300"/>
      <c r="FC32504" s="300"/>
      <c r="FD32504" s="300"/>
      <c r="FE32504" s="300"/>
      <c r="FF32504" s="300"/>
      <c r="FG32504" s="300"/>
      <c r="FH32504" s="300"/>
      <c r="FI32504" s="300"/>
      <c r="FJ32504" s="300"/>
      <c r="FK32504" s="300"/>
      <c r="FL32504" s="300"/>
      <c r="FM32504" s="300"/>
      <c r="FN32504" s="300"/>
      <c r="FO32504" s="300"/>
      <c r="FP32504" s="300"/>
      <c r="FQ32504" s="300"/>
      <c r="FR32504" s="300"/>
      <c r="FS32504" s="300"/>
      <c r="FT32504" s="300"/>
      <c r="FU32504" s="300"/>
      <c r="FV32504" s="300"/>
      <c r="FW32504" s="300"/>
      <c r="FX32504" s="300"/>
      <c r="FY32504" s="300"/>
      <c r="FZ32504" s="300"/>
      <c r="GA32504" s="300"/>
      <c r="GB32504" s="300"/>
      <c r="GC32504" s="300"/>
      <c r="GD32504" s="300"/>
      <c r="GE32504" s="300"/>
      <c r="GF32504" s="300"/>
      <c r="GG32504" s="300"/>
      <c r="GH32504" s="300"/>
      <c r="GI32504" s="300"/>
      <c r="GJ32504" s="300"/>
      <c r="GK32504" s="300"/>
    </row>
    <row r="32505" spans="4:193" x14ac:dyDescent="0.25">
      <c r="D32505" s="300"/>
      <c r="J32505" s="300"/>
      <c r="K32505" s="300"/>
      <c r="L32505" s="300"/>
      <c r="M32505" s="300"/>
      <c r="N32505" s="300"/>
      <c r="O32505" s="300"/>
      <c r="P32505" s="300"/>
      <c r="Q32505" s="300"/>
      <c r="R32505" s="300"/>
      <c r="S32505" s="300"/>
      <c r="T32505" s="300"/>
      <c r="U32505" s="300"/>
      <c r="V32505" s="300"/>
      <c r="W32505" s="300"/>
      <c r="X32505" s="300"/>
      <c r="Y32505" s="300"/>
      <c r="Z32505" s="300"/>
      <c r="AA32505" s="300"/>
      <c r="AB32505" s="300"/>
      <c r="AC32505" s="300"/>
      <c r="AD32505" s="300"/>
      <c r="AE32505" s="300"/>
      <c r="AF32505" s="300"/>
      <c r="AG32505" s="300"/>
      <c r="AH32505" s="300"/>
      <c r="AI32505" s="300"/>
      <c r="AJ32505" s="300"/>
      <c r="AK32505" s="300"/>
      <c r="AL32505" s="300"/>
      <c r="AM32505" s="300"/>
      <c r="AN32505" s="300"/>
      <c r="AO32505" s="300"/>
      <c r="AP32505" s="300"/>
      <c r="AQ32505" s="300"/>
      <c r="AR32505" s="300"/>
      <c r="AS32505" s="300"/>
      <c r="AT32505" s="300"/>
      <c r="AU32505" s="300"/>
      <c r="AV32505" s="300"/>
      <c r="AW32505" s="300"/>
      <c r="AX32505" s="300"/>
      <c r="AY32505" s="300"/>
      <c r="AZ32505" s="300"/>
      <c r="BA32505" s="300"/>
      <c r="BB32505" s="300"/>
      <c r="BC32505" s="300"/>
      <c r="BD32505" s="300"/>
      <c r="BE32505" s="300"/>
      <c r="BF32505" s="300"/>
      <c r="BG32505" s="300"/>
      <c r="BH32505" s="300"/>
      <c r="BI32505" s="300"/>
      <c r="BJ32505" s="300"/>
      <c r="BK32505" s="300"/>
      <c r="BL32505" s="300"/>
      <c r="BM32505" s="300"/>
      <c r="BN32505" s="300"/>
      <c r="BO32505" s="300"/>
      <c r="BP32505" s="300"/>
      <c r="BQ32505" s="300"/>
      <c r="BR32505" s="300"/>
      <c r="BS32505" s="300"/>
      <c r="BT32505" s="300"/>
      <c r="BU32505" s="300"/>
      <c r="BV32505" s="300"/>
      <c r="BW32505" s="300"/>
      <c r="BX32505" s="300"/>
      <c r="BY32505" s="300"/>
      <c r="BZ32505" s="300"/>
      <c r="CA32505" s="300"/>
      <c r="CB32505" s="300"/>
      <c r="CC32505" s="300"/>
      <c r="CD32505" s="300"/>
      <c r="CE32505" s="300"/>
      <c r="CF32505" s="300"/>
      <c r="CG32505" s="300"/>
      <c r="CH32505" s="300"/>
      <c r="CI32505" s="300"/>
      <c r="CJ32505" s="300"/>
      <c r="CK32505" s="300"/>
      <c r="CL32505" s="300"/>
      <c r="CM32505" s="300"/>
      <c r="CN32505" s="300"/>
      <c r="CO32505" s="300"/>
      <c r="CP32505" s="300"/>
      <c r="CQ32505" s="300"/>
      <c r="CR32505" s="300"/>
      <c r="CS32505" s="300"/>
      <c r="CT32505" s="300"/>
      <c r="CU32505" s="300"/>
      <c r="CV32505" s="300"/>
      <c r="CW32505" s="300"/>
      <c r="CX32505" s="300"/>
      <c r="CY32505" s="300"/>
      <c r="CZ32505" s="300"/>
      <c r="DA32505" s="300"/>
      <c r="DB32505" s="300"/>
      <c r="DC32505" s="300"/>
      <c r="DD32505" s="300"/>
      <c r="DE32505" s="300"/>
      <c r="DF32505" s="300"/>
      <c r="DG32505" s="300"/>
      <c r="DH32505" s="300"/>
      <c r="DI32505" s="300"/>
      <c r="DJ32505" s="300"/>
      <c r="DK32505" s="300"/>
      <c r="DL32505" s="300"/>
      <c r="DM32505" s="300"/>
      <c r="DN32505" s="300"/>
      <c r="DO32505" s="300"/>
      <c r="DP32505" s="300"/>
      <c r="DQ32505" s="300"/>
      <c r="DR32505" s="300"/>
      <c r="DS32505" s="300"/>
      <c r="DT32505" s="300"/>
      <c r="DU32505" s="300"/>
      <c r="DV32505" s="300"/>
      <c r="DW32505" s="300"/>
      <c r="DX32505" s="300"/>
      <c r="DY32505" s="300"/>
      <c r="DZ32505" s="300"/>
      <c r="EA32505" s="300"/>
      <c r="EB32505" s="300"/>
      <c r="EC32505" s="300"/>
      <c r="ED32505" s="300"/>
      <c r="EE32505" s="300"/>
      <c r="EF32505" s="300"/>
      <c r="EG32505" s="300"/>
      <c r="EH32505" s="300"/>
      <c r="EI32505" s="300"/>
      <c r="EJ32505" s="300"/>
      <c r="EK32505" s="300"/>
      <c r="EL32505" s="300"/>
      <c r="EM32505" s="300"/>
      <c r="EN32505" s="300"/>
      <c r="EO32505" s="300"/>
      <c r="EP32505" s="300"/>
      <c r="EQ32505" s="300"/>
      <c r="ER32505" s="300"/>
      <c r="ES32505" s="300"/>
      <c r="ET32505" s="300"/>
      <c r="EU32505" s="300"/>
      <c r="EV32505" s="300"/>
      <c r="EW32505" s="300"/>
      <c r="EX32505" s="300"/>
      <c r="EY32505" s="300"/>
      <c r="EZ32505" s="300"/>
      <c r="FA32505" s="300"/>
      <c r="FB32505" s="300"/>
      <c r="FC32505" s="300"/>
      <c r="FD32505" s="300"/>
      <c r="FE32505" s="300"/>
      <c r="FF32505" s="300"/>
      <c r="FG32505" s="300"/>
      <c r="FH32505" s="300"/>
      <c r="FI32505" s="300"/>
      <c r="FJ32505" s="300"/>
      <c r="FK32505" s="300"/>
      <c r="FL32505" s="300"/>
      <c r="FM32505" s="300"/>
      <c r="FN32505" s="300"/>
      <c r="FO32505" s="300"/>
      <c r="FP32505" s="300"/>
      <c r="FQ32505" s="300"/>
      <c r="FR32505" s="300"/>
      <c r="FS32505" s="300"/>
      <c r="FT32505" s="300"/>
      <c r="FU32505" s="300"/>
      <c r="FV32505" s="300"/>
      <c r="FW32505" s="300"/>
      <c r="FX32505" s="300"/>
      <c r="FY32505" s="300"/>
      <c r="FZ32505" s="300"/>
      <c r="GA32505" s="300"/>
      <c r="GB32505" s="300"/>
      <c r="GC32505" s="300"/>
      <c r="GD32505" s="300"/>
      <c r="GE32505" s="300"/>
      <c r="GF32505" s="300"/>
      <c r="GG32505" s="300"/>
      <c r="GH32505" s="300"/>
      <c r="GI32505" s="300"/>
      <c r="GJ32505" s="300"/>
      <c r="GK32505" s="300"/>
    </row>
    <row r="32506" spans="4:193" x14ac:dyDescent="0.25">
      <c r="D32506" s="300"/>
      <c r="J32506" s="300"/>
      <c r="K32506" s="300"/>
      <c r="L32506" s="300"/>
      <c r="M32506" s="300"/>
      <c r="N32506" s="300"/>
      <c r="O32506" s="300"/>
      <c r="P32506" s="300"/>
      <c r="Q32506" s="300"/>
      <c r="R32506" s="300"/>
      <c r="S32506" s="300"/>
      <c r="T32506" s="300"/>
      <c r="U32506" s="300"/>
      <c r="V32506" s="300"/>
      <c r="W32506" s="300"/>
      <c r="X32506" s="300"/>
      <c r="Y32506" s="300"/>
      <c r="Z32506" s="300"/>
      <c r="AA32506" s="300"/>
      <c r="AB32506" s="300"/>
      <c r="AC32506" s="300"/>
      <c r="AD32506" s="300"/>
      <c r="AE32506" s="300"/>
      <c r="AF32506" s="300"/>
      <c r="AG32506" s="300"/>
      <c r="AH32506" s="300"/>
      <c r="AI32506" s="300"/>
      <c r="AJ32506" s="300"/>
      <c r="AK32506" s="300"/>
      <c r="AL32506" s="300"/>
      <c r="AM32506" s="300"/>
      <c r="AN32506" s="300"/>
      <c r="AO32506" s="300"/>
      <c r="AP32506" s="300"/>
      <c r="AQ32506" s="300"/>
      <c r="AR32506" s="300"/>
      <c r="AS32506" s="300"/>
      <c r="AT32506" s="300"/>
      <c r="AU32506" s="300"/>
      <c r="AV32506" s="300"/>
      <c r="AW32506" s="300"/>
      <c r="AX32506" s="300"/>
      <c r="AY32506" s="300"/>
      <c r="AZ32506" s="300"/>
      <c r="BA32506" s="300"/>
      <c r="BB32506" s="300"/>
      <c r="BC32506" s="300"/>
      <c r="BD32506" s="300"/>
      <c r="BE32506" s="300"/>
      <c r="BF32506" s="300"/>
      <c r="BG32506" s="300"/>
      <c r="BH32506" s="300"/>
      <c r="BI32506" s="300"/>
      <c r="BJ32506" s="300"/>
      <c r="BK32506" s="300"/>
      <c r="BL32506" s="300"/>
      <c r="BM32506" s="300"/>
      <c r="BN32506" s="300"/>
      <c r="BO32506" s="300"/>
      <c r="BP32506" s="300"/>
      <c r="BQ32506" s="300"/>
      <c r="BR32506" s="300"/>
      <c r="BS32506" s="300"/>
      <c r="BT32506" s="300"/>
      <c r="BU32506" s="300"/>
      <c r="BV32506" s="300"/>
      <c r="BW32506" s="300"/>
      <c r="BX32506" s="300"/>
      <c r="BY32506" s="300"/>
      <c r="BZ32506" s="300"/>
      <c r="CA32506" s="300"/>
      <c r="CB32506" s="300"/>
      <c r="CC32506" s="300"/>
      <c r="CD32506" s="300"/>
      <c r="CE32506" s="300"/>
      <c r="CF32506" s="300"/>
      <c r="CG32506" s="300"/>
      <c r="CH32506" s="300"/>
      <c r="CI32506" s="300"/>
      <c r="CJ32506" s="300"/>
      <c r="CK32506" s="300"/>
      <c r="CL32506" s="300"/>
      <c r="CM32506" s="300"/>
      <c r="CN32506" s="300"/>
      <c r="CO32506" s="300"/>
      <c r="CP32506" s="300"/>
      <c r="CQ32506" s="300"/>
      <c r="CR32506" s="300"/>
      <c r="CS32506" s="300"/>
      <c r="CT32506" s="300"/>
      <c r="CU32506" s="300"/>
      <c r="CV32506" s="300"/>
      <c r="CW32506" s="300"/>
      <c r="CX32506" s="300"/>
      <c r="CY32506" s="300"/>
      <c r="CZ32506" s="300"/>
      <c r="DA32506" s="300"/>
      <c r="DB32506" s="300"/>
      <c r="DC32506" s="300"/>
      <c r="DD32506" s="300"/>
      <c r="DE32506" s="300"/>
      <c r="DF32506" s="300"/>
      <c r="DG32506" s="300"/>
      <c r="DH32506" s="300"/>
      <c r="DI32506" s="300"/>
      <c r="DJ32506" s="300"/>
      <c r="DK32506" s="300"/>
      <c r="DL32506" s="300"/>
      <c r="DM32506" s="300"/>
      <c r="DN32506" s="300"/>
      <c r="DO32506" s="300"/>
      <c r="DP32506" s="300"/>
      <c r="DQ32506" s="300"/>
      <c r="DR32506" s="300"/>
      <c r="DS32506" s="300"/>
      <c r="DT32506" s="300"/>
      <c r="DU32506" s="300"/>
      <c r="DV32506" s="300"/>
      <c r="DW32506" s="300"/>
      <c r="DX32506" s="300"/>
      <c r="DY32506" s="300"/>
      <c r="DZ32506" s="300"/>
      <c r="EA32506" s="300"/>
      <c r="EB32506" s="300"/>
      <c r="EC32506" s="300"/>
      <c r="ED32506" s="300"/>
      <c r="EE32506" s="300"/>
      <c r="EF32506" s="300"/>
      <c r="EG32506" s="300"/>
      <c r="EH32506" s="300"/>
      <c r="EI32506" s="300"/>
      <c r="EJ32506" s="300"/>
      <c r="EK32506" s="300"/>
      <c r="EL32506" s="300"/>
      <c r="EM32506" s="300"/>
      <c r="EN32506" s="300"/>
      <c r="EO32506" s="300"/>
      <c r="EP32506" s="300"/>
      <c r="EQ32506" s="300"/>
      <c r="ER32506" s="300"/>
      <c r="ES32506" s="300"/>
      <c r="ET32506" s="300"/>
      <c r="EU32506" s="300"/>
      <c r="EV32506" s="300"/>
      <c r="EW32506" s="300"/>
      <c r="EX32506" s="300"/>
      <c r="EY32506" s="300"/>
      <c r="EZ32506" s="300"/>
      <c r="FA32506" s="300"/>
      <c r="FB32506" s="300"/>
      <c r="FC32506" s="300"/>
      <c r="FD32506" s="300"/>
      <c r="FE32506" s="300"/>
      <c r="FF32506" s="300"/>
      <c r="FG32506" s="300"/>
      <c r="FH32506" s="300"/>
      <c r="FI32506" s="300"/>
      <c r="FJ32506" s="300"/>
      <c r="FK32506" s="300"/>
      <c r="FL32506" s="300"/>
      <c r="FM32506" s="300"/>
      <c r="FN32506" s="300"/>
      <c r="FO32506" s="300"/>
      <c r="FP32506" s="300"/>
      <c r="FQ32506" s="300"/>
      <c r="FR32506" s="300"/>
      <c r="FS32506" s="300"/>
      <c r="FT32506" s="300"/>
      <c r="FU32506" s="300"/>
      <c r="FV32506" s="300"/>
      <c r="FW32506" s="300"/>
      <c r="FX32506" s="300"/>
      <c r="FY32506" s="300"/>
      <c r="FZ32506" s="300"/>
      <c r="GA32506" s="300"/>
      <c r="GB32506" s="300"/>
      <c r="GC32506" s="300"/>
      <c r="GD32506" s="300"/>
      <c r="GE32506" s="300"/>
      <c r="GF32506" s="300"/>
      <c r="GG32506" s="300"/>
      <c r="GH32506" s="300"/>
      <c r="GI32506" s="300"/>
      <c r="GJ32506" s="300"/>
      <c r="GK32506" s="300"/>
    </row>
    <row r="32507" spans="4:193" x14ac:dyDescent="0.25">
      <c r="D32507" s="300"/>
      <c r="J32507" s="300"/>
      <c r="K32507" s="300"/>
      <c r="L32507" s="300"/>
      <c r="M32507" s="300"/>
      <c r="N32507" s="300"/>
      <c r="O32507" s="300"/>
      <c r="P32507" s="300"/>
      <c r="Q32507" s="300"/>
      <c r="R32507" s="300"/>
      <c r="S32507" s="300"/>
      <c r="T32507" s="300"/>
      <c r="U32507" s="300"/>
      <c r="V32507" s="300"/>
      <c r="W32507" s="300"/>
      <c r="X32507" s="300"/>
      <c r="Y32507" s="300"/>
      <c r="Z32507" s="300"/>
      <c r="AA32507" s="300"/>
      <c r="AB32507" s="300"/>
      <c r="AC32507" s="300"/>
      <c r="AD32507" s="300"/>
      <c r="AE32507" s="300"/>
      <c r="AF32507" s="300"/>
      <c r="AG32507" s="300"/>
      <c r="AH32507" s="300"/>
      <c r="AI32507" s="300"/>
      <c r="AJ32507" s="300"/>
      <c r="AK32507" s="300"/>
      <c r="AL32507" s="300"/>
      <c r="AM32507" s="300"/>
      <c r="AN32507" s="300"/>
      <c r="AO32507" s="300"/>
      <c r="AP32507" s="300"/>
      <c r="AQ32507" s="300"/>
      <c r="AR32507" s="300"/>
      <c r="AS32507" s="300"/>
      <c r="AT32507" s="300"/>
      <c r="AU32507" s="300"/>
      <c r="AV32507" s="300"/>
      <c r="AW32507" s="300"/>
      <c r="AX32507" s="300"/>
      <c r="AY32507" s="300"/>
      <c r="AZ32507" s="300"/>
      <c r="BA32507" s="300"/>
      <c r="BB32507" s="300"/>
      <c r="BC32507" s="300"/>
      <c r="BD32507" s="300"/>
      <c r="BE32507" s="300"/>
      <c r="BF32507" s="300"/>
      <c r="BG32507" s="300"/>
      <c r="BH32507" s="300"/>
      <c r="BI32507" s="300"/>
      <c r="BJ32507" s="300"/>
      <c r="BK32507" s="300"/>
      <c r="BL32507" s="300"/>
      <c r="BM32507" s="300"/>
      <c r="BN32507" s="300"/>
      <c r="BO32507" s="300"/>
      <c r="BP32507" s="300"/>
      <c r="BQ32507" s="300"/>
      <c r="BR32507" s="300"/>
      <c r="BS32507" s="300"/>
      <c r="BT32507" s="300"/>
      <c r="BU32507" s="300"/>
      <c r="BV32507" s="300"/>
      <c r="BW32507" s="300"/>
      <c r="BX32507" s="300"/>
      <c r="BY32507" s="300"/>
      <c r="BZ32507" s="300"/>
      <c r="CA32507" s="300"/>
      <c r="CB32507" s="300"/>
      <c r="CC32507" s="300"/>
      <c r="CD32507" s="300"/>
      <c r="CE32507" s="300"/>
      <c r="CF32507" s="300"/>
      <c r="CG32507" s="300"/>
      <c r="CH32507" s="300"/>
      <c r="CI32507" s="300"/>
      <c r="CJ32507" s="300"/>
      <c r="CK32507" s="300"/>
      <c r="CL32507" s="300"/>
      <c r="CM32507" s="300"/>
      <c r="CN32507" s="300"/>
      <c r="CO32507" s="300"/>
      <c r="CP32507" s="300"/>
      <c r="CQ32507" s="300"/>
      <c r="CR32507" s="300"/>
      <c r="CS32507" s="300"/>
      <c r="CT32507" s="300"/>
      <c r="CU32507" s="300"/>
      <c r="CV32507" s="300"/>
      <c r="CW32507" s="300"/>
      <c r="CX32507" s="300"/>
      <c r="CY32507" s="300"/>
      <c r="CZ32507" s="300"/>
      <c r="DA32507" s="300"/>
      <c r="DB32507" s="300"/>
      <c r="DC32507" s="300"/>
      <c r="DD32507" s="300"/>
      <c r="DE32507" s="300"/>
      <c r="DF32507" s="300"/>
      <c r="DG32507" s="300"/>
      <c r="DH32507" s="300"/>
      <c r="DI32507" s="300"/>
      <c r="DJ32507" s="300"/>
      <c r="DK32507" s="300"/>
      <c r="DL32507" s="300"/>
      <c r="DM32507" s="300"/>
      <c r="DN32507" s="300"/>
      <c r="DO32507" s="300"/>
      <c r="DP32507" s="300"/>
      <c r="DQ32507" s="300"/>
      <c r="DR32507" s="300"/>
      <c r="DS32507" s="300"/>
      <c r="DT32507" s="300"/>
      <c r="DU32507" s="300"/>
      <c r="DV32507" s="300"/>
      <c r="DW32507" s="300"/>
      <c r="DX32507" s="300"/>
      <c r="DY32507" s="300"/>
      <c r="DZ32507" s="300"/>
      <c r="EA32507" s="300"/>
      <c r="EB32507" s="300"/>
      <c r="EC32507" s="300"/>
      <c r="ED32507" s="300"/>
      <c r="EE32507" s="300"/>
      <c r="EF32507" s="300"/>
      <c r="EG32507" s="300"/>
      <c r="EH32507" s="300"/>
      <c r="EI32507" s="300"/>
      <c r="EJ32507" s="300"/>
      <c r="EK32507" s="300"/>
      <c r="EL32507" s="300"/>
      <c r="EM32507" s="300"/>
      <c r="EN32507" s="300"/>
      <c r="EO32507" s="300"/>
      <c r="EP32507" s="300"/>
      <c r="EQ32507" s="300"/>
      <c r="ER32507" s="300"/>
      <c r="ES32507" s="300"/>
      <c r="ET32507" s="300"/>
      <c r="EU32507" s="300"/>
      <c r="EV32507" s="300"/>
      <c r="EW32507" s="300"/>
      <c r="EX32507" s="300"/>
      <c r="EY32507" s="300"/>
      <c r="EZ32507" s="300"/>
      <c r="FA32507" s="300"/>
      <c r="FB32507" s="300"/>
      <c r="FC32507" s="300"/>
      <c r="FD32507" s="300"/>
      <c r="FE32507" s="300"/>
      <c r="FF32507" s="300"/>
      <c r="FG32507" s="300"/>
      <c r="FH32507" s="300"/>
      <c r="FI32507" s="300"/>
      <c r="FJ32507" s="300"/>
      <c r="FK32507" s="300"/>
      <c r="FL32507" s="300"/>
      <c r="FM32507" s="300"/>
      <c r="FN32507" s="300"/>
      <c r="FO32507" s="300"/>
      <c r="FP32507" s="300"/>
      <c r="FQ32507" s="300"/>
      <c r="FR32507" s="300"/>
      <c r="FS32507" s="300"/>
      <c r="FT32507" s="300"/>
      <c r="FU32507" s="300"/>
      <c r="FV32507" s="300"/>
      <c r="FW32507" s="300"/>
      <c r="FX32507" s="300"/>
      <c r="FY32507" s="300"/>
      <c r="FZ32507" s="300"/>
      <c r="GA32507" s="300"/>
      <c r="GB32507" s="300"/>
      <c r="GC32507" s="300"/>
      <c r="GD32507" s="300"/>
      <c r="GE32507" s="300"/>
      <c r="GF32507" s="300"/>
      <c r="GG32507" s="300"/>
      <c r="GH32507" s="300"/>
      <c r="GI32507" s="300"/>
      <c r="GJ32507" s="300"/>
      <c r="GK32507" s="300"/>
    </row>
    <row r="32508" spans="4:193" x14ac:dyDescent="0.25">
      <c r="D32508" s="300"/>
      <c r="J32508" s="300"/>
      <c r="K32508" s="300"/>
      <c r="L32508" s="300"/>
      <c r="M32508" s="300"/>
      <c r="N32508" s="300"/>
      <c r="O32508" s="300"/>
      <c r="P32508" s="300"/>
      <c r="Q32508" s="300"/>
      <c r="R32508" s="300"/>
      <c r="S32508" s="300"/>
      <c r="T32508" s="300"/>
      <c r="U32508" s="300"/>
      <c r="V32508" s="300"/>
      <c r="W32508" s="300"/>
      <c r="X32508" s="300"/>
      <c r="Y32508" s="300"/>
      <c r="Z32508" s="300"/>
      <c r="AA32508" s="300"/>
      <c r="AB32508" s="300"/>
      <c r="AC32508" s="300"/>
      <c r="AD32508" s="300"/>
      <c r="AE32508" s="300"/>
      <c r="AF32508" s="300"/>
      <c r="AG32508" s="300"/>
      <c r="AH32508" s="300"/>
      <c r="AI32508" s="300"/>
      <c r="AJ32508" s="300"/>
      <c r="AK32508" s="300"/>
      <c r="AL32508" s="300"/>
      <c r="AM32508" s="300"/>
      <c r="AN32508" s="300"/>
      <c r="AO32508" s="300"/>
      <c r="AP32508" s="300"/>
      <c r="AQ32508" s="300"/>
      <c r="AR32508" s="300"/>
      <c r="AS32508" s="300"/>
      <c r="AT32508" s="300"/>
      <c r="AU32508" s="300"/>
      <c r="AV32508" s="300"/>
      <c r="AW32508" s="300"/>
      <c r="AX32508" s="300"/>
      <c r="AY32508" s="300"/>
      <c r="AZ32508" s="300"/>
      <c r="BA32508" s="300"/>
      <c r="BB32508" s="300"/>
      <c r="BC32508" s="300"/>
      <c r="BD32508" s="300"/>
      <c r="BE32508" s="300"/>
      <c r="BF32508" s="300"/>
      <c r="BG32508" s="300"/>
      <c r="BH32508" s="300"/>
      <c r="BI32508" s="300"/>
      <c r="BJ32508" s="300"/>
      <c r="BK32508" s="300"/>
      <c r="BL32508" s="300"/>
      <c r="BM32508" s="300"/>
      <c r="BN32508" s="300"/>
      <c r="BO32508" s="300"/>
      <c r="BP32508" s="300"/>
      <c r="BQ32508" s="300"/>
      <c r="BR32508" s="300"/>
      <c r="BS32508" s="300"/>
      <c r="BT32508" s="300"/>
      <c r="BU32508" s="300"/>
      <c r="BV32508" s="300"/>
      <c r="BW32508" s="300"/>
      <c r="BX32508" s="300"/>
      <c r="BY32508" s="300"/>
      <c r="BZ32508" s="300"/>
      <c r="CA32508" s="300"/>
      <c r="CB32508" s="300"/>
      <c r="CC32508" s="300"/>
      <c r="CD32508" s="300"/>
      <c r="CE32508" s="300"/>
      <c r="CF32508" s="300"/>
      <c r="CG32508" s="300"/>
      <c r="CH32508" s="300"/>
      <c r="CI32508" s="300"/>
      <c r="CJ32508" s="300"/>
      <c r="CK32508" s="300"/>
      <c r="CL32508" s="300"/>
      <c r="CM32508" s="300"/>
      <c r="CN32508" s="300"/>
      <c r="CO32508" s="300"/>
      <c r="CP32508" s="300"/>
      <c r="CQ32508" s="300"/>
      <c r="CR32508" s="300"/>
      <c r="CS32508" s="300"/>
      <c r="CT32508" s="300"/>
      <c r="CU32508" s="300"/>
      <c r="CV32508" s="300"/>
      <c r="CW32508" s="300"/>
      <c r="CX32508" s="300"/>
      <c r="CY32508" s="300"/>
      <c r="CZ32508" s="300"/>
      <c r="DA32508" s="300"/>
      <c r="DB32508" s="300"/>
      <c r="DC32508" s="300"/>
      <c r="DD32508" s="300"/>
      <c r="DE32508" s="300"/>
      <c r="DF32508" s="300"/>
      <c r="DG32508" s="300"/>
      <c r="DH32508" s="300"/>
      <c r="DI32508" s="300"/>
      <c r="DJ32508" s="300"/>
      <c r="DK32508" s="300"/>
      <c r="DL32508" s="300"/>
      <c r="DM32508" s="300"/>
      <c r="DN32508" s="300"/>
      <c r="DO32508" s="300"/>
      <c r="DP32508" s="300"/>
      <c r="DQ32508" s="300"/>
      <c r="DR32508" s="300"/>
      <c r="DS32508" s="300"/>
      <c r="DT32508" s="300"/>
      <c r="DU32508" s="300"/>
      <c r="DV32508" s="300"/>
      <c r="DW32508" s="300"/>
      <c r="DX32508" s="300"/>
      <c r="DY32508" s="300"/>
      <c r="DZ32508" s="300"/>
      <c r="EA32508" s="300"/>
      <c r="EB32508" s="300"/>
      <c r="EC32508" s="300"/>
      <c r="ED32508" s="300"/>
      <c r="EE32508" s="300"/>
      <c r="EF32508" s="300"/>
      <c r="EG32508" s="300"/>
      <c r="EH32508" s="300"/>
      <c r="EI32508" s="300"/>
      <c r="EJ32508" s="300"/>
      <c r="EK32508" s="300"/>
      <c r="EL32508" s="300"/>
      <c r="EM32508" s="300"/>
      <c r="EN32508" s="300"/>
      <c r="EO32508" s="300"/>
      <c r="EP32508" s="300"/>
      <c r="EQ32508" s="300"/>
      <c r="ER32508" s="300"/>
      <c r="ES32508" s="300"/>
      <c r="ET32508" s="300"/>
      <c r="EU32508" s="300"/>
      <c r="EV32508" s="300"/>
      <c r="EW32508" s="300"/>
      <c r="EX32508" s="300"/>
      <c r="EY32508" s="300"/>
      <c r="EZ32508" s="300"/>
      <c r="FA32508" s="300"/>
      <c r="FB32508" s="300"/>
      <c r="FC32508" s="300"/>
      <c r="FD32508" s="300"/>
      <c r="FE32508" s="300"/>
      <c r="FF32508" s="300"/>
      <c r="FG32508" s="300"/>
      <c r="FH32508" s="300"/>
      <c r="FI32508" s="300"/>
      <c r="FJ32508" s="300"/>
      <c r="FK32508" s="300"/>
      <c r="FL32508" s="300"/>
      <c r="FM32508" s="300"/>
      <c r="FN32508" s="300"/>
      <c r="FO32508" s="300"/>
      <c r="FP32508" s="300"/>
      <c r="FQ32508" s="300"/>
      <c r="FR32508" s="300"/>
      <c r="FS32508" s="300"/>
      <c r="FT32508" s="300"/>
      <c r="FU32508" s="300"/>
      <c r="FV32508" s="300"/>
      <c r="FW32508" s="300"/>
      <c r="FX32508" s="300"/>
      <c r="FY32508" s="300"/>
      <c r="FZ32508" s="300"/>
      <c r="GA32508" s="300"/>
      <c r="GB32508" s="300"/>
      <c r="GC32508" s="300"/>
      <c r="GD32508" s="300"/>
      <c r="GE32508" s="300"/>
      <c r="GF32508" s="300"/>
      <c r="GG32508" s="300"/>
      <c r="GH32508" s="300"/>
      <c r="GI32508" s="300"/>
      <c r="GJ32508" s="300"/>
      <c r="GK32508" s="300"/>
    </row>
    <row r="32509" spans="4:193" x14ac:dyDescent="0.25">
      <c r="D32509" s="300"/>
      <c r="J32509" s="300"/>
      <c r="K32509" s="300"/>
      <c r="L32509" s="300"/>
      <c r="M32509" s="300"/>
      <c r="N32509" s="300"/>
      <c r="O32509" s="300"/>
      <c r="P32509" s="300"/>
      <c r="Q32509" s="300"/>
      <c r="R32509" s="300"/>
      <c r="S32509" s="300"/>
      <c r="T32509" s="300"/>
      <c r="U32509" s="300"/>
      <c r="V32509" s="300"/>
      <c r="W32509" s="300"/>
      <c r="X32509" s="300"/>
      <c r="Y32509" s="300"/>
      <c r="Z32509" s="300"/>
      <c r="AA32509" s="300"/>
      <c r="AB32509" s="300"/>
      <c r="AC32509" s="300"/>
      <c r="AD32509" s="300"/>
      <c r="AE32509" s="300"/>
      <c r="AF32509" s="300"/>
      <c r="AG32509" s="300"/>
      <c r="AH32509" s="300"/>
      <c r="AI32509" s="300"/>
      <c r="AJ32509" s="300"/>
      <c r="AK32509" s="300"/>
      <c r="AL32509" s="300"/>
      <c r="AM32509" s="300"/>
      <c r="AN32509" s="300"/>
      <c r="AO32509" s="300"/>
      <c r="AP32509" s="300"/>
      <c r="AQ32509" s="300"/>
      <c r="AR32509" s="300"/>
      <c r="AS32509" s="300"/>
      <c r="AT32509" s="300"/>
      <c r="AU32509" s="300"/>
      <c r="AV32509" s="300"/>
      <c r="AW32509" s="300"/>
      <c r="AX32509" s="300"/>
      <c r="AY32509" s="300"/>
      <c r="AZ32509" s="300"/>
      <c r="BA32509" s="300"/>
      <c r="BB32509" s="300"/>
      <c r="BC32509" s="300"/>
      <c r="BD32509" s="300"/>
      <c r="BE32509" s="300"/>
      <c r="BF32509" s="300"/>
      <c r="BG32509" s="300"/>
      <c r="BH32509" s="300"/>
      <c r="BI32509" s="300"/>
      <c r="BJ32509" s="300"/>
      <c r="BK32509" s="300"/>
      <c r="BL32509" s="300"/>
      <c r="BM32509" s="300"/>
      <c r="BN32509" s="300"/>
      <c r="BO32509" s="300"/>
      <c r="BP32509" s="300"/>
      <c r="BQ32509" s="300"/>
      <c r="BR32509" s="300"/>
      <c r="BS32509" s="300"/>
      <c r="BT32509" s="300"/>
      <c r="BU32509" s="300"/>
      <c r="BV32509" s="300"/>
      <c r="BW32509" s="300"/>
      <c r="BX32509" s="300"/>
      <c r="BY32509" s="300"/>
      <c r="BZ32509" s="300"/>
      <c r="CA32509" s="300"/>
      <c r="CB32509" s="300"/>
      <c r="CC32509" s="300"/>
      <c r="CD32509" s="300"/>
      <c r="CE32509" s="300"/>
      <c r="CF32509" s="300"/>
      <c r="CG32509" s="300"/>
      <c r="CH32509" s="300"/>
      <c r="CI32509" s="300"/>
      <c r="CJ32509" s="300"/>
      <c r="CK32509" s="300"/>
      <c r="CL32509" s="300"/>
      <c r="CM32509" s="300"/>
      <c r="CN32509" s="300"/>
      <c r="CO32509" s="300"/>
      <c r="CP32509" s="300"/>
      <c r="CQ32509" s="300"/>
      <c r="CR32509" s="300"/>
      <c r="CS32509" s="300"/>
      <c r="CT32509" s="300"/>
      <c r="CU32509" s="300"/>
      <c r="CV32509" s="300"/>
      <c r="CW32509" s="300"/>
      <c r="CX32509" s="300"/>
      <c r="CY32509" s="300"/>
      <c r="CZ32509" s="300"/>
      <c r="DA32509" s="300"/>
      <c r="DB32509" s="300"/>
      <c r="DC32509" s="300"/>
      <c r="DD32509" s="300"/>
      <c r="DE32509" s="300"/>
      <c r="DF32509" s="300"/>
      <c r="DG32509" s="300"/>
      <c r="DH32509" s="300"/>
      <c r="DI32509" s="300"/>
      <c r="DJ32509" s="300"/>
      <c r="DK32509" s="300"/>
      <c r="DL32509" s="300"/>
      <c r="DM32509" s="300"/>
      <c r="DN32509" s="300"/>
      <c r="DO32509" s="300"/>
      <c r="DP32509" s="300"/>
      <c r="DQ32509" s="300"/>
      <c r="DR32509" s="300"/>
      <c r="DS32509" s="300"/>
      <c r="DT32509" s="300"/>
      <c r="DU32509" s="300"/>
      <c r="DV32509" s="300"/>
      <c r="DW32509" s="300"/>
      <c r="DX32509" s="300"/>
      <c r="DY32509" s="300"/>
      <c r="DZ32509" s="300"/>
      <c r="EA32509" s="300"/>
      <c r="EB32509" s="300"/>
      <c r="EC32509" s="300"/>
      <c r="ED32509" s="300"/>
      <c r="EE32509" s="300"/>
      <c r="EF32509" s="300"/>
      <c r="EG32509" s="300"/>
      <c r="EH32509" s="300"/>
      <c r="EI32509" s="300"/>
      <c r="EJ32509" s="300"/>
      <c r="EK32509" s="300"/>
      <c r="EL32509" s="300"/>
      <c r="EM32509" s="300"/>
      <c r="EN32509" s="300"/>
      <c r="EO32509" s="300"/>
      <c r="EP32509" s="300"/>
      <c r="EQ32509" s="300"/>
      <c r="ER32509" s="300"/>
      <c r="ES32509" s="300"/>
      <c r="ET32509" s="300"/>
      <c r="EU32509" s="300"/>
      <c r="EV32509" s="300"/>
      <c r="EW32509" s="300"/>
      <c r="EX32509" s="300"/>
      <c r="EY32509" s="300"/>
      <c r="EZ32509" s="300"/>
      <c r="FA32509" s="300"/>
      <c r="FB32509" s="300"/>
      <c r="FC32509" s="300"/>
      <c r="FD32509" s="300"/>
      <c r="FE32509" s="300"/>
      <c r="FF32509" s="300"/>
      <c r="FG32509" s="300"/>
      <c r="FH32509" s="300"/>
      <c r="FI32509" s="300"/>
      <c r="FJ32509" s="300"/>
      <c r="FK32509" s="300"/>
      <c r="FL32509" s="300"/>
      <c r="FM32509" s="300"/>
      <c r="FN32509" s="300"/>
      <c r="FO32509" s="300"/>
      <c r="FP32509" s="300"/>
      <c r="FQ32509" s="300"/>
      <c r="FR32509" s="300"/>
      <c r="FS32509" s="300"/>
      <c r="FT32509" s="300"/>
      <c r="FU32509" s="300"/>
      <c r="FV32509" s="300"/>
      <c r="FW32509" s="300"/>
      <c r="FX32509" s="300"/>
      <c r="FY32509" s="300"/>
      <c r="FZ32509" s="300"/>
      <c r="GA32509" s="300"/>
      <c r="GB32509" s="300"/>
      <c r="GC32509" s="300"/>
      <c r="GD32509" s="300"/>
      <c r="GE32509" s="300"/>
      <c r="GF32509" s="300"/>
      <c r="GG32509" s="300"/>
      <c r="GH32509" s="300"/>
      <c r="GI32509" s="300"/>
      <c r="GJ32509" s="300"/>
      <c r="GK32509" s="300"/>
    </row>
    <row r="32510" spans="4:193" x14ac:dyDescent="0.25">
      <c r="D32510" s="300"/>
      <c r="J32510" s="300"/>
      <c r="K32510" s="300"/>
      <c r="L32510" s="300"/>
      <c r="M32510" s="300"/>
      <c r="N32510" s="300"/>
      <c r="O32510" s="300"/>
      <c r="P32510" s="300"/>
      <c r="Q32510" s="300"/>
      <c r="R32510" s="300"/>
      <c r="S32510" s="300"/>
      <c r="T32510" s="300"/>
      <c r="U32510" s="300"/>
      <c r="V32510" s="300"/>
      <c r="W32510" s="300"/>
      <c r="X32510" s="300"/>
      <c r="Y32510" s="300"/>
      <c r="Z32510" s="300"/>
      <c r="AA32510" s="300"/>
      <c r="AB32510" s="300"/>
      <c r="AC32510" s="300"/>
      <c r="AD32510" s="300"/>
      <c r="AE32510" s="300"/>
      <c r="AF32510" s="300"/>
      <c r="AG32510" s="300"/>
      <c r="AH32510" s="300"/>
      <c r="AI32510" s="300"/>
      <c r="AJ32510" s="300"/>
      <c r="AK32510" s="300"/>
      <c r="AL32510" s="300"/>
      <c r="AM32510" s="300"/>
      <c r="AN32510" s="300"/>
      <c r="AO32510" s="300"/>
      <c r="AP32510" s="300"/>
      <c r="AQ32510" s="300"/>
      <c r="AR32510" s="300"/>
      <c r="AS32510" s="300"/>
      <c r="AT32510" s="300"/>
      <c r="AU32510" s="300"/>
      <c r="AV32510" s="300"/>
      <c r="AW32510" s="300"/>
      <c r="AX32510" s="300"/>
      <c r="AY32510" s="300"/>
      <c r="AZ32510" s="300"/>
      <c r="BA32510" s="300"/>
      <c r="BB32510" s="300"/>
      <c r="BC32510" s="300"/>
      <c r="BD32510" s="300"/>
      <c r="BE32510" s="300"/>
      <c r="BF32510" s="300"/>
      <c r="BG32510" s="300"/>
      <c r="BH32510" s="300"/>
      <c r="BI32510" s="300"/>
      <c r="BJ32510" s="300"/>
      <c r="BK32510" s="300"/>
      <c r="BL32510" s="300"/>
      <c r="BM32510" s="300"/>
      <c r="BN32510" s="300"/>
      <c r="BO32510" s="300"/>
      <c r="BP32510" s="300"/>
      <c r="BQ32510" s="300"/>
      <c r="BR32510" s="300"/>
      <c r="BS32510" s="300"/>
      <c r="BT32510" s="300"/>
      <c r="BU32510" s="300"/>
      <c r="BV32510" s="300"/>
      <c r="BW32510" s="300"/>
      <c r="BX32510" s="300"/>
      <c r="BY32510" s="300"/>
      <c r="BZ32510" s="300"/>
      <c r="CA32510" s="300"/>
      <c r="CB32510" s="300"/>
      <c r="CC32510" s="300"/>
      <c r="CD32510" s="300"/>
      <c r="CE32510" s="300"/>
      <c r="CF32510" s="300"/>
      <c r="CG32510" s="300"/>
      <c r="CH32510" s="300"/>
      <c r="CI32510" s="300"/>
      <c r="CJ32510" s="300"/>
      <c r="CK32510" s="300"/>
      <c r="CL32510" s="300"/>
      <c r="CM32510" s="300"/>
      <c r="CN32510" s="300"/>
      <c r="CO32510" s="300"/>
      <c r="CP32510" s="300"/>
      <c r="CQ32510" s="300"/>
      <c r="CR32510" s="300"/>
      <c r="CS32510" s="300"/>
      <c r="CT32510" s="300"/>
      <c r="CU32510" s="300"/>
      <c r="CV32510" s="300"/>
      <c r="CW32510" s="300"/>
      <c r="CX32510" s="300"/>
      <c r="CY32510" s="300"/>
      <c r="CZ32510" s="300"/>
      <c r="DA32510" s="300"/>
      <c r="DB32510" s="300"/>
      <c r="DC32510" s="300"/>
      <c r="DD32510" s="300"/>
      <c r="DE32510" s="300"/>
      <c r="DF32510" s="300"/>
      <c r="DG32510" s="300"/>
      <c r="DH32510" s="300"/>
      <c r="DI32510" s="300"/>
      <c r="DJ32510" s="300"/>
      <c r="DK32510" s="300"/>
      <c r="DL32510" s="300"/>
      <c r="DM32510" s="300"/>
      <c r="DN32510" s="300"/>
      <c r="DO32510" s="300"/>
      <c r="DP32510" s="300"/>
      <c r="DQ32510" s="300"/>
      <c r="DR32510" s="300"/>
      <c r="DS32510" s="300"/>
      <c r="DT32510" s="300"/>
      <c r="DU32510" s="300"/>
      <c r="DV32510" s="300"/>
      <c r="DW32510" s="300"/>
      <c r="DX32510" s="300"/>
      <c r="DY32510" s="300"/>
      <c r="DZ32510" s="300"/>
      <c r="EA32510" s="300"/>
      <c r="EB32510" s="300"/>
      <c r="EC32510" s="300"/>
      <c r="ED32510" s="300"/>
      <c r="EE32510" s="300"/>
      <c r="EF32510" s="300"/>
      <c r="EG32510" s="300"/>
      <c r="EH32510" s="300"/>
      <c r="EI32510" s="300"/>
      <c r="EJ32510" s="300"/>
      <c r="EK32510" s="300"/>
      <c r="EL32510" s="300"/>
      <c r="EM32510" s="300"/>
      <c r="EN32510" s="300"/>
      <c r="EO32510" s="300"/>
      <c r="EP32510" s="300"/>
      <c r="EQ32510" s="300"/>
      <c r="ER32510" s="300"/>
      <c r="ES32510" s="300"/>
      <c r="ET32510" s="300"/>
      <c r="EU32510" s="300"/>
      <c r="EV32510" s="300"/>
      <c r="EW32510" s="300"/>
      <c r="EX32510" s="300"/>
      <c r="EY32510" s="300"/>
      <c r="EZ32510" s="300"/>
      <c r="FA32510" s="300"/>
      <c r="FB32510" s="300"/>
      <c r="FC32510" s="300"/>
      <c r="FD32510" s="300"/>
      <c r="FE32510" s="300"/>
      <c r="FF32510" s="300"/>
      <c r="FG32510" s="300"/>
      <c r="FH32510" s="300"/>
      <c r="FI32510" s="300"/>
      <c r="FJ32510" s="300"/>
      <c r="FK32510" s="300"/>
      <c r="FL32510" s="300"/>
      <c r="FM32510" s="300"/>
      <c r="FN32510" s="300"/>
      <c r="FO32510" s="300"/>
      <c r="FP32510" s="300"/>
      <c r="FQ32510" s="300"/>
      <c r="FR32510" s="300"/>
      <c r="FS32510" s="300"/>
      <c r="FT32510" s="300"/>
      <c r="FU32510" s="300"/>
      <c r="FV32510" s="300"/>
      <c r="FW32510" s="300"/>
      <c r="FX32510" s="300"/>
      <c r="FY32510" s="300"/>
      <c r="FZ32510" s="300"/>
      <c r="GA32510" s="300"/>
      <c r="GB32510" s="300"/>
      <c r="GC32510" s="300"/>
      <c r="GD32510" s="300"/>
      <c r="GE32510" s="300"/>
      <c r="GF32510" s="300"/>
      <c r="GG32510" s="300"/>
      <c r="GH32510" s="300"/>
      <c r="GI32510" s="300"/>
      <c r="GJ32510" s="300"/>
      <c r="GK32510" s="300"/>
    </row>
    <row r="32511" spans="4:193" x14ac:dyDescent="0.25">
      <c r="D32511" s="300"/>
      <c r="J32511" s="300"/>
      <c r="K32511" s="300"/>
      <c r="L32511" s="300"/>
      <c r="M32511" s="300"/>
      <c r="N32511" s="300"/>
      <c r="O32511" s="300"/>
      <c r="P32511" s="300"/>
      <c r="Q32511" s="300"/>
      <c r="R32511" s="300"/>
      <c r="S32511" s="300"/>
      <c r="T32511" s="300"/>
      <c r="U32511" s="300"/>
      <c r="V32511" s="300"/>
      <c r="W32511" s="300"/>
      <c r="X32511" s="300"/>
      <c r="Y32511" s="300"/>
      <c r="Z32511" s="300"/>
      <c r="AA32511" s="300"/>
      <c r="AB32511" s="300"/>
      <c r="AC32511" s="300"/>
      <c r="AD32511" s="300"/>
      <c r="AE32511" s="300"/>
      <c r="AF32511" s="300"/>
      <c r="AG32511" s="300"/>
      <c r="AH32511" s="300"/>
      <c r="AI32511" s="300"/>
      <c r="AJ32511" s="300"/>
      <c r="AK32511" s="300"/>
      <c r="AL32511" s="300"/>
      <c r="AM32511" s="300"/>
      <c r="AN32511" s="300"/>
      <c r="AO32511" s="300"/>
      <c r="AP32511" s="300"/>
      <c r="AQ32511" s="300"/>
      <c r="AR32511" s="300"/>
      <c r="AS32511" s="300"/>
      <c r="AT32511" s="300"/>
      <c r="AU32511" s="300"/>
      <c r="AV32511" s="300"/>
      <c r="AW32511" s="300"/>
      <c r="AX32511" s="300"/>
      <c r="AY32511" s="300"/>
      <c r="AZ32511" s="300"/>
      <c r="BA32511" s="300"/>
      <c r="BB32511" s="300"/>
      <c r="BC32511" s="300"/>
      <c r="BD32511" s="300"/>
      <c r="BE32511" s="300"/>
      <c r="BF32511" s="300"/>
      <c r="BG32511" s="300"/>
      <c r="BH32511" s="300"/>
      <c r="BI32511" s="300"/>
      <c r="BJ32511" s="300"/>
      <c r="BK32511" s="300"/>
      <c r="BL32511" s="300"/>
      <c r="BM32511" s="300"/>
      <c r="BN32511" s="300"/>
      <c r="BO32511" s="300"/>
      <c r="BP32511" s="300"/>
      <c r="BQ32511" s="300"/>
      <c r="BR32511" s="300"/>
      <c r="BS32511" s="300"/>
      <c r="BT32511" s="300"/>
      <c r="BU32511" s="300"/>
      <c r="BV32511" s="300"/>
      <c r="BW32511" s="300"/>
      <c r="BX32511" s="300"/>
      <c r="BY32511" s="300"/>
      <c r="BZ32511" s="300"/>
      <c r="CA32511" s="300"/>
      <c r="CB32511" s="300"/>
      <c r="CC32511" s="300"/>
      <c r="CD32511" s="300"/>
      <c r="CE32511" s="300"/>
      <c r="CF32511" s="300"/>
      <c r="CG32511" s="300"/>
      <c r="CH32511" s="300"/>
      <c r="CI32511" s="300"/>
      <c r="CJ32511" s="300"/>
      <c r="CK32511" s="300"/>
      <c r="CL32511" s="300"/>
      <c r="CM32511" s="300"/>
      <c r="CN32511" s="300"/>
      <c r="CO32511" s="300"/>
      <c r="CP32511" s="300"/>
      <c r="CQ32511" s="300"/>
      <c r="CR32511" s="300"/>
      <c r="CS32511" s="300"/>
      <c r="CT32511" s="300"/>
      <c r="CU32511" s="300"/>
      <c r="CV32511" s="300"/>
      <c r="CW32511" s="300"/>
      <c r="CX32511" s="300"/>
      <c r="CY32511" s="300"/>
      <c r="CZ32511" s="300"/>
      <c r="DA32511" s="300"/>
      <c r="DB32511" s="300"/>
      <c r="DC32511" s="300"/>
      <c r="DD32511" s="300"/>
      <c r="DE32511" s="300"/>
      <c r="DF32511" s="300"/>
      <c r="DG32511" s="300"/>
      <c r="DH32511" s="300"/>
      <c r="DI32511" s="300"/>
      <c r="DJ32511" s="300"/>
      <c r="DK32511" s="300"/>
      <c r="DL32511" s="300"/>
      <c r="DM32511" s="300"/>
      <c r="DN32511" s="300"/>
      <c r="DO32511" s="300"/>
      <c r="DP32511" s="300"/>
      <c r="DQ32511" s="300"/>
      <c r="DR32511" s="300"/>
      <c r="DS32511" s="300"/>
      <c r="DT32511" s="300"/>
      <c r="DU32511" s="300"/>
      <c r="DV32511" s="300"/>
      <c r="DW32511" s="300"/>
      <c r="DX32511" s="300"/>
      <c r="DY32511" s="300"/>
      <c r="DZ32511" s="300"/>
      <c r="EA32511" s="300"/>
      <c r="EB32511" s="300"/>
      <c r="EC32511" s="300"/>
      <c r="ED32511" s="300"/>
      <c r="EE32511" s="300"/>
      <c r="EF32511" s="300"/>
      <c r="EG32511" s="300"/>
      <c r="EH32511" s="300"/>
      <c r="EI32511" s="300"/>
      <c r="EJ32511" s="300"/>
      <c r="EK32511" s="300"/>
      <c r="EL32511" s="300"/>
      <c r="EM32511" s="300"/>
      <c r="EN32511" s="300"/>
      <c r="EO32511" s="300"/>
      <c r="EP32511" s="300"/>
      <c r="EQ32511" s="300"/>
      <c r="ER32511" s="300"/>
      <c r="ES32511" s="300"/>
      <c r="ET32511" s="300"/>
      <c r="EU32511" s="300"/>
      <c r="EV32511" s="300"/>
      <c r="EW32511" s="300"/>
      <c r="EX32511" s="300"/>
      <c r="EY32511" s="300"/>
      <c r="EZ32511" s="300"/>
      <c r="FA32511" s="300"/>
      <c r="FB32511" s="300"/>
      <c r="FC32511" s="300"/>
      <c r="FD32511" s="300"/>
      <c r="FE32511" s="300"/>
      <c r="FF32511" s="300"/>
      <c r="FG32511" s="300"/>
      <c r="FH32511" s="300"/>
      <c r="FI32511" s="300"/>
      <c r="FJ32511" s="300"/>
      <c r="FK32511" s="300"/>
      <c r="FL32511" s="300"/>
      <c r="FM32511" s="300"/>
      <c r="FN32511" s="300"/>
      <c r="FO32511" s="300"/>
      <c r="FP32511" s="300"/>
      <c r="FQ32511" s="300"/>
      <c r="FR32511" s="300"/>
      <c r="FS32511" s="300"/>
      <c r="FT32511" s="300"/>
      <c r="FU32511" s="300"/>
      <c r="FV32511" s="300"/>
      <c r="FW32511" s="300"/>
      <c r="FX32511" s="300"/>
      <c r="FY32511" s="300"/>
      <c r="FZ32511" s="300"/>
      <c r="GA32511" s="300"/>
      <c r="GB32511" s="300"/>
      <c r="GC32511" s="300"/>
      <c r="GD32511" s="300"/>
      <c r="GE32511" s="300"/>
      <c r="GF32511" s="300"/>
      <c r="GG32511" s="300"/>
      <c r="GH32511" s="300"/>
      <c r="GI32511" s="300"/>
      <c r="GJ32511" s="300"/>
      <c r="GK32511" s="300"/>
    </row>
    <row r="32512" spans="4:193" x14ac:dyDescent="0.25">
      <c r="D32512" s="300"/>
      <c r="J32512" s="300"/>
      <c r="K32512" s="300"/>
      <c r="L32512" s="300"/>
      <c r="M32512" s="300"/>
      <c r="N32512" s="300"/>
      <c r="O32512" s="300"/>
      <c r="P32512" s="300"/>
      <c r="Q32512" s="300"/>
      <c r="R32512" s="300"/>
      <c r="S32512" s="300"/>
      <c r="T32512" s="300"/>
      <c r="U32512" s="300"/>
      <c r="V32512" s="300"/>
      <c r="W32512" s="300"/>
      <c r="X32512" s="300"/>
      <c r="Y32512" s="300"/>
      <c r="Z32512" s="300"/>
      <c r="AA32512" s="300"/>
      <c r="AB32512" s="300"/>
      <c r="AC32512" s="300"/>
      <c r="AD32512" s="300"/>
      <c r="AE32512" s="300"/>
      <c r="AF32512" s="300"/>
      <c r="AG32512" s="300"/>
      <c r="AH32512" s="300"/>
      <c r="AI32512" s="300"/>
      <c r="AJ32512" s="300"/>
      <c r="AK32512" s="300"/>
      <c r="AL32512" s="300"/>
      <c r="AM32512" s="300"/>
      <c r="AN32512" s="300"/>
      <c r="AO32512" s="300"/>
      <c r="AP32512" s="300"/>
      <c r="AQ32512" s="300"/>
      <c r="AR32512" s="300"/>
      <c r="AS32512" s="300"/>
      <c r="AT32512" s="300"/>
      <c r="AU32512" s="300"/>
      <c r="AV32512" s="300"/>
      <c r="AW32512" s="300"/>
      <c r="AX32512" s="300"/>
      <c r="AY32512" s="300"/>
      <c r="AZ32512" s="300"/>
      <c r="BA32512" s="300"/>
      <c r="BB32512" s="300"/>
      <c r="BC32512" s="300"/>
      <c r="BD32512" s="300"/>
      <c r="BE32512" s="300"/>
      <c r="BF32512" s="300"/>
      <c r="BG32512" s="300"/>
      <c r="BH32512" s="300"/>
      <c r="BI32512" s="300"/>
      <c r="BJ32512" s="300"/>
      <c r="BK32512" s="300"/>
      <c r="BL32512" s="300"/>
      <c r="BM32512" s="300"/>
      <c r="BN32512" s="300"/>
      <c r="BO32512" s="300"/>
      <c r="BP32512" s="300"/>
      <c r="BQ32512" s="300"/>
      <c r="BR32512" s="300"/>
      <c r="BS32512" s="300"/>
      <c r="BT32512" s="300"/>
      <c r="BU32512" s="300"/>
      <c r="BV32512" s="300"/>
      <c r="BW32512" s="300"/>
      <c r="BX32512" s="300"/>
      <c r="BY32512" s="300"/>
      <c r="BZ32512" s="300"/>
      <c r="CA32512" s="300"/>
      <c r="CB32512" s="300"/>
      <c r="CC32512" s="300"/>
      <c r="CD32512" s="300"/>
      <c r="CE32512" s="300"/>
      <c r="CF32512" s="300"/>
      <c r="CG32512" s="300"/>
      <c r="CH32512" s="300"/>
      <c r="CI32512" s="300"/>
      <c r="CJ32512" s="300"/>
      <c r="CK32512" s="300"/>
      <c r="CL32512" s="300"/>
      <c r="CM32512" s="300"/>
      <c r="CN32512" s="300"/>
      <c r="CO32512" s="300"/>
      <c r="CP32512" s="300"/>
      <c r="CQ32512" s="300"/>
      <c r="CR32512" s="300"/>
      <c r="CS32512" s="300"/>
      <c r="CT32512" s="300"/>
      <c r="CU32512" s="300"/>
      <c r="CV32512" s="300"/>
      <c r="CW32512" s="300"/>
      <c r="CX32512" s="300"/>
      <c r="CY32512" s="300"/>
      <c r="CZ32512" s="300"/>
      <c r="DA32512" s="300"/>
      <c r="DB32512" s="300"/>
      <c r="DC32512" s="300"/>
      <c r="DD32512" s="300"/>
      <c r="DE32512" s="300"/>
      <c r="DF32512" s="300"/>
      <c r="DG32512" s="300"/>
      <c r="DH32512" s="300"/>
      <c r="DI32512" s="300"/>
      <c r="DJ32512" s="300"/>
      <c r="DK32512" s="300"/>
      <c r="DL32512" s="300"/>
      <c r="DM32512" s="300"/>
      <c r="DN32512" s="300"/>
      <c r="DO32512" s="300"/>
      <c r="DP32512" s="300"/>
      <c r="DQ32512" s="300"/>
      <c r="DR32512" s="300"/>
      <c r="DS32512" s="300"/>
      <c r="DT32512" s="300"/>
      <c r="DU32512" s="300"/>
      <c r="DV32512" s="300"/>
      <c r="DW32512" s="300"/>
      <c r="DX32512" s="300"/>
      <c r="DY32512" s="300"/>
      <c r="DZ32512" s="300"/>
      <c r="EA32512" s="300"/>
      <c r="EB32512" s="300"/>
      <c r="EC32512" s="300"/>
      <c r="ED32512" s="300"/>
      <c r="EE32512" s="300"/>
      <c r="EF32512" s="300"/>
      <c r="EG32512" s="300"/>
      <c r="EH32512" s="300"/>
      <c r="EI32512" s="300"/>
      <c r="EJ32512" s="300"/>
      <c r="EK32512" s="300"/>
      <c r="EL32512" s="300"/>
      <c r="EM32512" s="300"/>
      <c r="EN32512" s="300"/>
      <c r="EO32512" s="300"/>
      <c r="EP32512" s="300"/>
      <c r="EQ32512" s="300"/>
      <c r="ER32512" s="300"/>
      <c r="ES32512" s="300"/>
      <c r="ET32512" s="300"/>
      <c r="EU32512" s="300"/>
      <c r="EV32512" s="300"/>
      <c r="EW32512" s="300"/>
      <c r="EX32512" s="300"/>
      <c r="EY32512" s="300"/>
      <c r="EZ32512" s="300"/>
      <c r="FA32512" s="300"/>
      <c r="FB32512" s="300"/>
      <c r="FC32512" s="300"/>
      <c r="FD32512" s="300"/>
      <c r="FE32512" s="300"/>
      <c r="FF32512" s="300"/>
      <c r="FG32512" s="300"/>
      <c r="FH32512" s="300"/>
      <c r="FI32512" s="300"/>
      <c r="FJ32512" s="300"/>
      <c r="FK32512" s="300"/>
      <c r="FL32512" s="300"/>
      <c r="FM32512" s="300"/>
      <c r="FN32512" s="300"/>
      <c r="FO32512" s="300"/>
      <c r="FP32512" s="300"/>
      <c r="FQ32512" s="300"/>
      <c r="FR32512" s="300"/>
      <c r="FS32512" s="300"/>
      <c r="FT32512" s="300"/>
      <c r="FU32512" s="300"/>
      <c r="FV32512" s="300"/>
      <c r="FW32512" s="300"/>
      <c r="FX32512" s="300"/>
      <c r="FY32512" s="300"/>
      <c r="FZ32512" s="300"/>
      <c r="GA32512" s="300"/>
      <c r="GB32512" s="300"/>
      <c r="GC32512" s="300"/>
      <c r="GD32512" s="300"/>
      <c r="GE32512" s="300"/>
      <c r="GF32512" s="300"/>
      <c r="GG32512" s="300"/>
      <c r="GH32512" s="300"/>
      <c r="GI32512" s="300"/>
      <c r="GJ32512" s="300"/>
      <c r="GK32512" s="300"/>
    </row>
    <row r="32513" spans="4:193" x14ac:dyDescent="0.25">
      <c r="D32513" s="300"/>
      <c r="J32513" s="300"/>
      <c r="K32513" s="300"/>
      <c r="L32513" s="300"/>
      <c r="M32513" s="300"/>
      <c r="N32513" s="300"/>
      <c r="O32513" s="300"/>
      <c r="P32513" s="300"/>
      <c r="Q32513" s="300"/>
      <c r="R32513" s="300"/>
      <c r="S32513" s="300"/>
      <c r="T32513" s="300"/>
      <c r="U32513" s="300"/>
      <c r="V32513" s="300"/>
      <c r="W32513" s="300"/>
      <c r="X32513" s="300"/>
      <c r="Y32513" s="300"/>
      <c r="Z32513" s="300"/>
      <c r="AA32513" s="300"/>
      <c r="AB32513" s="300"/>
      <c r="AC32513" s="300"/>
      <c r="AD32513" s="300"/>
      <c r="AE32513" s="300"/>
      <c r="AF32513" s="300"/>
      <c r="AG32513" s="300"/>
      <c r="AH32513" s="300"/>
      <c r="AI32513" s="300"/>
      <c r="AJ32513" s="300"/>
      <c r="AK32513" s="300"/>
      <c r="AL32513" s="300"/>
      <c r="AM32513" s="300"/>
      <c r="AN32513" s="300"/>
      <c r="AO32513" s="300"/>
      <c r="AP32513" s="300"/>
      <c r="AQ32513" s="300"/>
      <c r="AR32513" s="300"/>
      <c r="AS32513" s="300"/>
      <c r="AT32513" s="300"/>
      <c r="AU32513" s="300"/>
      <c r="AV32513" s="300"/>
      <c r="AW32513" s="300"/>
      <c r="AX32513" s="300"/>
      <c r="AY32513" s="300"/>
      <c r="AZ32513" s="300"/>
      <c r="BA32513" s="300"/>
      <c r="BB32513" s="300"/>
      <c r="BC32513" s="300"/>
      <c r="BD32513" s="300"/>
      <c r="BE32513" s="300"/>
      <c r="BF32513" s="300"/>
      <c r="BG32513" s="300"/>
      <c r="BH32513" s="300"/>
      <c r="BI32513" s="300"/>
      <c r="BJ32513" s="300"/>
      <c r="BK32513" s="300"/>
      <c r="BL32513" s="300"/>
      <c r="BM32513" s="300"/>
      <c r="BN32513" s="300"/>
      <c r="BO32513" s="300"/>
      <c r="BP32513" s="300"/>
      <c r="BQ32513" s="300"/>
      <c r="BR32513" s="300"/>
      <c r="BS32513" s="300"/>
      <c r="BT32513" s="300"/>
      <c r="BU32513" s="300"/>
      <c r="BV32513" s="300"/>
      <c r="BW32513" s="300"/>
      <c r="BX32513" s="300"/>
      <c r="BY32513" s="300"/>
      <c r="BZ32513" s="300"/>
      <c r="CA32513" s="300"/>
      <c r="CB32513" s="300"/>
      <c r="CC32513" s="300"/>
      <c r="CD32513" s="300"/>
      <c r="CE32513" s="300"/>
      <c r="CF32513" s="300"/>
      <c r="CG32513" s="300"/>
      <c r="CH32513" s="300"/>
      <c r="CI32513" s="300"/>
      <c r="CJ32513" s="300"/>
      <c r="CK32513" s="300"/>
      <c r="CL32513" s="300"/>
      <c r="CM32513" s="300"/>
      <c r="CN32513" s="300"/>
      <c r="CO32513" s="300"/>
      <c r="CP32513" s="300"/>
      <c r="CQ32513" s="300"/>
      <c r="CR32513" s="300"/>
      <c r="CS32513" s="300"/>
      <c r="CT32513" s="300"/>
      <c r="CU32513" s="300"/>
      <c r="CV32513" s="300"/>
      <c r="CW32513" s="300"/>
      <c r="CX32513" s="300"/>
      <c r="CY32513" s="300"/>
      <c r="CZ32513" s="300"/>
      <c r="DA32513" s="300"/>
      <c r="DB32513" s="300"/>
      <c r="DC32513" s="300"/>
      <c r="DD32513" s="300"/>
      <c r="DE32513" s="300"/>
      <c r="DF32513" s="300"/>
      <c r="DG32513" s="300"/>
      <c r="DH32513" s="300"/>
      <c r="DI32513" s="300"/>
      <c r="DJ32513" s="300"/>
      <c r="DK32513" s="300"/>
      <c r="DL32513" s="300"/>
      <c r="DM32513" s="300"/>
      <c r="DN32513" s="300"/>
      <c r="DO32513" s="300"/>
      <c r="DP32513" s="300"/>
      <c r="DQ32513" s="300"/>
      <c r="DR32513" s="300"/>
      <c r="DS32513" s="300"/>
      <c r="DT32513" s="300"/>
      <c r="DU32513" s="300"/>
      <c r="DV32513" s="300"/>
      <c r="DW32513" s="300"/>
      <c r="DX32513" s="300"/>
      <c r="DY32513" s="300"/>
      <c r="DZ32513" s="300"/>
      <c r="EA32513" s="300"/>
      <c r="EB32513" s="300"/>
      <c r="EC32513" s="300"/>
      <c r="ED32513" s="300"/>
      <c r="EE32513" s="300"/>
      <c r="EF32513" s="300"/>
      <c r="EG32513" s="300"/>
      <c r="EH32513" s="300"/>
      <c r="EI32513" s="300"/>
      <c r="EJ32513" s="300"/>
      <c r="EK32513" s="300"/>
      <c r="EL32513" s="300"/>
      <c r="EM32513" s="300"/>
      <c r="EN32513" s="300"/>
      <c r="EO32513" s="300"/>
      <c r="EP32513" s="300"/>
      <c r="EQ32513" s="300"/>
      <c r="ER32513" s="300"/>
      <c r="ES32513" s="300"/>
      <c r="ET32513" s="300"/>
      <c r="EU32513" s="300"/>
      <c r="EV32513" s="300"/>
      <c r="EW32513" s="300"/>
      <c r="EX32513" s="300"/>
      <c r="EY32513" s="300"/>
      <c r="EZ32513" s="300"/>
      <c r="FA32513" s="300"/>
      <c r="FB32513" s="300"/>
      <c r="FC32513" s="300"/>
      <c r="FD32513" s="300"/>
      <c r="FE32513" s="300"/>
      <c r="FF32513" s="300"/>
      <c r="FG32513" s="300"/>
      <c r="FH32513" s="300"/>
      <c r="FI32513" s="300"/>
      <c r="FJ32513" s="300"/>
      <c r="FK32513" s="300"/>
      <c r="FL32513" s="300"/>
      <c r="FM32513" s="300"/>
      <c r="FN32513" s="300"/>
      <c r="FO32513" s="300"/>
      <c r="FP32513" s="300"/>
      <c r="FQ32513" s="300"/>
      <c r="FR32513" s="300"/>
      <c r="FS32513" s="300"/>
      <c r="FT32513" s="300"/>
      <c r="FU32513" s="300"/>
      <c r="FV32513" s="300"/>
      <c r="FW32513" s="300"/>
      <c r="FX32513" s="300"/>
      <c r="FY32513" s="300"/>
      <c r="FZ32513" s="300"/>
      <c r="GA32513" s="300"/>
      <c r="GB32513" s="300"/>
      <c r="GC32513" s="300"/>
      <c r="GD32513" s="300"/>
      <c r="GE32513" s="300"/>
      <c r="GF32513" s="300"/>
      <c r="GG32513" s="300"/>
      <c r="GH32513" s="300"/>
      <c r="GI32513" s="300"/>
      <c r="GJ32513" s="300"/>
      <c r="GK32513" s="300"/>
    </row>
    <row r="32514" spans="4:193" x14ac:dyDescent="0.25">
      <c r="D32514" s="300"/>
      <c r="J32514" s="300"/>
      <c r="K32514" s="300"/>
      <c r="L32514" s="300"/>
      <c r="M32514" s="300"/>
      <c r="N32514" s="300"/>
      <c r="O32514" s="300"/>
      <c r="P32514" s="300"/>
      <c r="Q32514" s="300"/>
      <c r="R32514" s="300"/>
      <c r="S32514" s="300"/>
      <c r="T32514" s="300"/>
      <c r="U32514" s="300"/>
      <c r="V32514" s="300"/>
      <c r="W32514" s="300"/>
      <c r="X32514" s="300"/>
      <c r="Y32514" s="300"/>
      <c r="Z32514" s="300"/>
      <c r="AA32514" s="300"/>
      <c r="AB32514" s="300"/>
      <c r="AC32514" s="300"/>
      <c r="AD32514" s="300"/>
      <c r="AE32514" s="300"/>
      <c r="AF32514" s="300"/>
      <c r="AG32514" s="300"/>
      <c r="AH32514" s="300"/>
      <c r="AI32514" s="300"/>
      <c r="AJ32514" s="300"/>
      <c r="AK32514" s="300"/>
      <c r="AL32514" s="300"/>
      <c r="AM32514" s="300"/>
      <c r="AN32514" s="300"/>
      <c r="AO32514" s="300"/>
      <c r="AP32514" s="300"/>
      <c r="AQ32514" s="300"/>
      <c r="AR32514" s="300"/>
      <c r="AS32514" s="300"/>
      <c r="AT32514" s="300"/>
      <c r="AU32514" s="300"/>
      <c r="AV32514" s="300"/>
      <c r="AW32514" s="300"/>
      <c r="AX32514" s="300"/>
      <c r="AY32514" s="300"/>
      <c r="AZ32514" s="300"/>
      <c r="BA32514" s="300"/>
      <c r="BB32514" s="300"/>
      <c r="BC32514" s="300"/>
      <c r="BD32514" s="300"/>
      <c r="BE32514" s="300"/>
      <c r="BF32514" s="300"/>
      <c r="BG32514" s="300"/>
      <c r="BH32514" s="300"/>
      <c r="BI32514" s="300"/>
      <c r="BJ32514" s="300"/>
      <c r="BK32514" s="300"/>
      <c r="BL32514" s="300"/>
      <c r="BM32514" s="300"/>
      <c r="BN32514" s="300"/>
      <c r="BO32514" s="300"/>
      <c r="BP32514" s="300"/>
      <c r="BQ32514" s="300"/>
      <c r="BR32514" s="300"/>
      <c r="BS32514" s="300"/>
      <c r="BT32514" s="300"/>
      <c r="BU32514" s="300"/>
      <c r="BV32514" s="300"/>
      <c r="BW32514" s="300"/>
      <c r="BX32514" s="300"/>
      <c r="BY32514" s="300"/>
      <c r="BZ32514" s="300"/>
      <c r="CA32514" s="300"/>
      <c r="CB32514" s="300"/>
      <c r="CC32514" s="300"/>
      <c r="CD32514" s="300"/>
      <c r="CE32514" s="300"/>
      <c r="CF32514" s="300"/>
      <c r="CG32514" s="300"/>
      <c r="CH32514" s="300"/>
      <c r="CI32514" s="300"/>
      <c r="CJ32514" s="300"/>
      <c r="CK32514" s="300"/>
      <c r="CL32514" s="300"/>
      <c r="CM32514" s="300"/>
      <c r="CN32514" s="300"/>
      <c r="CO32514" s="300"/>
      <c r="CP32514" s="300"/>
      <c r="CQ32514" s="300"/>
      <c r="CR32514" s="300"/>
      <c r="CS32514" s="300"/>
      <c r="CT32514" s="300"/>
      <c r="CU32514" s="300"/>
      <c r="CV32514" s="300"/>
      <c r="CW32514" s="300"/>
      <c r="CX32514" s="300"/>
      <c r="CY32514" s="300"/>
      <c r="CZ32514" s="300"/>
      <c r="DA32514" s="300"/>
      <c r="DB32514" s="300"/>
      <c r="DC32514" s="300"/>
      <c r="DD32514" s="300"/>
      <c r="DE32514" s="300"/>
      <c r="DF32514" s="300"/>
      <c r="DG32514" s="300"/>
      <c r="DH32514" s="300"/>
      <c r="DI32514" s="300"/>
      <c r="DJ32514" s="300"/>
      <c r="DK32514" s="300"/>
      <c r="DL32514" s="300"/>
      <c r="DM32514" s="300"/>
      <c r="DN32514" s="300"/>
      <c r="DO32514" s="300"/>
      <c r="DP32514" s="300"/>
      <c r="DQ32514" s="300"/>
      <c r="DR32514" s="300"/>
      <c r="DS32514" s="300"/>
      <c r="DT32514" s="300"/>
      <c r="DU32514" s="300"/>
      <c r="DV32514" s="300"/>
      <c r="DW32514" s="300"/>
      <c r="DX32514" s="300"/>
      <c r="DY32514" s="300"/>
      <c r="DZ32514" s="300"/>
      <c r="EA32514" s="300"/>
      <c r="EB32514" s="300"/>
      <c r="EC32514" s="300"/>
      <c r="ED32514" s="300"/>
      <c r="EE32514" s="300"/>
      <c r="EF32514" s="300"/>
      <c r="EG32514" s="300"/>
      <c r="EH32514" s="300"/>
      <c r="EI32514" s="300"/>
      <c r="EJ32514" s="300"/>
      <c r="EK32514" s="300"/>
      <c r="EL32514" s="300"/>
      <c r="EM32514" s="300"/>
      <c r="EN32514" s="300"/>
      <c r="EO32514" s="300"/>
      <c r="EP32514" s="300"/>
      <c r="EQ32514" s="300"/>
      <c r="ER32514" s="300"/>
      <c r="ES32514" s="300"/>
      <c r="ET32514" s="300"/>
      <c r="EU32514" s="300"/>
      <c r="EV32514" s="300"/>
      <c r="EW32514" s="300"/>
      <c r="EX32514" s="300"/>
      <c r="EY32514" s="300"/>
      <c r="EZ32514" s="300"/>
      <c r="FA32514" s="300"/>
      <c r="FB32514" s="300"/>
      <c r="FC32514" s="300"/>
      <c r="FD32514" s="300"/>
      <c r="FE32514" s="300"/>
      <c r="FF32514" s="300"/>
      <c r="FG32514" s="300"/>
      <c r="FH32514" s="300"/>
      <c r="FI32514" s="300"/>
      <c r="FJ32514" s="300"/>
      <c r="FK32514" s="300"/>
      <c r="FL32514" s="300"/>
      <c r="FM32514" s="300"/>
      <c r="FN32514" s="300"/>
      <c r="FO32514" s="300"/>
      <c r="FP32514" s="300"/>
      <c r="FQ32514" s="300"/>
      <c r="FR32514" s="300"/>
      <c r="FS32514" s="300"/>
      <c r="FT32514" s="300"/>
      <c r="FU32514" s="300"/>
      <c r="FV32514" s="300"/>
      <c r="FW32514" s="300"/>
      <c r="FX32514" s="300"/>
      <c r="FY32514" s="300"/>
      <c r="FZ32514" s="300"/>
      <c r="GA32514" s="300"/>
      <c r="GB32514" s="300"/>
      <c r="GC32514" s="300"/>
      <c r="GD32514" s="300"/>
      <c r="GE32514" s="300"/>
      <c r="GF32514" s="300"/>
      <c r="GG32514" s="300"/>
      <c r="GH32514" s="300"/>
      <c r="GI32514" s="300"/>
      <c r="GJ32514" s="300"/>
      <c r="GK32514" s="300"/>
    </row>
    <row r="32515" spans="4:193" x14ac:dyDescent="0.25">
      <c r="D32515" s="300"/>
      <c r="J32515" s="300"/>
      <c r="K32515" s="300"/>
      <c r="L32515" s="300"/>
      <c r="M32515" s="300"/>
      <c r="N32515" s="300"/>
      <c r="O32515" s="300"/>
      <c r="P32515" s="300"/>
      <c r="Q32515" s="300"/>
      <c r="R32515" s="300"/>
      <c r="S32515" s="300"/>
      <c r="T32515" s="300"/>
      <c r="U32515" s="300"/>
      <c r="V32515" s="300"/>
      <c r="W32515" s="300"/>
      <c r="X32515" s="300"/>
      <c r="Y32515" s="300"/>
      <c r="Z32515" s="300"/>
      <c r="AA32515" s="300"/>
      <c r="AB32515" s="300"/>
      <c r="AC32515" s="300"/>
      <c r="AD32515" s="300"/>
      <c r="AE32515" s="300"/>
      <c r="AF32515" s="300"/>
      <c r="AG32515" s="300"/>
      <c r="AH32515" s="300"/>
      <c r="AI32515" s="300"/>
      <c r="AJ32515" s="300"/>
      <c r="AK32515" s="300"/>
      <c r="AL32515" s="300"/>
      <c r="AM32515" s="300"/>
      <c r="AN32515" s="300"/>
      <c r="AO32515" s="300"/>
      <c r="AP32515" s="300"/>
      <c r="AQ32515" s="300"/>
      <c r="AR32515" s="300"/>
      <c r="AS32515" s="300"/>
      <c r="AT32515" s="300"/>
      <c r="AU32515" s="300"/>
      <c r="AV32515" s="300"/>
      <c r="AW32515" s="300"/>
      <c r="AX32515" s="300"/>
      <c r="AY32515" s="300"/>
      <c r="AZ32515" s="300"/>
      <c r="BA32515" s="300"/>
      <c r="BB32515" s="300"/>
      <c r="BC32515" s="300"/>
      <c r="BD32515" s="300"/>
      <c r="BE32515" s="300"/>
      <c r="BF32515" s="300"/>
      <c r="BG32515" s="300"/>
      <c r="BH32515" s="300"/>
      <c r="BI32515" s="300"/>
      <c r="BJ32515" s="300"/>
      <c r="BK32515" s="300"/>
      <c r="BL32515" s="300"/>
      <c r="BM32515" s="300"/>
      <c r="BN32515" s="300"/>
      <c r="BO32515" s="300"/>
      <c r="BP32515" s="300"/>
      <c r="BQ32515" s="300"/>
      <c r="BR32515" s="300"/>
      <c r="BS32515" s="300"/>
      <c r="BT32515" s="300"/>
      <c r="BU32515" s="300"/>
      <c r="BV32515" s="300"/>
      <c r="BW32515" s="300"/>
      <c r="BX32515" s="300"/>
      <c r="BY32515" s="300"/>
      <c r="BZ32515" s="300"/>
      <c r="CA32515" s="300"/>
      <c r="CB32515" s="300"/>
      <c r="CC32515" s="300"/>
      <c r="CD32515" s="300"/>
      <c r="CE32515" s="300"/>
      <c r="CF32515" s="300"/>
      <c r="CG32515" s="300"/>
      <c r="CH32515" s="300"/>
      <c r="CI32515" s="300"/>
      <c r="CJ32515" s="300"/>
      <c r="CK32515" s="300"/>
      <c r="CL32515" s="300"/>
      <c r="CM32515" s="300"/>
      <c r="CN32515" s="300"/>
      <c r="CO32515" s="300"/>
      <c r="CP32515" s="300"/>
      <c r="CQ32515" s="300"/>
      <c r="CR32515" s="300"/>
      <c r="CS32515" s="300"/>
      <c r="CT32515" s="300"/>
      <c r="CU32515" s="300"/>
      <c r="CV32515" s="300"/>
      <c r="CW32515" s="300"/>
      <c r="CX32515" s="300"/>
      <c r="CY32515" s="300"/>
      <c r="CZ32515" s="300"/>
      <c r="DA32515" s="300"/>
      <c r="DB32515" s="300"/>
      <c r="DC32515" s="300"/>
      <c r="DD32515" s="300"/>
      <c r="DE32515" s="300"/>
      <c r="DF32515" s="300"/>
      <c r="DG32515" s="300"/>
      <c r="DH32515" s="300"/>
      <c r="DI32515" s="300"/>
      <c r="DJ32515" s="300"/>
      <c r="DK32515" s="300"/>
      <c r="DL32515" s="300"/>
      <c r="DM32515" s="300"/>
      <c r="DN32515" s="300"/>
      <c r="DO32515" s="300"/>
      <c r="DP32515" s="300"/>
      <c r="DQ32515" s="300"/>
      <c r="DR32515" s="300"/>
      <c r="DS32515" s="300"/>
      <c r="DT32515" s="300"/>
      <c r="DU32515" s="300"/>
      <c r="DV32515" s="300"/>
      <c r="DW32515" s="300"/>
      <c r="DX32515" s="300"/>
      <c r="DY32515" s="300"/>
      <c r="DZ32515" s="300"/>
      <c r="EA32515" s="300"/>
      <c r="EB32515" s="300"/>
      <c r="EC32515" s="300"/>
      <c r="ED32515" s="300"/>
      <c r="EE32515" s="300"/>
      <c r="EF32515" s="300"/>
      <c r="EG32515" s="300"/>
      <c r="EH32515" s="300"/>
      <c r="EI32515" s="300"/>
      <c r="EJ32515" s="300"/>
      <c r="EK32515" s="300"/>
      <c r="EL32515" s="300"/>
      <c r="EM32515" s="300"/>
      <c r="EN32515" s="300"/>
      <c r="EO32515" s="300"/>
      <c r="EP32515" s="300"/>
      <c r="EQ32515" s="300"/>
      <c r="ER32515" s="300"/>
      <c r="ES32515" s="300"/>
      <c r="ET32515" s="300"/>
      <c r="EU32515" s="300"/>
      <c r="EV32515" s="300"/>
      <c r="EW32515" s="300"/>
      <c r="EX32515" s="300"/>
      <c r="EY32515" s="300"/>
      <c r="EZ32515" s="300"/>
      <c r="FA32515" s="300"/>
      <c r="FB32515" s="300"/>
      <c r="FC32515" s="300"/>
      <c r="FD32515" s="300"/>
      <c r="FE32515" s="300"/>
      <c r="FF32515" s="300"/>
      <c r="FG32515" s="300"/>
      <c r="FH32515" s="300"/>
      <c r="FI32515" s="300"/>
      <c r="FJ32515" s="300"/>
      <c r="FK32515" s="300"/>
      <c r="FL32515" s="300"/>
      <c r="FM32515" s="300"/>
      <c r="FN32515" s="300"/>
      <c r="FO32515" s="300"/>
      <c r="FP32515" s="300"/>
      <c r="FQ32515" s="300"/>
      <c r="FR32515" s="300"/>
      <c r="FS32515" s="300"/>
      <c r="FT32515" s="300"/>
      <c r="FU32515" s="300"/>
      <c r="FV32515" s="300"/>
      <c r="FW32515" s="300"/>
      <c r="FX32515" s="300"/>
      <c r="FY32515" s="300"/>
      <c r="FZ32515" s="300"/>
      <c r="GA32515" s="300"/>
      <c r="GB32515" s="300"/>
      <c r="GC32515" s="300"/>
      <c r="GD32515" s="300"/>
      <c r="GE32515" s="300"/>
      <c r="GF32515" s="300"/>
      <c r="GG32515" s="300"/>
      <c r="GH32515" s="300"/>
      <c r="GI32515" s="300"/>
      <c r="GJ32515" s="300"/>
      <c r="GK32515" s="300"/>
    </row>
    <row r="32516" spans="4:193" x14ac:dyDescent="0.25">
      <c r="D32516" s="300"/>
      <c r="J32516" s="300"/>
      <c r="K32516" s="300"/>
      <c r="L32516" s="300"/>
      <c r="M32516" s="300"/>
      <c r="N32516" s="300"/>
      <c r="O32516" s="300"/>
      <c r="P32516" s="300"/>
      <c r="Q32516" s="300"/>
      <c r="R32516" s="300"/>
      <c r="S32516" s="300"/>
      <c r="T32516" s="300"/>
      <c r="U32516" s="300"/>
      <c r="V32516" s="300"/>
      <c r="W32516" s="300"/>
      <c r="X32516" s="300"/>
      <c r="Y32516" s="300"/>
      <c r="Z32516" s="300"/>
      <c r="AA32516" s="300"/>
      <c r="AB32516" s="300"/>
      <c r="AC32516" s="300"/>
      <c r="AD32516" s="300"/>
      <c r="AE32516" s="300"/>
      <c r="AF32516" s="300"/>
      <c r="AG32516" s="300"/>
      <c r="AH32516" s="300"/>
      <c r="AI32516" s="300"/>
      <c r="AJ32516" s="300"/>
      <c r="AK32516" s="300"/>
      <c r="AL32516" s="300"/>
      <c r="AM32516" s="300"/>
      <c r="AN32516" s="300"/>
      <c r="AO32516" s="300"/>
      <c r="AP32516" s="300"/>
      <c r="AQ32516" s="300"/>
      <c r="AR32516" s="300"/>
      <c r="AS32516" s="300"/>
      <c r="AT32516" s="300"/>
      <c r="AU32516" s="300"/>
      <c r="AV32516" s="300"/>
      <c r="AW32516" s="300"/>
      <c r="AX32516" s="300"/>
      <c r="AY32516" s="300"/>
      <c r="AZ32516" s="300"/>
      <c r="BA32516" s="300"/>
      <c r="BB32516" s="300"/>
      <c r="BC32516" s="300"/>
      <c r="BD32516" s="300"/>
      <c r="BE32516" s="300"/>
      <c r="BF32516" s="300"/>
      <c r="BG32516" s="300"/>
      <c r="BH32516" s="300"/>
      <c r="BI32516" s="300"/>
      <c r="BJ32516" s="300"/>
      <c r="BK32516" s="300"/>
      <c r="BL32516" s="300"/>
      <c r="BM32516" s="300"/>
      <c r="BN32516" s="300"/>
      <c r="BO32516" s="300"/>
      <c r="BP32516" s="300"/>
      <c r="BQ32516" s="300"/>
      <c r="BR32516" s="300"/>
      <c r="BS32516" s="300"/>
      <c r="BT32516" s="300"/>
      <c r="BU32516" s="300"/>
      <c r="BV32516" s="300"/>
      <c r="BW32516" s="300"/>
      <c r="BX32516" s="300"/>
      <c r="BY32516" s="300"/>
      <c r="BZ32516" s="300"/>
      <c r="CA32516" s="300"/>
      <c r="CB32516" s="300"/>
      <c r="CC32516" s="300"/>
      <c r="CD32516" s="300"/>
      <c r="CE32516" s="300"/>
      <c r="CF32516" s="300"/>
      <c r="CG32516" s="300"/>
      <c r="CH32516" s="300"/>
      <c r="CI32516" s="300"/>
      <c r="CJ32516" s="300"/>
      <c r="CK32516" s="300"/>
      <c r="CL32516" s="300"/>
      <c r="CM32516" s="300"/>
      <c r="CN32516" s="300"/>
      <c r="CO32516" s="300"/>
      <c r="CP32516" s="300"/>
      <c r="CQ32516" s="300"/>
      <c r="CR32516" s="300"/>
      <c r="CS32516" s="300"/>
      <c r="CT32516" s="300"/>
      <c r="CU32516" s="300"/>
      <c r="CV32516" s="300"/>
      <c r="CW32516" s="300"/>
      <c r="CX32516" s="300"/>
      <c r="CY32516" s="300"/>
      <c r="CZ32516" s="300"/>
      <c r="DA32516" s="300"/>
      <c r="DB32516" s="300"/>
      <c r="DC32516" s="300"/>
      <c r="DD32516" s="300"/>
      <c r="DE32516" s="300"/>
      <c r="DF32516" s="300"/>
      <c r="DG32516" s="300"/>
      <c r="DH32516" s="300"/>
      <c r="DI32516" s="300"/>
      <c r="DJ32516" s="300"/>
      <c r="DK32516" s="300"/>
      <c r="DL32516" s="300"/>
      <c r="DM32516" s="300"/>
      <c r="DN32516" s="300"/>
      <c r="DO32516" s="300"/>
      <c r="DP32516" s="300"/>
      <c r="DQ32516" s="300"/>
      <c r="DR32516" s="300"/>
      <c r="DS32516" s="300"/>
      <c r="DT32516" s="300"/>
      <c r="DU32516" s="300"/>
      <c r="DV32516" s="300"/>
      <c r="DW32516" s="300"/>
      <c r="DX32516" s="300"/>
      <c r="DY32516" s="300"/>
      <c r="DZ32516" s="300"/>
      <c r="EA32516" s="300"/>
      <c r="EB32516" s="300"/>
      <c r="EC32516" s="300"/>
      <c r="ED32516" s="300"/>
      <c r="EE32516" s="300"/>
      <c r="EF32516" s="300"/>
      <c r="EG32516" s="300"/>
      <c r="EH32516" s="300"/>
      <c r="EI32516" s="300"/>
      <c r="EJ32516" s="300"/>
      <c r="EK32516" s="300"/>
      <c r="EL32516" s="300"/>
      <c r="EM32516" s="300"/>
      <c r="EN32516" s="300"/>
      <c r="EO32516" s="300"/>
      <c r="EP32516" s="300"/>
      <c r="EQ32516" s="300"/>
      <c r="ER32516" s="300"/>
      <c r="ES32516" s="300"/>
      <c r="ET32516" s="300"/>
      <c r="EU32516" s="300"/>
      <c r="EV32516" s="300"/>
      <c r="EW32516" s="300"/>
      <c r="EX32516" s="300"/>
      <c r="EY32516" s="300"/>
      <c r="EZ32516" s="300"/>
      <c r="FA32516" s="300"/>
      <c r="FB32516" s="300"/>
      <c r="FC32516" s="300"/>
      <c r="FD32516" s="300"/>
      <c r="FE32516" s="300"/>
      <c r="FF32516" s="300"/>
      <c r="FG32516" s="300"/>
      <c r="FH32516" s="300"/>
      <c r="FI32516" s="300"/>
      <c r="FJ32516" s="300"/>
      <c r="FK32516" s="300"/>
      <c r="FL32516" s="300"/>
      <c r="FM32516" s="300"/>
      <c r="FN32516" s="300"/>
      <c r="FO32516" s="300"/>
      <c r="FP32516" s="300"/>
      <c r="FQ32516" s="300"/>
      <c r="FR32516" s="300"/>
      <c r="FS32516" s="300"/>
      <c r="FT32516" s="300"/>
      <c r="FU32516" s="300"/>
      <c r="FV32516" s="300"/>
      <c r="FW32516" s="300"/>
      <c r="FX32516" s="300"/>
      <c r="FY32516" s="300"/>
      <c r="FZ32516" s="300"/>
      <c r="GA32516" s="300"/>
      <c r="GB32516" s="300"/>
      <c r="GC32516" s="300"/>
      <c r="GD32516" s="300"/>
      <c r="GE32516" s="300"/>
      <c r="GF32516" s="300"/>
      <c r="GG32516" s="300"/>
      <c r="GH32516" s="300"/>
      <c r="GI32516" s="300"/>
      <c r="GJ32516" s="300"/>
      <c r="GK32516" s="300"/>
    </row>
    <row r="32517" spans="4:193" x14ac:dyDescent="0.25">
      <c r="D32517" s="300"/>
      <c r="J32517" s="300"/>
      <c r="K32517" s="300"/>
      <c r="L32517" s="300"/>
      <c r="M32517" s="300"/>
      <c r="N32517" s="300"/>
      <c r="O32517" s="300"/>
      <c r="P32517" s="300"/>
      <c r="Q32517" s="300"/>
      <c r="R32517" s="300"/>
      <c r="S32517" s="300"/>
      <c r="T32517" s="300"/>
      <c r="U32517" s="300"/>
      <c r="V32517" s="300"/>
      <c r="W32517" s="300"/>
      <c r="X32517" s="300"/>
      <c r="Y32517" s="300"/>
      <c r="Z32517" s="300"/>
      <c r="AA32517" s="300"/>
      <c r="AB32517" s="300"/>
      <c r="AC32517" s="300"/>
      <c r="AD32517" s="300"/>
      <c r="AE32517" s="300"/>
      <c r="AF32517" s="300"/>
      <c r="AG32517" s="300"/>
      <c r="AH32517" s="300"/>
      <c r="AI32517" s="300"/>
      <c r="AJ32517" s="300"/>
      <c r="AK32517" s="300"/>
      <c r="AL32517" s="300"/>
      <c r="AM32517" s="300"/>
      <c r="AN32517" s="300"/>
      <c r="AO32517" s="300"/>
      <c r="AP32517" s="300"/>
      <c r="AQ32517" s="300"/>
      <c r="AR32517" s="300"/>
      <c r="AS32517" s="300"/>
      <c r="AT32517" s="300"/>
      <c r="AU32517" s="300"/>
      <c r="AV32517" s="300"/>
      <c r="AW32517" s="300"/>
      <c r="AX32517" s="300"/>
      <c r="AY32517" s="300"/>
      <c r="AZ32517" s="300"/>
      <c r="BA32517" s="300"/>
      <c r="BB32517" s="300"/>
      <c r="BC32517" s="300"/>
      <c r="BD32517" s="300"/>
      <c r="BE32517" s="300"/>
      <c r="BF32517" s="300"/>
      <c r="BG32517" s="300"/>
      <c r="BH32517" s="300"/>
      <c r="BI32517" s="300"/>
      <c r="BJ32517" s="300"/>
      <c r="BK32517" s="300"/>
      <c r="BL32517" s="300"/>
      <c r="BM32517" s="300"/>
      <c r="BN32517" s="300"/>
      <c r="BO32517" s="300"/>
      <c r="BP32517" s="300"/>
      <c r="BQ32517" s="300"/>
      <c r="BR32517" s="300"/>
      <c r="BS32517" s="300"/>
      <c r="BT32517" s="300"/>
      <c r="BU32517" s="300"/>
      <c r="BV32517" s="300"/>
      <c r="BW32517" s="300"/>
      <c r="BX32517" s="300"/>
      <c r="BY32517" s="300"/>
      <c r="BZ32517" s="300"/>
      <c r="CA32517" s="300"/>
      <c r="CB32517" s="300"/>
      <c r="CC32517" s="300"/>
      <c r="CD32517" s="300"/>
      <c r="CE32517" s="300"/>
      <c r="CF32517" s="300"/>
      <c r="CG32517" s="300"/>
      <c r="CH32517" s="300"/>
      <c r="CI32517" s="300"/>
      <c r="CJ32517" s="300"/>
      <c r="CK32517" s="300"/>
      <c r="CL32517" s="300"/>
      <c r="CM32517" s="300"/>
      <c r="CN32517" s="300"/>
      <c r="CO32517" s="300"/>
      <c r="CP32517" s="300"/>
      <c r="CQ32517" s="300"/>
      <c r="CR32517" s="300"/>
      <c r="CS32517" s="300"/>
      <c r="CT32517" s="300"/>
      <c r="CU32517" s="300"/>
      <c r="CV32517" s="300"/>
      <c r="CW32517" s="300"/>
      <c r="CX32517" s="300"/>
      <c r="CY32517" s="300"/>
      <c r="CZ32517" s="300"/>
      <c r="DA32517" s="300"/>
      <c r="DB32517" s="300"/>
      <c r="DC32517" s="300"/>
      <c r="DD32517" s="300"/>
      <c r="DE32517" s="300"/>
      <c r="DF32517" s="300"/>
      <c r="DG32517" s="300"/>
      <c r="DH32517" s="300"/>
      <c r="DI32517" s="300"/>
      <c r="DJ32517" s="300"/>
      <c r="DK32517" s="300"/>
      <c r="DL32517" s="300"/>
      <c r="DM32517" s="300"/>
      <c r="DN32517" s="300"/>
      <c r="DO32517" s="300"/>
      <c r="DP32517" s="300"/>
      <c r="DQ32517" s="300"/>
      <c r="DR32517" s="300"/>
      <c r="DS32517" s="300"/>
      <c r="DT32517" s="300"/>
      <c r="DU32517" s="300"/>
      <c r="DV32517" s="300"/>
      <c r="DW32517" s="300"/>
      <c r="DX32517" s="300"/>
      <c r="DY32517" s="300"/>
      <c r="DZ32517" s="300"/>
      <c r="EA32517" s="300"/>
      <c r="EB32517" s="300"/>
      <c r="EC32517" s="300"/>
      <c r="ED32517" s="300"/>
      <c r="EE32517" s="300"/>
      <c r="EF32517" s="300"/>
      <c r="EG32517" s="300"/>
      <c r="EH32517" s="300"/>
      <c r="EI32517" s="300"/>
      <c r="EJ32517" s="300"/>
      <c r="EK32517" s="300"/>
      <c r="EL32517" s="300"/>
      <c r="EM32517" s="300"/>
      <c r="EN32517" s="300"/>
      <c r="EO32517" s="300"/>
      <c r="EP32517" s="300"/>
      <c r="EQ32517" s="300"/>
      <c r="ER32517" s="300"/>
      <c r="ES32517" s="300"/>
      <c r="ET32517" s="300"/>
      <c r="EU32517" s="300"/>
      <c r="EV32517" s="300"/>
      <c r="EW32517" s="300"/>
      <c r="EX32517" s="300"/>
      <c r="EY32517" s="300"/>
      <c r="EZ32517" s="300"/>
      <c r="FA32517" s="300"/>
      <c r="FB32517" s="300"/>
      <c r="FC32517" s="300"/>
      <c r="FD32517" s="300"/>
      <c r="FE32517" s="300"/>
      <c r="FF32517" s="300"/>
      <c r="FG32517" s="300"/>
      <c r="FH32517" s="300"/>
      <c r="FI32517" s="300"/>
      <c r="FJ32517" s="300"/>
      <c r="FK32517" s="300"/>
      <c r="FL32517" s="300"/>
      <c r="FM32517" s="300"/>
      <c r="FN32517" s="300"/>
      <c r="FO32517" s="300"/>
      <c r="FP32517" s="300"/>
      <c r="FQ32517" s="300"/>
      <c r="FR32517" s="300"/>
      <c r="FS32517" s="300"/>
      <c r="FT32517" s="300"/>
      <c r="FU32517" s="300"/>
      <c r="FV32517" s="300"/>
      <c r="FW32517" s="300"/>
      <c r="FX32517" s="300"/>
      <c r="FY32517" s="300"/>
      <c r="FZ32517" s="300"/>
      <c r="GA32517" s="300"/>
      <c r="GB32517" s="300"/>
      <c r="GC32517" s="300"/>
      <c r="GD32517" s="300"/>
      <c r="GE32517" s="300"/>
      <c r="GF32517" s="300"/>
      <c r="GG32517" s="300"/>
      <c r="GH32517" s="300"/>
      <c r="GI32517" s="300"/>
      <c r="GJ32517" s="300"/>
      <c r="GK32517" s="300"/>
    </row>
    <row r="32518" spans="4:193" x14ac:dyDescent="0.25">
      <c r="D32518" s="300"/>
      <c r="J32518" s="300"/>
      <c r="K32518" s="300"/>
      <c r="L32518" s="300"/>
      <c r="M32518" s="300"/>
      <c r="N32518" s="300"/>
      <c r="O32518" s="300"/>
      <c r="P32518" s="300"/>
      <c r="Q32518" s="300"/>
      <c r="R32518" s="300"/>
      <c r="S32518" s="300"/>
      <c r="T32518" s="300"/>
      <c r="U32518" s="300"/>
      <c r="V32518" s="300"/>
      <c r="W32518" s="300"/>
      <c r="X32518" s="300"/>
      <c r="Y32518" s="300"/>
      <c r="Z32518" s="300"/>
      <c r="AA32518" s="300"/>
      <c r="AB32518" s="300"/>
      <c r="AC32518" s="300"/>
      <c r="AD32518" s="300"/>
      <c r="AE32518" s="300"/>
      <c r="AF32518" s="300"/>
      <c r="AG32518" s="300"/>
      <c r="AH32518" s="300"/>
      <c r="AI32518" s="300"/>
      <c r="AJ32518" s="300"/>
      <c r="AK32518" s="300"/>
      <c r="AL32518" s="300"/>
      <c r="AM32518" s="300"/>
      <c r="AN32518" s="300"/>
      <c r="AO32518" s="300"/>
      <c r="AP32518" s="300"/>
      <c r="AQ32518" s="300"/>
      <c r="AR32518" s="300"/>
      <c r="AS32518" s="300"/>
      <c r="AT32518" s="300"/>
      <c r="AU32518" s="300"/>
      <c r="AV32518" s="300"/>
      <c r="AW32518" s="300"/>
      <c r="AX32518" s="300"/>
      <c r="AY32518" s="300"/>
      <c r="AZ32518" s="300"/>
      <c r="BA32518" s="300"/>
      <c r="BB32518" s="300"/>
      <c r="BC32518" s="300"/>
      <c r="BD32518" s="300"/>
      <c r="BE32518" s="300"/>
      <c r="BF32518" s="300"/>
      <c r="BG32518" s="300"/>
      <c r="BH32518" s="300"/>
      <c r="BI32518" s="300"/>
      <c r="BJ32518" s="300"/>
      <c r="BK32518" s="300"/>
      <c r="BL32518" s="300"/>
      <c r="BM32518" s="300"/>
      <c r="BN32518" s="300"/>
      <c r="BO32518" s="300"/>
      <c r="BP32518" s="300"/>
      <c r="BQ32518" s="300"/>
      <c r="BR32518" s="300"/>
      <c r="BS32518" s="300"/>
      <c r="BT32518" s="300"/>
      <c r="BU32518" s="300"/>
      <c r="BV32518" s="300"/>
      <c r="BW32518" s="300"/>
      <c r="BX32518" s="300"/>
      <c r="BY32518" s="300"/>
      <c r="BZ32518" s="300"/>
      <c r="CA32518" s="300"/>
      <c r="CB32518" s="300"/>
      <c r="CC32518" s="300"/>
      <c r="CD32518" s="300"/>
      <c r="CE32518" s="300"/>
      <c r="CF32518" s="300"/>
      <c r="CG32518" s="300"/>
      <c r="CH32518" s="300"/>
      <c r="CI32518" s="300"/>
      <c r="CJ32518" s="300"/>
      <c r="CK32518" s="300"/>
      <c r="CL32518" s="300"/>
      <c r="CM32518" s="300"/>
      <c r="CN32518" s="300"/>
      <c r="CO32518" s="300"/>
      <c r="CP32518" s="300"/>
      <c r="CQ32518" s="300"/>
      <c r="CR32518" s="300"/>
      <c r="CS32518" s="300"/>
      <c r="CT32518" s="300"/>
      <c r="CU32518" s="300"/>
      <c r="CV32518" s="300"/>
      <c r="CW32518" s="300"/>
      <c r="CX32518" s="300"/>
      <c r="CY32518" s="300"/>
      <c r="CZ32518" s="300"/>
      <c r="DA32518" s="300"/>
      <c r="DB32518" s="300"/>
      <c r="DC32518" s="300"/>
      <c r="DD32518" s="300"/>
      <c r="DE32518" s="300"/>
      <c r="DF32518" s="300"/>
      <c r="DG32518" s="300"/>
      <c r="DH32518" s="300"/>
      <c r="DI32518" s="300"/>
      <c r="DJ32518" s="300"/>
      <c r="DK32518" s="300"/>
      <c r="DL32518" s="300"/>
      <c r="DM32518" s="300"/>
      <c r="DN32518" s="300"/>
      <c r="DO32518" s="300"/>
      <c r="DP32518" s="300"/>
      <c r="DQ32518" s="300"/>
      <c r="DR32518" s="300"/>
      <c r="DS32518" s="300"/>
      <c r="DT32518" s="300"/>
      <c r="DU32518" s="300"/>
      <c r="DV32518" s="300"/>
      <c r="DW32518" s="300"/>
      <c r="DX32518" s="300"/>
      <c r="DY32518" s="300"/>
      <c r="DZ32518" s="300"/>
      <c r="EA32518" s="300"/>
      <c r="EB32518" s="300"/>
      <c r="EC32518" s="300"/>
      <c r="ED32518" s="300"/>
      <c r="EE32518" s="300"/>
      <c r="EF32518" s="300"/>
      <c r="EG32518" s="300"/>
      <c r="EH32518" s="300"/>
      <c r="EI32518" s="300"/>
      <c r="EJ32518" s="300"/>
      <c r="EK32518" s="300"/>
      <c r="EL32518" s="300"/>
      <c r="EM32518" s="300"/>
      <c r="EN32518" s="300"/>
      <c r="EO32518" s="300"/>
      <c r="EP32518" s="300"/>
      <c r="EQ32518" s="300"/>
      <c r="ER32518" s="300"/>
      <c r="ES32518" s="300"/>
      <c r="ET32518" s="300"/>
      <c r="EU32518" s="300"/>
      <c r="EV32518" s="300"/>
      <c r="EW32518" s="300"/>
      <c r="EX32518" s="300"/>
      <c r="EY32518" s="300"/>
      <c r="EZ32518" s="300"/>
      <c r="FA32518" s="300"/>
      <c r="FB32518" s="300"/>
      <c r="FC32518" s="300"/>
      <c r="FD32518" s="300"/>
      <c r="FE32518" s="300"/>
      <c r="FF32518" s="300"/>
      <c r="FG32518" s="300"/>
      <c r="FH32518" s="300"/>
      <c r="FI32518" s="300"/>
      <c r="FJ32518" s="300"/>
      <c r="FK32518" s="300"/>
      <c r="FL32518" s="300"/>
      <c r="FM32518" s="300"/>
      <c r="FN32518" s="300"/>
      <c r="FO32518" s="300"/>
      <c r="FP32518" s="300"/>
      <c r="FQ32518" s="300"/>
      <c r="FR32518" s="300"/>
      <c r="FS32518" s="300"/>
      <c r="FT32518" s="300"/>
      <c r="FU32518" s="300"/>
      <c r="FV32518" s="300"/>
      <c r="FW32518" s="300"/>
      <c r="FX32518" s="300"/>
      <c r="FY32518" s="300"/>
      <c r="FZ32518" s="300"/>
      <c r="GA32518" s="300"/>
      <c r="GB32518" s="300"/>
      <c r="GC32518" s="300"/>
      <c r="GD32518" s="300"/>
      <c r="GE32518" s="300"/>
      <c r="GF32518" s="300"/>
      <c r="GG32518" s="300"/>
      <c r="GH32518" s="300"/>
      <c r="GI32518" s="300"/>
      <c r="GJ32518" s="300"/>
      <c r="GK32518" s="300"/>
    </row>
    <row r="32519" spans="4:193" x14ac:dyDescent="0.25">
      <c r="D32519" s="300"/>
      <c r="J32519" s="300"/>
      <c r="K32519" s="300"/>
      <c r="L32519" s="300"/>
      <c r="M32519" s="300"/>
      <c r="N32519" s="300"/>
      <c r="O32519" s="300"/>
      <c r="P32519" s="300"/>
      <c r="Q32519" s="300"/>
      <c r="R32519" s="300"/>
      <c r="S32519" s="300"/>
      <c r="T32519" s="300"/>
      <c r="U32519" s="300"/>
      <c r="V32519" s="300"/>
      <c r="W32519" s="300"/>
      <c r="X32519" s="300"/>
      <c r="Y32519" s="300"/>
      <c r="Z32519" s="300"/>
      <c r="AA32519" s="300"/>
      <c r="AB32519" s="300"/>
      <c r="AC32519" s="300"/>
      <c r="AD32519" s="300"/>
      <c r="AE32519" s="300"/>
      <c r="AF32519" s="300"/>
      <c r="AG32519" s="300"/>
      <c r="AH32519" s="300"/>
      <c r="AI32519" s="300"/>
      <c r="AJ32519" s="300"/>
      <c r="AK32519" s="300"/>
      <c r="AL32519" s="300"/>
      <c r="AM32519" s="300"/>
      <c r="AN32519" s="300"/>
      <c r="AO32519" s="300"/>
      <c r="AP32519" s="300"/>
      <c r="AQ32519" s="300"/>
      <c r="AR32519" s="300"/>
      <c r="AS32519" s="300"/>
      <c r="AT32519" s="300"/>
      <c r="AU32519" s="300"/>
      <c r="AV32519" s="300"/>
      <c r="AW32519" s="300"/>
      <c r="AX32519" s="300"/>
      <c r="AY32519" s="300"/>
      <c r="AZ32519" s="300"/>
      <c r="BA32519" s="300"/>
      <c r="BB32519" s="300"/>
      <c r="BC32519" s="300"/>
      <c r="BD32519" s="300"/>
      <c r="BE32519" s="300"/>
      <c r="BF32519" s="300"/>
      <c r="BG32519" s="300"/>
      <c r="BH32519" s="300"/>
      <c r="BI32519" s="300"/>
      <c r="BJ32519" s="300"/>
      <c r="BK32519" s="300"/>
      <c r="BL32519" s="300"/>
      <c r="BM32519" s="300"/>
      <c r="BN32519" s="300"/>
      <c r="BO32519" s="300"/>
      <c r="BP32519" s="300"/>
      <c r="BQ32519" s="300"/>
      <c r="BR32519" s="300"/>
      <c r="BS32519" s="300"/>
      <c r="BT32519" s="300"/>
      <c r="BU32519" s="300"/>
      <c r="BV32519" s="300"/>
      <c r="BW32519" s="300"/>
      <c r="BX32519" s="300"/>
      <c r="BY32519" s="300"/>
      <c r="BZ32519" s="300"/>
      <c r="CA32519" s="300"/>
      <c r="CB32519" s="300"/>
      <c r="CC32519" s="300"/>
      <c r="CD32519" s="300"/>
      <c r="CE32519" s="300"/>
      <c r="CF32519" s="300"/>
      <c r="CG32519" s="300"/>
      <c r="CH32519" s="300"/>
      <c r="CI32519" s="300"/>
      <c r="CJ32519" s="300"/>
      <c r="CK32519" s="300"/>
      <c r="CL32519" s="300"/>
      <c r="CM32519" s="300"/>
      <c r="CN32519" s="300"/>
      <c r="CO32519" s="300"/>
      <c r="CP32519" s="300"/>
      <c r="CQ32519" s="300"/>
      <c r="CR32519" s="300"/>
      <c r="CS32519" s="300"/>
      <c r="CT32519" s="300"/>
      <c r="CU32519" s="300"/>
      <c r="CV32519" s="300"/>
      <c r="CW32519" s="300"/>
      <c r="CX32519" s="300"/>
      <c r="CY32519" s="300"/>
      <c r="CZ32519" s="300"/>
      <c r="DA32519" s="300"/>
      <c r="DB32519" s="300"/>
      <c r="DC32519" s="300"/>
      <c r="DD32519" s="300"/>
      <c r="DE32519" s="300"/>
      <c r="DF32519" s="300"/>
      <c r="DG32519" s="300"/>
      <c r="DH32519" s="300"/>
      <c r="DI32519" s="300"/>
      <c r="DJ32519" s="300"/>
      <c r="DK32519" s="300"/>
      <c r="DL32519" s="300"/>
      <c r="DM32519" s="300"/>
      <c r="DN32519" s="300"/>
      <c r="DO32519" s="300"/>
      <c r="DP32519" s="300"/>
      <c r="DQ32519" s="300"/>
      <c r="DR32519" s="300"/>
      <c r="DS32519" s="300"/>
      <c r="DT32519" s="300"/>
      <c r="DU32519" s="300"/>
      <c r="DV32519" s="300"/>
      <c r="DW32519" s="300"/>
      <c r="DX32519" s="300"/>
      <c r="DY32519" s="300"/>
      <c r="DZ32519" s="300"/>
      <c r="EA32519" s="300"/>
      <c r="EB32519" s="300"/>
      <c r="EC32519" s="300"/>
      <c r="ED32519" s="300"/>
      <c r="EE32519" s="300"/>
      <c r="EF32519" s="300"/>
      <c r="EG32519" s="300"/>
      <c r="EH32519" s="300"/>
      <c r="EI32519" s="300"/>
      <c r="EJ32519" s="300"/>
      <c r="EK32519" s="300"/>
      <c r="EL32519" s="300"/>
      <c r="EM32519" s="300"/>
      <c r="EN32519" s="300"/>
      <c r="EO32519" s="300"/>
      <c r="EP32519" s="300"/>
      <c r="EQ32519" s="300"/>
      <c r="ER32519" s="300"/>
      <c r="ES32519" s="300"/>
      <c r="ET32519" s="300"/>
      <c r="EU32519" s="300"/>
      <c r="EV32519" s="300"/>
      <c r="EW32519" s="300"/>
      <c r="EX32519" s="300"/>
      <c r="EY32519" s="300"/>
      <c r="EZ32519" s="300"/>
      <c r="FA32519" s="300"/>
      <c r="FB32519" s="300"/>
      <c r="FC32519" s="300"/>
      <c r="FD32519" s="300"/>
      <c r="FE32519" s="300"/>
      <c r="FF32519" s="300"/>
      <c r="FG32519" s="300"/>
      <c r="FH32519" s="300"/>
      <c r="FI32519" s="300"/>
      <c r="FJ32519" s="300"/>
      <c r="FK32519" s="300"/>
      <c r="FL32519" s="300"/>
      <c r="FM32519" s="300"/>
      <c r="FN32519" s="300"/>
      <c r="FO32519" s="300"/>
      <c r="FP32519" s="300"/>
      <c r="FQ32519" s="300"/>
      <c r="FR32519" s="300"/>
      <c r="FS32519" s="300"/>
      <c r="FT32519" s="300"/>
      <c r="FU32519" s="300"/>
      <c r="FV32519" s="300"/>
      <c r="FW32519" s="300"/>
      <c r="FX32519" s="300"/>
      <c r="FY32519" s="300"/>
      <c r="FZ32519" s="300"/>
      <c r="GA32519" s="300"/>
      <c r="GB32519" s="300"/>
      <c r="GC32519" s="300"/>
      <c r="GD32519" s="300"/>
      <c r="GE32519" s="300"/>
      <c r="GF32519" s="300"/>
      <c r="GG32519" s="300"/>
      <c r="GH32519" s="300"/>
      <c r="GI32519" s="300"/>
      <c r="GJ32519" s="300"/>
      <c r="GK32519" s="300"/>
    </row>
    <row r="32520" spans="4:193" x14ac:dyDescent="0.25">
      <c r="D32520" s="300"/>
      <c r="J32520" s="300"/>
      <c r="K32520" s="300"/>
      <c r="L32520" s="300"/>
      <c r="M32520" s="300"/>
      <c r="N32520" s="300"/>
      <c r="O32520" s="300"/>
      <c r="P32520" s="300"/>
      <c r="Q32520" s="300"/>
      <c r="R32520" s="300"/>
      <c r="S32520" s="300"/>
      <c r="T32520" s="300"/>
      <c r="U32520" s="300"/>
      <c r="V32520" s="300"/>
      <c r="W32520" s="300"/>
      <c r="X32520" s="300"/>
      <c r="Y32520" s="300"/>
      <c r="Z32520" s="300"/>
      <c r="AA32520" s="300"/>
      <c r="AB32520" s="300"/>
      <c r="AC32520" s="300"/>
      <c r="AD32520" s="300"/>
      <c r="AE32520" s="300"/>
      <c r="AF32520" s="300"/>
      <c r="AG32520" s="300"/>
      <c r="AH32520" s="300"/>
      <c r="AI32520" s="300"/>
      <c r="AJ32520" s="300"/>
      <c r="AK32520" s="300"/>
      <c r="AL32520" s="300"/>
      <c r="AM32520" s="300"/>
      <c r="AN32520" s="300"/>
      <c r="AO32520" s="300"/>
      <c r="AP32520" s="300"/>
      <c r="AQ32520" s="300"/>
      <c r="AR32520" s="300"/>
      <c r="AS32520" s="300"/>
      <c r="AT32520" s="300"/>
      <c r="AU32520" s="300"/>
      <c r="AV32520" s="300"/>
      <c r="AW32520" s="300"/>
      <c r="AX32520" s="300"/>
      <c r="AY32520" s="300"/>
      <c r="AZ32520" s="300"/>
      <c r="BA32520" s="300"/>
      <c r="BB32520" s="300"/>
      <c r="BC32520" s="300"/>
      <c r="BD32520" s="300"/>
      <c r="BE32520" s="300"/>
      <c r="BF32520" s="300"/>
      <c r="BG32520" s="300"/>
      <c r="BH32520" s="300"/>
      <c r="BI32520" s="300"/>
      <c r="BJ32520" s="300"/>
      <c r="BK32520" s="300"/>
      <c r="BL32520" s="300"/>
      <c r="BM32520" s="300"/>
      <c r="BN32520" s="300"/>
      <c r="BO32520" s="300"/>
      <c r="BP32520" s="300"/>
      <c r="BQ32520" s="300"/>
      <c r="BR32520" s="300"/>
      <c r="BS32520" s="300"/>
      <c r="BT32520" s="300"/>
      <c r="BU32520" s="300"/>
      <c r="BV32520" s="300"/>
      <c r="BW32520" s="300"/>
      <c r="BX32520" s="300"/>
      <c r="BY32520" s="300"/>
      <c r="BZ32520" s="300"/>
      <c r="CA32520" s="300"/>
      <c r="CB32520" s="300"/>
      <c r="CC32520" s="300"/>
      <c r="CD32520" s="300"/>
      <c r="CE32520" s="300"/>
      <c r="CF32520" s="300"/>
      <c r="CG32520" s="300"/>
      <c r="CH32520" s="300"/>
      <c r="CI32520" s="300"/>
      <c r="CJ32520" s="300"/>
      <c r="CK32520" s="300"/>
      <c r="CL32520" s="300"/>
      <c r="CM32520" s="300"/>
      <c r="CN32520" s="300"/>
      <c r="CO32520" s="300"/>
      <c r="CP32520" s="300"/>
      <c r="CQ32520" s="300"/>
      <c r="CR32520" s="300"/>
      <c r="CS32520" s="300"/>
      <c r="CT32520" s="300"/>
      <c r="CU32520" s="300"/>
      <c r="CV32520" s="300"/>
      <c r="CW32520" s="300"/>
      <c r="CX32520" s="300"/>
      <c r="CY32520" s="300"/>
      <c r="CZ32520" s="300"/>
      <c r="DA32520" s="300"/>
      <c r="DB32520" s="300"/>
      <c r="DC32520" s="300"/>
      <c r="DD32520" s="300"/>
      <c r="DE32520" s="300"/>
      <c r="DF32520" s="300"/>
      <c r="DG32520" s="300"/>
      <c r="DH32520" s="300"/>
      <c r="DI32520" s="300"/>
      <c r="DJ32520" s="300"/>
      <c r="DK32520" s="300"/>
      <c r="DL32520" s="300"/>
      <c r="DM32520" s="300"/>
      <c r="DN32520" s="300"/>
      <c r="DO32520" s="300"/>
      <c r="DP32520" s="300"/>
      <c r="DQ32520" s="300"/>
      <c r="DR32520" s="300"/>
      <c r="DS32520" s="300"/>
      <c r="DT32520" s="300"/>
      <c r="DU32520" s="300"/>
      <c r="DV32520" s="300"/>
      <c r="DW32520" s="300"/>
      <c r="DX32520" s="300"/>
      <c r="DY32520" s="300"/>
      <c r="DZ32520" s="300"/>
      <c r="EA32520" s="300"/>
      <c r="EB32520" s="300"/>
      <c r="EC32520" s="300"/>
      <c r="ED32520" s="300"/>
      <c r="EE32520" s="300"/>
      <c r="EF32520" s="300"/>
      <c r="EG32520" s="300"/>
      <c r="EH32520" s="300"/>
      <c r="EI32520" s="300"/>
      <c r="EJ32520" s="300"/>
      <c r="EK32520" s="300"/>
      <c r="EL32520" s="300"/>
      <c r="EM32520" s="300"/>
      <c r="EN32520" s="300"/>
      <c r="EO32520" s="300"/>
      <c r="EP32520" s="300"/>
      <c r="EQ32520" s="300"/>
      <c r="ER32520" s="300"/>
      <c r="ES32520" s="300"/>
      <c r="ET32520" s="300"/>
      <c r="EU32520" s="300"/>
      <c r="EV32520" s="300"/>
      <c r="EW32520" s="300"/>
      <c r="EX32520" s="300"/>
      <c r="EY32520" s="300"/>
      <c r="EZ32520" s="300"/>
      <c r="FA32520" s="300"/>
      <c r="FB32520" s="300"/>
      <c r="FC32520" s="300"/>
      <c r="FD32520" s="300"/>
      <c r="FE32520" s="300"/>
      <c r="FF32520" s="300"/>
      <c r="FG32520" s="300"/>
      <c r="FH32520" s="300"/>
      <c r="FI32520" s="300"/>
      <c r="FJ32520" s="300"/>
      <c r="FK32520" s="300"/>
      <c r="FL32520" s="300"/>
      <c r="FM32520" s="300"/>
      <c r="FN32520" s="300"/>
      <c r="FO32520" s="300"/>
      <c r="FP32520" s="300"/>
      <c r="FQ32520" s="300"/>
      <c r="FR32520" s="300"/>
      <c r="FS32520" s="300"/>
      <c r="FT32520" s="300"/>
      <c r="FU32520" s="300"/>
      <c r="FV32520" s="300"/>
      <c r="FW32520" s="300"/>
      <c r="FX32520" s="300"/>
      <c r="FY32520" s="300"/>
      <c r="FZ32520" s="300"/>
      <c r="GA32520" s="300"/>
      <c r="GB32520" s="300"/>
      <c r="GC32520" s="300"/>
      <c r="GD32520" s="300"/>
      <c r="GE32520" s="300"/>
      <c r="GF32520" s="300"/>
      <c r="GG32520" s="300"/>
      <c r="GH32520" s="300"/>
      <c r="GI32520" s="300"/>
      <c r="GJ32520" s="300"/>
      <c r="GK32520" s="300"/>
    </row>
    <row r="32521" spans="4:193" x14ac:dyDescent="0.25">
      <c r="D32521" s="300"/>
      <c r="J32521" s="300"/>
      <c r="K32521" s="300"/>
      <c r="L32521" s="300"/>
      <c r="M32521" s="300"/>
      <c r="N32521" s="300"/>
      <c r="O32521" s="300"/>
      <c r="P32521" s="300"/>
      <c r="Q32521" s="300"/>
      <c r="R32521" s="300"/>
      <c r="S32521" s="300"/>
      <c r="T32521" s="300"/>
      <c r="U32521" s="300"/>
      <c r="V32521" s="300"/>
      <c r="W32521" s="300"/>
      <c r="X32521" s="300"/>
      <c r="Y32521" s="300"/>
      <c r="Z32521" s="300"/>
      <c r="AA32521" s="300"/>
      <c r="AB32521" s="300"/>
      <c r="AC32521" s="300"/>
      <c r="AD32521" s="300"/>
      <c r="AE32521" s="300"/>
      <c r="AF32521" s="300"/>
      <c r="AG32521" s="300"/>
      <c r="AH32521" s="300"/>
      <c r="AI32521" s="300"/>
      <c r="AJ32521" s="300"/>
      <c r="AK32521" s="300"/>
      <c r="AL32521" s="300"/>
      <c r="AM32521" s="300"/>
      <c r="AN32521" s="300"/>
      <c r="AO32521" s="300"/>
      <c r="AP32521" s="300"/>
      <c r="AQ32521" s="300"/>
      <c r="AR32521" s="300"/>
      <c r="AS32521" s="300"/>
      <c r="AT32521" s="300"/>
      <c r="AU32521" s="300"/>
      <c r="AV32521" s="300"/>
      <c r="AW32521" s="300"/>
      <c r="AX32521" s="300"/>
      <c r="AY32521" s="300"/>
      <c r="AZ32521" s="300"/>
      <c r="BA32521" s="300"/>
      <c r="BB32521" s="300"/>
      <c r="BC32521" s="300"/>
      <c r="BD32521" s="300"/>
      <c r="BE32521" s="300"/>
      <c r="BF32521" s="300"/>
      <c r="BG32521" s="300"/>
      <c r="BH32521" s="300"/>
      <c r="BI32521" s="300"/>
      <c r="BJ32521" s="300"/>
      <c r="BK32521" s="300"/>
      <c r="BL32521" s="300"/>
      <c r="BM32521" s="300"/>
      <c r="BN32521" s="300"/>
      <c r="BO32521" s="300"/>
      <c r="BP32521" s="300"/>
      <c r="BQ32521" s="300"/>
      <c r="BR32521" s="300"/>
      <c r="BS32521" s="300"/>
      <c r="BT32521" s="300"/>
      <c r="BU32521" s="300"/>
      <c r="BV32521" s="300"/>
      <c r="BW32521" s="300"/>
      <c r="BX32521" s="300"/>
      <c r="BY32521" s="300"/>
      <c r="BZ32521" s="300"/>
      <c r="CA32521" s="300"/>
      <c r="CB32521" s="300"/>
      <c r="CC32521" s="300"/>
      <c r="CD32521" s="300"/>
      <c r="CE32521" s="300"/>
      <c r="CF32521" s="300"/>
      <c r="CG32521" s="300"/>
      <c r="CH32521" s="300"/>
      <c r="CI32521" s="300"/>
      <c r="CJ32521" s="300"/>
      <c r="CK32521" s="300"/>
      <c r="CL32521" s="300"/>
      <c r="CM32521" s="300"/>
      <c r="CN32521" s="300"/>
      <c r="CO32521" s="300"/>
      <c r="CP32521" s="300"/>
      <c r="CQ32521" s="300"/>
      <c r="CR32521" s="300"/>
      <c r="CS32521" s="300"/>
      <c r="CT32521" s="300"/>
      <c r="CU32521" s="300"/>
      <c r="CV32521" s="300"/>
      <c r="CW32521" s="300"/>
      <c r="CX32521" s="300"/>
      <c r="CY32521" s="300"/>
      <c r="CZ32521" s="300"/>
      <c r="DA32521" s="300"/>
      <c r="DB32521" s="300"/>
      <c r="DC32521" s="300"/>
      <c r="DD32521" s="300"/>
      <c r="DE32521" s="300"/>
      <c r="DF32521" s="300"/>
      <c r="DG32521" s="300"/>
      <c r="DH32521" s="300"/>
      <c r="DI32521" s="300"/>
      <c r="DJ32521" s="300"/>
      <c r="DK32521" s="300"/>
      <c r="DL32521" s="300"/>
      <c r="DM32521" s="300"/>
      <c r="DN32521" s="300"/>
      <c r="DO32521" s="300"/>
      <c r="DP32521" s="300"/>
      <c r="DQ32521" s="300"/>
      <c r="DR32521" s="300"/>
      <c r="DS32521" s="300"/>
      <c r="DT32521" s="300"/>
      <c r="DU32521" s="300"/>
      <c r="DV32521" s="300"/>
      <c r="DW32521" s="300"/>
      <c r="DX32521" s="300"/>
      <c r="DY32521" s="300"/>
      <c r="DZ32521" s="300"/>
      <c r="EA32521" s="300"/>
      <c r="EB32521" s="300"/>
      <c r="EC32521" s="300"/>
      <c r="ED32521" s="300"/>
      <c r="EE32521" s="300"/>
      <c r="EF32521" s="300"/>
      <c r="EG32521" s="300"/>
      <c r="EH32521" s="300"/>
      <c r="EI32521" s="300"/>
      <c r="EJ32521" s="300"/>
      <c r="EK32521" s="300"/>
      <c r="EL32521" s="300"/>
      <c r="EM32521" s="300"/>
      <c r="EN32521" s="300"/>
      <c r="EO32521" s="300"/>
      <c r="EP32521" s="300"/>
      <c r="EQ32521" s="300"/>
      <c r="ER32521" s="300"/>
      <c r="ES32521" s="300"/>
      <c r="ET32521" s="300"/>
      <c r="EU32521" s="300"/>
      <c r="EV32521" s="300"/>
      <c r="EW32521" s="300"/>
      <c r="EX32521" s="300"/>
      <c r="EY32521" s="300"/>
      <c r="EZ32521" s="300"/>
      <c r="FA32521" s="300"/>
      <c r="FB32521" s="300"/>
      <c r="FC32521" s="300"/>
      <c r="FD32521" s="300"/>
      <c r="FE32521" s="300"/>
      <c r="FF32521" s="300"/>
      <c r="FG32521" s="300"/>
      <c r="FH32521" s="300"/>
      <c r="FI32521" s="300"/>
      <c r="FJ32521" s="300"/>
      <c r="FK32521" s="300"/>
      <c r="FL32521" s="300"/>
      <c r="FM32521" s="300"/>
      <c r="FN32521" s="300"/>
      <c r="FO32521" s="300"/>
      <c r="FP32521" s="300"/>
      <c r="FQ32521" s="300"/>
      <c r="FR32521" s="300"/>
      <c r="FS32521" s="300"/>
      <c r="FT32521" s="300"/>
      <c r="FU32521" s="300"/>
      <c r="FV32521" s="300"/>
      <c r="FW32521" s="300"/>
      <c r="FX32521" s="300"/>
      <c r="FY32521" s="300"/>
      <c r="FZ32521" s="300"/>
      <c r="GA32521" s="300"/>
      <c r="GB32521" s="300"/>
      <c r="GC32521" s="300"/>
      <c r="GD32521" s="300"/>
      <c r="GE32521" s="300"/>
      <c r="GF32521" s="300"/>
      <c r="GG32521" s="300"/>
      <c r="GH32521" s="300"/>
      <c r="GI32521" s="300"/>
      <c r="GJ32521" s="300"/>
      <c r="GK32521" s="300"/>
    </row>
    <row r="32522" spans="4:193" x14ac:dyDescent="0.25">
      <c r="D32522" s="300"/>
      <c r="J32522" s="300"/>
      <c r="K32522" s="300"/>
      <c r="L32522" s="300"/>
      <c r="M32522" s="300"/>
      <c r="N32522" s="300"/>
      <c r="O32522" s="300"/>
      <c r="P32522" s="300"/>
      <c r="Q32522" s="300"/>
      <c r="R32522" s="300"/>
      <c r="S32522" s="300"/>
      <c r="T32522" s="300"/>
      <c r="U32522" s="300"/>
      <c r="V32522" s="300"/>
      <c r="W32522" s="300"/>
      <c r="X32522" s="300"/>
      <c r="Y32522" s="300"/>
      <c r="Z32522" s="300"/>
      <c r="AA32522" s="300"/>
      <c r="AB32522" s="300"/>
      <c r="AC32522" s="300"/>
      <c r="AD32522" s="300"/>
      <c r="AE32522" s="300"/>
      <c r="AF32522" s="300"/>
      <c r="AG32522" s="300"/>
      <c r="AH32522" s="300"/>
      <c r="AI32522" s="300"/>
      <c r="AJ32522" s="300"/>
      <c r="AK32522" s="300"/>
      <c r="AL32522" s="300"/>
      <c r="AM32522" s="300"/>
      <c r="AN32522" s="300"/>
      <c r="AO32522" s="300"/>
      <c r="AP32522" s="300"/>
      <c r="AQ32522" s="300"/>
      <c r="AR32522" s="300"/>
      <c r="AS32522" s="300"/>
      <c r="AT32522" s="300"/>
      <c r="AU32522" s="300"/>
      <c r="AV32522" s="300"/>
      <c r="AW32522" s="300"/>
      <c r="AX32522" s="300"/>
      <c r="AY32522" s="300"/>
      <c r="AZ32522" s="300"/>
      <c r="BA32522" s="300"/>
      <c r="BB32522" s="300"/>
      <c r="BC32522" s="300"/>
      <c r="BD32522" s="300"/>
      <c r="BE32522" s="300"/>
      <c r="BF32522" s="300"/>
      <c r="BG32522" s="300"/>
      <c r="BH32522" s="300"/>
      <c r="BI32522" s="300"/>
      <c r="BJ32522" s="300"/>
      <c r="BK32522" s="300"/>
      <c r="BL32522" s="300"/>
      <c r="BM32522" s="300"/>
      <c r="BN32522" s="300"/>
      <c r="BO32522" s="300"/>
      <c r="BP32522" s="300"/>
      <c r="BQ32522" s="300"/>
      <c r="BR32522" s="300"/>
      <c r="BS32522" s="300"/>
      <c r="BT32522" s="300"/>
      <c r="BU32522" s="300"/>
      <c r="BV32522" s="300"/>
      <c r="BW32522" s="300"/>
      <c r="BX32522" s="300"/>
      <c r="BY32522" s="300"/>
      <c r="BZ32522" s="300"/>
      <c r="CA32522" s="300"/>
      <c r="CB32522" s="300"/>
      <c r="CC32522" s="300"/>
      <c r="CD32522" s="300"/>
      <c r="CE32522" s="300"/>
      <c r="CF32522" s="300"/>
      <c r="CG32522" s="300"/>
      <c r="CH32522" s="300"/>
      <c r="CI32522" s="300"/>
      <c r="CJ32522" s="300"/>
      <c r="CK32522" s="300"/>
      <c r="CL32522" s="300"/>
      <c r="CM32522" s="300"/>
      <c r="CN32522" s="300"/>
      <c r="CO32522" s="300"/>
      <c r="CP32522" s="300"/>
      <c r="CQ32522" s="300"/>
      <c r="CR32522" s="300"/>
      <c r="CS32522" s="300"/>
      <c r="CT32522" s="300"/>
      <c r="CU32522" s="300"/>
      <c r="CV32522" s="300"/>
      <c r="CW32522" s="300"/>
      <c r="CX32522" s="300"/>
      <c r="CY32522" s="300"/>
      <c r="CZ32522" s="300"/>
      <c r="DA32522" s="300"/>
      <c r="DB32522" s="300"/>
      <c r="DC32522" s="300"/>
      <c r="DD32522" s="300"/>
      <c r="DE32522" s="300"/>
      <c r="DF32522" s="300"/>
      <c r="DG32522" s="300"/>
      <c r="DH32522" s="300"/>
      <c r="DI32522" s="300"/>
      <c r="DJ32522" s="300"/>
      <c r="DK32522" s="300"/>
      <c r="DL32522" s="300"/>
      <c r="DM32522" s="300"/>
      <c r="DN32522" s="300"/>
      <c r="DO32522" s="300"/>
      <c r="DP32522" s="300"/>
      <c r="DQ32522" s="300"/>
      <c r="DR32522" s="300"/>
      <c r="DS32522" s="300"/>
      <c r="DT32522" s="300"/>
      <c r="DU32522" s="300"/>
      <c r="DV32522" s="300"/>
      <c r="DW32522" s="300"/>
      <c r="DX32522" s="300"/>
      <c r="DY32522" s="300"/>
      <c r="DZ32522" s="300"/>
      <c r="EA32522" s="300"/>
      <c r="EB32522" s="300"/>
      <c r="EC32522" s="300"/>
      <c r="ED32522" s="300"/>
      <c r="EE32522" s="300"/>
      <c r="EF32522" s="300"/>
      <c r="EG32522" s="300"/>
      <c r="EH32522" s="300"/>
      <c r="EI32522" s="300"/>
      <c r="EJ32522" s="300"/>
      <c r="EK32522" s="300"/>
      <c r="EL32522" s="300"/>
      <c r="EM32522" s="300"/>
      <c r="EN32522" s="300"/>
      <c r="EO32522" s="300"/>
      <c r="EP32522" s="300"/>
      <c r="EQ32522" s="300"/>
      <c r="ER32522" s="300"/>
      <c r="ES32522" s="300"/>
      <c r="ET32522" s="300"/>
      <c r="EU32522" s="300"/>
      <c r="EV32522" s="300"/>
      <c r="EW32522" s="300"/>
      <c r="EX32522" s="300"/>
      <c r="EY32522" s="300"/>
      <c r="EZ32522" s="300"/>
      <c r="FA32522" s="300"/>
      <c r="FB32522" s="300"/>
      <c r="FC32522" s="300"/>
      <c r="FD32522" s="300"/>
      <c r="FE32522" s="300"/>
      <c r="FF32522" s="300"/>
      <c r="FG32522" s="300"/>
      <c r="FH32522" s="300"/>
      <c r="FI32522" s="300"/>
      <c r="FJ32522" s="300"/>
      <c r="FK32522" s="300"/>
      <c r="FL32522" s="300"/>
      <c r="FM32522" s="300"/>
      <c r="FN32522" s="300"/>
      <c r="FO32522" s="300"/>
      <c r="FP32522" s="300"/>
      <c r="FQ32522" s="300"/>
      <c r="FR32522" s="300"/>
      <c r="FS32522" s="300"/>
      <c r="FT32522" s="300"/>
      <c r="FU32522" s="300"/>
      <c r="FV32522" s="300"/>
      <c r="FW32522" s="300"/>
      <c r="FX32522" s="300"/>
      <c r="FY32522" s="300"/>
      <c r="FZ32522" s="300"/>
      <c r="GA32522" s="300"/>
      <c r="GB32522" s="300"/>
      <c r="GC32522" s="300"/>
      <c r="GD32522" s="300"/>
      <c r="GE32522" s="300"/>
      <c r="GF32522" s="300"/>
      <c r="GG32522" s="300"/>
      <c r="GH32522" s="300"/>
      <c r="GI32522" s="300"/>
      <c r="GJ32522" s="300"/>
      <c r="GK32522" s="300"/>
    </row>
    <row r="32523" spans="4:193" x14ac:dyDescent="0.25">
      <c r="D32523" s="300"/>
      <c r="J32523" s="300"/>
      <c r="K32523" s="300"/>
      <c r="L32523" s="300"/>
      <c r="M32523" s="300"/>
      <c r="N32523" s="300"/>
      <c r="O32523" s="300"/>
      <c r="P32523" s="300"/>
      <c r="Q32523" s="300"/>
      <c r="R32523" s="300"/>
      <c r="S32523" s="300"/>
      <c r="T32523" s="300"/>
      <c r="U32523" s="300"/>
      <c r="V32523" s="300"/>
      <c r="W32523" s="300"/>
      <c r="X32523" s="300"/>
      <c r="Y32523" s="300"/>
      <c r="Z32523" s="300"/>
      <c r="AA32523" s="300"/>
      <c r="AB32523" s="300"/>
      <c r="AC32523" s="300"/>
      <c r="AD32523" s="300"/>
      <c r="AE32523" s="300"/>
      <c r="AF32523" s="300"/>
      <c r="AG32523" s="300"/>
      <c r="AH32523" s="300"/>
      <c r="AI32523" s="300"/>
      <c r="AJ32523" s="300"/>
      <c r="AK32523" s="300"/>
      <c r="AL32523" s="300"/>
      <c r="AM32523" s="300"/>
      <c r="AN32523" s="300"/>
      <c r="AO32523" s="300"/>
      <c r="AP32523" s="300"/>
      <c r="AQ32523" s="300"/>
      <c r="AR32523" s="300"/>
      <c r="AS32523" s="300"/>
      <c r="AT32523" s="300"/>
      <c r="AU32523" s="300"/>
      <c r="AV32523" s="300"/>
      <c r="AW32523" s="300"/>
      <c r="AX32523" s="300"/>
      <c r="AY32523" s="300"/>
      <c r="AZ32523" s="300"/>
      <c r="BA32523" s="300"/>
      <c r="BB32523" s="300"/>
      <c r="BC32523" s="300"/>
      <c r="BD32523" s="300"/>
      <c r="BE32523" s="300"/>
      <c r="BF32523" s="300"/>
      <c r="BG32523" s="300"/>
      <c r="BH32523" s="300"/>
      <c r="BI32523" s="300"/>
      <c r="BJ32523" s="300"/>
      <c r="BK32523" s="300"/>
      <c r="BL32523" s="300"/>
      <c r="BM32523" s="300"/>
      <c r="BN32523" s="300"/>
      <c r="BO32523" s="300"/>
      <c r="BP32523" s="300"/>
      <c r="BQ32523" s="300"/>
      <c r="BR32523" s="300"/>
      <c r="BS32523" s="300"/>
      <c r="BT32523" s="300"/>
      <c r="BU32523" s="300"/>
      <c r="BV32523" s="300"/>
      <c r="BW32523" s="300"/>
      <c r="BX32523" s="300"/>
      <c r="BY32523" s="300"/>
      <c r="BZ32523" s="300"/>
      <c r="CA32523" s="300"/>
      <c r="CB32523" s="300"/>
      <c r="CC32523" s="300"/>
      <c r="CD32523" s="300"/>
      <c r="CE32523" s="300"/>
      <c r="CF32523" s="300"/>
      <c r="CG32523" s="300"/>
      <c r="CH32523" s="300"/>
      <c r="CI32523" s="300"/>
      <c r="CJ32523" s="300"/>
      <c r="CK32523" s="300"/>
      <c r="CL32523" s="300"/>
      <c r="CM32523" s="300"/>
      <c r="CN32523" s="300"/>
      <c r="CO32523" s="300"/>
      <c r="CP32523" s="300"/>
      <c r="CQ32523" s="300"/>
      <c r="CR32523" s="300"/>
      <c r="CS32523" s="300"/>
      <c r="CT32523" s="300"/>
      <c r="CU32523" s="300"/>
      <c r="CV32523" s="300"/>
      <c r="CW32523" s="300"/>
      <c r="CX32523" s="300"/>
      <c r="CY32523" s="300"/>
      <c r="CZ32523" s="300"/>
      <c r="DA32523" s="300"/>
      <c r="DB32523" s="300"/>
      <c r="DC32523" s="300"/>
      <c r="DD32523" s="300"/>
      <c r="DE32523" s="300"/>
      <c r="DF32523" s="300"/>
      <c r="DG32523" s="300"/>
      <c r="DH32523" s="300"/>
      <c r="DI32523" s="300"/>
      <c r="DJ32523" s="300"/>
      <c r="DK32523" s="300"/>
      <c r="DL32523" s="300"/>
      <c r="DM32523" s="300"/>
      <c r="DN32523" s="300"/>
      <c r="DO32523" s="300"/>
      <c r="DP32523" s="300"/>
      <c r="DQ32523" s="300"/>
      <c r="DR32523" s="300"/>
      <c r="DS32523" s="300"/>
      <c r="DT32523" s="300"/>
      <c r="DU32523" s="300"/>
      <c r="DV32523" s="300"/>
      <c r="DW32523" s="300"/>
      <c r="DX32523" s="300"/>
      <c r="DY32523" s="300"/>
      <c r="DZ32523" s="300"/>
      <c r="EA32523" s="300"/>
      <c r="EB32523" s="300"/>
      <c r="EC32523" s="300"/>
      <c r="ED32523" s="300"/>
      <c r="EE32523" s="300"/>
      <c r="EF32523" s="300"/>
      <c r="EG32523" s="300"/>
      <c r="EH32523" s="300"/>
      <c r="EI32523" s="300"/>
      <c r="EJ32523" s="300"/>
      <c r="EK32523" s="300"/>
      <c r="EL32523" s="300"/>
      <c r="EM32523" s="300"/>
      <c r="EN32523" s="300"/>
      <c r="EO32523" s="300"/>
      <c r="EP32523" s="300"/>
      <c r="EQ32523" s="300"/>
      <c r="ER32523" s="300"/>
      <c r="ES32523" s="300"/>
      <c r="ET32523" s="300"/>
      <c r="EU32523" s="300"/>
      <c r="EV32523" s="300"/>
      <c r="EW32523" s="300"/>
      <c r="EX32523" s="300"/>
      <c r="EY32523" s="300"/>
      <c r="EZ32523" s="300"/>
      <c r="FA32523" s="300"/>
      <c r="FB32523" s="300"/>
      <c r="FC32523" s="300"/>
      <c r="FD32523" s="300"/>
      <c r="FE32523" s="300"/>
      <c r="FF32523" s="300"/>
      <c r="FG32523" s="300"/>
      <c r="FH32523" s="300"/>
      <c r="FI32523" s="300"/>
      <c r="FJ32523" s="300"/>
      <c r="FK32523" s="300"/>
      <c r="FL32523" s="300"/>
      <c r="FM32523" s="300"/>
      <c r="FN32523" s="300"/>
      <c r="FO32523" s="300"/>
      <c r="FP32523" s="300"/>
      <c r="FQ32523" s="300"/>
      <c r="FR32523" s="300"/>
      <c r="FS32523" s="300"/>
      <c r="FT32523" s="300"/>
      <c r="FU32523" s="300"/>
      <c r="FV32523" s="300"/>
      <c r="FW32523" s="300"/>
      <c r="FX32523" s="300"/>
      <c r="FY32523" s="300"/>
      <c r="FZ32523" s="300"/>
      <c r="GA32523" s="300"/>
      <c r="GB32523" s="300"/>
      <c r="GC32523" s="300"/>
      <c r="GD32523" s="300"/>
      <c r="GE32523" s="300"/>
      <c r="GF32523" s="300"/>
      <c r="GG32523" s="300"/>
      <c r="GH32523" s="300"/>
      <c r="GI32523" s="300"/>
      <c r="GJ32523" s="300"/>
      <c r="GK32523" s="300"/>
    </row>
    <row r="32524" spans="4:193" x14ac:dyDescent="0.25">
      <c r="D32524" s="300"/>
      <c r="J32524" s="300"/>
      <c r="K32524" s="300"/>
      <c r="L32524" s="300"/>
      <c r="M32524" s="300"/>
      <c r="N32524" s="300"/>
      <c r="O32524" s="300"/>
      <c r="P32524" s="300"/>
      <c r="Q32524" s="300"/>
      <c r="R32524" s="300"/>
      <c r="S32524" s="300"/>
      <c r="T32524" s="300"/>
      <c r="U32524" s="300"/>
      <c r="V32524" s="300"/>
      <c r="W32524" s="300"/>
      <c r="X32524" s="300"/>
      <c r="Y32524" s="300"/>
      <c r="Z32524" s="300"/>
      <c r="AA32524" s="300"/>
      <c r="AB32524" s="300"/>
      <c r="AC32524" s="300"/>
      <c r="AD32524" s="300"/>
      <c r="AE32524" s="300"/>
      <c r="AF32524" s="300"/>
      <c r="AG32524" s="300"/>
      <c r="AH32524" s="300"/>
      <c r="AI32524" s="300"/>
      <c r="AJ32524" s="300"/>
      <c r="AK32524" s="300"/>
      <c r="AL32524" s="300"/>
      <c r="AM32524" s="300"/>
      <c r="AN32524" s="300"/>
      <c r="AO32524" s="300"/>
      <c r="AP32524" s="300"/>
      <c r="AQ32524" s="300"/>
      <c r="AR32524" s="300"/>
      <c r="AS32524" s="300"/>
      <c r="AT32524" s="300"/>
      <c r="AU32524" s="300"/>
      <c r="AV32524" s="300"/>
      <c r="AW32524" s="300"/>
      <c r="AX32524" s="300"/>
      <c r="AY32524" s="300"/>
      <c r="AZ32524" s="300"/>
      <c r="BA32524" s="300"/>
      <c r="BB32524" s="300"/>
      <c r="BC32524" s="300"/>
      <c r="BD32524" s="300"/>
      <c r="BE32524" s="300"/>
      <c r="BF32524" s="300"/>
      <c r="BG32524" s="300"/>
      <c r="BH32524" s="300"/>
      <c r="BI32524" s="300"/>
      <c r="BJ32524" s="300"/>
      <c r="BK32524" s="300"/>
      <c r="BL32524" s="300"/>
      <c r="BM32524" s="300"/>
      <c r="BN32524" s="300"/>
      <c r="BO32524" s="300"/>
      <c r="BP32524" s="300"/>
      <c r="BQ32524" s="300"/>
      <c r="BR32524" s="300"/>
      <c r="BS32524" s="300"/>
      <c r="BT32524" s="300"/>
      <c r="BU32524" s="300"/>
      <c r="BV32524" s="300"/>
      <c r="BW32524" s="300"/>
      <c r="BX32524" s="300"/>
      <c r="BY32524" s="300"/>
      <c r="BZ32524" s="300"/>
      <c r="CA32524" s="300"/>
      <c r="CB32524" s="300"/>
      <c r="CC32524" s="300"/>
      <c r="CD32524" s="300"/>
      <c r="CE32524" s="300"/>
      <c r="CF32524" s="300"/>
      <c r="CG32524" s="300"/>
      <c r="CH32524" s="300"/>
      <c r="CI32524" s="300"/>
      <c r="CJ32524" s="300"/>
      <c r="CK32524" s="300"/>
      <c r="CL32524" s="300"/>
      <c r="CM32524" s="300"/>
      <c r="CN32524" s="300"/>
      <c r="CO32524" s="300"/>
      <c r="CP32524" s="300"/>
      <c r="CQ32524" s="300"/>
      <c r="CR32524" s="300"/>
      <c r="CS32524" s="300"/>
      <c r="CT32524" s="300"/>
      <c r="CU32524" s="300"/>
      <c r="CV32524" s="300"/>
      <c r="CW32524" s="300"/>
      <c r="CX32524" s="300"/>
      <c r="CY32524" s="300"/>
      <c r="CZ32524" s="300"/>
      <c r="DA32524" s="300"/>
      <c r="DB32524" s="300"/>
      <c r="DC32524" s="300"/>
      <c r="DD32524" s="300"/>
      <c r="DE32524" s="300"/>
      <c r="DF32524" s="300"/>
      <c r="DG32524" s="300"/>
      <c r="DH32524" s="300"/>
      <c r="DI32524" s="300"/>
      <c r="DJ32524" s="300"/>
      <c r="DK32524" s="300"/>
      <c r="DL32524" s="300"/>
      <c r="DM32524" s="300"/>
      <c r="DN32524" s="300"/>
      <c r="DO32524" s="300"/>
      <c r="DP32524" s="300"/>
      <c r="DQ32524" s="300"/>
      <c r="DR32524" s="300"/>
      <c r="DS32524" s="300"/>
      <c r="DT32524" s="300"/>
      <c r="DU32524" s="300"/>
      <c r="DV32524" s="300"/>
      <c r="DW32524" s="300"/>
      <c r="DX32524" s="300"/>
      <c r="DY32524" s="300"/>
      <c r="DZ32524" s="300"/>
      <c r="EA32524" s="300"/>
      <c r="EB32524" s="300"/>
      <c r="EC32524" s="300"/>
      <c r="ED32524" s="300"/>
      <c r="EE32524" s="300"/>
      <c r="EF32524" s="300"/>
      <c r="EG32524" s="300"/>
      <c r="EH32524" s="300"/>
      <c r="EI32524" s="300"/>
      <c r="EJ32524" s="300"/>
      <c r="EK32524" s="300"/>
      <c r="EL32524" s="300"/>
      <c r="EM32524" s="300"/>
      <c r="EN32524" s="300"/>
      <c r="EO32524" s="300"/>
      <c r="EP32524" s="300"/>
      <c r="EQ32524" s="300"/>
      <c r="ER32524" s="300"/>
      <c r="ES32524" s="300"/>
      <c r="ET32524" s="300"/>
      <c r="EU32524" s="300"/>
      <c r="EV32524" s="300"/>
      <c r="EW32524" s="300"/>
      <c r="EX32524" s="300"/>
      <c r="EY32524" s="300"/>
      <c r="EZ32524" s="300"/>
      <c r="FA32524" s="300"/>
      <c r="FB32524" s="300"/>
      <c r="FC32524" s="300"/>
      <c r="FD32524" s="300"/>
      <c r="FE32524" s="300"/>
      <c r="FF32524" s="300"/>
      <c r="FG32524" s="300"/>
      <c r="FH32524" s="300"/>
      <c r="FI32524" s="300"/>
      <c r="FJ32524" s="300"/>
      <c r="FK32524" s="300"/>
      <c r="FL32524" s="300"/>
      <c r="FM32524" s="300"/>
      <c r="FN32524" s="300"/>
      <c r="FO32524" s="300"/>
      <c r="FP32524" s="300"/>
      <c r="FQ32524" s="300"/>
      <c r="FR32524" s="300"/>
      <c r="FS32524" s="300"/>
      <c r="FT32524" s="300"/>
      <c r="FU32524" s="300"/>
      <c r="FV32524" s="300"/>
      <c r="FW32524" s="300"/>
      <c r="FX32524" s="300"/>
      <c r="FY32524" s="300"/>
      <c r="FZ32524" s="300"/>
      <c r="GA32524" s="300"/>
      <c r="GB32524" s="300"/>
      <c r="GC32524" s="300"/>
      <c r="GD32524" s="300"/>
      <c r="GE32524" s="300"/>
      <c r="GF32524" s="300"/>
      <c r="GG32524" s="300"/>
      <c r="GH32524" s="300"/>
      <c r="GI32524" s="300"/>
      <c r="GJ32524" s="300"/>
      <c r="GK32524" s="300"/>
    </row>
    <row r="32525" spans="4:193" x14ac:dyDescent="0.25">
      <c r="D32525" s="300"/>
      <c r="J32525" s="300"/>
      <c r="K32525" s="300"/>
      <c r="L32525" s="300"/>
      <c r="M32525" s="300"/>
      <c r="N32525" s="300"/>
      <c r="O32525" s="300"/>
      <c r="P32525" s="300"/>
      <c r="Q32525" s="300"/>
      <c r="R32525" s="300"/>
      <c r="S32525" s="300"/>
      <c r="T32525" s="300"/>
      <c r="U32525" s="300"/>
      <c r="V32525" s="300"/>
      <c r="W32525" s="300"/>
      <c r="X32525" s="300"/>
      <c r="Y32525" s="300"/>
      <c r="Z32525" s="300"/>
      <c r="AA32525" s="300"/>
      <c r="AB32525" s="300"/>
      <c r="AC32525" s="300"/>
      <c r="AD32525" s="300"/>
      <c r="AE32525" s="300"/>
      <c r="AF32525" s="300"/>
      <c r="AG32525" s="300"/>
      <c r="AH32525" s="300"/>
      <c r="AI32525" s="300"/>
      <c r="AJ32525" s="300"/>
      <c r="AK32525" s="300"/>
      <c r="AL32525" s="300"/>
      <c r="AM32525" s="300"/>
      <c r="AN32525" s="300"/>
      <c r="AO32525" s="300"/>
      <c r="AP32525" s="300"/>
      <c r="AQ32525" s="300"/>
      <c r="AR32525" s="300"/>
      <c r="AS32525" s="300"/>
      <c r="AT32525" s="300"/>
      <c r="AU32525" s="300"/>
      <c r="AV32525" s="300"/>
      <c r="AW32525" s="300"/>
      <c r="AX32525" s="300"/>
      <c r="AY32525" s="300"/>
      <c r="AZ32525" s="300"/>
      <c r="BA32525" s="300"/>
      <c r="BB32525" s="300"/>
      <c r="BC32525" s="300"/>
      <c r="BD32525" s="300"/>
      <c r="BE32525" s="300"/>
      <c r="BF32525" s="300"/>
      <c r="BG32525" s="300"/>
      <c r="BH32525" s="300"/>
      <c r="BI32525" s="300"/>
      <c r="BJ32525" s="300"/>
      <c r="BK32525" s="300"/>
      <c r="BL32525" s="300"/>
      <c r="BM32525" s="300"/>
      <c r="BN32525" s="300"/>
      <c r="BO32525" s="300"/>
      <c r="BP32525" s="300"/>
      <c r="BQ32525" s="300"/>
      <c r="BR32525" s="300"/>
      <c r="BS32525" s="300"/>
      <c r="BT32525" s="300"/>
      <c r="BU32525" s="300"/>
      <c r="BV32525" s="300"/>
      <c r="BW32525" s="300"/>
      <c r="BX32525" s="300"/>
      <c r="BY32525" s="300"/>
      <c r="BZ32525" s="300"/>
      <c r="CA32525" s="300"/>
      <c r="CB32525" s="300"/>
      <c r="CC32525" s="300"/>
      <c r="CD32525" s="300"/>
      <c r="CE32525" s="300"/>
      <c r="CF32525" s="300"/>
      <c r="CG32525" s="300"/>
      <c r="CH32525" s="300"/>
      <c r="CI32525" s="300"/>
      <c r="CJ32525" s="300"/>
      <c r="CK32525" s="300"/>
      <c r="CL32525" s="300"/>
      <c r="CM32525" s="300"/>
      <c r="CN32525" s="300"/>
      <c r="CO32525" s="300"/>
      <c r="CP32525" s="300"/>
      <c r="CQ32525" s="300"/>
      <c r="CR32525" s="300"/>
      <c r="CS32525" s="300"/>
      <c r="CT32525" s="300"/>
      <c r="CU32525" s="300"/>
      <c r="CV32525" s="300"/>
      <c r="CW32525" s="300"/>
      <c r="CX32525" s="300"/>
      <c r="CY32525" s="300"/>
      <c r="CZ32525" s="300"/>
      <c r="DA32525" s="300"/>
      <c r="DB32525" s="300"/>
      <c r="DC32525" s="300"/>
      <c r="DD32525" s="300"/>
      <c r="DE32525" s="300"/>
      <c r="DF32525" s="300"/>
      <c r="DG32525" s="300"/>
      <c r="DH32525" s="300"/>
      <c r="DI32525" s="300"/>
      <c r="DJ32525" s="300"/>
      <c r="DK32525" s="300"/>
      <c r="DL32525" s="300"/>
      <c r="DM32525" s="300"/>
      <c r="DN32525" s="300"/>
      <c r="DO32525" s="300"/>
      <c r="DP32525" s="300"/>
      <c r="DQ32525" s="300"/>
      <c r="DR32525" s="300"/>
      <c r="DS32525" s="300"/>
      <c r="DT32525" s="300"/>
      <c r="DU32525" s="300"/>
      <c r="DV32525" s="300"/>
      <c r="DW32525" s="300"/>
      <c r="DX32525" s="300"/>
      <c r="DY32525" s="300"/>
      <c r="DZ32525" s="300"/>
      <c r="EA32525" s="300"/>
      <c r="EB32525" s="300"/>
      <c r="EC32525" s="300"/>
      <c r="ED32525" s="300"/>
      <c r="EE32525" s="300"/>
      <c r="EF32525" s="300"/>
      <c r="EG32525" s="300"/>
      <c r="EH32525" s="300"/>
      <c r="EI32525" s="300"/>
      <c r="EJ32525" s="300"/>
      <c r="EK32525" s="300"/>
      <c r="EL32525" s="300"/>
      <c r="EM32525" s="300"/>
      <c r="EN32525" s="300"/>
      <c r="EO32525" s="300"/>
      <c r="EP32525" s="300"/>
      <c r="EQ32525" s="300"/>
      <c r="ER32525" s="300"/>
      <c r="ES32525" s="300"/>
      <c r="ET32525" s="300"/>
      <c r="EU32525" s="300"/>
      <c r="EV32525" s="300"/>
      <c r="EW32525" s="300"/>
      <c r="EX32525" s="300"/>
      <c r="EY32525" s="300"/>
      <c r="EZ32525" s="300"/>
      <c r="FA32525" s="300"/>
      <c r="FB32525" s="300"/>
      <c r="FC32525" s="300"/>
      <c r="FD32525" s="300"/>
      <c r="FE32525" s="300"/>
      <c r="FF32525" s="300"/>
      <c r="FG32525" s="300"/>
      <c r="FH32525" s="300"/>
      <c r="FI32525" s="300"/>
      <c r="FJ32525" s="300"/>
      <c r="FK32525" s="300"/>
      <c r="FL32525" s="300"/>
      <c r="FM32525" s="300"/>
      <c r="FN32525" s="300"/>
      <c r="FO32525" s="300"/>
      <c r="FP32525" s="300"/>
      <c r="FQ32525" s="300"/>
      <c r="FR32525" s="300"/>
      <c r="FS32525" s="300"/>
      <c r="FT32525" s="300"/>
      <c r="FU32525" s="300"/>
      <c r="FV32525" s="300"/>
      <c r="FW32525" s="300"/>
      <c r="FX32525" s="300"/>
      <c r="FY32525" s="300"/>
      <c r="FZ32525" s="300"/>
      <c r="GA32525" s="300"/>
      <c r="GB32525" s="300"/>
      <c r="GC32525" s="300"/>
      <c r="GD32525" s="300"/>
      <c r="GE32525" s="300"/>
      <c r="GF32525" s="300"/>
      <c r="GG32525" s="300"/>
      <c r="GH32525" s="300"/>
      <c r="GI32525" s="300"/>
      <c r="GJ32525" s="300"/>
      <c r="GK32525" s="300"/>
    </row>
    <row r="32526" spans="4:193" x14ac:dyDescent="0.25">
      <c r="D32526" s="300"/>
      <c r="J32526" s="300"/>
      <c r="K32526" s="300"/>
      <c r="L32526" s="300"/>
      <c r="M32526" s="300"/>
      <c r="N32526" s="300"/>
      <c r="O32526" s="300"/>
      <c r="P32526" s="300"/>
      <c r="Q32526" s="300"/>
      <c r="R32526" s="300"/>
      <c r="S32526" s="300"/>
      <c r="T32526" s="300"/>
      <c r="U32526" s="300"/>
      <c r="V32526" s="300"/>
      <c r="W32526" s="300"/>
      <c r="X32526" s="300"/>
      <c r="Y32526" s="300"/>
      <c r="Z32526" s="300"/>
      <c r="AA32526" s="300"/>
      <c r="AB32526" s="300"/>
      <c r="AC32526" s="300"/>
      <c r="AD32526" s="300"/>
      <c r="AE32526" s="300"/>
      <c r="AF32526" s="300"/>
      <c r="AG32526" s="300"/>
      <c r="AH32526" s="300"/>
      <c r="AI32526" s="300"/>
      <c r="AJ32526" s="300"/>
      <c r="AK32526" s="300"/>
      <c r="AL32526" s="300"/>
      <c r="AM32526" s="300"/>
      <c r="AN32526" s="300"/>
      <c r="AO32526" s="300"/>
      <c r="AP32526" s="300"/>
      <c r="AQ32526" s="300"/>
      <c r="AR32526" s="300"/>
      <c r="AS32526" s="300"/>
      <c r="AT32526" s="300"/>
      <c r="AU32526" s="300"/>
      <c r="AV32526" s="300"/>
      <c r="AW32526" s="300"/>
      <c r="AX32526" s="300"/>
      <c r="AY32526" s="300"/>
      <c r="AZ32526" s="300"/>
      <c r="BA32526" s="300"/>
      <c r="BB32526" s="300"/>
      <c r="BC32526" s="300"/>
      <c r="BD32526" s="300"/>
      <c r="BE32526" s="300"/>
      <c r="BF32526" s="300"/>
      <c r="BG32526" s="300"/>
      <c r="BH32526" s="300"/>
      <c r="BI32526" s="300"/>
      <c r="BJ32526" s="300"/>
      <c r="BK32526" s="300"/>
      <c r="BL32526" s="300"/>
      <c r="BM32526" s="300"/>
      <c r="BN32526" s="300"/>
      <c r="BO32526" s="300"/>
      <c r="BP32526" s="300"/>
      <c r="BQ32526" s="300"/>
      <c r="BR32526" s="300"/>
      <c r="BS32526" s="300"/>
      <c r="BT32526" s="300"/>
      <c r="BU32526" s="300"/>
      <c r="BV32526" s="300"/>
      <c r="BW32526" s="300"/>
      <c r="BX32526" s="300"/>
      <c r="BY32526" s="300"/>
      <c r="BZ32526" s="300"/>
      <c r="CA32526" s="300"/>
      <c r="CB32526" s="300"/>
      <c r="CC32526" s="300"/>
      <c r="CD32526" s="300"/>
      <c r="CE32526" s="300"/>
      <c r="CF32526" s="300"/>
      <c r="CG32526" s="300"/>
      <c r="CH32526" s="300"/>
      <c r="CI32526" s="300"/>
      <c r="CJ32526" s="300"/>
      <c r="CK32526" s="300"/>
      <c r="CL32526" s="300"/>
      <c r="CM32526" s="300"/>
      <c r="CN32526" s="300"/>
      <c r="CO32526" s="300"/>
      <c r="CP32526" s="300"/>
      <c r="CQ32526" s="300"/>
      <c r="CR32526" s="300"/>
      <c r="CS32526" s="300"/>
      <c r="CT32526" s="300"/>
      <c r="CU32526" s="300"/>
      <c r="CV32526" s="300"/>
      <c r="CW32526" s="300"/>
      <c r="CX32526" s="300"/>
      <c r="CY32526" s="300"/>
      <c r="CZ32526" s="300"/>
      <c r="DA32526" s="300"/>
      <c r="DB32526" s="300"/>
      <c r="DC32526" s="300"/>
      <c r="DD32526" s="300"/>
      <c r="DE32526" s="300"/>
      <c r="DF32526" s="300"/>
      <c r="DG32526" s="300"/>
      <c r="DH32526" s="300"/>
      <c r="DI32526" s="300"/>
      <c r="DJ32526" s="300"/>
      <c r="DK32526" s="300"/>
      <c r="DL32526" s="300"/>
      <c r="DM32526" s="300"/>
      <c r="DN32526" s="300"/>
      <c r="DO32526" s="300"/>
      <c r="DP32526" s="300"/>
      <c r="DQ32526" s="300"/>
      <c r="DR32526" s="300"/>
      <c r="DS32526" s="300"/>
      <c r="DT32526" s="300"/>
      <c r="DU32526" s="300"/>
      <c r="DV32526" s="300"/>
      <c r="DW32526" s="300"/>
      <c r="DX32526" s="300"/>
      <c r="DY32526" s="300"/>
      <c r="DZ32526" s="300"/>
      <c r="EA32526" s="300"/>
      <c r="EB32526" s="300"/>
      <c r="EC32526" s="300"/>
      <c r="ED32526" s="300"/>
      <c r="EE32526" s="300"/>
      <c r="EF32526" s="300"/>
      <c r="EG32526" s="300"/>
      <c r="EH32526" s="300"/>
      <c r="EI32526" s="300"/>
      <c r="EJ32526" s="300"/>
      <c r="EK32526" s="300"/>
      <c r="EL32526" s="300"/>
      <c r="EM32526" s="300"/>
      <c r="EN32526" s="300"/>
      <c r="EO32526" s="300"/>
      <c r="EP32526" s="300"/>
      <c r="EQ32526" s="300"/>
      <c r="ER32526" s="300"/>
      <c r="ES32526" s="300"/>
      <c r="ET32526" s="300"/>
      <c r="EU32526" s="300"/>
      <c r="EV32526" s="300"/>
      <c r="EW32526" s="300"/>
      <c r="EX32526" s="300"/>
      <c r="EY32526" s="300"/>
      <c r="EZ32526" s="300"/>
      <c r="FA32526" s="300"/>
      <c r="FB32526" s="300"/>
      <c r="FC32526" s="300"/>
      <c r="FD32526" s="300"/>
      <c r="FE32526" s="300"/>
      <c r="FF32526" s="300"/>
      <c r="FG32526" s="300"/>
      <c r="FH32526" s="300"/>
      <c r="FI32526" s="300"/>
      <c r="FJ32526" s="300"/>
      <c r="FK32526" s="300"/>
      <c r="FL32526" s="300"/>
      <c r="FM32526" s="300"/>
      <c r="FN32526" s="300"/>
      <c r="FO32526" s="300"/>
      <c r="FP32526" s="300"/>
      <c r="FQ32526" s="300"/>
      <c r="FR32526" s="300"/>
      <c r="FS32526" s="300"/>
      <c r="FT32526" s="300"/>
      <c r="FU32526" s="300"/>
      <c r="FV32526" s="300"/>
      <c r="FW32526" s="300"/>
      <c r="FX32526" s="300"/>
      <c r="FY32526" s="300"/>
      <c r="FZ32526" s="300"/>
      <c r="GA32526" s="300"/>
      <c r="GB32526" s="300"/>
      <c r="GC32526" s="300"/>
      <c r="GD32526" s="300"/>
      <c r="GE32526" s="300"/>
      <c r="GF32526" s="300"/>
      <c r="GG32526" s="300"/>
      <c r="GH32526" s="300"/>
      <c r="GI32526" s="300"/>
      <c r="GJ32526" s="300"/>
      <c r="GK32526" s="300"/>
    </row>
    <row r="32527" spans="4:193" x14ac:dyDescent="0.25">
      <c r="D32527" s="300"/>
      <c r="J32527" s="300"/>
      <c r="K32527" s="300"/>
      <c r="L32527" s="300"/>
      <c r="M32527" s="300"/>
      <c r="N32527" s="300"/>
      <c r="O32527" s="300"/>
      <c r="P32527" s="300"/>
      <c r="Q32527" s="300"/>
      <c r="R32527" s="300"/>
      <c r="S32527" s="300"/>
      <c r="T32527" s="300"/>
      <c r="U32527" s="300"/>
      <c r="V32527" s="300"/>
      <c r="W32527" s="300"/>
      <c r="X32527" s="300"/>
      <c r="Y32527" s="300"/>
      <c r="Z32527" s="300"/>
      <c r="AA32527" s="300"/>
      <c r="AB32527" s="300"/>
      <c r="AC32527" s="300"/>
      <c r="AD32527" s="300"/>
      <c r="AE32527" s="300"/>
      <c r="AF32527" s="300"/>
      <c r="AG32527" s="300"/>
      <c r="AH32527" s="300"/>
      <c r="AI32527" s="300"/>
      <c r="AJ32527" s="300"/>
      <c r="AK32527" s="300"/>
      <c r="AL32527" s="300"/>
      <c r="AM32527" s="300"/>
      <c r="AN32527" s="300"/>
      <c r="AO32527" s="300"/>
      <c r="AP32527" s="300"/>
      <c r="AQ32527" s="300"/>
      <c r="AR32527" s="300"/>
      <c r="AS32527" s="300"/>
      <c r="AT32527" s="300"/>
      <c r="AU32527" s="300"/>
      <c r="AV32527" s="300"/>
      <c r="AW32527" s="300"/>
      <c r="AX32527" s="300"/>
      <c r="AY32527" s="300"/>
      <c r="AZ32527" s="300"/>
      <c r="BA32527" s="300"/>
      <c r="BB32527" s="300"/>
      <c r="BC32527" s="300"/>
      <c r="BD32527" s="300"/>
      <c r="BE32527" s="300"/>
      <c r="BF32527" s="300"/>
      <c r="BG32527" s="300"/>
      <c r="BH32527" s="300"/>
      <c r="BI32527" s="300"/>
      <c r="BJ32527" s="300"/>
      <c r="BK32527" s="300"/>
      <c r="BL32527" s="300"/>
      <c r="BM32527" s="300"/>
      <c r="BN32527" s="300"/>
      <c r="BO32527" s="300"/>
      <c r="BP32527" s="300"/>
      <c r="BQ32527" s="300"/>
      <c r="BR32527" s="300"/>
      <c r="BS32527" s="300"/>
      <c r="BT32527" s="300"/>
      <c r="BU32527" s="300"/>
      <c r="BV32527" s="300"/>
      <c r="BW32527" s="300"/>
      <c r="BX32527" s="300"/>
      <c r="BY32527" s="300"/>
      <c r="BZ32527" s="300"/>
      <c r="CA32527" s="300"/>
      <c r="CB32527" s="300"/>
      <c r="CC32527" s="300"/>
      <c r="CD32527" s="300"/>
      <c r="CE32527" s="300"/>
      <c r="CF32527" s="300"/>
      <c r="CG32527" s="300"/>
      <c r="CH32527" s="300"/>
      <c r="CI32527" s="300"/>
      <c r="CJ32527" s="300"/>
      <c r="CK32527" s="300"/>
      <c r="CL32527" s="300"/>
      <c r="CM32527" s="300"/>
      <c r="CN32527" s="300"/>
      <c r="CO32527" s="300"/>
      <c r="CP32527" s="300"/>
      <c r="CQ32527" s="300"/>
      <c r="CR32527" s="300"/>
      <c r="CS32527" s="300"/>
      <c r="CT32527" s="300"/>
      <c r="CU32527" s="300"/>
      <c r="CV32527" s="300"/>
      <c r="CW32527" s="300"/>
      <c r="CX32527" s="300"/>
      <c r="CY32527" s="300"/>
      <c r="CZ32527" s="300"/>
      <c r="DA32527" s="300"/>
      <c r="DB32527" s="300"/>
      <c r="DC32527" s="300"/>
      <c r="DD32527" s="300"/>
      <c r="DE32527" s="300"/>
      <c r="DF32527" s="300"/>
      <c r="DG32527" s="300"/>
      <c r="DH32527" s="300"/>
      <c r="DI32527" s="300"/>
      <c r="DJ32527" s="300"/>
      <c r="DK32527" s="300"/>
      <c r="DL32527" s="300"/>
      <c r="DM32527" s="300"/>
      <c r="DN32527" s="300"/>
      <c r="DO32527" s="300"/>
      <c r="DP32527" s="300"/>
      <c r="DQ32527" s="300"/>
      <c r="DR32527" s="300"/>
      <c r="DS32527" s="300"/>
      <c r="DT32527" s="300"/>
      <c r="DU32527" s="300"/>
      <c r="DV32527" s="300"/>
      <c r="DW32527" s="300"/>
      <c r="DX32527" s="300"/>
      <c r="DY32527" s="300"/>
      <c r="DZ32527" s="300"/>
      <c r="EA32527" s="300"/>
      <c r="EB32527" s="300"/>
      <c r="EC32527" s="300"/>
      <c r="ED32527" s="300"/>
      <c r="EE32527" s="300"/>
      <c r="EF32527" s="300"/>
      <c r="EG32527" s="300"/>
      <c r="EH32527" s="300"/>
      <c r="EI32527" s="300"/>
      <c r="EJ32527" s="300"/>
      <c r="EK32527" s="300"/>
      <c r="EL32527" s="300"/>
      <c r="EM32527" s="300"/>
      <c r="EN32527" s="300"/>
      <c r="EO32527" s="300"/>
      <c r="EP32527" s="300"/>
      <c r="EQ32527" s="300"/>
      <c r="ER32527" s="300"/>
      <c r="ES32527" s="300"/>
      <c r="ET32527" s="300"/>
      <c r="EU32527" s="300"/>
      <c r="EV32527" s="300"/>
      <c r="EW32527" s="300"/>
      <c r="EX32527" s="300"/>
      <c r="EY32527" s="300"/>
      <c r="EZ32527" s="300"/>
      <c r="FA32527" s="300"/>
      <c r="FB32527" s="300"/>
      <c r="FC32527" s="300"/>
      <c r="FD32527" s="300"/>
      <c r="FE32527" s="300"/>
      <c r="FF32527" s="300"/>
      <c r="FG32527" s="300"/>
      <c r="FH32527" s="300"/>
      <c r="FI32527" s="300"/>
      <c r="FJ32527" s="300"/>
      <c r="FK32527" s="300"/>
      <c r="FL32527" s="300"/>
      <c r="FM32527" s="300"/>
      <c r="FN32527" s="300"/>
      <c r="FO32527" s="300"/>
      <c r="FP32527" s="300"/>
      <c r="FQ32527" s="300"/>
      <c r="FR32527" s="300"/>
      <c r="FS32527" s="300"/>
      <c r="FT32527" s="300"/>
      <c r="FU32527" s="300"/>
      <c r="FV32527" s="300"/>
      <c r="FW32527" s="300"/>
      <c r="FX32527" s="300"/>
      <c r="FY32527" s="300"/>
      <c r="FZ32527" s="300"/>
      <c r="GA32527" s="300"/>
      <c r="GB32527" s="300"/>
      <c r="GC32527" s="300"/>
      <c r="GD32527" s="300"/>
      <c r="GE32527" s="300"/>
      <c r="GF32527" s="300"/>
      <c r="GG32527" s="300"/>
      <c r="GH32527" s="300"/>
      <c r="GI32527" s="300"/>
      <c r="GJ32527" s="300"/>
      <c r="GK32527" s="300"/>
    </row>
    <row r="32528" spans="4:193" x14ac:dyDescent="0.25">
      <c r="D32528" s="300"/>
      <c r="J32528" s="300"/>
      <c r="K32528" s="300"/>
      <c r="L32528" s="300"/>
      <c r="M32528" s="300"/>
      <c r="N32528" s="300"/>
      <c r="O32528" s="300"/>
      <c r="P32528" s="300"/>
      <c r="Q32528" s="300"/>
      <c r="R32528" s="300"/>
      <c r="S32528" s="300"/>
      <c r="T32528" s="300"/>
      <c r="U32528" s="300"/>
      <c r="V32528" s="300"/>
      <c r="W32528" s="300"/>
      <c r="X32528" s="300"/>
      <c r="Y32528" s="300"/>
      <c r="Z32528" s="300"/>
      <c r="AA32528" s="300"/>
      <c r="AB32528" s="300"/>
      <c r="AC32528" s="300"/>
      <c r="AD32528" s="300"/>
      <c r="AE32528" s="300"/>
      <c r="AF32528" s="300"/>
      <c r="AG32528" s="300"/>
      <c r="AH32528" s="300"/>
      <c r="AI32528" s="300"/>
      <c r="AJ32528" s="300"/>
      <c r="AK32528" s="300"/>
      <c r="AL32528" s="300"/>
      <c r="AM32528" s="300"/>
      <c r="AN32528" s="300"/>
      <c r="AO32528" s="300"/>
      <c r="AP32528" s="300"/>
      <c r="AQ32528" s="300"/>
      <c r="AR32528" s="300"/>
      <c r="AS32528" s="300"/>
      <c r="AT32528" s="300"/>
      <c r="AU32528" s="300"/>
      <c r="AV32528" s="300"/>
      <c r="AW32528" s="300"/>
      <c r="AX32528" s="300"/>
      <c r="AY32528" s="300"/>
      <c r="AZ32528" s="300"/>
      <c r="BA32528" s="300"/>
      <c r="BB32528" s="300"/>
      <c r="BC32528" s="300"/>
      <c r="BD32528" s="300"/>
      <c r="BE32528" s="300"/>
      <c r="BF32528" s="300"/>
      <c r="BG32528" s="300"/>
      <c r="BH32528" s="300"/>
      <c r="BI32528" s="300"/>
      <c r="BJ32528" s="300"/>
      <c r="BK32528" s="300"/>
      <c r="BL32528" s="300"/>
      <c r="BM32528" s="300"/>
      <c r="BN32528" s="300"/>
      <c r="BO32528" s="300"/>
      <c r="BP32528" s="300"/>
      <c r="BQ32528" s="300"/>
      <c r="BR32528" s="300"/>
      <c r="BS32528" s="300"/>
      <c r="BT32528" s="300"/>
      <c r="BU32528" s="300"/>
      <c r="BV32528" s="300"/>
      <c r="BW32528" s="300"/>
      <c r="BX32528" s="300"/>
      <c r="BY32528" s="300"/>
      <c r="BZ32528" s="300"/>
      <c r="CA32528" s="300"/>
      <c r="CB32528" s="300"/>
      <c r="CC32528" s="300"/>
      <c r="CD32528" s="300"/>
      <c r="CE32528" s="300"/>
      <c r="CF32528" s="300"/>
      <c r="CG32528" s="300"/>
      <c r="CH32528" s="300"/>
      <c r="CI32528" s="300"/>
      <c r="CJ32528" s="300"/>
      <c r="CK32528" s="300"/>
      <c r="CL32528" s="300"/>
      <c r="CM32528" s="300"/>
      <c r="CN32528" s="300"/>
      <c r="CO32528" s="300"/>
      <c r="CP32528" s="300"/>
      <c r="CQ32528" s="300"/>
      <c r="CR32528" s="300"/>
      <c r="CS32528" s="300"/>
      <c r="CT32528" s="300"/>
      <c r="CU32528" s="300"/>
      <c r="CV32528" s="300"/>
      <c r="CW32528" s="300"/>
      <c r="CX32528" s="300"/>
      <c r="CY32528" s="300"/>
      <c r="CZ32528" s="300"/>
      <c r="DA32528" s="300"/>
      <c r="DB32528" s="300"/>
      <c r="DC32528" s="300"/>
      <c r="DD32528" s="300"/>
      <c r="DE32528" s="300"/>
      <c r="DF32528" s="300"/>
      <c r="DG32528" s="300"/>
      <c r="DH32528" s="300"/>
      <c r="DI32528" s="300"/>
      <c r="DJ32528" s="300"/>
      <c r="DK32528" s="300"/>
      <c r="DL32528" s="300"/>
      <c r="DM32528" s="300"/>
      <c r="DN32528" s="300"/>
      <c r="DO32528" s="300"/>
      <c r="DP32528" s="300"/>
      <c r="DQ32528" s="300"/>
      <c r="DR32528" s="300"/>
      <c r="DS32528" s="300"/>
      <c r="DT32528" s="300"/>
      <c r="DU32528" s="300"/>
      <c r="DV32528" s="300"/>
      <c r="DW32528" s="300"/>
      <c r="DX32528" s="300"/>
      <c r="DY32528" s="300"/>
      <c r="DZ32528" s="300"/>
      <c r="EA32528" s="300"/>
      <c r="EB32528" s="300"/>
      <c r="EC32528" s="300"/>
      <c r="ED32528" s="300"/>
      <c r="EE32528" s="300"/>
      <c r="EF32528" s="300"/>
      <c r="EG32528" s="300"/>
      <c r="EH32528" s="300"/>
      <c r="EI32528" s="300"/>
      <c r="EJ32528" s="300"/>
      <c r="EK32528" s="300"/>
      <c r="EL32528" s="300"/>
      <c r="EM32528" s="300"/>
      <c r="EN32528" s="300"/>
      <c r="EO32528" s="300"/>
      <c r="EP32528" s="300"/>
      <c r="EQ32528" s="300"/>
      <c r="ER32528" s="300"/>
      <c r="ES32528" s="300"/>
      <c r="ET32528" s="300"/>
      <c r="EU32528" s="300"/>
      <c r="EV32528" s="300"/>
      <c r="EW32528" s="300"/>
      <c r="EX32528" s="300"/>
      <c r="EY32528" s="300"/>
      <c r="EZ32528" s="300"/>
      <c r="FA32528" s="300"/>
      <c r="FB32528" s="300"/>
      <c r="FC32528" s="300"/>
      <c r="FD32528" s="300"/>
      <c r="FE32528" s="300"/>
      <c r="FF32528" s="300"/>
      <c r="FG32528" s="300"/>
      <c r="FH32528" s="300"/>
      <c r="FI32528" s="300"/>
      <c r="FJ32528" s="300"/>
      <c r="FK32528" s="300"/>
      <c r="FL32528" s="300"/>
      <c r="FM32528" s="300"/>
      <c r="FN32528" s="300"/>
      <c r="FO32528" s="300"/>
      <c r="FP32528" s="300"/>
      <c r="FQ32528" s="300"/>
      <c r="FR32528" s="300"/>
      <c r="FS32528" s="300"/>
      <c r="FT32528" s="300"/>
      <c r="FU32528" s="300"/>
      <c r="FV32528" s="300"/>
      <c r="FW32528" s="300"/>
      <c r="FX32528" s="300"/>
      <c r="FY32528" s="300"/>
      <c r="FZ32528" s="300"/>
      <c r="GA32528" s="300"/>
      <c r="GB32528" s="300"/>
      <c r="GC32528" s="300"/>
      <c r="GD32528" s="300"/>
      <c r="GE32528" s="300"/>
      <c r="GF32528" s="300"/>
      <c r="GG32528" s="300"/>
      <c r="GH32528" s="300"/>
      <c r="GI32528" s="300"/>
      <c r="GJ32528" s="300"/>
      <c r="GK32528" s="300"/>
    </row>
    <row r="32529" spans="4:193" x14ac:dyDescent="0.25">
      <c r="D32529" s="300"/>
      <c r="J32529" s="300"/>
      <c r="K32529" s="300"/>
      <c r="L32529" s="300"/>
      <c r="M32529" s="300"/>
      <c r="N32529" s="300"/>
      <c r="O32529" s="300"/>
      <c r="P32529" s="300"/>
      <c r="Q32529" s="300"/>
      <c r="R32529" s="300"/>
      <c r="S32529" s="300"/>
      <c r="T32529" s="300"/>
      <c r="U32529" s="300"/>
      <c r="V32529" s="300"/>
      <c r="W32529" s="300"/>
      <c r="X32529" s="300"/>
      <c r="Y32529" s="300"/>
      <c r="Z32529" s="300"/>
      <c r="AA32529" s="300"/>
      <c r="AB32529" s="300"/>
      <c r="AC32529" s="300"/>
      <c r="AD32529" s="300"/>
      <c r="AE32529" s="300"/>
      <c r="AF32529" s="300"/>
      <c r="AG32529" s="300"/>
      <c r="AH32529" s="300"/>
      <c r="AI32529" s="300"/>
      <c r="AJ32529" s="300"/>
      <c r="AK32529" s="300"/>
      <c r="AL32529" s="300"/>
      <c r="AM32529" s="300"/>
      <c r="AN32529" s="300"/>
      <c r="AO32529" s="300"/>
      <c r="AP32529" s="300"/>
      <c r="AQ32529" s="300"/>
      <c r="AR32529" s="300"/>
      <c r="AS32529" s="300"/>
      <c r="AT32529" s="300"/>
      <c r="AU32529" s="300"/>
      <c r="AV32529" s="300"/>
      <c r="AW32529" s="300"/>
      <c r="AX32529" s="300"/>
      <c r="AY32529" s="300"/>
      <c r="AZ32529" s="300"/>
      <c r="BA32529" s="300"/>
      <c r="BB32529" s="300"/>
      <c r="BC32529" s="300"/>
      <c r="BD32529" s="300"/>
      <c r="BE32529" s="300"/>
      <c r="BF32529" s="300"/>
      <c r="BG32529" s="300"/>
      <c r="BH32529" s="300"/>
      <c r="BI32529" s="300"/>
      <c r="BJ32529" s="300"/>
      <c r="BK32529" s="300"/>
      <c r="BL32529" s="300"/>
      <c r="BM32529" s="300"/>
      <c r="BN32529" s="300"/>
      <c r="BO32529" s="300"/>
      <c r="BP32529" s="300"/>
      <c r="BQ32529" s="300"/>
      <c r="BR32529" s="300"/>
      <c r="BS32529" s="300"/>
      <c r="BT32529" s="300"/>
      <c r="BU32529" s="300"/>
      <c r="BV32529" s="300"/>
      <c r="BW32529" s="300"/>
      <c r="BX32529" s="300"/>
      <c r="BY32529" s="300"/>
      <c r="BZ32529" s="300"/>
      <c r="CA32529" s="300"/>
      <c r="CB32529" s="300"/>
      <c r="CC32529" s="300"/>
      <c r="CD32529" s="300"/>
      <c r="CE32529" s="300"/>
      <c r="CF32529" s="300"/>
      <c r="CG32529" s="300"/>
      <c r="CH32529" s="300"/>
      <c r="CI32529" s="300"/>
      <c r="CJ32529" s="300"/>
      <c r="CK32529" s="300"/>
      <c r="CL32529" s="300"/>
      <c r="CM32529" s="300"/>
      <c r="CN32529" s="300"/>
      <c r="CO32529" s="300"/>
      <c r="CP32529" s="300"/>
      <c r="CQ32529" s="300"/>
      <c r="CR32529" s="300"/>
      <c r="CS32529" s="300"/>
      <c r="CT32529" s="300"/>
      <c r="CU32529" s="300"/>
      <c r="CV32529" s="300"/>
      <c r="CW32529" s="300"/>
      <c r="CX32529" s="300"/>
      <c r="CY32529" s="300"/>
      <c r="CZ32529" s="300"/>
      <c r="DA32529" s="300"/>
      <c r="DB32529" s="300"/>
      <c r="DC32529" s="300"/>
      <c r="DD32529" s="300"/>
      <c r="DE32529" s="300"/>
      <c r="DF32529" s="300"/>
      <c r="DG32529" s="300"/>
      <c r="DH32529" s="300"/>
      <c r="DI32529" s="300"/>
      <c r="DJ32529" s="300"/>
      <c r="DK32529" s="300"/>
      <c r="DL32529" s="300"/>
      <c r="DM32529" s="300"/>
      <c r="DN32529" s="300"/>
      <c r="DO32529" s="300"/>
      <c r="DP32529" s="300"/>
      <c r="DQ32529" s="300"/>
      <c r="DR32529" s="300"/>
      <c r="DS32529" s="300"/>
      <c r="DT32529" s="300"/>
      <c r="DU32529" s="300"/>
      <c r="DV32529" s="300"/>
      <c r="DW32529" s="300"/>
      <c r="DX32529" s="300"/>
      <c r="DY32529" s="300"/>
      <c r="DZ32529" s="300"/>
      <c r="EA32529" s="300"/>
      <c r="EB32529" s="300"/>
      <c r="EC32529" s="300"/>
      <c r="ED32529" s="300"/>
      <c r="EE32529" s="300"/>
      <c r="EF32529" s="300"/>
      <c r="EG32529" s="300"/>
      <c r="EH32529" s="300"/>
      <c r="EI32529" s="300"/>
      <c r="EJ32529" s="300"/>
      <c r="EK32529" s="300"/>
      <c r="EL32529" s="300"/>
      <c r="EM32529" s="300"/>
      <c r="EN32529" s="300"/>
      <c r="EO32529" s="300"/>
      <c r="EP32529" s="300"/>
      <c r="EQ32529" s="300"/>
      <c r="ER32529" s="300"/>
      <c r="ES32529" s="300"/>
      <c r="ET32529" s="300"/>
      <c r="EU32529" s="300"/>
      <c r="EV32529" s="300"/>
      <c r="EW32529" s="300"/>
      <c r="EX32529" s="300"/>
      <c r="EY32529" s="300"/>
      <c r="EZ32529" s="300"/>
      <c r="FA32529" s="300"/>
      <c r="FB32529" s="300"/>
      <c r="FC32529" s="300"/>
      <c r="FD32529" s="300"/>
      <c r="FE32529" s="300"/>
      <c r="FF32529" s="300"/>
      <c r="FG32529" s="300"/>
      <c r="FH32529" s="300"/>
      <c r="FI32529" s="300"/>
      <c r="FJ32529" s="300"/>
      <c r="FK32529" s="300"/>
      <c r="FL32529" s="300"/>
      <c r="FM32529" s="300"/>
      <c r="FN32529" s="300"/>
      <c r="FO32529" s="300"/>
      <c r="FP32529" s="300"/>
      <c r="FQ32529" s="300"/>
      <c r="FR32529" s="300"/>
      <c r="FS32529" s="300"/>
      <c r="FT32529" s="300"/>
      <c r="FU32529" s="300"/>
      <c r="FV32529" s="300"/>
      <c r="FW32529" s="300"/>
      <c r="FX32529" s="300"/>
      <c r="FY32529" s="300"/>
      <c r="FZ32529" s="300"/>
      <c r="GA32529" s="300"/>
      <c r="GB32529" s="300"/>
      <c r="GC32529" s="300"/>
      <c r="GD32529" s="300"/>
      <c r="GE32529" s="300"/>
      <c r="GF32529" s="300"/>
      <c r="GG32529" s="300"/>
      <c r="GH32529" s="300"/>
      <c r="GI32529" s="300"/>
      <c r="GJ32529" s="300"/>
      <c r="GK32529" s="300"/>
    </row>
    <row r="32530" spans="4:193" x14ac:dyDescent="0.25">
      <c r="D32530" s="300"/>
      <c r="J32530" s="300"/>
      <c r="K32530" s="300"/>
      <c r="L32530" s="300"/>
      <c r="M32530" s="300"/>
      <c r="N32530" s="300"/>
      <c r="O32530" s="300"/>
      <c r="P32530" s="300"/>
      <c r="Q32530" s="300"/>
      <c r="R32530" s="300"/>
      <c r="S32530" s="300"/>
      <c r="T32530" s="300"/>
      <c r="U32530" s="300"/>
      <c r="V32530" s="300"/>
      <c r="W32530" s="300"/>
      <c r="X32530" s="300"/>
      <c r="Y32530" s="300"/>
      <c r="Z32530" s="300"/>
      <c r="AA32530" s="300"/>
      <c r="AB32530" s="300"/>
      <c r="AC32530" s="300"/>
      <c r="AD32530" s="300"/>
      <c r="AE32530" s="300"/>
      <c r="AF32530" s="300"/>
      <c r="AG32530" s="300"/>
      <c r="AH32530" s="300"/>
      <c r="AI32530" s="300"/>
      <c r="AJ32530" s="300"/>
      <c r="AK32530" s="300"/>
      <c r="AL32530" s="300"/>
      <c r="AM32530" s="300"/>
      <c r="AN32530" s="300"/>
      <c r="AO32530" s="300"/>
      <c r="AP32530" s="300"/>
      <c r="AQ32530" s="300"/>
      <c r="AR32530" s="300"/>
      <c r="AS32530" s="300"/>
      <c r="AT32530" s="300"/>
      <c r="AU32530" s="300"/>
      <c r="AV32530" s="300"/>
      <c r="AW32530" s="300"/>
      <c r="AX32530" s="300"/>
      <c r="AY32530" s="300"/>
      <c r="AZ32530" s="300"/>
      <c r="BA32530" s="300"/>
      <c r="BB32530" s="300"/>
      <c r="BC32530" s="300"/>
      <c r="BD32530" s="300"/>
      <c r="BE32530" s="300"/>
      <c r="BF32530" s="300"/>
      <c r="BG32530" s="300"/>
      <c r="BH32530" s="300"/>
      <c r="BI32530" s="300"/>
      <c r="BJ32530" s="300"/>
      <c r="BK32530" s="300"/>
      <c r="BL32530" s="300"/>
      <c r="BM32530" s="300"/>
      <c r="BN32530" s="300"/>
      <c r="BO32530" s="300"/>
      <c r="BP32530" s="300"/>
      <c r="BQ32530" s="300"/>
      <c r="BR32530" s="300"/>
      <c r="BS32530" s="300"/>
      <c r="BT32530" s="300"/>
      <c r="BU32530" s="300"/>
      <c r="BV32530" s="300"/>
      <c r="BW32530" s="300"/>
      <c r="BX32530" s="300"/>
      <c r="BY32530" s="300"/>
      <c r="BZ32530" s="300"/>
      <c r="CA32530" s="300"/>
      <c r="CB32530" s="300"/>
      <c r="CC32530" s="300"/>
      <c r="CD32530" s="300"/>
      <c r="CE32530" s="300"/>
      <c r="CF32530" s="300"/>
      <c r="CG32530" s="300"/>
      <c r="CH32530" s="300"/>
      <c r="CI32530" s="300"/>
      <c r="CJ32530" s="300"/>
      <c r="CK32530" s="300"/>
      <c r="CL32530" s="300"/>
      <c r="CM32530" s="300"/>
      <c r="CN32530" s="300"/>
      <c r="CO32530" s="300"/>
      <c r="CP32530" s="300"/>
      <c r="CQ32530" s="300"/>
      <c r="CR32530" s="300"/>
      <c r="CS32530" s="300"/>
      <c r="CT32530" s="300"/>
      <c r="CU32530" s="300"/>
      <c r="CV32530" s="300"/>
      <c r="CW32530" s="300"/>
      <c r="CX32530" s="300"/>
      <c r="CY32530" s="300"/>
      <c r="CZ32530" s="300"/>
      <c r="DA32530" s="300"/>
      <c r="DB32530" s="300"/>
      <c r="DC32530" s="300"/>
      <c r="DD32530" s="300"/>
      <c r="DE32530" s="300"/>
      <c r="DF32530" s="300"/>
      <c r="DG32530" s="300"/>
      <c r="DH32530" s="300"/>
      <c r="DI32530" s="300"/>
      <c r="DJ32530" s="300"/>
      <c r="DK32530" s="300"/>
      <c r="DL32530" s="300"/>
      <c r="DM32530" s="300"/>
      <c r="DN32530" s="300"/>
      <c r="DO32530" s="300"/>
      <c r="DP32530" s="300"/>
      <c r="DQ32530" s="300"/>
      <c r="DR32530" s="300"/>
      <c r="DS32530" s="300"/>
      <c r="DT32530" s="300"/>
      <c r="DU32530" s="300"/>
      <c r="DV32530" s="300"/>
      <c r="DW32530" s="300"/>
      <c r="DX32530" s="300"/>
      <c r="DY32530" s="300"/>
      <c r="DZ32530" s="300"/>
      <c r="EA32530" s="300"/>
      <c r="EB32530" s="300"/>
      <c r="EC32530" s="300"/>
      <c r="ED32530" s="300"/>
      <c r="EE32530" s="300"/>
      <c r="EF32530" s="300"/>
      <c r="EG32530" s="300"/>
      <c r="EH32530" s="300"/>
      <c r="EI32530" s="300"/>
      <c r="EJ32530" s="300"/>
      <c r="EK32530" s="300"/>
      <c r="EL32530" s="300"/>
      <c r="EM32530" s="300"/>
      <c r="EN32530" s="300"/>
      <c r="EO32530" s="300"/>
      <c r="EP32530" s="300"/>
      <c r="EQ32530" s="300"/>
      <c r="ER32530" s="300"/>
      <c r="ES32530" s="300"/>
      <c r="ET32530" s="300"/>
      <c r="EU32530" s="300"/>
      <c r="EV32530" s="300"/>
      <c r="EW32530" s="300"/>
      <c r="EX32530" s="300"/>
      <c r="EY32530" s="300"/>
      <c r="EZ32530" s="300"/>
      <c r="FA32530" s="300"/>
      <c r="FB32530" s="300"/>
      <c r="FC32530" s="300"/>
      <c r="FD32530" s="300"/>
      <c r="FE32530" s="300"/>
      <c r="FF32530" s="300"/>
      <c r="FG32530" s="300"/>
      <c r="FH32530" s="300"/>
      <c r="FI32530" s="300"/>
      <c r="FJ32530" s="300"/>
      <c r="FK32530" s="300"/>
      <c r="FL32530" s="300"/>
      <c r="FM32530" s="300"/>
      <c r="FN32530" s="300"/>
      <c r="FO32530" s="300"/>
      <c r="FP32530" s="300"/>
      <c r="FQ32530" s="300"/>
      <c r="FR32530" s="300"/>
      <c r="FS32530" s="300"/>
      <c r="FT32530" s="300"/>
      <c r="FU32530" s="300"/>
      <c r="FV32530" s="300"/>
      <c r="FW32530" s="300"/>
      <c r="FX32530" s="300"/>
      <c r="FY32530" s="300"/>
      <c r="FZ32530" s="300"/>
      <c r="GA32530" s="300"/>
      <c r="GB32530" s="300"/>
      <c r="GC32530" s="300"/>
      <c r="GD32530" s="300"/>
      <c r="GE32530" s="300"/>
      <c r="GF32530" s="300"/>
      <c r="GG32530" s="300"/>
      <c r="GH32530" s="300"/>
      <c r="GI32530" s="300"/>
      <c r="GJ32530" s="300"/>
      <c r="GK32530" s="300"/>
    </row>
    <row r="32531" spans="4:193" x14ac:dyDescent="0.25">
      <c r="D32531" s="300"/>
      <c r="J32531" s="300"/>
      <c r="K32531" s="300"/>
      <c r="L32531" s="300"/>
      <c r="M32531" s="300"/>
      <c r="N32531" s="300"/>
      <c r="O32531" s="300"/>
      <c r="P32531" s="300"/>
      <c r="Q32531" s="300"/>
      <c r="R32531" s="300"/>
      <c r="S32531" s="300"/>
      <c r="T32531" s="300"/>
      <c r="U32531" s="300"/>
      <c r="V32531" s="300"/>
      <c r="W32531" s="300"/>
      <c r="X32531" s="300"/>
      <c r="Y32531" s="300"/>
      <c r="Z32531" s="300"/>
      <c r="AA32531" s="300"/>
      <c r="AB32531" s="300"/>
      <c r="AC32531" s="300"/>
      <c r="AD32531" s="300"/>
      <c r="AE32531" s="300"/>
      <c r="AF32531" s="300"/>
      <c r="AG32531" s="300"/>
      <c r="AH32531" s="300"/>
      <c r="AI32531" s="300"/>
      <c r="AJ32531" s="300"/>
      <c r="AK32531" s="300"/>
      <c r="AL32531" s="300"/>
      <c r="AM32531" s="300"/>
      <c r="AN32531" s="300"/>
      <c r="AO32531" s="300"/>
      <c r="AP32531" s="300"/>
      <c r="AQ32531" s="300"/>
      <c r="AR32531" s="300"/>
      <c r="AS32531" s="300"/>
      <c r="AT32531" s="300"/>
      <c r="AU32531" s="300"/>
      <c r="AV32531" s="300"/>
      <c r="AW32531" s="300"/>
      <c r="AX32531" s="300"/>
      <c r="AY32531" s="300"/>
      <c r="AZ32531" s="300"/>
      <c r="BA32531" s="300"/>
      <c r="BB32531" s="300"/>
      <c r="BC32531" s="300"/>
      <c r="BD32531" s="300"/>
      <c r="BE32531" s="300"/>
      <c r="BF32531" s="300"/>
      <c r="BG32531" s="300"/>
      <c r="BH32531" s="300"/>
      <c r="BI32531" s="300"/>
      <c r="BJ32531" s="300"/>
      <c r="BK32531" s="300"/>
      <c r="BL32531" s="300"/>
      <c r="BM32531" s="300"/>
      <c r="BN32531" s="300"/>
      <c r="BO32531" s="300"/>
      <c r="BP32531" s="300"/>
      <c r="BQ32531" s="300"/>
      <c r="BR32531" s="300"/>
      <c r="BS32531" s="300"/>
      <c r="BT32531" s="300"/>
      <c r="BU32531" s="300"/>
      <c r="BV32531" s="300"/>
      <c r="BW32531" s="300"/>
      <c r="BX32531" s="300"/>
      <c r="BY32531" s="300"/>
      <c r="BZ32531" s="300"/>
      <c r="CA32531" s="300"/>
      <c r="CB32531" s="300"/>
      <c r="CC32531" s="300"/>
      <c r="CD32531" s="300"/>
      <c r="CE32531" s="300"/>
      <c r="CF32531" s="300"/>
      <c r="CG32531" s="300"/>
      <c r="CH32531" s="300"/>
      <c r="CI32531" s="300"/>
      <c r="CJ32531" s="300"/>
      <c r="CK32531" s="300"/>
      <c r="CL32531" s="300"/>
      <c r="CM32531" s="300"/>
      <c r="CN32531" s="300"/>
      <c r="CO32531" s="300"/>
      <c r="CP32531" s="300"/>
      <c r="CQ32531" s="300"/>
      <c r="CR32531" s="300"/>
      <c r="CS32531" s="300"/>
      <c r="CT32531" s="300"/>
      <c r="CU32531" s="300"/>
      <c r="CV32531" s="300"/>
      <c r="CW32531" s="300"/>
      <c r="CX32531" s="300"/>
      <c r="CY32531" s="300"/>
      <c r="CZ32531" s="300"/>
      <c r="DA32531" s="300"/>
      <c r="DB32531" s="300"/>
      <c r="DC32531" s="300"/>
      <c r="DD32531" s="300"/>
      <c r="DE32531" s="300"/>
      <c r="DF32531" s="300"/>
      <c r="DG32531" s="300"/>
      <c r="DH32531" s="300"/>
      <c r="DI32531" s="300"/>
      <c r="DJ32531" s="300"/>
      <c r="DK32531" s="300"/>
      <c r="DL32531" s="300"/>
      <c r="DM32531" s="300"/>
      <c r="DN32531" s="300"/>
      <c r="DO32531" s="300"/>
      <c r="DP32531" s="300"/>
      <c r="DQ32531" s="300"/>
      <c r="DR32531" s="300"/>
      <c r="DS32531" s="300"/>
      <c r="DT32531" s="300"/>
      <c r="DU32531" s="300"/>
      <c r="DV32531" s="300"/>
      <c r="DW32531" s="300"/>
      <c r="DX32531" s="300"/>
      <c r="DY32531" s="300"/>
      <c r="DZ32531" s="300"/>
      <c r="EA32531" s="300"/>
      <c r="EB32531" s="300"/>
      <c r="EC32531" s="300"/>
      <c r="ED32531" s="300"/>
      <c r="EE32531" s="300"/>
      <c r="EF32531" s="300"/>
      <c r="EG32531" s="300"/>
      <c r="EH32531" s="300"/>
      <c r="EI32531" s="300"/>
      <c r="EJ32531" s="300"/>
      <c r="EK32531" s="300"/>
      <c r="EL32531" s="300"/>
      <c r="EM32531" s="300"/>
      <c r="EN32531" s="300"/>
      <c r="EO32531" s="300"/>
      <c r="EP32531" s="300"/>
      <c r="EQ32531" s="300"/>
      <c r="ER32531" s="300"/>
      <c r="ES32531" s="300"/>
      <c r="ET32531" s="300"/>
      <c r="EU32531" s="300"/>
      <c r="EV32531" s="300"/>
      <c r="EW32531" s="300"/>
      <c r="EX32531" s="300"/>
      <c r="EY32531" s="300"/>
      <c r="EZ32531" s="300"/>
      <c r="FA32531" s="300"/>
      <c r="FB32531" s="300"/>
      <c r="FC32531" s="300"/>
      <c r="FD32531" s="300"/>
      <c r="FE32531" s="300"/>
      <c r="FF32531" s="300"/>
      <c r="FG32531" s="300"/>
      <c r="FH32531" s="300"/>
      <c r="FI32531" s="300"/>
      <c r="FJ32531" s="300"/>
      <c r="FK32531" s="300"/>
      <c r="FL32531" s="300"/>
      <c r="FM32531" s="300"/>
      <c r="FN32531" s="300"/>
      <c r="FO32531" s="300"/>
      <c r="FP32531" s="300"/>
      <c r="FQ32531" s="300"/>
      <c r="FR32531" s="300"/>
      <c r="FS32531" s="300"/>
      <c r="FT32531" s="300"/>
      <c r="FU32531" s="300"/>
      <c r="FV32531" s="300"/>
      <c r="FW32531" s="300"/>
      <c r="FX32531" s="300"/>
      <c r="FY32531" s="300"/>
      <c r="FZ32531" s="300"/>
      <c r="GA32531" s="300"/>
      <c r="GB32531" s="300"/>
      <c r="GC32531" s="300"/>
      <c r="GD32531" s="300"/>
      <c r="GE32531" s="300"/>
      <c r="GF32531" s="300"/>
      <c r="GG32531" s="300"/>
      <c r="GH32531" s="300"/>
      <c r="GI32531" s="300"/>
      <c r="GJ32531" s="300"/>
      <c r="GK32531" s="300"/>
    </row>
    <row r="32532" spans="4:193" x14ac:dyDescent="0.25">
      <c r="D32532" s="300"/>
      <c r="J32532" s="300"/>
      <c r="K32532" s="300"/>
      <c r="L32532" s="300"/>
      <c r="M32532" s="300"/>
      <c r="N32532" s="300"/>
      <c r="O32532" s="300"/>
      <c r="P32532" s="300"/>
      <c r="Q32532" s="300"/>
      <c r="R32532" s="300"/>
      <c r="S32532" s="300"/>
      <c r="T32532" s="300"/>
      <c r="U32532" s="300"/>
      <c r="V32532" s="300"/>
      <c r="W32532" s="300"/>
      <c r="X32532" s="300"/>
      <c r="Y32532" s="300"/>
      <c r="Z32532" s="300"/>
      <c r="AA32532" s="300"/>
      <c r="AB32532" s="300"/>
      <c r="AC32532" s="300"/>
      <c r="AD32532" s="300"/>
      <c r="AE32532" s="300"/>
      <c r="AF32532" s="300"/>
      <c r="AG32532" s="300"/>
      <c r="AH32532" s="300"/>
      <c r="AI32532" s="300"/>
      <c r="AJ32532" s="300"/>
      <c r="AK32532" s="300"/>
      <c r="AL32532" s="300"/>
      <c r="AM32532" s="300"/>
      <c r="AN32532" s="300"/>
      <c r="AO32532" s="300"/>
      <c r="AP32532" s="300"/>
      <c r="AQ32532" s="300"/>
      <c r="AR32532" s="300"/>
      <c r="AS32532" s="300"/>
      <c r="AT32532" s="300"/>
      <c r="AU32532" s="300"/>
      <c r="AV32532" s="300"/>
      <c r="AW32532" s="300"/>
      <c r="AX32532" s="300"/>
      <c r="AY32532" s="300"/>
      <c r="AZ32532" s="300"/>
      <c r="BA32532" s="300"/>
      <c r="BB32532" s="300"/>
      <c r="BC32532" s="300"/>
      <c r="BD32532" s="300"/>
      <c r="BE32532" s="300"/>
      <c r="BF32532" s="300"/>
      <c r="BG32532" s="300"/>
      <c r="BH32532" s="300"/>
      <c r="BI32532" s="300"/>
      <c r="BJ32532" s="300"/>
      <c r="BK32532" s="300"/>
      <c r="BL32532" s="300"/>
      <c r="BM32532" s="300"/>
      <c r="BN32532" s="300"/>
      <c r="BO32532" s="300"/>
      <c r="BP32532" s="300"/>
      <c r="BQ32532" s="300"/>
      <c r="BR32532" s="300"/>
      <c r="BS32532" s="300"/>
      <c r="BT32532" s="300"/>
      <c r="BU32532" s="300"/>
      <c r="BV32532" s="300"/>
      <c r="BW32532" s="300"/>
      <c r="BX32532" s="300"/>
      <c r="BY32532" s="300"/>
      <c r="BZ32532" s="300"/>
      <c r="CA32532" s="300"/>
      <c r="CB32532" s="300"/>
      <c r="CC32532" s="300"/>
      <c r="CD32532" s="300"/>
      <c r="CE32532" s="300"/>
      <c r="CF32532" s="300"/>
      <c r="CG32532" s="300"/>
      <c r="CH32532" s="300"/>
      <c r="CI32532" s="300"/>
      <c r="CJ32532" s="300"/>
      <c r="CK32532" s="300"/>
      <c r="CL32532" s="300"/>
      <c r="CM32532" s="300"/>
      <c r="CN32532" s="300"/>
      <c r="CO32532" s="300"/>
      <c r="CP32532" s="300"/>
      <c r="CQ32532" s="300"/>
      <c r="CR32532" s="300"/>
      <c r="CS32532" s="300"/>
      <c r="CT32532" s="300"/>
      <c r="CU32532" s="300"/>
      <c r="CV32532" s="300"/>
      <c r="CW32532" s="300"/>
      <c r="CX32532" s="300"/>
      <c r="CY32532" s="300"/>
      <c r="CZ32532" s="300"/>
      <c r="DA32532" s="300"/>
      <c r="DB32532" s="300"/>
      <c r="DC32532" s="300"/>
      <c r="DD32532" s="300"/>
      <c r="DE32532" s="300"/>
      <c r="DF32532" s="300"/>
      <c r="DG32532" s="300"/>
      <c r="DH32532" s="300"/>
      <c r="DI32532" s="300"/>
      <c r="DJ32532" s="300"/>
      <c r="DK32532" s="300"/>
      <c r="DL32532" s="300"/>
      <c r="DM32532" s="300"/>
      <c r="DN32532" s="300"/>
      <c r="DO32532" s="300"/>
      <c r="DP32532" s="300"/>
      <c r="DQ32532" s="300"/>
      <c r="DR32532" s="300"/>
      <c r="DS32532" s="300"/>
      <c r="DT32532" s="300"/>
      <c r="DU32532" s="300"/>
      <c r="DV32532" s="300"/>
      <c r="DW32532" s="300"/>
      <c r="DX32532" s="300"/>
      <c r="DY32532" s="300"/>
      <c r="DZ32532" s="300"/>
      <c r="EA32532" s="300"/>
      <c r="EB32532" s="300"/>
      <c r="EC32532" s="300"/>
      <c r="ED32532" s="300"/>
      <c r="EE32532" s="300"/>
      <c r="EF32532" s="300"/>
      <c r="EG32532" s="300"/>
      <c r="EH32532" s="300"/>
      <c r="EI32532" s="300"/>
      <c r="EJ32532" s="300"/>
      <c r="EK32532" s="300"/>
      <c r="EL32532" s="300"/>
      <c r="EM32532" s="300"/>
      <c r="EN32532" s="300"/>
      <c r="EO32532" s="300"/>
      <c r="EP32532" s="300"/>
      <c r="EQ32532" s="300"/>
      <c r="ER32532" s="300"/>
      <c r="ES32532" s="300"/>
      <c r="ET32532" s="300"/>
      <c r="EU32532" s="300"/>
      <c r="EV32532" s="300"/>
      <c r="EW32532" s="300"/>
      <c r="EX32532" s="300"/>
      <c r="EY32532" s="300"/>
      <c r="EZ32532" s="300"/>
      <c r="FA32532" s="300"/>
      <c r="FB32532" s="300"/>
      <c r="FC32532" s="300"/>
      <c r="FD32532" s="300"/>
      <c r="FE32532" s="300"/>
      <c r="FF32532" s="300"/>
      <c r="FG32532" s="300"/>
      <c r="FH32532" s="300"/>
      <c r="FI32532" s="300"/>
      <c r="FJ32532" s="300"/>
      <c r="FK32532" s="300"/>
      <c r="FL32532" s="300"/>
      <c r="FM32532" s="300"/>
      <c r="FN32532" s="300"/>
      <c r="FO32532" s="300"/>
      <c r="FP32532" s="300"/>
      <c r="FQ32532" s="300"/>
      <c r="FR32532" s="300"/>
      <c r="FS32532" s="300"/>
      <c r="FT32532" s="300"/>
      <c r="FU32532" s="300"/>
      <c r="FV32532" s="300"/>
      <c r="FW32532" s="300"/>
      <c r="FX32532" s="300"/>
      <c r="FY32532" s="300"/>
      <c r="FZ32532" s="300"/>
      <c r="GA32532" s="300"/>
      <c r="GB32532" s="300"/>
      <c r="GC32532" s="300"/>
      <c r="GD32532" s="300"/>
      <c r="GE32532" s="300"/>
      <c r="GF32532" s="300"/>
      <c r="GG32532" s="300"/>
      <c r="GH32532" s="300"/>
      <c r="GI32532" s="300"/>
      <c r="GJ32532" s="300"/>
      <c r="GK32532" s="300"/>
    </row>
    <row r="32533" spans="4:193" x14ac:dyDescent="0.25">
      <c r="D32533" s="300"/>
      <c r="J32533" s="300"/>
      <c r="K32533" s="300"/>
      <c r="L32533" s="300"/>
      <c r="M32533" s="300"/>
      <c r="N32533" s="300"/>
      <c r="O32533" s="300"/>
      <c r="P32533" s="300"/>
      <c r="Q32533" s="300"/>
      <c r="R32533" s="300"/>
      <c r="S32533" s="300"/>
      <c r="T32533" s="300"/>
      <c r="U32533" s="300"/>
      <c r="V32533" s="300"/>
      <c r="W32533" s="300"/>
      <c r="X32533" s="300"/>
      <c r="Y32533" s="300"/>
      <c r="Z32533" s="300"/>
      <c r="AA32533" s="300"/>
      <c r="AB32533" s="300"/>
      <c r="AC32533" s="300"/>
      <c r="AD32533" s="300"/>
      <c r="AE32533" s="300"/>
      <c r="AF32533" s="300"/>
      <c r="AG32533" s="300"/>
      <c r="AH32533" s="300"/>
      <c r="AI32533" s="300"/>
      <c r="AJ32533" s="300"/>
      <c r="AK32533" s="300"/>
      <c r="AL32533" s="300"/>
      <c r="AM32533" s="300"/>
      <c r="AN32533" s="300"/>
      <c r="AO32533" s="300"/>
      <c r="AP32533" s="300"/>
      <c r="AQ32533" s="300"/>
      <c r="AR32533" s="300"/>
      <c r="AS32533" s="300"/>
      <c r="AT32533" s="300"/>
      <c r="AU32533" s="300"/>
      <c r="AV32533" s="300"/>
      <c r="AW32533" s="300"/>
      <c r="AX32533" s="300"/>
      <c r="AY32533" s="300"/>
      <c r="AZ32533" s="300"/>
      <c r="BA32533" s="300"/>
      <c r="BB32533" s="300"/>
      <c r="BC32533" s="300"/>
      <c r="BD32533" s="300"/>
      <c r="BE32533" s="300"/>
      <c r="BF32533" s="300"/>
      <c r="BG32533" s="300"/>
      <c r="BH32533" s="300"/>
      <c r="BI32533" s="300"/>
      <c r="BJ32533" s="300"/>
      <c r="BK32533" s="300"/>
      <c r="BL32533" s="300"/>
      <c r="BM32533" s="300"/>
      <c r="BN32533" s="300"/>
      <c r="BO32533" s="300"/>
      <c r="BP32533" s="300"/>
      <c r="BQ32533" s="300"/>
      <c r="BR32533" s="300"/>
      <c r="BS32533" s="300"/>
      <c r="BT32533" s="300"/>
      <c r="BU32533" s="300"/>
      <c r="BV32533" s="300"/>
      <c r="BW32533" s="300"/>
      <c r="BX32533" s="300"/>
      <c r="BY32533" s="300"/>
      <c r="BZ32533" s="300"/>
      <c r="CA32533" s="300"/>
      <c r="CB32533" s="300"/>
      <c r="CC32533" s="300"/>
      <c r="CD32533" s="300"/>
      <c r="CE32533" s="300"/>
      <c r="CF32533" s="300"/>
      <c r="CG32533" s="300"/>
      <c r="CH32533" s="300"/>
      <c r="CI32533" s="300"/>
      <c r="CJ32533" s="300"/>
      <c r="CK32533" s="300"/>
      <c r="CL32533" s="300"/>
      <c r="CM32533" s="300"/>
      <c r="CN32533" s="300"/>
      <c r="CO32533" s="300"/>
      <c r="CP32533" s="300"/>
      <c r="CQ32533" s="300"/>
      <c r="CR32533" s="300"/>
      <c r="CS32533" s="300"/>
      <c r="CT32533" s="300"/>
      <c r="CU32533" s="300"/>
      <c r="CV32533" s="300"/>
      <c r="CW32533" s="300"/>
      <c r="CX32533" s="300"/>
      <c r="CY32533" s="300"/>
      <c r="CZ32533" s="300"/>
      <c r="DA32533" s="300"/>
      <c r="DB32533" s="300"/>
      <c r="DC32533" s="300"/>
      <c r="DD32533" s="300"/>
      <c r="DE32533" s="300"/>
      <c r="DF32533" s="300"/>
      <c r="DG32533" s="300"/>
      <c r="DH32533" s="300"/>
      <c r="DI32533" s="300"/>
      <c r="DJ32533" s="300"/>
      <c r="DK32533" s="300"/>
      <c r="DL32533" s="300"/>
      <c r="DM32533" s="300"/>
      <c r="DN32533" s="300"/>
      <c r="DO32533" s="300"/>
      <c r="DP32533" s="300"/>
      <c r="DQ32533" s="300"/>
      <c r="DR32533" s="300"/>
      <c r="DS32533" s="300"/>
      <c r="DT32533" s="300"/>
      <c r="DU32533" s="300"/>
      <c r="DV32533" s="300"/>
      <c r="DW32533" s="300"/>
      <c r="DX32533" s="300"/>
      <c r="DY32533" s="300"/>
      <c r="DZ32533" s="300"/>
      <c r="EA32533" s="300"/>
      <c r="EB32533" s="300"/>
      <c r="EC32533" s="300"/>
      <c r="ED32533" s="300"/>
      <c r="EE32533" s="300"/>
      <c r="EF32533" s="300"/>
      <c r="EG32533" s="300"/>
      <c r="EH32533" s="300"/>
      <c r="EI32533" s="300"/>
      <c r="EJ32533" s="300"/>
      <c r="EK32533" s="300"/>
      <c r="EL32533" s="300"/>
      <c r="EM32533" s="300"/>
      <c r="EN32533" s="300"/>
      <c r="EO32533" s="300"/>
      <c r="EP32533" s="300"/>
      <c r="EQ32533" s="300"/>
      <c r="ER32533" s="300"/>
      <c r="ES32533" s="300"/>
      <c r="ET32533" s="300"/>
      <c r="EU32533" s="300"/>
      <c r="EV32533" s="300"/>
      <c r="EW32533" s="300"/>
      <c r="EX32533" s="300"/>
      <c r="EY32533" s="300"/>
      <c r="EZ32533" s="300"/>
      <c r="FA32533" s="300"/>
      <c r="FB32533" s="300"/>
      <c r="FC32533" s="300"/>
      <c r="FD32533" s="300"/>
      <c r="FE32533" s="300"/>
      <c r="FF32533" s="300"/>
      <c r="FG32533" s="300"/>
      <c r="FH32533" s="300"/>
      <c r="FI32533" s="300"/>
      <c r="FJ32533" s="300"/>
      <c r="FK32533" s="300"/>
      <c r="FL32533" s="300"/>
      <c r="FM32533" s="300"/>
      <c r="FN32533" s="300"/>
      <c r="FO32533" s="300"/>
      <c r="FP32533" s="300"/>
      <c r="FQ32533" s="300"/>
      <c r="FR32533" s="300"/>
      <c r="FS32533" s="300"/>
      <c r="FT32533" s="300"/>
      <c r="FU32533" s="300"/>
      <c r="FV32533" s="300"/>
      <c r="FW32533" s="300"/>
      <c r="FX32533" s="300"/>
      <c r="FY32533" s="300"/>
      <c r="FZ32533" s="300"/>
      <c r="GA32533" s="300"/>
      <c r="GB32533" s="300"/>
      <c r="GC32533" s="300"/>
      <c r="GD32533" s="300"/>
      <c r="GE32533" s="300"/>
      <c r="GF32533" s="300"/>
      <c r="GG32533" s="300"/>
      <c r="GH32533" s="300"/>
      <c r="GI32533" s="300"/>
      <c r="GJ32533" s="300"/>
      <c r="GK32533" s="300"/>
    </row>
    <row r="32534" spans="4:193" x14ac:dyDescent="0.25">
      <c r="D32534" s="300"/>
      <c r="J32534" s="300"/>
      <c r="K32534" s="300"/>
      <c r="L32534" s="300"/>
      <c r="M32534" s="300"/>
      <c r="N32534" s="300"/>
      <c r="O32534" s="300"/>
      <c r="P32534" s="300"/>
      <c r="Q32534" s="300"/>
      <c r="R32534" s="300"/>
      <c r="S32534" s="300"/>
      <c r="T32534" s="300"/>
      <c r="U32534" s="300"/>
      <c r="V32534" s="300"/>
      <c r="W32534" s="300"/>
      <c r="X32534" s="300"/>
      <c r="Y32534" s="300"/>
      <c r="Z32534" s="300"/>
      <c r="AA32534" s="300"/>
      <c r="AB32534" s="300"/>
      <c r="AC32534" s="300"/>
      <c r="AD32534" s="300"/>
      <c r="AE32534" s="300"/>
      <c r="AF32534" s="300"/>
      <c r="AG32534" s="300"/>
      <c r="AH32534" s="300"/>
      <c r="AI32534" s="300"/>
      <c r="AJ32534" s="300"/>
      <c r="AK32534" s="300"/>
      <c r="AL32534" s="300"/>
      <c r="AM32534" s="300"/>
      <c r="AN32534" s="300"/>
      <c r="AO32534" s="300"/>
      <c r="AP32534" s="300"/>
      <c r="AQ32534" s="300"/>
      <c r="AR32534" s="300"/>
      <c r="AS32534" s="300"/>
      <c r="AT32534" s="300"/>
      <c r="AU32534" s="300"/>
      <c r="AV32534" s="300"/>
      <c r="AW32534" s="300"/>
      <c r="AX32534" s="300"/>
      <c r="AY32534" s="300"/>
      <c r="AZ32534" s="300"/>
      <c r="BA32534" s="300"/>
      <c r="BB32534" s="300"/>
      <c r="BC32534" s="300"/>
      <c r="BD32534" s="300"/>
      <c r="BE32534" s="300"/>
      <c r="BF32534" s="300"/>
      <c r="BG32534" s="300"/>
      <c r="BH32534" s="300"/>
      <c r="BI32534" s="300"/>
      <c r="BJ32534" s="300"/>
      <c r="BK32534" s="300"/>
      <c r="BL32534" s="300"/>
      <c r="BM32534" s="300"/>
      <c r="BN32534" s="300"/>
      <c r="BO32534" s="300"/>
      <c r="BP32534" s="300"/>
      <c r="BQ32534" s="300"/>
      <c r="BR32534" s="300"/>
      <c r="BS32534" s="300"/>
      <c r="BT32534" s="300"/>
      <c r="BU32534" s="300"/>
      <c r="BV32534" s="300"/>
      <c r="BW32534" s="300"/>
      <c r="BX32534" s="300"/>
      <c r="BY32534" s="300"/>
      <c r="BZ32534" s="300"/>
      <c r="CA32534" s="300"/>
      <c r="CB32534" s="300"/>
      <c r="CC32534" s="300"/>
      <c r="CD32534" s="300"/>
      <c r="CE32534" s="300"/>
      <c r="CF32534" s="300"/>
      <c r="CG32534" s="300"/>
      <c r="CH32534" s="300"/>
      <c r="CI32534" s="300"/>
      <c r="CJ32534" s="300"/>
      <c r="CK32534" s="300"/>
      <c r="CL32534" s="300"/>
      <c r="CM32534" s="300"/>
      <c r="CN32534" s="300"/>
      <c r="CO32534" s="300"/>
      <c r="CP32534" s="300"/>
      <c r="CQ32534" s="300"/>
      <c r="CR32534" s="300"/>
      <c r="CS32534" s="300"/>
      <c r="CT32534" s="300"/>
      <c r="CU32534" s="300"/>
      <c r="CV32534" s="300"/>
      <c r="CW32534" s="300"/>
      <c r="CX32534" s="300"/>
      <c r="CY32534" s="300"/>
      <c r="CZ32534" s="300"/>
      <c r="DA32534" s="300"/>
      <c r="DB32534" s="300"/>
      <c r="DC32534" s="300"/>
      <c r="DD32534" s="300"/>
      <c r="DE32534" s="300"/>
      <c r="DF32534" s="300"/>
      <c r="DG32534" s="300"/>
      <c r="DH32534" s="300"/>
      <c r="DI32534" s="300"/>
      <c r="DJ32534" s="300"/>
      <c r="DK32534" s="300"/>
      <c r="DL32534" s="300"/>
      <c r="DM32534" s="300"/>
      <c r="DN32534" s="300"/>
      <c r="DO32534" s="300"/>
      <c r="DP32534" s="300"/>
      <c r="DQ32534" s="300"/>
      <c r="DR32534" s="300"/>
      <c r="DS32534" s="300"/>
      <c r="DT32534" s="300"/>
      <c r="DU32534" s="300"/>
      <c r="DV32534" s="300"/>
      <c r="DW32534" s="300"/>
      <c r="DX32534" s="300"/>
      <c r="DY32534" s="300"/>
      <c r="DZ32534" s="300"/>
      <c r="EA32534" s="300"/>
      <c r="EB32534" s="300"/>
      <c r="EC32534" s="300"/>
      <c r="ED32534" s="300"/>
      <c r="EE32534" s="300"/>
      <c r="EF32534" s="300"/>
      <c r="EG32534" s="300"/>
      <c r="EH32534" s="300"/>
      <c r="EI32534" s="300"/>
      <c r="EJ32534" s="300"/>
      <c r="EK32534" s="300"/>
      <c r="EL32534" s="300"/>
      <c r="EM32534" s="300"/>
      <c r="EN32534" s="300"/>
      <c r="EO32534" s="300"/>
      <c r="EP32534" s="300"/>
      <c r="EQ32534" s="300"/>
      <c r="ER32534" s="300"/>
      <c r="ES32534" s="300"/>
      <c r="ET32534" s="300"/>
      <c r="EU32534" s="300"/>
      <c r="EV32534" s="300"/>
      <c r="EW32534" s="300"/>
      <c r="EX32534" s="300"/>
      <c r="EY32534" s="300"/>
      <c r="EZ32534" s="300"/>
      <c r="FA32534" s="300"/>
      <c r="FB32534" s="300"/>
      <c r="FC32534" s="300"/>
      <c r="FD32534" s="300"/>
      <c r="FE32534" s="300"/>
      <c r="FF32534" s="300"/>
      <c r="FG32534" s="300"/>
      <c r="FH32534" s="300"/>
      <c r="FI32534" s="300"/>
      <c r="FJ32534" s="300"/>
      <c r="FK32534" s="300"/>
      <c r="FL32534" s="300"/>
      <c r="FM32534" s="300"/>
      <c r="FN32534" s="300"/>
      <c r="FO32534" s="300"/>
      <c r="FP32534" s="300"/>
      <c r="FQ32534" s="300"/>
      <c r="FR32534" s="300"/>
      <c r="FS32534" s="300"/>
      <c r="FT32534" s="300"/>
      <c r="FU32534" s="300"/>
      <c r="FV32534" s="300"/>
      <c r="FW32534" s="300"/>
      <c r="FX32534" s="300"/>
      <c r="FY32534" s="300"/>
      <c r="FZ32534" s="300"/>
      <c r="GA32534" s="300"/>
      <c r="GB32534" s="300"/>
      <c r="GC32534" s="300"/>
      <c r="GD32534" s="300"/>
      <c r="GE32534" s="300"/>
      <c r="GF32534" s="300"/>
      <c r="GG32534" s="300"/>
      <c r="GH32534" s="300"/>
      <c r="GI32534" s="300"/>
      <c r="GJ32534" s="300"/>
      <c r="GK32534" s="300"/>
    </row>
    <row r="32535" spans="4:193" x14ac:dyDescent="0.25">
      <c r="D32535" s="300"/>
      <c r="J32535" s="300"/>
      <c r="K32535" s="300"/>
      <c r="L32535" s="300"/>
      <c r="M32535" s="300"/>
      <c r="N32535" s="300"/>
      <c r="O32535" s="300"/>
      <c r="P32535" s="300"/>
      <c r="Q32535" s="300"/>
      <c r="R32535" s="300"/>
      <c r="S32535" s="300"/>
      <c r="T32535" s="300"/>
      <c r="U32535" s="300"/>
      <c r="V32535" s="300"/>
      <c r="W32535" s="300"/>
      <c r="X32535" s="300"/>
      <c r="Y32535" s="300"/>
      <c r="Z32535" s="300"/>
      <c r="AA32535" s="300"/>
      <c r="AB32535" s="300"/>
      <c r="AC32535" s="300"/>
      <c r="AD32535" s="300"/>
      <c r="AE32535" s="300"/>
      <c r="AF32535" s="300"/>
      <c r="AG32535" s="300"/>
      <c r="AH32535" s="300"/>
      <c r="AI32535" s="300"/>
      <c r="AJ32535" s="300"/>
      <c r="AK32535" s="300"/>
      <c r="AL32535" s="300"/>
      <c r="AM32535" s="300"/>
      <c r="AN32535" s="300"/>
      <c r="AO32535" s="300"/>
      <c r="AP32535" s="300"/>
      <c r="AQ32535" s="300"/>
      <c r="AR32535" s="300"/>
      <c r="AS32535" s="300"/>
      <c r="AT32535" s="300"/>
      <c r="AU32535" s="300"/>
      <c r="AV32535" s="300"/>
      <c r="AW32535" s="300"/>
      <c r="AX32535" s="300"/>
      <c r="AY32535" s="300"/>
      <c r="AZ32535" s="300"/>
      <c r="BA32535" s="300"/>
      <c r="BB32535" s="300"/>
      <c r="BC32535" s="300"/>
      <c r="BD32535" s="300"/>
      <c r="BE32535" s="300"/>
      <c r="BF32535" s="300"/>
      <c r="BG32535" s="300"/>
      <c r="BH32535" s="300"/>
      <c r="BI32535" s="300"/>
      <c r="BJ32535" s="300"/>
      <c r="BK32535" s="300"/>
      <c r="BL32535" s="300"/>
      <c r="BM32535" s="300"/>
      <c r="BN32535" s="300"/>
      <c r="BO32535" s="300"/>
      <c r="BP32535" s="300"/>
      <c r="BQ32535" s="300"/>
      <c r="BR32535" s="300"/>
      <c r="BS32535" s="300"/>
      <c r="BT32535" s="300"/>
      <c r="BU32535" s="300"/>
      <c r="BV32535" s="300"/>
      <c r="BW32535" s="300"/>
      <c r="BX32535" s="300"/>
      <c r="BY32535" s="300"/>
      <c r="BZ32535" s="300"/>
      <c r="CA32535" s="300"/>
      <c r="CB32535" s="300"/>
      <c r="CC32535" s="300"/>
      <c r="CD32535" s="300"/>
      <c r="CE32535" s="300"/>
      <c r="CF32535" s="300"/>
      <c r="CG32535" s="300"/>
      <c r="CH32535" s="300"/>
      <c r="CI32535" s="300"/>
      <c r="CJ32535" s="300"/>
      <c r="CK32535" s="300"/>
      <c r="CL32535" s="300"/>
      <c r="CM32535" s="300"/>
      <c r="CN32535" s="300"/>
      <c r="CO32535" s="300"/>
      <c r="CP32535" s="300"/>
      <c r="CQ32535" s="300"/>
      <c r="CR32535" s="300"/>
      <c r="CS32535" s="300"/>
      <c r="CT32535" s="300"/>
      <c r="CU32535" s="300"/>
      <c r="CV32535" s="300"/>
      <c r="CW32535" s="300"/>
      <c r="CX32535" s="300"/>
      <c r="CY32535" s="300"/>
      <c r="CZ32535" s="300"/>
      <c r="DA32535" s="300"/>
      <c r="DB32535" s="300"/>
      <c r="DC32535" s="300"/>
      <c r="DD32535" s="300"/>
      <c r="DE32535" s="300"/>
      <c r="DF32535" s="300"/>
      <c r="DG32535" s="300"/>
      <c r="DH32535" s="300"/>
      <c r="DI32535" s="300"/>
      <c r="DJ32535" s="300"/>
      <c r="DK32535" s="300"/>
      <c r="DL32535" s="300"/>
      <c r="DM32535" s="300"/>
      <c r="DN32535" s="300"/>
      <c r="DO32535" s="300"/>
      <c r="DP32535" s="300"/>
      <c r="DQ32535" s="300"/>
      <c r="DR32535" s="300"/>
      <c r="DS32535" s="300"/>
      <c r="DT32535" s="300"/>
      <c r="DU32535" s="300"/>
      <c r="DV32535" s="300"/>
      <c r="DW32535" s="300"/>
      <c r="DX32535" s="300"/>
      <c r="DY32535" s="300"/>
      <c r="DZ32535" s="300"/>
      <c r="EA32535" s="300"/>
      <c r="EB32535" s="300"/>
      <c r="EC32535" s="300"/>
      <c r="ED32535" s="300"/>
      <c r="EE32535" s="300"/>
      <c r="EF32535" s="300"/>
      <c r="EG32535" s="300"/>
      <c r="EH32535" s="300"/>
      <c r="EI32535" s="300"/>
      <c r="EJ32535" s="300"/>
      <c r="EK32535" s="300"/>
      <c r="EL32535" s="300"/>
      <c r="EM32535" s="300"/>
      <c r="EN32535" s="300"/>
      <c r="EO32535" s="300"/>
      <c r="EP32535" s="300"/>
      <c r="EQ32535" s="300"/>
      <c r="ER32535" s="300"/>
      <c r="ES32535" s="300"/>
      <c r="ET32535" s="300"/>
      <c r="EU32535" s="300"/>
      <c r="EV32535" s="300"/>
      <c r="EW32535" s="300"/>
      <c r="EX32535" s="300"/>
      <c r="EY32535" s="300"/>
      <c r="EZ32535" s="300"/>
      <c r="FA32535" s="300"/>
      <c r="FB32535" s="300"/>
      <c r="FC32535" s="300"/>
      <c r="FD32535" s="300"/>
      <c r="FE32535" s="300"/>
      <c r="FF32535" s="300"/>
      <c r="FG32535" s="300"/>
      <c r="FH32535" s="300"/>
      <c r="FI32535" s="300"/>
      <c r="FJ32535" s="300"/>
      <c r="FK32535" s="300"/>
      <c r="FL32535" s="300"/>
      <c r="FM32535" s="300"/>
      <c r="FN32535" s="300"/>
      <c r="FO32535" s="300"/>
      <c r="FP32535" s="300"/>
      <c r="FQ32535" s="300"/>
      <c r="FR32535" s="300"/>
      <c r="FS32535" s="300"/>
      <c r="FT32535" s="300"/>
      <c r="FU32535" s="300"/>
      <c r="FV32535" s="300"/>
      <c r="FW32535" s="300"/>
      <c r="FX32535" s="300"/>
      <c r="FY32535" s="300"/>
      <c r="FZ32535" s="300"/>
      <c r="GA32535" s="300"/>
      <c r="GB32535" s="300"/>
      <c r="GC32535" s="300"/>
      <c r="GD32535" s="300"/>
      <c r="GE32535" s="300"/>
      <c r="GF32535" s="300"/>
      <c r="GG32535" s="300"/>
      <c r="GH32535" s="300"/>
      <c r="GI32535" s="300"/>
      <c r="GJ32535" s="300"/>
      <c r="GK32535" s="300"/>
    </row>
    <row r="32536" spans="4:193" x14ac:dyDescent="0.25">
      <c r="D32536" s="300"/>
      <c r="J32536" s="300"/>
      <c r="K32536" s="300"/>
      <c r="L32536" s="300"/>
      <c r="M32536" s="300"/>
      <c r="N32536" s="300"/>
      <c r="O32536" s="300"/>
      <c r="P32536" s="300"/>
      <c r="Q32536" s="300"/>
      <c r="R32536" s="300"/>
      <c r="S32536" s="300"/>
      <c r="T32536" s="300"/>
      <c r="U32536" s="300"/>
      <c r="V32536" s="300"/>
      <c r="W32536" s="300"/>
      <c r="X32536" s="300"/>
      <c r="Y32536" s="300"/>
      <c r="Z32536" s="300"/>
      <c r="AA32536" s="300"/>
      <c r="AB32536" s="300"/>
      <c r="AC32536" s="300"/>
      <c r="AD32536" s="300"/>
      <c r="AE32536" s="300"/>
      <c r="AF32536" s="300"/>
      <c r="AG32536" s="300"/>
      <c r="AH32536" s="300"/>
      <c r="AI32536" s="300"/>
      <c r="AJ32536" s="300"/>
      <c r="AK32536" s="300"/>
      <c r="AL32536" s="300"/>
      <c r="AM32536" s="300"/>
      <c r="AN32536" s="300"/>
      <c r="AO32536" s="300"/>
      <c r="AP32536" s="300"/>
      <c r="AQ32536" s="300"/>
      <c r="AR32536" s="300"/>
      <c r="AS32536" s="300"/>
      <c r="AT32536" s="300"/>
      <c r="AU32536" s="300"/>
      <c r="AV32536" s="300"/>
      <c r="AW32536" s="300"/>
      <c r="AX32536" s="300"/>
      <c r="AY32536" s="300"/>
      <c r="AZ32536" s="300"/>
      <c r="BA32536" s="300"/>
      <c r="BB32536" s="300"/>
      <c r="BC32536" s="300"/>
      <c r="BD32536" s="300"/>
      <c r="BE32536" s="300"/>
      <c r="BF32536" s="300"/>
      <c r="BG32536" s="300"/>
      <c r="BH32536" s="300"/>
      <c r="BI32536" s="300"/>
      <c r="BJ32536" s="300"/>
      <c r="BK32536" s="300"/>
      <c r="BL32536" s="300"/>
      <c r="BM32536" s="300"/>
      <c r="BN32536" s="300"/>
      <c r="BO32536" s="300"/>
      <c r="BP32536" s="300"/>
      <c r="BQ32536" s="300"/>
      <c r="BR32536" s="300"/>
      <c r="BS32536" s="300"/>
      <c r="BT32536" s="300"/>
      <c r="BU32536" s="300"/>
      <c r="BV32536" s="300"/>
      <c r="BW32536" s="300"/>
      <c r="BX32536" s="300"/>
      <c r="BY32536" s="300"/>
      <c r="BZ32536" s="300"/>
      <c r="CA32536" s="300"/>
      <c r="CB32536" s="300"/>
      <c r="CC32536" s="300"/>
      <c r="CD32536" s="300"/>
      <c r="CE32536" s="300"/>
      <c r="CF32536" s="300"/>
      <c r="CG32536" s="300"/>
      <c r="CH32536" s="300"/>
      <c r="CI32536" s="300"/>
      <c r="CJ32536" s="300"/>
      <c r="CK32536" s="300"/>
      <c r="CL32536" s="300"/>
      <c r="CM32536" s="300"/>
      <c r="CN32536" s="300"/>
      <c r="CO32536" s="300"/>
      <c r="CP32536" s="300"/>
      <c r="CQ32536" s="300"/>
      <c r="CR32536" s="300"/>
      <c r="CS32536" s="300"/>
      <c r="CT32536" s="300"/>
      <c r="CU32536" s="300"/>
      <c r="CV32536" s="300"/>
      <c r="CW32536" s="300"/>
      <c r="CX32536" s="300"/>
      <c r="CY32536" s="300"/>
      <c r="CZ32536" s="300"/>
      <c r="DA32536" s="300"/>
      <c r="DB32536" s="300"/>
      <c r="DC32536" s="300"/>
      <c r="DD32536" s="300"/>
      <c r="DE32536" s="300"/>
      <c r="DF32536" s="300"/>
      <c r="DG32536" s="300"/>
      <c r="DH32536" s="300"/>
      <c r="DI32536" s="300"/>
      <c r="DJ32536" s="300"/>
      <c r="DK32536" s="300"/>
      <c r="DL32536" s="300"/>
      <c r="DM32536" s="300"/>
      <c r="DN32536" s="300"/>
      <c r="DO32536" s="300"/>
      <c r="DP32536" s="300"/>
      <c r="DQ32536" s="300"/>
      <c r="DR32536" s="300"/>
      <c r="DS32536" s="300"/>
      <c r="DT32536" s="300"/>
      <c r="DU32536" s="300"/>
      <c r="DV32536" s="300"/>
      <c r="DW32536" s="300"/>
      <c r="DX32536" s="300"/>
      <c r="DY32536" s="300"/>
      <c r="DZ32536" s="300"/>
      <c r="EA32536" s="300"/>
      <c r="EB32536" s="300"/>
      <c r="EC32536" s="300"/>
      <c r="ED32536" s="300"/>
      <c r="EE32536" s="300"/>
      <c r="EF32536" s="300"/>
      <c r="EG32536" s="300"/>
      <c r="EH32536" s="300"/>
      <c r="EI32536" s="300"/>
      <c r="EJ32536" s="300"/>
      <c r="EK32536" s="300"/>
      <c r="EL32536" s="300"/>
      <c r="EM32536" s="300"/>
      <c r="EN32536" s="300"/>
      <c r="EO32536" s="300"/>
      <c r="EP32536" s="300"/>
      <c r="EQ32536" s="300"/>
      <c r="ER32536" s="300"/>
      <c r="ES32536" s="300"/>
      <c r="ET32536" s="300"/>
      <c r="EU32536" s="300"/>
      <c r="EV32536" s="300"/>
      <c r="EW32536" s="300"/>
      <c r="EX32536" s="300"/>
      <c r="EY32536" s="300"/>
      <c r="EZ32536" s="300"/>
      <c r="FA32536" s="300"/>
      <c r="FB32536" s="300"/>
      <c r="FC32536" s="300"/>
      <c r="FD32536" s="300"/>
      <c r="FE32536" s="300"/>
      <c r="FF32536" s="300"/>
      <c r="FG32536" s="300"/>
      <c r="FH32536" s="300"/>
      <c r="FI32536" s="300"/>
      <c r="FJ32536" s="300"/>
      <c r="FK32536" s="300"/>
      <c r="FL32536" s="300"/>
      <c r="FM32536" s="300"/>
      <c r="FN32536" s="300"/>
      <c r="FO32536" s="300"/>
      <c r="FP32536" s="300"/>
      <c r="FQ32536" s="300"/>
      <c r="FR32536" s="300"/>
      <c r="FS32536" s="300"/>
      <c r="FT32536" s="300"/>
      <c r="FU32536" s="300"/>
      <c r="FV32536" s="300"/>
      <c r="FW32536" s="300"/>
      <c r="FX32536" s="300"/>
      <c r="FY32536" s="300"/>
      <c r="FZ32536" s="300"/>
      <c r="GA32536" s="300"/>
      <c r="GB32536" s="300"/>
      <c r="GC32536" s="300"/>
      <c r="GD32536" s="300"/>
      <c r="GE32536" s="300"/>
      <c r="GF32536" s="300"/>
      <c r="GG32536" s="300"/>
      <c r="GH32536" s="300"/>
      <c r="GI32536" s="300"/>
      <c r="GJ32536" s="300"/>
      <c r="GK32536" s="300"/>
    </row>
    <row r="32537" spans="4:193" x14ac:dyDescent="0.25">
      <c r="D32537" s="300"/>
      <c r="J32537" s="300"/>
      <c r="K32537" s="300"/>
      <c r="L32537" s="300"/>
      <c r="M32537" s="300"/>
      <c r="N32537" s="300"/>
      <c r="O32537" s="300"/>
      <c r="P32537" s="300"/>
      <c r="Q32537" s="300"/>
      <c r="R32537" s="300"/>
      <c r="S32537" s="300"/>
      <c r="T32537" s="300"/>
      <c r="U32537" s="300"/>
      <c r="V32537" s="300"/>
      <c r="W32537" s="300"/>
      <c r="X32537" s="300"/>
      <c r="Y32537" s="300"/>
      <c r="Z32537" s="300"/>
      <c r="AA32537" s="300"/>
      <c r="AB32537" s="300"/>
      <c r="AC32537" s="300"/>
      <c r="AD32537" s="300"/>
      <c r="AE32537" s="300"/>
      <c r="AF32537" s="300"/>
      <c r="AG32537" s="300"/>
      <c r="AH32537" s="300"/>
      <c r="AI32537" s="300"/>
      <c r="AJ32537" s="300"/>
      <c r="AK32537" s="300"/>
      <c r="AL32537" s="300"/>
      <c r="AM32537" s="300"/>
      <c r="AN32537" s="300"/>
      <c r="AO32537" s="300"/>
      <c r="AP32537" s="300"/>
      <c r="AQ32537" s="300"/>
      <c r="AR32537" s="300"/>
      <c r="AS32537" s="300"/>
      <c r="AT32537" s="300"/>
      <c r="AU32537" s="300"/>
      <c r="AV32537" s="300"/>
      <c r="AW32537" s="300"/>
      <c r="AX32537" s="300"/>
      <c r="AY32537" s="300"/>
      <c r="AZ32537" s="300"/>
      <c r="BA32537" s="300"/>
      <c r="BB32537" s="300"/>
      <c r="BC32537" s="300"/>
      <c r="BD32537" s="300"/>
      <c r="BE32537" s="300"/>
      <c r="BF32537" s="300"/>
      <c r="BG32537" s="300"/>
      <c r="BH32537" s="300"/>
      <c r="BI32537" s="300"/>
      <c r="BJ32537" s="300"/>
      <c r="BK32537" s="300"/>
      <c r="BL32537" s="300"/>
      <c r="BM32537" s="300"/>
      <c r="BN32537" s="300"/>
      <c r="BO32537" s="300"/>
      <c r="BP32537" s="300"/>
      <c r="BQ32537" s="300"/>
      <c r="BR32537" s="300"/>
      <c r="BS32537" s="300"/>
      <c r="BT32537" s="300"/>
      <c r="BU32537" s="300"/>
      <c r="BV32537" s="300"/>
      <c r="BW32537" s="300"/>
      <c r="BX32537" s="300"/>
      <c r="BY32537" s="300"/>
      <c r="BZ32537" s="300"/>
      <c r="CA32537" s="300"/>
      <c r="CB32537" s="300"/>
      <c r="CC32537" s="300"/>
      <c r="CD32537" s="300"/>
      <c r="CE32537" s="300"/>
      <c r="CF32537" s="300"/>
      <c r="CG32537" s="300"/>
      <c r="CH32537" s="300"/>
      <c r="CI32537" s="300"/>
      <c r="CJ32537" s="300"/>
      <c r="CK32537" s="300"/>
      <c r="CL32537" s="300"/>
      <c r="CM32537" s="300"/>
      <c r="CN32537" s="300"/>
      <c r="CO32537" s="300"/>
      <c r="CP32537" s="300"/>
      <c r="CQ32537" s="300"/>
      <c r="CR32537" s="300"/>
      <c r="CS32537" s="300"/>
      <c r="CT32537" s="300"/>
      <c r="CU32537" s="300"/>
      <c r="CV32537" s="300"/>
      <c r="CW32537" s="300"/>
      <c r="CX32537" s="300"/>
      <c r="CY32537" s="300"/>
      <c r="CZ32537" s="300"/>
      <c r="DA32537" s="300"/>
      <c r="DB32537" s="300"/>
      <c r="DC32537" s="300"/>
      <c r="DD32537" s="300"/>
      <c r="DE32537" s="300"/>
      <c r="DF32537" s="300"/>
      <c r="DG32537" s="300"/>
      <c r="DH32537" s="300"/>
      <c r="DI32537" s="300"/>
      <c r="DJ32537" s="300"/>
      <c r="DK32537" s="300"/>
      <c r="DL32537" s="300"/>
      <c r="DM32537" s="300"/>
      <c r="DN32537" s="300"/>
      <c r="DO32537" s="300"/>
      <c r="DP32537" s="300"/>
      <c r="DQ32537" s="300"/>
      <c r="DR32537" s="300"/>
      <c r="DS32537" s="300"/>
      <c r="DT32537" s="300"/>
      <c r="DU32537" s="300"/>
      <c r="DV32537" s="300"/>
      <c r="DW32537" s="300"/>
      <c r="DX32537" s="300"/>
      <c r="DY32537" s="300"/>
      <c r="DZ32537" s="300"/>
      <c r="EA32537" s="300"/>
      <c r="EB32537" s="300"/>
      <c r="EC32537" s="300"/>
      <c r="ED32537" s="300"/>
      <c r="EE32537" s="300"/>
      <c r="EF32537" s="300"/>
      <c r="EG32537" s="300"/>
      <c r="EH32537" s="300"/>
      <c r="EI32537" s="300"/>
      <c r="EJ32537" s="300"/>
      <c r="EK32537" s="300"/>
      <c r="EL32537" s="300"/>
      <c r="EM32537" s="300"/>
      <c r="EN32537" s="300"/>
      <c r="EO32537" s="300"/>
      <c r="EP32537" s="300"/>
      <c r="EQ32537" s="300"/>
      <c r="ER32537" s="300"/>
      <c r="ES32537" s="300"/>
      <c r="ET32537" s="300"/>
      <c r="EU32537" s="300"/>
      <c r="EV32537" s="300"/>
      <c r="EW32537" s="300"/>
      <c r="EX32537" s="300"/>
      <c r="EY32537" s="300"/>
      <c r="EZ32537" s="300"/>
      <c r="FA32537" s="300"/>
      <c r="FB32537" s="300"/>
      <c r="FC32537" s="300"/>
      <c r="FD32537" s="300"/>
      <c r="FE32537" s="300"/>
      <c r="FF32537" s="300"/>
      <c r="FG32537" s="300"/>
      <c r="FH32537" s="300"/>
      <c r="FI32537" s="300"/>
      <c r="FJ32537" s="300"/>
      <c r="FK32537" s="300"/>
      <c r="FL32537" s="300"/>
      <c r="FM32537" s="300"/>
      <c r="FN32537" s="300"/>
      <c r="FO32537" s="300"/>
      <c r="FP32537" s="300"/>
      <c r="FQ32537" s="300"/>
      <c r="FR32537" s="300"/>
      <c r="FS32537" s="300"/>
      <c r="FT32537" s="300"/>
      <c r="FU32537" s="300"/>
      <c r="FV32537" s="300"/>
      <c r="FW32537" s="300"/>
      <c r="FX32537" s="300"/>
      <c r="FY32537" s="300"/>
      <c r="FZ32537" s="300"/>
      <c r="GA32537" s="300"/>
      <c r="GB32537" s="300"/>
      <c r="GC32537" s="300"/>
      <c r="GD32537" s="300"/>
      <c r="GE32537" s="300"/>
      <c r="GF32537" s="300"/>
      <c r="GG32537" s="300"/>
      <c r="GH32537" s="300"/>
      <c r="GI32537" s="300"/>
      <c r="GJ32537" s="300"/>
      <c r="GK32537" s="300"/>
    </row>
    <row r="32538" spans="4:193" x14ac:dyDescent="0.25">
      <c r="D32538" s="300"/>
      <c r="J32538" s="300"/>
      <c r="K32538" s="300"/>
      <c r="L32538" s="300"/>
      <c r="M32538" s="300"/>
      <c r="N32538" s="300"/>
      <c r="O32538" s="300"/>
      <c r="P32538" s="300"/>
      <c r="Q32538" s="300"/>
      <c r="R32538" s="300"/>
      <c r="S32538" s="300"/>
      <c r="T32538" s="300"/>
      <c r="U32538" s="300"/>
      <c r="V32538" s="300"/>
      <c r="W32538" s="300"/>
      <c r="X32538" s="300"/>
      <c r="Y32538" s="300"/>
      <c r="Z32538" s="300"/>
      <c r="AA32538" s="300"/>
      <c r="AB32538" s="300"/>
      <c r="AC32538" s="300"/>
      <c r="AD32538" s="300"/>
      <c r="AE32538" s="300"/>
      <c r="AF32538" s="300"/>
      <c r="AG32538" s="300"/>
      <c r="AH32538" s="300"/>
      <c r="AI32538" s="300"/>
      <c r="AJ32538" s="300"/>
      <c r="AK32538" s="300"/>
      <c r="AL32538" s="300"/>
      <c r="AM32538" s="300"/>
      <c r="AN32538" s="300"/>
      <c r="AO32538" s="300"/>
      <c r="AP32538" s="300"/>
      <c r="AQ32538" s="300"/>
      <c r="AR32538" s="300"/>
      <c r="AS32538" s="300"/>
      <c r="AT32538" s="300"/>
      <c r="AU32538" s="300"/>
      <c r="AV32538" s="300"/>
      <c r="AW32538" s="300"/>
      <c r="AX32538" s="300"/>
      <c r="AY32538" s="300"/>
      <c r="AZ32538" s="300"/>
      <c r="BA32538" s="300"/>
      <c r="BB32538" s="300"/>
      <c r="BC32538" s="300"/>
      <c r="BD32538" s="300"/>
      <c r="BE32538" s="300"/>
      <c r="BF32538" s="300"/>
      <c r="BG32538" s="300"/>
      <c r="BH32538" s="300"/>
      <c r="BI32538" s="300"/>
      <c r="BJ32538" s="300"/>
      <c r="BK32538" s="300"/>
      <c r="BL32538" s="300"/>
      <c r="BM32538" s="300"/>
      <c r="BN32538" s="300"/>
      <c r="BO32538" s="300"/>
      <c r="BP32538" s="300"/>
      <c r="BQ32538" s="300"/>
      <c r="BR32538" s="300"/>
      <c r="BS32538" s="300"/>
      <c r="BT32538" s="300"/>
      <c r="BU32538" s="300"/>
      <c r="BV32538" s="300"/>
      <c r="BW32538" s="300"/>
      <c r="BX32538" s="300"/>
      <c r="BY32538" s="300"/>
      <c r="BZ32538" s="300"/>
      <c r="CA32538" s="300"/>
      <c r="CB32538" s="300"/>
      <c r="CC32538" s="300"/>
      <c r="CD32538" s="300"/>
      <c r="CE32538" s="300"/>
      <c r="CF32538" s="300"/>
      <c r="CG32538" s="300"/>
      <c r="CH32538" s="300"/>
      <c r="CI32538" s="300"/>
      <c r="CJ32538" s="300"/>
      <c r="CK32538" s="300"/>
      <c r="CL32538" s="300"/>
      <c r="CM32538" s="300"/>
      <c r="CN32538" s="300"/>
      <c r="CO32538" s="300"/>
      <c r="CP32538" s="300"/>
      <c r="CQ32538" s="300"/>
      <c r="CR32538" s="300"/>
      <c r="CS32538" s="300"/>
      <c r="CT32538" s="300"/>
      <c r="CU32538" s="300"/>
      <c r="CV32538" s="300"/>
      <c r="CW32538" s="300"/>
      <c r="CX32538" s="300"/>
      <c r="CY32538" s="300"/>
      <c r="CZ32538" s="300"/>
      <c r="DA32538" s="300"/>
      <c r="DB32538" s="300"/>
      <c r="DC32538" s="300"/>
      <c r="DD32538" s="300"/>
      <c r="DE32538" s="300"/>
      <c r="DF32538" s="300"/>
      <c r="DG32538" s="300"/>
      <c r="DH32538" s="300"/>
      <c r="DI32538" s="300"/>
      <c r="DJ32538" s="300"/>
      <c r="DK32538" s="300"/>
      <c r="DL32538" s="300"/>
      <c r="DM32538" s="300"/>
      <c r="DN32538" s="300"/>
      <c r="DO32538" s="300"/>
      <c r="DP32538" s="300"/>
      <c r="DQ32538" s="300"/>
      <c r="DR32538" s="300"/>
      <c r="DS32538" s="300"/>
      <c r="DT32538" s="300"/>
      <c r="DU32538" s="300"/>
      <c r="DV32538" s="300"/>
      <c r="DW32538" s="300"/>
      <c r="DX32538" s="300"/>
      <c r="DY32538" s="300"/>
      <c r="DZ32538" s="300"/>
      <c r="EA32538" s="300"/>
      <c r="EB32538" s="300"/>
      <c r="EC32538" s="300"/>
      <c r="ED32538" s="300"/>
      <c r="EE32538" s="300"/>
      <c r="EF32538" s="300"/>
      <c r="EG32538" s="300"/>
      <c r="EH32538" s="300"/>
      <c r="EI32538" s="300"/>
      <c r="EJ32538" s="300"/>
      <c r="EK32538" s="300"/>
      <c r="EL32538" s="300"/>
      <c r="EM32538" s="300"/>
      <c r="EN32538" s="300"/>
      <c r="EO32538" s="300"/>
      <c r="EP32538" s="300"/>
      <c r="EQ32538" s="300"/>
      <c r="ER32538" s="300"/>
      <c r="ES32538" s="300"/>
      <c r="ET32538" s="300"/>
      <c r="EU32538" s="300"/>
      <c r="EV32538" s="300"/>
      <c r="EW32538" s="300"/>
      <c r="EX32538" s="300"/>
      <c r="EY32538" s="300"/>
      <c r="EZ32538" s="300"/>
      <c r="FA32538" s="300"/>
      <c r="FB32538" s="300"/>
      <c r="FC32538" s="300"/>
      <c r="FD32538" s="300"/>
      <c r="FE32538" s="300"/>
      <c r="FF32538" s="300"/>
      <c r="FG32538" s="300"/>
      <c r="FH32538" s="300"/>
      <c r="FI32538" s="300"/>
      <c r="FJ32538" s="300"/>
      <c r="FK32538" s="300"/>
      <c r="FL32538" s="300"/>
      <c r="FM32538" s="300"/>
      <c r="FN32538" s="300"/>
      <c r="FO32538" s="300"/>
      <c r="FP32538" s="300"/>
      <c r="FQ32538" s="300"/>
      <c r="FR32538" s="300"/>
      <c r="FS32538" s="300"/>
      <c r="FT32538" s="300"/>
      <c r="FU32538" s="300"/>
      <c r="FV32538" s="300"/>
      <c r="FW32538" s="300"/>
      <c r="FX32538" s="300"/>
      <c r="FY32538" s="300"/>
      <c r="FZ32538" s="300"/>
      <c r="GA32538" s="300"/>
      <c r="GB32538" s="300"/>
      <c r="GC32538" s="300"/>
      <c r="GD32538" s="300"/>
      <c r="GE32538" s="300"/>
      <c r="GF32538" s="300"/>
      <c r="GG32538" s="300"/>
      <c r="GH32538" s="300"/>
      <c r="GI32538" s="300"/>
      <c r="GJ32538" s="300"/>
      <c r="GK32538" s="300"/>
    </row>
    <row r="32539" spans="4:193" x14ac:dyDescent="0.25">
      <c r="D32539" s="300"/>
      <c r="J32539" s="300"/>
      <c r="K32539" s="300"/>
      <c r="L32539" s="300"/>
      <c r="M32539" s="300"/>
      <c r="N32539" s="300"/>
      <c r="O32539" s="300"/>
      <c r="P32539" s="300"/>
      <c r="Q32539" s="300"/>
      <c r="R32539" s="300"/>
      <c r="S32539" s="300"/>
      <c r="T32539" s="300"/>
      <c r="U32539" s="300"/>
      <c r="V32539" s="300"/>
      <c r="W32539" s="300"/>
      <c r="X32539" s="300"/>
      <c r="Y32539" s="300"/>
      <c r="Z32539" s="300"/>
      <c r="AA32539" s="300"/>
      <c r="AB32539" s="300"/>
      <c r="AC32539" s="300"/>
      <c r="AD32539" s="300"/>
      <c r="AE32539" s="300"/>
      <c r="AF32539" s="300"/>
      <c r="AG32539" s="300"/>
      <c r="AH32539" s="300"/>
      <c r="AI32539" s="300"/>
      <c r="AJ32539" s="300"/>
      <c r="AK32539" s="300"/>
      <c r="AL32539" s="300"/>
      <c r="AM32539" s="300"/>
      <c r="AN32539" s="300"/>
      <c r="AO32539" s="300"/>
      <c r="AP32539" s="300"/>
      <c r="AQ32539" s="300"/>
      <c r="AR32539" s="300"/>
      <c r="AS32539" s="300"/>
      <c r="AT32539" s="300"/>
      <c r="AU32539" s="300"/>
      <c r="AV32539" s="300"/>
      <c r="AW32539" s="300"/>
      <c r="AX32539" s="300"/>
      <c r="AY32539" s="300"/>
      <c r="AZ32539" s="300"/>
      <c r="BA32539" s="300"/>
      <c r="BB32539" s="300"/>
      <c r="BC32539" s="300"/>
      <c r="BD32539" s="300"/>
      <c r="BE32539" s="300"/>
      <c r="BF32539" s="300"/>
      <c r="BG32539" s="300"/>
      <c r="BH32539" s="300"/>
      <c r="BI32539" s="300"/>
      <c r="BJ32539" s="300"/>
      <c r="BK32539" s="300"/>
      <c r="BL32539" s="300"/>
      <c r="BM32539" s="300"/>
      <c r="BN32539" s="300"/>
      <c r="BO32539" s="300"/>
      <c r="BP32539" s="300"/>
      <c r="BQ32539" s="300"/>
      <c r="BR32539" s="300"/>
      <c r="BS32539" s="300"/>
      <c r="BT32539" s="300"/>
      <c r="BU32539" s="300"/>
      <c r="BV32539" s="300"/>
      <c r="BW32539" s="300"/>
      <c r="BX32539" s="300"/>
      <c r="BY32539" s="300"/>
      <c r="BZ32539" s="300"/>
      <c r="CA32539" s="300"/>
      <c r="CB32539" s="300"/>
      <c r="CC32539" s="300"/>
      <c r="CD32539" s="300"/>
      <c r="CE32539" s="300"/>
      <c r="CF32539" s="300"/>
      <c r="CG32539" s="300"/>
      <c r="CH32539" s="300"/>
      <c r="CI32539" s="300"/>
      <c r="CJ32539" s="300"/>
      <c r="CK32539" s="300"/>
      <c r="CL32539" s="300"/>
      <c r="CM32539" s="300"/>
      <c r="CN32539" s="300"/>
      <c r="CO32539" s="300"/>
      <c r="CP32539" s="300"/>
      <c r="CQ32539" s="300"/>
      <c r="CR32539" s="300"/>
      <c r="CS32539" s="300"/>
      <c r="CT32539" s="300"/>
      <c r="CU32539" s="300"/>
      <c r="CV32539" s="300"/>
      <c r="CW32539" s="300"/>
      <c r="CX32539" s="300"/>
      <c r="CY32539" s="300"/>
      <c r="CZ32539" s="300"/>
      <c r="DA32539" s="300"/>
      <c r="DB32539" s="300"/>
      <c r="DC32539" s="300"/>
      <c r="DD32539" s="300"/>
      <c r="DE32539" s="300"/>
      <c r="DF32539" s="300"/>
      <c r="DG32539" s="300"/>
      <c r="DH32539" s="300"/>
      <c r="DI32539" s="300"/>
      <c r="DJ32539" s="300"/>
      <c r="DK32539" s="300"/>
      <c r="DL32539" s="300"/>
      <c r="DM32539" s="300"/>
      <c r="DN32539" s="300"/>
      <c r="DO32539" s="300"/>
      <c r="DP32539" s="300"/>
      <c r="DQ32539" s="300"/>
      <c r="DR32539" s="300"/>
      <c r="DS32539" s="300"/>
      <c r="DT32539" s="300"/>
      <c r="DU32539" s="300"/>
      <c r="DV32539" s="300"/>
      <c r="DW32539" s="300"/>
      <c r="DX32539" s="300"/>
      <c r="DY32539" s="300"/>
      <c r="DZ32539" s="300"/>
      <c r="EA32539" s="300"/>
      <c r="EB32539" s="300"/>
      <c r="EC32539" s="300"/>
      <c r="ED32539" s="300"/>
      <c r="EE32539" s="300"/>
      <c r="EF32539" s="300"/>
      <c r="EG32539" s="300"/>
      <c r="EH32539" s="300"/>
      <c r="EI32539" s="300"/>
      <c r="EJ32539" s="300"/>
      <c r="EK32539" s="300"/>
      <c r="EL32539" s="300"/>
      <c r="EM32539" s="300"/>
      <c r="EN32539" s="300"/>
      <c r="EO32539" s="300"/>
      <c r="EP32539" s="300"/>
      <c r="EQ32539" s="300"/>
      <c r="ER32539" s="300"/>
      <c r="ES32539" s="300"/>
      <c r="ET32539" s="300"/>
      <c r="EU32539" s="300"/>
      <c r="EV32539" s="300"/>
      <c r="EW32539" s="300"/>
      <c r="EX32539" s="300"/>
      <c r="EY32539" s="300"/>
      <c r="EZ32539" s="300"/>
      <c r="FA32539" s="300"/>
      <c r="FB32539" s="300"/>
      <c r="FC32539" s="300"/>
      <c r="FD32539" s="300"/>
      <c r="FE32539" s="300"/>
      <c r="FF32539" s="300"/>
      <c r="FG32539" s="300"/>
      <c r="FH32539" s="300"/>
      <c r="FI32539" s="300"/>
      <c r="FJ32539" s="300"/>
      <c r="FK32539" s="300"/>
      <c r="FL32539" s="300"/>
      <c r="FM32539" s="300"/>
      <c r="FN32539" s="300"/>
      <c r="FO32539" s="300"/>
      <c r="FP32539" s="300"/>
      <c r="FQ32539" s="300"/>
      <c r="FR32539" s="300"/>
      <c r="FS32539" s="300"/>
      <c r="FT32539" s="300"/>
      <c r="FU32539" s="300"/>
      <c r="FV32539" s="300"/>
      <c r="FW32539" s="300"/>
      <c r="FX32539" s="300"/>
      <c r="FY32539" s="300"/>
      <c r="FZ32539" s="300"/>
      <c r="GA32539" s="300"/>
      <c r="GB32539" s="300"/>
      <c r="GC32539" s="300"/>
      <c r="GD32539" s="300"/>
      <c r="GE32539" s="300"/>
      <c r="GF32539" s="300"/>
      <c r="GG32539" s="300"/>
      <c r="GH32539" s="300"/>
      <c r="GI32539" s="300"/>
      <c r="GJ32539" s="300"/>
      <c r="GK32539" s="300"/>
    </row>
    <row r="32540" spans="4:193" x14ac:dyDescent="0.25">
      <c r="D32540" s="300"/>
      <c r="J32540" s="300"/>
      <c r="K32540" s="300"/>
      <c r="L32540" s="300"/>
      <c r="M32540" s="300"/>
      <c r="N32540" s="300"/>
      <c r="O32540" s="300"/>
      <c r="P32540" s="300"/>
      <c r="Q32540" s="300"/>
      <c r="R32540" s="300"/>
      <c r="S32540" s="300"/>
      <c r="T32540" s="300"/>
      <c r="U32540" s="300"/>
      <c r="V32540" s="300"/>
      <c r="W32540" s="300"/>
      <c r="X32540" s="300"/>
      <c r="Y32540" s="300"/>
      <c r="Z32540" s="300"/>
      <c r="AA32540" s="300"/>
      <c r="AB32540" s="300"/>
      <c r="AC32540" s="300"/>
      <c r="AD32540" s="300"/>
      <c r="AE32540" s="300"/>
      <c r="AF32540" s="300"/>
      <c r="AG32540" s="300"/>
      <c r="AH32540" s="300"/>
      <c r="AI32540" s="300"/>
      <c r="AJ32540" s="300"/>
      <c r="AK32540" s="300"/>
      <c r="AL32540" s="300"/>
      <c r="AM32540" s="300"/>
      <c r="AN32540" s="300"/>
      <c r="AO32540" s="300"/>
      <c r="AP32540" s="300"/>
      <c r="AQ32540" s="300"/>
      <c r="AR32540" s="300"/>
      <c r="AS32540" s="300"/>
      <c r="AT32540" s="300"/>
      <c r="AU32540" s="300"/>
      <c r="AV32540" s="300"/>
      <c r="AW32540" s="300"/>
      <c r="AX32540" s="300"/>
      <c r="AY32540" s="300"/>
      <c r="AZ32540" s="300"/>
      <c r="BA32540" s="300"/>
      <c r="BB32540" s="300"/>
      <c r="BC32540" s="300"/>
      <c r="BD32540" s="300"/>
      <c r="BE32540" s="300"/>
      <c r="BF32540" s="300"/>
      <c r="BG32540" s="300"/>
      <c r="BH32540" s="300"/>
      <c r="BI32540" s="300"/>
      <c r="BJ32540" s="300"/>
      <c r="BK32540" s="300"/>
      <c r="BL32540" s="300"/>
      <c r="BM32540" s="300"/>
      <c r="BN32540" s="300"/>
      <c r="BO32540" s="300"/>
      <c r="BP32540" s="300"/>
      <c r="BQ32540" s="300"/>
      <c r="BR32540" s="300"/>
      <c r="BS32540" s="300"/>
      <c r="BT32540" s="300"/>
      <c r="BU32540" s="300"/>
      <c r="BV32540" s="300"/>
      <c r="BW32540" s="300"/>
      <c r="BX32540" s="300"/>
      <c r="BY32540" s="300"/>
      <c r="BZ32540" s="300"/>
      <c r="CA32540" s="300"/>
      <c r="CB32540" s="300"/>
      <c r="CC32540" s="300"/>
      <c r="CD32540" s="300"/>
      <c r="CE32540" s="300"/>
      <c r="CF32540" s="300"/>
      <c r="CG32540" s="300"/>
      <c r="CH32540" s="300"/>
      <c r="CI32540" s="300"/>
      <c r="CJ32540" s="300"/>
      <c r="CK32540" s="300"/>
      <c r="CL32540" s="300"/>
      <c r="CM32540" s="300"/>
      <c r="CN32540" s="300"/>
      <c r="CO32540" s="300"/>
      <c r="CP32540" s="300"/>
      <c r="CQ32540" s="300"/>
      <c r="CR32540" s="300"/>
      <c r="CS32540" s="300"/>
      <c r="CT32540" s="300"/>
      <c r="CU32540" s="300"/>
      <c r="CV32540" s="300"/>
      <c r="CW32540" s="300"/>
      <c r="CX32540" s="300"/>
      <c r="CY32540" s="300"/>
      <c r="CZ32540" s="300"/>
      <c r="DA32540" s="300"/>
      <c r="DB32540" s="300"/>
      <c r="DC32540" s="300"/>
      <c r="DD32540" s="300"/>
      <c r="DE32540" s="300"/>
      <c r="DF32540" s="300"/>
      <c r="DG32540" s="300"/>
      <c r="DH32540" s="300"/>
      <c r="DI32540" s="300"/>
      <c r="DJ32540" s="300"/>
      <c r="DK32540" s="300"/>
      <c r="DL32540" s="300"/>
      <c r="DM32540" s="300"/>
      <c r="DN32540" s="300"/>
      <c r="DO32540" s="300"/>
      <c r="DP32540" s="300"/>
      <c r="DQ32540" s="300"/>
      <c r="DR32540" s="300"/>
      <c r="DS32540" s="300"/>
      <c r="DT32540" s="300"/>
      <c r="DU32540" s="300"/>
      <c r="DV32540" s="300"/>
      <c r="DW32540" s="300"/>
      <c r="DX32540" s="300"/>
      <c r="DY32540" s="300"/>
      <c r="DZ32540" s="300"/>
      <c r="EA32540" s="300"/>
      <c r="EB32540" s="300"/>
      <c r="EC32540" s="300"/>
      <c r="ED32540" s="300"/>
      <c r="EE32540" s="300"/>
      <c r="EF32540" s="300"/>
      <c r="EG32540" s="300"/>
      <c r="EH32540" s="300"/>
      <c r="EI32540" s="300"/>
      <c r="EJ32540" s="300"/>
      <c r="EK32540" s="300"/>
      <c r="EL32540" s="300"/>
      <c r="EM32540" s="300"/>
      <c r="EN32540" s="300"/>
      <c r="EO32540" s="300"/>
      <c r="EP32540" s="300"/>
      <c r="EQ32540" s="300"/>
      <c r="ER32540" s="300"/>
      <c r="ES32540" s="300"/>
      <c r="ET32540" s="300"/>
      <c r="EU32540" s="300"/>
      <c r="EV32540" s="300"/>
      <c r="EW32540" s="300"/>
      <c r="EX32540" s="300"/>
      <c r="EY32540" s="300"/>
      <c r="EZ32540" s="300"/>
      <c r="FA32540" s="300"/>
      <c r="FB32540" s="300"/>
      <c r="FC32540" s="300"/>
      <c r="FD32540" s="300"/>
      <c r="FE32540" s="300"/>
      <c r="FF32540" s="300"/>
      <c r="FG32540" s="300"/>
      <c r="FH32540" s="300"/>
      <c r="FI32540" s="300"/>
      <c r="FJ32540" s="300"/>
      <c r="FK32540" s="300"/>
      <c r="FL32540" s="300"/>
      <c r="FM32540" s="300"/>
      <c r="FN32540" s="300"/>
      <c r="FO32540" s="300"/>
      <c r="FP32540" s="300"/>
      <c r="FQ32540" s="300"/>
      <c r="FR32540" s="300"/>
      <c r="FS32540" s="300"/>
      <c r="FT32540" s="300"/>
      <c r="FU32540" s="300"/>
      <c r="FV32540" s="300"/>
      <c r="FW32540" s="300"/>
      <c r="FX32540" s="300"/>
      <c r="FY32540" s="300"/>
      <c r="FZ32540" s="300"/>
      <c r="GA32540" s="300"/>
      <c r="GB32540" s="300"/>
      <c r="GC32540" s="300"/>
      <c r="GD32540" s="300"/>
      <c r="GE32540" s="300"/>
      <c r="GF32540" s="300"/>
      <c r="GG32540" s="300"/>
      <c r="GH32540" s="300"/>
      <c r="GI32540" s="300"/>
      <c r="GJ32540" s="300"/>
      <c r="GK32540" s="300"/>
    </row>
    <row r="32541" spans="4:193" x14ac:dyDescent="0.25">
      <c r="D32541" s="300"/>
      <c r="J32541" s="300"/>
      <c r="K32541" s="300"/>
      <c r="L32541" s="300"/>
      <c r="M32541" s="300"/>
      <c r="N32541" s="300"/>
      <c r="O32541" s="300"/>
      <c r="P32541" s="300"/>
      <c r="Q32541" s="300"/>
      <c r="R32541" s="300"/>
      <c r="S32541" s="300"/>
      <c r="T32541" s="300"/>
      <c r="U32541" s="300"/>
      <c r="V32541" s="300"/>
      <c r="W32541" s="300"/>
      <c r="X32541" s="300"/>
      <c r="Y32541" s="300"/>
      <c r="Z32541" s="300"/>
      <c r="AA32541" s="300"/>
      <c r="AB32541" s="300"/>
      <c r="AC32541" s="300"/>
      <c r="AD32541" s="300"/>
      <c r="AE32541" s="300"/>
      <c r="AF32541" s="300"/>
      <c r="AG32541" s="300"/>
      <c r="AH32541" s="300"/>
      <c r="AI32541" s="300"/>
      <c r="AJ32541" s="300"/>
      <c r="AK32541" s="300"/>
      <c r="AL32541" s="300"/>
      <c r="AM32541" s="300"/>
      <c r="AN32541" s="300"/>
      <c r="AO32541" s="300"/>
      <c r="AP32541" s="300"/>
      <c r="AQ32541" s="300"/>
      <c r="AR32541" s="300"/>
      <c r="AS32541" s="300"/>
      <c r="AT32541" s="300"/>
      <c r="AU32541" s="300"/>
      <c r="AV32541" s="300"/>
      <c r="AW32541" s="300"/>
      <c r="AX32541" s="300"/>
      <c r="AY32541" s="300"/>
      <c r="AZ32541" s="300"/>
      <c r="BA32541" s="300"/>
      <c r="BB32541" s="300"/>
      <c r="BC32541" s="300"/>
      <c r="BD32541" s="300"/>
      <c r="BE32541" s="300"/>
      <c r="BF32541" s="300"/>
      <c r="BG32541" s="300"/>
      <c r="BH32541" s="300"/>
      <c r="BI32541" s="300"/>
      <c r="BJ32541" s="300"/>
      <c r="BK32541" s="300"/>
      <c r="BL32541" s="300"/>
      <c r="BM32541" s="300"/>
      <c r="BN32541" s="300"/>
      <c r="BO32541" s="300"/>
      <c r="BP32541" s="300"/>
      <c r="BQ32541" s="300"/>
      <c r="BR32541" s="300"/>
      <c r="BS32541" s="300"/>
      <c r="BT32541" s="300"/>
      <c r="BU32541" s="300"/>
      <c r="BV32541" s="300"/>
      <c r="BW32541" s="300"/>
      <c r="BX32541" s="300"/>
      <c r="BY32541" s="300"/>
      <c r="BZ32541" s="300"/>
      <c r="CA32541" s="300"/>
      <c r="CB32541" s="300"/>
      <c r="CC32541" s="300"/>
      <c r="CD32541" s="300"/>
      <c r="CE32541" s="300"/>
      <c r="CF32541" s="300"/>
      <c r="CG32541" s="300"/>
      <c r="CH32541" s="300"/>
      <c r="CI32541" s="300"/>
      <c r="CJ32541" s="300"/>
      <c r="CK32541" s="300"/>
      <c r="CL32541" s="300"/>
      <c r="CM32541" s="300"/>
      <c r="CN32541" s="300"/>
      <c r="CO32541" s="300"/>
      <c r="CP32541" s="300"/>
      <c r="CQ32541" s="300"/>
      <c r="CR32541" s="300"/>
      <c r="CS32541" s="300"/>
      <c r="CT32541" s="300"/>
      <c r="CU32541" s="300"/>
      <c r="CV32541" s="300"/>
      <c r="CW32541" s="300"/>
      <c r="CX32541" s="300"/>
      <c r="CY32541" s="300"/>
      <c r="CZ32541" s="300"/>
      <c r="DA32541" s="300"/>
      <c r="DB32541" s="300"/>
      <c r="DC32541" s="300"/>
      <c r="DD32541" s="300"/>
      <c r="DE32541" s="300"/>
      <c r="DF32541" s="300"/>
      <c r="DG32541" s="300"/>
      <c r="DH32541" s="300"/>
      <c r="DI32541" s="300"/>
      <c r="DJ32541" s="300"/>
      <c r="DK32541" s="300"/>
      <c r="DL32541" s="300"/>
      <c r="DM32541" s="300"/>
      <c r="DN32541" s="300"/>
      <c r="DO32541" s="300"/>
      <c r="DP32541" s="300"/>
      <c r="DQ32541" s="300"/>
      <c r="DR32541" s="300"/>
      <c r="DS32541" s="300"/>
      <c r="DT32541" s="300"/>
      <c r="DU32541" s="300"/>
      <c r="DV32541" s="300"/>
      <c r="DW32541" s="300"/>
      <c r="DX32541" s="300"/>
      <c r="DY32541" s="300"/>
      <c r="DZ32541" s="300"/>
      <c r="EA32541" s="300"/>
      <c r="EB32541" s="300"/>
      <c r="EC32541" s="300"/>
      <c r="ED32541" s="300"/>
      <c r="EE32541" s="300"/>
      <c r="EF32541" s="300"/>
      <c r="EG32541" s="300"/>
      <c r="EH32541" s="300"/>
      <c r="EI32541" s="300"/>
      <c r="EJ32541" s="300"/>
      <c r="EK32541" s="300"/>
      <c r="EL32541" s="300"/>
      <c r="EM32541" s="300"/>
      <c r="EN32541" s="300"/>
      <c r="EO32541" s="300"/>
      <c r="EP32541" s="300"/>
      <c r="EQ32541" s="300"/>
      <c r="ER32541" s="300"/>
      <c r="ES32541" s="300"/>
      <c r="ET32541" s="300"/>
      <c r="EU32541" s="300"/>
      <c r="EV32541" s="300"/>
      <c r="EW32541" s="300"/>
      <c r="EX32541" s="300"/>
      <c r="EY32541" s="300"/>
      <c r="EZ32541" s="300"/>
      <c r="FA32541" s="300"/>
      <c r="FB32541" s="300"/>
      <c r="FC32541" s="300"/>
      <c r="FD32541" s="300"/>
      <c r="FE32541" s="300"/>
      <c r="FF32541" s="300"/>
      <c r="FG32541" s="300"/>
      <c r="FH32541" s="300"/>
      <c r="FI32541" s="300"/>
      <c r="FJ32541" s="300"/>
      <c r="FK32541" s="300"/>
      <c r="FL32541" s="300"/>
      <c r="FM32541" s="300"/>
      <c r="FN32541" s="300"/>
      <c r="FO32541" s="300"/>
      <c r="FP32541" s="300"/>
      <c r="FQ32541" s="300"/>
      <c r="FR32541" s="300"/>
      <c r="FS32541" s="300"/>
      <c r="FT32541" s="300"/>
      <c r="FU32541" s="300"/>
      <c r="FV32541" s="300"/>
      <c r="FW32541" s="300"/>
      <c r="FX32541" s="300"/>
      <c r="FY32541" s="300"/>
      <c r="FZ32541" s="300"/>
      <c r="GA32541" s="300"/>
      <c r="GB32541" s="300"/>
      <c r="GC32541" s="300"/>
      <c r="GD32541" s="300"/>
      <c r="GE32541" s="300"/>
      <c r="GF32541" s="300"/>
      <c r="GG32541" s="300"/>
      <c r="GH32541" s="300"/>
      <c r="GI32541" s="300"/>
      <c r="GJ32541" s="300"/>
      <c r="GK32541" s="300"/>
    </row>
    <row r="32542" spans="4:193" x14ac:dyDescent="0.25">
      <c r="D32542" s="300"/>
      <c r="J32542" s="300"/>
      <c r="K32542" s="300"/>
      <c r="L32542" s="300"/>
      <c r="M32542" s="300"/>
      <c r="N32542" s="300"/>
      <c r="O32542" s="300"/>
      <c r="P32542" s="300"/>
      <c r="Q32542" s="300"/>
      <c r="R32542" s="300"/>
      <c r="S32542" s="300"/>
      <c r="T32542" s="300"/>
      <c r="U32542" s="300"/>
      <c r="V32542" s="300"/>
      <c r="W32542" s="300"/>
      <c r="X32542" s="300"/>
      <c r="Y32542" s="300"/>
      <c r="Z32542" s="300"/>
      <c r="AA32542" s="300"/>
      <c r="AB32542" s="300"/>
      <c r="AC32542" s="300"/>
      <c r="AD32542" s="300"/>
      <c r="AE32542" s="300"/>
      <c r="AF32542" s="300"/>
      <c r="AG32542" s="300"/>
      <c r="AH32542" s="300"/>
      <c r="AI32542" s="300"/>
      <c r="AJ32542" s="300"/>
      <c r="AK32542" s="300"/>
      <c r="AL32542" s="300"/>
      <c r="AM32542" s="300"/>
      <c r="AN32542" s="300"/>
      <c r="AO32542" s="300"/>
      <c r="AP32542" s="300"/>
      <c r="AQ32542" s="300"/>
      <c r="AR32542" s="300"/>
      <c r="AS32542" s="300"/>
      <c r="AT32542" s="300"/>
      <c r="AU32542" s="300"/>
      <c r="AV32542" s="300"/>
      <c r="AW32542" s="300"/>
      <c r="AX32542" s="300"/>
      <c r="AY32542" s="300"/>
      <c r="AZ32542" s="300"/>
      <c r="BA32542" s="300"/>
      <c r="BB32542" s="300"/>
      <c r="BC32542" s="300"/>
      <c r="BD32542" s="300"/>
      <c r="BE32542" s="300"/>
      <c r="BF32542" s="300"/>
      <c r="BG32542" s="300"/>
      <c r="BH32542" s="300"/>
      <c r="BI32542" s="300"/>
      <c r="BJ32542" s="300"/>
      <c r="BK32542" s="300"/>
      <c r="BL32542" s="300"/>
      <c r="BM32542" s="300"/>
      <c r="BN32542" s="300"/>
      <c r="BO32542" s="300"/>
      <c r="BP32542" s="300"/>
      <c r="BQ32542" s="300"/>
      <c r="BR32542" s="300"/>
      <c r="BS32542" s="300"/>
      <c r="BT32542" s="300"/>
      <c r="BU32542" s="300"/>
      <c r="BV32542" s="300"/>
      <c r="BW32542" s="300"/>
      <c r="BX32542" s="300"/>
      <c r="BY32542" s="300"/>
      <c r="BZ32542" s="300"/>
      <c r="CA32542" s="300"/>
      <c r="CB32542" s="300"/>
      <c r="CC32542" s="300"/>
      <c r="CD32542" s="300"/>
      <c r="CE32542" s="300"/>
      <c r="CF32542" s="300"/>
      <c r="CG32542" s="300"/>
      <c r="CH32542" s="300"/>
      <c r="CI32542" s="300"/>
      <c r="CJ32542" s="300"/>
      <c r="CK32542" s="300"/>
      <c r="CL32542" s="300"/>
      <c r="CM32542" s="300"/>
      <c r="CN32542" s="300"/>
      <c r="CO32542" s="300"/>
      <c r="CP32542" s="300"/>
      <c r="CQ32542" s="300"/>
      <c r="CR32542" s="300"/>
      <c r="CS32542" s="300"/>
      <c r="CT32542" s="300"/>
      <c r="CU32542" s="300"/>
      <c r="CV32542" s="300"/>
      <c r="CW32542" s="300"/>
      <c r="CX32542" s="300"/>
      <c r="CY32542" s="300"/>
      <c r="CZ32542" s="300"/>
      <c r="DA32542" s="300"/>
      <c r="DB32542" s="300"/>
      <c r="DC32542" s="300"/>
      <c r="DD32542" s="300"/>
      <c r="DE32542" s="300"/>
      <c r="DF32542" s="300"/>
      <c r="DG32542" s="300"/>
      <c r="DH32542" s="300"/>
      <c r="DI32542" s="300"/>
      <c r="DJ32542" s="300"/>
      <c r="DK32542" s="300"/>
      <c r="DL32542" s="300"/>
      <c r="DM32542" s="300"/>
      <c r="DN32542" s="300"/>
      <c r="DO32542" s="300"/>
      <c r="DP32542" s="300"/>
      <c r="DQ32542" s="300"/>
      <c r="DR32542" s="300"/>
      <c r="DS32542" s="300"/>
      <c r="DT32542" s="300"/>
      <c r="DU32542" s="300"/>
      <c r="DV32542" s="300"/>
      <c r="DW32542" s="300"/>
      <c r="DX32542" s="300"/>
      <c r="DY32542" s="300"/>
      <c r="DZ32542" s="300"/>
      <c r="EA32542" s="300"/>
      <c r="EB32542" s="300"/>
      <c r="EC32542" s="300"/>
      <c r="ED32542" s="300"/>
      <c r="EE32542" s="300"/>
      <c r="EF32542" s="300"/>
      <c r="EG32542" s="300"/>
      <c r="EH32542" s="300"/>
      <c r="EI32542" s="300"/>
      <c r="EJ32542" s="300"/>
      <c r="EK32542" s="300"/>
      <c r="EL32542" s="300"/>
      <c r="EM32542" s="300"/>
      <c r="EN32542" s="300"/>
      <c r="EO32542" s="300"/>
      <c r="EP32542" s="300"/>
      <c r="EQ32542" s="300"/>
      <c r="ER32542" s="300"/>
      <c r="ES32542" s="300"/>
      <c r="ET32542" s="300"/>
      <c r="EU32542" s="300"/>
      <c r="EV32542" s="300"/>
      <c r="EW32542" s="300"/>
      <c r="EX32542" s="300"/>
      <c r="EY32542" s="300"/>
      <c r="EZ32542" s="300"/>
      <c r="FA32542" s="300"/>
      <c r="FB32542" s="300"/>
      <c r="FC32542" s="300"/>
      <c r="FD32542" s="300"/>
      <c r="FE32542" s="300"/>
      <c r="FF32542" s="300"/>
      <c r="FG32542" s="300"/>
      <c r="FH32542" s="300"/>
      <c r="FI32542" s="300"/>
      <c r="FJ32542" s="300"/>
      <c r="FK32542" s="300"/>
      <c r="FL32542" s="300"/>
      <c r="FM32542" s="300"/>
      <c r="FN32542" s="300"/>
      <c r="FO32542" s="300"/>
      <c r="FP32542" s="300"/>
      <c r="FQ32542" s="300"/>
      <c r="FR32542" s="300"/>
      <c r="FS32542" s="300"/>
      <c r="FT32542" s="300"/>
      <c r="FU32542" s="300"/>
      <c r="FV32542" s="300"/>
      <c r="FW32542" s="300"/>
      <c r="FX32542" s="300"/>
      <c r="FY32542" s="300"/>
      <c r="FZ32542" s="300"/>
      <c r="GA32542" s="300"/>
      <c r="GB32542" s="300"/>
      <c r="GC32542" s="300"/>
      <c r="GD32542" s="300"/>
      <c r="GE32542" s="300"/>
      <c r="GF32542" s="300"/>
      <c r="GG32542" s="300"/>
      <c r="GH32542" s="300"/>
      <c r="GI32542" s="300"/>
      <c r="GJ32542" s="300"/>
      <c r="GK32542" s="300"/>
    </row>
    <row r="32543" spans="4:193" x14ac:dyDescent="0.25">
      <c r="D32543" s="300"/>
      <c r="J32543" s="300"/>
      <c r="K32543" s="300"/>
      <c r="L32543" s="300"/>
      <c r="M32543" s="300"/>
      <c r="N32543" s="300"/>
      <c r="O32543" s="300"/>
      <c r="P32543" s="300"/>
      <c r="Q32543" s="300"/>
      <c r="R32543" s="300"/>
      <c r="S32543" s="300"/>
      <c r="T32543" s="300"/>
      <c r="U32543" s="300"/>
      <c r="V32543" s="300"/>
      <c r="W32543" s="300"/>
      <c r="X32543" s="300"/>
      <c r="Y32543" s="300"/>
      <c r="Z32543" s="300"/>
      <c r="AA32543" s="300"/>
      <c r="AB32543" s="300"/>
      <c r="AC32543" s="300"/>
      <c r="AD32543" s="300"/>
      <c r="AE32543" s="300"/>
      <c r="AF32543" s="300"/>
      <c r="AG32543" s="300"/>
      <c r="AH32543" s="300"/>
      <c r="AI32543" s="300"/>
      <c r="AJ32543" s="300"/>
      <c r="AK32543" s="300"/>
      <c r="AL32543" s="300"/>
      <c r="AM32543" s="300"/>
      <c r="AN32543" s="300"/>
      <c r="AO32543" s="300"/>
      <c r="AP32543" s="300"/>
      <c r="AQ32543" s="300"/>
      <c r="AR32543" s="300"/>
      <c r="AS32543" s="300"/>
      <c r="AT32543" s="300"/>
      <c r="AU32543" s="300"/>
      <c r="AV32543" s="300"/>
      <c r="AW32543" s="300"/>
      <c r="AX32543" s="300"/>
      <c r="AY32543" s="300"/>
      <c r="AZ32543" s="300"/>
      <c r="BA32543" s="300"/>
      <c r="BB32543" s="300"/>
      <c r="BC32543" s="300"/>
      <c r="BD32543" s="300"/>
      <c r="BE32543" s="300"/>
      <c r="BF32543" s="300"/>
      <c r="BG32543" s="300"/>
      <c r="BH32543" s="300"/>
      <c r="BI32543" s="300"/>
      <c r="BJ32543" s="300"/>
      <c r="BK32543" s="300"/>
      <c r="BL32543" s="300"/>
      <c r="BM32543" s="300"/>
      <c r="BN32543" s="300"/>
      <c r="BO32543" s="300"/>
      <c r="BP32543" s="300"/>
      <c r="BQ32543" s="300"/>
      <c r="BR32543" s="300"/>
      <c r="BS32543" s="300"/>
      <c r="BT32543" s="300"/>
      <c r="BU32543" s="300"/>
      <c r="BV32543" s="300"/>
      <c r="BW32543" s="300"/>
      <c r="BX32543" s="300"/>
      <c r="BY32543" s="300"/>
      <c r="BZ32543" s="300"/>
      <c r="CA32543" s="300"/>
      <c r="CB32543" s="300"/>
      <c r="CC32543" s="300"/>
      <c r="CD32543" s="300"/>
      <c r="CE32543" s="300"/>
      <c r="CF32543" s="300"/>
      <c r="CG32543" s="300"/>
      <c r="CH32543" s="300"/>
      <c r="CI32543" s="300"/>
      <c r="CJ32543" s="300"/>
      <c r="CK32543" s="300"/>
      <c r="CL32543" s="300"/>
      <c r="CM32543" s="300"/>
      <c r="CN32543" s="300"/>
      <c r="CO32543" s="300"/>
      <c r="CP32543" s="300"/>
      <c r="CQ32543" s="300"/>
      <c r="CR32543" s="300"/>
      <c r="CS32543" s="300"/>
      <c r="CT32543" s="300"/>
      <c r="CU32543" s="300"/>
      <c r="CV32543" s="300"/>
      <c r="CW32543" s="300"/>
      <c r="CX32543" s="300"/>
      <c r="CY32543" s="300"/>
      <c r="CZ32543" s="300"/>
      <c r="DA32543" s="300"/>
      <c r="DB32543" s="300"/>
      <c r="DC32543" s="300"/>
      <c r="DD32543" s="300"/>
      <c r="DE32543" s="300"/>
      <c r="DF32543" s="300"/>
      <c r="DG32543" s="300"/>
      <c r="DH32543" s="300"/>
      <c r="DI32543" s="300"/>
      <c r="DJ32543" s="300"/>
      <c r="DK32543" s="300"/>
      <c r="DL32543" s="300"/>
      <c r="DM32543" s="300"/>
      <c r="DN32543" s="300"/>
      <c r="DO32543" s="300"/>
      <c r="DP32543" s="300"/>
      <c r="DQ32543" s="300"/>
      <c r="DR32543" s="300"/>
      <c r="DS32543" s="300"/>
      <c r="DT32543" s="300"/>
      <c r="DU32543" s="300"/>
      <c r="DV32543" s="300"/>
      <c r="DW32543" s="300"/>
      <c r="DX32543" s="300"/>
      <c r="DY32543" s="300"/>
      <c r="DZ32543" s="300"/>
      <c r="EA32543" s="300"/>
      <c r="EB32543" s="300"/>
      <c r="EC32543" s="300"/>
      <c r="ED32543" s="300"/>
      <c r="EE32543" s="300"/>
      <c r="EF32543" s="300"/>
      <c r="EG32543" s="300"/>
      <c r="EH32543" s="300"/>
      <c r="EI32543" s="300"/>
      <c r="EJ32543" s="300"/>
      <c r="EK32543" s="300"/>
      <c r="EL32543" s="300"/>
      <c r="EM32543" s="300"/>
      <c r="EN32543" s="300"/>
      <c r="EO32543" s="300"/>
      <c r="EP32543" s="300"/>
      <c r="EQ32543" s="300"/>
      <c r="ER32543" s="300"/>
      <c r="ES32543" s="300"/>
      <c r="ET32543" s="300"/>
      <c r="EU32543" s="300"/>
      <c r="EV32543" s="300"/>
      <c r="EW32543" s="300"/>
      <c r="EX32543" s="300"/>
      <c r="EY32543" s="300"/>
      <c r="EZ32543" s="300"/>
      <c r="FA32543" s="300"/>
      <c r="FB32543" s="300"/>
      <c r="FC32543" s="300"/>
      <c r="FD32543" s="300"/>
      <c r="FE32543" s="300"/>
      <c r="FF32543" s="300"/>
      <c r="FG32543" s="300"/>
      <c r="FH32543" s="300"/>
      <c r="FI32543" s="300"/>
      <c r="FJ32543" s="300"/>
      <c r="FK32543" s="300"/>
      <c r="FL32543" s="300"/>
      <c r="FM32543" s="300"/>
      <c r="FN32543" s="300"/>
      <c r="FO32543" s="300"/>
      <c r="FP32543" s="300"/>
      <c r="FQ32543" s="300"/>
      <c r="FR32543" s="300"/>
      <c r="FS32543" s="300"/>
      <c r="FT32543" s="300"/>
      <c r="FU32543" s="300"/>
      <c r="FV32543" s="300"/>
      <c r="FW32543" s="300"/>
      <c r="FX32543" s="300"/>
      <c r="FY32543" s="300"/>
      <c r="FZ32543" s="300"/>
      <c r="GA32543" s="300"/>
      <c r="GB32543" s="300"/>
      <c r="GC32543" s="300"/>
      <c r="GD32543" s="300"/>
      <c r="GE32543" s="300"/>
      <c r="GF32543" s="300"/>
      <c r="GG32543" s="300"/>
      <c r="GH32543" s="300"/>
      <c r="GI32543" s="300"/>
      <c r="GJ32543" s="300"/>
      <c r="GK32543" s="300"/>
    </row>
    <row r="32544" spans="4:193" x14ac:dyDescent="0.25">
      <c r="D32544" s="300"/>
      <c r="J32544" s="300"/>
      <c r="K32544" s="300"/>
      <c r="L32544" s="300"/>
      <c r="M32544" s="300"/>
      <c r="N32544" s="300"/>
      <c r="O32544" s="300"/>
      <c r="P32544" s="300"/>
      <c r="Q32544" s="300"/>
      <c r="R32544" s="300"/>
      <c r="S32544" s="300"/>
      <c r="T32544" s="300"/>
      <c r="U32544" s="300"/>
      <c r="V32544" s="300"/>
      <c r="W32544" s="300"/>
      <c r="X32544" s="300"/>
      <c r="Y32544" s="300"/>
      <c r="Z32544" s="300"/>
      <c r="AA32544" s="300"/>
      <c r="AB32544" s="300"/>
      <c r="AC32544" s="300"/>
      <c r="AD32544" s="300"/>
      <c r="AE32544" s="300"/>
      <c r="AF32544" s="300"/>
      <c r="AG32544" s="300"/>
      <c r="AH32544" s="300"/>
      <c r="AI32544" s="300"/>
      <c r="AJ32544" s="300"/>
      <c r="AK32544" s="300"/>
      <c r="AL32544" s="300"/>
      <c r="AM32544" s="300"/>
      <c r="AN32544" s="300"/>
      <c r="AO32544" s="300"/>
      <c r="AP32544" s="300"/>
      <c r="AQ32544" s="300"/>
      <c r="AR32544" s="300"/>
      <c r="AS32544" s="300"/>
      <c r="AT32544" s="300"/>
      <c r="AU32544" s="300"/>
      <c r="AV32544" s="300"/>
      <c r="AW32544" s="300"/>
      <c r="AX32544" s="300"/>
      <c r="AY32544" s="300"/>
      <c r="AZ32544" s="300"/>
      <c r="BA32544" s="300"/>
      <c r="BB32544" s="300"/>
      <c r="BC32544" s="300"/>
      <c r="BD32544" s="300"/>
      <c r="BE32544" s="300"/>
      <c r="BF32544" s="300"/>
      <c r="BG32544" s="300"/>
      <c r="BH32544" s="300"/>
      <c r="BI32544" s="300"/>
      <c r="BJ32544" s="300"/>
      <c r="BK32544" s="300"/>
      <c r="BL32544" s="300"/>
      <c r="BM32544" s="300"/>
      <c r="BN32544" s="300"/>
      <c r="BO32544" s="300"/>
      <c r="BP32544" s="300"/>
      <c r="BQ32544" s="300"/>
      <c r="BR32544" s="300"/>
      <c r="BS32544" s="300"/>
      <c r="BT32544" s="300"/>
      <c r="BU32544" s="300"/>
      <c r="BV32544" s="300"/>
      <c r="BW32544" s="300"/>
      <c r="BX32544" s="300"/>
      <c r="BY32544" s="300"/>
      <c r="BZ32544" s="300"/>
      <c r="CA32544" s="300"/>
      <c r="CB32544" s="300"/>
      <c r="CC32544" s="300"/>
      <c r="CD32544" s="300"/>
      <c r="CE32544" s="300"/>
      <c r="CF32544" s="300"/>
      <c r="CG32544" s="300"/>
      <c r="CH32544" s="300"/>
      <c r="CI32544" s="300"/>
      <c r="CJ32544" s="300"/>
      <c r="CK32544" s="300"/>
      <c r="CL32544" s="300"/>
      <c r="CM32544" s="300"/>
      <c r="CN32544" s="300"/>
      <c r="CO32544" s="300"/>
      <c r="CP32544" s="300"/>
      <c r="CQ32544" s="300"/>
      <c r="CR32544" s="300"/>
      <c r="CS32544" s="300"/>
      <c r="CT32544" s="300"/>
      <c r="CU32544" s="300"/>
      <c r="CV32544" s="300"/>
      <c r="CW32544" s="300"/>
      <c r="CX32544" s="300"/>
      <c r="CY32544" s="300"/>
      <c r="CZ32544" s="300"/>
      <c r="DA32544" s="300"/>
      <c r="DB32544" s="300"/>
      <c r="DC32544" s="300"/>
      <c r="DD32544" s="300"/>
      <c r="DE32544" s="300"/>
      <c r="DF32544" s="300"/>
      <c r="DG32544" s="300"/>
      <c r="DH32544" s="300"/>
      <c r="DI32544" s="300"/>
      <c r="DJ32544" s="300"/>
      <c r="DK32544" s="300"/>
      <c r="DL32544" s="300"/>
      <c r="DM32544" s="300"/>
      <c r="DN32544" s="300"/>
      <c r="DO32544" s="300"/>
      <c r="DP32544" s="300"/>
      <c r="DQ32544" s="300"/>
      <c r="DR32544" s="300"/>
      <c r="DS32544" s="300"/>
      <c r="DT32544" s="300"/>
      <c r="DU32544" s="300"/>
      <c r="DV32544" s="300"/>
      <c r="DW32544" s="300"/>
      <c r="DX32544" s="300"/>
      <c r="DY32544" s="300"/>
      <c r="DZ32544" s="300"/>
      <c r="EA32544" s="300"/>
      <c r="EB32544" s="300"/>
      <c r="EC32544" s="300"/>
      <c r="ED32544" s="300"/>
      <c r="EE32544" s="300"/>
      <c r="EF32544" s="300"/>
      <c r="EG32544" s="300"/>
      <c r="EH32544" s="300"/>
      <c r="EI32544" s="300"/>
      <c r="EJ32544" s="300"/>
      <c r="EK32544" s="300"/>
      <c r="EL32544" s="300"/>
      <c r="EM32544" s="300"/>
      <c r="EN32544" s="300"/>
      <c r="EO32544" s="300"/>
      <c r="EP32544" s="300"/>
      <c r="EQ32544" s="300"/>
      <c r="ER32544" s="300"/>
      <c r="ES32544" s="300"/>
      <c r="ET32544" s="300"/>
      <c r="EU32544" s="300"/>
      <c r="EV32544" s="300"/>
      <c r="EW32544" s="300"/>
      <c r="EX32544" s="300"/>
      <c r="EY32544" s="300"/>
      <c r="EZ32544" s="300"/>
      <c r="FA32544" s="300"/>
      <c r="FB32544" s="300"/>
      <c r="FC32544" s="300"/>
      <c r="FD32544" s="300"/>
      <c r="FE32544" s="300"/>
      <c r="FF32544" s="300"/>
      <c r="FG32544" s="300"/>
      <c r="FH32544" s="300"/>
      <c r="FI32544" s="300"/>
      <c r="FJ32544" s="300"/>
      <c r="FK32544" s="300"/>
      <c r="FL32544" s="300"/>
      <c r="FM32544" s="300"/>
      <c r="FN32544" s="300"/>
      <c r="FO32544" s="300"/>
      <c r="FP32544" s="300"/>
      <c r="FQ32544" s="300"/>
      <c r="FR32544" s="300"/>
      <c r="FS32544" s="300"/>
      <c r="FT32544" s="300"/>
      <c r="FU32544" s="300"/>
      <c r="FV32544" s="300"/>
      <c r="FW32544" s="300"/>
      <c r="FX32544" s="300"/>
      <c r="FY32544" s="300"/>
      <c r="FZ32544" s="300"/>
      <c r="GA32544" s="300"/>
      <c r="GB32544" s="300"/>
      <c r="GC32544" s="300"/>
      <c r="GD32544" s="300"/>
      <c r="GE32544" s="300"/>
      <c r="GF32544" s="300"/>
      <c r="GG32544" s="300"/>
      <c r="GH32544" s="300"/>
      <c r="GI32544" s="300"/>
      <c r="GJ32544" s="300"/>
      <c r="GK32544" s="300"/>
    </row>
    <row r="32545" spans="4:193" x14ac:dyDescent="0.25">
      <c r="D32545" s="300"/>
      <c r="J32545" s="300"/>
      <c r="K32545" s="300"/>
      <c r="L32545" s="300"/>
      <c r="M32545" s="300"/>
      <c r="N32545" s="300"/>
      <c r="O32545" s="300"/>
      <c r="P32545" s="300"/>
      <c r="Q32545" s="300"/>
      <c r="R32545" s="300"/>
      <c r="S32545" s="300"/>
      <c r="T32545" s="300"/>
      <c r="U32545" s="300"/>
      <c r="V32545" s="300"/>
      <c r="W32545" s="300"/>
      <c r="X32545" s="300"/>
      <c r="Y32545" s="300"/>
      <c r="Z32545" s="300"/>
      <c r="AA32545" s="300"/>
      <c r="AB32545" s="300"/>
      <c r="AC32545" s="300"/>
      <c r="AD32545" s="300"/>
      <c r="AE32545" s="300"/>
      <c r="AF32545" s="300"/>
      <c r="AG32545" s="300"/>
      <c r="AH32545" s="300"/>
      <c r="AI32545" s="300"/>
      <c r="AJ32545" s="300"/>
      <c r="AK32545" s="300"/>
      <c r="AL32545" s="300"/>
      <c r="AM32545" s="300"/>
      <c r="AN32545" s="300"/>
      <c r="AO32545" s="300"/>
      <c r="AP32545" s="300"/>
      <c r="AQ32545" s="300"/>
      <c r="AR32545" s="300"/>
      <c r="AS32545" s="300"/>
      <c r="AT32545" s="300"/>
      <c r="AU32545" s="300"/>
      <c r="AV32545" s="300"/>
      <c r="AW32545" s="300"/>
      <c r="AX32545" s="300"/>
      <c r="AY32545" s="300"/>
      <c r="AZ32545" s="300"/>
      <c r="BA32545" s="300"/>
      <c r="BB32545" s="300"/>
      <c r="BC32545" s="300"/>
      <c r="BD32545" s="300"/>
      <c r="BE32545" s="300"/>
      <c r="BF32545" s="300"/>
      <c r="BG32545" s="300"/>
      <c r="BH32545" s="300"/>
      <c r="BI32545" s="300"/>
      <c r="BJ32545" s="300"/>
      <c r="BK32545" s="300"/>
      <c r="BL32545" s="300"/>
      <c r="BM32545" s="300"/>
      <c r="BN32545" s="300"/>
      <c r="BO32545" s="300"/>
      <c r="BP32545" s="300"/>
      <c r="BQ32545" s="300"/>
      <c r="BR32545" s="300"/>
      <c r="BS32545" s="300"/>
      <c r="BT32545" s="300"/>
      <c r="BU32545" s="300"/>
      <c r="BV32545" s="300"/>
      <c r="BW32545" s="300"/>
      <c r="BX32545" s="300"/>
      <c r="BY32545" s="300"/>
      <c r="BZ32545" s="300"/>
      <c r="CA32545" s="300"/>
      <c r="CB32545" s="300"/>
      <c r="CC32545" s="300"/>
      <c r="CD32545" s="300"/>
      <c r="CE32545" s="300"/>
      <c r="CF32545" s="300"/>
      <c r="CG32545" s="300"/>
      <c r="CH32545" s="300"/>
      <c r="CI32545" s="300"/>
      <c r="CJ32545" s="300"/>
      <c r="CK32545" s="300"/>
      <c r="CL32545" s="300"/>
      <c r="CM32545" s="300"/>
      <c r="CN32545" s="300"/>
      <c r="CO32545" s="300"/>
      <c r="CP32545" s="300"/>
      <c r="CQ32545" s="300"/>
      <c r="CR32545" s="300"/>
      <c r="CS32545" s="300"/>
      <c r="CT32545" s="300"/>
      <c r="CU32545" s="300"/>
      <c r="CV32545" s="300"/>
      <c r="CW32545" s="300"/>
      <c r="CX32545" s="300"/>
      <c r="CY32545" s="300"/>
      <c r="CZ32545" s="300"/>
      <c r="DA32545" s="300"/>
      <c r="DB32545" s="300"/>
      <c r="DC32545" s="300"/>
      <c r="DD32545" s="300"/>
      <c r="DE32545" s="300"/>
      <c r="DF32545" s="300"/>
      <c r="DG32545" s="300"/>
      <c r="DH32545" s="300"/>
      <c r="DI32545" s="300"/>
      <c r="DJ32545" s="300"/>
      <c r="DK32545" s="300"/>
      <c r="DL32545" s="300"/>
      <c r="DM32545" s="300"/>
      <c r="DN32545" s="300"/>
      <c r="DO32545" s="300"/>
      <c r="DP32545" s="300"/>
      <c r="DQ32545" s="300"/>
      <c r="DR32545" s="300"/>
      <c r="DS32545" s="300"/>
      <c r="DT32545" s="300"/>
      <c r="DU32545" s="300"/>
      <c r="DV32545" s="300"/>
      <c r="DW32545" s="300"/>
      <c r="DX32545" s="300"/>
      <c r="DY32545" s="300"/>
      <c r="DZ32545" s="300"/>
      <c r="EA32545" s="300"/>
      <c r="EB32545" s="300"/>
      <c r="EC32545" s="300"/>
      <c r="ED32545" s="300"/>
      <c r="EE32545" s="300"/>
      <c r="EF32545" s="300"/>
      <c r="EG32545" s="300"/>
      <c r="EH32545" s="300"/>
      <c r="EI32545" s="300"/>
      <c r="EJ32545" s="300"/>
      <c r="EK32545" s="300"/>
      <c r="EL32545" s="300"/>
      <c r="EM32545" s="300"/>
      <c r="EN32545" s="300"/>
      <c r="EO32545" s="300"/>
      <c r="EP32545" s="300"/>
      <c r="EQ32545" s="300"/>
      <c r="ER32545" s="300"/>
      <c r="ES32545" s="300"/>
      <c r="ET32545" s="300"/>
      <c r="EU32545" s="300"/>
      <c r="EV32545" s="300"/>
      <c r="EW32545" s="300"/>
      <c r="EX32545" s="300"/>
      <c r="EY32545" s="300"/>
      <c r="EZ32545" s="300"/>
      <c r="FA32545" s="300"/>
      <c r="FB32545" s="300"/>
      <c r="FC32545" s="300"/>
      <c r="FD32545" s="300"/>
      <c r="FE32545" s="300"/>
      <c r="FF32545" s="300"/>
      <c r="FG32545" s="300"/>
      <c r="FH32545" s="300"/>
      <c r="FI32545" s="300"/>
      <c r="FJ32545" s="300"/>
      <c r="FK32545" s="300"/>
      <c r="FL32545" s="300"/>
      <c r="FM32545" s="300"/>
      <c r="FN32545" s="300"/>
      <c r="FO32545" s="300"/>
      <c r="FP32545" s="300"/>
      <c r="FQ32545" s="300"/>
      <c r="FR32545" s="300"/>
      <c r="FS32545" s="300"/>
      <c r="FT32545" s="300"/>
      <c r="FU32545" s="300"/>
      <c r="FV32545" s="300"/>
      <c r="FW32545" s="300"/>
      <c r="FX32545" s="300"/>
      <c r="FY32545" s="300"/>
      <c r="FZ32545" s="300"/>
      <c r="GA32545" s="300"/>
      <c r="GB32545" s="300"/>
      <c r="GC32545" s="300"/>
      <c r="GD32545" s="300"/>
      <c r="GE32545" s="300"/>
      <c r="GF32545" s="300"/>
      <c r="GG32545" s="300"/>
      <c r="GH32545" s="300"/>
      <c r="GI32545" s="300"/>
      <c r="GJ32545" s="300"/>
      <c r="GK32545" s="300"/>
    </row>
    <row r="32546" spans="4:193" x14ac:dyDescent="0.25">
      <c r="D32546" s="300"/>
      <c r="J32546" s="300"/>
      <c r="K32546" s="300"/>
      <c r="L32546" s="300"/>
      <c r="M32546" s="300"/>
      <c r="N32546" s="300"/>
      <c r="O32546" s="300"/>
      <c r="P32546" s="300"/>
      <c r="Q32546" s="300"/>
      <c r="R32546" s="300"/>
      <c r="S32546" s="300"/>
      <c r="T32546" s="300"/>
      <c r="U32546" s="300"/>
      <c r="V32546" s="300"/>
      <c r="W32546" s="300"/>
      <c r="X32546" s="300"/>
      <c r="Y32546" s="300"/>
      <c r="Z32546" s="300"/>
      <c r="AA32546" s="300"/>
      <c r="AB32546" s="300"/>
      <c r="AC32546" s="300"/>
      <c r="AD32546" s="300"/>
      <c r="AE32546" s="300"/>
      <c r="AF32546" s="300"/>
      <c r="AG32546" s="300"/>
      <c r="AH32546" s="300"/>
      <c r="AI32546" s="300"/>
      <c r="AJ32546" s="300"/>
      <c r="AK32546" s="300"/>
      <c r="AL32546" s="300"/>
      <c r="AM32546" s="300"/>
      <c r="AN32546" s="300"/>
      <c r="AO32546" s="300"/>
      <c r="AP32546" s="300"/>
      <c r="AQ32546" s="300"/>
      <c r="AR32546" s="300"/>
      <c r="AS32546" s="300"/>
      <c r="AT32546" s="300"/>
      <c r="AU32546" s="300"/>
      <c r="AV32546" s="300"/>
      <c r="AW32546" s="300"/>
      <c r="AX32546" s="300"/>
      <c r="AY32546" s="300"/>
      <c r="AZ32546" s="300"/>
      <c r="BA32546" s="300"/>
      <c r="BB32546" s="300"/>
      <c r="BC32546" s="300"/>
      <c r="BD32546" s="300"/>
      <c r="BE32546" s="300"/>
      <c r="BF32546" s="300"/>
      <c r="BG32546" s="300"/>
      <c r="BH32546" s="300"/>
      <c r="BI32546" s="300"/>
      <c r="BJ32546" s="300"/>
      <c r="BK32546" s="300"/>
      <c r="BL32546" s="300"/>
      <c r="BM32546" s="300"/>
      <c r="BN32546" s="300"/>
      <c r="BO32546" s="300"/>
      <c r="BP32546" s="300"/>
      <c r="BQ32546" s="300"/>
      <c r="BR32546" s="300"/>
      <c r="BS32546" s="300"/>
      <c r="BT32546" s="300"/>
      <c r="BU32546" s="300"/>
      <c r="BV32546" s="300"/>
      <c r="BW32546" s="300"/>
      <c r="BX32546" s="300"/>
      <c r="BY32546" s="300"/>
      <c r="BZ32546" s="300"/>
      <c r="CA32546" s="300"/>
      <c r="CB32546" s="300"/>
      <c r="CC32546" s="300"/>
      <c r="CD32546" s="300"/>
      <c r="CE32546" s="300"/>
      <c r="CF32546" s="300"/>
      <c r="CG32546" s="300"/>
      <c r="CH32546" s="300"/>
      <c r="CI32546" s="300"/>
      <c r="CJ32546" s="300"/>
      <c r="CK32546" s="300"/>
      <c r="CL32546" s="300"/>
      <c r="CM32546" s="300"/>
      <c r="CN32546" s="300"/>
      <c r="CO32546" s="300"/>
      <c r="CP32546" s="300"/>
      <c r="CQ32546" s="300"/>
      <c r="CR32546" s="300"/>
      <c r="CS32546" s="300"/>
      <c r="CT32546" s="300"/>
      <c r="CU32546" s="300"/>
      <c r="CV32546" s="300"/>
      <c r="CW32546" s="300"/>
      <c r="CX32546" s="300"/>
      <c r="CY32546" s="300"/>
      <c r="CZ32546" s="300"/>
      <c r="DA32546" s="300"/>
      <c r="DB32546" s="300"/>
      <c r="DC32546" s="300"/>
      <c r="DD32546" s="300"/>
      <c r="DE32546" s="300"/>
      <c r="DF32546" s="300"/>
      <c r="DG32546" s="300"/>
      <c r="DH32546" s="300"/>
      <c r="DI32546" s="300"/>
      <c r="DJ32546" s="300"/>
      <c r="DK32546" s="300"/>
      <c r="DL32546" s="300"/>
      <c r="DM32546" s="300"/>
      <c r="DN32546" s="300"/>
      <c r="DO32546" s="300"/>
      <c r="DP32546" s="300"/>
      <c r="DQ32546" s="300"/>
      <c r="DR32546" s="300"/>
      <c r="DS32546" s="300"/>
      <c r="DT32546" s="300"/>
      <c r="DU32546" s="300"/>
      <c r="DV32546" s="300"/>
      <c r="DW32546" s="300"/>
      <c r="DX32546" s="300"/>
      <c r="DY32546" s="300"/>
      <c r="DZ32546" s="300"/>
      <c r="EA32546" s="300"/>
      <c r="EB32546" s="300"/>
      <c r="EC32546" s="300"/>
      <c r="ED32546" s="300"/>
      <c r="EE32546" s="300"/>
      <c r="EF32546" s="300"/>
      <c r="EG32546" s="300"/>
      <c r="EH32546" s="300"/>
      <c r="EI32546" s="300"/>
      <c r="EJ32546" s="300"/>
      <c r="EK32546" s="300"/>
      <c r="EL32546" s="300"/>
      <c r="EM32546" s="300"/>
      <c r="EN32546" s="300"/>
      <c r="EO32546" s="300"/>
      <c r="EP32546" s="300"/>
      <c r="EQ32546" s="300"/>
      <c r="ER32546" s="300"/>
      <c r="ES32546" s="300"/>
      <c r="ET32546" s="300"/>
      <c r="EU32546" s="300"/>
      <c r="EV32546" s="300"/>
      <c r="EW32546" s="300"/>
      <c r="EX32546" s="300"/>
      <c r="EY32546" s="300"/>
      <c r="EZ32546" s="300"/>
      <c r="FA32546" s="300"/>
      <c r="FB32546" s="300"/>
      <c r="FC32546" s="300"/>
      <c r="FD32546" s="300"/>
      <c r="FE32546" s="300"/>
      <c r="FF32546" s="300"/>
      <c r="FG32546" s="300"/>
      <c r="FH32546" s="300"/>
      <c r="FI32546" s="300"/>
      <c r="FJ32546" s="300"/>
      <c r="FK32546" s="300"/>
      <c r="FL32546" s="300"/>
      <c r="FM32546" s="300"/>
      <c r="FN32546" s="300"/>
      <c r="FO32546" s="300"/>
      <c r="FP32546" s="300"/>
      <c r="FQ32546" s="300"/>
      <c r="FR32546" s="300"/>
      <c r="FS32546" s="300"/>
      <c r="FT32546" s="300"/>
      <c r="FU32546" s="300"/>
      <c r="FV32546" s="300"/>
      <c r="FW32546" s="300"/>
      <c r="FX32546" s="300"/>
      <c r="FY32546" s="300"/>
      <c r="FZ32546" s="300"/>
      <c r="GA32546" s="300"/>
      <c r="GB32546" s="300"/>
      <c r="GC32546" s="300"/>
      <c r="GD32546" s="300"/>
      <c r="GE32546" s="300"/>
      <c r="GF32546" s="300"/>
      <c r="GG32546" s="300"/>
      <c r="GH32546" s="300"/>
      <c r="GI32546" s="300"/>
      <c r="GJ32546" s="300"/>
      <c r="GK32546" s="300"/>
    </row>
    <row r="32547" spans="4:193" x14ac:dyDescent="0.25">
      <c r="D32547" s="300"/>
      <c r="J32547" s="300"/>
      <c r="K32547" s="300"/>
      <c r="L32547" s="300"/>
      <c r="M32547" s="300"/>
      <c r="N32547" s="300"/>
      <c r="O32547" s="300"/>
      <c r="P32547" s="300"/>
      <c r="Q32547" s="300"/>
      <c r="R32547" s="300"/>
      <c r="S32547" s="300"/>
      <c r="T32547" s="300"/>
      <c r="U32547" s="300"/>
      <c r="V32547" s="300"/>
      <c r="W32547" s="300"/>
      <c r="X32547" s="300"/>
      <c r="Y32547" s="300"/>
      <c r="Z32547" s="300"/>
      <c r="AA32547" s="300"/>
      <c r="AB32547" s="300"/>
      <c r="AC32547" s="300"/>
      <c r="AD32547" s="300"/>
      <c r="AE32547" s="300"/>
      <c r="AF32547" s="300"/>
      <c r="AG32547" s="300"/>
      <c r="AH32547" s="300"/>
      <c r="AI32547" s="300"/>
      <c r="AJ32547" s="300"/>
      <c r="AK32547" s="300"/>
      <c r="AL32547" s="300"/>
      <c r="AM32547" s="300"/>
      <c r="AN32547" s="300"/>
      <c r="AO32547" s="300"/>
      <c r="AP32547" s="300"/>
      <c r="AQ32547" s="300"/>
      <c r="AR32547" s="300"/>
      <c r="AS32547" s="300"/>
      <c r="AT32547" s="300"/>
      <c r="AU32547" s="300"/>
      <c r="AV32547" s="300"/>
      <c r="AW32547" s="300"/>
      <c r="AX32547" s="300"/>
      <c r="AY32547" s="300"/>
      <c r="AZ32547" s="300"/>
      <c r="BA32547" s="300"/>
      <c r="BB32547" s="300"/>
      <c r="BC32547" s="300"/>
      <c r="BD32547" s="300"/>
      <c r="BE32547" s="300"/>
      <c r="BF32547" s="300"/>
      <c r="BG32547" s="300"/>
      <c r="BH32547" s="300"/>
      <c r="BI32547" s="300"/>
      <c r="BJ32547" s="300"/>
      <c r="BK32547" s="300"/>
      <c r="BL32547" s="300"/>
      <c r="BM32547" s="300"/>
      <c r="BN32547" s="300"/>
      <c r="BO32547" s="300"/>
      <c r="BP32547" s="300"/>
      <c r="BQ32547" s="300"/>
      <c r="BR32547" s="300"/>
      <c r="BS32547" s="300"/>
      <c r="BT32547" s="300"/>
      <c r="BU32547" s="300"/>
      <c r="BV32547" s="300"/>
      <c r="BW32547" s="300"/>
      <c r="BX32547" s="300"/>
      <c r="BY32547" s="300"/>
      <c r="BZ32547" s="300"/>
      <c r="CA32547" s="300"/>
      <c r="CB32547" s="300"/>
      <c r="CC32547" s="300"/>
      <c r="CD32547" s="300"/>
      <c r="CE32547" s="300"/>
      <c r="CF32547" s="300"/>
      <c r="CG32547" s="300"/>
      <c r="CH32547" s="300"/>
      <c r="CI32547" s="300"/>
      <c r="CJ32547" s="300"/>
      <c r="CK32547" s="300"/>
      <c r="CL32547" s="300"/>
      <c r="CM32547" s="300"/>
      <c r="CN32547" s="300"/>
      <c r="CO32547" s="300"/>
      <c r="CP32547" s="300"/>
      <c r="CQ32547" s="300"/>
      <c r="CR32547" s="300"/>
      <c r="CS32547" s="300"/>
      <c r="CT32547" s="300"/>
      <c r="CU32547" s="300"/>
      <c r="CV32547" s="300"/>
      <c r="CW32547" s="300"/>
      <c r="CX32547" s="300"/>
      <c r="CY32547" s="300"/>
      <c r="CZ32547" s="300"/>
      <c r="DA32547" s="300"/>
      <c r="DB32547" s="300"/>
      <c r="DC32547" s="300"/>
      <c r="DD32547" s="300"/>
      <c r="DE32547" s="300"/>
      <c r="DF32547" s="300"/>
      <c r="DG32547" s="300"/>
      <c r="DH32547" s="300"/>
      <c r="DI32547" s="300"/>
      <c r="DJ32547" s="300"/>
      <c r="DK32547" s="300"/>
      <c r="DL32547" s="300"/>
      <c r="DM32547" s="300"/>
      <c r="DN32547" s="300"/>
      <c r="DO32547" s="300"/>
      <c r="DP32547" s="300"/>
      <c r="DQ32547" s="300"/>
      <c r="DR32547" s="300"/>
      <c r="DS32547" s="300"/>
      <c r="DT32547" s="300"/>
      <c r="DU32547" s="300"/>
      <c r="DV32547" s="300"/>
      <c r="DW32547" s="300"/>
      <c r="DX32547" s="300"/>
      <c r="DY32547" s="300"/>
      <c r="DZ32547" s="300"/>
      <c r="EA32547" s="300"/>
      <c r="EB32547" s="300"/>
      <c r="EC32547" s="300"/>
      <c r="ED32547" s="300"/>
      <c r="EE32547" s="300"/>
      <c r="EF32547" s="300"/>
      <c r="EG32547" s="300"/>
      <c r="EH32547" s="300"/>
      <c r="EI32547" s="300"/>
      <c r="EJ32547" s="300"/>
      <c r="EK32547" s="300"/>
      <c r="EL32547" s="300"/>
      <c r="EM32547" s="300"/>
      <c r="EN32547" s="300"/>
      <c r="EO32547" s="300"/>
      <c r="EP32547" s="300"/>
      <c r="EQ32547" s="300"/>
      <c r="ER32547" s="300"/>
      <c r="ES32547" s="300"/>
      <c r="ET32547" s="300"/>
      <c r="EU32547" s="300"/>
      <c r="EV32547" s="300"/>
      <c r="EW32547" s="300"/>
      <c r="EX32547" s="300"/>
      <c r="EY32547" s="300"/>
      <c r="EZ32547" s="300"/>
      <c r="FA32547" s="300"/>
      <c r="FB32547" s="300"/>
      <c r="FC32547" s="300"/>
      <c r="FD32547" s="300"/>
      <c r="FE32547" s="300"/>
      <c r="FF32547" s="300"/>
      <c r="FG32547" s="300"/>
      <c r="FH32547" s="300"/>
      <c r="FI32547" s="300"/>
      <c r="FJ32547" s="300"/>
      <c r="FK32547" s="300"/>
      <c r="FL32547" s="300"/>
      <c r="FM32547" s="300"/>
      <c r="FN32547" s="300"/>
      <c r="FO32547" s="300"/>
      <c r="FP32547" s="300"/>
      <c r="FQ32547" s="300"/>
      <c r="FR32547" s="300"/>
      <c r="FS32547" s="300"/>
      <c r="FT32547" s="300"/>
      <c r="FU32547" s="300"/>
      <c r="FV32547" s="300"/>
      <c r="FW32547" s="300"/>
      <c r="FX32547" s="300"/>
      <c r="FY32547" s="300"/>
      <c r="FZ32547" s="300"/>
      <c r="GA32547" s="300"/>
      <c r="GB32547" s="300"/>
      <c r="GC32547" s="300"/>
      <c r="GD32547" s="300"/>
      <c r="GE32547" s="300"/>
      <c r="GF32547" s="300"/>
      <c r="GG32547" s="300"/>
      <c r="GH32547" s="300"/>
      <c r="GI32547" s="300"/>
      <c r="GJ32547" s="300"/>
      <c r="GK32547" s="300"/>
    </row>
    <row r="32548" spans="4:193" x14ac:dyDescent="0.25">
      <c r="D32548" s="300"/>
      <c r="J32548" s="300"/>
      <c r="K32548" s="300"/>
      <c r="L32548" s="300"/>
      <c r="M32548" s="300"/>
      <c r="N32548" s="300"/>
      <c r="O32548" s="300"/>
      <c r="P32548" s="300"/>
      <c r="Q32548" s="300"/>
      <c r="R32548" s="300"/>
      <c r="S32548" s="300"/>
      <c r="T32548" s="300"/>
      <c r="U32548" s="300"/>
      <c r="V32548" s="300"/>
      <c r="W32548" s="300"/>
      <c r="X32548" s="300"/>
      <c r="Y32548" s="300"/>
      <c r="Z32548" s="300"/>
      <c r="AA32548" s="300"/>
      <c r="AB32548" s="300"/>
      <c r="AC32548" s="300"/>
      <c r="AD32548" s="300"/>
      <c r="AE32548" s="300"/>
      <c r="AF32548" s="300"/>
      <c r="AG32548" s="300"/>
      <c r="AH32548" s="300"/>
      <c r="AI32548" s="300"/>
      <c r="AJ32548" s="300"/>
      <c r="AK32548" s="300"/>
      <c r="AL32548" s="300"/>
      <c r="AM32548" s="300"/>
      <c r="AN32548" s="300"/>
      <c r="AO32548" s="300"/>
      <c r="AP32548" s="300"/>
      <c r="AQ32548" s="300"/>
      <c r="AR32548" s="300"/>
      <c r="AS32548" s="300"/>
      <c r="AT32548" s="300"/>
      <c r="AU32548" s="300"/>
      <c r="AV32548" s="300"/>
      <c r="AW32548" s="300"/>
      <c r="AX32548" s="300"/>
      <c r="AY32548" s="300"/>
      <c r="AZ32548" s="300"/>
      <c r="BA32548" s="300"/>
      <c r="BB32548" s="300"/>
      <c r="BC32548" s="300"/>
      <c r="BD32548" s="300"/>
      <c r="BE32548" s="300"/>
      <c r="BF32548" s="300"/>
      <c r="BG32548" s="300"/>
      <c r="BH32548" s="300"/>
      <c r="BI32548" s="300"/>
      <c r="BJ32548" s="300"/>
      <c r="BK32548" s="300"/>
      <c r="BL32548" s="300"/>
      <c r="BM32548" s="300"/>
      <c r="BN32548" s="300"/>
      <c r="BO32548" s="300"/>
      <c r="BP32548" s="300"/>
      <c r="BQ32548" s="300"/>
      <c r="BR32548" s="300"/>
      <c r="BS32548" s="300"/>
      <c r="BT32548" s="300"/>
      <c r="BU32548" s="300"/>
      <c r="BV32548" s="300"/>
      <c r="BW32548" s="300"/>
      <c r="BX32548" s="300"/>
      <c r="BY32548" s="300"/>
      <c r="BZ32548" s="300"/>
      <c r="CA32548" s="300"/>
      <c r="CB32548" s="300"/>
      <c r="CC32548" s="300"/>
      <c r="CD32548" s="300"/>
      <c r="CE32548" s="300"/>
      <c r="CF32548" s="300"/>
      <c r="CG32548" s="300"/>
      <c r="CH32548" s="300"/>
      <c r="CI32548" s="300"/>
      <c r="CJ32548" s="300"/>
      <c r="CK32548" s="300"/>
      <c r="CL32548" s="300"/>
      <c r="CM32548" s="300"/>
      <c r="CN32548" s="300"/>
      <c r="CO32548" s="300"/>
      <c r="CP32548" s="300"/>
      <c r="CQ32548" s="300"/>
      <c r="CR32548" s="300"/>
      <c r="CS32548" s="300"/>
      <c r="CT32548" s="300"/>
      <c r="CU32548" s="300"/>
      <c r="CV32548" s="300"/>
      <c r="CW32548" s="300"/>
      <c r="CX32548" s="300"/>
      <c r="CY32548" s="300"/>
      <c r="CZ32548" s="300"/>
      <c r="DA32548" s="300"/>
      <c r="DB32548" s="300"/>
      <c r="DC32548" s="300"/>
      <c r="DD32548" s="300"/>
      <c r="DE32548" s="300"/>
      <c r="DF32548" s="300"/>
      <c r="DG32548" s="300"/>
      <c r="DH32548" s="300"/>
      <c r="DI32548" s="300"/>
      <c r="DJ32548" s="300"/>
      <c r="DK32548" s="300"/>
      <c r="DL32548" s="300"/>
      <c r="DM32548" s="300"/>
      <c r="DN32548" s="300"/>
      <c r="DO32548" s="300"/>
      <c r="DP32548" s="300"/>
      <c r="DQ32548" s="300"/>
      <c r="DR32548" s="300"/>
      <c r="DS32548" s="300"/>
      <c r="DT32548" s="300"/>
      <c r="DU32548" s="300"/>
      <c r="DV32548" s="300"/>
      <c r="DW32548" s="300"/>
      <c r="DX32548" s="300"/>
      <c r="DY32548" s="300"/>
      <c r="DZ32548" s="300"/>
      <c r="EA32548" s="300"/>
      <c r="EB32548" s="300"/>
      <c r="EC32548" s="300"/>
      <c r="ED32548" s="300"/>
      <c r="EE32548" s="300"/>
      <c r="EF32548" s="300"/>
      <c r="EG32548" s="300"/>
      <c r="EH32548" s="300"/>
      <c r="EI32548" s="300"/>
      <c r="EJ32548" s="300"/>
      <c r="EK32548" s="300"/>
      <c r="EL32548" s="300"/>
      <c r="EM32548" s="300"/>
      <c r="EN32548" s="300"/>
      <c r="EO32548" s="300"/>
      <c r="EP32548" s="300"/>
      <c r="EQ32548" s="300"/>
      <c r="ER32548" s="300"/>
      <c r="ES32548" s="300"/>
      <c r="ET32548" s="300"/>
      <c r="EU32548" s="300"/>
      <c r="EV32548" s="300"/>
      <c r="EW32548" s="300"/>
      <c r="EX32548" s="300"/>
      <c r="EY32548" s="300"/>
      <c r="EZ32548" s="300"/>
      <c r="FA32548" s="300"/>
      <c r="FB32548" s="300"/>
      <c r="FC32548" s="300"/>
      <c r="FD32548" s="300"/>
      <c r="FE32548" s="300"/>
      <c r="FF32548" s="300"/>
      <c r="FG32548" s="300"/>
      <c r="FH32548" s="300"/>
      <c r="FI32548" s="300"/>
      <c r="FJ32548" s="300"/>
      <c r="FK32548" s="300"/>
      <c r="FL32548" s="300"/>
      <c r="FM32548" s="300"/>
      <c r="FN32548" s="300"/>
      <c r="FO32548" s="300"/>
      <c r="FP32548" s="300"/>
      <c r="FQ32548" s="300"/>
      <c r="FR32548" s="300"/>
      <c r="FS32548" s="300"/>
      <c r="FT32548" s="300"/>
      <c r="FU32548" s="300"/>
      <c r="FV32548" s="300"/>
      <c r="FW32548" s="300"/>
      <c r="FX32548" s="300"/>
      <c r="FY32548" s="300"/>
      <c r="FZ32548" s="300"/>
      <c r="GA32548" s="300"/>
      <c r="GB32548" s="300"/>
      <c r="GC32548" s="300"/>
      <c r="GD32548" s="300"/>
      <c r="GE32548" s="300"/>
      <c r="GF32548" s="300"/>
      <c r="GG32548" s="300"/>
      <c r="GH32548" s="300"/>
      <c r="GI32548" s="300"/>
      <c r="GJ32548" s="300"/>
      <c r="GK32548" s="300"/>
    </row>
    <row r="32549" spans="4:193" x14ac:dyDescent="0.25">
      <c r="D32549" s="300"/>
      <c r="J32549" s="300"/>
      <c r="K32549" s="300"/>
      <c r="L32549" s="300"/>
      <c r="M32549" s="300"/>
      <c r="N32549" s="300"/>
      <c r="O32549" s="300"/>
      <c r="P32549" s="300"/>
      <c r="Q32549" s="300"/>
      <c r="R32549" s="300"/>
      <c r="S32549" s="300"/>
      <c r="T32549" s="300"/>
      <c r="U32549" s="300"/>
      <c r="V32549" s="300"/>
      <c r="W32549" s="300"/>
      <c r="X32549" s="300"/>
      <c r="Y32549" s="300"/>
      <c r="Z32549" s="300"/>
      <c r="AA32549" s="300"/>
      <c r="AB32549" s="300"/>
      <c r="AC32549" s="300"/>
      <c r="AD32549" s="300"/>
      <c r="AE32549" s="300"/>
      <c r="AF32549" s="300"/>
      <c r="AG32549" s="300"/>
      <c r="AH32549" s="300"/>
      <c r="AI32549" s="300"/>
      <c r="AJ32549" s="300"/>
      <c r="AK32549" s="300"/>
      <c r="AL32549" s="300"/>
      <c r="AM32549" s="300"/>
      <c r="AN32549" s="300"/>
      <c r="AO32549" s="300"/>
      <c r="AP32549" s="300"/>
      <c r="AQ32549" s="300"/>
      <c r="AR32549" s="300"/>
      <c r="AS32549" s="300"/>
      <c r="AT32549" s="300"/>
      <c r="AU32549" s="300"/>
      <c r="AV32549" s="300"/>
      <c r="AW32549" s="300"/>
      <c r="AX32549" s="300"/>
      <c r="AY32549" s="300"/>
      <c r="AZ32549" s="300"/>
      <c r="BA32549" s="300"/>
      <c r="BB32549" s="300"/>
      <c r="BC32549" s="300"/>
      <c r="BD32549" s="300"/>
      <c r="BE32549" s="300"/>
      <c r="BF32549" s="300"/>
      <c r="BG32549" s="300"/>
      <c r="BH32549" s="300"/>
      <c r="BI32549" s="300"/>
      <c r="BJ32549" s="300"/>
      <c r="BK32549" s="300"/>
      <c r="BL32549" s="300"/>
      <c r="BM32549" s="300"/>
      <c r="BN32549" s="300"/>
      <c r="BO32549" s="300"/>
      <c r="BP32549" s="300"/>
      <c r="BQ32549" s="300"/>
      <c r="BR32549" s="300"/>
      <c r="BS32549" s="300"/>
      <c r="BT32549" s="300"/>
      <c r="BU32549" s="300"/>
      <c r="BV32549" s="300"/>
      <c r="BW32549" s="300"/>
      <c r="BX32549" s="300"/>
      <c r="BY32549" s="300"/>
      <c r="BZ32549" s="300"/>
      <c r="CA32549" s="300"/>
      <c r="CB32549" s="300"/>
      <c r="CC32549" s="300"/>
      <c r="CD32549" s="300"/>
      <c r="CE32549" s="300"/>
      <c r="CF32549" s="300"/>
      <c r="CG32549" s="300"/>
      <c r="CH32549" s="300"/>
      <c r="CI32549" s="300"/>
      <c r="CJ32549" s="300"/>
      <c r="CK32549" s="300"/>
      <c r="CL32549" s="300"/>
      <c r="CM32549" s="300"/>
      <c r="CN32549" s="300"/>
      <c r="CO32549" s="300"/>
      <c r="CP32549" s="300"/>
      <c r="CQ32549" s="300"/>
      <c r="CR32549" s="300"/>
      <c r="CS32549" s="300"/>
      <c r="CT32549" s="300"/>
      <c r="CU32549" s="300"/>
      <c r="CV32549" s="300"/>
      <c r="CW32549" s="300"/>
      <c r="CX32549" s="300"/>
      <c r="CY32549" s="300"/>
      <c r="CZ32549" s="300"/>
      <c r="DA32549" s="300"/>
      <c r="DB32549" s="300"/>
      <c r="DC32549" s="300"/>
      <c r="DD32549" s="300"/>
      <c r="DE32549" s="300"/>
      <c r="DF32549" s="300"/>
      <c r="DG32549" s="300"/>
      <c r="DH32549" s="300"/>
      <c r="DI32549" s="300"/>
      <c r="DJ32549" s="300"/>
      <c r="DK32549" s="300"/>
      <c r="DL32549" s="300"/>
      <c r="DM32549" s="300"/>
      <c r="DN32549" s="300"/>
      <c r="DO32549" s="300"/>
      <c r="DP32549" s="300"/>
      <c r="DQ32549" s="300"/>
      <c r="DR32549" s="300"/>
      <c r="DS32549" s="300"/>
      <c r="DT32549" s="300"/>
      <c r="DU32549" s="300"/>
      <c r="DV32549" s="300"/>
      <c r="DW32549" s="300"/>
      <c r="DX32549" s="300"/>
      <c r="DY32549" s="300"/>
      <c r="DZ32549" s="300"/>
      <c r="EA32549" s="300"/>
      <c r="EB32549" s="300"/>
      <c r="EC32549" s="300"/>
      <c r="ED32549" s="300"/>
      <c r="EE32549" s="300"/>
      <c r="EF32549" s="300"/>
      <c r="EG32549" s="300"/>
      <c r="EH32549" s="300"/>
      <c r="EI32549" s="300"/>
      <c r="EJ32549" s="300"/>
      <c r="EK32549" s="300"/>
      <c r="EL32549" s="300"/>
      <c r="EM32549" s="300"/>
      <c r="EN32549" s="300"/>
      <c r="EO32549" s="300"/>
      <c r="EP32549" s="300"/>
      <c r="EQ32549" s="300"/>
      <c r="ER32549" s="300"/>
      <c r="ES32549" s="300"/>
      <c r="ET32549" s="300"/>
      <c r="EU32549" s="300"/>
      <c r="EV32549" s="300"/>
      <c r="EW32549" s="300"/>
      <c r="EX32549" s="300"/>
      <c r="EY32549" s="300"/>
      <c r="EZ32549" s="300"/>
      <c r="FA32549" s="300"/>
      <c r="FB32549" s="300"/>
      <c r="FC32549" s="300"/>
      <c r="FD32549" s="300"/>
      <c r="FE32549" s="300"/>
      <c r="FF32549" s="300"/>
      <c r="FG32549" s="300"/>
      <c r="FH32549" s="300"/>
      <c r="FI32549" s="300"/>
      <c r="FJ32549" s="300"/>
      <c r="FK32549" s="300"/>
      <c r="FL32549" s="300"/>
      <c r="FM32549" s="300"/>
      <c r="FN32549" s="300"/>
      <c r="FO32549" s="300"/>
      <c r="FP32549" s="300"/>
      <c r="FQ32549" s="300"/>
      <c r="FR32549" s="300"/>
      <c r="FS32549" s="300"/>
      <c r="FT32549" s="300"/>
      <c r="FU32549" s="300"/>
      <c r="FV32549" s="300"/>
      <c r="FW32549" s="300"/>
      <c r="FX32549" s="300"/>
      <c r="FY32549" s="300"/>
      <c r="FZ32549" s="300"/>
      <c r="GA32549" s="300"/>
      <c r="GB32549" s="300"/>
      <c r="GC32549" s="300"/>
      <c r="GD32549" s="300"/>
      <c r="GE32549" s="300"/>
      <c r="GF32549" s="300"/>
      <c r="GG32549" s="300"/>
      <c r="GH32549" s="300"/>
      <c r="GI32549" s="300"/>
      <c r="GJ32549" s="300"/>
      <c r="GK32549" s="300"/>
    </row>
    <row r="32550" spans="4:193" x14ac:dyDescent="0.25">
      <c r="D32550" s="300"/>
      <c r="J32550" s="300"/>
      <c r="K32550" s="300"/>
      <c r="L32550" s="300"/>
      <c r="M32550" s="300"/>
      <c r="N32550" s="300"/>
      <c r="O32550" s="300"/>
      <c r="P32550" s="300"/>
      <c r="Q32550" s="300"/>
      <c r="R32550" s="300"/>
      <c r="S32550" s="300"/>
      <c r="T32550" s="300"/>
      <c r="U32550" s="300"/>
      <c r="V32550" s="300"/>
      <c r="W32550" s="300"/>
      <c r="X32550" s="300"/>
      <c r="Y32550" s="300"/>
      <c r="Z32550" s="300"/>
      <c r="AA32550" s="300"/>
      <c r="AB32550" s="300"/>
      <c r="AC32550" s="300"/>
      <c r="AD32550" s="300"/>
      <c r="AE32550" s="300"/>
      <c r="AF32550" s="300"/>
      <c r="AG32550" s="300"/>
      <c r="AH32550" s="300"/>
      <c r="AI32550" s="300"/>
      <c r="AJ32550" s="300"/>
      <c r="AK32550" s="300"/>
      <c r="AL32550" s="300"/>
      <c r="AM32550" s="300"/>
      <c r="AN32550" s="300"/>
      <c r="AO32550" s="300"/>
      <c r="AP32550" s="300"/>
      <c r="AQ32550" s="300"/>
      <c r="AR32550" s="300"/>
      <c r="AS32550" s="300"/>
      <c r="AT32550" s="300"/>
      <c r="AU32550" s="300"/>
      <c r="AV32550" s="300"/>
      <c r="AW32550" s="300"/>
      <c r="AX32550" s="300"/>
      <c r="AY32550" s="300"/>
      <c r="AZ32550" s="300"/>
      <c r="BA32550" s="300"/>
      <c r="BB32550" s="300"/>
      <c r="BC32550" s="300"/>
      <c r="BD32550" s="300"/>
      <c r="BE32550" s="300"/>
      <c r="BF32550" s="300"/>
      <c r="BG32550" s="300"/>
      <c r="BH32550" s="300"/>
      <c r="BI32550" s="300"/>
      <c r="BJ32550" s="300"/>
      <c r="BK32550" s="300"/>
      <c r="BL32550" s="300"/>
      <c r="BM32550" s="300"/>
      <c r="BN32550" s="300"/>
      <c r="BO32550" s="300"/>
      <c r="BP32550" s="300"/>
      <c r="BQ32550" s="300"/>
      <c r="BR32550" s="300"/>
      <c r="BS32550" s="300"/>
      <c r="BT32550" s="300"/>
      <c r="BU32550" s="300"/>
      <c r="BV32550" s="300"/>
      <c r="BW32550" s="300"/>
      <c r="BX32550" s="300"/>
      <c r="BY32550" s="300"/>
      <c r="BZ32550" s="300"/>
      <c r="CA32550" s="300"/>
      <c r="CB32550" s="300"/>
      <c r="CC32550" s="300"/>
      <c r="CD32550" s="300"/>
      <c r="CE32550" s="300"/>
      <c r="CF32550" s="300"/>
      <c r="CG32550" s="300"/>
      <c r="CH32550" s="300"/>
      <c r="CI32550" s="300"/>
      <c r="CJ32550" s="300"/>
      <c r="CK32550" s="300"/>
      <c r="CL32550" s="300"/>
      <c r="CM32550" s="300"/>
      <c r="CN32550" s="300"/>
      <c r="CO32550" s="300"/>
      <c r="CP32550" s="300"/>
      <c r="CQ32550" s="300"/>
      <c r="CR32550" s="300"/>
      <c r="CS32550" s="300"/>
      <c r="CT32550" s="300"/>
      <c r="CU32550" s="300"/>
      <c r="CV32550" s="300"/>
      <c r="CW32550" s="300"/>
      <c r="CX32550" s="300"/>
      <c r="CY32550" s="300"/>
      <c r="CZ32550" s="300"/>
      <c r="DA32550" s="300"/>
      <c r="DB32550" s="300"/>
      <c r="DC32550" s="300"/>
      <c r="DD32550" s="300"/>
      <c r="DE32550" s="300"/>
      <c r="DF32550" s="300"/>
      <c r="DG32550" s="300"/>
      <c r="DH32550" s="300"/>
      <c r="DI32550" s="300"/>
      <c r="DJ32550" s="300"/>
      <c r="DK32550" s="300"/>
      <c r="DL32550" s="300"/>
      <c r="DM32550" s="300"/>
      <c r="DN32550" s="300"/>
      <c r="DO32550" s="300"/>
      <c r="DP32550" s="300"/>
      <c r="DQ32550" s="300"/>
      <c r="DR32550" s="300"/>
      <c r="DS32550" s="300"/>
      <c r="DT32550" s="300"/>
      <c r="DU32550" s="300"/>
      <c r="DV32550" s="300"/>
      <c r="DW32550" s="300"/>
      <c r="DX32550" s="300"/>
      <c r="DY32550" s="300"/>
      <c r="DZ32550" s="300"/>
      <c r="EA32550" s="300"/>
      <c r="EB32550" s="300"/>
      <c r="EC32550" s="300"/>
      <c r="ED32550" s="300"/>
      <c r="EE32550" s="300"/>
      <c r="EF32550" s="300"/>
      <c r="EG32550" s="300"/>
      <c r="EH32550" s="300"/>
      <c r="EI32550" s="300"/>
      <c r="EJ32550" s="300"/>
      <c r="EK32550" s="300"/>
      <c r="EL32550" s="300"/>
      <c r="EM32550" s="300"/>
      <c r="EN32550" s="300"/>
      <c r="EO32550" s="300"/>
      <c r="EP32550" s="300"/>
      <c r="EQ32550" s="300"/>
      <c r="ER32550" s="300"/>
      <c r="ES32550" s="300"/>
      <c r="ET32550" s="300"/>
      <c r="EU32550" s="300"/>
      <c r="EV32550" s="300"/>
      <c r="EW32550" s="300"/>
      <c r="EX32550" s="300"/>
      <c r="EY32550" s="300"/>
      <c r="EZ32550" s="300"/>
      <c r="FA32550" s="300"/>
      <c r="FB32550" s="300"/>
      <c r="FC32550" s="300"/>
      <c r="FD32550" s="300"/>
      <c r="FE32550" s="300"/>
      <c r="FF32550" s="300"/>
      <c r="FG32550" s="300"/>
      <c r="FH32550" s="300"/>
      <c r="FI32550" s="300"/>
      <c r="FJ32550" s="300"/>
      <c r="FK32550" s="300"/>
      <c r="FL32550" s="300"/>
      <c r="FM32550" s="300"/>
      <c r="FN32550" s="300"/>
      <c r="FO32550" s="300"/>
      <c r="FP32550" s="300"/>
      <c r="FQ32550" s="300"/>
      <c r="FR32550" s="300"/>
      <c r="FS32550" s="300"/>
      <c r="FT32550" s="300"/>
      <c r="FU32550" s="300"/>
      <c r="FV32550" s="300"/>
      <c r="FW32550" s="300"/>
      <c r="FX32550" s="300"/>
      <c r="FY32550" s="300"/>
      <c r="FZ32550" s="300"/>
      <c r="GA32550" s="300"/>
      <c r="GB32550" s="300"/>
      <c r="GC32550" s="300"/>
      <c r="GD32550" s="300"/>
      <c r="GE32550" s="300"/>
      <c r="GF32550" s="300"/>
      <c r="GG32550" s="300"/>
      <c r="GH32550" s="300"/>
      <c r="GI32550" s="300"/>
      <c r="GJ32550" s="300"/>
      <c r="GK32550" s="300"/>
    </row>
    <row r="32551" spans="4:193" x14ac:dyDescent="0.25">
      <c r="D32551" s="300"/>
      <c r="J32551" s="300"/>
      <c r="K32551" s="300"/>
      <c r="L32551" s="300"/>
      <c r="M32551" s="300"/>
      <c r="N32551" s="300"/>
      <c r="O32551" s="300"/>
      <c r="P32551" s="300"/>
      <c r="Q32551" s="300"/>
      <c r="R32551" s="300"/>
      <c r="S32551" s="300"/>
      <c r="T32551" s="300"/>
      <c r="U32551" s="300"/>
      <c r="V32551" s="300"/>
      <c r="W32551" s="300"/>
      <c r="X32551" s="300"/>
      <c r="Y32551" s="300"/>
      <c r="Z32551" s="300"/>
      <c r="AA32551" s="300"/>
      <c r="AB32551" s="300"/>
      <c r="AC32551" s="300"/>
      <c r="AD32551" s="300"/>
      <c r="AE32551" s="300"/>
      <c r="AF32551" s="300"/>
      <c r="AG32551" s="300"/>
      <c r="AH32551" s="300"/>
      <c r="AI32551" s="300"/>
      <c r="AJ32551" s="300"/>
      <c r="AK32551" s="300"/>
      <c r="AL32551" s="300"/>
      <c r="AM32551" s="300"/>
      <c r="AN32551" s="300"/>
      <c r="AO32551" s="300"/>
      <c r="AP32551" s="300"/>
      <c r="AQ32551" s="300"/>
      <c r="AR32551" s="300"/>
      <c r="AS32551" s="300"/>
      <c r="AT32551" s="300"/>
      <c r="AU32551" s="300"/>
      <c r="AV32551" s="300"/>
      <c r="AW32551" s="300"/>
      <c r="AX32551" s="300"/>
      <c r="AY32551" s="300"/>
      <c r="AZ32551" s="300"/>
      <c r="BA32551" s="300"/>
      <c r="BB32551" s="300"/>
      <c r="BC32551" s="300"/>
      <c r="BD32551" s="300"/>
      <c r="BE32551" s="300"/>
      <c r="BF32551" s="300"/>
      <c r="BG32551" s="300"/>
      <c r="BH32551" s="300"/>
      <c r="BI32551" s="300"/>
      <c r="BJ32551" s="300"/>
      <c r="BK32551" s="300"/>
      <c r="BL32551" s="300"/>
      <c r="BM32551" s="300"/>
      <c r="BN32551" s="300"/>
      <c r="BO32551" s="300"/>
      <c r="BP32551" s="300"/>
      <c r="BQ32551" s="300"/>
      <c r="BR32551" s="300"/>
      <c r="BS32551" s="300"/>
      <c r="BT32551" s="300"/>
      <c r="BU32551" s="300"/>
      <c r="BV32551" s="300"/>
      <c r="BW32551" s="300"/>
      <c r="BX32551" s="300"/>
      <c r="BY32551" s="300"/>
      <c r="BZ32551" s="300"/>
      <c r="CA32551" s="300"/>
      <c r="CB32551" s="300"/>
      <c r="CC32551" s="300"/>
      <c r="CD32551" s="300"/>
      <c r="CE32551" s="300"/>
      <c r="CF32551" s="300"/>
      <c r="CG32551" s="300"/>
      <c r="CH32551" s="300"/>
      <c r="CI32551" s="300"/>
      <c r="CJ32551" s="300"/>
      <c r="CK32551" s="300"/>
      <c r="CL32551" s="300"/>
      <c r="CM32551" s="300"/>
      <c r="CN32551" s="300"/>
      <c r="CO32551" s="300"/>
      <c r="CP32551" s="300"/>
      <c r="CQ32551" s="300"/>
      <c r="CR32551" s="300"/>
      <c r="CS32551" s="300"/>
      <c r="CT32551" s="300"/>
      <c r="CU32551" s="300"/>
      <c r="CV32551" s="300"/>
      <c r="CW32551" s="300"/>
      <c r="CX32551" s="300"/>
      <c r="CY32551" s="300"/>
      <c r="CZ32551" s="300"/>
      <c r="DA32551" s="300"/>
      <c r="DB32551" s="300"/>
      <c r="DC32551" s="300"/>
      <c r="DD32551" s="300"/>
      <c r="DE32551" s="300"/>
      <c r="DF32551" s="300"/>
      <c r="DG32551" s="300"/>
      <c r="DH32551" s="300"/>
      <c r="DI32551" s="300"/>
      <c r="DJ32551" s="300"/>
      <c r="DK32551" s="300"/>
      <c r="DL32551" s="300"/>
      <c r="DM32551" s="300"/>
      <c r="DN32551" s="300"/>
      <c r="DO32551" s="300"/>
      <c r="DP32551" s="300"/>
      <c r="DQ32551" s="300"/>
      <c r="DR32551" s="300"/>
      <c r="DS32551" s="300"/>
      <c r="DT32551" s="300"/>
      <c r="DU32551" s="300"/>
      <c r="DV32551" s="300"/>
      <c r="DW32551" s="300"/>
      <c r="DX32551" s="300"/>
      <c r="DY32551" s="300"/>
      <c r="DZ32551" s="300"/>
      <c r="EA32551" s="300"/>
      <c r="EB32551" s="300"/>
      <c r="EC32551" s="300"/>
      <c r="ED32551" s="300"/>
      <c r="EE32551" s="300"/>
      <c r="EF32551" s="300"/>
      <c r="EG32551" s="300"/>
      <c r="EH32551" s="300"/>
      <c r="EI32551" s="300"/>
      <c r="EJ32551" s="300"/>
      <c r="EK32551" s="300"/>
      <c r="EL32551" s="300"/>
      <c r="EM32551" s="300"/>
      <c r="EN32551" s="300"/>
      <c r="EO32551" s="300"/>
      <c r="EP32551" s="300"/>
      <c r="EQ32551" s="300"/>
      <c r="ER32551" s="300"/>
      <c r="ES32551" s="300"/>
      <c r="ET32551" s="300"/>
      <c r="EU32551" s="300"/>
      <c r="EV32551" s="300"/>
      <c r="EW32551" s="300"/>
      <c r="EX32551" s="300"/>
      <c r="EY32551" s="300"/>
      <c r="EZ32551" s="300"/>
      <c r="FA32551" s="300"/>
      <c r="FB32551" s="300"/>
      <c r="FC32551" s="300"/>
      <c r="FD32551" s="300"/>
      <c r="FE32551" s="300"/>
      <c r="FF32551" s="300"/>
      <c r="FG32551" s="300"/>
      <c r="FH32551" s="300"/>
      <c r="FI32551" s="300"/>
      <c r="FJ32551" s="300"/>
      <c r="FK32551" s="300"/>
      <c r="FL32551" s="300"/>
      <c r="FM32551" s="300"/>
      <c r="FN32551" s="300"/>
      <c r="FO32551" s="300"/>
      <c r="FP32551" s="300"/>
      <c r="FQ32551" s="300"/>
      <c r="FR32551" s="300"/>
      <c r="FS32551" s="300"/>
      <c r="FT32551" s="300"/>
      <c r="FU32551" s="300"/>
      <c r="FV32551" s="300"/>
      <c r="FW32551" s="300"/>
      <c r="FX32551" s="300"/>
      <c r="FY32551" s="300"/>
      <c r="FZ32551" s="300"/>
      <c r="GA32551" s="300"/>
      <c r="GB32551" s="300"/>
      <c r="GC32551" s="300"/>
      <c r="GD32551" s="300"/>
      <c r="GE32551" s="300"/>
      <c r="GF32551" s="300"/>
      <c r="GG32551" s="300"/>
      <c r="GH32551" s="300"/>
      <c r="GI32551" s="300"/>
      <c r="GJ32551" s="300"/>
      <c r="GK32551" s="300"/>
    </row>
    <row r="32552" spans="4:193" x14ac:dyDescent="0.25">
      <c r="D32552" s="300"/>
      <c r="J32552" s="300"/>
      <c r="K32552" s="300"/>
      <c r="L32552" s="300"/>
      <c r="M32552" s="300"/>
      <c r="N32552" s="300"/>
      <c r="O32552" s="300"/>
      <c r="P32552" s="300"/>
      <c r="Q32552" s="300"/>
      <c r="R32552" s="300"/>
      <c r="S32552" s="300"/>
      <c r="T32552" s="300"/>
      <c r="U32552" s="300"/>
      <c r="V32552" s="300"/>
      <c r="W32552" s="300"/>
      <c r="X32552" s="300"/>
      <c r="Y32552" s="300"/>
      <c r="Z32552" s="300"/>
      <c r="AA32552" s="300"/>
      <c r="AB32552" s="300"/>
      <c r="AC32552" s="300"/>
      <c r="AD32552" s="300"/>
      <c r="AE32552" s="300"/>
      <c r="AF32552" s="300"/>
      <c r="AG32552" s="300"/>
      <c r="AH32552" s="300"/>
      <c r="AI32552" s="300"/>
      <c r="AJ32552" s="300"/>
      <c r="AK32552" s="300"/>
      <c r="AL32552" s="300"/>
      <c r="AM32552" s="300"/>
      <c r="AN32552" s="300"/>
      <c r="AO32552" s="300"/>
      <c r="AP32552" s="300"/>
      <c r="AQ32552" s="300"/>
      <c r="AR32552" s="300"/>
      <c r="AS32552" s="300"/>
      <c r="AT32552" s="300"/>
      <c r="AU32552" s="300"/>
      <c r="AV32552" s="300"/>
      <c r="AW32552" s="300"/>
      <c r="AX32552" s="300"/>
      <c r="AY32552" s="300"/>
      <c r="AZ32552" s="300"/>
      <c r="BA32552" s="300"/>
      <c r="BB32552" s="300"/>
      <c r="BC32552" s="300"/>
      <c r="BD32552" s="300"/>
      <c r="BE32552" s="300"/>
      <c r="BF32552" s="300"/>
      <c r="BG32552" s="300"/>
      <c r="BH32552" s="300"/>
      <c r="BI32552" s="300"/>
      <c r="BJ32552" s="300"/>
      <c r="BK32552" s="300"/>
      <c r="BL32552" s="300"/>
      <c r="BM32552" s="300"/>
      <c r="BN32552" s="300"/>
      <c r="BO32552" s="300"/>
      <c r="BP32552" s="300"/>
      <c r="BQ32552" s="300"/>
      <c r="BR32552" s="300"/>
      <c r="BS32552" s="300"/>
      <c r="BT32552" s="300"/>
      <c r="BU32552" s="300"/>
      <c r="BV32552" s="300"/>
      <c r="BW32552" s="300"/>
      <c r="BX32552" s="300"/>
      <c r="BY32552" s="300"/>
      <c r="BZ32552" s="300"/>
      <c r="CA32552" s="300"/>
      <c r="CB32552" s="300"/>
      <c r="CC32552" s="300"/>
      <c r="CD32552" s="300"/>
      <c r="CE32552" s="300"/>
      <c r="CF32552" s="300"/>
      <c r="CG32552" s="300"/>
      <c r="CH32552" s="300"/>
      <c r="CI32552" s="300"/>
      <c r="CJ32552" s="300"/>
      <c r="CK32552" s="300"/>
      <c r="CL32552" s="300"/>
      <c r="CM32552" s="300"/>
      <c r="CN32552" s="300"/>
      <c r="CO32552" s="300"/>
      <c r="CP32552" s="300"/>
      <c r="CQ32552" s="300"/>
      <c r="CR32552" s="300"/>
      <c r="CS32552" s="300"/>
      <c r="CT32552" s="300"/>
      <c r="CU32552" s="300"/>
      <c r="CV32552" s="300"/>
      <c r="CW32552" s="300"/>
      <c r="CX32552" s="300"/>
      <c r="CY32552" s="300"/>
      <c r="CZ32552" s="300"/>
      <c r="DA32552" s="300"/>
      <c r="DB32552" s="300"/>
      <c r="DC32552" s="300"/>
      <c r="DD32552" s="300"/>
      <c r="DE32552" s="300"/>
      <c r="DF32552" s="300"/>
      <c r="DG32552" s="300"/>
      <c r="DH32552" s="300"/>
      <c r="DI32552" s="300"/>
      <c r="DJ32552" s="300"/>
      <c r="DK32552" s="300"/>
      <c r="DL32552" s="300"/>
      <c r="DM32552" s="300"/>
      <c r="DN32552" s="300"/>
      <c r="DO32552" s="300"/>
      <c r="DP32552" s="300"/>
      <c r="DQ32552" s="300"/>
      <c r="DR32552" s="300"/>
      <c r="DS32552" s="300"/>
      <c r="DT32552" s="300"/>
      <c r="DU32552" s="300"/>
      <c r="DV32552" s="300"/>
      <c r="DW32552" s="300"/>
      <c r="DX32552" s="300"/>
      <c r="DY32552" s="300"/>
      <c r="DZ32552" s="300"/>
      <c r="EA32552" s="300"/>
      <c r="EB32552" s="300"/>
      <c r="EC32552" s="300"/>
      <c r="ED32552" s="300"/>
      <c r="EE32552" s="300"/>
      <c r="EF32552" s="300"/>
      <c r="EG32552" s="300"/>
      <c r="EH32552" s="300"/>
      <c r="EI32552" s="300"/>
      <c r="EJ32552" s="300"/>
      <c r="EK32552" s="300"/>
      <c r="EL32552" s="300"/>
      <c r="EM32552" s="300"/>
      <c r="EN32552" s="300"/>
      <c r="EO32552" s="300"/>
      <c r="EP32552" s="300"/>
      <c r="EQ32552" s="300"/>
      <c r="ER32552" s="300"/>
      <c r="ES32552" s="300"/>
      <c r="ET32552" s="300"/>
      <c r="EU32552" s="300"/>
      <c r="EV32552" s="300"/>
      <c r="EW32552" s="300"/>
      <c r="EX32552" s="300"/>
      <c r="EY32552" s="300"/>
      <c r="EZ32552" s="300"/>
      <c r="FA32552" s="300"/>
      <c r="FB32552" s="300"/>
      <c r="FC32552" s="300"/>
      <c r="FD32552" s="300"/>
      <c r="FE32552" s="300"/>
      <c r="FF32552" s="300"/>
      <c r="FG32552" s="300"/>
      <c r="FH32552" s="300"/>
      <c r="FI32552" s="300"/>
      <c r="FJ32552" s="300"/>
      <c r="FK32552" s="300"/>
      <c r="FL32552" s="300"/>
      <c r="FM32552" s="300"/>
      <c r="FN32552" s="300"/>
      <c r="FO32552" s="300"/>
      <c r="FP32552" s="300"/>
      <c r="FQ32552" s="300"/>
      <c r="FR32552" s="300"/>
      <c r="FS32552" s="300"/>
      <c r="FT32552" s="300"/>
      <c r="FU32552" s="300"/>
      <c r="FV32552" s="300"/>
      <c r="FW32552" s="300"/>
      <c r="FX32552" s="300"/>
      <c r="FY32552" s="300"/>
      <c r="FZ32552" s="300"/>
      <c r="GA32552" s="300"/>
      <c r="GB32552" s="300"/>
      <c r="GC32552" s="300"/>
      <c r="GD32552" s="300"/>
      <c r="GE32552" s="300"/>
      <c r="GF32552" s="300"/>
      <c r="GG32552" s="300"/>
      <c r="GH32552" s="300"/>
      <c r="GI32552" s="300"/>
      <c r="GJ32552" s="300"/>
      <c r="GK32552" s="300"/>
    </row>
    <row r="32553" spans="4:193" x14ac:dyDescent="0.25">
      <c r="D32553" s="300"/>
      <c r="J32553" s="300"/>
      <c r="K32553" s="300"/>
      <c r="L32553" s="300"/>
      <c r="M32553" s="300"/>
      <c r="N32553" s="300"/>
      <c r="O32553" s="300"/>
      <c r="P32553" s="300"/>
      <c r="Q32553" s="300"/>
      <c r="R32553" s="300"/>
      <c r="S32553" s="300"/>
      <c r="T32553" s="300"/>
      <c r="U32553" s="300"/>
      <c r="V32553" s="300"/>
      <c r="W32553" s="300"/>
      <c r="X32553" s="300"/>
      <c r="Y32553" s="300"/>
      <c r="Z32553" s="300"/>
      <c r="AA32553" s="300"/>
      <c r="AB32553" s="300"/>
      <c r="AC32553" s="300"/>
      <c r="AD32553" s="300"/>
      <c r="AE32553" s="300"/>
      <c r="AF32553" s="300"/>
      <c r="AG32553" s="300"/>
      <c r="AH32553" s="300"/>
      <c r="AI32553" s="300"/>
      <c r="AJ32553" s="300"/>
      <c r="AK32553" s="300"/>
      <c r="AL32553" s="300"/>
      <c r="AM32553" s="300"/>
      <c r="AN32553" s="300"/>
      <c r="AO32553" s="300"/>
      <c r="AP32553" s="300"/>
      <c r="AQ32553" s="300"/>
      <c r="AR32553" s="300"/>
      <c r="AS32553" s="300"/>
      <c r="AT32553" s="300"/>
      <c r="AU32553" s="300"/>
      <c r="AV32553" s="300"/>
      <c r="AW32553" s="300"/>
      <c r="AX32553" s="300"/>
      <c r="AY32553" s="300"/>
      <c r="AZ32553" s="300"/>
      <c r="BA32553" s="300"/>
      <c r="BB32553" s="300"/>
      <c r="BC32553" s="300"/>
      <c r="BD32553" s="300"/>
      <c r="BE32553" s="300"/>
      <c r="BF32553" s="300"/>
      <c r="BG32553" s="300"/>
      <c r="BH32553" s="300"/>
      <c r="BI32553" s="300"/>
      <c r="BJ32553" s="300"/>
      <c r="BK32553" s="300"/>
      <c r="BL32553" s="300"/>
      <c r="BM32553" s="300"/>
      <c r="BN32553" s="300"/>
      <c r="BO32553" s="300"/>
      <c r="BP32553" s="300"/>
      <c r="BQ32553" s="300"/>
      <c r="BR32553" s="300"/>
      <c r="BS32553" s="300"/>
      <c r="BT32553" s="300"/>
      <c r="BU32553" s="300"/>
      <c r="BV32553" s="300"/>
      <c r="BW32553" s="300"/>
      <c r="BX32553" s="300"/>
      <c r="BY32553" s="300"/>
      <c r="BZ32553" s="300"/>
      <c r="CA32553" s="300"/>
      <c r="CB32553" s="300"/>
      <c r="CC32553" s="300"/>
      <c r="CD32553" s="300"/>
      <c r="CE32553" s="300"/>
      <c r="CF32553" s="300"/>
      <c r="CG32553" s="300"/>
      <c r="CH32553" s="300"/>
      <c r="CI32553" s="300"/>
      <c r="CJ32553" s="300"/>
      <c r="CK32553" s="300"/>
      <c r="CL32553" s="300"/>
      <c r="CM32553" s="300"/>
      <c r="CN32553" s="300"/>
      <c r="CO32553" s="300"/>
      <c r="CP32553" s="300"/>
      <c r="CQ32553" s="300"/>
      <c r="CR32553" s="300"/>
      <c r="CS32553" s="300"/>
      <c r="CT32553" s="300"/>
      <c r="CU32553" s="300"/>
      <c r="CV32553" s="300"/>
      <c r="CW32553" s="300"/>
      <c r="CX32553" s="300"/>
      <c r="CY32553" s="300"/>
      <c r="CZ32553" s="300"/>
      <c r="DA32553" s="300"/>
      <c r="DB32553" s="300"/>
      <c r="DC32553" s="300"/>
      <c r="DD32553" s="300"/>
      <c r="DE32553" s="300"/>
      <c r="DF32553" s="300"/>
      <c r="DG32553" s="300"/>
      <c r="DH32553" s="300"/>
      <c r="DI32553" s="300"/>
      <c r="DJ32553" s="300"/>
      <c r="DK32553" s="300"/>
      <c r="DL32553" s="300"/>
      <c r="DM32553" s="300"/>
      <c r="DN32553" s="300"/>
      <c r="DO32553" s="300"/>
      <c r="DP32553" s="300"/>
      <c r="DQ32553" s="300"/>
      <c r="DR32553" s="300"/>
      <c r="DS32553" s="300"/>
      <c r="DT32553" s="300"/>
      <c r="DU32553" s="300"/>
      <c r="DV32553" s="300"/>
      <c r="DW32553" s="300"/>
      <c r="DX32553" s="300"/>
      <c r="DY32553" s="300"/>
      <c r="DZ32553" s="300"/>
      <c r="EA32553" s="300"/>
      <c r="EB32553" s="300"/>
      <c r="EC32553" s="300"/>
      <c r="ED32553" s="300"/>
      <c r="EE32553" s="300"/>
      <c r="EF32553" s="300"/>
      <c r="EG32553" s="300"/>
      <c r="EH32553" s="300"/>
      <c r="EI32553" s="300"/>
      <c r="EJ32553" s="300"/>
      <c r="EK32553" s="300"/>
      <c r="EL32553" s="300"/>
      <c r="EM32553" s="300"/>
      <c r="EN32553" s="300"/>
      <c r="EO32553" s="300"/>
      <c r="EP32553" s="300"/>
      <c r="EQ32553" s="300"/>
      <c r="ER32553" s="300"/>
      <c r="ES32553" s="300"/>
      <c r="ET32553" s="300"/>
      <c r="EU32553" s="300"/>
      <c r="EV32553" s="300"/>
      <c r="EW32553" s="300"/>
      <c r="EX32553" s="300"/>
      <c r="EY32553" s="300"/>
      <c r="EZ32553" s="300"/>
      <c r="FA32553" s="300"/>
      <c r="FB32553" s="300"/>
      <c r="FC32553" s="300"/>
      <c r="FD32553" s="300"/>
      <c r="FE32553" s="300"/>
      <c r="FF32553" s="300"/>
      <c r="FG32553" s="300"/>
      <c r="FH32553" s="300"/>
      <c r="FI32553" s="300"/>
      <c r="FJ32553" s="300"/>
      <c r="FK32553" s="300"/>
      <c r="FL32553" s="300"/>
      <c r="FM32553" s="300"/>
      <c r="FN32553" s="300"/>
      <c r="FO32553" s="300"/>
      <c r="FP32553" s="300"/>
      <c r="FQ32553" s="300"/>
      <c r="FR32553" s="300"/>
      <c r="FS32553" s="300"/>
      <c r="FT32553" s="300"/>
      <c r="FU32553" s="300"/>
      <c r="FV32553" s="300"/>
      <c r="FW32553" s="300"/>
      <c r="FX32553" s="300"/>
      <c r="FY32553" s="300"/>
      <c r="FZ32553" s="300"/>
      <c r="GA32553" s="300"/>
      <c r="GB32553" s="300"/>
      <c r="GC32553" s="300"/>
      <c r="GD32553" s="300"/>
      <c r="GE32553" s="300"/>
      <c r="GF32553" s="300"/>
      <c r="GG32553" s="300"/>
      <c r="GH32553" s="300"/>
      <c r="GI32553" s="300"/>
      <c r="GJ32553" s="300"/>
      <c r="GK32553" s="300"/>
    </row>
    <row r="32554" spans="4:193" x14ac:dyDescent="0.25">
      <c r="D32554" s="300"/>
      <c r="J32554" s="300"/>
      <c r="K32554" s="300"/>
      <c r="L32554" s="300"/>
      <c r="M32554" s="300"/>
      <c r="N32554" s="300"/>
      <c r="O32554" s="300"/>
      <c r="P32554" s="300"/>
      <c r="Q32554" s="300"/>
      <c r="R32554" s="300"/>
      <c r="S32554" s="300"/>
      <c r="T32554" s="300"/>
      <c r="U32554" s="300"/>
      <c r="V32554" s="300"/>
      <c r="W32554" s="300"/>
      <c r="X32554" s="300"/>
      <c r="Y32554" s="300"/>
      <c r="Z32554" s="300"/>
      <c r="AA32554" s="300"/>
      <c r="AB32554" s="300"/>
      <c r="AC32554" s="300"/>
      <c r="AD32554" s="300"/>
      <c r="AE32554" s="300"/>
      <c r="AF32554" s="300"/>
      <c r="AG32554" s="300"/>
      <c r="AH32554" s="300"/>
      <c r="AI32554" s="300"/>
      <c r="AJ32554" s="300"/>
      <c r="AK32554" s="300"/>
      <c r="AL32554" s="300"/>
      <c r="AM32554" s="300"/>
      <c r="AN32554" s="300"/>
      <c r="AO32554" s="300"/>
      <c r="AP32554" s="300"/>
      <c r="AQ32554" s="300"/>
      <c r="AR32554" s="300"/>
      <c r="AS32554" s="300"/>
      <c r="AT32554" s="300"/>
      <c r="AU32554" s="300"/>
      <c r="AV32554" s="300"/>
      <c r="AW32554" s="300"/>
      <c r="AX32554" s="300"/>
      <c r="AY32554" s="300"/>
      <c r="AZ32554" s="300"/>
      <c r="BA32554" s="300"/>
      <c r="BB32554" s="300"/>
      <c r="BC32554" s="300"/>
      <c r="BD32554" s="300"/>
      <c r="BE32554" s="300"/>
      <c r="BF32554" s="300"/>
      <c r="BG32554" s="300"/>
      <c r="BH32554" s="300"/>
      <c r="BI32554" s="300"/>
      <c r="BJ32554" s="300"/>
      <c r="BK32554" s="300"/>
      <c r="BL32554" s="300"/>
      <c r="BM32554" s="300"/>
      <c r="BN32554" s="300"/>
      <c r="BO32554" s="300"/>
      <c r="BP32554" s="300"/>
      <c r="BQ32554" s="300"/>
      <c r="BR32554" s="300"/>
      <c r="BS32554" s="300"/>
      <c r="BT32554" s="300"/>
      <c r="BU32554" s="300"/>
      <c r="BV32554" s="300"/>
      <c r="BW32554" s="300"/>
      <c r="BX32554" s="300"/>
      <c r="BY32554" s="300"/>
      <c r="BZ32554" s="300"/>
      <c r="CA32554" s="300"/>
      <c r="CB32554" s="300"/>
      <c r="CC32554" s="300"/>
      <c r="CD32554" s="300"/>
      <c r="CE32554" s="300"/>
      <c r="CF32554" s="300"/>
      <c r="CG32554" s="300"/>
      <c r="CH32554" s="300"/>
      <c r="CI32554" s="300"/>
      <c r="CJ32554" s="300"/>
      <c r="CK32554" s="300"/>
      <c r="CL32554" s="300"/>
      <c r="CM32554" s="300"/>
      <c r="CN32554" s="300"/>
      <c r="CO32554" s="300"/>
      <c r="CP32554" s="300"/>
      <c r="CQ32554" s="300"/>
      <c r="CR32554" s="300"/>
      <c r="CS32554" s="300"/>
      <c r="CT32554" s="300"/>
      <c r="CU32554" s="300"/>
      <c r="CV32554" s="300"/>
      <c r="CW32554" s="300"/>
      <c r="CX32554" s="300"/>
      <c r="CY32554" s="300"/>
      <c r="CZ32554" s="300"/>
      <c r="DA32554" s="300"/>
      <c r="DB32554" s="300"/>
      <c r="DC32554" s="300"/>
      <c r="DD32554" s="300"/>
      <c r="DE32554" s="300"/>
      <c r="DF32554" s="300"/>
      <c r="DG32554" s="300"/>
      <c r="DH32554" s="300"/>
      <c r="DI32554" s="300"/>
      <c r="DJ32554" s="300"/>
      <c r="DK32554" s="300"/>
      <c r="DL32554" s="300"/>
      <c r="DM32554" s="300"/>
      <c r="DN32554" s="300"/>
      <c r="DO32554" s="300"/>
      <c r="DP32554" s="300"/>
      <c r="DQ32554" s="300"/>
      <c r="DR32554" s="300"/>
      <c r="DS32554" s="300"/>
      <c r="DT32554" s="300"/>
      <c r="DU32554" s="300"/>
      <c r="DV32554" s="300"/>
      <c r="DW32554" s="300"/>
      <c r="DX32554" s="300"/>
      <c r="DY32554" s="300"/>
      <c r="DZ32554" s="300"/>
      <c r="EA32554" s="300"/>
      <c r="EB32554" s="300"/>
      <c r="EC32554" s="300"/>
      <c r="ED32554" s="300"/>
      <c r="EE32554" s="300"/>
      <c r="EF32554" s="300"/>
      <c r="EG32554" s="300"/>
      <c r="EH32554" s="300"/>
      <c r="EI32554" s="300"/>
      <c r="EJ32554" s="300"/>
      <c r="EK32554" s="300"/>
      <c r="EL32554" s="300"/>
      <c r="EM32554" s="300"/>
      <c r="EN32554" s="300"/>
      <c r="EO32554" s="300"/>
      <c r="EP32554" s="300"/>
      <c r="EQ32554" s="300"/>
      <c r="ER32554" s="300"/>
      <c r="ES32554" s="300"/>
      <c r="ET32554" s="300"/>
      <c r="EU32554" s="300"/>
      <c r="EV32554" s="300"/>
      <c r="EW32554" s="300"/>
      <c r="EX32554" s="300"/>
      <c r="EY32554" s="300"/>
      <c r="EZ32554" s="300"/>
      <c r="FA32554" s="300"/>
      <c r="FB32554" s="300"/>
      <c r="FC32554" s="300"/>
      <c r="FD32554" s="300"/>
      <c r="FE32554" s="300"/>
      <c r="FF32554" s="300"/>
      <c r="FG32554" s="300"/>
      <c r="FH32554" s="300"/>
      <c r="FI32554" s="300"/>
      <c r="FJ32554" s="300"/>
      <c r="FK32554" s="300"/>
      <c r="FL32554" s="300"/>
      <c r="FM32554" s="300"/>
      <c r="FN32554" s="300"/>
      <c r="FO32554" s="300"/>
      <c r="FP32554" s="300"/>
      <c r="FQ32554" s="300"/>
      <c r="FR32554" s="300"/>
      <c r="FS32554" s="300"/>
      <c r="FT32554" s="300"/>
      <c r="FU32554" s="300"/>
      <c r="FV32554" s="300"/>
      <c r="FW32554" s="300"/>
      <c r="FX32554" s="300"/>
      <c r="FY32554" s="300"/>
      <c r="FZ32554" s="300"/>
      <c r="GA32554" s="300"/>
      <c r="GB32554" s="300"/>
      <c r="GC32554" s="300"/>
      <c r="GD32554" s="300"/>
      <c r="GE32554" s="300"/>
      <c r="GF32554" s="300"/>
      <c r="GG32554" s="300"/>
      <c r="GH32554" s="300"/>
      <c r="GI32554" s="300"/>
      <c r="GJ32554" s="300"/>
      <c r="GK32554" s="300"/>
    </row>
    <row r="32555" spans="4:193" x14ac:dyDescent="0.25">
      <c r="D32555" s="300"/>
      <c r="J32555" s="300"/>
      <c r="K32555" s="300"/>
      <c r="L32555" s="300"/>
      <c r="M32555" s="300"/>
      <c r="N32555" s="300"/>
      <c r="O32555" s="300"/>
      <c r="P32555" s="300"/>
      <c r="Q32555" s="300"/>
      <c r="R32555" s="300"/>
      <c r="S32555" s="300"/>
      <c r="T32555" s="300"/>
      <c r="U32555" s="300"/>
      <c r="V32555" s="300"/>
      <c r="W32555" s="300"/>
      <c r="X32555" s="300"/>
      <c r="Y32555" s="300"/>
      <c r="Z32555" s="300"/>
      <c r="AA32555" s="300"/>
      <c r="AB32555" s="300"/>
      <c r="AC32555" s="300"/>
      <c r="AD32555" s="300"/>
      <c r="AE32555" s="300"/>
      <c r="AF32555" s="300"/>
      <c r="AG32555" s="300"/>
      <c r="AH32555" s="300"/>
      <c r="AI32555" s="300"/>
      <c r="AJ32555" s="300"/>
      <c r="AK32555" s="300"/>
      <c r="AL32555" s="300"/>
      <c r="AM32555" s="300"/>
      <c r="AN32555" s="300"/>
      <c r="AO32555" s="300"/>
      <c r="AP32555" s="300"/>
      <c r="AQ32555" s="300"/>
      <c r="AR32555" s="300"/>
      <c r="AS32555" s="300"/>
      <c r="AT32555" s="300"/>
      <c r="AU32555" s="300"/>
      <c r="AV32555" s="300"/>
      <c r="AW32555" s="300"/>
      <c r="AX32555" s="300"/>
      <c r="AY32555" s="300"/>
      <c r="AZ32555" s="300"/>
      <c r="BA32555" s="300"/>
      <c r="BB32555" s="300"/>
      <c r="BC32555" s="300"/>
      <c r="BD32555" s="300"/>
      <c r="BE32555" s="300"/>
      <c r="BF32555" s="300"/>
      <c r="BG32555" s="300"/>
      <c r="BH32555" s="300"/>
      <c r="BI32555" s="300"/>
      <c r="BJ32555" s="300"/>
      <c r="BK32555" s="300"/>
      <c r="BL32555" s="300"/>
      <c r="BM32555" s="300"/>
      <c r="BN32555" s="300"/>
      <c r="BO32555" s="300"/>
      <c r="BP32555" s="300"/>
      <c r="BQ32555" s="300"/>
      <c r="BR32555" s="300"/>
      <c r="BS32555" s="300"/>
      <c r="BT32555" s="300"/>
      <c r="BU32555" s="300"/>
      <c r="BV32555" s="300"/>
      <c r="BW32555" s="300"/>
      <c r="BX32555" s="300"/>
      <c r="BY32555" s="300"/>
      <c r="BZ32555" s="300"/>
      <c r="CA32555" s="300"/>
      <c r="CB32555" s="300"/>
      <c r="CC32555" s="300"/>
      <c r="CD32555" s="300"/>
      <c r="CE32555" s="300"/>
      <c r="CF32555" s="300"/>
      <c r="CG32555" s="300"/>
      <c r="CH32555" s="300"/>
      <c r="CI32555" s="300"/>
      <c r="CJ32555" s="300"/>
      <c r="CK32555" s="300"/>
      <c r="CL32555" s="300"/>
      <c r="CM32555" s="300"/>
      <c r="CN32555" s="300"/>
      <c r="CO32555" s="300"/>
      <c r="CP32555" s="300"/>
      <c r="CQ32555" s="300"/>
      <c r="CR32555" s="300"/>
      <c r="CS32555" s="300"/>
      <c r="CT32555" s="300"/>
      <c r="CU32555" s="300"/>
      <c r="CV32555" s="300"/>
      <c r="CW32555" s="300"/>
      <c r="CX32555" s="300"/>
      <c r="CY32555" s="300"/>
      <c r="CZ32555" s="300"/>
      <c r="DA32555" s="300"/>
      <c r="DB32555" s="300"/>
      <c r="DC32555" s="300"/>
      <c r="DD32555" s="300"/>
      <c r="DE32555" s="300"/>
      <c r="DF32555" s="300"/>
      <c r="DG32555" s="300"/>
      <c r="DH32555" s="300"/>
      <c r="DI32555" s="300"/>
      <c r="DJ32555" s="300"/>
      <c r="DK32555" s="300"/>
      <c r="DL32555" s="300"/>
      <c r="DM32555" s="300"/>
      <c r="DN32555" s="300"/>
      <c r="DO32555" s="300"/>
      <c r="DP32555" s="300"/>
      <c r="DQ32555" s="300"/>
      <c r="DR32555" s="300"/>
      <c r="DS32555" s="300"/>
      <c r="DT32555" s="300"/>
      <c r="DU32555" s="300"/>
      <c r="DV32555" s="300"/>
      <c r="DW32555" s="300"/>
      <c r="DX32555" s="300"/>
      <c r="DY32555" s="300"/>
      <c r="DZ32555" s="300"/>
      <c r="EA32555" s="300"/>
      <c r="EB32555" s="300"/>
      <c r="EC32555" s="300"/>
      <c r="ED32555" s="300"/>
      <c r="EE32555" s="300"/>
      <c r="EF32555" s="300"/>
      <c r="EG32555" s="300"/>
      <c r="EH32555" s="300"/>
      <c r="EI32555" s="300"/>
      <c r="EJ32555" s="300"/>
      <c r="EK32555" s="300"/>
      <c r="EL32555" s="300"/>
      <c r="EM32555" s="300"/>
      <c r="EN32555" s="300"/>
      <c r="EO32555" s="300"/>
      <c r="EP32555" s="300"/>
      <c r="EQ32555" s="300"/>
      <c r="ER32555" s="300"/>
      <c r="ES32555" s="300"/>
      <c r="ET32555" s="300"/>
      <c r="EU32555" s="300"/>
      <c r="EV32555" s="300"/>
      <c r="EW32555" s="300"/>
      <c r="EX32555" s="300"/>
      <c r="EY32555" s="300"/>
      <c r="EZ32555" s="300"/>
      <c r="FA32555" s="300"/>
      <c r="FB32555" s="300"/>
      <c r="FC32555" s="300"/>
      <c r="FD32555" s="300"/>
      <c r="FE32555" s="300"/>
      <c r="FF32555" s="300"/>
      <c r="FG32555" s="300"/>
      <c r="FH32555" s="300"/>
      <c r="FI32555" s="300"/>
      <c r="FJ32555" s="300"/>
      <c r="FK32555" s="300"/>
      <c r="FL32555" s="300"/>
      <c r="FM32555" s="300"/>
      <c r="FN32555" s="300"/>
      <c r="FO32555" s="300"/>
      <c r="FP32555" s="300"/>
      <c r="FQ32555" s="300"/>
      <c r="FR32555" s="300"/>
      <c r="FS32555" s="300"/>
      <c r="FT32555" s="300"/>
      <c r="FU32555" s="300"/>
      <c r="FV32555" s="300"/>
      <c r="FW32555" s="300"/>
      <c r="FX32555" s="300"/>
      <c r="FY32555" s="300"/>
      <c r="FZ32555" s="300"/>
      <c r="GA32555" s="300"/>
      <c r="GB32555" s="300"/>
      <c r="GC32555" s="300"/>
      <c r="GD32555" s="300"/>
      <c r="GE32555" s="300"/>
      <c r="GF32555" s="300"/>
      <c r="GG32555" s="300"/>
      <c r="GH32555" s="300"/>
      <c r="GI32555" s="300"/>
      <c r="GJ32555" s="300"/>
      <c r="GK32555" s="300"/>
    </row>
    <row r="32556" spans="4:193" x14ac:dyDescent="0.25">
      <c r="D32556" s="300"/>
      <c r="J32556" s="300"/>
      <c r="K32556" s="300"/>
      <c r="L32556" s="300"/>
      <c r="M32556" s="300"/>
      <c r="N32556" s="300"/>
      <c r="O32556" s="300"/>
      <c r="P32556" s="300"/>
      <c r="Q32556" s="300"/>
      <c r="R32556" s="300"/>
      <c r="S32556" s="300"/>
      <c r="T32556" s="300"/>
      <c r="U32556" s="300"/>
      <c r="V32556" s="300"/>
      <c r="W32556" s="300"/>
      <c r="X32556" s="300"/>
      <c r="Y32556" s="300"/>
      <c r="Z32556" s="300"/>
      <c r="AA32556" s="300"/>
      <c r="AB32556" s="300"/>
      <c r="AC32556" s="300"/>
      <c r="AD32556" s="300"/>
      <c r="AE32556" s="300"/>
      <c r="AF32556" s="300"/>
      <c r="AG32556" s="300"/>
      <c r="AH32556" s="300"/>
      <c r="AI32556" s="300"/>
      <c r="AJ32556" s="300"/>
      <c r="AK32556" s="300"/>
      <c r="AL32556" s="300"/>
      <c r="AM32556" s="300"/>
      <c r="AN32556" s="300"/>
      <c r="AO32556" s="300"/>
      <c r="AP32556" s="300"/>
      <c r="AQ32556" s="300"/>
      <c r="AR32556" s="300"/>
      <c r="AS32556" s="300"/>
      <c r="AT32556" s="300"/>
      <c r="AU32556" s="300"/>
      <c r="AV32556" s="300"/>
      <c r="AW32556" s="300"/>
      <c r="AX32556" s="300"/>
      <c r="AY32556" s="300"/>
      <c r="AZ32556" s="300"/>
      <c r="BA32556" s="300"/>
      <c r="BB32556" s="300"/>
      <c r="BC32556" s="300"/>
      <c r="BD32556" s="300"/>
      <c r="BE32556" s="300"/>
      <c r="BF32556" s="300"/>
      <c r="BG32556" s="300"/>
      <c r="BH32556" s="300"/>
      <c r="BI32556" s="300"/>
      <c r="BJ32556" s="300"/>
      <c r="BK32556" s="300"/>
      <c r="BL32556" s="300"/>
      <c r="BM32556" s="300"/>
      <c r="BN32556" s="300"/>
      <c r="BO32556" s="300"/>
      <c r="BP32556" s="300"/>
      <c r="BQ32556" s="300"/>
      <c r="BR32556" s="300"/>
      <c r="BS32556" s="300"/>
      <c r="BT32556" s="300"/>
      <c r="BU32556" s="300"/>
      <c r="BV32556" s="300"/>
      <c r="BW32556" s="300"/>
      <c r="BX32556" s="300"/>
      <c r="BY32556" s="300"/>
      <c r="BZ32556" s="300"/>
      <c r="CA32556" s="300"/>
      <c r="CB32556" s="300"/>
      <c r="CC32556" s="300"/>
      <c r="CD32556" s="300"/>
      <c r="CE32556" s="300"/>
      <c r="CF32556" s="300"/>
      <c r="CG32556" s="300"/>
      <c r="CH32556" s="300"/>
      <c r="CI32556" s="300"/>
      <c r="CJ32556" s="300"/>
      <c r="CK32556" s="300"/>
      <c r="CL32556" s="300"/>
      <c r="CM32556" s="300"/>
      <c r="CN32556" s="300"/>
      <c r="CO32556" s="300"/>
      <c r="CP32556" s="300"/>
      <c r="CQ32556" s="300"/>
      <c r="CR32556" s="300"/>
      <c r="CS32556" s="300"/>
      <c r="CT32556" s="300"/>
      <c r="CU32556" s="300"/>
      <c r="CV32556" s="300"/>
      <c r="CW32556" s="300"/>
      <c r="CX32556" s="300"/>
      <c r="CY32556" s="300"/>
      <c r="CZ32556" s="300"/>
      <c r="DA32556" s="300"/>
      <c r="DB32556" s="300"/>
      <c r="DC32556" s="300"/>
      <c r="DD32556" s="300"/>
      <c r="DE32556" s="300"/>
      <c r="DF32556" s="300"/>
      <c r="DG32556" s="300"/>
      <c r="DH32556" s="300"/>
      <c r="DI32556" s="300"/>
      <c r="DJ32556" s="300"/>
      <c r="DK32556" s="300"/>
      <c r="DL32556" s="300"/>
      <c r="DM32556" s="300"/>
      <c r="DN32556" s="300"/>
      <c r="DO32556" s="300"/>
      <c r="DP32556" s="300"/>
      <c r="DQ32556" s="300"/>
      <c r="DR32556" s="300"/>
      <c r="DS32556" s="300"/>
      <c r="DT32556" s="300"/>
      <c r="DU32556" s="300"/>
      <c r="DV32556" s="300"/>
      <c r="DW32556" s="300"/>
      <c r="DX32556" s="300"/>
      <c r="DY32556" s="300"/>
      <c r="DZ32556" s="300"/>
      <c r="EA32556" s="300"/>
      <c r="EB32556" s="300"/>
      <c r="EC32556" s="300"/>
      <c r="ED32556" s="300"/>
      <c r="EE32556" s="300"/>
      <c r="EF32556" s="300"/>
      <c r="EG32556" s="300"/>
      <c r="EH32556" s="300"/>
      <c r="EI32556" s="300"/>
      <c r="EJ32556" s="300"/>
      <c r="EK32556" s="300"/>
      <c r="EL32556" s="300"/>
      <c r="EM32556" s="300"/>
      <c r="EN32556" s="300"/>
      <c r="EO32556" s="300"/>
      <c r="EP32556" s="300"/>
      <c r="EQ32556" s="300"/>
      <c r="ER32556" s="300"/>
      <c r="ES32556" s="300"/>
      <c r="ET32556" s="300"/>
      <c r="EU32556" s="300"/>
      <c r="EV32556" s="300"/>
      <c r="EW32556" s="300"/>
      <c r="EX32556" s="300"/>
      <c r="EY32556" s="300"/>
      <c r="EZ32556" s="300"/>
      <c r="FA32556" s="300"/>
      <c r="FB32556" s="300"/>
      <c r="FC32556" s="300"/>
      <c r="FD32556" s="300"/>
      <c r="FE32556" s="300"/>
      <c r="FF32556" s="300"/>
      <c r="FG32556" s="300"/>
      <c r="FH32556" s="300"/>
      <c r="FI32556" s="300"/>
      <c r="FJ32556" s="300"/>
      <c r="FK32556" s="300"/>
      <c r="FL32556" s="300"/>
      <c r="FM32556" s="300"/>
      <c r="FN32556" s="300"/>
      <c r="FO32556" s="300"/>
      <c r="FP32556" s="300"/>
      <c r="FQ32556" s="300"/>
      <c r="FR32556" s="300"/>
      <c r="FS32556" s="300"/>
      <c r="FT32556" s="300"/>
      <c r="FU32556" s="300"/>
      <c r="FV32556" s="300"/>
      <c r="FW32556" s="300"/>
      <c r="FX32556" s="300"/>
      <c r="FY32556" s="300"/>
      <c r="FZ32556" s="300"/>
      <c r="GA32556" s="300"/>
      <c r="GB32556" s="300"/>
      <c r="GC32556" s="300"/>
      <c r="GD32556" s="300"/>
      <c r="GE32556" s="300"/>
      <c r="GF32556" s="300"/>
      <c r="GG32556" s="300"/>
      <c r="GH32556" s="300"/>
      <c r="GI32556" s="300"/>
      <c r="GJ32556" s="300"/>
      <c r="GK32556" s="300"/>
    </row>
    <row r="32557" spans="4:193" x14ac:dyDescent="0.25">
      <c r="D32557" s="300"/>
      <c r="J32557" s="300"/>
      <c r="K32557" s="300"/>
      <c r="L32557" s="300"/>
      <c r="M32557" s="300"/>
      <c r="N32557" s="300"/>
      <c r="O32557" s="300"/>
      <c r="P32557" s="300"/>
      <c r="Q32557" s="300"/>
      <c r="R32557" s="300"/>
      <c r="S32557" s="300"/>
      <c r="T32557" s="300"/>
      <c r="U32557" s="300"/>
      <c r="V32557" s="300"/>
      <c r="W32557" s="300"/>
      <c r="X32557" s="300"/>
      <c r="Y32557" s="300"/>
      <c r="Z32557" s="300"/>
      <c r="AA32557" s="300"/>
      <c r="AB32557" s="300"/>
      <c r="AC32557" s="300"/>
      <c r="AD32557" s="300"/>
      <c r="AE32557" s="300"/>
      <c r="AF32557" s="300"/>
      <c r="AG32557" s="300"/>
      <c r="AH32557" s="300"/>
      <c r="AI32557" s="300"/>
      <c r="AJ32557" s="300"/>
      <c r="AK32557" s="300"/>
      <c r="AL32557" s="300"/>
      <c r="AM32557" s="300"/>
      <c r="AN32557" s="300"/>
      <c r="AO32557" s="300"/>
      <c r="AP32557" s="300"/>
      <c r="AQ32557" s="300"/>
      <c r="AR32557" s="300"/>
      <c r="AS32557" s="300"/>
      <c r="AT32557" s="300"/>
      <c r="AU32557" s="300"/>
      <c r="AV32557" s="300"/>
      <c r="AW32557" s="300"/>
      <c r="AX32557" s="300"/>
      <c r="AY32557" s="300"/>
      <c r="AZ32557" s="300"/>
      <c r="BA32557" s="300"/>
      <c r="BB32557" s="300"/>
      <c r="BC32557" s="300"/>
      <c r="BD32557" s="300"/>
      <c r="BE32557" s="300"/>
      <c r="BF32557" s="300"/>
      <c r="BG32557" s="300"/>
      <c r="BH32557" s="300"/>
      <c r="BI32557" s="300"/>
      <c r="BJ32557" s="300"/>
      <c r="BK32557" s="300"/>
      <c r="BL32557" s="300"/>
      <c r="BM32557" s="300"/>
      <c r="BN32557" s="300"/>
      <c r="BO32557" s="300"/>
      <c r="BP32557" s="300"/>
      <c r="BQ32557" s="300"/>
      <c r="BR32557" s="300"/>
      <c r="BS32557" s="300"/>
      <c r="BT32557" s="300"/>
      <c r="BU32557" s="300"/>
      <c r="BV32557" s="300"/>
      <c r="BW32557" s="300"/>
      <c r="BX32557" s="300"/>
      <c r="BY32557" s="300"/>
      <c r="BZ32557" s="300"/>
      <c r="CA32557" s="300"/>
      <c r="CB32557" s="300"/>
      <c r="CC32557" s="300"/>
      <c r="CD32557" s="300"/>
      <c r="CE32557" s="300"/>
      <c r="CF32557" s="300"/>
      <c r="CG32557" s="300"/>
      <c r="CH32557" s="300"/>
      <c r="CI32557" s="300"/>
      <c r="CJ32557" s="300"/>
      <c r="CK32557" s="300"/>
      <c r="CL32557" s="300"/>
      <c r="CM32557" s="300"/>
      <c r="CN32557" s="300"/>
      <c r="CO32557" s="300"/>
      <c r="CP32557" s="300"/>
      <c r="CQ32557" s="300"/>
      <c r="CR32557" s="300"/>
      <c r="CS32557" s="300"/>
      <c r="CT32557" s="300"/>
      <c r="CU32557" s="300"/>
      <c r="CV32557" s="300"/>
      <c r="CW32557" s="300"/>
      <c r="CX32557" s="300"/>
      <c r="CY32557" s="300"/>
      <c r="CZ32557" s="300"/>
      <c r="DA32557" s="300"/>
      <c r="DB32557" s="300"/>
      <c r="DC32557" s="300"/>
      <c r="DD32557" s="300"/>
      <c r="DE32557" s="300"/>
      <c r="DF32557" s="300"/>
      <c r="DG32557" s="300"/>
      <c r="DH32557" s="300"/>
      <c r="DI32557" s="300"/>
      <c r="DJ32557" s="300"/>
      <c r="DK32557" s="300"/>
      <c r="DL32557" s="300"/>
      <c r="DM32557" s="300"/>
      <c r="DN32557" s="300"/>
      <c r="DO32557" s="300"/>
      <c r="DP32557" s="300"/>
      <c r="DQ32557" s="300"/>
      <c r="DR32557" s="300"/>
      <c r="DS32557" s="300"/>
      <c r="DT32557" s="300"/>
      <c r="DU32557" s="300"/>
      <c r="DV32557" s="300"/>
      <c r="DW32557" s="300"/>
      <c r="DX32557" s="300"/>
      <c r="DY32557" s="300"/>
      <c r="DZ32557" s="300"/>
      <c r="EA32557" s="300"/>
      <c r="EB32557" s="300"/>
      <c r="EC32557" s="300"/>
      <c r="ED32557" s="300"/>
      <c r="EE32557" s="300"/>
      <c r="EF32557" s="300"/>
      <c r="EG32557" s="300"/>
      <c r="EH32557" s="300"/>
      <c r="EI32557" s="300"/>
      <c r="EJ32557" s="300"/>
      <c r="EK32557" s="300"/>
      <c r="EL32557" s="300"/>
      <c r="EM32557" s="300"/>
      <c r="EN32557" s="300"/>
      <c r="EO32557" s="300"/>
      <c r="EP32557" s="300"/>
      <c r="EQ32557" s="300"/>
      <c r="ER32557" s="300"/>
      <c r="ES32557" s="300"/>
      <c r="ET32557" s="300"/>
      <c r="EU32557" s="300"/>
      <c r="EV32557" s="300"/>
      <c r="EW32557" s="300"/>
      <c r="EX32557" s="300"/>
      <c r="EY32557" s="300"/>
      <c r="EZ32557" s="300"/>
      <c r="FA32557" s="300"/>
      <c r="FB32557" s="300"/>
      <c r="FC32557" s="300"/>
      <c r="FD32557" s="300"/>
      <c r="FE32557" s="300"/>
      <c r="FF32557" s="300"/>
      <c r="FG32557" s="300"/>
      <c r="FH32557" s="300"/>
      <c r="FI32557" s="300"/>
      <c r="FJ32557" s="300"/>
      <c r="FK32557" s="300"/>
      <c r="FL32557" s="300"/>
      <c r="FM32557" s="300"/>
      <c r="FN32557" s="300"/>
      <c r="FO32557" s="300"/>
      <c r="FP32557" s="300"/>
      <c r="FQ32557" s="300"/>
      <c r="FR32557" s="300"/>
      <c r="FS32557" s="300"/>
      <c r="FT32557" s="300"/>
      <c r="FU32557" s="300"/>
      <c r="FV32557" s="300"/>
      <c r="FW32557" s="300"/>
      <c r="FX32557" s="300"/>
      <c r="FY32557" s="300"/>
      <c r="FZ32557" s="300"/>
      <c r="GA32557" s="300"/>
      <c r="GB32557" s="300"/>
      <c r="GC32557" s="300"/>
      <c r="GD32557" s="300"/>
      <c r="GE32557" s="300"/>
      <c r="GF32557" s="300"/>
      <c r="GG32557" s="300"/>
      <c r="GH32557" s="300"/>
      <c r="GI32557" s="300"/>
      <c r="GJ32557" s="300"/>
      <c r="GK32557" s="300"/>
    </row>
    <row r="32558" spans="4:193" x14ac:dyDescent="0.25">
      <c r="D32558" s="300"/>
      <c r="J32558" s="300"/>
      <c r="K32558" s="300"/>
      <c r="L32558" s="300"/>
      <c r="M32558" s="300"/>
      <c r="N32558" s="300"/>
      <c r="O32558" s="300"/>
      <c r="P32558" s="300"/>
      <c r="Q32558" s="300"/>
      <c r="R32558" s="300"/>
      <c r="S32558" s="300"/>
      <c r="T32558" s="300"/>
      <c r="U32558" s="300"/>
      <c r="V32558" s="300"/>
      <c r="W32558" s="300"/>
      <c r="X32558" s="300"/>
      <c r="Y32558" s="300"/>
      <c r="Z32558" s="300"/>
      <c r="AA32558" s="300"/>
      <c r="AB32558" s="300"/>
      <c r="AC32558" s="300"/>
      <c r="AD32558" s="300"/>
      <c r="AE32558" s="300"/>
      <c r="AF32558" s="300"/>
      <c r="AG32558" s="300"/>
      <c r="AH32558" s="300"/>
      <c r="AI32558" s="300"/>
      <c r="AJ32558" s="300"/>
      <c r="AK32558" s="300"/>
      <c r="AL32558" s="300"/>
      <c r="AM32558" s="300"/>
      <c r="AN32558" s="300"/>
      <c r="AO32558" s="300"/>
      <c r="AP32558" s="300"/>
      <c r="AQ32558" s="300"/>
      <c r="AR32558" s="300"/>
      <c r="AS32558" s="300"/>
      <c r="AT32558" s="300"/>
      <c r="AU32558" s="300"/>
      <c r="AV32558" s="300"/>
      <c r="AW32558" s="300"/>
      <c r="AX32558" s="300"/>
      <c r="AY32558" s="300"/>
      <c r="AZ32558" s="300"/>
      <c r="BA32558" s="300"/>
      <c r="BB32558" s="300"/>
      <c r="BC32558" s="300"/>
      <c r="BD32558" s="300"/>
      <c r="BE32558" s="300"/>
      <c r="BF32558" s="300"/>
      <c r="BG32558" s="300"/>
      <c r="BH32558" s="300"/>
      <c r="BI32558" s="300"/>
      <c r="BJ32558" s="300"/>
      <c r="BK32558" s="300"/>
      <c r="BL32558" s="300"/>
      <c r="BM32558" s="300"/>
      <c r="BN32558" s="300"/>
      <c r="BO32558" s="300"/>
      <c r="BP32558" s="300"/>
      <c r="BQ32558" s="300"/>
      <c r="BR32558" s="300"/>
      <c r="BS32558" s="300"/>
      <c r="BT32558" s="300"/>
      <c r="BU32558" s="300"/>
      <c r="BV32558" s="300"/>
      <c r="BW32558" s="300"/>
      <c r="BX32558" s="300"/>
      <c r="BY32558" s="300"/>
      <c r="BZ32558" s="300"/>
      <c r="CA32558" s="300"/>
      <c r="CB32558" s="300"/>
      <c r="CC32558" s="300"/>
      <c r="CD32558" s="300"/>
      <c r="CE32558" s="300"/>
      <c r="CF32558" s="300"/>
      <c r="CG32558" s="300"/>
      <c r="CH32558" s="300"/>
      <c r="CI32558" s="300"/>
      <c r="CJ32558" s="300"/>
      <c r="CK32558" s="300"/>
      <c r="CL32558" s="300"/>
      <c r="CM32558" s="300"/>
      <c r="CN32558" s="300"/>
      <c r="CO32558" s="300"/>
      <c r="CP32558" s="300"/>
      <c r="CQ32558" s="300"/>
      <c r="CR32558" s="300"/>
      <c r="CS32558" s="300"/>
      <c r="CT32558" s="300"/>
      <c r="CU32558" s="300"/>
      <c r="CV32558" s="300"/>
      <c r="CW32558" s="300"/>
      <c r="CX32558" s="300"/>
      <c r="CY32558" s="300"/>
      <c r="CZ32558" s="300"/>
      <c r="DA32558" s="300"/>
      <c r="DB32558" s="300"/>
      <c r="DC32558" s="300"/>
      <c r="DD32558" s="300"/>
      <c r="DE32558" s="300"/>
      <c r="DF32558" s="300"/>
      <c r="DG32558" s="300"/>
      <c r="DH32558" s="300"/>
      <c r="DI32558" s="300"/>
      <c r="DJ32558" s="300"/>
      <c r="DK32558" s="300"/>
      <c r="DL32558" s="300"/>
      <c r="DM32558" s="300"/>
      <c r="DN32558" s="300"/>
      <c r="DO32558" s="300"/>
      <c r="DP32558" s="300"/>
      <c r="DQ32558" s="300"/>
      <c r="DR32558" s="300"/>
      <c r="DS32558" s="300"/>
      <c r="DT32558" s="300"/>
      <c r="DU32558" s="300"/>
      <c r="DV32558" s="300"/>
      <c r="DW32558" s="300"/>
      <c r="DX32558" s="300"/>
      <c r="DY32558" s="300"/>
      <c r="DZ32558" s="300"/>
      <c r="EA32558" s="300"/>
      <c r="EB32558" s="300"/>
      <c r="EC32558" s="300"/>
      <c r="ED32558" s="300"/>
      <c r="EE32558" s="300"/>
      <c r="EF32558" s="300"/>
      <c r="EG32558" s="300"/>
      <c r="EH32558" s="300"/>
      <c r="EI32558" s="300"/>
      <c r="EJ32558" s="300"/>
      <c r="EK32558" s="300"/>
      <c r="EL32558" s="300"/>
      <c r="EM32558" s="300"/>
      <c r="EN32558" s="300"/>
      <c r="EO32558" s="300"/>
      <c r="EP32558" s="300"/>
      <c r="EQ32558" s="300"/>
      <c r="ER32558" s="300"/>
      <c r="ES32558" s="300"/>
      <c r="ET32558" s="300"/>
      <c r="EU32558" s="300"/>
      <c r="EV32558" s="300"/>
      <c r="EW32558" s="300"/>
      <c r="EX32558" s="300"/>
      <c r="EY32558" s="300"/>
      <c r="EZ32558" s="300"/>
      <c r="FA32558" s="300"/>
      <c r="FB32558" s="300"/>
      <c r="FC32558" s="300"/>
      <c r="FD32558" s="300"/>
      <c r="FE32558" s="300"/>
      <c r="FF32558" s="300"/>
      <c r="FG32558" s="300"/>
      <c r="FH32558" s="300"/>
      <c r="FI32558" s="300"/>
      <c r="FJ32558" s="300"/>
      <c r="FK32558" s="300"/>
      <c r="FL32558" s="300"/>
      <c r="FM32558" s="300"/>
      <c r="FN32558" s="300"/>
      <c r="FO32558" s="300"/>
      <c r="FP32558" s="300"/>
      <c r="FQ32558" s="300"/>
      <c r="FR32558" s="300"/>
      <c r="FS32558" s="300"/>
      <c r="FT32558" s="300"/>
      <c r="FU32558" s="300"/>
      <c r="FV32558" s="300"/>
      <c r="FW32558" s="300"/>
      <c r="FX32558" s="300"/>
      <c r="FY32558" s="300"/>
      <c r="FZ32558" s="300"/>
      <c r="GA32558" s="300"/>
      <c r="GB32558" s="300"/>
      <c r="GC32558" s="300"/>
      <c r="GD32558" s="300"/>
      <c r="GE32558" s="300"/>
      <c r="GF32558" s="300"/>
      <c r="GG32558" s="300"/>
      <c r="GH32558" s="300"/>
      <c r="GI32558" s="300"/>
      <c r="GJ32558" s="300"/>
      <c r="GK32558" s="300"/>
    </row>
    <row r="32559" spans="4:193" x14ac:dyDescent="0.25">
      <c r="D32559" s="300"/>
      <c r="J32559" s="300"/>
      <c r="K32559" s="300"/>
      <c r="L32559" s="300"/>
      <c r="M32559" s="300"/>
      <c r="N32559" s="300"/>
      <c r="O32559" s="300"/>
      <c r="P32559" s="300"/>
      <c r="Q32559" s="300"/>
      <c r="R32559" s="300"/>
      <c r="S32559" s="300"/>
      <c r="T32559" s="300"/>
      <c r="U32559" s="300"/>
      <c r="V32559" s="300"/>
      <c r="W32559" s="300"/>
      <c r="X32559" s="300"/>
      <c r="Y32559" s="300"/>
      <c r="Z32559" s="300"/>
      <c r="AA32559" s="300"/>
      <c r="AB32559" s="300"/>
      <c r="AC32559" s="300"/>
      <c r="AD32559" s="300"/>
      <c r="AE32559" s="300"/>
      <c r="AF32559" s="300"/>
      <c r="AG32559" s="300"/>
      <c r="AH32559" s="300"/>
      <c r="AI32559" s="300"/>
      <c r="AJ32559" s="300"/>
      <c r="AK32559" s="300"/>
      <c r="AL32559" s="300"/>
      <c r="AM32559" s="300"/>
      <c r="AN32559" s="300"/>
      <c r="AO32559" s="300"/>
      <c r="AP32559" s="300"/>
      <c r="AQ32559" s="300"/>
      <c r="AR32559" s="300"/>
      <c r="AS32559" s="300"/>
      <c r="AT32559" s="300"/>
      <c r="AU32559" s="300"/>
      <c r="AV32559" s="300"/>
      <c r="AW32559" s="300"/>
      <c r="AX32559" s="300"/>
      <c r="AY32559" s="300"/>
      <c r="AZ32559" s="300"/>
      <c r="BA32559" s="300"/>
      <c r="BB32559" s="300"/>
      <c r="BC32559" s="300"/>
      <c r="BD32559" s="300"/>
      <c r="BE32559" s="300"/>
      <c r="BF32559" s="300"/>
      <c r="BG32559" s="300"/>
      <c r="BH32559" s="300"/>
      <c r="BI32559" s="300"/>
      <c r="BJ32559" s="300"/>
      <c r="BK32559" s="300"/>
      <c r="BL32559" s="300"/>
      <c r="BM32559" s="300"/>
      <c r="BN32559" s="300"/>
      <c r="BO32559" s="300"/>
      <c r="BP32559" s="300"/>
      <c r="BQ32559" s="300"/>
      <c r="BR32559" s="300"/>
      <c r="BS32559" s="300"/>
      <c r="BT32559" s="300"/>
      <c r="BU32559" s="300"/>
      <c r="BV32559" s="300"/>
      <c r="BW32559" s="300"/>
      <c r="BX32559" s="300"/>
      <c r="BY32559" s="300"/>
      <c r="BZ32559" s="300"/>
      <c r="CA32559" s="300"/>
      <c r="CB32559" s="300"/>
      <c r="CC32559" s="300"/>
      <c r="CD32559" s="300"/>
      <c r="CE32559" s="300"/>
      <c r="CF32559" s="300"/>
      <c r="CG32559" s="300"/>
      <c r="CH32559" s="300"/>
      <c r="CI32559" s="300"/>
      <c r="CJ32559" s="300"/>
      <c r="CK32559" s="300"/>
      <c r="CL32559" s="300"/>
      <c r="CM32559" s="300"/>
      <c r="CN32559" s="300"/>
      <c r="CO32559" s="300"/>
      <c r="CP32559" s="300"/>
      <c r="CQ32559" s="300"/>
      <c r="CR32559" s="300"/>
      <c r="CS32559" s="300"/>
      <c r="CT32559" s="300"/>
      <c r="CU32559" s="300"/>
      <c r="CV32559" s="300"/>
      <c r="CW32559" s="300"/>
      <c r="CX32559" s="300"/>
      <c r="CY32559" s="300"/>
      <c r="CZ32559" s="300"/>
      <c r="DA32559" s="300"/>
      <c r="DB32559" s="300"/>
      <c r="DC32559" s="300"/>
      <c r="DD32559" s="300"/>
      <c r="DE32559" s="300"/>
      <c r="DF32559" s="300"/>
      <c r="DG32559" s="300"/>
      <c r="DH32559" s="300"/>
      <c r="DI32559" s="300"/>
      <c r="DJ32559" s="300"/>
      <c r="DK32559" s="300"/>
      <c r="DL32559" s="300"/>
      <c r="DM32559" s="300"/>
      <c r="DN32559" s="300"/>
      <c r="DO32559" s="300"/>
      <c r="DP32559" s="300"/>
      <c r="DQ32559" s="300"/>
      <c r="DR32559" s="300"/>
      <c r="DS32559" s="300"/>
      <c r="DT32559" s="300"/>
      <c r="DU32559" s="300"/>
      <c r="DV32559" s="300"/>
      <c r="DW32559" s="300"/>
      <c r="DX32559" s="300"/>
      <c r="DY32559" s="300"/>
      <c r="DZ32559" s="300"/>
      <c r="EA32559" s="300"/>
      <c r="EB32559" s="300"/>
      <c r="EC32559" s="300"/>
      <c r="ED32559" s="300"/>
      <c r="EE32559" s="300"/>
      <c r="EF32559" s="300"/>
      <c r="EG32559" s="300"/>
      <c r="EH32559" s="300"/>
      <c r="EI32559" s="300"/>
      <c r="EJ32559" s="300"/>
      <c r="EK32559" s="300"/>
      <c r="EL32559" s="300"/>
      <c r="EM32559" s="300"/>
      <c r="EN32559" s="300"/>
      <c r="EO32559" s="300"/>
      <c r="EP32559" s="300"/>
      <c r="EQ32559" s="300"/>
      <c r="ER32559" s="300"/>
      <c r="ES32559" s="300"/>
      <c r="ET32559" s="300"/>
      <c r="EU32559" s="300"/>
      <c r="EV32559" s="300"/>
      <c r="EW32559" s="300"/>
      <c r="EX32559" s="300"/>
      <c r="EY32559" s="300"/>
      <c r="EZ32559" s="300"/>
      <c r="FA32559" s="300"/>
      <c r="FB32559" s="300"/>
      <c r="FC32559" s="300"/>
      <c r="FD32559" s="300"/>
      <c r="FE32559" s="300"/>
      <c r="FF32559" s="300"/>
      <c r="FG32559" s="300"/>
      <c r="FH32559" s="300"/>
      <c r="FI32559" s="300"/>
      <c r="FJ32559" s="300"/>
      <c r="FK32559" s="300"/>
      <c r="FL32559" s="300"/>
      <c r="FM32559" s="300"/>
      <c r="FN32559" s="300"/>
      <c r="FO32559" s="300"/>
      <c r="FP32559" s="300"/>
      <c r="FQ32559" s="300"/>
      <c r="FR32559" s="300"/>
      <c r="FS32559" s="300"/>
      <c r="FT32559" s="300"/>
      <c r="FU32559" s="300"/>
      <c r="FV32559" s="300"/>
      <c r="FW32559" s="300"/>
      <c r="FX32559" s="300"/>
      <c r="FY32559" s="300"/>
      <c r="FZ32559" s="300"/>
      <c r="GA32559" s="300"/>
      <c r="GB32559" s="300"/>
      <c r="GC32559" s="300"/>
      <c r="GD32559" s="300"/>
      <c r="GE32559" s="300"/>
      <c r="GF32559" s="300"/>
      <c r="GG32559" s="300"/>
      <c r="GH32559" s="300"/>
      <c r="GI32559" s="300"/>
      <c r="GJ32559" s="300"/>
      <c r="GK32559" s="300"/>
    </row>
    <row r="32560" spans="4:193" x14ac:dyDescent="0.25">
      <c r="D32560" s="300"/>
      <c r="J32560" s="300"/>
      <c r="K32560" s="300"/>
      <c r="L32560" s="300"/>
      <c r="M32560" s="300"/>
      <c r="N32560" s="300"/>
      <c r="O32560" s="300"/>
      <c r="P32560" s="300"/>
      <c r="Q32560" s="300"/>
      <c r="R32560" s="300"/>
      <c r="S32560" s="300"/>
      <c r="T32560" s="300"/>
      <c r="U32560" s="300"/>
      <c r="V32560" s="300"/>
      <c r="W32560" s="300"/>
      <c r="X32560" s="300"/>
      <c r="Y32560" s="300"/>
      <c r="Z32560" s="300"/>
      <c r="AA32560" s="300"/>
      <c r="AB32560" s="300"/>
      <c r="AC32560" s="300"/>
      <c r="AD32560" s="300"/>
      <c r="AE32560" s="300"/>
      <c r="AF32560" s="300"/>
      <c r="AG32560" s="300"/>
      <c r="AH32560" s="300"/>
      <c r="AI32560" s="300"/>
      <c r="AJ32560" s="300"/>
      <c r="AK32560" s="300"/>
      <c r="AL32560" s="300"/>
      <c r="AM32560" s="300"/>
      <c r="AN32560" s="300"/>
      <c r="AO32560" s="300"/>
      <c r="AP32560" s="300"/>
      <c r="AQ32560" s="300"/>
      <c r="AR32560" s="300"/>
      <c r="AS32560" s="300"/>
      <c r="AT32560" s="300"/>
      <c r="AU32560" s="300"/>
      <c r="AV32560" s="300"/>
      <c r="AW32560" s="300"/>
      <c r="AX32560" s="300"/>
      <c r="AY32560" s="300"/>
      <c r="AZ32560" s="300"/>
      <c r="BA32560" s="300"/>
      <c r="BB32560" s="300"/>
      <c r="BC32560" s="300"/>
      <c r="BD32560" s="300"/>
      <c r="BE32560" s="300"/>
      <c r="BF32560" s="300"/>
      <c r="BG32560" s="300"/>
      <c r="BH32560" s="300"/>
      <c r="BI32560" s="300"/>
      <c r="BJ32560" s="300"/>
      <c r="BK32560" s="300"/>
      <c r="BL32560" s="300"/>
      <c r="BM32560" s="300"/>
      <c r="BN32560" s="300"/>
      <c r="BO32560" s="300"/>
      <c r="BP32560" s="300"/>
      <c r="BQ32560" s="300"/>
      <c r="BR32560" s="300"/>
      <c r="BS32560" s="300"/>
      <c r="BT32560" s="300"/>
      <c r="BU32560" s="300"/>
      <c r="BV32560" s="300"/>
      <c r="BW32560" s="300"/>
      <c r="BX32560" s="300"/>
      <c r="BY32560" s="300"/>
      <c r="BZ32560" s="300"/>
      <c r="CA32560" s="300"/>
      <c r="CB32560" s="300"/>
      <c r="CC32560" s="300"/>
      <c r="CD32560" s="300"/>
      <c r="CE32560" s="300"/>
      <c r="CF32560" s="300"/>
      <c r="CG32560" s="300"/>
      <c r="CH32560" s="300"/>
      <c r="CI32560" s="300"/>
      <c r="CJ32560" s="300"/>
      <c r="CK32560" s="300"/>
      <c r="CL32560" s="300"/>
      <c r="CM32560" s="300"/>
      <c r="CN32560" s="300"/>
      <c r="CO32560" s="300"/>
      <c r="CP32560" s="300"/>
      <c r="CQ32560" s="300"/>
      <c r="CR32560" s="300"/>
      <c r="CS32560" s="300"/>
      <c r="CT32560" s="300"/>
      <c r="CU32560" s="300"/>
      <c r="CV32560" s="300"/>
      <c r="CW32560" s="300"/>
      <c r="CX32560" s="300"/>
      <c r="CY32560" s="300"/>
      <c r="CZ32560" s="300"/>
      <c r="DA32560" s="300"/>
      <c r="DB32560" s="300"/>
      <c r="DC32560" s="300"/>
      <c r="DD32560" s="300"/>
      <c r="DE32560" s="300"/>
      <c r="DF32560" s="300"/>
      <c r="DG32560" s="300"/>
      <c r="DH32560" s="300"/>
      <c r="DI32560" s="300"/>
      <c r="DJ32560" s="300"/>
      <c r="DK32560" s="300"/>
      <c r="DL32560" s="300"/>
      <c r="DM32560" s="300"/>
      <c r="DN32560" s="300"/>
      <c r="DO32560" s="300"/>
      <c r="DP32560" s="300"/>
      <c r="DQ32560" s="300"/>
      <c r="DR32560" s="300"/>
      <c r="DS32560" s="300"/>
      <c r="DT32560" s="300"/>
      <c r="DU32560" s="300"/>
      <c r="DV32560" s="300"/>
      <c r="DW32560" s="300"/>
      <c r="DX32560" s="300"/>
      <c r="DY32560" s="300"/>
      <c r="DZ32560" s="300"/>
      <c r="EA32560" s="300"/>
      <c r="EB32560" s="300"/>
      <c r="EC32560" s="300"/>
      <c r="ED32560" s="300"/>
      <c r="EE32560" s="300"/>
      <c r="EF32560" s="300"/>
      <c r="EG32560" s="300"/>
      <c r="EH32560" s="300"/>
      <c r="EI32560" s="300"/>
      <c r="EJ32560" s="300"/>
      <c r="EK32560" s="300"/>
      <c r="EL32560" s="300"/>
      <c r="EM32560" s="300"/>
      <c r="EN32560" s="300"/>
      <c r="EO32560" s="300"/>
      <c r="EP32560" s="300"/>
      <c r="EQ32560" s="300"/>
      <c r="ER32560" s="300"/>
      <c r="ES32560" s="300"/>
      <c r="ET32560" s="300"/>
      <c r="EU32560" s="300"/>
      <c r="EV32560" s="300"/>
      <c r="EW32560" s="300"/>
      <c r="EX32560" s="300"/>
      <c r="EY32560" s="300"/>
      <c r="EZ32560" s="300"/>
      <c r="FA32560" s="300"/>
      <c r="FB32560" s="300"/>
      <c r="FC32560" s="300"/>
      <c r="FD32560" s="300"/>
      <c r="FE32560" s="300"/>
      <c r="FF32560" s="300"/>
      <c r="FG32560" s="300"/>
      <c r="FH32560" s="300"/>
      <c r="FI32560" s="300"/>
      <c r="FJ32560" s="300"/>
      <c r="FK32560" s="300"/>
      <c r="FL32560" s="300"/>
      <c r="FM32560" s="300"/>
      <c r="FN32560" s="300"/>
      <c r="FO32560" s="300"/>
      <c r="FP32560" s="300"/>
      <c r="FQ32560" s="300"/>
      <c r="FR32560" s="300"/>
      <c r="FS32560" s="300"/>
      <c r="FT32560" s="300"/>
      <c r="FU32560" s="300"/>
      <c r="FV32560" s="300"/>
      <c r="FW32560" s="300"/>
      <c r="FX32560" s="300"/>
      <c r="FY32560" s="300"/>
      <c r="FZ32560" s="300"/>
      <c r="GA32560" s="300"/>
      <c r="GB32560" s="300"/>
      <c r="GC32560" s="300"/>
      <c r="GD32560" s="300"/>
      <c r="GE32560" s="300"/>
      <c r="GF32560" s="300"/>
      <c r="GG32560" s="300"/>
      <c r="GH32560" s="300"/>
      <c r="GI32560" s="300"/>
      <c r="GJ32560" s="300"/>
      <c r="GK32560" s="300"/>
    </row>
    <row r="32561" spans="4:193" x14ac:dyDescent="0.25">
      <c r="D32561" s="300"/>
      <c r="J32561" s="300"/>
      <c r="K32561" s="300"/>
      <c r="L32561" s="300"/>
      <c r="M32561" s="300"/>
      <c r="N32561" s="300"/>
      <c r="O32561" s="300"/>
      <c r="P32561" s="300"/>
      <c r="Q32561" s="300"/>
      <c r="R32561" s="300"/>
      <c r="S32561" s="300"/>
      <c r="T32561" s="300"/>
      <c r="U32561" s="300"/>
      <c r="V32561" s="300"/>
      <c r="W32561" s="300"/>
      <c r="X32561" s="300"/>
      <c r="Y32561" s="300"/>
      <c r="Z32561" s="300"/>
      <c r="AA32561" s="300"/>
      <c r="AB32561" s="300"/>
      <c r="AC32561" s="300"/>
      <c r="AD32561" s="300"/>
      <c r="AE32561" s="300"/>
      <c r="AF32561" s="300"/>
      <c r="AG32561" s="300"/>
      <c r="AH32561" s="300"/>
      <c r="AI32561" s="300"/>
      <c r="AJ32561" s="300"/>
      <c r="AK32561" s="300"/>
      <c r="AL32561" s="300"/>
      <c r="AM32561" s="300"/>
      <c r="AN32561" s="300"/>
      <c r="AO32561" s="300"/>
      <c r="AP32561" s="300"/>
      <c r="AQ32561" s="300"/>
      <c r="AR32561" s="300"/>
      <c r="AS32561" s="300"/>
      <c r="AT32561" s="300"/>
      <c r="AU32561" s="300"/>
      <c r="AV32561" s="300"/>
      <c r="AW32561" s="300"/>
      <c r="AX32561" s="300"/>
      <c r="AY32561" s="300"/>
      <c r="AZ32561" s="300"/>
      <c r="BA32561" s="300"/>
      <c r="BB32561" s="300"/>
      <c r="BC32561" s="300"/>
      <c r="BD32561" s="300"/>
      <c r="BE32561" s="300"/>
      <c r="BF32561" s="300"/>
      <c r="BG32561" s="300"/>
      <c r="BH32561" s="300"/>
      <c r="BI32561" s="300"/>
      <c r="BJ32561" s="300"/>
      <c r="BK32561" s="300"/>
      <c r="BL32561" s="300"/>
      <c r="BM32561" s="300"/>
      <c r="BN32561" s="300"/>
      <c r="BO32561" s="300"/>
      <c r="BP32561" s="300"/>
      <c r="BQ32561" s="300"/>
      <c r="BR32561" s="300"/>
      <c r="BS32561" s="300"/>
      <c r="BT32561" s="300"/>
      <c r="BU32561" s="300"/>
      <c r="BV32561" s="300"/>
      <c r="BW32561" s="300"/>
      <c r="BX32561" s="300"/>
      <c r="BY32561" s="300"/>
      <c r="BZ32561" s="300"/>
      <c r="CA32561" s="300"/>
      <c r="CB32561" s="300"/>
      <c r="CC32561" s="300"/>
      <c r="CD32561" s="300"/>
      <c r="CE32561" s="300"/>
      <c r="CF32561" s="300"/>
      <c r="CG32561" s="300"/>
      <c r="CH32561" s="300"/>
      <c r="CI32561" s="300"/>
      <c r="CJ32561" s="300"/>
      <c r="CK32561" s="300"/>
      <c r="CL32561" s="300"/>
      <c r="CM32561" s="300"/>
      <c r="CN32561" s="300"/>
      <c r="CO32561" s="300"/>
      <c r="CP32561" s="300"/>
      <c r="CQ32561" s="300"/>
      <c r="CR32561" s="300"/>
      <c r="CS32561" s="300"/>
      <c r="CT32561" s="300"/>
      <c r="CU32561" s="300"/>
      <c r="CV32561" s="300"/>
      <c r="CW32561" s="300"/>
      <c r="CX32561" s="300"/>
      <c r="CY32561" s="300"/>
      <c r="CZ32561" s="300"/>
      <c r="DA32561" s="300"/>
      <c r="DB32561" s="300"/>
      <c r="DC32561" s="300"/>
      <c r="DD32561" s="300"/>
      <c r="DE32561" s="300"/>
      <c r="DF32561" s="300"/>
      <c r="DG32561" s="300"/>
      <c r="DH32561" s="300"/>
      <c r="DI32561" s="300"/>
      <c r="DJ32561" s="300"/>
      <c r="DK32561" s="300"/>
      <c r="DL32561" s="300"/>
      <c r="DM32561" s="300"/>
      <c r="DN32561" s="300"/>
      <c r="DO32561" s="300"/>
      <c r="DP32561" s="300"/>
      <c r="DQ32561" s="300"/>
      <c r="DR32561" s="300"/>
      <c r="DS32561" s="300"/>
      <c r="DT32561" s="300"/>
      <c r="DU32561" s="300"/>
      <c r="DV32561" s="300"/>
      <c r="DW32561" s="300"/>
      <c r="DX32561" s="300"/>
      <c r="DY32561" s="300"/>
      <c r="DZ32561" s="300"/>
      <c r="EA32561" s="300"/>
      <c r="EB32561" s="300"/>
      <c r="EC32561" s="300"/>
      <c r="ED32561" s="300"/>
      <c r="EE32561" s="300"/>
      <c r="EF32561" s="300"/>
      <c r="EG32561" s="300"/>
      <c r="EH32561" s="300"/>
      <c r="EI32561" s="300"/>
      <c r="EJ32561" s="300"/>
      <c r="EK32561" s="300"/>
      <c r="EL32561" s="300"/>
      <c r="EM32561" s="300"/>
      <c r="EN32561" s="300"/>
      <c r="EO32561" s="300"/>
      <c r="EP32561" s="300"/>
      <c r="EQ32561" s="300"/>
      <c r="ER32561" s="300"/>
      <c r="ES32561" s="300"/>
      <c r="ET32561" s="300"/>
      <c r="EU32561" s="300"/>
      <c r="EV32561" s="300"/>
      <c r="EW32561" s="300"/>
      <c r="EX32561" s="300"/>
      <c r="EY32561" s="300"/>
      <c r="EZ32561" s="300"/>
      <c r="FA32561" s="300"/>
      <c r="FB32561" s="300"/>
      <c r="FC32561" s="300"/>
      <c r="FD32561" s="300"/>
      <c r="FE32561" s="300"/>
      <c r="FF32561" s="300"/>
      <c r="FG32561" s="300"/>
      <c r="FH32561" s="300"/>
      <c r="FI32561" s="300"/>
      <c r="FJ32561" s="300"/>
      <c r="FK32561" s="300"/>
      <c r="FL32561" s="300"/>
      <c r="FM32561" s="300"/>
      <c r="FN32561" s="300"/>
      <c r="FO32561" s="300"/>
      <c r="FP32561" s="300"/>
      <c r="FQ32561" s="300"/>
      <c r="FR32561" s="300"/>
      <c r="FS32561" s="300"/>
      <c r="FT32561" s="300"/>
      <c r="FU32561" s="300"/>
      <c r="FV32561" s="300"/>
      <c r="FW32561" s="300"/>
      <c r="FX32561" s="300"/>
      <c r="FY32561" s="300"/>
      <c r="FZ32561" s="300"/>
      <c r="GA32561" s="300"/>
      <c r="GB32561" s="300"/>
      <c r="GC32561" s="300"/>
      <c r="GD32561" s="300"/>
      <c r="GE32561" s="300"/>
      <c r="GF32561" s="300"/>
      <c r="GG32561" s="300"/>
      <c r="GH32561" s="300"/>
      <c r="GI32561" s="300"/>
      <c r="GJ32561" s="300"/>
      <c r="GK32561" s="300"/>
    </row>
    <row r="32562" spans="4:193" x14ac:dyDescent="0.25">
      <c r="D32562" s="300"/>
      <c r="J32562" s="300"/>
      <c r="K32562" s="300"/>
      <c r="L32562" s="300"/>
      <c r="M32562" s="300"/>
      <c r="N32562" s="300"/>
      <c r="O32562" s="300"/>
      <c r="P32562" s="300"/>
      <c r="Q32562" s="300"/>
      <c r="R32562" s="300"/>
      <c r="S32562" s="300"/>
      <c r="T32562" s="300"/>
      <c r="U32562" s="300"/>
      <c r="V32562" s="300"/>
      <c r="W32562" s="300"/>
      <c r="X32562" s="300"/>
      <c r="Y32562" s="300"/>
      <c r="Z32562" s="300"/>
      <c r="AA32562" s="300"/>
      <c r="AB32562" s="300"/>
      <c r="AC32562" s="300"/>
      <c r="AD32562" s="300"/>
      <c r="AE32562" s="300"/>
      <c r="AF32562" s="300"/>
      <c r="AG32562" s="300"/>
      <c r="AH32562" s="300"/>
      <c r="AI32562" s="300"/>
      <c r="AJ32562" s="300"/>
      <c r="AK32562" s="300"/>
      <c r="AL32562" s="300"/>
      <c r="AM32562" s="300"/>
      <c r="AN32562" s="300"/>
      <c r="AO32562" s="300"/>
      <c r="AP32562" s="300"/>
      <c r="AQ32562" s="300"/>
      <c r="AR32562" s="300"/>
      <c r="AS32562" s="300"/>
      <c r="AT32562" s="300"/>
      <c r="AU32562" s="300"/>
      <c r="AV32562" s="300"/>
      <c r="AW32562" s="300"/>
      <c r="AX32562" s="300"/>
      <c r="AY32562" s="300"/>
      <c r="AZ32562" s="300"/>
      <c r="BA32562" s="300"/>
      <c r="BB32562" s="300"/>
      <c r="BC32562" s="300"/>
      <c r="BD32562" s="300"/>
      <c r="BE32562" s="300"/>
      <c r="BF32562" s="300"/>
      <c r="BG32562" s="300"/>
      <c r="BH32562" s="300"/>
      <c r="BI32562" s="300"/>
      <c r="BJ32562" s="300"/>
      <c r="BK32562" s="300"/>
      <c r="BL32562" s="300"/>
      <c r="BM32562" s="300"/>
      <c r="BN32562" s="300"/>
      <c r="BO32562" s="300"/>
      <c r="BP32562" s="300"/>
      <c r="BQ32562" s="300"/>
      <c r="BR32562" s="300"/>
      <c r="BS32562" s="300"/>
      <c r="BT32562" s="300"/>
      <c r="BU32562" s="300"/>
      <c r="BV32562" s="300"/>
      <c r="BW32562" s="300"/>
      <c r="BX32562" s="300"/>
      <c r="BY32562" s="300"/>
      <c r="BZ32562" s="300"/>
      <c r="CA32562" s="300"/>
      <c r="CB32562" s="300"/>
      <c r="CC32562" s="300"/>
      <c r="CD32562" s="300"/>
      <c r="CE32562" s="300"/>
      <c r="CF32562" s="300"/>
      <c r="CG32562" s="300"/>
      <c r="CH32562" s="300"/>
      <c r="CI32562" s="300"/>
      <c r="CJ32562" s="300"/>
      <c r="CK32562" s="300"/>
      <c r="CL32562" s="300"/>
      <c r="CM32562" s="300"/>
      <c r="CN32562" s="300"/>
      <c r="CO32562" s="300"/>
      <c r="CP32562" s="300"/>
      <c r="CQ32562" s="300"/>
      <c r="CR32562" s="300"/>
      <c r="CS32562" s="300"/>
      <c r="CT32562" s="300"/>
      <c r="CU32562" s="300"/>
      <c r="CV32562" s="300"/>
      <c r="CW32562" s="300"/>
      <c r="CX32562" s="300"/>
      <c r="CY32562" s="300"/>
      <c r="CZ32562" s="300"/>
      <c r="DA32562" s="300"/>
      <c r="DB32562" s="300"/>
      <c r="DC32562" s="300"/>
      <c r="DD32562" s="300"/>
      <c r="DE32562" s="300"/>
      <c r="DF32562" s="300"/>
      <c r="DG32562" s="300"/>
      <c r="DH32562" s="300"/>
      <c r="DI32562" s="300"/>
      <c r="DJ32562" s="300"/>
      <c r="DK32562" s="300"/>
      <c r="DL32562" s="300"/>
      <c r="DM32562" s="300"/>
      <c r="DN32562" s="300"/>
      <c r="DO32562" s="300"/>
      <c r="DP32562" s="300"/>
      <c r="DQ32562" s="300"/>
      <c r="DR32562" s="300"/>
      <c r="DS32562" s="300"/>
      <c r="DT32562" s="300"/>
      <c r="DU32562" s="300"/>
      <c r="DV32562" s="300"/>
      <c r="DW32562" s="300"/>
      <c r="DX32562" s="300"/>
      <c r="DY32562" s="300"/>
      <c r="DZ32562" s="300"/>
      <c r="EA32562" s="300"/>
      <c r="EB32562" s="300"/>
      <c r="EC32562" s="300"/>
      <c r="ED32562" s="300"/>
      <c r="EE32562" s="300"/>
      <c r="EF32562" s="300"/>
      <c r="EG32562" s="300"/>
      <c r="EH32562" s="300"/>
      <c r="EI32562" s="300"/>
      <c r="EJ32562" s="300"/>
      <c r="EK32562" s="300"/>
      <c r="EL32562" s="300"/>
      <c r="EM32562" s="300"/>
      <c r="EN32562" s="300"/>
      <c r="EO32562" s="300"/>
      <c r="EP32562" s="300"/>
      <c r="EQ32562" s="300"/>
      <c r="ER32562" s="300"/>
      <c r="ES32562" s="300"/>
      <c r="ET32562" s="300"/>
      <c r="EU32562" s="300"/>
      <c r="EV32562" s="300"/>
      <c r="EW32562" s="300"/>
      <c r="EX32562" s="300"/>
      <c r="EY32562" s="300"/>
      <c r="EZ32562" s="300"/>
      <c r="FA32562" s="300"/>
      <c r="FB32562" s="300"/>
      <c r="FC32562" s="300"/>
      <c r="FD32562" s="300"/>
      <c r="FE32562" s="300"/>
      <c r="FF32562" s="300"/>
      <c r="FG32562" s="300"/>
      <c r="FH32562" s="300"/>
      <c r="FI32562" s="300"/>
      <c r="FJ32562" s="300"/>
      <c r="FK32562" s="300"/>
      <c r="FL32562" s="300"/>
      <c r="FM32562" s="300"/>
      <c r="FN32562" s="300"/>
      <c r="FO32562" s="300"/>
      <c r="FP32562" s="300"/>
      <c r="FQ32562" s="300"/>
      <c r="FR32562" s="300"/>
      <c r="FS32562" s="300"/>
      <c r="FT32562" s="300"/>
      <c r="FU32562" s="300"/>
      <c r="FV32562" s="300"/>
      <c r="FW32562" s="300"/>
      <c r="FX32562" s="300"/>
      <c r="FY32562" s="300"/>
      <c r="FZ32562" s="300"/>
      <c r="GA32562" s="300"/>
      <c r="GB32562" s="300"/>
      <c r="GC32562" s="300"/>
      <c r="GD32562" s="300"/>
      <c r="GE32562" s="300"/>
      <c r="GF32562" s="300"/>
      <c r="GG32562" s="300"/>
      <c r="GH32562" s="300"/>
      <c r="GI32562" s="300"/>
      <c r="GJ32562" s="300"/>
      <c r="GK32562" s="300"/>
    </row>
    <row r="32563" spans="4:193" x14ac:dyDescent="0.25">
      <c r="D32563" s="300"/>
      <c r="J32563" s="300"/>
      <c r="K32563" s="300"/>
      <c r="L32563" s="300"/>
      <c r="M32563" s="300"/>
      <c r="N32563" s="300"/>
      <c r="O32563" s="300"/>
      <c r="P32563" s="300"/>
      <c r="Q32563" s="300"/>
      <c r="R32563" s="300"/>
      <c r="S32563" s="300"/>
      <c r="T32563" s="300"/>
      <c r="U32563" s="300"/>
      <c r="V32563" s="300"/>
      <c r="W32563" s="300"/>
      <c r="X32563" s="300"/>
      <c r="Y32563" s="300"/>
      <c r="Z32563" s="300"/>
      <c r="AA32563" s="300"/>
      <c r="AB32563" s="300"/>
      <c r="AC32563" s="300"/>
      <c r="AD32563" s="300"/>
      <c r="AE32563" s="300"/>
      <c r="AF32563" s="300"/>
      <c r="AG32563" s="300"/>
      <c r="AH32563" s="300"/>
      <c r="AI32563" s="300"/>
      <c r="AJ32563" s="300"/>
      <c r="AK32563" s="300"/>
      <c r="AL32563" s="300"/>
      <c r="AM32563" s="300"/>
      <c r="AN32563" s="300"/>
      <c r="AO32563" s="300"/>
      <c r="AP32563" s="300"/>
      <c r="AQ32563" s="300"/>
      <c r="AR32563" s="300"/>
      <c r="AS32563" s="300"/>
      <c r="AT32563" s="300"/>
      <c r="AU32563" s="300"/>
      <c r="AV32563" s="300"/>
      <c r="AW32563" s="300"/>
      <c r="AX32563" s="300"/>
      <c r="AY32563" s="300"/>
      <c r="AZ32563" s="300"/>
      <c r="BA32563" s="300"/>
      <c r="BB32563" s="300"/>
      <c r="BC32563" s="300"/>
      <c r="BD32563" s="300"/>
      <c r="BE32563" s="300"/>
      <c r="BF32563" s="300"/>
      <c r="BG32563" s="300"/>
      <c r="BH32563" s="300"/>
      <c r="BI32563" s="300"/>
      <c r="BJ32563" s="300"/>
      <c r="BK32563" s="300"/>
      <c r="BL32563" s="300"/>
      <c r="BM32563" s="300"/>
      <c r="BN32563" s="300"/>
      <c r="BO32563" s="300"/>
      <c r="BP32563" s="300"/>
      <c r="BQ32563" s="300"/>
      <c r="BR32563" s="300"/>
      <c r="BS32563" s="300"/>
      <c r="BT32563" s="300"/>
      <c r="BU32563" s="300"/>
      <c r="BV32563" s="300"/>
      <c r="BW32563" s="300"/>
      <c r="BX32563" s="300"/>
      <c r="BY32563" s="300"/>
      <c r="BZ32563" s="300"/>
      <c r="CA32563" s="300"/>
      <c r="CB32563" s="300"/>
      <c r="CC32563" s="300"/>
      <c r="CD32563" s="300"/>
      <c r="CE32563" s="300"/>
      <c r="CF32563" s="300"/>
      <c r="CG32563" s="300"/>
      <c r="CH32563" s="300"/>
      <c r="CI32563" s="300"/>
      <c r="CJ32563" s="300"/>
      <c r="CK32563" s="300"/>
      <c r="CL32563" s="300"/>
      <c r="CM32563" s="300"/>
      <c r="CN32563" s="300"/>
      <c r="CO32563" s="300"/>
      <c r="CP32563" s="300"/>
      <c r="CQ32563" s="300"/>
      <c r="CR32563" s="300"/>
      <c r="CS32563" s="300"/>
      <c r="CT32563" s="300"/>
      <c r="CU32563" s="300"/>
      <c r="CV32563" s="300"/>
      <c r="CW32563" s="300"/>
      <c r="CX32563" s="300"/>
      <c r="CY32563" s="300"/>
      <c r="CZ32563" s="300"/>
      <c r="DA32563" s="300"/>
      <c r="DB32563" s="300"/>
      <c r="DC32563" s="300"/>
      <c r="DD32563" s="300"/>
      <c r="DE32563" s="300"/>
      <c r="DF32563" s="300"/>
      <c r="DG32563" s="300"/>
      <c r="DH32563" s="300"/>
      <c r="DI32563" s="300"/>
      <c r="DJ32563" s="300"/>
      <c r="DK32563" s="300"/>
      <c r="DL32563" s="300"/>
      <c r="DM32563" s="300"/>
      <c r="DN32563" s="300"/>
      <c r="DO32563" s="300"/>
      <c r="DP32563" s="300"/>
      <c r="DQ32563" s="300"/>
      <c r="DR32563" s="300"/>
      <c r="DS32563" s="300"/>
      <c r="DT32563" s="300"/>
      <c r="DU32563" s="300"/>
      <c r="DV32563" s="300"/>
      <c r="DW32563" s="300"/>
      <c r="DX32563" s="300"/>
      <c r="DY32563" s="300"/>
      <c r="DZ32563" s="300"/>
      <c r="EA32563" s="300"/>
      <c r="EB32563" s="300"/>
      <c r="EC32563" s="300"/>
      <c r="ED32563" s="300"/>
      <c r="EE32563" s="300"/>
      <c r="EF32563" s="300"/>
      <c r="EG32563" s="300"/>
      <c r="EH32563" s="300"/>
      <c r="EI32563" s="300"/>
      <c r="EJ32563" s="300"/>
      <c r="EK32563" s="300"/>
      <c r="EL32563" s="300"/>
      <c r="EM32563" s="300"/>
      <c r="EN32563" s="300"/>
      <c r="EO32563" s="300"/>
      <c r="EP32563" s="300"/>
      <c r="EQ32563" s="300"/>
      <c r="ER32563" s="300"/>
      <c r="ES32563" s="300"/>
      <c r="ET32563" s="300"/>
      <c r="EU32563" s="300"/>
      <c r="EV32563" s="300"/>
      <c r="EW32563" s="300"/>
      <c r="EX32563" s="300"/>
      <c r="EY32563" s="300"/>
      <c r="EZ32563" s="300"/>
      <c r="FA32563" s="300"/>
      <c r="FB32563" s="300"/>
      <c r="FC32563" s="300"/>
      <c r="FD32563" s="300"/>
      <c r="FE32563" s="300"/>
      <c r="FF32563" s="300"/>
      <c r="FG32563" s="300"/>
      <c r="FH32563" s="300"/>
      <c r="FI32563" s="300"/>
      <c r="FJ32563" s="300"/>
      <c r="FK32563" s="300"/>
      <c r="FL32563" s="300"/>
      <c r="FM32563" s="300"/>
      <c r="FN32563" s="300"/>
      <c r="FO32563" s="300"/>
      <c r="FP32563" s="300"/>
      <c r="FQ32563" s="300"/>
      <c r="FR32563" s="300"/>
      <c r="FS32563" s="300"/>
      <c r="FT32563" s="300"/>
      <c r="FU32563" s="300"/>
      <c r="FV32563" s="300"/>
      <c r="FW32563" s="300"/>
      <c r="FX32563" s="300"/>
      <c r="FY32563" s="300"/>
      <c r="FZ32563" s="300"/>
      <c r="GA32563" s="300"/>
      <c r="GB32563" s="300"/>
      <c r="GC32563" s="300"/>
      <c r="GD32563" s="300"/>
      <c r="GE32563" s="300"/>
      <c r="GF32563" s="300"/>
      <c r="GG32563" s="300"/>
      <c r="GH32563" s="300"/>
      <c r="GI32563" s="300"/>
      <c r="GJ32563" s="300"/>
      <c r="GK32563" s="300"/>
    </row>
    <row r="32564" spans="4:193" x14ac:dyDescent="0.25">
      <c r="D32564" s="300"/>
      <c r="J32564" s="300"/>
      <c r="K32564" s="300"/>
      <c r="L32564" s="300"/>
      <c r="M32564" s="300"/>
      <c r="N32564" s="300"/>
      <c r="O32564" s="300"/>
      <c r="P32564" s="300"/>
      <c r="Q32564" s="300"/>
      <c r="R32564" s="300"/>
      <c r="S32564" s="300"/>
      <c r="T32564" s="300"/>
      <c r="U32564" s="300"/>
      <c r="V32564" s="300"/>
      <c r="W32564" s="300"/>
      <c r="X32564" s="300"/>
      <c r="Y32564" s="300"/>
      <c r="Z32564" s="300"/>
      <c r="AA32564" s="300"/>
      <c r="AB32564" s="300"/>
      <c r="AC32564" s="300"/>
      <c r="AD32564" s="300"/>
      <c r="AE32564" s="300"/>
      <c r="AF32564" s="300"/>
      <c r="AG32564" s="300"/>
      <c r="AH32564" s="300"/>
      <c r="AI32564" s="300"/>
      <c r="AJ32564" s="300"/>
      <c r="AK32564" s="300"/>
      <c r="AL32564" s="300"/>
      <c r="AM32564" s="300"/>
      <c r="AN32564" s="300"/>
      <c r="AO32564" s="300"/>
      <c r="AP32564" s="300"/>
      <c r="AQ32564" s="300"/>
      <c r="AR32564" s="300"/>
      <c r="AS32564" s="300"/>
      <c r="AT32564" s="300"/>
      <c r="AU32564" s="300"/>
      <c r="AV32564" s="300"/>
      <c r="AW32564" s="300"/>
      <c r="AX32564" s="300"/>
      <c r="AY32564" s="300"/>
      <c r="AZ32564" s="300"/>
      <c r="BA32564" s="300"/>
      <c r="BB32564" s="300"/>
      <c r="BC32564" s="300"/>
      <c r="BD32564" s="300"/>
      <c r="BE32564" s="300"/>
      <c r="BF32564" s="300"/>
      <c r="BG32564" s="300"/>
      <c r="BH32564" s="300"/>
      <c r="BI32564" s="300"/>
      <c r="BJ32564" s="300"/>
      <c r="BK32564" s="300"/>
      <c r="BL32564" s="300"/>
      <c r="BM32564" s="300"/>
      <c r="BN32564" s="300"/>
      <c r="BO32564" s="300"/>
      <c r="BP32564" s="300"/>
      <c r="BQ32564" s="300"/>
      <c r="BR32564" s="300"/>
      <c r="BS32564" s="300"/>
      <c r="BT32564" s="300"/>
      <c r="BU32564" s="300"/>
      <c r="BV32564" s="300"/>
      <c r="BW32564" s="300"/>
      <c r="BX32564" s="300"/>
      <c r="BY32564" s="300"/>
      <c r="BZ32564" s="300"/>
      <c r="CA32564" s="300"/>
      <c r="CB32564" s="300"/>
      <c r="CC32564" s="300"/>
      <c r="CD32564" s="300"/>
      <c r="CE32564" s="300"/>
      <c r="CF32564" s="300"/>
      <c r="CG32564" s="300"/>
      <c r="CH32564" s="300"/>
      <c r="CI32564" s="300"/>
      <c r="CJ32564" s="300"/>
      <c r="CK32564" s="300"/>
      <c r="CL32564" s="300"/>
      <c r="CM32564" s="300"/>
      <c r="CN32564" s="300"/>
      <c r="CO32564" s="300"/>
      <c r="CP32564" s="300"/>
      <c r="CQ32564" s="300"/>
      <c r="CR32564" s="300"/>
      <c r="CS32564" s="300"/>
      <c r="CT32564" s="300"/>
      <c r="CU32564" s="300"/>
      <c r="CV32564" s="300"/>
      <c r="CW32564" s="300"/>
      <c r="CX32564" s="300"/>
      <c r="CY32564" s="300"/>
      <c r="CZ32564" s="300"/>
      <c r="DA32564" s="300"/>
      <c r="DB32564" s="300"/>
      <c r="DC32564" s="300"/>
      <c r="DD32564" s="300"/>
      <c r="DE32564" s="300"/>
      <c r="DF32564" s="300"/>
      <c r="DG32564" s="300"/>
      <c r="DH32564" s="300"/>
      <c r="DI32564" s="300"/>
      <c r="DJ32564" s="300"/>
      <c r="DK32564" s="300"/>
      <c r="DL32564" s="300"/>
      <c r="DM32564" s="300"/>
      <c r="DN32564" s="300"/>
      <c r="DO32564" s="300"/>
      <c r="DP32564" s="300"/>
      <c r="DQ32564" s="300"/>
      <c r="DR32564" s="300"/>
      <c r="DS32564" s="300"/>
      <c r="DT32564" s="300"/>
      <c r="DU32564" s="300"/>
      <c r="DV32564" s="300"/>
      <c r="DW32564" s="300"/>
      <c r="DX32564" s="300"/>
      <c r="DY32564" s="300"/>
      <c r="DZ32564" s="300"/>
      <c r="EA32564" s="300"/>
      <c r="EB32564" s="300"/>
      <c r="EC32564" s="300"/>
      <c r="ED32564" s="300"/>
      <c r="EE32564" s="300"/>
      <c r="EF32564" s="300"/>
      <c r="EG32564" s="300"/>
      <c r="EH32564" s="300"/>
      <c r="EI32564" s="300"/>
      <c r="EJ32564" s="300"/>
      <c r="EK32564" s="300"/>
      <c r="EL32564" s="300"/>
      <c r="EM32564" s="300"/>
      <c r="EN32564" s="300"/>
      <c r="EO32564" s="300"/>
      <c r="EP32564" s="300"/>
      <c r="EQ32564" s="300"/>
      <c r="ER32564" s="300"/>
      <c r="ES32564" s="300"/>
      <c r="ET32564" s="300"/>
      <c r="EU32564" s="300"/>
      <c r="EV32564" s="300"/>
      <c r="EW32564" s="300"/>
      <c r="EX32564" s="300"/>
      <c r="EY32564" s="300"/>
      <c r="EZ32564" s="300"/>
      <c r="FA32564" s="300"/>
      <c r="FB32564" s="300"/>
      <c r="FC32564" s="300"/>
      <c r="FD32564" s="300"/>
      <c r="FE32564" s="300"/>
      <c r="FF32564" s="300"/>
      <c r="FG32564" s="300"/>
      <c r="FH32564" s="300"/>
      <c r="FI32564" s="300"/>
      <c r="FJ32564" s="300"/>
      <c r="FK32564" s="300"/>
      <c r="FL32564" s="300"/>
      <c r="FM32564" s="300"/>
      <c r="FN32564" s="300"/>
      <c r="FO32564" s="300"/>
      <c r="FP32564" s="300"/>
      <c r="FQ32564" s="300"/>
      <c r="FR32564" s="300"/>
      <c r="FS32564" s="300"/>
      <c r="FT32564" s="300"/>
      <c r="FU32564" s="300"/>
      <c r="FV32564" s="300"/>
      <c r="FW32564" s="300"/>
      <c r="FX32564" s="300"/>
      <c r="FY32564" s="300"/>
      <c r="FZ32564" s="300"/>
      <c r="GA32564" s="300"/>
      <c r="GB32564" s="300"/>
      <c r="GC32564" s="300"/>
      <c r="GD32564" s="300"/>
      <c r="GE32564" s="300"/>
      <c r="GF32564" s="300"/>
      <c r="GG32564" s="300"/>
      <c r="GH32564" s="300"/>
      <c r="GI32564" s="300"/>
      <c r="GJ32564" s="300"/>
      <c r="GK32564" s="300"/>
    </row>
    <row r="32565" spans="4:193" x14ac:dyDescent="0.25">
      <c r="D32565" s="300"/>
      <c r="J32565" s="300"/>
      <c r="K32565" s="300"/>
      <c r="L32565" s="300"/>
      <c r="M32565" s="300"/>
      <c r="N32565" s="300"/>
      <c r="O32565" s="300"/>
      <c r="P32565" s="300"/>
      <c r="Q32565" s="300"/>
      <c r="R32565" s="300"/>
      <c r="S32565" s="300"/>
      <c r="T32565" s="300"/>
      <c r="U32565" s="300"/>
      <c r="V32565" s="300"/>
      <c r="W32565" s="300"/>
      <c r="X32565" s="300"/>
      <c r="Y32565" s="300"/>
      <c r="Z32565" s="300"/>
      <c r="AA32565" s="300"/>
      <c r="AB32565" s="300"/>
      <c r="AC32565" s="300"/>
      <c r="AD32565" s="300"/>
      <c r="AE32565" s="300"/>
      <c r="AF32565" s="300"/>
      <c r="AG32565" s="300"/>
      <c r="AH32565" s="300"/>
      <c r="AI32565" s="300"/>
      <c r="AJ32565" s="300"/>
      <c r="AK32565" s="300"/>
      <c r="AL32565" s="300"/>
      <c r="AM32565" s="300"/>
      <c r="AN32565" s="300"/>
      <c r="AO32565" s="300"/>
      <c r="AP32565" s="300"/>
      <c r="AQ32565" s="300"/>
      <c r="AR32565" s="300"/>
      <c r="AS32565" s="300"/>
      <c r="AT32565" s="300"/>
      <c r="AU32565" s="300"/>
      <c r="AV32565" s="300"/>
      <c r="AW32565" s="300"/>
      <c r="AX32565" s="300"/>
      <c r="AY32565" s="300"/>
      <c r="AZ32565" s="300"/>
      <c r="BA32565" s="300"/>
      <c r="BB32565" s="300"/>
      <c r="BC32565" s="300"/>
      <c r="BD32565" s="300"/>
      <c r="BE32565" s="300"/>
      <c r="BF32565" s="300"/>
      <c r="BG32565" s="300"/>
      <c r="BH32565" s="300"/>
      <c r="BI32565" s="300"/>
      <c r="BJ32565" s="300"/>
      <c r="BK32565" s="300"/>
      <c r="BL32565" s="300"/>
      <c r="BM32565" s="300"/>
      <c r="BN32565" s="300"/>
      <c r="BO32565" s="300"/>
      <c r="BP32565" s="300"/>
      <c r="BQ32565" s="300"/>
      <c r="BR32565" s="300"/>
      <c r="BS32565" s="300"/>
      <c r="BT32565" s="300"/>
      <c r="BU32565" s="300"/>
      <c r="BV32565" s="300"/>
      <c r="BW32565" s="300"/>
      <c r="BX32565" s="300"/>
      <c r="BY32565" s="300"/>
      <c r="BZ32565" s="300"/>
      <c r="CA32565" s="300"/>
      <c r="CB32565" s="300"/>
      <c r="CC32565" s="300"/>
      <c r="CD32565" s="300"/>
      <c r="CE32565" s="300"/>
      <c r="CF32565" s="300"/>
      <c r="CG32565" s="300"/>
      <c r="CH32565" s="300"/>
      <c r="CI32565" s="300"/>
      <c r="CJ32565" s="300"/>
      <c r="CK32565" s="300"/>
      <c r="CL32565" s="300"/>
      <c r="CM32565" s="300"/>
      <c r="CN32565" s="300"/>
      <c r="CO32565" s="300"/>
      <c r="CP32565" s="300"/>
      <c r="CQ32565" s="300"/>
      <c r="CR32565" s="300"/>
      <c r="CS32565" s="300"/>
      <c r="CT32565" s="300"/>
      <c r="CU32565" s="300"/>
      <c r="CV32565" s="300"/>
      <c r="CW32565" s="300"/>
      <c r="CX32565" s="300"/>
      <c r="CY32565" s="300"/>
      <c r="CZ32565" s="300"/>
      <c r="DA32565" s="300"/>
      <c r="DB32565" s="300"/>
      <c r="DC32565" s="300"/>
      <c r="DD32565" s="300"/>
      <c r="DE32565" s="300"/>
      <c r="DF32565" s="300"/>
      <c r="DG32565" s="300"/>
      <c r="DH32565" s="300"/>
      <c r="DI32565" s="300"/>
      <c r="DJ32565" s="300"/>
      <c r="DK32565" s="300"/>
      <c r="DL32565" s="300"/>
      <c r="DM32565" s="300"/>
      <c r="DN32565" s="300"/>
      <c r="DO32565" s="300"/>
      <c r="DP32565" s="300"/>
      <c r="DQ32565" s="300"/>
      <c r="DR32565" s="300"/>
      <c r="DS32565" s="300"/>
      <c r="DT32565" s="300"/>
      <c r="DU32565" s="300"/>
      <c r="DV32565" s="300"/>
      <c r="DW32565" s="300"/>
      <c r="DX32565" s="300"/>
      <c r="DY32565" s="300"/>
      <c r="DZ32565" s="300"/>
      <c r="EA32565" s="300"/>
      <c r="EB32565" s="300"/>
      <c r="EC32565" s="300"/>
      <c r="ED32565" s="300"/>
      <c r="EE32565" s="300"/>
      <c r="EF32565" s="300"/>
      <c r="EG32565" s="300"/>
      <c r="EH32565" s="300"/>
      <c r="EI32565" s="300"/>
      <c r="EJ32565" s="300"/>
      <c r="EK32565" s="300"/>
      <c r="EL32565" s="300"/>
      <c r="EM32565" s="300"/>
      <c r="EN32565" s="300"/>
      <c r="EO32565" s="300"/>
      <c r="EP32565" s="300"/>
      <c r="EQ32565" s="300"/>
      <c r="ER32565" s="300"/>
      <c r="ES32565" s="300"/>
      <c r="ET32565" s="300"/>
      <c r="EU32565" s="300"/>
      <c r="EV32565" s="300"/>
      <c r="EW32565" s="300"/>
      <c r="EX32565" s="300"/>
      <c r="EY32565" s="300"/>
      <c r="EZ32565" s="300"/>
      <c r="FA32565" s="300"/>
      <c r="FB32565" s="300"/>
      <c r="FC32565" s="300"/>
      <c r="FD32565" s="300"/>
      <c r="FE32565" s="300"/>
      <c r="FF32565" s="300"/>
      <c r="FG32565" s="300"/>
      <c r="FH32565" s="300"/>
      <c r="FI32565" s="300"/>
      <c r="FJ32565" s="300"/>
      <c r="FK32565" s="300"/>
      <c r="FL32565" s="300"/>
      <c r="FM32565" s="300"/>
      <c r="FN32565" s="300"/>
      <c r="FO32565" s="300"/>
      <c r="FP32565" s="300"/>
      <c r="FQ32565" s="300"/>
      <c r="FR32565" s="300"/>
      <c r="FS32565" s="300"/>
      <c r="FT32565" s="300"/>
      <c r="FU32565" s="300"/>
      <c r="FV32565" s="300"/>
      <c r="FW32565" s="300"/>
      <c r="FX32565" s="300"/>
      <c r="FY32565" s="300"/>
      <c r="FZ32565" s="300"/>
      <c r="GA32565" s="300"/>
      <c r="GB32565" s="300"/>
      <c r="GC32565" s="300"/>
      <c r="GD32565" s="300"/>
      <c r="GE32565" s="300"/>
      <c r="GF32565" s="300"/>
      <c r="GG32565" s="300"/>
      <c r="GH32565" s="300"/>
      <c r="GI32565" s="300"/>
      <c r="GJ32565" s="300"/>
      <c r="GK32565" s="300"/>
    </row>
    <row r="32566" spans="4:193" x14ac:dyDescent="0.25">
      <c r="D32566" s="300"/>
      <c r="J32566" s="300"/>
      <c r="K32566" s="300"/>
      <c r="L32566" s="300"/>
      <c r="M32566" s="300"/>
      <c r="N32566" s="300"/>
      <c r="O32566" s="300"/>
      <c r="P32566" s="300"/>
      <c r="Q32566" s="300"/>
      <c r="R32566" s="300"/>
      <c r="S32566" s="300"/>
      <c r="T32566" s="300"/>
      <c r="U32566" s="300"/>
      <c r="V32566" s="300"/>
      <c r="W32566" s="300"/>
      <c r="X32566" s="300"/>
      <c r="Y32566" s="300"/>
      <c r="Z32566" s="300"/>
      <c r="AA32566" s="300"/>
      <c r="AB32566" s="300"/>
      <c r="AC32566" s="300"/>
      <c r="AD32566" s="300"/>
      <c r="AE32566" s="300"/>
      <c r="AF32566" s="300"/>
      <c r="AG32566" s="300"/>
      <c r="AH32566" s="300"/>
      <c r="AI32566" s="300"/>
      <c r="AJ32566" s="300"/>
      <c r="AK32566" s="300"/>
      <c r="AL32566" s="300"/>
      <c r="AM32566" s="300"/>
      <c r="AN32566" s="300"/>
      <c r="AO32566" s="300"/>
      <c r="AP32566" s="300"/>
      <c r="AQ32566" s="300"/>
      <c r="AR32566" s="300"/>
      <c r="AS32566" s="300"/>
      <c r="AT32566" s="300"/>
      <c r="AU32566" s="300"/>
      <c r="AV32566" s="300"/>
      <c r="AW32566" s="300"/>
      <c r="AX32566" s="300"/>
      <c r="AY32566" s="300"/>
      <c r="AZ32566" s="300"/>
      <c r="BA32566" s="300"/>
      <c r="BB32566" s="300"/>
      <c r="BC32566" s="300"/>
      <c r="BD32566" s="300"/>
      <c r="BE32566" s="300"/>
      <c r="BF32566" s="300"/>
      <c r="BG32566" s="300"/>
      <c r="BH32566" s="300"/>
      <c r="BI32566" s="300"/>
      <c r="BJ32566" s="300"/>
      <c r="BK32566" s="300"/>
      <c r="BL32566" s="300"/>
      <c r="BM32566" s="300"/>
      <c r="BN32566" s="300"/>
      <c r="BO32566" s="300"/>
      <c r="BP32566" s="300"/>
      <c r="BQ32566" s="300"/>
      <c r="BR32566" s="300"/>
      <c r="BS32566" s="300"/>
      <c r="BT32566" s="300"/>
      <c r="BU32566" s="300"/>
      <c r="BV32566" s="300"/>
      <c r="BW32566" s="300"/>
      <c r="BX32566" s="300"/>
      <c r="BY32566" s="300"/>
      <c r="BZ32566" s="300"/>
      <c r="CA32566" s="300"/>
      <c r="CB32566" s="300"/>
      <c r="CC32566" s="300"/>
      <c r="CD32566" s="300"/>
      <c r="CE32566" s="300"/>
      <c r="CF32566" s="300"/>
      <c r="CG32566" s="300"/>
      <c r="CH32566" s="300"/>
      <c r="CI32566" s="300"/>
      <c r="CJ32566" s="300"/>
      <c r="CK32566" s="300"/>
      <c r="CL32566" s="300"/>
      <c r="CM32566" s="300"/>
      <c r="CN32566" s="300"/>
      <c r="CO32566" s="300"/>
      <c r="CP32566" s="300"/>
      <c r="CQ32566" s="300"/>
      <c r="CR32566" s="300"/>
      <c r="CS32566" s="300"/>
      <c r="CT32566" s="300"/>
      <c r="CU32566" s="300"/>
      <c r="CV32566" s="300"/>
      <c r="CW32566" s="300"/>
      <c r="CX32566" s="300"/>
      <c r="CY32566" s="300"/>
      <c r="CZ32566" s="300"/>
      <c r="DA32566" s="300"/>
      <c r="DB32566" s="300"/>
      <c r="DC32566" s="300"/>
      <c r="DD32566" s="300"/>
      <c r="DE32566" s="300"/>
      <c r="DF32566" s="300"/>
      <c r="DG32566" s="300"/>
      <c r="DH32566" s="300"/>
      <c r="DI32566" s="300"/>
      <c r="DJ32566" s="300"/>
      <c r="DK32566" s="300"/>
      <c r="DL32566" s="300"/>
      <c r="DM32566" s="300"/>
      <c r="DN32566" s="300"/>
      <c r="DO32566" s="300"/>
      <c r="DP32566" s="300"/>
      <c r="DQ32566" s="300"/>
      <c r="DR32566" s="300"/>
      <c r="DS32566" s="300"/>
      <c r="DT32566" s="300"/>
      <c r="DU32566" s="300"/>
      <c r="DV32566" s="300"/>
      <c r="DW32566" s="300"/>
      <c r="DX32566" s="300"/>
      <c r="DY32566" s="300"/>
      <c r="DZ32566" s="300"/>
      <c r="EA32566" s="300"/>
      <c r="EB32566" s="300"/>
      <c r="EC32566" s="300"/>
      <c r="ED32566" s="300"/>
      <c r="EE32566" s="300"/>
      <c r="EF32566" s="300"/>
      <c r="EG32566" s="300"/>
      <c r="EH32566" s="300"/>
      <c r="EI32566" s="300"/>
      <c r="EJ32566" s="300"/>
      <c r="EK32566" s="300"/>
      <c r="EL32566" s="300"/>
      <c r="EM32566" s="300"/>
      <c r="EN32566" s="300"/>
      <c r="EO32566" s="300"/>
      <c r="EP32566" s="300"/>
      <c r="EQ32566" s="300"/>
      <c r="ER32566" s="300"/>
      <c r="ES32566" s="300"/>
      <c r="ET32566" s="300"/>
      <c r="EU32566" s="300"/>
      <c r="EV32566" s="300"/>
      <c r="EW32566" s="300"/>
      <c r="EX32566" s="300"/>
      <c r="EY32566" s="300"/>
      <c r="EZ32566" s="300"/>
      <c r="FA32566" s="300"/>
      <c r="FB32566" s="300"/>
      <c r="FC32566" s="300"/>
      <c r="FD32566" s="300"/>
      <c r="FE32566" s="300"/>
      <c r="FF32566" s="300"/>
      <c r="FG32566" s="300"/>
      <c r="FH32566" s="300"/>
      <c r="FI32566" s="300"/>
      <c r="FJ32566" s="300"/>
      <c r="FK32566" s="300"/>
      <c r="FL32566" s="300"/>
      <c r="FM32566" s="300"/>
      <c r="FN32566" s="300"/>
      <c r="FO32566" s="300"/>
      <c r="FP32566" s="300"/>
      <c r="FQ32566" s="300"/>
      <c r="FR32566" s="300"/>
      <c r="FS32566" s="300"/>
      <c r="FT32566" s="300"/>
      <c r="FU32566" s="300"/>
      <c r="FV32566" s="300"/>
      <c r="FW32566" s="300"/>
      <c r="FX32566" s="300"/>
      <c r="FY32566" s="300"/>
      <c r="FZ32566" s="300"/>
      <c r="GA32566" s="300"/>
      <c r="GB32566" s="300"/>
      <c r="GC32566" s="300"/>
      <c r="GD32566" s="300"/>
      <c r="GE32566" s="300"/>
      <c r="GF32566" s="300"/>
      <c r="GG32566" s="300"/>
      <c r="GH32566" s="300"/>
      <c r="GI32566" s="300"/>
      <c r="GJ32566" s="300"/>
      <c r="GK32566" s="300"/>
    </row>
    <row r="32567" spans="4:193" x14ac:dyDescent="0.25">
      <c r="D32567" s="300"/>
      <c r="J32567" s="300"/>
      <c r="K32567" s="300"/>
      <c r="L32567" s="300"/>
      <c r="M32567" s="300"/>
      <c r="N32567" s="300"/>
      <c r="O32567" s="300"/>
      <c r="P32567" s="300"/>
      <c r="Q32567" s="300"/>
      <c r="R32567" s="300"/>
      <c r="S32567" s="300"/>
      <c r="T32567" s="300"/>
      <c r="U32567" s="300"/>
      <c r="V32567" s="300"/>
      <c r="W32567" s="300"/>
      <c r="X32567" s="300"/>
      <c r="Y32567" s="300"/>
      <c r="Z32567" s="300"/>
      <c r="AA32567" s="300"/>
      <c r="AB32567" s="300"/>
      <c r="AC32567" s="300"/>
      <c r="AD32567" s="300"/>
      <c r="AE32567" s="300"/>
      <c r="AF32567" s="300"/>
      <c r="AG32567" s="300"/>
      <c r="AH32567" s="300"/>
      <c r="AI32567" s="300"/>
      <c r="AJ32567" s="300"/>
      <c r="AK32567" s="300"/>
      <c r="AL32567" s="300"/>
      <c r="AM32567" s="300"/>
      <c r="AN32567" s="300"/>
      <c r="AO32567" s="300"/>
      <c r="AP32567" s="300"/>
      <c r="AQ32567" s="300"/>
      <c r="AR32567" s="300"/>
      <c r="AS32567" s="300"/>
      <c r="AT32567" s="300"/>
      <c r="AU32567" s="300"/>
      <c r="AV32567" s="300"/>
      <c r="AW32567" s="300"/>
      <c r="AX32567" s="300"/>
      <c r="AY32567" s="300"/>
      <c r="AZ32567" s="300"/>
      <c r="BA32567" s="300"/>
      <c r="BB32567" s="300"/>
      <c r="BC32567" s="300"/>
      <c r="BD32567" s="300"/>
      <c r="BE32567" s="300"/>
      <c r="BF32567" s="300"/>
      <c r="BG32567" s="300"/>
      <c r="BH32567" s="300"/>
      <c r="BI32567" s="300"/>
      <c r="BJ32567" s="300"/>
      <c r="BK32567" s="300"/>
      <c r="BL32567" s="300"/>
      <c r="BM32567" s="300"/>
      <c r="BN32567" s="300"/>
      <c r="BO32567" s="300"/>
      <c r="BP32567" s="300"/>
      <c r="BQ32567" s="300"/>
      <c r="BR32567" s="300"/>
      <c r="BS32567" s="300"/>
      <c r="BT32567" s="300"/>
      <c r="BU32567" s="300"/>
      <c r="BV32567" s="300"/>
      <c r="BW32567" s="300"/>
      <c r="BX32567" s="300"/>
      <c r="BY32567" s="300"/>
      <c r="BZ32567" s="300"/>
      <c r="CA32567" s="300"/>
      <c r="CB32567" s="300"/>
      <c r="CC32567" s="300"/>
      <c r="CD32567" s="300"/>
      <c r="CE32567" s="300"/>
      <c r="CF32567" s="300"/>
      <c r="CG32567" s="300"/>
      <c r="CH32567" s="300"/>
      <c r="CI32567" s="300"/>
      <c r="CJ32567" s="300"/>
      <c r="CK32567" s="300"/>
      <c r="CL32567" s="300"/>
      <c r="CM32567" s="300"/>
      <c r="CN32567" s="300"/>
      <c r="CO32567" s="300"/>
      <c r="CP32567" s="300"/>
      <c r="CQ32567" s="300"/>
      <c r="CR32567" s="300"/>
      <c r="CS32567" s="300"/>
      <c r="CT32567" s="300"/>
      <c r="CU32567" s="300"/>
      <c r="CV32567" s="300"/>
      <c r="CW32567" s="300"/>
      <c r="CX32567" s="300"/>
      <c r="CY32567" s="300"/>
      <c r="CZ32567" s="300"/>
      <c r="DA32567" s="300"/>
      <c r="DB32567" s="300"/>
      <c r="DC32567" s="300"/>
      <c r="DD32567" s="300"/>
      <c r="DE32567" s="300"/>
      <c r="DF32567" s="300"/>
      <c r="DG32567" s="300"/>
      <c r="DH32567" s="300"/>
      <c r="DI32567" s="300"/>
      <c r="DJ32567" s="300"/>
      <c r="DK32567" s="300"/>
      <c r="DL32567" s="300"/>
      <c r="DM32567" s="300"/>
      <c r="DN32567" s="300"/>
      <c r="DO32567" s="300"/>
      <c r="DP32567" s="300"/>
      <c r="DQ32567" s="300"/>
      <c r="DR32567" s="300"/>
      <c r="DS32567" s="300"/>
      <c r="DT32567" s="300"/>
      <c r="DU32567" s="300"/>
      <c r="DV32567" s="300"/>
      <c r="DW32567" s="300"/>
      <c r="DX32567" s="300"/>
      <c r="DY32567" s="300"/>
      <c r="DZ32567" s="300"/>
      <c r="EA32567" s="300"/>
      <c r="EB32567" s="300"/>
      <c r="EC32567" s="300"/>
      <c r="ED32567" s="300"/>
      <c r="EE32567" s="300"/>
      <c r="EF32567" s="300"/>
      <c r="EG32567" s="300"/>
      <c r="EH32567" s="300"/>
      <c r="EI32567" s="300"/>
      <c r="EJ32567" s="300"/>
      <c r="EK32567" s="300"/>
      <c r="EL32567" s="300"/>
      <c r="EM32567" s="300"/>
      <c r="EN32567" s="300"/>
      <c r="EO32567" s="300"/>
      <c r="EP32567" s="300"/>
      <c r="EQ32567" s="300"/>
      <c r="ER32567" s="300"/>
      <c r="ES32567" s="300"/>
      <c r="ET32567" s="300"/>
      <c r="EU32567" s="300"/>
      <c r="EV32567" s="300"/>
      <c r="EW32567" s="300"/>
      <c r="EX32567" s="300"/>
      <c r="EY32567" s="300"/>
      <c r="EZ32567" s="300"/>
      <c r="FA32567" s="300"/>
      <c r="FB32567" s="300"/>
      <c r="FC32567" s="300"/>
      <c r="FD32567" s="300"/>
      <c r="FE32567" s="300"/>
      <c r="FF32567" s="300"/>
      <c r="FG32567" s="300"/>
      <c r="FH32567" s="300"/>
      <c r="FI32567" s="300"/>
      <c r="FJ32567" s="300"/>
      <c r="FK32567" s="300"/>
      <c r="FL32567" s="300"/>
      <c r="FM32567" s="300"/>
      <c r="FN32567" s="300"/>
      <c r="FO32567" s="300"/>
      <c r="FP32567" s="300"/>
      <c r="FQ32567" s="300"/>
      <c r="FR32567" s="300"/>
      <c r="FS32567" s="300"/>
      <c r="FT32567" s="300"/>
      <c r="FU32567" s="300"/>
      <c r="FV32567" s="300"/>
      <c r="FW32567" s="300"/>
      <c r="FX32567" s="300"/>
      <c r="FY32567" s="300"/>
      <c r="FZ32567" s="300"/>
      <c r="GA32567" s="300"/>
      <c r="GB32567" s="300"/>
      <c r="GC32567" s="300"/>
      <c r="GD32567" s="300"/>
      <c r="GE32567" s="300"/>
      <c r="GF32567" s="300"/>
      <c r="GG32567" s="300"/>
      <c r="GH32567" s="300"/>
      <c r="GI32567" s="300"/>
      <c r="GJ32567" s="300"/>
      <c r="GK32567" s="300"/>
    </row>
    <row r="32568" spans="4:193" x14ac:dyDescent="0.25">
      <c r="D32568" s="300"/>
      <c r="J32568" s="300"/>
      <c r="K32568" s="300"/>
      <c r="L32568" s="300"/>
      <c r="M32568" s="300"/>
      <c r="N32568" s="300"/>
      <c r="O32568" s="300"/>
      <c r="P32568" s="300"/>
      <c r="Q32568" s="300"/>
      <c r="R32568" s="300"/>
      <c r="S32568" s="300"/>
      <c r="T32568" s="300"/>
      <c r="U32568" s="300"/>
      <c r="V32568" s="300"/>
      <c r="W32568" s="300"/>
      <c r="X32568" s="300"/>
      <c r="Y32568" s="300"/>
      <c r="Z32568" s="300"/>
      <c r="AA32568" s="300"/>
      <c r="AB32568" s="300"/>
      <c r="AC32568" s="300"/>
      <c r="AD32568" s="300"/>
      <c r="AE32568" s="300"/>
      <c r="AF32568" s="300"/>
      <c r="AG32568" s="300"/>
      <c r="AH32568" s="300"/>
      <c r="AI32568" s="300"/>
      <c r="AJ32568" s="300"/>
      <c r="AK32568" s="300"/>
      <c r="AL32568" s="300"/>
      <c r="AM32568" s="300"/>
      <c r="AN32568" s="300"/>
      <c r="AO32568" s="300"/>
      <c r="AP32568" s="300"/>
      <c r="AQ32568" s="300"/>
      <c r="AR32568" s="300"/>
      <c r="AS32568" s="300"/>
      <c r="AT32568" s="300"/>
      <c r="AU32568" s="300"/>
      <c r="AV32568" s="300"/>
      <c r="AW32568" s="300"/>
      <c r="AX32568" s="300"/>
      <c r="AY32568" s="300"/>
      <c r="AZ32568" s="300"/>
      <c r="BA32568" s="300"/>
      <c r="BB32568" s="300"/>
      <c r="BC32568" s="300"/>
      <c r="BD32568" s="300"/>
      <c r="BE32568" s="300"/>
      <c r="BF32568" s="300"/>
      <c r="BG32568" s="300"/>
      <c r="BH32568" s="300"/>
      <c r="BI32568" s="300"/>
      <c r="BJ32568" s="300"/>
      <c r="BK32568" s="300"/>
      <c r="BL32568" s="300"/>
      <c r="BM32568" s="300"/>
      <c r="BN32568" s="300"/>
      <c r="BO32568" s="300"/>
      <c r="BP32568" s="300"/>
      <c r="BQ32568" s="300"/>
      <c r="BR32568" s="300"/>
      <c r="BS32568" s="300"/>
      <c r="BT32568" s="300"/>
      <c r="BU32568" s="300"/>
      <c r="BV32568" s="300"/>
      <c r="BW32568" s="300"/>
      <c r="BX32568" s="300"/>
      <c r="BY32568" s="300"/>
      <c r="BZ32568" s="300"/>
      <c r="CA32568" s="300"/>
      <c r="CB32568" s="300"/>
      <c r="CC32568" s="300"/>
      <c r="CD32568" s="300"/>
      <c r="CE32568" s="300"/>
      <c r="CF32568" s="300"/>
      <c r="CG32568" s="300"/>
      <c r="CH32568" s="300"/>
      <c r="CI32568" s="300"/>
      <c r="CJ32568" s="300"/>
      <c r="CK32568" s="300"/>
      <c r="CL32568" s="300"/>
      <c r="CM32568" s="300"/>
      <c r="CN32568" s="300"/>
      <c r="CO32568" s="300"/>
      <c r="CP32568" s="300"/>
      <c r="CQ32568" s="300"/>
      <c r="CR32568" s="300"/>
      <c r="CS32568" s="300"/>
      <c r="CT32568" s="300"/>
      <c r="CU32568" s="300"/>
      <c r="CV32568" s="300"/>
      <c r="CW32568" s="300"/>
      <c r="CX32568" s="300"/>
      <c r="CY32568" s="300"/>
      <c r="CZ32568" s="300"/>
      <c r="DA32568" s="300"/>
      <c r="DB32568" s="300"/>
      <c r="DC32568" s="300"/>
      <c r="DD32568" s="300"/>
      <c r="DE32568" s="300"/>
      <c r="DF32568" s="300"/>
      <c r="DG32568" s="300"/>
      <c r="DH32568" s="300"/>
      <c r="DI32568" s="300"/>
      <c r="DJ32568" s="300"/>
      <c r="DK32568" s="300"/>
      <c r="DL32568" s="300"/>
      <c r="DM32568" s="300"/>
      <c r="DN32568" s="300"/>
      <c r="DO32568" s="300"/>
      <c r="DP32568" s="300"/>
      <c r="DQ32568" s="300"/>
      <c r="DR32568" s="300"/>
      <c r="DS32568" s="300"/>
      <c r="DT32568" s="300"/>
      <c r="DU32568" s="300"/>
      <c r="DV32568" s="300"/>
      <c r="DW32568" s="300"/>
      <c r="DX32568" s="300"/>
      <c r="DY32568" s="300"/>
      <c r="DZ32568" s="300"/>
      <c r="EA32568" s="300"/>
      <c r="EB32568" s="300"/>
      <c r="EC32568" s="300"/>
      <c r="ED32568" s="300"/>
      <c r="EE32568" s="300"/>
      <c r="EF32568" s="300"/>
      <c r="EG32568" s="300"/>
      <c r="EH32568" s="300"/>
      <c r="EI32568" s="300"/>
      <c r="EJ32568" s="300"/>
      <c r="EK32568" s="300"/>
      <c r="EL32568" s="300"/>
      <c r="EM32568" s="300"/>
      <c r="EN32568" s="300"/>
      <c r="EO32568" s="300"/>
      <c r="EP32568" s="300"/>
      <c r="EQ32568" s="300"/>
      <c r="ER32568" s="300"/>
      <c r="ES32568" s="300"/>
      <c r="ET32568" s="300"/>
      <c r="EU32568" s="300"/>
      <c r="EV32568" s="300"/>
      <c r="EW32568" s="300"/>
      <c r="EX32568" s="300"/>
      <c r="EY32568" s="300"/>
      <c r="EZ32568" s="300"/>
      <c r="FA32568" s="300"/>
      <c r="FB32568" s="300"/>
      <c r="FC32568" s="300"/>
      <c r="FD32568" s="300"/>
      <c r="FE32568" s="300"/>
      <c r="FF32568" s="300"/>
      <c r="FG32568" s="300"/>
      <c r="FH32568" s="300"/>
      <c r="FI32568" s="300"/>
      <c r="FJ32568" s="300"/>
      <c r="FK32568" s="300"/>
      <c r="FL32568" s="300"/>
      <c r="FM32568" s="300"/>
      <c r="FN32568" s="300"/>
      <c r="FO32568" s="300"/>
      <c r="FP32568" s="300"/>
      <c r="FQ32568" s="300"/>
      <c r="FR32568" s="300"/>
      <c r="FS32568" s="300"/>
      <c r="FT32568" s="300"/>
      <c r="FU32568" s="300"/>
      <c r="FV32568" s="300"/>
      <c r="FW32568" s="300"/>
      <c r="FX32568" s="300"/>
      <c r="FY32568" s="300"/>
      <c r="FZ32568" s="300"/>
      <c r="GA32568" s="300"/>
      <c r="GB32568" s="300"/>
      <c r="GC32568" s="300"/>
      <c r="GD32568" s="300"/>
      <c r="GE32568" s="300"/>
      <c r="GF32568" s="300"/>
      <c r="GG32568" s="300"/>
      <c r="GH32568" s="300"/>
      <c r="GI32568" s="300"/>
      <c r="GJ32568" s="300"/>
      <c r="GK32568" s="300"/>
    </row>
    <row r="32569" spans="4:193" x14ac:dyDescent="0.25">
      <c r="D32569" s="300"/>
      <c r="J32569" s="300"/>
      <c r="K32569" s="300"/>
      <c r="L32569" s="300"/>
      <c r="M32569" s="300"/>
      <c r="N32569" s="300"/>
      <c r="O32569" s="300"/>
      <c r="P32569" s="300"/>
      <c r="Q32569" s="300"/>
      <c r="R32569" s="300"/>
      <c r="S32569" s="300"/>
      <c r="T32569" s="300"/>
      <c r="U32569" s="300"/>
      <c r="V32569" s="300"/>
      <c r="W32569" s="300"/>
      <c r="X32569" s="300"/>
      <c r="Y32569" s="300"/>
      <c r="Z32569" s="300"/>
      <c r="AA32569" s="300"/>
      <c r="AB32569" s="300"/>
      <c r="AC32569" s="300"/>
      <c r="AD32569" s="300"/>
      <c r="AE32569" s="300"/>
      <c r="AF32569" s="300"/>
      <c r="AG32569" s="300"/>
      <c r="AH32569" s="300"/>
      <c r="AI32569" s="300"/>
      <c r="AJ32569" s="300"/>
      <c r="AK32569" s="300"/>
      <c r="AL32569" s="300"/>
      <c r="AM32569" s="300"/>
      <c r="AN32569" s="300"/>
      <c r="AO32569" s="300"/>
      <c r="AP32569" s="300"/>
      <c r="AQ32569" s="300"/>
      <c r="AR32569" s="300"/>
      <c r="AS32569" s="300"/>
      <c r="AT32569" s="300"/>
      <c r="AU32569" s="300"/>
      <c r="AV32569" s="300"/>
      <c r="AW32569" s="300"/>
      <c r="AX32569" s="300"/>
      <c r="AY32569" s="300"/>
      <c r="AZ32569" s="300"/>
      <c r="BA32569" s="300"/>
      <c r="BB32569" s="300"/>
      <c r="BC32569" s="300"/>
      <c r="BD32569" s="300"/>
      <c r="BE32569" s="300"/>
      <c r="BF32569" s="300"/>
      <c r="BG32569" s="300"/>
      <c r="BH32569" s="300"/>
      <c r="BI32569" s="300"/>
      <c r="BJ32569" s="300"/>
      <c r="BK32569" s="300"/>
      <c r="BL32569" s="300"/>
      <c r="BM32569" s="300"/>
      <c r="BN32569" s="300"/>
      <c r="BO32569" s="300"/>
      <c r="BP32569" s="300"/>
      <c r="BQ32569" s="300"/>
      <c r="BR32569" s="300"/>
      <c r="BS32569" s="300"/>
      <c r="BT32569" s="300"/>
      <c r="BU32569" s="300"/>
      <c r="BV32569" s="300"/>
      <c r="BW32569" s="300"/>
      <c r="BX32569" s="300"/>
      <c r="BY32569" s="300"/>
      <c r="BZ32569" s="300"/>
      <c r="CA32569" s="300"/>
      <c r="CB32569" s="300"/>
      <c r="CC32569" s="300"/>
      <c r="CD32569" s="300"/>
      <c r="CE32569" s="300"/>
      <c r="CF32569" s="300"/>
      <c r="CG32569" s="300"/>
      <c r="CH32569" s="300"/>
      <c r="CI32569" s="300"/>
      <c r="CJ32569" s="300"/>
      <c r="CK32569" s="300"/>
      <c r="CL32569" s="300"/>
      <c r="CM32569" s="300"/>
      <c r="CN32569" s="300"/>
      <c r="CO32569" s="300"/>
      <c r="CP32569" s="300"/>
      <c r="CQ32569" s="300"/>
      <c r="CR32569" s="300"/>
      <c r="CS32569" s="300"/>
      <c r="CT32569" s="300"/>
      <c r="CU32569" s="300"/>
      <c r="CV32569" s="300"/>
      <c r="CW32569" s="300"/>
      <c r="CX32569" s="300"/>
      <c r="CY32569" s="300"/>
      <c r="CZ32569" s="300"/>
      <c r="DA32569" s="300"/>
      <c r="DB32569" s="300"/>
      <c r="DC32569" s="300"/>
      <c r="DD32569" s="300"/>
      <c r="DE32569" s="300"/>
      <c r="DF32569" s="300"/>
      <c r="DG32569" s="300"/>
      <c r="DH32569" s="300"/>
      <c r="DI32569" s="300"/>
      <c r="DJ32569" s="300"/>
      <c r="DK32569" s="300"/>
      <c r="DL32569" s="300"/>
      <c r="DM32569" s="300"/>
      <c r="DN32569" s="300"/>
      <c r="DO32569" s="300"/>
      <c r="DP32569" s="300"/>
      <c r="DQ32569" s="300"/>
      <c r="DR32569" s="300"/>
      <c r="DS32569" s="300"/>
      <c r="DT32569" s="300"/>
      <c r="DU32569" s="300"/>
      <c r="DV32569" s="300"/>
      <c r="DW32569" s="300"/>
      <c r="DX32569" s="300"/>
      <c r="DY32569" s="300"/>
      <c r="DZ32569" s="300"/>
      <c r="EA32569" s="300"/>
      <c r="EB32569" s="300"/>
      <c r="EC32569" s="300"/>
      <c r="ED32569" s="300"/>
      <c r="EE32569" s="300"/>
      <c r="EF32569" s="300"/>
      <c r="EG32569" s="300"/>
      <c r="EH32569" s="300"/>
      <c r="EI32569" s="300"/>
      <c r="EJ32569" s="300"/>
      <c r="EK32569" s="300"/>
      <c r="EL32569" s="300"/>
      <c r="EM32569" s="300"/>
      <c r="EN32569" s="300"/>
      <c r="EO32569" s="300"/>
      <c r="EP32569" s="300"/>
      <c r="EQ32569" s="300"/>
      <c r="ER32569" s="300"/>
      <c r="ES32569" s="300"/>
      <c r="ET32569" s="300"/>
      <c r="EU32569" s="300"/>
      <c r="EV32569" s="300"/>
      <c r="EW32569" s="300"/>
      <c r="EX32569" s="300"/>
      <c r="EY32569" s="300"/>
      <c r="EZ32569" s="300"/>
      <c r="FA32569" s="300"/>
      <c r="FB32569" s="300"/>
      <c r="FC32569" s="300"/>
      <c r="FD32569" s="300"/>
      <c r="FE32569" s="300"/>
      <c r="FF32569" s="300"/>
      <c r="FG32569" s="300"/>
      <c r="FH32569" s="300"/>
      <c r="FI32569" s="300"/>
      <c r="FJ32569" s="300"/>
      <c r="FK32569" s="300"/>
      <c r="FL32569" s="300"/>
      <c r="FM32569" s="300"/>
      <c r="FN32569" s="300"/>
      <c r="FO32569" s="300"/>
      <c r="FP32569" s="300"/>
      <c r="FQ32569" s="300"/>
      <c r="FR32569" s="300"/>
      <c r="FS32569" s="300"/>
      <c r="FT32569" s="300"/>
      <c r="FU32569" s="300"/>
      <c r="FV32569" s="300"/>
      <c r="FW32569" s="300"/>
      <c r="FX32569" s="300"/>
      <c r="FY32569" s="300"/>
      <c r="FZ32569" s="300"/>
      <c r="GA32569" s="300"/>
      <c r="GB32569" s="300"/>
      <c r="GC32569" s="300"/>
      <c r="GD32569" s="300"/>
      <c r="GE32569" s="300"/>
      <c r="GF32569" s="300"/>
      <c r="GG32569" s="300"/>
      <c r="GH32569" s="300"/>
      <c r="GI32569" s="300"/>
      <c r="GJ32569" s="300"/>
      <c r="GK32569" s="300"/>
    </row>
    <row r="32570" spans="4:193" x14ac:dyDescent="0.25">
      <c r="D32570" s="300"/>
      <c r="J32570" s="300"/>
      <c r="K32570" s="300"/>
      <c r="L32570" s="300"/>
      <c r="M32570" s="300"/>
      <c r="N32570" s="300"/>
      <c r="O32570" s="300"/>
      <c r="P32570" s="300"/>
      <c r="Q32570" s="300"/>
      <c r="R32570" s="300"/>
      <c r="S32570" s="300"/>
      <c r="T32570" s="300"/>
      <c r="U32570" s="300"/>
      <c r="V32570" s="300"/>
      <c r="W32570" s="300"/>
      <c r="X32570" s="300"/>
      <c r="Y32570" s="300"/>
      <c r="Z32570" s="300"/>
      <c r="AA32570" s="300"/>
      <c r="AB32570" s="300"/>
      <c r="AC32570" s="300"/>
      <c r="AD32570" s="300"/>
      <c r="AE32570" s="300"/>
      <c r="AF32570" s="300"/>
      <c r="AG32570" s="300"/>
      <c r="AH32570" s="300"/>
      <c r="AI32570" s="300"/>
      <c r="AJ32570" s="300"/>
      <c r="AK32570" s="300"/>
      <c r="AL32570" s="300"/>
      <c r="AM32570" s="300"/>
      <c r="AN32570" s="300"/>
      <c r="AO32570" s="300"/>
      <c r="AP32570" s="300"/>
      <c r="AQ32570" s="300"/>
      <c r="AR32570" s="300"/>
      <c r="AS32570" s="300"/>
      <c r="AT32570" s="300"/>
      <c r="AU32570" s="300"/>
      <c r="AV32570" s="300"/>
      <c r="AW32570" s="300"/>
      <c r="AX32570" s="300"/>
      <c r="AY32570" s="300"/>
      <c r="AZ32570" s="300"/>
      <c r="BA32570" s="300"/>
      <c r="BB32570" s="300"/>
      <c r="BC32570" s="300"/>
      <c r="BD32570" s="300"/>
      <c r="BE32570" s="300"/>
      <c r="BF32570" s="300"/>
      <c r="BG32570" s="300"/>
      <c r="BH32570" s="300"/>
      <c r="BI32570" s="300"/>
      <c r="BJ32570" s="300"/>
      <c r="BK32570" s="300"/>
      <c r="BL32570" s="300"/>
      <c r="BM32570" s="300"/>
      <c r="BN32570" s="300"/>
      <c r="BO32570" s="300"/>
      <c r="BP32570" s="300"/>
      <c r="BQ32570" s="300"/>
      <c r="BR32570" s="300"/>
      <c r="BS32570" s="300"/>
      <c r="BT32570" s="300"/>
      <c r="BU32570" s="300"/>
      <c r="BV32570" s="300"/>
      <c r="BW32570" s="300"/>
      <c r="BX32570" s="300"/>
      <c r="BY32570" s="300"/>
      <c r="BZ32570" s="300"/>
      <c r="CA32570" s="300"/>
      <c r="CB32570" s="300"/>
      <c r="CC32570" s="300"/>
      <c r="CD32570" s="300"/>
      <c r="CE32570" s="300"/>
      <c r="CF32570" s="300"/>
      <c r="CG32570" s="300"/>
      <c r="CH32570" s="300"/>
      <c r="CI32570" s="300"/>
      <c r="CJ32570" s="300"/>
      <c r="CK32570" s="300"/>
      <c r="CL32570" s="300"/>
      <c r="CM32570" s="300"/>
      <c r="CN32570" s="300"/>
      <c r="CO32570" s="300"/>
      <c r="CP32570" s="300"/>
      <c r="CQ32570" s="300"/>
      <c r="CR32570" s="300"/>
      <c r="CS32570" s="300"/>
      <c r="CT32570" s="300"/>
      <c r="CU32570" s="300"/>
      <c r="CV32570" s="300"/>
      <c r="CW32570" s="300"/>
      <c r="CX32570" s="300"/>
      <c r="CY32570" s="300"/>
      <c r="CZ32570" s="300"/>
      <c r="DA32570" s="300"/>
      <c r="DB32570" s="300"/>
      <c r="DC32570" s="300"/>
      <c r="DD32570" s="300"/>
      <c r="DE32570" s="300"/>
      <c r="DF32570" s="300"/>
      <c r="DG32570" s="300"/>
      <c r="DH32570" s="300"/>
      <c r="DI32570" s="300"/>
      <c r="DJ32570" s="300"/>
      <c r="DK32570" s="300"/>
      <c r="DL32570" s="300"/>
      <c r="DM32570" s="300"/>
      <c r="DN32570" s="300"/>
      <c r="DO32570" s="300"/>
      <c r="DP32570" s="300"/>
      <c r="DQ32570" s="300"/>
      <c r="DR32570" s="300"/>
      <c r="DS32570" s="300"/>
      <c r="DT32570" s="300"/>
      <c r="DU32570" s="300"/>
      <c r="DV32570" s="300"/>
      <c r="DW32570" s="300"/>
      <c r="DX32570" s="300"/>
      <c r="DY32570" s="300"/>
      <c r="DZ32570" s="300"/>
      <c r="EA32570" s="300"/>
      <c r="EB32570" s="300"/>
      <c r="EC32570" s="300"/>
      <c r="ED32570" s="300"/>
      <c r="EE32570" s="300"/>
      <c r="EF32570" s="300"/>
      <c r="EG32570" s="300"/>
      <c r="EH32570" s="300"/>
      <c r="EI32570" s="300"/>
      <c r="EJ32570" s="300"/>
      <c r="EK32570" s="300"/>
      <c r="EL32570" s="300"/>
      <c r="EM32570" s="300"/>
      <c r="EN32570" s="300"/>
      <c r="EO32570" s="300"/>
      <c r="EP32570" s="300"/>
      <c r="EQ32570" s="300"/>
      <c r="ER32570" s="300"/>
      <c r="ES32570" s="300"/>
      <c r="ET32570" s="300"/>
      <c r="EU32570" s="300"/>
      <c r="EV32570" s="300"/>
      <c r="EW32570" s="300"/>
      <c r="EX32570" s="300"/>
      <c r="EY32570" s="300"/>
      <c r="EZ32570" s="300"/>
      <c r="FA32570" s="300"/>
      <c r="FB32570" s="300"/>
      <c r="FC32570" s="300"/>
      <c r="FD32570" s="300"/>
      <c r="FE32570" s="300"/>
      <c r="FF32570" s="300"/>
      <c r="FG32570" s="300"/>
      <c r="FH32570" s="300"/>
      <c r="FI32570" s="300"/>
      <c r="FJ32570" s="300"/>
      <c r="FK32570" s="300"/>
      <c r="FL32570" s="300"/>
      <c r="FM32570" s="300"/>
      <c r="FN32570" s="300"/>
      <c r="FO32570" s="300"/>
      <c r="FP32570" s="300"/>
      <c r="FQ32570" s="300"/>
      <c r="FR32570" s="300"/>
      <c r="FS32570" s="300"/>
      <c r="FT32570" s="300"/>
      <c r="FU32570" s="300"/>
      <c r="FV32570" s="300"/>
      <c r="FW32570" s="300"/>
      <c r="FX32570" s="300"/>
      <c r="FY32570" s="300"/>
      <c r="FZ32570" s="300"/>
      <c r="GA32570" s="300"/>
      <c r="GB32570" s="300"/>
      <c r="GC32570" s="300"/>
      <c r="GD32570" s="300"/>
      <c r="GE32570" s="300"/>
      <c r="GF32570" s="300"/>
      <c r="GG32570" s="300"/>
      <c r="GH32570" s="300"/>
      <c r="GI32570" s="300"/>
      <c r="GJ32570" s="300"/>
      <c r="GK32570" s="300"/>
    </row>
    <row r="32571" spans="4:193" x14ac:dyDescent="0.25">
      <c r="D32571" s="300"/>
      <c r="J32571" s="300"/>
      <c r="K32571" s="300"/>
      <c r="L32571" s="300"/>
      <c r="M32571" s="300"/>
      <c r="N32571" s="300"/>
      <c r="O32571" s="300"/>
      <c r="P32571" s="300"/>
      <c r="Q32571" s="300"/>
      <c r="R32571" s="300"/>
      <c r="S32571" s="300"/>
      <c r="T32571" s="300"/>
      <c r="U32571" s="300"/>
      <c r="V32571" s="300"/>
      <c r="W32571" s="300"/>
      <c r="X32571" s="300"/>
      <c r="Y32571" s="300"/>
      <c r="Z32571" s="300"/>
      <c r="AA32571" s="300"/>
      <c r="AB32571" s="300"/>
      <c r="AC32571" s="300"/>
      <c r="AD32571" s="300"/>
      <c r="AE32571" s="300"/>
      <c r="AF32571" s="300"/>
      <c r="AG32571" s="300"/>
      <c r="AH32571" s="300"/>
      <c r="AI32571" s="300"/>
      <c r="AJ32571" s="300"/>
      <c r="AK32571" s="300"/>
      <c r="AL32571" s="300"/>
      <c r="AM32571" s="300"/>
      <c r="AN32571" s="300"/>
      <c r="AO32571" s="300"/>
      <c r="AP32571" s="300"/>
      <c r="AQ32571" s="300"/>
      <c r="AR32571" s="300"/>
      <c r="AS32571" s="300"/>
      <c r="AT32571" s="300"/>
      <c r="AU32571" s="300"/>
      <c r="AV32571" s="300"/>
      <c r="AW32571" s="300"/>
      <c r="AX32571" s="300"/>
      <c r="AY32571" s="300"/>
      <c r="AZ32571" s="300"/>
      <c r="BA32571" s="300"/>
      <c r="BB32571" s="300"/>
      <c r="BC32571" s="300"/>
      <c r="BD32571" s="300"/>
      <c r="BE32571" s="300"/>
      <c r="BF32571" s="300"/>
      <c r="BG32571" s="300"/>
      <c r="BH32571" s="300"/>
      <c r="BI32571" s="300"/>
      <c r="BJ32571" s="300"/>
      <c r="BK32571" s="300"/>
      <c r="BL32571" s="300"/>
      <c r="BM32571" s="300"/>
      <c r="BN32571" s="300"/>
      <c r="BO32571" s="300"/>
      <c r="BP32571" s="300"/>
      <c r="BQ32571" s="300"/>
      <c r="BR32571" s="300"/>
      <c r="BS32571" s="300"/>
      <c r="BT32571" s="300"/>
      <c r="BU32571" s="300"/>
      <c r="BV32571" s="300"/>
      <c r="BW32571" s="300"/>
      <c r="BX32571" s="300"/>
      <c r="BY32571" s="300"/>
      <c r="BZ32571" s="300"/>
      <c r="CA32571" s="300"/>
      <c r="CB32571" s="300"/>
      <c r="CC32571" s="300"/>
      <c r="CD32571" s="300"/>
      <c r="CE32571" s="300"/>
      <c r="CF32571" s="300"/>
      <c r="CG32571" s="300"/>
      <c r="CH32571" s="300"/>
      <c r="CI32571" s="300"/>
      <c r="CJ32571" s="300"/>
      <c r="CK32571" s="300"/>
      <c r="CL32571" s="300"/>
      <c r="CM32571" s="300"/>
      <c r="CN32571" s="300"/>
      <c r="CO32571" s="300"/>
      <c r="CP32571" s="300"/>
      <c r="CQ32571" s="300"/>
      <c r="CR32571" s="300"/>
      <c r="CS32571" s="300"/>
      <c r="CT32571" s="300"/>
      <c r="CU32571" s="300"/>
      <c r="CV32571" s="300"/>
      <c r="CW32571" s="300"/>
      <c r="CX32571" s="300"/>
      <c r="CY32571" s="300"/>
      <c r="CZ32571" s="300"/>
      <c r="DA32571" s="300"/>
      <c r="DB32571" s="300"/>
      <c r="DC32571" s="300"/>
      <c r="DD32571" s="300"/>
      <c r="DE32571" s="300"/>
      <c r="DF32571" s="300"/>
      <c r="DG32571" s="300"/>
      <c r="DH32571" s="300"/>
      <c r="DI32571" s="300"/>
      <c r="DJ32571" s="300"/>
      <c r="DK32571" s="300"/>
      <c r="DL32571" s="300"/>
      <c r="DM32571" s="300"/>
      <c r="DN32571" s="300"/>
      <c r="DO32571" s="300"/>
      <c r="DP32571" s="300"/>
      <c r="DQ32571" s="300"/>
      <c r="DR32571" s="300"/>
      <c r="DS32571" s="300"/>
      <c r="DT32571" s="300"/>
      <c r="DU32571" s="300"/>
      <c r="DV32571" s="300"/>
      <c r="DW32571" s="300"/>
      <c r="DX32571" s="300"/>
      <c r="DY32571" s="300"/>
      <c r="DZ32571" s="300"/>
      <c r="EA32571" s="300"/>
      <c r="EB32571" s="300"/>
      <c r="EC32571" s="300"/>
      <c r="ED32571" s="300"/>
      <c r="EE32571" s="300"/>
      <c r="EF32571" s="300"/>
      <c r="EG32571" s="300"/>
      <c r="EH32571" s="300"/>
      <c r="EI32571" s="300"/>
      <c r="EJ32571" s="300"/>
      <c r="EK32571" s="300"/>
      <c r="EL32571" s="300"/>
      <c r="EM32571" s="300"/>
      <c r="EN32571" s="300"/>
      <c r="EO32571" s="300"/>
      <c r="EP32571" s="300"/>
      <c r="EQ32571" s="300"/>
      <c r="ER32571" s="300"/>
      <c r="ES32571" s="300"/>
      <c r="ET32571" s="300"/>
      <c r="EU32571" s="300"/>
      <c r="EV32571" s="300"/>
      <c r="EW32571" s="300"/>
      <c r="EX32571" s="300"/>
      <c r="EY32571" s="300"/>
      <c r="EZ32571" s="300"/>
      <c r="FA32571" s="300"/>
      <c r="FB32571" s="300"/>
      <c r="FC32571" s="300"/>
      <c r="FD32571" s="300"/>
      <c r="FE32571" s="300"/>
      <c r="FF32571" s="300"/>
      <c r="FG32571" s="300"/>
      <c r="FH32571" s="300"/>
      <c r="FI32571" s="300"/>
      <c r="FJ32571" s="300"/>
      <c r="FK32571" s="300"/>
      <c r="FL32571" s="300"/>
      <c r="FM32571" s="300"/>
      <c r="FN32571" s="300"/>
      <c r="FO32571" s="300"/>
      <c r="FP32571" s="300"/>
      <c r="FQ32571" s="300"/>
      <c r="FR32571" s="300"/>
      <c r="FS32571" s="300"/>
      <c r="FT32571" s="300"/>
      <c r="FU32571" s="300"/>
      <c r="FV32571" s="300"/>
      <c r="FW32571" s="300"/>
      <c r="FX32571" s="300"/>
      <c r="FY32571" s="300"/>
      <c r="FZ32571" s="300"/>
      <c r="GA32571" s="300"/>
      <c r="GB32571" s="300"/>
      <c r="GC32571" s="300"/>
      <c r="GD32571" s="300"/>
      <c r="GE32571" s="300"/>
      <c r="GF32571" s="300"/>
      <c r="GG32571" s="300"/>
      <c r="GH32571" s="300"/>
      <c r="GI32571" s="300"/>
      <c r="GJ32571" s="300"/>
      <c r="GK32571" s="300"/>
    </row>
    <row r="32572" spans="4:193" x14ac:dyDescent="0.25">
      <c r="D32572" s="300"/>
      <c r="J32572" s="300"/>
      <c r="K32572" s="300"/>
      <c r="L32572" s="300"/>
      <c r="M32572" s="300"/>
      <c r="N32572" s="300"/>
      <c r="O32572" s="300"/>
      <c r="P32572" s="300"/>
      <c r="Q32572" s="300"/>
      <c r="R32572" s="300"/>
      <c r="S32572" s="300"/>
      <c r="T32572" s="300"/>
      <c r="U32572" s="300"/>
      <c r="V32572" s="300"/>
      <c r="W32572" s="300"/>
      <c r="X32572" s="300"/>
      <c r="Y32572" s="300"/>
      <c r="Z32572" s="300"/>
      <c r="AA32572" s="300"/>
      <c r="AB32572" s="300"/>
      <c r="AC32572" s="300"/>
      <c r="AD32572" s="300"/>
      <c r="AE32572" s="300"/>
      <c r="AF32572" s="300"/>
      <c r="AG32572" s="300"/>
      <c r="AH32572" s="300"/>
      <c r="AI32572" s="300"/>
      <c r="AJ32572" s="300"/>
      <c r="AK32572" s="300"/>
      <c r="AL32572" s="300"/>
      <c r="AM32572" s="300"/>
      <c r="AN32572" s="300"/>
      <c r="AO32572" s="300"/>
      <c r="AP32572" s="300"/>
      <c r="AQ32572" s="300"/>
      <c r="AR32572" s="300"/>
      <c r="AS32572" s="300"/>
      <c r="AT32572" s="300"/>
      <c r="AU32572" s="300"/>
      <c r="AV32572" s="300"/>
      <c r="AW32572" s="300"/>
      <c r="AX32572" s="300"/>
      <c r="AY32572" s="300"/>
      <c r="AZ32572" s="300"/>
      <c r="BA32572" s="300"/>
      <c r="BB32572" s="300"/>
      <c r="BC32572" s="300"/>
      <c r="BD32572" s="300"/>
      <c r="BE32572" s="300"/>
      <c r="BF32572" s="300"/>
      <c r="BG32572" s="300"/>
      <c r="BH32572" s="300"/>
      <c r="BI32572" s="300"/>
      <c r="BJ32572" s="300"/>
      <c r="BK32572" s="300"/>
      <c r="BL32572" s="300"/>
      <c r="BM32572" s="300"/>
      <c r="BN32572" s="300"/>
      <c r="BO32572" s="300"/>
      <c r="BP32572" s="300"/>
      <c r="BQ32572" s="300"/>
      <c r="BR32572" s="300"/>
      <c r="BS32572" s="300"/>
      <c r="BT32572" s="300"/>
      <c r="BU32572" s="300"/>
      <c r="BV32572" s="300"/>
      <c r="BW32572" s="300"/>
      <c r="BX32572" s="300"/>
      <c r="BY32572" s="300"/>
      <c r="BZ32572" s="300"/>
      <c r="CA32572" s="300"/>
      <c r="CB32572" s="300"/>
      <c r="CC32572" s="300"/>
      <c r="CD32572" s="300"/>
      <c r="CE32572" s="300"/>
      <c r="CF32572" s="300"/>
      <c r="CG32572" s="300"/>
      <c r="CH32572" s="300"/>
      <c r="CI32572" s="300"/>
      <c r="CJ32572" s="300"/>
      <c r="CK32572" s="300"/>
      <c r="CL32572" s="300"/>
      <c r="CM32572" s="300"/>
      <c r="CN32572" s="300"/>
      <c r="CO32572" s="300"/>
      <c r="CP32572" s="300"/>
      <c r="CQ32572" s="300"/>
      <c r="CR32572" s="300"/>
      <c r="CS32572" s="300"/>
      <c r="CT32572" s="300"/>
      <c r="CU32572" s="300"/>
      <c r="CV32572" s="300"/>
      <c r="CW32572" s="300"/>
      <c r="CX32572" s="300"/>
      <c r="CY32572" s="300"/>
      <c r="CZ32572" s="300"/>
      <c r="DA32572" s="300"/>
      <c r="DB32572" s="300"/>
      <c r="DC32572" s="300"/>
      <c r="DD32572" s="300"/>
      <c r="DE32572" s="300"/>
      <c r="DF32572" s="300"/>
      <c r="DG32572" s="300"/>
      <c r="DH32572" s="300"/>
      <c r="DI32572" s="300"/>
      <c r="DJ32572" s="300"/>
      <c r="DK32572" s="300"/>
      <c r="DL32572" s="300"/>
      <c r="DM32572" s="300"/>
      <c r="DN32572" s="300"/>
      <c r="DO32572" s="300"/>
      <c r="DP32572" s="300"/>
      <c r="DQ32572" s="300"/>
      <c r="DR32572" s="300"/>
      <c r="DS32572" s="300"/>
      <c r="DT32572" s="300"/>
      <c r="DU32572" s="300"/>
      <c r="DV32572" s="300"/>
      <c r="DW32572" s="300"/>
      <c r="DX32572" s="300"/>
      <c r="DY32572" s="300"/>
      <c r="DZ32572" s="300"/>
      <c r="EA32572" s="300"/>
      <c r="EB32572" s="300"/>
      <c r="EC32572" s="300"/>
      <c r="ED32572" s="300"/>
      <c r="EE32572" s="300"/>
      <c r="EF32572" s="300"/>
      <c r="EG32572" s="300"/>
      <c r="EH32572" s="300"/>
      <c r="EI32572" s="300"/>
      <c r="EJ32572" s="300"/>
      <c r="EK32572" s="300"/>
      <c r="EL32572" s="300"/>
      <c r="EM32572" s="300"/>
      <c r="EN32572" s="300"/>
      <c r="EO32572" s="300"/>
      <c r="EP32572" s="300"/>
      <c r="EQ32572" s="300"/>
      <c r="ER32572" s="300"/>
      <c r="ES32572" s="300"/>
      <c r="ET32572" s="300"/>
      <c r="EU32572" s="300"/>
      <c r="EV32572" s="300"/>
      <c r="EW32572" s="300"/>
      <c r="EX32572" s="300"/>
      <c r="EY32572" s="300"/>
      <c r="EZ32572" s="300"/>
      <c r="FA32572" s="300"/>
      <c r="FB32572" s="300"/>
      <c r="FC32572" s="300"/>
      <c r="FD32572" s="300"/>
      <c r="FE32572" s="300"/>
      <c r="FF32572" s="300"/>
      <c r="FG32572" s="300"/>
      <c r="FH32572" s="300"/>
      <c r="FI32572" s="300"/>
      <c r="FJ32572" s="300"/>
      <c r="FK32572" s="300"/>
      <c r="FL32572" s="300"/>
      <c r="FM32572" s="300"/>
      <c r="FN32572" s="300"/>
      <c r="FO32572" s="300"/>
      <c r="FP32572" s="300"/>
      <c r="FQ32572" s="300"/>
      <c r="FR32572" s="300"/>
      <c r="FS32572" s="300"/>
      <c r="FT32572" s="300"/>
      <c r="FU32572" s="300"/>
      <c r="FV32572" s="300"/>
      <c r="FW32572" s="300"/>
      <c r="FX32572" s="300"/>
      <c r="FY32572" s="300"/>
      <c r="FZ32572" s="300"/>
      <c r="GA32572" s="300"/>
      <c r="GB32572" s="300"/>
      <c r="GC32572" s="300"/>
      <c r="GD32572" s="300"/>
      <c r="GE32572" s="300"/>
      <c r="GF32572" s="300"/>
      <c r="GG32572" s="300"/>
      <c r="GH32572" s="300"/>
      <c r="GI32572" s="300"/>
      <c r="GJ32572" s="300"/>
      <c r="GK32572" s="300"/>
    </row>
    <row r="32573" spans="4:193" x14ac:dyDescent="0.25">
      <c r="D32573" s="300"/>
      <c r="J32573" s="300"/>
      <c r="K32573" s="300"/>
      <c r="L32573" s="300"/>
      <c r="M32573" s="300"/>
      <c r="N32573" s="300"/>
      <c r="O32573" s="300"/>
      <c r="P32573" s="300"/>
      <c r="Q32573" s="300"/>
      <c r="R32573" s="300"/>
      <c r="S32573" s="300"/>
      <c r="T32573" s="300"/>
      <c r="U32573" s="300"/>
      <c r="V32573" s="300"/>
      <c r="W32573" s="300"/>
      <c r="X32573" s="300"/>
      <c r="Y32573" s="300"/>
      <c r="Z32573" s="300"/>
      <c r="AA32573" s="300"/>
      <c r="AB32573" s="300"/>
      <c r="AC32573" s="300"/>
      <c r="AD32573" s="300"/>
      <c r="AE32573" s="300"/>
      <c r="AF32573" s="300"/>
      <c r="AG32573" s="300"/>
      <c r="AH32573" s="300"/>
      <c r="AI32573" s="300"/>
      <c r="AJ32573" s="300"/>
      <c r="AK32573" s="300"/>
      <c r="AL32573" s="300"/>
      <c r="AM32573" s="300"/>
      <c r="AN32573" s="300"/>
      <c r="AO32573" s="300"/>
      <c r="AP32573" s="300"/>
      <c r="AQ32573" s="300"/>
      <c r="AR32573" s="300"/>
      <c r="AS32573" s="300"/>
      <c r="AT32573" s="300"/>
      <c r="AU32573" s="300"/>
      <c r="AV32573" s="300"/>
      <c r="AW32573" s="300"/>
      <c r="AX32573" s="300"/>
      <c r="AY32573" s="300"/>
      <c r="AZ32573" s="300"/>
      <c r="BA32573" s="300"/>
      <c r="BB32573" s="300"/>
      <c r="BC32573" s="300"/>
      <c r="BD32573" s="300"/>
      <c r="BE32573" s="300"/>
      <c r="BF32573" s="300"/>
      <c r="BG32573" s="300"/>
      <c r="BH32573" s="300"/>
      <c r="BI32573" s="300"/>
      <c r="BJ32573" s="300"/>
      <c r="BK32573" s="300"/>
      <c r="BL32573" s="300"/>
      <c r="BM32573" s="300"/>
      <c r="BN32573" s="300"/>
      <c r="BO32573" s="300"/>
      <c r="BP32573" s="300"/>
      <c r="BQ32573" s="300"/>
      <c r="BR32573" s="300"/>
      <c r="BS32573" s="300"/>
      <c r="BT32573" s="300"/>
      <c r="BU32573" s="300"/>
      <c r="BV32573" s="300"/>
      <c r="BW32573" s="300"/>
      <c r="BX32573" s="300"/>
      <c r="BY32573" s="300"/>
      <c r="BZ32573" s="300"/>
      <c r="CA32573" s="300"/>
      <c r="CB32573" s="300"/>
      <c r="CC32573" s="300"/>
      <c r="CD32573" s="300"/>
      <c r="CE32573" s="300"/>
      <c r="CF32573" s="300"/>
      <c r="CG32573" s="300"/>
      <c r="CH32573" s="300"/>
      <c r="CI32573" s="300"/>
      <c r="CJ32573" s="300"/>
      <c r="CK32573" s="300"/>
      <c r="CL32573" s="300"/>
      <c r="CM32573" s="300"/>
      <c r="CN32573" s="300"/>
      <c r="CO32573" s="300"/>
      <c r="CP32573" s="300"/>
      <c r="CQ32573" s="300"/>
      <c r="CR32573" s="300"/>
      <c r="CS32573" s="300"/>
      <c r="CT32573" s="300"/>
      <c r="CU32573" s="300"/>
      <c r="CV32573" s="300"/>
      <c r="CW32573" s="300"/>
      <c r="CX32573" s="300"/>
      <c r="CY32573" s="300"/>
      <c r="CZ32573" s="300"/>
      <c r="DA32573" s="300"/>
      <c r="DB32573" s="300"/>
      <c r="DC32573" s="300"/>
      <c r="DD32573" s="300"/>
      <c r="DE32573" s="300"/>
      <c r="DF32573" s="300"/>
      <c r="DG32573" s="300"/>
      <c r="DH32573" s="300"/>
      <c r="DI32573" s="300"/>
      <c r="DJ32573" s="300"/>
      <c r="DK32573" s="300"/>
      <c r="DL32573" s="300"/>
      <c r="DM32573" s="300"/>
      <c r="DN32573" s="300"/>
      <c r="DO32573" s="300"/>
      <c r="DP32573" s="300"/>
      <c r="DQ32573" s="300"/>
      <c r="DR32573" s="300"/>
      <c r="DS32573" s="300"/>
      <c r="DT32573" s="300"/>
      <c r="DU32573" s="300"/>
      <c r="DV32573" s="300"/>
      <c r="DW32573" s="300"/>
      <c r="DX32573" s="300"/>
      <c r="DY32573" s="300"/>
      <c r="DZ32573" s="300"/>
      <c r="EA32573" s="300"/>
      <c r="EB32573" s="300"/>
      <c r="EC32573" s="300"/>
      <c r="ED32573" s="300"/>
      <c r="EE32573" s="300"/>
      <c r="EF32573" s="300"/>
      <c r="EG32573" s="300"/>
      <c r="EH32573" s="300"/>
      <c r="EI32573" s="300"/>
      <c r="EJ32573" s="300"/>
      <c r="EK32573" s="300"/>
      <c r="EL32573" s="300"/>
      <c r="EM32573" s="300"/>
      <c r="EN32573" s="300"/>
      <c r="EO32573" s="300"/>
      <c r="EP32573" s="300"/>
      <c r="EQ32573" s="300"/>
      <c r="ER32573" s="300"/>
      <c r="ES32573" s="300"/>
      <c r="ET32573" s="300"/>
      <c r="EU32573" s="300"/>
      <c r="EV32573" s="300"/>
      <c r="EW32573" s="300"/>
      <c r="EX32573" s="300"/>
      <c r="EY32573" s="300"/>
      <c r="EZ32573" s="300"/>
      <c r="FA32573" s="300"/>
      <c r="FB32573" s="300"/>
      <c r="FC32573" s="300"/>
      <c r="FD32573" s="300"/>
      <c r="FE32573" s="300"/>
      <c r="FF32573" s="300"/>
      <c r="FG32573" s="300"/>
      <c r="FH32573" s="300"/>
      <c r="FI32573" s="300"/>
      <c r="FJ32573" s="300"/>
      <c r="FK32573" s="300"/>
      <c r="FL32573" s="300"/>
      <c r="FM32573" s="300"/>
      <c r="FN32573" s="300"/>
      <c r="FO32573" s="300"/>
      <c r="FP32573" s="300"/>
      <c r="FQ32573" s="300"/>
      <c r="FR32573" s="300"/>
      <c r="FS32573" s="300"/>
      <c r="FT32573" s="300"/>
      <c r="FU32573" s="300"/>
      <c r="FV32573" s="300"/>
      <c r="FW32573" s="300"/>
      <c r="FX32573" s="300"/>
      <c r="FY32573" s="300"/>
      <c r="FZ32573" s="300"/>
      <c r="GA32573" s="300"/>
      <c r="GB32573" s="300"/>
      <c r="GC32573" s="300"/>
      <c r="GD32573" s="300"/>
      <c r="GE32573" s="300"/>
      <c r="GF32573" s="300"/>
      <c r="GG32573" s="300"/>
      <c r="GH32573" s="300"/>
      <c r="GI32573" s="300"/>
      <c r="GJ32573" s="300"/>
      <c r="GK32573" s="300"/>
    </row>
    <row r="32574" spans="4:193" x14ac:dyDescent="0.25">
      <c r="D32574" s="300"/>
      <c r="J32574" s="300"/>
      <c r="K32574" s="300"/>
      <c r="L32574" s="300"/>
      <c r="M32574" s="300"/>
      <c r="N32574" s="300"/>
      <c r="O32574" s="300"/>
      <c r="P32574" s="300"/>
      <c r="Q32574" s="300"/>
      <c r="R32574" s="300"/>
      <c r="S32574" s="300"/>
      <c r="T32574" s="300"/>
      <c r="U32574" s="300"/>
      <c r="V32574" s="300"/>
      <c r="W32574" s="300"/>
      <c r="X32574" s="300"/>
      <c r="Y32574" s="300"/>
      <c r="Z32574" s="300"/>
      <c r="AA32574" s="300"/>
      <c r="AB32574" s="300"/>
      <c r="AC32574" s="300"/>
      <c r="AD32574" s="300"/>
      <c r="AE32574" s="300"/>
      <c r="AF32574" s="300"/>
      <c r="AG32574" s="300"/>
      <c r="AH32574" s="300"/>
      <c r="AI32574" s="300"/>
      <c r="AJ32574" s="300"/>
      <c r="AK32574" s="300"/>
      <c r="AL32574" s="300"/>
      <c r="AM32574" s="300"/>
      <c r="AN32574" s="300"/>
      <c r="AO32574" s="300"/>
      <c r="AP32574" s="300"/>
      <c r="AQ32574" s="300"/>
      <c r="AR32574" s="300"/>
      <c r="AS32574" s="300"/>
      <c r="AT32574" s="300"/>
      <c r="AU32574" s="300"/>
      <c r="AV32574" s="300"/>
      <c r="AW32574" s="300"/>
      <c r="AX32574" s="300"/>
      <c r="AY32574" s="300"/>
      <c r="AZ32574" s="300"/>
      <c r="BA32574" s="300"/>
      <c r="BB32574" s="300"/>
      <c r="BC32574" s="300"/>
      <c r="BD32574" s="300"/>
      <c r="BE32574" s="300"/>
      <c r="BF32574" s="300"/>
      <c r="BG32574" s="300"/>
      <c r="BH32574" s="300"/>
      <c r="BI32574" s="300"/>
      <c r="BJ32574" s="300"/>
      <c r="BK32574" s="300"/>
      <c r="BL32574" s="300"/>
      <c r="BM32574" s="300"/>
      <c r="BN32574" s="300"/>
      <c r="BO32574" s="300"/>
      <c r="BP32574" s="300"/>
      <c r="BQ32574" s="300"/>
      <c r="BR32574" s="300"/>
      <c r="BS32574" s="300"/>
      <c r="BT32574" s="300"/>
      <c r="BU32574" s="300"/>
      <c r="BV32574" s="300"/>
      <c r="BW32574" s="300"/>
      <c r="BX32574" s="300"/>
      <c r="BY32574" s="300"/>
      <c r="BZ32574" s="300"/>
      <c r="CA32574" s="300"/>
      <c r="CB32574" s="300"/>
      <c r="CC32574" s="300"/>
      <c r="CD32574" s="300"/>
      <c r="CE32574" s="300"/>
      <c r="CF32574" s="300"/>
      <c r="CG32574" s="300"/>
      <c r="CH32574" s="300"/>
      <c r="CI32574" s="300"/>
      <c r="CJ32574" s="300"/>
      <c r="CK32574" s="300"/>
      <c r="CL32574" s="300"/>
      <c r="CM32574" s="300"/>
      <c r="CN32574" s="300"/>
      <c r="CO32574" s="300"/>
      <c r="CP32574" s="300"/>
      <c r="CQ32574" s="300"/>
      <c r="CR32574" s="300"/>
      <c r="CS32574" s="300"/>
      <c r="CT32574" s="300"/>
      <c r="CU32574" s="300"/>
      <c r="CV32574" s="300"/>
      <c r="CW32574" s="300"/>
      <c r="CX32574" s="300"/>
      <c r="CY32574" s="300"/>
      <c r="CZ32574" s="300"/>
      <c r="DA32574" s="300"/>
      <c r="DB32574" s="300"/>
      <c r="DC32574" s="300"/>
      <c r="DD32574" s="300"/>
      <c r="DE32574" s="300"/>
      <c r="DF32574" s="300"/>
      <c r="DG32574" s="300"/>
      <c r="DH32574" s="300"/>
      <c r="DI32574" s="300"/>
      <c r="DJ32574" s="300"/>
      <c r="DK32574" s="300"/>
      <c r="DL32574" s="300"/>
      <c r="DM32574" s="300"/>
      <c r="DN32574" s="300"/>
      <c r="DO32574" s="300"/>
      <c r="DP32574" s="300"/>
      <c r="DQ32574" s="300"/>
      <c r="DR32574" s="300"/>
      <c r="DS32574" s="300"/>
      <c r="DT32574" s="300"/>
      <c r="DU32574" s="300"/>
      <c r="DV32574" s="300"/>
      <c r="DW32574" s="300"/>
      <c r="DX32574" s="300"/>
      <c r="DY32574" s="300"/>
      <c r="DZ32574" s="300"/>
      <c r="EA32574" s="300"/>
      <c r="EB32574" s="300"/>
      <c r="EC32574" s="300"/>
      <c r="ED32574" s="300"/>
      <c r="EE32574" s="300"/>
      <c r="EF32574" s="300"/>
      <c r="EG32574" s="300"/>
      <c r="EH32574" s="300"/>
      <c r="EI32574" s="300"/>
      <c r="EJ32574" s="300"/>
      <c r="EK32574" s="300"/>
      <c r="EL32574" s="300"/>
      <c r="EM32574" s="300"/>
      <c r="EN32574" s="300"/>
      <c r="EO32574" s="300"/>
      <c r="EP32574" s="300"/>
      <c r="EQ32574" s="300"/>
      <c r="ER32574" s="300"/>
      <c r="ES32574" s="300"/>
      <c r="ET32574" s="300"/>
      <c r="EU32574" s="300"/>
      <c r="EV32574" s="300"/>
      <c r="EW32574" s="300"/>
      <c r="EX32574" s="300"/>
      <c r="EY32574" s="300"/>
      <c r="EZ32574" s="300"/>
      <c r="FA32574" s="300"/>
      <c r="FB32574" s="300"/>
      <c r="FC32574" s="300"/>
      <c r="FD32574" s="300"/>
      <c r="FE32574" s="300"/>
      <c r="FF32574" s="300"/>
      <c r="FG32574" s="300"/>
      <c r="FH32574" s="300"/>
      <c r="FI32574" s="300"/>
      <c r="FJ32574" s="300"/>
      <c r="FK32574" s="300"/>
      <c r="FL32574" s="300"/>
      <c r="FM32574" s="300"/>
      <c r="FN32574" s="300"/>
      <c r="FO32574" s="300"/>
      <c r="FP32574" s="300"/>
      <c r="FQ32574" s="300"/>
      <c r="FR32574" s="300"/>
      <c r="FS32574" s="300"/>
      <c r="FT32574" s="300"/>
      <c r="FU32574" s="300"/>
      <c r="FV32574" s="300"/>
      <c r="FW32574" s="300"/>
      <c r="FX32574" s="300"/>
      <c r="FY32574" s="300"/>
      <c r="FZ32574" s="300"/>
      <c r="GA32574" s="300"/>
      <c r="GB32574" s="300"/>
      <c r="GC32574" s="300"/>
      <c r="GD32574" s="300"/>
      <c r="GE32574" s="300"/>
      <c r="GF32574" s="300"/>
      <c r="GG32574" s="300"/>
      <c r="GH32574" s="300"/>
      <c r="GI32574" s="300"/>
      <c r="GJ32574" s="300"/>
      <c r="GK32574" s="300"/>
    </row>
    <row r="32575" spans="4:193" x14ac:dyDescent="0.25">
      <c r="D32575" s="300"/>
      <c r="J32575" s="300"/>
      <c r="K32575" s="300"/>
      <c r="L32575" s="300"/>
      <c r="M32575" s="300"/>
      <c r="N32575" s="300"/>
      <c r="O32575" s="300"/>
      <c r="P32575" s="300"/>
      <c r="Q32575" s="300"/>
      <c r="R32575" s="300"/>
      <c r="S32575" s="300"/>
      <c r="T32575" s="300"/>
      <c r="U32575" s="300"/>
      <c r="V32575" s="300"/>
      <c r="W32575" s="300"/>
      <c r="X32575" s="300"/>
      <c r="Y32575" s="300"/>
      <c r="Z32575" s="300"/>
      <c r="AA32575" s="300"/>
      <c r="AB32575" s="300"/>
      <c r="AC32575" s="300"/>
      <c r="AD32575" s="300"/>
      <c r="AE32575" s="300"/>
      <c r="AF32575" s="300"/>
      <c r="AG32575" s="300"/>
      <c r="AH32575" s="300"/>
      <c r="AI32575" s="300"/>
      <c r="AJ32575" s="300"/>
      <c r="AK32575" s="300"/>
      <c r="AL32575" s="300"/>
      <c r="AM32575" s="300"/>
      <c r="AN32575" s="300"/>
      <c r="AO32575" s="300"/>
      <c r="AP32575" s="300"/>
      <c r="AQ32575" s="300"/>
      <c r="AR32575" s="300"/>
      <c r="AS32575" s="300"/>
      <c r="AT32575" s="300"/>
      <c r="AU32575" s="300"/>
      <c r="AV32575" s="300"/>
      <c r="AW32575" s="300"/>
      <c r="AX32575" s="300"/>
      <c r="AY32575" s="300"/>
      <c r="AZ32575" s="300"/>
      <c r="BA32575" s="300"/>
      <c r="BB32575" s="300"/>
      <c r="BC32575" s="300"/>
      <c r="BD32575" s="300"/>
      <c r="BE32575" s="300"/>
      <c r="BF32575" s="300"/>
      <c r="BG32575" s="300"/>
      <c r="BH32575" s="300"/>
      <c r="BI32575" s="300"/>
      <c r="BJ32575" s="300"/>
      <c r="BK32575" s="300"/>
      <c r="BL32575" s="300"/>
      <c r="BM32575" s="300"/>
      <c r="BN32575" s="300"/>
      <c r="BO32575" s="300"/>
      <c r="BP32575" s="300"/>
      <c r="BQ32575" s="300"/>
      <c r="BR32575" s="300"/>
      <c r="BS32575" s="300"/>
      <c r="BT32575" s="300"/>
      <c r="BU32575" s="300"/>
      <c r="BV32575" s="300"/>
      <c r="BW32575" s="300"/>
      <c r="BX32575" s="300"/>
      <c r="BY32575" s="300"/>
      <c r="BZ32575" s="300"/>
      <c r="CA32575" s="300"/>
      <c r="CB32575" s="300"/>
      <c r="CC32575" s="300"/>
      <c r="CD32575" s="300"/>
      <c r="CE32575" s="300"/>
      <c r="CF32575" s="300"/>
      <c r="CG32575" s="300"/>
      <c r="CH32575" s="300"/>
      <c r="CI32575" s="300"/>
      <c r="CJ32575" s="300"/>
      <c r="CK32575" s="300"/>
      <c r="CL32575" s="300"/>
      <c r="CM32575" s="300"/>
      <c r="CN32575" s="300"/>
      <c r="CO32575" s="300"/>
      <c r="CP32575" s="300"/>
      <c r="CQ32575" s="300"/>
      <c r="CR32575" s="300"/>
      <c r="CS32575" s="300"/>
      <c r="CT32575" s="300"/>
      <c r="CU32575" s="300"/>
      <c r="CV32575" s="300"/>
      <c r="CW32575" s="300"/>
      <c r="CX32575" s="300"/>
      <c r="CY32575" s="300"/>
      <c r="CZ32575" s="300"/>
      <c r="DA32575" s="300"/>
      <c r="DB32575" s="300"/>
      <c r="DC32575" s="300"/>
      <c r="DD32575" s="300"/>
      <c r="DE32575" s="300"/>
      <c r="DF32575" s="300"/>
      <c r="DG32575" s="300"/>
      <c r="DH32575" s="300"/>
      <c r="DI32575" s="300"/>
      <c r="DJ32575" s="300"/>
      <c r="DK32575" s="300"/>
      <c r="DL32575" s="300"/>
      <c r="DM32575" s="300"/>
      <c r="DN32575" s="300"/>
      <c r="DO32575" s="300"/>
      <c r="DP32575" s="300"/>
      <c r="DQ32575" s="300"/>
      <c r="DR32575" s="300"/>
      <c r="DS32575" s="300"/>
      <c r="DT32575" s="300"/>
      <c r="DU32575" s="300"/>
      <c r="DV32575" s="300"/>
      <c r="DW32575" s="300"/>
      <c r="DX32575" s="300"/>
      <c r="DY32575" s="300"/>
      <c r="DZ32575" s="300"/>
      <c r="EA32575" s="300"/>
      <c r="EB32575" s="300"/>
      <c r="EC32575" s="300"/>
      <c r="ED32575" s="300"/>
      <c r="EE32575" s="300"/>
      <c r="EF32575" s="300"/>
      <c r="EG32575" s="300"/>
      <c r="EH32575" s="300"/>
      <c r="EI32575" s="300"/>
      <c r="EJ32575" s="300"/>
      <c r="EK32575" s="300"/>
      <c r="EL32575" s="300"/>
      <c r="EM32575" s="300"/>
      <c r="EN32575" s="300"/>
      <c r="EO32575" s="300"/>
      <c r="EP32575" s="300"/>
      <c r="EQ32575" s="300"/>
      <c r="ER32575" s="300"/>
      <c r="ES32575" s="300"/>
      <c r="ET32575" s="300"/>
      <c r="EU32575" s="300"/>
      <c r="EV32575" s="300"/>
      <c r="EW32575" s="300"/>
      <c r="EX32575" s="300"/>
      <c r="EY32575" s="300"/>
      <c r="EZ32575" s="300"/>
      <c r="FA32575" s="300"/>
      <c r="FB32575" s="300"/>
      <c r="FC32575" s="300"/>
      <c r="FD32575" s="300"/>
      <c r="FE32575" s="300"/>
      <c r="FF32575" s="300"/>
      <c r="FG32575" s="300"/>
      <c r="FH32575" s="300"/>
      <c r="FI32575" s="300"/>
      <c r="FJ32575" s="300"/>
      <c r="FK32575" s="300"/>
      <c r="FL32575" s="300"/>
      <c r="FM32575" s="300"/>
      <c r="FN32575" s="300"/>
      <c r="FO32575" s="300"/>
      <c r="FP32575" s="300"/>
      <c r="FQ32575" s="300"/>
      <c r="FR32575" s="300"/>
      <c r="FS32575" s="300"/>
      <c r="FT32575" s="300"/>
      <c r="FU32575" s="300"/>
      <c r="FV32575" s="300"/>
      <c r="FW32575" s="300"/>
      <c r="FX32575" s="300"/>
      <c r="FY32575" s="300"/>
      <c r="FZ32575" s="300"/>
      <c r="GA32575" s="300"/>
      <c r="GB32575" s="300"/>
      <c r="GC32575" s="300"/>
      <c r="GD32575" s="300"/>
      <c r="GE32575" s="300"/>
      <c r="GF32575" s="300"/>
      <c r="GG32575" s="300"/>
      <c r="GH32575" s="300"/>
      <c r="GI32575" s="300"/>
      <c r="GJ32575" s="300"/>
      <c r="GK32575" s="300"/>
    </row>
    <row r="32576" spans="4:193" x14ac:dyDescent="0.25">
      <c r="D32576" s="300"/>
      <c r="J32576" s="300"/>
      <c r="K32576" s="300"/>
      <c r="L32576" s="300"/>
      <c r="M32576" s="300"/>
      <c r="N32576" s="300"/>
      <c r="O32576" s="300"/>
      <c r="P32576" s="300"/>
      <c r="Q32576" s="300"/>
      <c r="R32576" s="300"/>
      <c r="S32576" s="300"/>
      <c r="T32576" s="300"/>
      <c r="U32576" s="300"/>
      <c r="V32576" s="300"/>
      <c r="W32576" s="300"/>
      <c r="X32576" s="300"/>
      <c r="Y32576" s="300"/>
      <c r="Z32576" s="300"/>
      <c r="AA32576" s="300"/>
      <c r="AB32576" s="300"/>
      <c r="AC32576" s="300"/>
      <c r="AD32576" s="300"/>
      <c r="AE32576" s="300"/>
      <c r="AF32576" s="300"/>
      <c r="AG32576" s="300"/>
      <c r="AH32576" s="300"/>
      <c r="AI32576" s="300"/>
      <c r="AJ32576" s="300"/>
      <c r="AK32576" s="300"/>
      <c r="AL32576" s="300"/>
      <c r="AM32576" s="300"/>
      <c r="AN32576" s="300"/>
      <c r="AO32576" s="300"/>
      <c r="AP32576" s="300"/>
      <c r="AQ32576" s="300"/>
      <c r="AR32576" s="300"/>
      <c r="AS32576" s="300"/>
      <c r="AT32576" s="300"/>
      <c r="AU32576" s="300"/>
      <c r="AV32576" s="300"/>
      <c r="AW32576" s="300"/>
      <c r="AX32576" s="300"/>
      <c r="AY32576" s="300"/>
      <c r="AZ32576" s="300"/>
      <c r="BA32576" s="300"/>
      <c r="BB32576" s="300"/>
      <c r="BC32576" s="300"/>
      <c r="BD32576" s="300"/>
      <c r="BE32576" s="300"/>
      <c r="BF32576" s="300"/>
      <c r="BG32576" s="300"/>
      <c r="BH32576" s="300"/>
      <c r="BI32576" s="300"/>
      <c r="BJ32576" s="300"/>
      <c r="BK32576" s="300"/>
      <c r="BL32576" s="300"/>
      <c r="BM32576" s="300"/>
      <c r="BN32576" s="300"/>
      <c r="BO32576" s="300"/>
      <c r="BP32576" s="300"/>
      <c r="BQ32576" s="300"/>
      <c r="BR32576" s="300"/>
      <c r="BS32576" s="300"/>
      <c r="BT32576" s="300"/>
      <c r="BU32576" s="300"/>
      <c r="BV32576" s="300"/>
      <c r="BW32576" s="300"/>
      <c r="BX32576" s="300"/>
      <c r="BY32576" s="300"/>
      <c r="BZ32576" s="300"/>
      <c r="CA32576" s="300"/>
      <c r="CB32576" s="300"/>
      <c r="CC32576" s="300"/>
      <c r="CD32576" s="300"/>
      <c r="CE32576" s="300"/>
      <c r="CF32576" s="300"/>
      <c r="CG32576" s="300"/>
      <c r="CH32576" s="300"/>
      <c r="CI32576" s="300"/>
      <c r="CJ32576" s="300"/>
      <c r="CK32576" s="300"/>
      <c r="CL32576" s="300"/>
      <c r="CM32576" s="300"/>
      <c r="CN32576" s="300"/>
      <c r="CO32576" s="300"/>
      <c r="CP32576" s="300"/>
      <c r="CQ32576" s="300"/>
      <c r="CR32576" s="300"/>
      <c r="CS32576" s="300"/>
      <c r="CT32576" s="300"/>
      <c r="CU32576" s="300"/>
      <c r="CV32576" s="300"/>
      <c r="CW32576" s="300"/>
      <c r="CX32576" s="300"/>
      <c r="CY32576" s="300"/>
      <c r="CZ32576" s="300"/>
      <c r="DA32576" s="300"/>
      <c r="DB32576" s="300"/>
      <c r="DC32576" s="300"/>
      <c r="DD32576" s="300"/>
      <c r="DE32576" s="300"/>
      <c r="DF32576" s="300"/>
      <c r="DG32576" s="300"/>
      <c r="DH32576" s="300"/>
      <c r="DI32576" s="300"/>
      <c r="DJ32576" s="300"/>
      <c r="DK32576" s="300"/>
      <c r="DL32576" s="300"/>
      <c r="DM32576" s="300"/>
      <c r="DN32576" s="300"/>
      <c r="DO32576" s="300"/>
      <c r="DP32576" s="300"/>
      <c r="DQ32576" s="300"/>
      <c r="DR32576" s="300"/>
      <c r="DS32576" s="300"/>
      <c r="DT32576" s="300"/>
      <c r="DU32576" s="300"/>
      <c r="DV32576" s="300"/>
      <c r="DW32576" s="300"/>
      <c r="DX32576" s="300"/>
      <c r="DY32576" s="300"/>
      <c r="DZ32576" s="300"/>
      <c r="EA32576" s="300"/>
      <c r="EB32576" s="300"/>
      <c r="EC32576" s="300"/>
      <c r="ED32576" s="300"/>
      <c r="EE32576" s="300"/>
      <c r="EF32576" s="300"/>
      <c r="EG32576" s="300"/>
      <c r="EH32576" s="300"/>
      <c r="EI32576" s="300"/>
      <c r="EJ32576" s="300"/>
      <c r="EK32576" s="300"/>
      <c r="EL32576" s="300"/>
      <c r="EM32576" s="300"/>
      <c r="EN32576" s="300"/>
      <c r="EO32576" s="300"/>
      <c r="EP32576" s="300"/>
      <c r="EQ32576" s="300"/>
      <c r="ER32576" s="300"/>
      <c r="ES32576" s="300"/>
      <c r="ET32576" s="300"/>
      <c r="EU32576" s="300"/>
      <c r="EV32576" s="300"/>
      <c r="EW32576" s="300"/>
      <c r="EX32576" s="300"/>
      <c r="EY32576" s="300"/>
      <c r="EZ32576" s="300"/>
      <c r="FA32576" s="300"/>
      <c r="FB32576" s="300"/>
      <c r="FC32576" s="300"/>
      <c r="FD32576" s="300"/>
      <c r="FE32576" s="300"/>
      <c r="FF32576" s="300"/>
      <c r="FG32576" s="300"/>
      <c r="FH32576" s="300"/>
      <c r="FI32576" s="300"/>
      <c r="FJ32576" s="300"/>
      <c r="FK32576" s="300"/>
      <c r="FL32576" s="300"/>
      <c r="FM32576" s="300"/>
      <c r="FN32576" s="300"/>
      <c r="FO32576" s="300"/>
      <c r="FP32576" s="300"/>
      <c r="FQ32576" s="300"/>
      <c r="FR32576" s="300"/>
      <c r="FS32576" s="300"/>
      <c r="FT32576" s="300"/>
      <c r="FU32576" s="300"/>
      <c r="FV32576" s="300"/>
      <c r="FW32576" s="300"/>
      <c r="FX32576" s="300"/>
      <c r="FY32576" s="300"/>
      <c r="FZ32576" s="300"/>
      <c r="GA32576" s="300"/>
      <c r="GB32576" s="300"/>
      <c r="GC32576" s="300"/>
      <c r="GD32576" s="300"/>
      <c r="GE32576" s="300"/>
      <c r="GF32576" s="300"/>
      <c r="GG32576" s="300"/>
      <c r="GH32576" s="300"/>
      <c r="GI32576" s="300"/>
      <c r="GJ32576" s="300"/>
      <c r="GK32576" s="300"/>
    </row>
    <row r="32577" spans="4:193" x14ac:dyDescent="0.25">
      <c r="D32577" s="300"/>
      <c r="J32577" s="300"/>
      <c r="K32577" s="300"/>
      <c r="L32577" s="300"/>
      <c r="M32577" s="300"/>
      <c r="N32577" s="300"/>
      <c r="O32577" s="300"/>
      <c r="P32577" s="300"/>
      <c r="Q32577" s="300"/>
      <c r="R32577" s="300"/>
      <c r="S32577" s="300"/>
      <c r="T32577" s="300"/>
      <c r="U32577" s="300"/>
      <c r="V32577" s="300"/>
      <c r="W32577" s="300"/>
      <c r="X32577" s="300"/>
      <c r="Y32577" s="300"/>
      <c r="Z32577" s="300"/>
      <c r="AA32577" s="300"/>
      <c r="AB32577" s="300"/>
      <c r="AC32577" s="300"/>
      <c r="AD32577" s="300"/>
      <c r="AE32577" s="300"/>
      <c r="AF32577" s="300"/>
      <c r="AG32577" s="300"/>
      <c r="AH32577" s="300"/>
      <c r="AI32577" s="300"/>
      <c r="AJ32577" s="300"/>
      <c r="AK32577" s="300"/>
      <c r="AL32577" s="300"/>
      <c r="AM32577" s="300"/>
      <c r="AN32577" s="300"/>
      <c r="AO32577" s="300"/>
      <c r="AP32577" s="300"/>
      <c r="AQ32577" s="300"/>
      <c r="AR32577" s="300"/>
      <c r="AS32577" s="300"/>
      <c r="AT32577" s="300"/>
      <c r="AU32577" s="300"/>
      <c r="AV32577" s="300"/>
      <c r="AW32577" s="300"/>
      <c r="AX32577" s="300"/>
      <c r="AY32577" s="300"/>
      <c r="AZ32577" s="300"/>
      <c r="BA32577" s="300"/>
      <c r="BB32577" s="300"/>
      <c r="BC32577" s="300"/>
      <c r="BD32577" s="300"/>
      <c r="BE32577" s="300"/>
      <c r="BF32577" s="300"/>
      <c r="BG32577" s="300"/>
      <c r="BH32577" s="300"/>
      <c r="BI32577" s="300"/>
      <c r="BJ32577" s="300"/>
      <c r="BK32577" s="300"/>
      <c r="BL32577" s="300"/>
      <c r="BM32577" s="300"/>
      <c r="BN32577" s="300"/>
      <c r="BO32577" s="300"/>
      <c r="BP32577" s="300"/>
      <c r="BQ32577" s="300"/>
      <c r="BR32577" s="300"/>
      <c r="BS32577" s="300"/>
      <c r="BT32577" s="300"/>
      <c r="BU32577" s="300"/>
      <c r="BV32577" s="300"/>
      <c r="BW32577" s="300"/>
      <c r="BX32577" s="300"/>
      <c r="BY32577" s="300"/>
      <c r="BZ32577" s="300"/>
      <c r="CA32577" s="300"/>
      <c r="CB32577" s="300"/>
      <c r="CC32577" s="300"/>
      <c r="CD32577" s="300"/>
      <c r="CE32577" s="300"/>
      <c r="CF32577" s="300"/>
      <c r="CG32577" s="300"/>
      <c r="CH32577" s="300"/>
      <c r="CI32577" s="300"/>
      <c r="CJ32577" s="300"/>
      <c r="CK32577" s="300"/>
      <c r="CL32577" s="300"/>
      <c r="CM32577" s="300"/>
      <c r="CN32577" s="300"/>
      <c r="CO32577" s="300"/>
      <c r="CP32577" s="300"/>
      <c r="CQ32577" s="300"/>
      <c r="CR32577" s="300"/>
      <c r="CS32577" s="300"/>
      <c r="CT32577" s="300"/>
      <c r="CU32577" s="300"/>
      <c r="CV32577" s="300"/>
      <c r="CW32577" s="300"/>
      <c r="CX32577" s="300"/>
      <c r="CY32577" s="300"/>
      <c r="CZ32577" s="300"/>
      <c r="DA32577" s="300"/>
      <c r="DB32577" s="300"/>
      <c r="DC32577" s="300"/>
      <c r="DD32577" s="300"/>
      <c r="DE32577" s="300"/>
      <c r="DF32577" s="300"/>
      <c r="DG32577" s="300"/>
      <c r="DH32577" s="300"/>
      <c r="DI32577" s="300"/>
      <c r="DJ32577" s="300"/>
      <c r="DK32577" s="300"/>
      <c r="DL32577" s="300"/>
      <c r="DM32577" s="300"/>
      <c r="DN32577" s="300"/>
      <c r="DO32577" s="300"/>
      <c r="DP32577" s="300"/>
      <c r="DQ32577" s="300"/>
      <c r="DR32577" s="300"/>
      <c r="DS32577" s="300"/>
      <c r="DT32577" s="300"/>
      <c r="DU32577" s="300"/>
      <c r="DV32577" s="300"/>
      <c r="DW32577" s="300"/>
      <c r="DX32577" s="300"/>
      <c r="DY32577" s="300"/>
      <c r="DZ32577" s="300"/>
      <c r="EA32577" s="300"/>
      <c r="EB32577" s="300"/>
      <c r="EC32577" s="300"/>
      <c r="ED32577" s="300"/>
      <c r="EE32577" s="300"/>
      <c r="EF32577" s="300"/>
      <c r="EG32577" s="300"/>
      <c r="EH32577" s="300"/>
      <c r="EI32577" s="300"/>
      <c r="EJ32577" s="300"/>
      <c r="EK32577" s="300"/>
      <c r="EL32577" s="300"/>
      <c r="EM32577" s="300"/>
      <c r="EN32577" s="300"/>
      <c r="EO32577" s="300"/>
      <c r="EP32577" s="300"/>
      <c r="EQ32577" s="300"/>
      <c r="ER32577" s="300"/>
      <c r="ES32577" s="300"/>
      <c r="ET32577" s="300"/>
      <c r="EU32577" s="300"/>
      <c r="EV32577" s="300"/>
      <c r="EW32577" s="300"/>
      <c r="EX32577" s="300"/>
      <c r="EY32577" s="300"/>
      <c r="EZ32577" s="300"/>
      <c r="FA32577" s="300"/>
      <c r="FB32577" s="300"/>
      <c r="FC32577" s="300"/>
      <c r="FD32577" s="300"/>
      <c r="FE32577" s="300"/>
      <c r="FF32577" s="300"/>
      <c r="FG32577" s="300"/>
      <c r="FH32577" s="300"/>
      <c r="FI32577" s="300"/>
      <c r="FJ32577" s="300"/>
      <c r="FK32577" s="300"/>
      <c r="FL32577" s="300"/>
      <c r="FM32577" s="300"/>
      <c r="FN32577" s="300"/>
      <c r="FO32577" s="300"/>
      <c r="FP32577" s="300"/>
      <c r="FQ32577" s="300"/>
      <c r="FR32577" s="300"/>
      <c r="FS32577" s="300"/>
      <c r="FT32577" s="300"/>
      <c r="FU32577" s="300"/>
      <c r="FV32577" s="300"/>
      <c r="FW32577" s="300"/>
      <c r="FX32577" s="300"/>
      <c r="FY32577" s="300"/>
      <c r="FZ32577" s="300"/>
      <c r="GA32577" s="300"/>
      <c r="GB32577" s="300"/>
      <c r="GC32577" s="300"/>
      <c r="GD32577" s="300"/>
      <c r="GE32577" s="300"/>
      <c r="GF32577" s="300"/>
      <c r="GG32577" s="300"/>
      <c r="GH32577" s="300"/>
      <c r="GI32577" s="300"/>
      <c r="GJ32577" s="300"/>
      <c r="GK32577" s="300"/>
    </row>
    <row r="32578" spans="4:193" x14ac:dyDescent="0.25">
      <c r="D32578" s="300"/>
      <c r="J32578" s="300"/>
      <c r="K32578" s="300"/>
      <c r="L32578" s="300"/>
      <c r="M32578" s="300"/>
      <c r="N32578" s="300"/>
      <c r="O32578" s="300"/>
      <c r="P32578" s="300"/>
      <c r="Q32578" s="300"/>
      <c r="R32578" s="300"/>
      <c r="S32578" s="300"/>
      <c r="T32578" s="300"/>
      <c r="U32578" s="300"/>
      <c r="V32578" s="300"/>
      <c r="W32578" s="300"/>
      <c r="X32578" s="300"/>
      <c r="Y32578" s="300"/>
      <c r="Z32578" s="300"/>
      <c r="AA32578" s="300"/>
      <c r="AB32578" s="300"/>
      <c r="AC32578" s="300"/>
      <c r="AD32578" s="300"/>
      <c r="AE32578" s="300"/>
      <c r="AF32578" s="300"/>
      <c r="AG32578" s="300"/>
      <c r="AH32578" s="300"/>
      <c r="AI32578" s="300"/>
      <c r="AJ32578" s="300"/>
      <c r="AK32578" s="300"/>
      <c r="AL32578" s="300"/>
      <c r="AM32578" s="300"/>
      <c r="AN32578" s="300"/>
      <c r="AO32578" s="300"/>
      <c r="AP32578" s="300"/>
      <c r="AQ32578" s="300"/>
      <c r="AR32578" s="300"/>
      <c r="AS32578" s="300"/>
      <c r="AT32578" s="300"/>
      <c r="AU32578" s="300"/>
      <c r="AV32578" s="300"/>
      <c r="AW32578" s="300"/>
      <c r="AX32578" s="300"/>
      <c r="AY32578" s="300"/>
      <c r="AZ32578" s="300"/>
      <c r="BA32578" s="300"/>
      <c r="BB32578" s="300"/>
      <c r="BC32578" s="300"/>
      <c r="BD32578" s="300"/>
      <c r="BE32578" s="300"/>
      <c r="BF32578" s="300"/>
      <c r="BG32578" s="300"/>
      <c r="BH32578" s="300"/>
      <c r="BI32578" s="300"/>
      <c r="BJ32578" s="300"/>
      <c r="BK32578" s="300"/>
      <c r="BL32578" s="300"/>
      <c r="BM32578" s="300"/>
      <c r="BN32578" s="300"/>
      <c r="BO32578" s="300"/>
      <c r="BP32578" s="300"/>
      <c r="BQ32578" s="300"/>
      <c r="BR32578" s="300"/>
      <c r="BS32578" s="300"/>
      <c r="BT32578" s="300"/>
      <c r="BU32578" s="300"/>
      <c r="BV32578" s="300"/>
      <c r="BW32578" s="300"/>
      <c r="BX32578" s="300"/>
      <c r="BY32578" s="300"/>
      <c r="BZ32578" s="300"/>
      <c r="CA32578" s="300"/>
      <c r="CB32578" s="300"/>
      <c r="CC32578" s="300"/>
      <c r="CD32578" s="300"/>
      <c r="CE32578" s="300"/>
      <c r="CF32578" s="300"/>
      <c r="CG32578" s="300"/>
      <c r="CH32578" s="300"/>
      <c r="CI32578" s="300"/>
      <c r="CJ32578" s="300"/>
      <c r="CK32578" s="300"/>
      <c r="CL32578" s="300"/>
      <c r="CM32578" s="300"/>
      <c r="CN32578" s="300"/>
      <c r="CO32578" s="300"/>
      <c r="CP32578" s="300"/>
      <c r="CQ32578" s="300"/>
      <c r="CR32578" s="300"/>
      <c r="CS32578" s="300"/>
      <c r="CT32578" s="300"/>
      <c r="CU32578" s="300"/>
      <c r="CV32578" s="300"/>
      <c r="CW32578" s="300"/>
      <c r="CX32578" s="300"/>
      <c r="CY32578" s="300"/>
      <c r="CZ32578" s="300"/>
      <c r="DA32578" s="300"/>
      <c r="DB32578" s="300"/>
      <c r="DC32578" s="300"/>
      <c r="DD32578" s="300"/>
      <c r="DE32578" s="300"/>
      <c r="DF32578" s="300"/>
      <c r="DG32578" s="300"/>
      <c r="DH32578" s="300"/>
      <c r="DI32578" s="300"/>
      <c r="DJ32578" s="300"/>
      <c r="DK32578" s="300"/>
      <c r="DL32578" s="300"/>
      <c r="DM32578" s="300"/>
      <c r="DN32578" s="300"/>
      <c r="DO32578" s="300"/>
      <c r="DP32578" s="300"/>
      <c r="DQ32578" s="300"/>
      <c r="DR32578" s="300"/>
      <c r="DS32578" s="300"/>
      <c r="DT32578" s="300"/>
      <c r="DU32578" s="300"/>
      <c r="DV32578" s="300"/>
      <c r="DW32578" s="300"/>
      <c r="DX32578" s="300"/>
      <c r="DY32578" s="300"/>
      <c r="DZ32578" s="300"/>
      <c r="EA32578" s="300"/>
      <c r="EB32578" s="300"/>
      <c r="EC32578" s="300"/>
      <c r="ED32578" s="300"/>
      <c r="EE32578" s="300"/>
      <c r="EF32578" s="300"/>
      <c r="EG32578" s="300"/>
      <c r="EH32578" s="300"/>
      <c r="EI32578" s="300"/>
      <c r="EJ32578" s="300"/>
      <c r="EK32578" s="300"/>
      <c r="EL32578" s="300"/>
      <c r="EM32578" s="300"/>
      <c r="EN32578" s="300"/>
      <c r="EO32578" s="300"/>
      <c r="EP32578" s="300"/>
      <c r="EQ32578" s="300"/>
      <c r="ER32578" s="300"/>
      <c r="ES32578" s="300"/>
      <c r="ET32578" s="300"/>
      <c r="EU32578" s="300"/>
      <c r="EV32578" s="300"/>
      <c r="EW32578" s="300"/>
      <c r="EX32578" s="300"/>
      <c r="EY32578" s="300"/>
      <c r="EZ32578" s="300"/>
      <c r="FA32578" s="300"/>
      <c r="FB32578" s="300"/>
      <c r="FC32578" s="300"/>
      <c r="FD32578" s="300"/>
      <c r="FE32578" s="300"/>
      <c r="FF32578" s="300"/>
      <c r="FG32578" s="300"/>
      <c r="FH32578" s="300"/>
      <c r="FI32578" s="300"/>
      <c r="FJ32578" s="300"/>
      <c r="FK32578" s="300"/>
      <c r="FL32578" s="300"/>
      <c r="FM32578" s="300"/>
      <c r="FN32578" s="300"/>
      <c r="FO32578" s="300"/>
      <c r="FP32578" s="300"/>
      <c r="FQ32578" s="300"/>
      <c r="FR32578" s="300"/>
      <c r="FS32578" s="300"/>
      <c r="FT32578" s="300"/>
      <c r="FU32578" s="300"/>
      <c r="FV32578" s="300"/>
      <c r="FW32578" s="300"/>
      <c r="FX32578" s="300"/>
      <c r="FY32578" s="300"/>
      <c r="FZ32578" s="300"/>
      <c r="GA32578" s="300"/>
      <c r="GB32578" s="300"/>
      <c r="GC32578" s="300"/>
      <c r="GD32578" s="300"/>
      <c r="GE32578" s="300"/>
      <c r="GF32578" s="300"/>
      <c r="GG32578" s="300"/>
      <c r="GH32578" s="300"/>
      <c r="GI32578" s="300"/>
      <c r="GJ32578" s="300"/>
      <c r="GK32578" s="300"/>
    </row>
    <row r="32579" spans="4:193" x14ac:dyDescent="0.25">
      <c r="D32579" s="300"/>
      <c r="J32579" s="300"/>
      <c r="K32579" s="300"/>
      <c r="L32579" s="300"/>
      <c r="M32579" s="300"/>
      <c r="N32579" s="300"/>
      <c r="O32579" s="300"/>
      <c r="P32579" s="300"/>
      <c r="Q32579" s="300"/>
      <c r="R32579" s="300"/>
      <c r="S32579" s="300"/>
      <c r="T32579" s="300"/>
      <c r="U32579" s="300"/>
      <c r="V32579" s="300"/>
      <c r="W32579" s="300"/>
      <c r="X32579" s="300"/>
      <c r="Y32579" s="300"/>
      <c r="Z32579" s="300"/>
      <c r="AA32579" s="300"/>
      <c r="AB32579" s="300"/>
      <c r="AC32579" s="300"/>
      <c r="AD32579" s="300"/>
      <c r="AE32579" s="300"/>
      <c r="AF32579" s="300"/>
      <c r="AG32579" s="300"/>
      <c r="AH32579" s="300"/>
      <c r="AI32579" s="300"/>
      <c r="AJ32579" s="300"/>
      <c r="AK32579" s="300"/>
      <c r="AL32579" s="300"/>
      <c r="AM32579" s="300"/>
      <c r="AN32579" s="300"/>
      <c r="AO32579" s="300"/>
      <c r="AP32579" s="300"/>
      <c r="AQ32579" s="300"/>
      <c r="AR32579" s="300"/>
      <c r="AS32579" s="300"/>
      <c r="AT32579" s="300"/>
      <c r="AU32579" s="300"/>
      <c r="AV32579" s="300"/>
      <c r="AW32579" s="300"/>
      <c r="AX32579" s="300"/>
      <c r="AY32579" s="300"/>
      <c r="AZ32579" s="300"/>
      <c r="BA32579" s="300"/>
      <c r="BB32579" s="300"/>
      <c r="BC32579" s="300"/>
      <c r="BD32579" s="300"/>
      <c r="BE32579" s="300"/>
      <c r="BF32579" s="300"/>
      <c r="BG32579" s="300"/>
      <c r="BH32579" s="300"/>
      <c r="BI32579" s="300"/>
      <c r="BJ32579" s="300"/>
      <c r="BK32579" s="300"/>
      <c r="BL32579" s="300"/>
      <c r="BM32579" s="300"/>
      <c r="BN32579" s="300"/>
      <c r="BO32579" s="300"/>
      <c r="BP32579" s="300"/>
      <c r="BQ32579" s="300"/>
      <c r="BR32579" s="300"/>
      <c r="BS32579" s="300"/>
      <c r="BT32579" s="300"/>
      <c r="BU32579" s="300"/>
      <c r="BV32579" s="300"/>
      <c r="BW32579" s="300"/>
      <c r="BX32579" s="300"/>
      <c r="BY32579" s="300"/>
      <c r="BZ32579" s="300"/>
      <c r="CA32579" s="300"/>
      <c r="CB32579" s="300"/>
      <c r="CC32579" s="300"/>
      <c r="CD32579" s="300"/>
      <c r="CE32579" s="300"/>
      <c r="CF32579" s="300"/>
      <c r="CG32579" s="300"/>
      <c r="CH32579" s="300"/>
      <c r="CI32579" s="300"/>
      <c r="CJ32579" s="300"/>
      <c r="CK32579" s="300"/>
      <c r="CL32579" s="300"/>
      <c r="CM32579" s="300"/>
      <c r="CN32579" s="300"/>
      <c r="CO32579" s="300"/>
      <c r="CP32579" s="300"/>
      <c r="CQ32579" s="300"/>
      <c r="CR32579" s="300"/>
      <c r="CS32579" s="300"/>
      <c r="CT32579" s="300"/>
      <c r="CU32579" s="300"/>
      <c r="CV32579" s="300"/>
      <c r="CW32579" s="300"/>
      <c r="CX32579" s="300"/>
      <c r="CY32579" s="300"/>
      <c r="CZ32579" s="300"/>
      <c r="DA32579" s="300"/>
      <c r="DB32579" s="300"/>
      <c r="DC32579" s="300"/>
      <c r="DD32579" s="300"/>
      <c r="DE32579" s="300"/>
      <c r="DF32579" s="300"/>
      <c r="DG32579" s="300"/>
      <c r="DH32579" s="300"/>
      <c r="DI32579" s="300"/>
      <c r="DJ32579" s="300"/>
      <c r="DK32579" s="300"/>
      <c r="DL32579" s="300"/>
      <c r="DM32579" s="300"/>
      <c r="DN32579" s="300"/>
      <c r="DO32579" s="300"/>
      <c r="DP32579" s="300"/>
      <c r="DQ32579" s="300"/>
      <c r="DR32579" s="300"/>
      <c r="DS32579" s="300"/>
      <c r="DT32579" s="300"/>
      <c r="DU32579" s="300"/>
      <c r="DV32579" s="300"/>
      <c r="DW32579" s="300"/>
      <c r="DX32579" s="300"/>
      <c r="DY32579" s="300"/>
      <c r="DZ32579" s="300"/>
      <c r="EA32579" s="300"/>
      <c r="EB32579" s="300"/>
      <c r="EC32579" s="300"/>
      <c r="ED32579" s="300"/>
      <c r="EE32579" s="300"/>
      <c r="EF32579" s="300"/>
      <c r="EG32579" s="300"/>
      <c r="EH32579" s="300"/>
      <c r="EI32579" s="300"/>
      <c r="EJ32579" s="300"/>
      <c r="EK32579" s="300"/>
      <c r="EL32579" s="300"/>
      <c r="EM32579" s="300"/>
      <c r="EN32579" s="300"/>
      <c r="EO32579" s="300"/>
      <c r="EP32579" s="300"/>
      <c r="EQ32579" s="300"/>
      <c r="ER32579" s="300"/>
      <c r="ES32579" s="300"/>
      <c r="ET32579" s="300"/>
      <c r="EU32579" s="300"/>
      <c r="EV32579" s="300"/>
      <c r="EW32579" s="300"/>
      <c r="EX32579" s="300"/>
      <c r="EY32579" s="300"/>
      <c r="EZ32579" s="300"/>
      <c r="FA32579" s="300"/>
      <c r="FB32579" s="300"/>
      <c r="FC32579" s="300"/>
      <c r="FD32579" s="300"/>
      <c r="FE32579" s="300"/>
      <c r="FF32579" s="300"/>
      <c r="FG32579" s="300"/>
      <c r="FH32579" s="300"/>
      <c r="FI32579" s="300"/>
      <c r="FJ32579" s="300"/>
      <c r="FK32579" s="300"/>
      <c r="FL32579" s="300"/>
      <c r="FM32579" s="300"/>
      <c r="FN32579" s="300"/>
      <c r="FO32579" s="300"/>
      <c r="FP32579" s="300"/>
      <c r="FQ32579" s="300"/>
      <c r="FR32579" s="300"/>
      <c r="FS32579" s="300"/>
      <c r="FT32579" s="300"/>
      <c r="FU32579" s="300"/>
      <c r="FV32579" s="300"/>
      <c r="FW32579" s="300"/>
      <c r="FX32579" s="300"/>
      <c r="FY32579" s="300"/>
      <c r="FZ32579" s="300"/>
      <c r="GA32579" s="300"/>
      <c r="GB32579" s="300"/>
      <c r="GC32579" s="300"/>
      <c r="GD32579" s="300"/>
      <c r="GE32579" s="300"/>
      <c r="GF32579" s="300"/>
      <c r="GG32579" s="300"/>
      <c r="GH32579" s="300"/>
      <c r="GI32579" s="300"/>
      <c r="GJ32579" s="300"/>
      <c r="GK32579" s="300"/>
    </row>
    <row r="32580" spans="4:193" x14ac:dyDescent="0.25">
      <c r="D32580" s="300"/>
      <c r="J32580" s="300"/>
      <c r="K32580" s="300"/>
      <c r="L32580" s="300"/>
      <c r="M32580" s="300"/>
      <c r="N32580" s="300"/>
      <c r="O32580" s="300"/>
      <c r="P32580" s="300"/>
      <c r="Q32580" s="300"/>
      <c r="R32580" s="300"/>
      <c r="S32580" s="300"/>
      <c r="T32580" s="300"/>
      <c r="U32580" s="300"/>
      <c r="V32580" s="300"/>
      <c r="W32580" s="300"/>
      <c r="X32580" s="300"/>
      <c r="Y32580" s="300"/>
      <c r="Z32580" s="300"/>
      <c r="AA32580" s="300"/>
      <c r="AB32580" s="300"/>
      <c r="AC32580" s="300"/>
      <c r="AD32580" s="300"/>
      <c r="AE32580" s="300"/>
      <c r="AF32580" s="300"/>
      <c r="AG32580" s="300"/>
      <c r="AH32580" s="300"/>
      <c r="AI32580" s="300"/>
      <c r="AJ32580" s="300"/>
      <c r="AK32580" s="300"/>
      <c r="AL32580" s="300"/>
      <c r="AM32580" s="300"/>
      <c r="AN32580" s="300"/>
      <c r="AO32580" s="300"/>
      <c r="AP32580" s="300"/>
      <c r="AQ32580" s="300"/>
      <c r="AR32580" s="300"/>
      <c r="AS32580" s="300"/>
      <c r="AT32580" s="300"/>
      <c r="AU32580" s="300"/>
      <c r="AV32580" s="300"/>
      <c r="AW32580" s="300"/>
      <c r="AX32580" s="300"/>
      <c r="AY32580" s="300"/>
      <c r="AZ32580" s="300"/>
      <c r="BA32580" s="300"/>
      <c r="BB32580" s="300"/>
      <c r="BC32580" s="300"/>
      <c r="BD32580" s="300"/>
      <c r="BE32580" s="300"/>
      <c r="BF32580" s="300"/>
      <c r="BG32580" s="300"/>
      <c r="BH32580" s="300"/>
      <c r="BI32580" s="300"/>
      <c r="BJ32580" s="300"/>
      <c r="BK32580" s="300"/>
      <c r="BL32580" s="300"/>
      <c r="BM32580" s="300"/>
      <c r="BN32580" s="300"/>
      <c r="BO32580" s="300"/>
      <c r="BP32580" s="300"/>
      <c r="BQ32580" s="300"/>
      <c r="BR32580" s="300"/>
      <c r="BS32580" s="300"/>
      <c r="BT32580" s="300"/>
      <c r="BU32580" s="300"/>
      <c r="BV32580" s="300"/>
      <c r="BW32580" s="300"/>
      <c r="BX32580" s="300"/>
      <c r="BY32580" s="300"/>
      <c r="BZ32580" s="300"/>
      <c r="CA32580" s="300"/>
      <c r="CB32580" s="300"/>
      <c r="CC32580" s="300"/>
      <c r="CD32580" s="300"/>
      <c r="CE32580" s="300"/>
      <c r="CF32580" s="300"/>
      <c r="CG32580" s="300"/>
      <c r="CH32580" s="300"/>
      <c r="CI32580" s="300"/>
      <c r="CJ32580" s="300"/>
      <c r="CK32580" s="300"/>
      <c r="CL32580" s="300"/>
      <c r="CM32580" s="300"/>
      <c r="CN32580" s="300"/>
      <c r="CO32580" s="300"/>
      <c r="CP32580" s="300"/>
      <c r="CQ32580" s="300"/>
      <c r="CR32580" s="300"/>
      <c r="CS32580" s="300"/>
      <c r="CT32580" s="300"/>
      <c r="CU32580" s="300"/>
      <c r="CV32580" s="300"/>
      <c r="CW32580" s="300"/>
      <c r="CX32580" s="300"/>
      <c r="CY32580" s="300"/>
      <c r="CZ32580" s="300"/>
      <c r="DA32580" s="300"/>
      <c r="DB32580" s="300"/>
      <c r="DC32580" s="300"/>
      <c r="DD32580" s="300"/>
      <c r="DE32580" s="300"/>
      <c r="DF32580" s="300"/>
      <c r="DG32580" s="300"/>
      <c r="DH32580" s="300"/>
      <c r="DI32580" s="300"/>
      <c r="DJ32580" s="300"/>
      <c r="DK32580" s="300"/>
      <c r="DL32580" s="300"/>
      <c r="DM32580" s="300"/>
      <c r="DN32580" s="300"/>
      <c r="DO32580" s="300"/>
      <c r="DP32580" s="300"/>
      <c r="DQ32580" s="300"/>
      <c r="DR32580" s="300"/>
      <c r="DS32580" s="300"/>
      <c r="DT32580" s="300"/>
      <c r="DU32580" s="300"/>
      <c r="DV32580" s="300"/>
      <c r="DW32580" s="300"/>
      <c r="DX32580" s="300"/>
      <c r="DY32580" s="300"/>
      <c r="DZ32580" s="300"/>
      <c r="EA32580" s="300"/>
      <c r="EB32580" s="300"/>
      <c r="EC32580" s="300"/>
      <c r="ED32580" s="300"/>
      <c r="EE32580" s="300"/>
      <c r="EF32580" s="300"/>
      <c r="EG32580" s="300"/>
      <c r="EH32580" s="300"/>
      <c r="EI32580" s="300"/>
      <c r="EJ32580" s="300"/>
      <c r="EK32580" s="300"/>
      <c r="EL32580" s="300"/>
      <c r="EM32580" s="300"/>
      <c r="EN32580" s="300"/>
      <c r="EO32580" s="300"/>
      <c r="EP32580" s="300"/>
      <c r="EQ32580" s="300"/>
      <c r="ER32580" s="300"/>
      <c r="ES32580" s="300"/>
      <c r="ET32580" s="300"/>
      <c r="EU32580" s="300"/>
      <c r="EV32580" s="300"/>
      <c r="EW32580" s="300"/>
      <c r="EX32580" s="300"/>
      <c r="EY32580" s="300"/>
      <c r="EZ32580" s="300"/>
      <c r="FA32580" s="300"/>
      <c r="FB32580" s="300"/>
      <c r="FC32580" s="300"/>
      <c r="FD32580" s="300"/>
      <c r="FE32580" s="300"/>
      <c r="FF32580" s="300"/>
      <c r="FG32580" s="300"/>
      <c r="FH32580" s="300"/>
      <c r="FI32580" s="300"/>
      <c r="FJ32580" s="300"/>
      <c r="FK32580" s="300"/>
      <c r="FL32580" s="300"/>
      <c r="FM32580" s="300"/>
      <c r="FN32580" s="300"/>
      <c r="FO32580" s="300"/>
      <c r="FP32580" s="300"/>
      <c r="FQ32580" s="300"/>
      <c r="FR32580" s="300"/>
      <c r="FS32580" s="300"/>
      <c r="FT32580" s="300"/>
      <c r="FU32580" s="300"/>
      <c r="FV32580" s="300"/>
      <c r="FW32580" s="300"/>
      <c r="FX32580" s="300"/>
      <c r="FY32580" s="300"/>
      <c r="FZ32580" s="300"/>
      <c r="GA32580" s="300"/>
      <c r="GB32580" s="300"/>
      <c r="GC32580" s="300"/>
      <c r="GD32580" s="300"/>
      <c r="GE32580" s="300"/>
      <c r="GF32580" s="300"/>
      <c r="GG32580" s="300"/>
      <c r="GH32580" s="300"/>
      <c r="GI32580" s="300"/>
      <c r="GJ32580" s="300"/>
      <c r="GK32580" s="300"/>
    </row>
    <row r="32581" spans="4:193" x14ac:dyDescent="0.25">
      <c r="D32581" s="300"/>
      <c r="J32581" s="300"/>
      <c r="K32581" s="300"/>
      <c r="L32581" s="300"/>
      <c r="M32581" s="300"/>
      <c r="N32581" s="300"/>
      <c r="O32581" s="300"/>
      <c r="P32581" s="300"/>
      <c r="Q32581" s="300"/>
      <c r="R32581" s="300"/>
      <c r="S32581" s="300"/>
      <c r="T32581" s="300"/>
      <c r="U32581" s="300"/>
      <c r="V32581" s="300"/>
      <c r="W32581" s="300"/>
      <c r="X32581" s="300"/>
      <c r="Y32581" s="300"/>
      <c r="Z32581" s="300"/>
      <c r="AA32581" s="300"/>
      <c r="AB32581" s="300"/>
      <c r="AC32581" s="300"/>
      <c r="AD32581" s="300"/>
      <c r="AE32581" s="300"/>
      <c r="AF32581" s="300"/>
      <c r="AG32581" s="300"/>
      <c r="AH32581" s="300"/>
      <c r="AI32581" s="300"/>
      <c r="AJ32581" s="300"/>
      <c r="AK32581" s="300"/>
      <c r="AL32581" s="300"/>
      <c r="AM32581" s="300"/>
      <c r="AN32581" s="300"/>
      <c r="AO32581" s="300"/>
      <c r="AP32581" s="300"/>
      <c r="AQ32581" s="300"/>
      <c r="AR32581" s="300"/>
      <c r="AS32581" s="300"/>
      <c r="AT32581" s="300"/>
      <c r="AU32581" s="300"/>
      <c r="AV32581" s="300"/>
      <c r="AW32581" s="300"/>
      <c r="AX32581" s="300"/>
      <c r="AY32581" s="300"/>
      <c r="AZ32581" s="300"/>
      <c r="BA32581" s="300"/>
      <c r="BB32581" s="300"/>
      <c r="BC32581" s="300"/>
      <c r="BD32581" s="300"/>
      <c r="BE32581" s="300"/>
      <c r="BF32581" s="300"/>
      <c r="BG32581" s="300"/>
      <c r="BH32581" s="300"/>
      <c r="BI32581" s="300"/>
      <c r="BJ32581" s="300"/>
      <c r="BK32581" s="300"/>
      <c r="BL32581" s="300"/>
      <c r="BM32581" s="300"/>
      <c r="BN32581" s="300"/>
      <c r="BO32581" s="300"/>
      <c r="BP32581" s="300"/>
      <c r="BQ32581" s="300"/>
      <c r="BR32581" s="300"/>
      <c r="BS32581" s="300"/>
      <c r="BT32581" s="300"/>
      <c r="BU32581" s="300"/>
      <c r="BV32581" s="300"/>
      <c r="BW32581" s="300"/>
      <c r="BX32581" s="300"/>
      <c r="BY32581" s="300"/>
      <c r="BZ32581" s="300"/>
      <c r="CA32581" s="300"/>
      <c r="CB32581" s="300"/>
      <c r="CC32581" s="300"/>
      <c r="CD32581" s="300"/>
      <c r="CE32581" s="300"/>
      <c r="CF32581" s="300"/>
      <c r="CG32581" s="300"/>
      <c r="CH32581" s="300"/>
      <c r="CI32581" s="300"/>
      <c r="CJ32581" s="300"/>
      <c r="CK32581" s="300"/>
      <c r="CL32581" s="300"/>
      <c r="CM32581" s="300"/>
      <c r="CN32581" s="300"/>
      <c r="CO32581" s="300"/>
      <c r="CP32581" s="300"/>
      <c r="CQ32581" s="300"/>
      <c r="CR32581" s="300"/>
      <c r="CS32581" s="300"/>
      <c r="CT32581" s="300"/>
      <c r="CU32581" s="300"/>
      <c r="CV32581" s="300"/>
      <c r="CW32581" s="300"/>
      <c r="CX32581" s="300"/>
      <c r="CY32581" s="300"/>
      <c r="CZ32581" s="300"/>
      <c r="DA32581" s="300"/>
      <c r="DB32581" s="300"/>
      <c r="DC32581" s="300"/>
      <c r="DD32581" s="300"/>
      <c r="DE32581" s="300"/>
      <c r="DF32581" s="300"/>
      <c r="DG32581" s="300"/>
      <c r="DH32581" s="300"/>
      <c r="DI32581" s="300"/>
      <c r="DJ32581" s="300"/>
      <c r="DK32581" s="300"/>
      <c r="DL32581" s="300"/>
      <c r="DM32581" s="300"/>
      <c r="DN32581" s="300"/>
      <c r="DO32581" s="300"/>
      <c r="DP32581" s="300"/>
      <c r="DQ32581" s="300"/>
      <c r="DR32581" s="300"/>
      <c r="DS32581" s="300"/>
      <c r="DT32581" s="300"/>
      <c r="DU32581" s="300"/>
      <c r="DV32581" s="300"/>
      <c r="DW32581" s="300"/>
      <c r="DX32581" s="300"/>
      <c r="DY32581" s="300"/>
      <c r="DZ32581" s="300"/>
      <c r="EA32581" s="300"/>
      <c r="EB32581" s="300"/>
      <c r="EC32581" s="300"/>
      <c r="ED32581" s="300"/>
      <c r="EE32581" s="300"/>
      <c r="EF32581" s="300"/>
      <c r="EG32581" s="300"/>
      <c r="EH32581" s="300"/>
      <c r="EI32581" s="300"/>
      <c r="EJ32581" s="300"/>
      <c r="EK32581" s="300"/>
      <c r="EL32581" s="300"/>
      <c r="EM32581" s="300"/>
      <c r="EN32581" s="300"/>
      <c r="EO32581" s="300"/>
      <c r="EP32581" s="300"/>
      <c r="EQ32581" s="300"/>
      <c r="ER32581" s="300"/>
      <c r="ES32581" s="300"/>
      <c r="ET32581" s="300"/>
      <c r="EU32581" s="300"/>
      <c r="EV32581" s="300"/>
      <c r="EW32581" s="300"/>
      <c r="EX32581" s="300"/>
      <c r="EY32581" s="300"/>
      <c r="EZ32581" s="300"/>
      <c r="FA32581" s="300"/>
      <c r="FB32581" s="300"/>
      <c r="FC32581" s="300"/>
      <c r="FD32581" s="300"/>
      <c r="FE32581" s="300"/>
      <c r="FF32581" s="300"/>
      <c r="FG32581" s="300"/>
      <c r="FH32581" s="300"/>
      <c r="FI32581" s="300"/>
      <c r="FJ32581" s="300"/>
      <c r="FK32581" s="300"/>
      <c r="FL32581" s="300"/>
      <c r="FM32581" s="300"/>
      <c r="FN32581" s="300"/>
      <c r="FO32581" s="300"/>
      <c r="FP32581" s="300"/>
      <c r="FQ32581" s="300"/>
      <c r="FR32581" s="300"/>
      <c r="FS32581" s="300"/>
      <c r="FT32581" s="300"/>
      <c r="FU32581" s="300"/>
      <c r="FV32581" s="300"/>
      <c r="FW32581" s="300"/>
      <c r="FX32581" s="300"/>
      <c r="FY32581" s="300"/>
      <c r="FZ32581" s="300"/>
      <c r="GA32581" s="300"/>
      <c r="GB32581" s="300"/>
      <c r="GC32581" s="300"/>
      <c r="GD32581" s="300"/>
      <c r="GE32581" s="300"/>
      <c r="GF32581" s="300"/>
      <c r="GG32581" s="300"/>
      <c r="GH32581" s="300"/>
      <c r="GI32581" s="300"/>
      <c r="GJ32581" s="300"/>
      <c r="GK32581" s="300"/>
    </row>
    <row r="32582" spans="4:193" x14ac:dyDescent="0.25">
      <c r="D32582" s="300"/>
      <c r="J32582" s="300"/>
      <c r="K32582" s="300"/>
      <c r="L32582" s="300"/>
      <c r="M32582" s="300"/>
      <c r="N32582" s="300"/>
      <c r="O32582" s="300"/>
      <c r="P32582" s="300"/>
      <c r="Q32582" s="300"/>
      <c r="R32582" s="300"/>
      <c r="S32582" s="300"/>
      <c r="T32582" s="300"/>
      <c r="U32582" s="300"/>
      <c r="V32582" s="300"/>
      <c r="W32582" s="300"/>
      <c r="X32582" s="300"/>
      <c r="Y32582" s="300"/>
      <c r="Z32582" s="300"/>
      <c r="AA32582" s="300"/>
      <c r="AB32582" s="300"/>
      <c r="AC32582" s="300"/>
      <c r="AD32582" s="300"/>
      <c r="AE32582" s="300"/>
      <c r="AF32582" s="300"/>
      <c r="AG32582" s="300"/>
      <c r="AH32582" s="300"/>
      <c r="AI32582" s="300"/>
      <c r="AJ32582" s="300"/>
      <c r="AK32582" s="300"/>
      <c r="AL32582" s="300"/>
      <c r="AM32582" s="300"/>
      <c r="AN32582" s="300"/>
      <c r="AO32582" s="300"/>
      <c r="AP32582" s="300"/>
      <c r="AQ32582" s="300"/>
      <c r="AR32582" s="300"/>
      <c r="AS32582" s="300"/>
      <c r="AT32582" s="300"/>
      <c r="AU32582" s="300"/>
      <c r="AV32582" s="300"/>
      <c r="AW32582" s="300"/>
      <c r="AX32582" s="300"/>
      <c r="AY32582" s="300"/>
      <c r="AZ32582" s="300"/>
      <c r="BA32582" s="300"/>
      <c r="BB32582" s="300"/>
      <c r="BC32582" s="300"/>
      <c r="BD32582" s="300"/>
      <c r="BE32582" s="300"/>
      <c r="BF32582" s="300"/>
      <c r="BG32582" s="300"/>
      <c r="BH32582" s="300"/>
      <c r="BI32582" s="300"/>
      <c r="BJ32582" s="300"/>
      <c r="BK32582" s="300"/>
      <c r="BL32582" s="300"/>
      <c r="BM32582" s="300"/>
      <c r="BN32582" s="300"/>
      <c r="BO32582" s="300"/>
      <c r="BP32582" s="300"/>
      <c r="BQ32582" s="300"/>
      <c r="BR32582" s="300"/>
      <c r="BS32582" s="300"/>
      <c r="BT32582" s="300"/>
      <c r="BU32582" s="300"/>
      <c r="BV32582" s="300"/>
      <c r="BW32582" s="300"/>
      <c r="BX32582" s="300"/>
      <c r="BY32582" s="300"/>
      <c r="BZ32582" s="300"/>
      <c r="CA32582" s="300"/>
      <c r="CB32582" s="300"/>
      <c r="CC32582" s="300"/>
      <c r="CD32582" s="300"/>
      <c r="CE32582" s="300"/>
      <c r="CF32582" s="300"/>
      <c r="CG32582" s="300"/>
      <c r="CH32582" s="300"/>
      <c r="CI32582" s="300"/>
      <c r="CJ32582" s="300"/>
      <c r="CK32582" s="300"/>
      <c r="CL32582" s="300"/>
      <c r="CM32582" s="300"/>
      <c r="CN32582" s="300"/>
      <c r="CO32582" s="300"/>
      <c r="CP32582" s="300"/>
      <c r="CQ32582" s="300"/>
      <c r="CR32582" s="300"/>
      <c r="CS32582" s="300"/>
      <c r="CT32582" s="300"/>
      <c r="CU32582" s="300"/>
      <c r="CV32582" s="300"/>
      <c r="CW32582" s="300"/>
      <c r="CX32582" s="300"/>
      <c r="CY32582" s="300"/>
      <c r="CZ32582" s="300"/>
      <c r="DA32582" s="300"/>
      <c r="DB32582" s="300"/>
      <c r="DC32582" s="300"/>
      <c r="DD32582" s="300"/>
      <c r="DE32582" s="300"/>
      <c r="DF32582" s="300"/>
      <c r="DG32582" s="300"/>
      <c r="DH32582" s="300"/>
      <c r="DI32582" s="300"/>
      <c r="DJ32582" s="300"/>
      <c r="DK32582" s="300"/>
      <c r="DL32582" s="300"/>
      <c r="DM32582" s="300"/>
      <c r="DN32582" s="300"/>
      <c r="DO32582" s="300"/>
      <c r="DP32582" s="300"/>
      <c r="DQ32582" s="300"/>
      <c r="DR32582" s="300"/>
      <c r="DS32582" s="300"/>
      <c r="DT32582" s="300"/>
      <c r="DU32582" s="300"/>
      <c r="DV32582" s="300"/>
      <c r="DW32582" s="300"/>
      <c r="DX32582" s="300"/>
      <c r="DY32582" s="300"/>
      <c r="DZ32582" s="300"/>
      <c r="EA32582" s="300"/>
      <c r="EB32582" s="300"/>
      <c r="EC32582" s="300"/>
      <c r="ED32582" s="300"/>
      <c r="EE32582" s="300"/>
      <c r="EF32582" s="300"/>
      <c r="EG32582" s="300"/>
      <c r="EH32582" s="300"/>
      <c r="EI32582" s="300"/>
      <c r="EJ32582" s="300"/>
      <c r="EK32582" s="300"/>
      <c r="EL32582" s="300"/>
      <c r="EM32582" s="300"/>
      <c r="EN32582" s="300"/>
      <c r="EO32582" s="300"/>
      <c r="EP32582" s="300"/>
      <c r="EQ32582" s="300"/>
      <c r="ER32582" s="300"/>
      <c r="ES32582" s="300"/>
      <c r="ET32582" s="300"/>
      <c r="EU32582" s="300"/>
      <c r="EV32582" s="300"/>
      <c r="EW32582" s="300"/>
      <c r="EX32582" s="300"/>
      <c r="EY32582" s="300"/>
      <c r="EZ32582" s="300"/>
      <c r="FA32582" s="300"/>
      <c r="FB32582" s="300"/>
      <c r="FC32582" s="300"/>
      <c r="FD32582" s="300"/>
      <c r="FE32582" s="300"/>
      <c r="FF32582" s="300"/>
      <c r="FG32582" s="300"/>
      <c r="FH32582" s="300"/>
      <c r="FI32582" s="300"/>
      <c r="FJ32582" s="300"/>
      <c r="FK32582" s="300"/>
      <c r="FL32582" s="300"/>
      <c r="FM32582" s="300"/>
      <c r="FN32582" s="300"/>
      <c r="FO32582" s="300"/>
      <c r="FP32582" s="300"/>
      <c r="FQ32582" s="300"/>
      <c r="FR32582" s="300"/>
      <c r="FS32582" s="300"/>
      <c r="FT32582" s="300"/>
      <c r="FU32582" s="300"/>
      <c r="FV32582" s="300"/>
      <c r="FW32582" s="300"/>
      <c r="FX32582" s="300"/>
      <c r="FY32582" s="300"/>
      <c r="FZ32582" s="300"/>
      <c r="GA32582" s="300"/>
      <c r="GB32582" s="300"/>
      <c r="GC32582" s="300"/>
      <c r="GD32582" s="300"/>
      <c r="GE32582" s="300"/>
      <c r="GF32582" s="300"/>
      <c r="GG32582" s="300"/>
      <c r="GH32582" s="300"/>
      <c r="GI32582" s="300"/>
      <c r="GJ32582" s="300"/>
      <c r="GK32582" s="300"/>
    </row>
    <row r="32583" spans="4:193" x14ac:dyDescent="0.25">
      <c r="D32583" s="300"/>
      <c r="J32583" s="300"/>
      <c r="K32583" s="300"/>
      <c r="L32583" s="300"/>
      <c r="M32583" s="300"/>
      <c r="N32583" s="300"/>
      <c r="O32583" s="300"/>
      <c r="P32583" s="300"/>
      <c r="Q32583" s="300"/>
      <c r="R32583" s="300"/>
      <c r="S32583" s="300"/>
      <c r="T32583" s="300"/>
      <c r="U32583" s="300"/>
      <c r="V32583" s="300"/>
      <c r="W32583" s="300"/>
      <c r="X32583" s="300"/>
      <c r="Y32583" s="300"/>
      <c r="Z32583" s="300"/>
      <c r="AA32583" s="300"/>
      <c r="AB32583" s="300"/>
      <c r="AC32583" s="300"/>
      <c r="AD32583" s="300"/>
      <c r="AE32583" s="300"/>
      <c r="AF32583" s="300"/>
      <c r="AG32583" s="300"/>
      <c r="AH32583" s="300"/>
      <c r="AI32583" s="300"/>
      <c r="AJ32583" s="300"/>
      <c r="AK32583" s="300"/>
      <c r="AL32583" s="300"/>
      <c r="AM32583" s="300"/>
      <c r="AN32583" s="300"/>
      <c r="AO32583" s="300"/>
      <c r="AP32583" s="300"/>
      <c r="AQ32583" s="300"/>
      <c r="AR32583" s="300"/>
      <c r="AS32583" s="300"/>
      <c r="AT32583" s="300"/>
      <c r="AU32583" s="300"/>
      <c r="AV32583" s="300"/>
      <c r="AW32583" s="300"/>
      <c r="AX32583" s="300"/>
      <c r="AY32583" s="300"/>
      <c r="AZ32583" s="300"/>
      <c r="BA32583" s="300"/>
      <c r="BB32583" s="300"/>
      <c r="BC32583" s="300"/>
      <c r="BD32583" s="300"/>
      <c r="BE32583" s="300"/>
      <c r="BF32583" s="300"/>
      <c r="BG32583" s="300"/>
      <c r="BH32583" s="300"/>
      <c r="BI32583" s="300"/>
      <c r="BJ32583" s="300"/>
      <c r="BK32583" s="300"/>
      <c r="BL32583" s="300"/>
      <c r="BM32583" s="300"/>
      <c r="BN32583" s="300"/>
      <c r="BO32583" s="300"/>
      <c r="BP32583" s="300"/>
      <c r="BQ32583" s="300"/>
      <c r="BR32583" s="300"/>
      <c r="BS32583" s="300"/>
      <c r="BT32583" s="300"/>
      <c r="BU32583" s="300"/>
      <c r="BV32583" s="300"/>
      <c r="BW32583" s="300"/>
      <c r="BX32583" s="300"/>
      <c r="BY32583" s="300"/>
      <c r="BZ32583" s="300"/>
      <c r="CA32583" s="300"/>
      <c r="CB32583" s="300"/>
      <c r="CC32583" s="300"/>
      <c r="CD32583" s="300"/>
      <c r="CE32583" s="300"/>
      <c r="CF32583" s="300"/>
      <c r="CG32583" s="300"/>
      <c r="CH32583" s="300"/>
      <c r="CI32583" s="300"/>
      <c r="CJ32583" s="300"/>
      <c r="CK32583" s="300"/>
      <c r="CL32583" s="300"/>
      <c r="CM32583" s="300"/>
      <c r="CN32583" s="300"/>
      <c r="CO32583" s="300"/>
      <c r="CP32583" s="300"/>
      <c r="CQ32583" s="300"/>
      <c r="CR32583" s="300"/>
      <c r="CS32583" s="300"/>
      <c r="CT32583" s="300"/>
      <c r="CU32583" s="300"/>
      <c r="CV32583" s="300"/>
      <c r="CW32583" s="300"/>
      <c r="CX32583" s="300"/>
      <c r="CY32583" s="300"/>
      <c r="CZ32583" s="300"/>
      <c r="DA32583" s="300"/>
      <c r="DB32583" s="300"/>
      <c r="DC32583" s="300"/>
      <c r="DD32583" s="300"/>
      <c r="DE32583" s="300"/>
      <c r="DF32583" s="300"/>
      <c r="DG32583" s="300"/>
      <c r="DH32583" s="300"/>
      <c r="DI32583" s="300"/>
      <c r="DJ32583" s="300"/>
      <c r="DK32583" s="300"/>
      <c r="DL32583" s="300"/>
      <c r="DM32583" s="300"/>
      <c r="DN32583" s="300"/>
      <c r="DO32583" s="300"/>
      <c r="DP32583" s="300"/>
      <c r="DQ32583" s="300"/>
      <c r="DR32583" s="300"/>
      <c r="DS32583" s="300"/>
      <c r="DT32583" s="300"/>
      <c r="DU32583" s="300"/>
      <c r="DV32583" s="300"/>
      <c r="DW32583" s="300"/>
      <c r="DX32583" s="300"/>
      <c r="DY32583" s="300"/>
      <c r="DZ32583" s="300"/>
      <c r="EA32583" s="300"/>
      <c r="EB32583" s="300"/>
      <c r="EC32583" s="300"/>
      <c r="ED32583" s="300"/>
      <c r="EE32583" s="300"/>
      <c r="EF32583" s="300"/>
      <c r="EG32583" s="300"/>
      <c r="EH32583" s="300"/>
      <c r="EI32583" s="300"/>
      <c r="EJ32583" s="300"/>
      <c r="EK32583" s="300"/>
      <c r="EL32583" s="300"/>
      <c r="EM32583" s="300"/>
      <c r="EN32583" s="300"/>
      <c r="EO32583" s="300"/>
      <c r="EP32583" s="300"/>
      <c r="EQ32583" s="300"/>
      <c r="ER32583" s="300"/>
      <c r="ES32583" s="300"/>
      <c r="ET32583" s="300"/>
      <c r="EU32583" s="300"/>
      <c r="EV32583" s="300"/>
      <c r="EW32583" s="300"/>
      <c r="EX32583" s="300"/>
      <c r="EY32583" s="300"/>
      <c r="EZ32583" s="300"/>
      <c r="FA32583" s="300"/>
      <c r="FB32583" s="300"/>
      <c r="FC32583" s="300"/>
      <c r="FD32583" s="300"/>
      <c r="FE32583" s="300"/>
      <c r="FF32583" s="300"/>
      <c r="FG32583" s="300"/>
      <c r="FH32583" s="300"/>
      <c r="FI32583" s="300"/>
      <c r="FJ32583" s="300"/>
      <c r="FK32583" s="300"/>
      <c r="FL32583" s="300"/>
      <c r="FM32583" s="300"/>
      <c r="FN32583" s="300"/>
      <c r="FO32583" s="300"/>
      <c r="FP32583" s="300"/>
      <c r="FQ32583" s="300"/>
      <c r="FR32583" s="300"/>
      <c r="FS32583" s="300"/>
      <c r="FT32583" s="300"/>
      <c r="FU32583" s="300"/>
      <c r="FV32583" s="300"/>
      <c r="FW32583" s="300"/>
      <c r="FX32583" s="300"/>
      <c r="FY32583" s="300"/>
      <c r="FZ32583" s="300"/>
      <c r="GA32583" s="300"/>
      <c r="GB32583" s="300"/>
      <c r="GC32583" s="300"/>
      <c r="GD32583" s="300"/>
      <c r="GE32583" s="300"/>
      <c r="GF32583" s="300"/>
      <c r="GG32583" s="300"/>
      <c r="GH32583" s="300"/>
      <c r="GI32583" s="300"/>
      <c r="GJ32583" s="300"/>
      <c r="GK32583" s="300"/>
    </row>
    <row r="32584" spans="4:193" x14ac:dyDescent="0.25">
      <c r="D32584" s="300"/>
      <c r="J32584" s="300"/>
      <c r="K32584" s="300"/>
      <c r="L32584" s="300"/>
      <c r="M32584" s="300"/>
      <c r="N32584" s="300"/>
      <c r="O32584" s="300"/>
      <c r="P32584" s="300"/>
      <c r="Q32584" s="300"/>
      <c r="R32584" s="300"/>
      <c r="S32584" s="300"/>
      <c r="T32584" s="300"/>
      <c r="U32584" s="300"/>
      <c r="V32584" s="300"/>
      <c r="W32584" s="300"/>
      <c r="X32584" s="300"/>
      <c r="Y32584" s="300"/>
      <c r="Z32584" s="300"/>
      <c r="AA32584" s="300"/>
      <c r="AB32584" s="300"/>
      <c r="AC32584" s="300"/>
      <c r="AD32584" s="300"/>
      <c r="AE32584" s="300"/>
      <c r="AF32584" s="300"/>
      <c r="AG32584" s="300"/>
      <c r="AH32584" s="300"/>
      <c r="AI32584" s="300"/>
      <c r="AJ32584" s="300"/>
      <c r="AK32584" s="300"/>
      <c r="AL32584" s="300"/>
      <c r="AM32584" s="300"/>
      <c r="AN32584" s="300"/>
      <c r="AO32584" s="300"/>
      <c r="AP32584" s="300"/>
      <c r="AQ32584" s="300"/>
      <c r="AR32584" s="300"/>
      <c r="AS32584" s="300"/>
      <c r="AT32584" s="300"/>
      <c r="AU32584" s="300"/>
      <c r="AV32584" s="300"/>
      <c r="AW32584" s="300"/>
      <c r="AX32584" s="300"/>
      <c r="AY32584" s="300"/>
      <c r="AZ32584" s="300"/>
      <c r="BA32584" s="300"/>
      <c r="BB32584" s="300"/>
      <c r="BC32584" s="300"/>
      <c r="BD32584" s="300"/>
      <c r="BE32584" s="300"/>
      <c r="BF32584" s="300"/>
      <c r="BG32584" s="300"/>
      <c r="BH32584" s="300"/>
      <c r="BI32584" s="300"/>
      <c r="BJ32584" s="300"/>
      <c r="BK32584" s="300"/>
      <c r="BL32584" s="300"/>
      <c r="BM32584" s="300"/>
      <c r="BN32584" s="300"/>
      <c r="BO32584" s="300"/>
      <c r="BP32584" s="300"/>
      <c r="BQ32584" s="300"/>
      <c r="BR32584" s="300"/>
      <c r="BS32584" s="300"/>
      <c r="BT32584" s="300"/>
      <c r="BU32584" s="300"/>
      <c r="BV32584" s="300"/>
      <c r="BW32584" s="300"/>
      <c r="BX32584" s="300"/>
      <c r="BY32584" s="300"/>
      <c r="BZ32584" s="300"/>
      <c r="CA32584" s="300"/>
      <c r="CB32584" s="300"/>
      <c r="CC32584" s="300"/>
      <c r="CD32584" s="300"/>
      <c r="CE32584" s="300"/>
      <c r="CF32584" s="300"/>
      <c r="CG32584" s="300"/>
      <c r="CH32584" s="300"/>
      <c r="CI32584" s="300"/>
      <c r="CJ32584" s="300"/>
      <c r="CK32584" s="300"/>
      <c r="CL32584" s="300"/>
      <c r="CM32584" s="300"/>
      <c r="CN32584" s="300"/>
      <c r="CO32584" s="300"/>
      <c r="CP32584" s="300"/>
      <c r="CQ32584" s="300"/>
      <c r="CR32584" s="300"/>
      <c r="CS32584" s="300"/>
      <c r="CT32584" s="300"/>
      <c r="CU32584" s="300"/>
      <c r="CV32584" s="300"/>
      <c r="CW32584" s="300"/>
      <c r="CX32584" s="300"/>
      <c r="CY32584" s="300"/>
      <c r="CZ32584" s="300"/>
      <c r="DA32584" s="300"/>
      <c r="DB32584" s="300"/>
      <c r="DC32584" s="300"/>
      <c r="DD32584" s="300"/>
      <c r="DE32584" s="300"/>
      <c r="DF32584" s="300"/>
      <c r="DG32584" s="300"/>
      <c r="DH32584" s="300"/>
      <c r="DI32584" s="300"/>
      <c r="DJ32584" s="300"/>
      <c r="DK32584" s="300"/>
      <c r="DL32584" s="300"/>
      <c r="DM32584" s="300"/>
      <c r="DN32584" s="300"/>
      <c r="DO32584" s="300"/>
      <c r="DP32584" s="300"/>
      <c r="DQ32584" s="300"/>
      <c r="DR32584" s="300"/>
      <c r="DS32584" s="300"/>
      <c r="DT32584" s="300"/>
      <c r="DU32584" s="300"/>
      <c r="DV32584" s="300"/>
      <c r="DW32584" s="300"/>
      <c r="DX32584" s="300"/>
      <c r="DY32584" s="300"/>
      <c r="DZ32584" s="300"/>
      <c r="EA32584" s="300"/>
      <c r="EB32584" s="300"/>
      <c r="EC32584" s="300"/>
      <c r="ED32584" s="300"/>
      <c r="EE32584" s="300"/>
      <c r="EF32584" s="300"/>
      <c r="EG32584" s="300"/>
      <c r="EH32584" s="300"/>
      <c r="EI32584" s="300"/>
      <c r="EJ32584" s="300"/>
      <c r="EK32584" s="300"/>
      <c r="EL32584" s="300"/>
      <c r="EM32584" s="300"/>
      <c r="EN32584" s="300"/>
      <c r="EO32584" s="300"/>
      <c r="EP32584" s="300"/>
      <c r="EQ32584" s="300"/>
      <c r="ER32584" s="300"/>
      <c r="ES32584" s="300"/>
      <c r="ET32584" s="300"/>
      <c r="EU32584" s="300"/>
      <c r="EV32584" s="300"/>
      <c r="EW32584" s="300"/>
      <c r="EX32584" s="300"/>
      <c r="EY32584" s="300"/>
      <c r="EZ32584" s="300"/>
      <c r="FA32584" s="300"/>
      <c r="FB32584" s="300"/>
      <c r="FC32584" s="300"/>
      <c r="FD32584" s="300"/>
      <c r="FE32584" s="300"/>
      <c r="FF32584" s="300"/>
      <c r="FG32584" s="300"/>
      <c r="FH32584" s="300"/>
      <c r="FI32584" s="300"/>
      <c r="FJ32584" s="300"/>
      <c r="FK32584" s="300"/>
      <c r="FL32584" s="300"/>
      <c r="FM32584" s="300"/>
      <c r="FN32584" s="300"/>
      <c r="FO32584" s="300"/>
      <c r="FP32584" s="300"/>
      <c r="FQ32584" s="300"/>
      <c r="FR32584" s="300"/>
      <c r="FS32584" s="300"/>
      <c r="FT32584" s="300"/>
      <c r="FU32584" s="300"/>
      <c r="FV32584" s="300"/>
      <c r="FW32584" s="300"/>
      <c r="FX32584" s="300"/>
      <c r="FY32584" s="300"/>
      <c r="FZ32584" s="300"/>
      <c r="GA32584" s="300"/>
      <c r="GB32584" s="300"/>
      <c r="GC32584" s="300"/>
      <c r="GD32584" s="300"/>
      <c r="GE32584" s="300"/>
      <c r="GF32584" s="300"/>
      <c r="GG32584" s="300"/>
      <c r="GH32584" s="300"/>
      <c r="GI32584" s="300"/>
      <c r="GJ32584" s="300"/>
      <c r="GK32584" s="300"/>
    </row>
    <row r="32585" spans="4:193" x14ac:dyDescent="0.25">
      <c r="D32585" s="300"/>
      <c r="J32585" s="300"/>
      <c r="K32585" s="300"/>
      <c r="L32585" s="300"/>
      <c r="M32585" s="300"/>
      <c r="N32585" s="300"/>
      <c r="O32585" s="300"/>
      <c r="P32585" s="300"/>
      <c r="Q32585" s="300"/>
      <c r="R32585" s="300"/>
      <c r="S32585" s="300"/>
      <c r="T32585" s="300"/>
      <c r="U32585" s="300"/>
      <c r="V32585" s="300"/>
      <c r="W32585" s="300"/>
      <c r="X32585" s="300"/>
      <c r="Y32585" s="300"/>
      <c r="Z32585" s="300"/>
      <c r="AA32585" s="300"/>
      <c r="AB32585" s="300"/>
      <c r="AC32585" s="300"/>
      <c r="AD32585" s="300"/>
      <c r="AE32585" s="300"/>
      <c r="AF32585" s="300"/>
      <c r="AG32585" s="300"/>
      <c r="AH32585" s="300"/>
      <c r="AI32585" s="300"/>
      <c r="AJ32585" s="300"/>
      <c r="AK32585" s="300"/>
      <c r="AL32585" s="300"/>
      <c r="AM32585" s="300"/>
      <c r="AN32585" s="300"/>
      <c r="AO32585" s="300"/>
      <c r="AP32585" s="300"/>
      <c r="AQ32585" s="300"/>
      <c r="AR32585" s="300"/>
      <c r="AS32585" s="300"/>
      <c r="AT32585" s="300"/>
      <c r="AU32585" s="300"/>
      <c r="AV32585" s="300"/>
      <c r="AW32585" s="300"/>
      <c r="AX32585" s="300"/>
      <c r="AY32585" s="300"/>
      <c r="AZ32585" s="300"/>
      <c r="BA32585" s="300"/>
      <c r="BB32585" s="300"/>
      <c r="BC32585" s="300"/>
      <c r="BD32585" s="300"/>
      <c r="BE32585" s="300"/>
      <c r="BF32585" s="300"/>
      <c r="BG32585" s="300"/>
      <c r="BH32585" s="300"/>
      <c r="BI32585" s="300"/>
      <c r="BJ32585" s="300"/>
      <c r="BK32585" s="300"/>
      <c r="BL32585" s="300"/>
      <c r="BM32585" s="300"/>
      <c r="BN32585" s="300"/>
      <c r="BO32585" s="300"/>
      <c r="BP32585" s="300"/>
      <c r="BQ32585" s="300"/>
      <c r="BR32585" s="300"/>
      <c r="BS32585" s="300"/>
      <c r="BT32585" s="300"/>
      <c r="BU32585" s="300"/>
      <c r="BV32585" s="300"/>
      <c r="BW32585" s="300"/>
      <c r="BX32585" s="300"/>
      <c r="BY32585" s="300"/>
      <c r="BZ32585" s="300"/>
      <c r="CA32585" s="300"/>
      <c r="CB32585" s="300"/>
      <c r="CC32585" s="300"/>
      <c r="CD32585" s="300"/>
      <c r="CE32585" s="300"/>
      <c r="CF32585" s="300"/>
      <c r="CG32585" s="300"/>
      <c r="CH32585" s="300"/>
      <c r="CI32585" s="300"/>
      <c r="CJ32585" s="300"/>
      <c r="CK32585" s="300"/>
      <c r="CL32585" s="300"/>
      <c r="CM32585" s="300"/>
      <c r="CN32585" s="300"/>
      <c r="CO32585" s="300"/>
      <c r="CP32585" s="300"/>
      <c r="CQ32585" s="300"/>
      <c r="CR32585" s="300"/>
      <c r="CS32585" s="300"/>
      <c r="CT32585" s="300"/>
      <c r="CU32585" s="300"/>
      <c r="CV32585" s="300"/>
      <c r="CW32585" s="300"/>
      <c r="CX32585" s="300"/>
      <c r="CY32585" s="300"/>
      <c r="CZ32585" s="300"/>
      <c r="DA32585" s="300"/>
      <c r="DB32585" s="300"/>
      <c r="DC32585" s="300"/>
      <c r="DD32585" s="300"/>
      <c r="DE32585" s="300"/>
      <c r="DF32585" s="300"/>
      <c r="DG32585" s="300"/>
      <c r="DH32585" s="300"/>
      <c r="DI32585" s="300"/>
      <c r="DJ32585" s="300"/>
      <c r="DK32585" s="300"/>
      <c r="DL32585" s="300"/>
      <c r="DM32585" s="300"/>
      <c r="DN32585" s="300"/>
      <c r="DO32585" s="300"/>
      <c r="DP32585" s="300"/>
      <c r="DQ32585" s="300"/>
      <c r="DR32585" s="300"/>
      <c r="DS32585" s="300"/>
      <c r="DT32585" s="300"/>
      <c r="DU32585" s="300"/>
      <c r="DV32585" s="300"/>
      <c r="DW32585" s="300"/>
      <c r="DX32585" s="300"/>
      <c r="DY32585" s="300"/>
      <c r="DZ32585" s="300"/>
      <c r="EA32585" s="300"/>
      <c r="EB32585" s="300"/>
      <c r="EC32585" s="300"/>
      <c r="ED32585" s="300"/>
      <c r="EE32585" s="300"/>
      <c r="EF32585" s="300"/>
      <c r="EG32585" s="300"/>
      <c r="EH32585" s="300"/>
      <c r="EI32585" s="300"/>
      <c r="EJ32585" s="300"/>
      <c r="EK32585" s="300"/>
      <c r="EL32585" s="300"/>
      <c r="EM32585" s="300"/>
      <c r="EN32585" s="300"/>
      <c r="EO32585" s="300"/>
      <c r="EP32585" s="300"/>
      <c r="EQ32585" s="300"/>
      <c r="ER32585" s="300"/>
      <c r="ES32585" s="300"/>
      <c r="ET32585" s="300"/>
      <c r="EU32585" s="300"/>
      <c r="EV32585" s="300"/>
      <c r="EW32585" s="300"/>
      <c r="EX32585" s="300"/>
      <c r="EY32585" s="300"/>
      <c r="EZ32585" s="300"/>
      <c r="FA32585" s="300"/>
      <c r="FB32585" s="300"/>
      <c r="FC32585" s="300"/>
      <c r="FD32585" s="300"/>
      <c r="FE32585" s="300"/>
      <c r="FF32585" s="300"/>
      <c r="FG32585" s="300"/>
      <c r="FH32585" s="300"/>
      <c r="FI32585" s="300"/>
      <c r="FJ32585" s="300"/>
      <c r="FK32585" s="300"/>
      <c r="FL32585" s="300"/>
      <c r="FM32585" s="300"/>
      <c r="FN32585" s="300"/>
      <c r="FO32585" s="300"/>
      <c r="FP32585" s="300"/>
      <c r="FQ32585" s="300"/>
      <c r="FR32585" s="300"/>
      <c r="FS32585" s="300"/>
      <c r="FT32585" s="300"/>
      <c r="FU32585" s="300"/>
      <c r="FV32585" s="300"/>
      <c r="FW32585" s="300"/>
      <c r="FX32585" s="300"/>
      <c r="FY32585" s="300"/>
      <c r="FZ32585" s="300"/>
      <c r="GA32585" s="300"/>
      <c r="GB32585" s="300"/>
      <c r="GC32585" s="300"/>
      <c r="GD32585" s="300"/>
      <c r="GE32585" s="300"/>
      <c r="GF32585" s="300"/>
      <c r="GG32585" s="300"/>
      <c r="GH32585" s="300"/>
      <c r="GI32585" s="300"/>
      <c r="GJ32585" s="300"/>
      <c r="GK32585" s="300"/>
    </row>
    <row r="32586" spans="4:193" x14ac:dyDescent="0.25">
      <c r="D32586" s="300"/>
      <c r="J32586" s="300"/>
      <c r="K32586" s="300"/>
      <c r="L32586" s="300"/>
      <c r="M32586" s="300"/>
      <c r="N32586" s="300"/>
      <c r="O32586" s="300"/>
      <c r="P32586" s="300"/>
      <c r="Q32586" s="300"/>
      <c r="R32586" s="300"/>
      <c r="S32586" s="300"/>
      <c r="T32586" s="300"/>
      <c r="U32586" s="300"/>
      <c r="V32586" s="300"/>
      <c r="W32586" s="300"/>
      <c r="X32586" s="300"/>
      <c r="Y32586" s="300"/>
      <c r="Z32586" s="300"/>
      <c r="AA32586" s="300"/>
      <c r="AB32586" s="300"/>
      <c r="AC32586" s="300"/>
      <c r="AD32586" s="300"/>
      <c r="AE32586" s="300"/>
      <c r="AF32586" s="300"/>
      <c r="AG32586" s="300"/>
      <c r="AH32586" s="300"/>
      <c r="AI32586" s="300"/>
      <c r="AJ32586" s="300"/>
      <c r="AK32586" s="300"/>
      <c r="AL32586" s="300"/>
      <c r="AM32586" s="300"/>
      <c r="AN32586" s="300"/>
      <c r="AO32586" s="300"/>
      <c r="AP32586" s="300"/>
      <c r="AQ32586" s="300"/>
      <c r="AR32586" s="300"/>
      <c r="AS32586" s="300"/>
      <c r="AT32586" s="300"/>
      <c r="AU32586" s="300"/>
      <c r="AV32586" s="300"/>
      <c r="AW32586" s="300"/>
      <c r="AX32586" s="300"/>
      <c r="AY32586" s="300"/>
      <c r="AZ32586" s="300"/>
      <c r="BA32586" s="300"/>
      <c r="BB32586" s="300"/>
      <c r="BC32586" s="300"/>
      <c r="BD32586" s="300"/>
      <c r="BE32586" s="300"/>
      <c r="BF32586" s="300"/>
      <c r="BG32586" s="300"/>
      <c r="BH32586" s="300"/>
      <c r="BI32586" s="300"/>
      <c r="BJ32586" s="300"/>
      <c r="BK32586" s="300"/>
      <c r="BL32586" s="300"/>
      <c r="BM32586" s="300"/>
      <c r="BN32586" s="300"/>
      <c r="BO32586" s="300"/>
      <c r="BP32586" s="300"/>
      <c r="BQ32586" s="300"/>
      <c r="BR32586" s="300"/>
      <c r="BS32586" s="300"/>
      <c r="BT32586" s="300"/>
      <c r="BU32586" s="300"/>
      <c r="BV32586" s="300"/>
      <c r="BW32586" s="300"/>
      <c r="BX32586" s="300"/>
      <c r="BY32586" s="300"/>
      <c r="BZ32586" s="300"/>
      <c r="CA32586" s="300"/>
      <c r="CB32586" s="300"/>
      <c r="CC32586" s="300"/>
      <c r="CD32586" s="300"/>
      <c r="CE32586" s="300"/>
      <c r="CF32586" s="300"/>
      <c r="CG32586" s="300"/>
      <c r="CH32586" s="300"/>
      <c r="CI32586" s="300"/>
      <c r="CJ32586" s="300"/>
      <c r="CK32586" s="300"/>
      <c r="CL32586" s="300"/>
      <c r="CM32586" s="300"/>
      <c r="CN32586" s="300"/>
      <c r="CO32586" s="300"/>
      <c r="CP32586" s="300"/>
      <c r="CQ32586" s="300"/>
      <c r="CR32586" s="300"/>
      <c r="CS32586" s="300"/>
      <c r="CT32586" s="300"/>
      <c r="CU32586" s="300"/>
      <c r="CV32586" s="300"/>
      <c r="CW32586" s="300"/>
      <c r="CX32586" s="300"/>
      <c r="CY32586" s="300"/>
      <c r="CZ32586" s="300"/>
      <c r="DA32586" s="300"/>
      <c r="DB32586" s="300"/>
      <c r="DC32586" s="300"/>
      <c r="DD32586" s="300"/>
      <c r="DE32586" s="300"/>
      <c r="DF32586" s="300"/>
      <c r="DG32586" s="300"/>
      <c r="DH32586" s="300"/>
      <c r="DI32586" s="300"/>
      <c r="DJ32586" s="300"/>
      <c r="DK32586" s="300"/>
      <c r="DL32586" s="300"/>
      <c r="DM32586" s="300"/>
      <c r="DN32586" s="300"/>
      <c r="DO32586" s="300"/>
      <c r="DP32586" s="300"/>
      <c r="DQ32586" s="300"/>
      <c r="DR32586" s="300"/>
      <c r="DS32586" s="300"/>
      <c r="DT32586" s="300"/>
      <c r="DU32586" s="300"/>
      <c r="DV32586" s="300"/>
      <c r="DW32586" s="300"/>
      <c r="DX32586" s="300"/>
      <c r="DY32586" s="300"/>
      <c r="DZ32586" s="300"/>
      <c r="EA32586" s="300"/>
      <c r="EB32586" s="300"/>
      <c r="EC32586" s="300"/>
      <c r="ED32586" s="300"/>
      <c r="EE32586" s="300"/>
      <c r="EF32586" s="300"/>
      <c r="EG32586" s="300"/>
      <c r="EH32586" s="300"/>
      <c r="EI32586" s="300"/>
      <c r="EJ32586" s="300"/>
      <c r="EK32586" s="300"/>
      <c r="EL32586" s="300"/>
      <c r="EM32586" s="300"/>
      <c r="EN32586" s="300"/>
      <c r="EO32586" s="300"/>
      <c r="EP32586" s="300"/>
      <c r="EQ32586" s="300"/>
      <c r="ER32586" s="300"/>
      <c r="ES32586" s="300"/>
      <c r="ET32586" s="300"/>
      <c r="EU32586" s="300"/>
      <c r="EV32586" s="300"/>
      <c r="EW32586" s="300"/>
      <c r="EX32586" s="300"/>
      <c r="EY32586" s="300"/>
      <c r="EZ32586" s="300"/>
      <c r="FA32586" s="300"/>
      <c r="FB32586" s="300"/>
      <c r="FC32586" s="300"/>
      <c r="FD32586" s="300"/>
      <c r="FE32586" s="300"/>
      <c r="FF32586" s="300"/>
      <c r="FG32586" s="300"/>
      <c r="FH32586" s="300"/>
      <c r="FI32586" s="300"/>
      <c r="FJ32586" s="300"/>
      <c r="FK32586" s="300"/>
      <c r="FL32586" s="300"/>
      <c r="FM32586" s="300"/>
      <c r="FN32586" s="300"/>
      <c r="FO32586" s="300"/>
      <c r="FP32586" s="300"/>
      <c r="FQ32586" s="300"/>
      <c r="FR32586" s="300"/>
      <c r="FS32586" s="300"/>
      <c r="FT32586" s="300"/>
      <c r="FU32586" s="300"/>
      <c r="FV32586" s="300"/>
      <c r="FW32586" s="300"/>
      <c r="FX32586" s="300"/>
      <c r="FY32586" s="300"/>
      <c r="FZ32586" s="300"/>
      <c r="GA32586" s="300"/>
      <c r="GB32586" s="300"/>
      <c r="GC32586" s="300"/>
      <c r="GD32586" s="300"/>
      <c r="GE32586" s="300"/>
      <c r="GF32586" s="300"/>
      <c r="GG32586" s="300"/>
      <c r="GH32586" s="300"/>
      <c r="GI32586" s="300"/>
      <c r="GJ32586" s="300"/>
      <c r="GK32586" s="300"/>
    </row>
    <row r="32587" spans="4:193" x14ac:dyDescent="0.25">
      <c r="D32587" s="300"/>
      <c r="J32587" s="300"/>
      <c r="K32587" s="300"/>
      <c r="L32587" s="300"/>
      <c r="M32587" s="300"/>
      <c r="N32587" s="300"/>
      <c r="O32587" s="300"/>
      <c r="P32587" s="300"/>
      <c r="Q32587" s="300"/>
      <c r="R32587" s="300"/>
      <c r="S32587" s="300"/>
      <c r="T32587" s="300"/>
      <c r="U32587" s="300"/>
      <c r="V32587" s="300"/>
      <c r="W32587" s="300"/>
      <c r="X32587" s="300"/>
      <c r="Y32587" s="300"/>
      <c r="Z32587" s="300"/>
      <c r="AA32587" s="300"/>
      <c r="AB32587" s="300"/>
      <c r="AC32587" s="300"/>
      <c r="AD32587" s="300"/>
      <c r="AE32587" s="300"/>
      <c r="AF32587" s="300"/>
      <c r="AG32587" s="300"/>
      <c r="AH32587" s="300"/>
      <c r="AI32587" s="300"/>
      <c r="AJ32587" s="300"/>
      <c r="AK32587" s="300"/>
      <c r="AL32587" s="300"/>
      <c r="AM32587" s="300"/>
      <c r="AN32587" s="300"/>
      <c r="AO32587" s="300"/>
      <c r="AP32587" s="300"/>
      <c r="AQ32587" s="300"/>
      <c r="AR32587" s="300"/>
      <c r="AS32587" s="300"/>
      <c r="AT32587" s="300"/>
      <c r="AU32587" s="300"/>
      <c r="AV32587" s="300"/>
      <c r="AW32587" s="300"/>
      <c r="AX32587" s="300"/>
      <c r="AY32587" s="300"/>
      <c r="AZ32587" s="300"/>
      <c r="BA32587" s="300"/>
      <c r="BB32587" s="300"/>
      <c r="BC32587" s="300"/>
      <c r="BD32587" s="300"/>
      <c r="BE32587" s="300"/>
      <c r="BF32587" s="300"/>
      <c r="BG32587" s="300"/>
      <c r="BH32587" s="300"/>
      <c r="BI32587" s="300"/>
      <c r="BJ32587" s="300"/>
      <c r="BK32587" s="300"/>
      <c r="BL32587" s="300"/>
      <c r="BM32587" s="300"/>
      <c r="BN32587" s="300"/>
      <c r="BO32587" s="300"/>
      <c r="BP32587" s="300"/>
      <c r="BQ32587" s="300"/>
      <c r="BR32587" s="300"/>
      <c r="BS32587" s="300"/>
      <c r="BT32587" s="300"/>
      <c r="BU32587" s="300"/>
      <c r="BV32587" s="300"/>
      <c r="BW32587" s="300"/>
      <c r="BX32587" s="300"/>
      <c r="BY32587" s="300"/>
      <c r="BZ32587" s="300"/>
      <c r="CA32587" s="300"/>
      <c r="CB32587" s="300"/>
      <c r="CC32587" s="300"/>
      <c r="CD32587" s="300"/>
      <c r="CE32587" s="300"/>
      <c r="CF32587" s="300"/>
      <c r="CG32587" s="300"/>
      <c r="CH32587" s="300"/>
      <c r="CI32587" s="300"/>
      <c r="CJ32587" s="300"/>
      <c r="CK32587" s="300"/>
      <c r="CL32587" s="300"/>
      <c r="CM32587" s="300"/>
      <c r="CN32587" s="300"/>
      <c r="CO32587" s="300"/>
      <c r="CP32587" s="300"/>
      <c r="CQ32587" s="300"/>
      <c r="CR32587" s="300"/>
      <c r="CS32587" s="300"/>
      <c r="CT32587" s="300"/>
      <c r="CU32587" s="300"/>
      <c r="CV32587" s="300"/>
      <c r="CW32587" s="300"/>
      <c r="CX32587" s="300"/>
      <c r="CY32587" s="300"/>
      <c r="CZ32587" s="300"/>
      <c r="DA32587" s="300"/>
      <c r="DB32587" s="300"/>
      <c r="DC32587" s="300"/>
      <c r="DD32587" s="300"/>
      <c r="DE32587" s="300"/>
      <c r="DF32587" s="300"/>
      <c r="DG32587" s="300"/>
      <c r="DH32587" s="300"/>
      <c r="DI32587" s="300"/>
      <c r="DJ32587" s="300"/>
      <c r="DK32587" s="300"/>
      <c r="DL32587" s="300"/>
      <c r="DM32587" s="300"/>
      <c r="DN32587" s="300"/>
      <c r="DO32587" s="300"/>
      <c r="DP32587" s="300"/>
      <c r="DQ32587" s="300"/>
      <c r="DR32587" s="300"/>
      <c r="DS32587" s="300"/>
      <c r="DT32587" s="300"/>
      <c r="DU32587" s="300"/>
      <c r="DV32587" s="300"/>
      <c r="DW32587" s="300"/>
      <c r="DX32587" s="300"/>
      <c r="DY32587" s="300"/>
      <c r="DZ32587" s="300"/>
      <c r="EA32587" s="300"/>
      <c r="EB32587" s="300"/>
      <c r="EC32587" s="300"/>
      <c r="ED32587" s="300"/>
      <c r="EE32587" s="300"/>
      <c r="EF32587" s="300"/>
      <c r="EG32587" s="300"/>
      <c r="EH32587" s="300"/>
      <c r="EI32587" s="300"/>
      <c r="EJ32587" s="300"/>
      <c r="EK32587" s="300"/>
      <c r="EL32587" s="300"/>
      <c r="EM32587" s="300"/>
      <c r="EN32587" s="300"/>
      <c r="EO32587" s="300"/>
      <c r="EP32587" s="300"/>
      <c r="EQ32587" s="300"/>
      <c r="ER32587" s="300"/>
      <c r="ES32587" s="300"/>
      <c r="ET32587" s="300"/>
      <c r="EU32587" s="300"/>
      <c r="EV32587" s="300"/>
      <c r="EW32587" s="300"/>
      <c r="EX32587" s="300"/>
      <c r="EY32587" s="300"/>
      <c r="EZ32587" s="300"/>
      <c r="FA32587" s="300"/>
      <c r="FB32587" s="300"/>
      <c r="FC32587" s="300"/>
      <c r="FD32587" s="300"/>
      <c r="FE32587" s="300"/>
      <c r="FF32587" s="300"/>
      <c r="FG32587" s="300"/>
      <c r="FH32587" s="300"/>
      <c r="FI32587" s="300"/>
      <c r="FJ32587" s="300"/>
      <c r="FK32587" s="300"/>
      <c r="FL32587" s="300"/>
      <c r="FM32587" s="300"/>
      <c r="FN32587" s="300"/>
      <c r="FO32587" s="300"/>
      <c r="FP32587" s="300"/>
      <c r="FQ32587" s="300"/>
      <c r="FR32587" s="300"/>
      <c r="FS32587" s="300"/>
      <c r="FT32587" s="300"/>
      <c r="FU32587" s="300"/>
      <c r="FV32587" s="300"/>
      <c r="FW32587" s="300"/>
      <c r="FX32587" s="300"/>
      <c r="FY32587" s="300"/>
      <c r="FZ32587" s="300"/>
      <c r="GA32587" s="300"/>
      <c r="GB32587" s="300"/>
      <c r="GC32587" s="300"/>
      <c r="GD32587" s="300"/>
      <c r="GE32587" s="300"/>
      <c r="GF32587" s="300"/>
      <c r="GG32587" s="300"/>
      <c r="GH32587" s="300"/>
      <c r="GI32587" s="300"/>
      <c r="GJ32587" s="300"/>
      <c r="GK32587" s="300"/>
    </row>
    <row r="32588" spans="4:193" x14ac:dyDescent="0.25">
      <c r="D32588" s="300"/>
      <c r="J32588" s="300"/>
      <c r="K32588" s="300"/>
      <c r="L32588" s="300"/>
      <c r="M32588" s="300"/>
      <c r="N32588" s="300"/>
      <c r="O32588" s="300"/>
      <c r="P32588" s="300"/>
      <c r="Q32588" s="300"/>
      <c r="R32588" s="300"/>
      <c r="S32588" s="300"/>
      <c r="T32588" s="300"/>
      <c r="U32588" s="300"/>
      <c r="V32588" s="300"/>
      <c r="W32588" s="300"/>
      <c r="X32588" s="300"/>
      <c r="Y32588" s="300"/>
      <c r="Z32588" s="300"/>
      <c r="AA32588" s="300"/>
      <c r="AB32588" s="300"/>
      <c r="AC32588" s="300"/>
      <c r="AD32588" s="300"/>
      <c r="AE32588" s="300"/>
      <c r="AF32588" s="300"/>
      <c r="AG32588" s="300"/>
      <c r="AH32588" s="300"/>
      <c r="AI32588" s="300"/>
      <c r="AJ32588" s="300"/>
      <c r="AK32588" s="300"/>
      <c r="AL32588" s="300"/>
      <c r="AM32588" s="300"/>
      <c r="AN32588" s="300"/>
      <c r="AO32588" s="300"/>
      <c r="AP32588" s="300"/>
      <c r="AQ32588" s="300"/>
      <c r="AR32588" s="300"/>
      <c r="AS32588" s="300"/>
      <c r="AT32588" s="300"/>
      <c r="AU32588" s="300"/>
      <c r="AV32588" s="300"/>
      <c r="AW32588" s="300"/>
      <c r="AX32588" s="300"/>
      <c r="AY32588" s="300"/>
      <c r="AZ32588" s="300"/>
      <c r="BA32588" s="300"/>
      <c r="BB32588" s="300"/>
      <c r="BC32588" s="300"/>
      <c r="BD32588" s="300"/>
      <c r="BE32588" s="300"/>
      <c r="BF32588" s="300"/>
      <c r="BG32588" s="300"/>
      <c r="BH32588" s="300"/>
      <c r="BI32588" s="300"/>
      <c r="BJ32588" s="300"/>
      <c r="BK32588" s="300"/>
      <c r="BL32588" s="300"/>
      <c r="BM32588" s="300"/>
      <c r="BN32588" s="300"/>
      <c r="BO32588" s="300"/>
      <c r="BP32588" s="300"/>
      <c r="BQ32588" s="300"/>
      <c r="BR32588" s="300"/>
      <c r="BS32588" s="300"/>
      <c r="BT32588" s="300"/>
      <c r="BU32588" s="300"/>
      <c r="BV32588" s="300"/>
      <c r="BW32588" s="300"/>
      <c r="BX32588" s="300"/>
      <c r="BY32588" s="300"/>
      <c r="BZ32588" s="300"/>
      <c r="CA32588" s="300"/>
      <c r="CB32588" s="300"/>
      <c r="CC32588" s="300"/>
      <c r="CD32588" s="300"/>
      <c r="CE32588" s="300"/>
      <c r="CF32588" s="300"/>
      <c r="CG32588" s="300"/>
      <c r="CH32588" s="300"/>
      <c r="CI32588" s="300"/>
      <c r="CJ32588" s="300"/>
      <c r="CK32588" s="300"/>
      <c r="CL32588" s="300"/>
      <c r="CM32588" s="300"/>
      <c r="CN32588" s="300"/>
      <c r="CO32588" s="300"/>
      <c r="CP32588" s="300"/>
      <c r="CQ32588" s="300"/>
      <c r="CR32588" s="300"/>
      <c r="CS32588" s="300"/>
      <c r="CT32588" s="300"/>
      <c r="CU32588" s="300"/>
      <c r="CV32588" s="300"/>
      <c r="CW32588" s="300"/>
      <c r="CX32588" s="300"/>
      <c r="CY32588" s="300"/>
      <c r="CZ32588" s="300"/>
      <c r="DA32588" s="300"/>
      <c r="DB32588" s="300"/>
      <c r="DC32588" s="300"/>
      <c r="DD32588" s="300"/>
      <c r="DE32588" s="300"/>
      <c r="DF32588" s="300"/>
      <c r="DG32588" s="300"/>
      <c r="DH32588" s="300"/>
      <c r="DI32588" s="300"/>
      <c r="DJ32588" s="300"/>
      <c r="DK32588" s="300"/>
      <c r="DL32588" s="300"/>
      <c r="DM32588" s="300"/>
      <c r="DN32588" s="300"/>
      <c r="DO32588" s="300"/>
      <c r="DP32588" s="300"/>
      <c r="DQ32588" s="300"/>
      <c r="DR32588" s="300"/>
      <c r="DS32588" s="300"/>
      <c r="DT32588" s="300"/>
      <c r="DU32588" s="300"/>
      <c r="DV32588" s="300"/>
      <c r="DW32588" s="300"/>
      <c r="DX32588" s="300"/>
      <c r="DY32588" s="300"/>
      <c r="DZ32588" s="300"/>
      <c r="EA32588" s="300"/>
      <c r="EB32588" s="300"/>
      <c r="EC32588" s="300"/>
      <c r="ED32588" s="300"/>
      <c r="EE32588" s="300"/>
      <c r="EF32588" s="300"/>
      <c r="EG32588" s="300"/>
      <c r="EH32588" s="300"/>
      <c r="EI32588" s="300"/>
      <c r="EJ32588" s="300"/>
      <c r="EK32588" s="300"/>
      <c r="EL32588" s="300"/>
      <c r="EM32588" s="300"/>
      <c r="EN32588" s="300"/>
      <c r="EO32588" s="300"/>
      <c r="EP32588" s="300"/>
      <c r="EQ32588" s="300"/>
      <c r="ER32588" s="300"/>
      <c r="ES32588" s="300"/>
      <c r="ET32588" s="300"/>
      <c r="EU32588" s="300"/>
      <c r="EV32588" s="300"/>
      <c r="EW32588" s="300"/>
      <c r="EX32588" s="300"/>
      <c r="EY32588" s="300"/>
      <c r="EZ32588" s="300"/>
      <c r="FA32588" s="300"/>
      <c r="FB32588" s="300"/>
      <c r="FC32588" s="300"/>
      <c r="FD32588" s="300"/>
      <c r="FE32588" s="300"/>
      <c r="FF32588" s="300"/>
      <c r="FG32588" s="300"/>
      <c r="FH32588" s="300"/>
      <c r="FI32588" s="300"/>
      <c r="FJ32588" s="300"/>
      <c r="FK32588" s="300"/>
      <c r="FL32588" s="300"/>
      <c r="FM32588" s="300"/>
      <c r="FN32588" s="300"/>
      <c r="FO32588" s="300"/>
      <c r="FP32588" s="300"/>
      <c r="FQ32588" s="300"/>
      <c r="FR32588" s="300"/>
      <c r="FS32588" s="300"/>
      <c r="FT32588" s="300"/>
      <c r="FU32588" s="300"/>
      <c r="FV32588" s="300"/>
      <c r="FW32588" s="300"/>
      <c r="FX32588" s="300"/>
      <c r="FY32588" s="300"/>
      <c r="FZ32588" s="300"/>
      <c r="GA32588" s="300"/>
      <c r="GB32588" s="300"/>
      <c r="GC32588" s="300"/>
      <c r="GD32588" s="300"/>
      <c r="GE32588" s="300"/>
      <c r="GF32588" s="300"/>
      <c r="GG32588" s="300"/>
      <c r="GH32588" s="300"/>
      <c r="GI32588" s="300"/>
      <c r="GJ32588" s="300"/>
      <c r="GK32588" s="300"/>
    </row>
    <row r="32589" spans="4:193" x14ac:dyDescent="0.25">
      <c r="D32589" s="300"/>
      <c r="J32589" s="300"/>
      <c r="K32589" s="300"/>
      <c r="L32589" s="300"/>
      <c r="M32589" s="300"/>
      <c r="N32589" s="300"/>
      <c r="O32589" s="300"/>
      <c r="P32589" s="300"/>
      <c r="Q32589" s="300"/>
      <c r="R32589" s="300"/>
      <c r="S32589" s="300"/>
      <c r="T32589" s="300"/>
      <c r="U32589" s="300"/>
      <c r="V32589" s="300"/>
      <c r="W32589" s="300"/>
      <c r="X32589" s="300"/>
      <c r="Y32589" s="300"/>
      <c r="Z32589" s="300"/>
      <c r="AA32589" s="300"/>
      <c r="AB32589" s="300"/>
      <c r="AC32589" s="300"/>
      <c r="AD32589" s="300"/>
      <c r="AE32589" s="300"/>
      <c r="AF32589" s="300"/>
      <c r="AG32589" s="300"/>
      <c r="AH32589" s="300"/>
      <c r="AI32589" s="300"/>
      <c r="AJ32589" s="300"/>
      <c r="AK32589" s="300"/>
      <c r="AL32589" s="300"/>
      <c r="AM32589" s="300"/>
      <c r="AN32589" s="300"/>
      <c r="AO32589" s="300"/>
      <c r="AP32589" s="300"/>
      <c r="AQ32589" s="300"/>
      <c r="AR32589" s="300"/>
      <c r="AS32589" s="300"/>
      <c r="AT32589" s="300"/>
      <c r="AU32589" s="300"/>
      <c r="AV32589" s="300"/>
      <c r="AW32589" s="300"/>
      <c r="AX32589" s="300"/>
      <c r="AY32589" s="300"/>
      <c r="AZ32589" s="300"/>
      <c r="BA32589" s="300"/>
      <c r="BB32589" s="300"/>
      <c r="BC32589" s="300"/>
      <c r="BD32589" s="300"/>
      <c r="BE32589" s="300"/>
      <c r="BF32589" s="300"/>
      <c r="BG32589" s="300"/>
      <c r="BH32589" s="300"/>
      <c r="BI32589" s="300"/>
      <c r="BJ32589" s="300"/>
      <c r="BK32589" s="300"/>
      <c r="BL32589" s="300"/>
      <c r="BM32589" s="300"/>
      <c r="BN32589" s="300"/>
      <c r="BO32589" s="300"/>
      <c r="BP32589" s="300"/>
      <c r="BQ32589" s="300"/>
      <c r="BR32589" s="300"/>
      <c r="BS32589" s="300"/>
      <c r="BT32589" s="300"/>
      <c r="BU32589" s="300"/>
      <c r="BV32589" s="300"/>
      <c r="BW32589" s="300"/>
      <c r="BX32589" s="300"/>
      <c r="BY32589" s="300"/>
      <c r="BZ32589" s="300"/>
      <c r="CA32589" s="300"/>
      <c r="CB32589" s="300"/>
      <c r="CC32589" s="300"/>
      <c r="CD32589" s="300"/>
      <c r="CE32589" s="300"/>
      <c r="CF32589" s="300"/>
      <c r="CG32589" s="300"/>
      <c r="CH32589" s="300"/>
      <c r="CI32589" s="300"/>
      <c r="CJ32589" s="300"/>
      <c r="CK32589" s="300"/>
      <c r="CL32589" s="300"/>
      <c r="CM32589" s="300"/>
      <c r="CN32589" s="300"/>
      <c r="CO32589" s="300"/>
      <c r="CP32589" s="300"/>
      <c r="CQ32589" s="300"/>
      <c r="CR32589" s="300"/>
      <c r="CS32589" s="300"/>
      <c r="CT32589" s="300"/>
      <c r="CU32589" s="300"/>
      <c r="CV32589" s="300"/>
      <c r="CW32589" s="300"/>
      <c r="CX32589" s="300"/>
      <c r="CY32589" s="300"/>
      <c r="CZ32589" s="300"/>
      <c r="DA32589" s="300"/>
      <c r="DB32589" s="300"/>
      <c r="DC32589" s="300"/>
      <c r="DD32589" s="300"/>
      <c r="DE32589" s="300"/>
      <c r="DF32589" s="300"/>
      <c r="DG32589" s="300"/>
      <c r="DH32589" s="300"/>
      <c r="DI32589" s="300"/>
      <c r="DJ32589" s="300"/>
      <c r="DK32589" s="300"/>
      <c r="DL32589" s="300"/>
      <c r="DM32589" s="300"/>
      <c r="DN32589" s="300"/>
      <c r="DO32589" s="300"/>
      <c r="DP32589" s="300"/>
      <c r="DQ32589" s="300"/>
      <c r="DR32589" s="300"/>
      <c r="DS32589" s="300"/>
      <c r="DT32589" s="300"/>
      <c r="DU32589" s="300"/>
      <c r="DV32589" s="300"/>
      <c r="DW32589" s="300"/>
      <c r="DX32589" s="300"/>
      <c r="DY32589" s="300"/>
      <c r="DZ32589" s="300"/>
      <c r="EA32589" s="300"/>
      <c r="EB32589" s="300"/>
      <c r="EC32589" s="300"/>
      <c r="ED32589" s="300"/>
      <c r="EE32589" s="300"/>
      <c r="EF32589" s="300"/>
      <c r="EG32589" s="300"/>
      <c r="EH32589" s="300"/>
      <c r="EI32589" s="300"/>
      <c r="EJ32589" s="300"/>
      <c r="EK32589" s="300"/>
      <c r="EL32589" s="300"/>
      <c r="EM32589" s="300"/>
      <c r="EN32589" s="300"/>
      <c r="EO32589" s="300"/>
      <c r="EP32589" s="300"/>
      <c r="EQ32589" s="300"/>
      <c r="ER32589" s="300"/>
      <c r="ES32589" s="300"/>
      <c r="ET32589" s="300"/>
      <c r="EU32589" s="300"/>
      <c r="EV32589" s="300"/>
      <c r="EW32589" s="300"/>
      <c r="EX32589" s="300"/>
      <c r="EY32589" s="300"/>
      <c r="EZ32589" s="300"/>
      <c r="FA32589" s="300"/>
      <c r="FB32589" s="300"/>
      <c r="FC32589" s="300"/>
      <c r="FD32589" s="300"/>
      <c r="FE32589" s="300"/>
      <c r="FF32589" s="300"/>
      <c r="FG32589" s="300"/>
      <c r="FH32589" s="300"/>
      <c r="FI32589" s="300"/>
      <c r="FJ32589" s="300"/>
      <c r="FK32589" s="300"/>
      <c r="FL32589" s="300"/>
      <c r="FM32589" s="300"/>
      <c r="FN32589" s="300"/>
      <c r="FO32589" s="300"/>
      <c r="FP32589" s="300"/>
      <c r="FQ32589" s="300"/>
      <c r="FR32589" s="300"/>
      <c r="FS32589" s="300"/>
      <c r="FT32589" s="300"/>
      <c r="FU32589" s="300"/>
      <c r="FV32589" s="300"/>
      <c r="FW32589" s="300"/>
      <c r="FX32589" s="300"/>
      <c r="FY32589" s="300"/>
      <c r="FZ32589" s="300"/>
      <c r="GA32589" s="300"/>
      <c r="GB32589" s="300"/>
      <c r="GC32589" s="300"/>
      <c r="GD32589" s="300"/>
      <c r="GE32589" s="300"/>
      <c r="GF32589" s="300"/>
      <c r="GG32589" s="300"/>
      <c r="GH32589" s="300"/>
      <c r="GI32589" s="300"/>
      <c r="GJ32589" s="300"/>
      <c r="GK32589" s="300"/>
    </row>
    <row r="32590" spans="4:193" x14ac:dyDescent="0.25">
      <c r="D32590" s="300"/>
      <c r="J32590" s="300"/>
      <c r="K32590" s="300"/>
      <c r="L32590" s="300"/>
      <c r="M32590" s="300"/>
      <c r="N32590" s="300"/>
      <c r="O32590" s="300"/>
      <c r="P32590" s="300"/>
      <c r="Q32590" s="300"/>
      <c r="R32590" s="300"/>
      <c r="S32590" s="300"/>
      <c r="T32590" s="300"/>
      <c r="U32590" s="300"/>
      <c r="V32590" s="300"/>
      <c r="W32590" s="300"/>
      <c r="X32590" s="300"/>
      <c r="Y32590" s="300"/>
      <c r="Z32590" s="300"/>
      <c r="AA32590" s="300"/>
      <c r="AB32590" s="300"/>
      <c r="AC32590" s="300"/>
      <c r="AD32590" s="300"/>
      <c r="AE32590" s="300"/>
      <c r="AF32590" s="300"/>
      <c r="AG32590" s="300"/>
      <c r="AH32590" s="300"/>
      <c r="AI32590" s="300"/>
      <c r="AJ32590" s="300"/>
      <c r="AK32590" s="300"/>
      <c r="AL32590" s="300"/>
      <c r="AM32590" s="300"/>
      <c r="AN32590" s="300"/>
      <c r="AO32590" s="300"/>
      <c r="AP32590" s="300"/>
      <c r="AQ32590" s="300"/>
      <c r="AR32590" s="300"/>
      <c r="AS32590" s="300"/>
      <c r="AT32590" s="300"/>
      <c r="AU32590" s="300"/>
      <c r="AV32590" s="300"/>
      <c r="AW32590" s="300"/>
      <c r="AX32590" s="300"/>
      <c r="AY32590" s="300"/>
      <c r="AZ32590" s="300"/>
      <c r="BA32590" s="300"/>
      <c r="BB32590" s="300"/>
      <c r="BC32590" s="300"/>
      <c r="BD32590" s="300"/>
      <c r="BE32590" s="300"/>
      <c r="BF32590" s="300"/>
      <c r="BG32590" s="300"/>
      <c r="BH32590" s="300"/>
      <c r="BI32590" s="300"/>
      <c r="BJ32590" s="300"/>
      <c r="BK32590" s="300"/>
      <c r="BL32590" s="300"/>
      <c r="BM32590" s="300"/>
      <c r="BN32590" s="300"/>
      <c r="BO32590" s="300"/>
      <c r="BP32590" s="300"/>
      <c r="BQ32590" s="300"/>
      <c r="BR32590" s="300"/>
      <c r="BS32590" s="300"/>
      <c r="BT32590" s="300"/>
      <c r="BU32590" s="300"/>
      <c r="BV32590" s="300"/>
      <c r="BW32590" s="300"/>
      <c r="BX32590" s="300"/>
      <c r="BY32590" s="300"/>
      <c r="BZ32590" s="300"/>
      <c r="CA32590" s="300"/>
      <c r="CB32590" s="300"/>
      <c r="CC32590" s="300"/>
      <c r="CD32590" s="300"/>
      <c r="CE32590" s="300"/>
      <c r="CF32590" s="300"/>
      <c r="CG32590" s="300"/>
      <c r="CH32590" s="300"/>
      <c r="CI32590" s="300"/>
      <c r="CJ32590" s="300"/>
      <c r="CK32590" s="300"/>
      <c r="CL32590" s="300"/>
      <c r="CM32590" s="300"/>
      <c r="CN32590" s="300"/>
      <c r="CO32590" s="300"/>
      <c r="CP32590" s="300"/>
      <c r="CQ32590" s="300"/>
      <c r="CR32590" s="300"/>
      <c r="CS32590" s="300"/>
      <c r="CT32590" s="300"/>
      <c r="CU32590" s="300"/>
      <c r="CV32590" s="300"/>
      <c r="CW32590" s="300"/>
      <c r="CX32590" s="300"/>
      <c r="CY32590" s="300"/>
      <c r="CZ32590" s="300"/>
      <c r="DA32590" s="300"/>
      <c r="DB32590" s="300"/>
      <c r="DC32590" s="300"/>
      <c r="DD32590" s="300"/>
      <c r="DE32590" s="300"/>
      <c r="DF32590" s="300"/>
      <c r="DG32590" s="300"/>
      <c r="DH32590" s="300"/>
      <c r="DI32590" s="300"/>
      <c r="DJ32590" s="300"/>
      <c r="DK32590" s="300"/>
      <c r="DL32590" s="300"/>
      <c r="DM32590" s="300"/>
      <c r="DN32590" s="300"/>
      <c r="DO32590" s="300"/>
      <c r="DP32590" s="300"/>
      <c r="DQ32590" s="300"/>
      <c r="DR32590" s="300"/>
      <c r="DS32590" s="300"/>
      <c r="DT32590" s="300"/>
      <c r="DU32590" s="300"/>
      <c r="DV32590" s="300"/>
      <c r="DW32590" s="300"/>
      <c r="DX32590" s="300"/>
      <c r="DY32590" s="300"/>
      <c r="DZ32590" s="300"/>
      <c r="EA32590" s="300"/>
      <c r="EB32590" s="300"/>
      <c r="EC32590" s="300"/>
      <c r="ED32590" s="300"/>
      <c r="EE32590" s="300"/>
      <c r="EF32590" s="300"/>
      <c r="EG32590" s="300"/>
      <c r="EH32590" s="300"/>
      <c r="EI32590" s="300"/>
      <c r="EJ32590" s="300"/>
      <c r="EK32590" s="300"/>
      <c r="EL32590" s="300"/>
      <c r="EM32590" s="300"/>
      <c r="EN32590" s="300"/>
      <c r="EO32590" s="300"/>
      <c r="EP32590" s="300"/>
      <c r="EQ32590" s="300"/>
      <c r="ER32590" s="300"/>
      <c r="ES32590" s="300"/>
      <c r="ET32590" s="300"/>
      <c r="EU32590" s="300"/>
      <c r="EV32590" s="300"/>
      <c r="EW32590" s="300"/>
      <c r="EX32590" s="300"/>
      <c r="EY32590" s="300"/>
      <c r="EZ32590" s="300"/>
      <c r="FA32590" s="300"/>
      <c r="FB32590" s="300"/>
      <c r="FC32590" s="300"/>
      <c r="FD32590" s="300"/>
      <c r="FE32590" s="300"/>
      <c r="FF32590" s="300"/>
      <c r="FG32590" s="300"/>
      <c r="FH32590" s="300"/>
      <c r="FI32590" s="300"/>
      <c r="FJ32590" s="300"/>
      <c r="FK32590" s="300"/>
      <c r="FL32590" s="300"/>
      <c r="FM32590" s="300"/>
      <c r="FN32590" s="300"/>
      <c r="FO32590" s="300"/>
      <c r="FP32590" s="300"/>
      <c r="FQ32590" s="300"/>
      <c r="FR32590" s="300"/>
      <c r="FS32590" s="300"/>
      <c r="FT32590" s="300"/>
      <c r="FU32590" s="300"/>
      <c r="FV32590" s="300"/>
      <c r="FW32590" s="300"/>
      <c r="FX32590" s="300"/>
      <c r="FY32590" s="300"/>
      <c r="FZ32590" s="300"/>
      <c r="GA32590" s="300"/>
      <c r="GB32590" s="300"/>
      <c r="GC32590" s="300"/>
      <c r="GD32590" s="300"/>
      <c r="GE32590" s="300"/>
      <c r="GF32590" s="300"/>
      <c r="GG32590" s="300"/>
      <c r="GH32590" s="300"/>
      <c r="GI32590" s="300"/>
      <c r="GJ32590" s="300"/>
      <c r="GK32590" s="300"/>
    </row>
    <row r="32591" spans="4:193" x14ac:dyDescent="0.25">
      <c r="D32591" s="300"/>
      <c r="J32591" s="300"/>
      <c r="K32591" s="300"/>
      <c r="L32591" s="300"/>
      <c r="M32591" s="300"/>
      <c r="N32591" s="300"/>
      <c r="O32591" s="300"/>
      <c r="P32591" s="300"/>
      <c r="Q32591" s="300"/>
      <c r="R32591" s="300"/>
      <c r="S32591" s="300"/>
      <c r="T32591" s="300"/>
      <c r="U32591" s="300"/>
      <c r="V32591" s="300"/>
      <c r="W32591" s="300"/>
      <c r="X32591" s="300"/>
      <c r="Y32591" s="300"/>
      <c r="Z32591" s="300"/>
      <c r="AA32591" s="300"/>
      <c r="AB32591" s="300"/>
      <c r="AC32591" s="300"/>
      <c r="AD32591" s="300"/>
      <c r="AE32591" s="300"/>
      <c r="AF32591" s="300"/>
      <c r="AG32591" s="300"/>
      <c r="AH32591" s="300"/>
      <c r="AI32591" s="300"/>
      <c r="AJ32591" s="300"/>
      <c r="AK32591" s="300"/>
      <c r="AL32591" s="300"/>
      <c r="AM32591" s="300"/>
      <c r="AN32591" s="300"/>
      <c r="AO32591" s="300"/>
      <c r="AP32591" s="300"/>
      <c r="AQ32591" s="300"/>
      <c r="AR32591" s="300"/>
      <c r="AS32591" s="300"/>
      <c r="AT32591" s="300"/>
      <c r="AU32591" s="300"/>
      <c r="AV32591" s="300"/>
      <c r="AW32591" s="300"/>
      <c r="AX32591" s="300"/>
      <c r="AY32591" s="300"/>
      <c r="AZ32591" s="300"/>
      <c r="BA32591" s="300"/>
      <c r="BB32591" s="300"/>
      <c r="BC32591" s="300"/>
      <c r="BD32591" s="300"/>
      <c r="BE32591" s="300"/>
      <c r="BF32591" s="300"/>
      <c r="BG32591" s="300"/>
      <c r="BH32591" s="300"/>
      <c r="BI32591" s="300"/>
      <c r="BJ32591" s="300"/>
      <c r="BK32591" s="300"/>
      <c r="BL32591" s="300"/>
      <c r="BM32591" s="300"/>
      <c r="BN32591" s="300"/>
      <c r="BO32591" s="300"/>
      <c r="BP32591" s="300"/>
      <c r="BQ32591" s="300"/>
      <c r="BR32591" s="300"/>
      <c r="BS32591" s="300"/>
      <c r="BT32591" s="300"/>
      <c r="BU32591" s="300"/>
      <c r="BV32591" s="300"/>
      <c r="BW32591" s="300"/>
      <c r="BX32591" s="300"/>
      <c r="BY32591" s="300"/>
      <c r="BZ32591" s="300"/>
      <c r="CA32591" s="300"/>
      <c r="CB32591" s="300"/>
      <c r="CC32591" s="300"/>
      <c r="CD32591" s="300"/>
      <c r="CE32591" s="300"/>
      <c r="CF32591" s="300"/>
      <c r="CG32591" s="300"/>
      <c r="CH32591" s="300"/>
      <c r="CI32591" s="300"/>
      <c r="CJ32591" s="300"/>
      <c r="CK32591" s="300"/>
      <c r="CL32591" s="300"/>
      <c r="CM32591" s="300"/>
      <c r="CN32591" s="300"/>
      <c r="CO32591" s="300"/>
      <c r="CP32591" s="300"/>
      <c r="CQ32591" s="300"/>
      <c r="CR32591" s="300"/>
      <c r="CS32591" s="300"/>
      <c r="CT32591" s="300"/>
      <c r="CU32591" s="300"/>
      <c r="CV32591" s="300"/>
      <c r="CW32591" s="300"/>
      <c r="CX32591" s="300"/>
      <c r="CY32591" s="300"/>
      <c r="CZ32591" s="300"/>
      <c r="DA32591" s="300"/>
      <c r="DB32591" s="300"/>
      <c r="DC32591" s="300"/>
      <c r="DD32591" s="300"/>
      <c r="DE32591" s="300"/>
      <c r="DF32591" s="300"/>
      <c r="DG32591" s="300"/>
      <c r="DH32591" s="300"/>
      <c r="DI32591" s="300"/>
      <c r="DJ32591" s="300"/>
      <c r="DK32591" s="300"/>
      <c r="DL32591" s="300"/>
      <c r="DM32591" s="300"/>
      <c r="DN32591" s="300"/>
      <c r="DO32591" s="300"/>
      <c r="DP32591" s="300"/>
      <c r="DQ32591" s="300"/>
      <c r="DR32591" s="300"/>
      <c r="DS32591" s="300"/>
      <c r="DT32591" s="300"/>
      <c r="DU32591" s="300"/>
      <c r="DV32591" s="300"/>
      <c r="DW32591" s="300"/>
      <c r="DX32591" s="300"/>
      <c r="DY32591" s="300"/>
      <c r="DZ32591" s="300"/>
      <c r="EA32591" s="300"/>
      <c r="EB32591" s="300"/>
      <c r="EC32591" s="300"/>
      <c r="ED32591" s="300"/>
      <c r="EE32591" s="300"/>
      <c r="EF32591" s="300"/>
      <c r="EG32591" s="300"/>
      <c r="EH32591" s="300"/>
      <c r="EI32591" s="300"/>
      <c r="EJ32591" s="300"/>
      <c r="EK32591" s="300"/>
      <c r="EL32591" s="300"/>
      <c r="EM32591" s="300"/>
      <c r="EN32591" s="300"/>
      <c r="EO32591" s="300"/>
      <c r="EP32591" s="300"/>
      <c r="EQ32591" s="300"/>
      <c r="ER32591" s="300"/>
      <c r="ES32591" s="300"/>
      <c r="ET32591" s="300"/>
      <c r="EU32591" s="300"/>
      <c r="EV32591" s="300"/>
      <c r="EW32591" s="300"/>
      <c r="EX32591" s="300"/>
      <c r="EY32591" s="300"/>
      <c r="EZ32591" s="300"/>
      <c r="FA32591" s="300"/>
      <c r="FB32591" s="300"/>
      <c r="FC32591" s="300"/>
      <c r="FD32591" s="300"/>
      <c r="FE32591" s="300"/>
      <c r="FF32591" s="300"/>
      <c r="FG32591" s="300"/>
      <c r="FH32591" s="300"/>
      <c r="FI32591" s="300"/>
      <c r="FJ32591" s="300"/>
      <c r="FK32591" s="300"/>
      <c r="FL32591" s="300"/>
      <c r="FM32591" s="300"/>
      <c r="FN32591" s="300"/>
      <c r="FO32591" s="300"/>
      <c r="FP32591" s="300"/>
      <c r="FQ32591" s="300"/>
      <c r="FR32591" s="300"/>
      <c r="FS32591" s="300"/>
      <c r="FT32591" s="300"/>
      <c r="FU32591" s="300"/>
      <c r="FV32591" s="300"/>
      <c r="FW32591" s="300"/>
      <c r="FX32591" s="300"/>
      <c r="FY32591" s="300"/>
      <c r="FZ32591" s="300"/>
      <c r="GA32591" s="300"/>
      <c r="GB32591" s="300"/>
      <c r="GC32591" s="300"/>
      <c r="GD32591" s="300"/>
      <c r="GE32591" s="300"/>
      <c r="GF32591" s="300"/>
      <c r="GG32591" s="300"/>
      <c r="GH32591" s="300"/>
      <c r="GI32591" s="300"/>
      <c r="GJ32591" s="300"/>
      <c r="GK32591" s="300"/>
    </row>
    <row r="32592" spans="4:193" x14ac:dyDescent="0.25">
      <c r="D32592" s="300"/>
      <c r="J32592" s="300"/>
      <c r="K32592" s="300"/>
      <c r="L32592" s="300"/>
      <c r="M32592" s="300"/>
      <c r="N32592" s="300"/>
      <c r="O32592" s="300"/>
      <c r="P32592" s="300"/>
      <c r="Q32592" s="300"/>
      <c r="R32592" s="300"/>
      <c r="S32592" s="300"/>
      <c r="T32592" s="300"/>
      <c r="U32592" s="300"/>
      <c r="V32592" s="300"/>
      <c r="W32592" s="300"/>
      <c r="X32592" s="300"/>
      <c r="Y32592" s="300"/>
      <c r="Z32592" s="300"/>
      <c r="AA32592" s="300"/>
      <c r="AB32592" s="300"/>
      <c r="AC32592" s="300"/>
      <c r="AD32592" s="300"/>
      <c r="AE32592" s="300"/>
      <c r="AF32592" s="300"/>
      <c r="AG32592" s="300"/>
      <c r="AH32592" s="300"/>
      <c r="AI32592" s="300"/>
      <c r="AJ32592" s="300"/>
      <c r="AK32592" s="300"/>
      <c r="AL32592" s="300"/>
      <c r="AM32592" s="300"/>
      <c r="AN32592" s="300"/>
      <c r="AO32592" s="300"/>
      <c r="AP32592" s="300"/>
      <c r="AQ32592" s="300"/>
      <c r="AR32592" s="300"/>
      <c r="AS32592" s="300"/>
      <c r="AT32592" s="300"/>
      <c r="AU32592" s="300"/>
      <c r="AV32592" s="300"/>
      <c r="AW32592" s="300"/>
      <c r="AX32592" s="300"/>
      <c r="AY32592" s="300"/>
      <c r="AZ32592" s="300"/>
      <c r="BA32592" s="300"/>
      <c r="BB32592" s="300"/>
      <c r="BC32592" s="300"/>
      <c r="BD32592" s="300"/>
      <c r="BE32592" s="300"/>
      <c r="BF32592" s="300"/>
      <c r="BG32592" s="300"/>
      <c r="BH32592" s="300"/>
      <c r="BI32592" s="300"/>
      <c r="BJ32592" s="300"/>
      <c r="BK32592" s="300"/>
      <c r="BL32592" s="300"/>
      <c r="BM32592" s="300"/>
      <c r="BN32592" s="300"/>
      <c r="BO32592" s="300"/>
      <c r="BP32592" s="300"/>
      <c r="BQ32592" s="300"/>
      <c r="BR32592" s="300"/>
      <c r="BS32592" s="300"/>
      <c r="BT32592" s="300"/>
      <c r="BU32592" s="300"/>
      <c r="BV32592" s="300"/>
      <c r="BW32592" s="300"/>
      <c r="BX32592" s="300"/>
      <c r="BY32592" s="300"/>
      <c r="BZ32592" s="300"/>
      <c r="CA32592" s="300"/>
      <c r="CB32592" s="300"/>
      <c r="CC32592" s="300"/>
      <c r="CD32592" s="300"/>
      <c r="CE32592" s="300"/>
      <c r="CF32592" s="300"/>
      <c r="CG32592" s="300"/>
      <c r="CH32592" s="300"/>
      <c r="CI32592" s="300"/>
      <c r="CJ32592" s="300"/>
      <c r="CK32592" s="300"/>
      <c r="CL32592" s="300"/>
      <c r="CM32592" s="300"/>
      <c r="CN32592" s="300"/>
      <c r="CO32592" s="300"/>
      <c r="CP32592" s="300"/>
      <c r="CQ32592" s="300"/>
      <c r="CR32592" s="300"/>
      <c r="CS32592" s="300"/>
      <c r="CT32592" s="300"/>
      <c r="CU32592" s="300"/>
      <c r="CV32592" s="300"/>
      <c r="CW32592" s="300"/>
      <c r="CX32592" s="300"/>
      <c r="CY32592" s="300"/>
      <c r="CZ32592" s="300"/>
      <c r="DA32592" s="300"/>
      <c r="DB32592" s="300"/>
      <c r="DC32592" s="300"/>
      <c r="DD32592" s="300"/>
      <c r="DE32592" s="300"/>
      <c r="DF32592" s="300"/>
      <c r="DG32592" s="300"/>
      <c r="DH32592" s="300"/>
      <c r="DI32592" s="300"/>
      <c r="DJ32592" s="300"/>
      <c r="DK32592" s="300"/>
      <c r="DL32592" s="300"/>
      <c r="DM32592" s="300"/>
      <c r="DN32592" s="300"/>
      <c r="DO32592" s="300"/>
      <c r="DP32592" s="300"/>
      <c r="DQ32592" s="300"/>
      <c r="DR32592" s="300"/>
      <c r="DS32592" s="300"/>
      <c r="DT32592" s="300"/>
      <c r="DU32592" s="300"/>
      <c r="DV32592" s="300"/>
      <c r="DW32592" s="300"/>
      <c r="DX32592" s="300"/>
      <c r="DY32592" s="300"/>
      <c r="DZ32592" s="300"/>
      <c r="EA32592" s="300"/>
      <c r="EB32592" s="300"/>
      <c r="EC32592" s="300"/>
      <c r="ED32592" s="300"/>
      <c r="EE32592" s="300"/>
      <c r="EF32592" s="300"/>
      <c r="EG32592" s="300"/>
      <c r="EH32592" s="300"/>
      <c r="EI32592" s="300"/>
      <c r="EJ32592" s="300"/>
      <c r="EK32592" s="300"/>
      <c r="EL32592" s="300"/>
      <c r="EM32592" s="300"/>
      <c r="EN32592" s="300"/>
      <c r="EO32592" s="300"/>
      <c r="EP32592" s="300"/>
      <c r="EQ32592" s="300"/>
      <c r="ER32592" s="300"/>
      <c r="ES32592" s="300"/>
      <c r="ET32592" s="300"/>
      <c r="EU32592" s="300"/>
      <c r="EV32592" s="300"/>
      <c r="EW32592" s="300"/>
      <c r="EX32592" s="300"/>
      <c r="EY32592" s="300"/>
      <c r="EZ32592" s="300"/>
      <c r="FA32592" s="300"/>
      <c r="FB32592" s="300"/>
      <c r="FC32592" s="300"/>
      <c r="FD32592" s="300"/>
      <c r="FE32592" s="300"/>
      <c r="FF32592" s="300"/>
      <c r="FG32592" s="300"/>
      <c r="FH32592" s="300"/>
      <c r="FI32592" s="300"/>
      <c r="FJ32592" s="300"/>
      <c r="FK32592" s="300"/>
      <c r="FL32592" s="300"/>
      <c r="FM32592" s="300"/>
      <c r="FN32592" s="300"/>
      <c r="FO32592" s="300"/>
      <c r="FP32592" s="300"/>
      <c r="FQ32592" s="300"/>
      <c r="FR32592" s="300"/>
      <c r="FS32592" s="300"/>
      <c r="FT32592" s="300"/>
      <c r="FU32592" s="300"/>
      <c r="FV32592" s="300"/>
      <c r="FW32592" s="300"/>
      <c r="FX32592" s="300"/>
      <c r="FY32592" s="300"/>
      <c r="FZ32592" s="300"/>
      <c r="GA32592" s="300"/>
      <c r="GB32592" s="300"/>
      <c r="GC32592" s="300"/>
      <c r="GD32592" s="300"/>
      <c r="GE32592" s="300"/>
      <c r="GF32592" s="300"/>
      <c r="GG32592" s="300"/>
      <c r="GH32592" s="300"/>
      <c r="GI32592" s="300"/>
      <c r="GJ32592" s="300"/>
      <c r="GK32592" s="300"/>
    </row>
    <row r="32593" spans="4:193" x14ac:dyDescent="0.25">
      <c r="D32593" s="300"/>
      <c r="J32593" s="300"/>
      <c r="K32593" s="300"/>
      <c r="L32593" s="300"/>
      <c r="M32593" s="300"/>
      <c r="N32593" s="300"/>
      <c r="O32593" s="300"/>
      <c r="P32593" s="300"/>
      <c r="Q32593" s="300"/>
      <c r="R32593" s="300"/>
      <c r="S32593" s="300"/>
      <c r="T32593" s="300"/>
      <c r="U32593" s="300"/>
      <c r="V32593" s="300"/>
      <c r="W32593" s="300"/>
      <c r="X32593" s="300"/>
      <c r="Y32593" s="300"/>
      <c r="Z32593" s="300"/>
      <c r="AA32593" s="300"/>
      <c r="AB32593" s="300"/>
      <c r="AC32593" s="300"/>
      <c r="AD32593" s="300"/>
      <c r="AE32593" s="300"/>
      <c r="AF32593" s="300"/>
      <c r="AG32593" s="300"/>
      <c r="AH32593" s="300"/>
      <c r="AI32593" s="300"/>
      <c r="AJ32593" s="300"/>
      <c r="AK32593" s="300"/>
      <c r="AL32593" s="300"/>
      <c r="AM32593" s="300"/>
      <c r="AN32593" s="300"/>
      <c r="AO32593" s="300"/>
      <c r="AP32593" s="300"/>
      <c r="AQ32593" s="300"/>
      <c r="AR32593" s="300"/>
      <c r="AS32593" s="300"/>
      <c r="AT32593" s="300"/>
      <c r="AU32593" s="300"/>
      <c r="AV32593" s="300"/>
      <c r="AW32593" s="300"/>
      <c r="AX32593" s="300"/>
      <c r="AY32593" s="300"/>
      <c r="AZ32593" s="300"/>
      <c r="BA32593" s="300"/>
      <c r="BB32593" s="300"/>
      <c r="BC32593" s="300"/>
      <c r="BD32593" s="300"/>
      <c r="BE32593" s="300"/>
      <c r="BF32593" s="300"/>
      <c r="BG32593" s="300"/>
      <c r="BH32593" s="300"/>
      <c r="BI32593" s="300"/>
      <c r="BJ32593" s="300"/>
      <c r="BK32593" s="300"/>
      <c r="BL32593" s="300"/>
      <c r="BM32593" s="300"/>
      <c r="BN32593" s="300"/>
      <c r="BO32593" s="300"/>
      <c r="BP32593" s="300"/>
      <c r="BQ32593" s="300"/>
      <c r="BR32593" s="300"/>
      <c r="BS32593" s="300"/>
      <c r="BT32593" s="300"/>
      <c r="BU32593" s="300"/>
      <c r="BV32593" s="300"/>
      <c r="BW32593" s="300"/>
      <c r="BX32593" s="300"/>
      <c r="BY32593" s="300"/>
      <c r="BZ32593" s="300"/>
      <c r="CA32593" s="300"/>
      <c r="CB32593" s="300"/>
      <c r="CC32593" s="300"/>
      <c r="CD32593" s="300"/>
      <c r="CE32593" s="300"/>
      <c r="CF32593" s="300"/>
      <c r="CG32593" s="300"/>
      <c r="CH32593" s="300"/>
      <c r="CI32593" s="300"/>
      <c r="CJ32593" s="300"/>
      <c r="CK32593" s="300"/>
      <c r="CL32593" s="300"/>
      <c r="CM32593" s="300"/>
      <c r="CN32593" s="300"/>
      <c r="CO32593" s="300"/>
      <c r="CP32593" s="300"/>
      <c r="CQ32593" s="300"/>
      <c r="CR32593" s="300"/>
      <c r="CS32593" s="300"/>
      <c r="CT32593" s="300"/>
      <c r="CU32593" s="300"/>
      <c r="CV32593" s="300"/>
      <c r="CW32593" s="300"/>
      <c r="CX32593" s="300"/>
      <c r="CY32593" s="300"/>
      <c r="CZ32593" s="300"/>
      <c r="DA32593" s="300"/>
      <c r="DB32593" s="300"/>
      <c r="DC32593" s="300"/>
      <c r="DD32593" s="300"/>
      <c r="DE32593" s="300"/>
      <c r="DF32593" s="300"/>
      <c r="DG32593" s="300"/>
      <c r="DH32593" s="300"/>
      <c r="DI32593" s="300"/>
      <c r="DJ32593" s="300"/>
      <c r="DK32593" s="300"/>
      <c r="DL32593" s="300"/>
      <c r="DM32593" s="300"/>
      <c r="DN32593" s="300"/>
      <c r="DO32593" s="300"/>
      <c r="DP32593" s="300"/>
      <c r="DQ32593" s="300"/>
      <c r="DR32593" s="300"/>
      <c r="DS32593" s="300"/>
      <c r="DT32593" s="300"/>
      <c r="DU32593" s="300"/>
      <c r="DV32593" s="300"/>
      <c r="DW32593" s="300"/>
      <c r="DX32593" s="300"/>
      <c r="DY32593" s="300"/>
      <c r="DZ32593" s="300"/>
      <c r="EA32593" s="300"/>
      <c r="EB32593" s="300"/>
      <c r="EC32593" s="300"/>
      <c r="ED32593" s="300"/>
      <c r="EE32593" s="300"/>
      <c r="EF32593" s="300"/>
      <c r="EG32593" s="300"/>
      <c r="EH32593" s="300"/>
      <c r="EI32593" s="300"/>
      <c r="EJ32593" s="300"/>
      <c r="EK32593" s="300"/>
      <c r="EL32593" s="300"/>
      <c r="EM32593" s="300"/>
      <c r="EN32593" s="300"/>
      <c r="EO32593" s="300"/>
      <c r="EP32593" s="300"/>
      <c r="EQ32593" s="300"/>
      <c r="ER32593" s="300"/>
      <c r="ES32593" s="300"/>
      <c r="ET32593" s="300"/>
      <c r="EU32593" s="300"/>
      <c r="EV32593" s="300"/>
      <c r="EW32593" s="300"/>
      <c r="EX32593" s="300"/>
      <c r="EY32593" s="300"/>
      <c r="EZ32593" s="300"/>
      <c r="FA32593" s="300"/>
      <c r="FB32593" s="300"/>
      <c r="FC32593" s="300"/>
      <c r="FD32593" s="300"/>
      <c r="FE32593" s="300"/>
      <c r="FF32593" s="300"/>
      <c r="FG32593" s="300"/>
      <c r="FH32593" s="300"/>
      <c r="FI32593" s="300"/>
      <c r="FJ32593" s="300"/>
      <c r="FK32593" s="300"/>
      <c r="FL32593" s="300"/>
      <c r="FM32593" s="300"/>
      <c r="FN32593" s="300"/>
      <c r="FO32593" s="300"/>
      <c r="FP32593" s="300"/>
      <c r="FQ32593" s="300"/>
      <c r="FR32593" s="300"/>
      <c r="FS32593" s="300"/>
      <c r="FT32593" s="300"/>
      <c r="FU32593" s="300"/>
      <c r="FV32593" s="300"/>
      <c r="FW32593" s="300"/>
      <c r="FX32593" s="300"/>
      <c r="FY32593" s="300"/>
      <c r="FZ32593" s="300"/>
      <c r="GA32593" s="300"/>
      <c r="GB32593" s="300"/>
      <c r="GC32593" s="300"/>
      <c r="GD32593" s="300"/>
      <c r="GE32593" s="300"/>
      <c r="GF32593" s="300"/>
      <c r="GG32593" s="300"/>
      <c r="GH32593" s="300"/>
      <c r="GI32593" s="300"/>
      <c r="GJ32593" s="300"/>
      <c r="GK32593" s="300"/>
    </row>
    <row r="32594" spans="4:193" x14ac:dyDescent="0.25">
      <c r="D32594" s="300"/>
      <c r="J32594" s="300"/>
      <c r="K32594" s="300"/>
      <c r="L32594" s="300"/>
      <c r="M32594" s="300"/>
      <c r="N32594" s="300"/>
      <c r="O32594" s="300"/>
      <c r="P32594" s="300"/>
      <c r="Q32594" s="300"/>
      <c r="R32594" s="300"/>
      <c r="S32594" s="300"/>
      <c r="T32594" s="300"/>
      <c r="U32594" s="300"/>
      <c r="V32594" s="300"/>
      <c r="W32594" s="300"/>
      <c r="X32594" s="300"/>
      <c r="Y32594" s="300"/>
      <c r="Z32594" s="300"/>
      <c r="AA32594" s="300"/>
      <c r="AB32594" s="300"/>
      <c r="AC32594" s="300"/>
      <c r="AD32594" s="300"/>
      <c r="AE32594" s="300"/>
      <c r="AF32594" s="300"/>
      <c r="AG32594" s="300"/>
      <c r="AH32594" s="300"/>
      <c r="AI32594" s="300"/>
      <c r="AJ32594" s="300"/>
      <c r="AK32594" s="300"/>
      <c r="AL32594" s="300"/>
      <c r="AM32594" s="300"/>
      <c r="AN32594" s="300"/>
      <c r="AO32594" s="300"/>
      <c r="AP32594" s="300"/>
      <c r="AQ32594" s="300"/>
      <c r="AR32594" s="300"/>
      <c r="AS32594" s="300"/>
      <c r="AT32594" s="300"/>
      <c r="AU32594" s="300"/>
      <c r="AV32594" s="300"/>
      <c r="AW32594" s="300"/>
      <c r="AX32594" s="300"/>
      <c r="AY32594" s="300"/>
      <c r="AZ32594" s="300"/>
      <c r="BA32594" s="300"/>
      <c r="BB32594" s="300"/>
      <c r="BC32594" s="300"/>
      <c r="BD32594" s="300"/>
      <c r="BE32594" s="300"/>
      <c r="BF32594" s="300"/>
      <c r="BG32594" s="300"/>
      <c r="BH32594" s="300"/>
      <c r="BI32594" s="300"/>
      <c r="BJ32594" s="300"/>
      <c r="BK32594" s="300"/>
      <c r="BL32594" s="300"/>
      <c r="BM32594" s="300"/>
      <c r="BN32594" s="300"/>
      <c r="BO32594" s="300"/>
      <c r="BP32594" s="300"/>
      <c r="BQ32594" s="300"/>
      <c r="BR32594" s="300"/>
      <c r="BS32594" s="300"/>
      <c r="BT32594" s="300"/>
      <c r="BU32594" s="300"/>
      <c r="BV32594" s="300"/>
      <c r="BW32594" s="300"/>
      <c r="BX32594" s="300"/>
      <c r="BY32594" s="300"/>
      <c r="BZ32594" s="300"/>
      <c r="CA32594" s="300"/>
      <c r="CB32594" s="300"/>
      <c r="CC32594" s="300"/>
      <c r="CD32594" s="300"/>
      <c r="CE32594" s="300"/>
      <c r="CF32594" s="300"/>
      <c r="CG32594" s="300"/>
      <c r="CH32594" s="300"/>
      <c r="CI32594" s="300"/>
      <c r="CJ32594" s="300"/>
      <c r="CK32594" s="300"/>
      <c r="CL32594" s="300"/>
      <c r="CM32594" s="300"/>
      <c r="CN32594" s="300"/>
      <c r="CO32594" s="300"/>
      <c r="CP32594" s="300"/>
      <c r="CQ32594" s="300"/>
      <c r="CR32594" s="300"/>
      <c r="CS32594" s="300"/>
      <c r="CT32594" s="300"/>
      <c r="CU32594" s="300"/>
      <c r="CV32594" s="300"/>
      <c r="CW32594" s="300"/>
      <c r="CX32594" s="300"/>
      <c r="CY32594" s="300"/>
      <c r="CZ32594" s="300"/>
      <c r="DA32594" s="300"/>
      <c r="DB32594" s="300"/>
      <c r="DC32594" s="300"/>
      <c r="DD32594" s="300"/>
      <c r="DE32594" s="300"/>
      <c r="DF32594" s="300"/>
      <c r="DG32594" s="300"/>
      <c r="DH32594" s="300"/>
      <c r="DI32594" s="300"/>
      <c r="DJ32594" s="300"/>
      <c r="DK32594" s="300"/>
      <c r="DL32594" s="300"/>
      <c r="DM32594" s="300"/>
      <c r="DN32594" s="300"/>
      <c r="DO32594" s="300"/>
      <c r="DP32594" s="300"/>
      <c r="DQ32594" s="300"/>
      <c r="DR32594" s="300"/>
      <c r="DS32594" s="300"/>
      <c r="DT32594" s="300"/>
      <c r="DU32594" s="300"/>
      <c r="DV32594" s="300"/>
      <c r="DW32594" s="300"/>
      <c r="DX32594" s="300"/>
      <c r="DY32594" s="300"/>
      <c r="DZ32594" s="300"/>
      <c r="EA32594" s="300"/>
      <c r="EB32594" s="300"/>
      <c r="EC32594" s="300"/>
      <c r="ED32594" s="300"/>
      <c r="EE32594" s="300"/>
      <c r="EF32594" s="300"/>
      <c r="EG32594" s="300"/>
      <c r="EH32594" s="300"/>
      <c r="EI32594" s="300"/>
      <c r="EJ32594" s="300"/>
      <c r="EK32594" s="300"/>
      <c r="EL32594" s="300"/>
      <c r="EM32594" s="300"/>
      <c r="EN32594" s="300"/>
      <c r="EO32594" s="300"/>
      <c r="EP32594" s="300"/>
      <c r="EQ32594" s="300"/>
      <c r="ER32594" s="300"/>
      <c r="ES32594" s="300"/>
      <c r="ET32594" s="300"/>
      <c r="EU32594" s="300"/>
      <c r="EV32594" s="300"/>
      <c r="EW32594" s="300"/>
      <c r="EX32594" s="300"/>
      <c r="EY32594" s="300"/>
      <c r="EZ32594" s="300"/>
      <c r="FA32594" s="300"/>
      <c r="FB32594" s="300"/>
      <c r="FC32594" s="300"/>
      <c r="FD32594" s="300"/>
      <c r="FE32594" s="300"/>
      <c r="FF32594" s="300"/>
      <c r="FG32594" s="300"/>
      <c r="FH32594" s="300"/>
      <c r="FI32594" s="300"/>
      <c r="FJ32594" s="300"/>
      <c r="FK32594" s="300"/>
      <c r="FL32594" s="300"/>
      <c r="FM32594" s="300"/>
      <c r="FN32594" s="300"/>
      <c r="FO32594" s="300"/>
      <c r="FP32594" s="300"/>
      <c r="FQ32594" s="300"/>
      <c r="FR32594" s="300"/>
      <c r="FS32594" s="300"/>
      <c r="FT32594" s="300"/>
      <c r="FU32594" s="300"/>
      <c r="FV32594" s="300"/>
      <c r="FW32594" s="300"/>
      <c r="FX32594" s="300"/>
      <c r="FY32594" s="300"/>
      <c r="FZ32594" s="300"/>
      <c r="GA32594" s="300"/>
      <c r="GB32594" s="300"/>
      <c r="GC32594" s="300"/>
      <c r="GD32594" s="300"/>
      <c r="GE32594" s="300"/>
      <c r="GF32594" s="300"/>
      <c r="GG32594" s="300"/>
      <c r="GH32594" s="300"/>
      <c r="GI32594" s="300"/>
      <c r="GJ32594" s="300"/>
      <c r="GK32594" s="300"/>
    </row>
    <row r="32595" spans="4:193" x14ac:dyDescent="0.25">
      <c r="D32595" s="300"/>
      <c r="J32595" s="300"/>
      <c r="K32595" s="300"/>
      <c r="L32595" s="300"/>
      <c r="M32595" s="300"/>
      <c r="N32595" s="300"/>
      <c r="O32595" s="300"/>
      <c r="P32595" s="300"/>
      <c r="Q32595" s="300"/>
      <c r="R32595" s="300"/>
      <c r="S32595" s="300"/>
      <c r="T32595" s="300"/>
      <c r="U32595" s="300"/>
      <c r="V32595" s="300"/>
      <c r="W32595" s="300"/>
      <c r="X32595" s="300"/>
      <c r="Y32595" s="300"/>
      <c r="Z32595" s="300"/>
      <c r="AA32595" s="300"/>
      <c r="AB32595" s="300"/>
      <c r="AC32595" s="300"/>
      <c r="AD32595" s="300"/>
      <c r="AE32595" s="300"/>
      <c r="AF32595" s="300"/>
      <c r="AG32595" s="300"/>
      <c r="AH32595" s="300"/>
      <c r="AI32595" s="300"/>
      <c r="AJ32595" s="300"/>
      <c r="AK32595" s="300"/>
      <c r="AL32595" s="300"/>
      <c r="AM32595" s="300"/>
      <c r="AN32595" s="300"/>
      <c r="AO32595" s="300"/>
      <c r="AP32595" s="300"/>
      <c r="AQ32595" s="300"/>
      <c r="AR32595" s="300"/>
      <c r="AS32595" s="300"/>
      <c r="AT32595" s="300"/>
      <c r="AU32595" s="300"/>
      <c r="AV32595" s="300"/>
      <c r="AW32595" s="300"/>
      <c r="AX32595" s="300"/>
      <c r="AY32595" s="300"/>
      <c r="AZ32595" s="300"/>
      <c r="BA32595" s="300"/>
      <c r="BB32595" s="300"/>
      <c r="BC32595" s="300"/>
      <c r="BD32595" s="300"/>
      <c r="BE32595" s="300"/>
      <c r="BF32595" s="300"/>
      <c r="BG32595" s="300"/>
      <c r="BH32595" s="300"/>
      <c r="BI32595" s="300"/>
      <c r="BJ32595" s="300"/>
      <c r="BK32595" s="300"/>
      <c r="BL32595" s="300"/>
      <c r="BM32595" s="300"/>
      <c r="BN32595" s="300"/>
      <c r="BO32595" s="300"/>
      <c r="BP32595" s="300"/>
      <c r="BQ32595" s="300"/>
      <c r="BR32595" s="300"/>
      <c r="BS32595" s="300"/>
      <c r="BT32595" s="300"/>
      <c r="BU32595" s="300"/>
      <c r="BV32595" s="300"/>
      <c r="BW32595" s="300"/>
      <c r="BX32595" s="300"/>
      <c r="BY32595" s="300"/>
      <c r="BZ32595" s="300"/>
      <c r="CA32595" s="300"/>
      <c r="CB32595" s="300"/>
      <c r="CC32595" s="300"/>
      <c r="CD32595" s="300"/>
      <c r="CE32595" s="300"/>
      <c r="CF32595" s="300"/>
      <c r="CG32595" s="300"/>
      <c r="CH32595" s="300"/>
      <c r="CI32595" s="300"/>
      <c r="CJ32595" s="300"/>
      <c r="CK32595" s="300"/>
      <c r="CL32595" s="300"/>
      <c r="CM32595" s="300"/>
      <c r="CN32595" s="300"/>
      <c r="CO32595" s="300"/>
      <c r="CP32595" s="300"/>
      <c r="CQ32595" s="300"/>
      <c r="CR32595" s="300"/>
      <c r="CS32595" s="300"/>
      <c r="CT32595" s="300"/>
      <c r="CU32595" s="300"/>
      <c r="CV32595" s="300"/>
      <c r="CW32595" s="300"/>
      <c r="CX32595" s="300"/>
      <c r="CY32595" s="300"/>
      <c r="CZ32595" s="300"/>
      <c r="DA32595" s="300"/>
      <c r="DB32595" s="300"/>
      <c r="DC32595" s="300"/>
      <c r="DD32595" s="300"/>
      <c r="DE32595" s="300"/>
      <c r="DF32595" s="300"/>
      <c r="DG32595" s="300"/>
      <c r="DH32595" s="300"/>
      <c r="DI32595" s="300"/>
      <c r="DJ32595" s="300"/>
      <c r="DK32595" s="300"/>
      <c r="DL32595" s="300"/>
      <c r="DM32595" s="300"/>
      <c r="DN32595" s="300"/>
      <c r="DO32595" s="300"/>
      <c r="DP32595" s="300"/>
      <c r="DQ32595" s="300"/>
      <c r="DR32595" s="300"/>
      <c r="DS32595" s="300"/>
      <c r="DT32595" s="300"/>
      <c r="DU32595" s="300"/>
      <c r="DV32595" s="300"/>
      <c r="DW32595" s="300"/>
      <c r="DX32595" s="300"/>
      <c r="DY32595" s="300"/>
      <c r="DZ32595" s="300"/>
      <c r="EA32595" s="300"/>
      <c r="EB32595" s="300"/>
      <c r="EC32595" s="300"/>
      <c r="ED32595" s="300"/>
      <c r="EE32595" s="300"/>
      <c r="EF32595" s="300"/>
      <c r="EG32595" s="300"/>
      <c r="EH32595" s="300"/>
      <c r="EI32595" s="300"/>
      <c r="EJ32595" s="300"/>
      <c r="EK32595" s="300"/>
      <c r="EL32595" s="300"/>
      <c r="EM32595" s="300"/>
      <c r="EN32595" s="300"/>
      <c r="EO32595" s="300"/>
      <c r="EP32595" s="300"/>
      <c r="EQ32595" s="300"/>
      <c r="ER32595" s="300"/>
      <c r="ES32595" s="300"/>
      <c r="ET32595" s="300"/>
      <c r="EU32595" s="300"/>
      <c r="EV32595" s="300"/>
      <c r="EW32595" s="300"/>
      <c r="EX32595" s="300"/>
      <c r="EY32595" s="300"/>
      <c r="EZ32595" s="300"/>
      <c r="FA32595" s="300"/>
      <c r="FB32595" s="300"/>
      <c r="FC32595" s="300"/>
      <c r="FD32595" s="300"/>
      <c r="FE32595" s="300"/>
      <c r="FF32595" s="300"/>
      <c r="FG32595" s="300"/>
      <c r="FH32595" s="300"/>
      <c r="FI32595" s="300"/>
      <c r="FJ32595" s="300"/>
      <c r="FK32595" s="300"/>
      <c r="FL32595" s="300"/>
      <c r="FM32595" s="300"/>
      <c r="FN32595" s="300"/>
      <c r="FO32595" s="300"/>
      <c r="FP32595" s="300"/>
      <c r="FQ32595" s="300"/>
      <c r="FR32595" s="300"/>
      <c r="FS32595" s="300"/>
      <c r="FT32595" s="300"/>
      <c r="FU32595" s="300"/>
      <c r="FV32595" s="300"/>
      <c r="FW32595" s="300"/>
      <c r="FX32595" s="300"/>
      <c r="FY32595" s="300"/>
      <c r="FZ32595" s="300"/>
      <c r="GA32595" s="300"/>
      <c r="GB32595" s="300"/>
      <c r="GC32595" s="300"/>
      <c r="GD32595" s="300"/>
      <c r="GE32595" s="300"/>
      <c r="GF32595" s="300"/>
      <c r="GG32595" s="300"/>
      <c r="GH32595" s="300"/>
      <c r="GI32595" s="300"/>
      <c r="GJ32595" s="300"/>
      <c r="GK32595" s="300"/>
    </row>
    <row r="32596" spans="4:193" x14ac:dyDescent="0.25">
      <c r="D32596" s="300"/>
      <c r="J32596" s="300"/>
      <c r="K32596" s="300"/>
      <c r="L32596" s="300"/>
      <c r="M32596" s="300"/>
      <c r="N32596" s="300"/>
      <c r="O32596" s="300"/>
      <c r="P32596" s="300"/>
      <c r="Q32596" s="300"/>
      <c r="R32596" s="300"/>
      <c r="S32596" s="300"/>
      <c r="T32596" s="300"/>
      <c r="U32596" s="300"/>
      <c r="V32596" s="300"/>
      <c r="W32596" s="300"/>
      <c r="X32596" s="300"/>
      <c r="Y32596" s="300"/>
      <c r="Z32596" s="300"/>
      <c r="AA32596" s="300"/>
      <c r="AB32596" s="300"/>
      <c r="AC32596" s="300"/>
      <c r="AD32596" s="300"/>
      <c r="AE32596" s="300"/>
      <c r="AF32596" s="300"/>
      <c r="AG32596" s="300"/>
      <c r="AH32596" s="300"/>
      <c r="AI32596" s="300"/>
      <c r="AJ32596" s="300"/>
      <c r="AK32596" s="300"/>
      <c r="AL32596" s="300"/>
      <c r="AM32596" s="300"/>
      <c r="AN32596" s="300"/>
      <c r="AO32596" s="300"/>
      <c r="AP32596" s="300"/>
      <c r="AQ32596" s="300"/>
      <c r="AR32596" s="300"/>
      <c r="AS32596" s="300"/>
      <c r="AT32596" s="300"/>
      <c r="AU32596" s="300"/>
      <c r="AV32596" s="300"/>
      <c r="AW32596" s="300"/>
      <c r="AX32596" s="300"/>
      <c r="AY32596" s="300"/>
      <c r="AZ32596" s="300"/>
      <c r="BA32596" s="300"/>
      <c r="BB32596" s="300"/>
      <c r="BC32596" s="300"/>
      <c r="BD32596" s="300"/>
      <c r="BE32596" s="300"/>
      <c r="BF32596" s="300"/>
      <c r="BG32596" s="300"/>
      <c r="BH32596" s="300"/>
      <c r="BI32596" s="300"/>
      <c r="BJ32596" s="300"/>
      <c r="BK32596" s="300"/>
      <c r="BL32596" s="300"/>
      <c r="BM32596" s="300"/>
      <c r="BN32596" s="300"/>
      <c r="BO32596" s="300"/>
      <c r="BP32596" s="300"/>
      <c r="BQ32596" s="300"/>
      <c r="BR32596" s="300"/>
      <c r="BS32596" s="300"/>
      <c r="BT32596" s="300"/>
      <c r="BU32596" s="300"/>
      <c r="BV32596" s="300"/>
      <c r="BW32596" s="300"/>
      <c r="BX32596" s="300"/>
      <c r="BY32596" s="300"/>
      <c r="BZ32596" s="300"/>
      <c r="CA32596" s="300"/>
      <c r="CB32596" s="300"/>
      <c r="CC32596" s="300"/>
      <c r="CD32596" s="300"/>
      <c r="CE32596" s="300"/>
      <c r="CF32596" s="300"/>
      <c r="CG32596" s="300"/>
      <c r="CH32596" s="300"/>
      <c r="CI32596" s="300"/>
      <c r="CJ32596" s="300"/>
      <c r="CK32596" s="300"/>
      <c r="CL32596" s="300"/>
      <c r="CM32596" s="300"/>
      <c r="CN32596" s="300"/>
      <c r="CO32596" s="300"/>
      <c r="CP32596" s="300"/>
      <c r="CQ32596" s="300"/>
      <c r="CR32596" s="300"/>
      <c r="CS32596" s="300"/>
      <c r="CT32596" s="300"/>
      <c r="CU32596" s="300"/>
      <c r="CV32596" s="300"/>
      <c r="CW32596" s="300"/>
      <c r="CX32596" s="300"/>
      <c r="CY32596" s="300"/>
      <c r="CZ32596" s="300"/>
      <c r="DA32596" s="300"/>
      <c r="DB32596" s="300"/>
      <c r="DC32596" s="300"/>
      <c r="DD32596" s="300"/>
      <c r="DE32596" s="300"/>
      <c r="DF32596" s="300"/>
      <c r="DG32596" s="300"/>
      <c r="DH32596" s="300"/>
      <c r="DI32596" s="300"/>
      <c r="DJ32596" s="300"/>
      <c r="DK32596" s="300"/>
      <c r="DL32596" s="300"/>
      <c r="DM32596" s="300"/>
      <c r="DN32596" s="300"/>
      <c r="DO32596" s="300"/>
      <c r="DP32596" s="300"/>
      <c r="DQ32596" s="300"/>
      <c r="DR32596" s="300"/>
      <c r="DS32596" s="300"/>
      <c r="DT32596" s="300"/>
      <c r="DU32596" s="300"/>
      <c r="DV32596" s="300"/>
      <c r="DW32596" s="300"/>
      <c r="DX32596" s="300"/>
      <c r="DY32596" s="300"/>
      <c r="DZ32596" s="300"/>
      <c r="EA32596" s="300"/>
      <c r="EB32596" s="300"/>
      <c r="EC32596" s="300"/>
      <c r="ED32596" s="300"/>
      <c r="EE32596" s="300"/>
      <c r="EF32596" s="300"/>
      <c r="EG32596" s="300"/>
      <c r="EH32596" s="300"/>
      <c r="EI32596" s="300"/>
      <c r="EJ32596" s="300"/>
      <c r="EK32596" s="300"/>
      <c r="EL32596" s="300"/>
      <c r="EM32596" s="300"/>
      <c r="EN32596" s="300"/>
      <c r="EO32596" s="300"/>
      <c r="EP32596" s="300"/>
      <c r="EQ32596" s="300"/>
      <c r="ER32596" s="300"/>
      <c r="ES32596" s="300"/>
      <c r="ET32596" s="300"/>
      <c r="EU32596" s="300"/>
      <c r="EV32596" s="300"/>
      <c r="EW32596" s="300"/>
      <c r="EX32596" s="300"/>
      <c r="EY32596" s="300"/>
      <c r="EZ32596" s="300"/>
      <c r="FA32596" s="300"/>
      <c r="FB32596" s="300"/>
      <c r="FC32596" s="300"/>
      <c r="FD32596" s="300"/>
      <c r="FE32596" s="300"/>
      <c r="FF32596" s="300"/>
      <c r="FG32596" s="300"/>
      <c r="FH32596" s="300"/>
      <c r="FI32596" s="300"/>
      <c r="FJ32596" s="300"/>
      <c r="FK32596" s="300"/>
      <c r="FL32596" s="300"/>
      <c r="FM32596" s="300"/>
      <c r="FN32596" s="300"/>
      <c r="FO32596" s="300"/>
      <c r="FP32596" s="300"/>
      <c r="FQ32596" s="300"/>
      <c r="FR32596" s="300"/>
      <c r="FS32596" s="300"/>
      <c r="FT32596" s="300"/>
      <c r="FU32596" s="300"/>
      <c r="FV32596" s="300"/>
      <c r="FW32596" s="300"/>
      <c r="FX32596" s="300"/>
      <c r="FY32596" s="300"/>
      <c r="FZ32596" s="300"/>
      <c r="GA32596" s="300"/>
      <c r="GB32596" s="300"/>
      <c r="GC32596" s="300"/>
      <c r="GD32596" s="300"/>
      <c r="GE32596" s="300"/>
      <c r="GF32596" s="300"/>
      <c r="GG32596" s="300"/>
      <c r="GH32596" s="300"/>
      <c r="GI32596" s="300"/>
      <c r="GJ32596" s="300"/>
      <c r="GK32596" s="300"/>
    </row>
    <row r="32597" spans="4:193" x14ac:dyDescent="0.25">
      <c r="D32597" s="300"/>
      <c r="J32597" s="300"/>
      <c r="K32597" s="300"/>
      <c r="L32597" s="300"/>
      <c r="M32597" s="300"/>
      <c r="N32597" s="300"/>
      <c r="O32597" s="300"/>
      <c r="P32597" s="300"/>
      <c r="Q32597" s="300"/>
      <c r="R32597" s="300"/>
      <c r="S32597" s="300"/>
      <c r="T32597" s="300"/>
      <c r="U32597" s="300"/>
      <c r="V32597" s="300"/>
      <c r="W32597" s="300"/>
      <c r="X32597" s="300"/>
      <c r="Y32597" s="300"/>
      <c r="Z32597" s="300"/>
      <c r="AA32597" s="300"/>
      <c r="AB32597" s="300"/>
      <c r="AC32597" s="300"/>
      <c r="AD32597" s="300"/>
      <c r="AE32597" s="300"/>
      <c r="AF32597" s="300"/>
      <c r="AG32597" s="300"/>
      <c r="AH32597" s="300"/>
      <c r="AI32597" s="300"/>
      <c r="AJ32597" s="300"/>
      <c r="AK32597" s="300"/>
      <c r="AL32597" s="300"/>
      <c r="AM32597" s="300"/>
      <c r="AN32597" s="300"/>
      <c r="AO32597" s="300"/>
      <c r="AP32597" s="300"/>
      <c r="AQ32597" s="300"/>
      <c r="AR32597" s="300"/>
      <c r="AS32597" s="300"/>
      <c r="AT32597" s="300"/>
      <c r="AU32597" s="300"/>
      <c r="AV32597" s="300"/>
      <c r="AW32597" s="300"/>
      <c r="AX32597" s="300"/>
      <c r="AY32597" s="300"/>
      <c r="AZ32597" s="300"/>
      <c r="BA32597" s="300"/>
      <c r="BB32597" s="300"/>
      <c r="BC32597" s="300"/>
      <c r="BD32597" s="300"/>
      <c r="BE32597" s="300"/>
      <c r="BF32597" s="300"/>
      <c r="BG32597" s="300"/>
      <c r="BH32597" s="300"/>
      <c r="BI32597" s="300"/>
      <c r="BJ32597" s="300"/>
      <c r="BK32597" s="300"/>
      <c r="BL32597" s="300"/>
      <c r="BM32597" s="300"/>
      <c r="BN32597" s="300"/>
      <c r="BO32597" s="300"/>
      <c r="BP32597" s="300"/>
      <c r="BQ32597" s="300"/>
      <c r="BR32597" s="300"/>
      <c r="BS32597" s="300"/>
      <c r="BT32597" s="300"/>
      <c r="BU32597" s="300"/>
      <c r="BV32597" s="300"/>
      <c r="BW32597" s="300"/>
      <c r="BX32597" s="300"/>
      <c r="BY32597" s="300"/>
      <c r="BZ32597" s="300"/>
      <c r="CA32597" s="300"/>
      <c r="CB32597" s="300"/>
      <c r="CC32597" s="300"/>
      <c r="CD32597" s="300"/>
      <c r="CE32597" s="300"/>
      <c r="CF32597" s="300"/>
      <c r="CG32597" s="300"/>
      <c r="CH32597" s="300"/>
      <c r="CI32597" s="300"/>
      <c r="CJ32597" s="300"/>
      <c r="CK32597" s="300"/>
      <c r="CL32597" s="300"/>
      <c r="CM32597" s="300"/>
      <c r="CN32597" s="300"/>
      <c r="CO32597" s="300"/>
      <c r="CP32597" s="300"/>
      <c r="CQ32597" s="300"/>
      <c r="CR32597" s="300"/>
      <c r="CS32597" s="300"/>
      <c r="CT32597" s="300"/>
      <c r="CU32597" s="300"/>
      <c r="CV32597" s="300"/>
      <c r="CW32597" s="300"/>
      <c r="CX32597" s="300"/>
      <c r="CY32597" s="300"/>
      <c r="CZ32597" s="300"/>
      <c r="DA32597" s="300"/>
      <c r="DB32597" s="300"/>
      <c r="DC32597" s="300"/>
      <c r="DD32597" s="300"/>
      <c r="DE32597" s="300"/>
      <c r="DF32597" s="300"/>
      <c r="DG32597" s="300"/>
      <c r="DH32597" s="300"/>
      <c r="DI32597" s="300"/>
      <c r="DJ32597" s="300"/>
      <c r="DK32597" s="300"/>
      <c r="DL32597" s="300"/>
      <c r="DM32597" s="300"/>
      <c r="DN32597" s="300"/>
      <c r="DO32597" s="300"/>
      <c r="DP32597" s="300"/>
      <c r="DQ32597" s="300"/>
      <c r="DR32597" s="300"/>
      <c r="DS32597" s="300"/>
      <c r="DT32597" s="300"/>
      <c r="DU32597" s="300"/>
      <c r="DV32597" s="300"/>
      <c r="DW32597" s="300"/>
      <c r="DX32597" s="300"/>
      <c r="DY32597" s="300"/>
      <c r="DZ32597" s="300"/>
      <c r="EA32597" s="300"/>
      <c r="EB32597" s="300"/>
      <c r="EC32597" s="300"/>
      <c r="ED32597" s="300"/>
      <c r="EE32597" s="300"/>
      <c r="EF32597" s="300"/>
      <c r="EG32597" s="300"/>
      <c r="EH32597" s="300"/>
      <c r="EI32597" s="300"/>
      <c r="EJ32597" s="300"/>
      <c r="EK32597" s="300"/>
      <c r="EL32597" s="300"/>
      <c r="EM32597" s="300"/>
      <c r="EN32597" s="300"/>
      <c r="EO32597" s="300"/>
      <c r="EP32597" s="300"/>
      <c r="EQ32597" s="300"/>
      <c r="ER32597" s="300"/>
      <c r="ES32597" s="300"/>
      <c r="ET32597" s="300"/>
      <c r="EU32597" s="300"/>
      <c r="EV32597" s="300"/>
      <c r="EW32597" s="300"/>
      <c r="EX32597" s="300"/>
      <c r="EY32597" s="300"/>
      <c r="EZ32597" s="300"/>
      <c r="FA32597" s="300"/>
      <c r="FB32597" s="300"/>
      <c r="FC32597" s="300"/>
      <c r="FD32597" s="300"/>
      <c r="FE32597" s="300"/>
      <c r="FF32597" s="300"/>
      <c r="FG32597" s="300"/>
      <c r="FH32597" s="300"/>
      <c r="FI32597" s="300"/>
      <c r="FJ32597" s="300"/>
      <c r="FK32597" s="300"/>
      <c r="FL32597" s="300"/>
      <c r="FM32597" s="300"/>
      <c r="FN32597" s="300"/>
      <c r="FO32597" s="300"/>
      <c r="FP32597" s="300"/>
      <c r="FQ32597" s="300"/>
      <c r="FR32597" s="300"/>
      <c r="FS32597" s="300"/>
      <c r="FT32597" s="300"/>
      <c r="FU32597" s="300"/>
      <c r="FV32597" s="300"/>
      <c r="FW32597" s="300"/>
      <c r="FX32597" s="300"/>
      <c r="FY32597" s="300"/>
      <c r="FZ32597" s="300"/>
      <c r="GA32597" s="300"/>
      <c r="GB32597" s="300"/>
      <c r="GC32597" s="300"/>
      <c r="GD32597" s="300"/>
      <c r="GE32597" s="300"/>
      <c r="GF32597" s="300"/>
      <c r="GG32597" s="300"/>
      <c r="GH32597" s="300"/>
      <c r="GI32597" s="300"/>
      <c r="GJ32597" s="300"/>
      <c r="GK32597" s="300"/>
    </row>
    <row r="32598" spans="4:193" x14ac:dyDescent="0.25">
      <c r="D32598" s="300"/>
      <c r="J32598" s="300"/>
      <c r="K32598" s="300"/>
      <c r="L32598" s="300"/>
      <c r="M32598" s="300"/>
      <c r="N32598" s="300"/>
      <c r="O32598" s="300"/>
      <c r="P32598" s="300"/>
      <c r="Q32598" s="300"/>
      <c r="R32598" s="300"/>
      <c r="S32598" s="300"/>
      <c r="T32598" s="300"/>
      <c r="U32598" s="300"/>
      <c r="V32598" s="300"/>
      <c r="W32598" s="300"/>
      <c r="X32598" s="300"/>
      <c r="Y32598" s="300"/>
      <c r="Z32598" s="300"/>
      <c r="AA32598" s="300"/>
      <c r="AB32598" s="300"/>
      <c r="AC32598" s="300"/>
      <c r="AD32598" s="300"/>
      <c r="AE32598" s="300"/>
      <c r="AF32598" s="300"/>
      <c r="AG32598" s="300"/>
      <c r="AH32598" s="300"/>
      <c r="AI32598" s="300"/>
      <c r="AJ32598" s="300"/>
      <c r="AK32598" s="300"/>
      <c r="AL32598" s="300"/>
      <c r="AM32598" s="300"/>
      <c r="AN32598" s="300"/>
      <c r="AO32598" s="300"/>
      <c r="AP32598" s="300"/>
      <c r="AQ32598" s="300"/>
      <c r="AR32598" s="300"/>
      <c r="AS32598" s="300"/>
      <c r="AT32598" s="300"/>
      <c r="AU32598" s="300"/>
      <c r="AV32598" s="300"/>
      <c r="AW32598" s="300"/>
      <c r="AX32598" s="300"/>
      <c r="AY32598" s="300"/>
      <c r="AZ32598" s="300"/>
      <c r="BA32598" s="300"/>
      <c r="BB32598" s="300"/>
      <c r="BC32598" s="300"/>
      <c r="BD32598" s="300"/>
      <c r="BE32598" s="300"/>
      <c r="BF32598" s="300"/>
      <c r="BG32598" s="300"/>
      <c r="BH32598" s="300"/>
      <c r="BI32598" s="300"/>
      <c r="BJ32598" s="300"/>
      <c r="BK32598" s="300"/>
      <c r="BL32598" s="300"/>
      <c r="BM32598" s="300"/>
      <c r="BN32598" s="300"/>
      <c r="BO32598" s="300"/>
      <c r="BP32598" s="300"/>
      <c r="BQ32598" s="300"/>
      <c r="BR32598" s="300"/>
      <c r="BS32598" s="300"/>
      <c r="BT32598" s="300"/>
      <c r="BU32598" s="300"/>
      <c r="BV32598" s="300"/>
      <c r="BW32598" s="300"/>
      <c r="BX32598" s="300"/>
      <c r="BY32598" s="300"/>
      <c r="BZ32598" s="300"/>
      <c r="CA32598" s="300"/>
      <c r="CB32598" s="300"/>
      <c r="CC32598" s="300"/>
      <c r="CD32598" s="300"/>
      <c r="CE32598" s="300"/>
      <c r="CF32598" s="300"/>
      <c r="CG32598" s="300"/>
      <c r="CH32598" s="300"/>
      <c r="CI32598" s="300"/>
      <c r="CJ32598" s="300"/>
      <c r="CK32598" s="300"/>
      <c r="CL32598" s="300"/>
      <c r="CM32598" s="300"/>
      <c r="CN32598" s="300"/>
      <c r="CO32598" s="300"/>
      <c r="CP32598" s="300"/>
      <c r="CQ32598" s="300"/>
      <c r="CR32598" s="300"/>
      <c r="CS32598" s="300"/>
      <c r="CT32598" s="300"/>
      <c r="CU32598" s="300"/>
      <c r="CV32598" s="300"/>
      <c r="CW32598" s="300"/>
      <c r="CX32598" s="300"/>
      <c r="CY32598" s="300"/>
      <c r="CZ32598" s="300"/>
      <c r="DA32598" s="300"/>
      <c r="DB32598" s="300"/>
      <c r="DC32598" s="300"/>
      <c r="DD32598" s="300"/>
      <c r="DE32598" s="300"/>
      <c r="DF32598" s="300"/>
      <c r="DG32598" s="300"/>
      <c r="DH32598" s="300"/>
      <c r="DI32598" s="300"/>
      <c r="DJ32598" s="300"/>
      <c r="DK32598" s="300"/>
      <c r="DL32598" s="300"/>
      <c r="DM32598" s="300"/>
      <c r="DN32598" s="300"/>
      <c r="DO32598" s="300"/>
      <c r="DP32598" s="300"/>
      <c r="DQ32598" s="300"/>
      <c r="DR32598" s="300"/>
      <c r="DS32598" s="300"/>
      <c r="DT32598" s="300"/>
      <c r="DU32598" s="300"/>
      <c r="DV32598" s="300"/>
      <c r="DW32598" s="300"/>
      <c r="DX32598" s="300"/>
      <c r="DY32598" s="300"/>
      <c r="DZ32598" s="300"/>
      <c r="EA32598" s="300"/>
      <c r="EB32598" s="300"/>
      <c r="EC32598" s="300"/>
      <c r="ED32598" s="300"/>
      <c r="EE32598" s="300"/>
      <c r="EF32598" s="300"/>
      <c r="EG32598" s="300"/>
      <c r="EH32598" s="300"/>
      <c r="EI32598" s="300"/>
      <c r="EJ32598" s="300"/>
      <c r="EK32598" s="300"/>
      <c r="EL32598" s="300"/>
      <c r="EM32598" s="300"/>
      <c r="EN32598" s="300"/>
      <c r="EO32598" s="300"/>
      <c r="EP32598" s="300"/>
      <c r="EQ32598" s="300"/>
      <c r="ER32598" s="300"/>
      <c r="ES32598" s="300"/>
      <c r="ET32598" s="300"/>
      <c r="EU32598" s="300"/>
      <c r="EV32598" s="300"/>
      <c r="EW32598" s="300"/>
      <c r="EX32598" s="300"/>
      <c r="EY32598" s="300"/>
      <c r="EZ32598" s="300"/>
      <c r="FA32598" s="300"/>
      <c r="FB32598" s="300"/>
      <c r="FC32598" s="300"/>
      <c r="FD32598" s="300"/>
      <c r="FE32598" s="300"/>
      <c r="FF32598" s="300"/>
      <c r="FG32598" s="300"/>
      <c r="FH32598" s="300"/>
      <c r="FI32598" s="300"/>
      <c r="FJ32598" s="300"/>
      <c r="FK32598" s="300"/>
      <c r="FL32598" s="300"/>
      <c r="FM32598" s="300"/>
      <c r="FN32598" s="300"/>
      <c r="FO32598" s="300"/>
      <c r="FP32598" s="300"/>
      <c r="FQ32598" s="300"/>
      <c r="FR32598" s="300"/>
      <c r="FS32598" s="300"/>
      <c r="FT32598" s="300"/>
      <c r="FU32598" s="300"/>
      <c r="FV32598" s="300"/>
      <c r="FW32598" s="300"/>
      <c r="FX32598" s="300"/>
      <c r="FY32598" s="300"/>
      <c r="FZ32598" s="300"/>
      <c r="GA32598" s="300"/>
      <c r="GB32598" s="300"/>
      <c r="GC32598" s="300"/>
      <c r="GD32598" s="300"/>
      <c r="GE32598" s="300"/>
      <c r="GF32598" s="300"/>
      <c r="GG32598" s="300"/>
      <c r="GH32598" s="300"/>
      <c r="GI32598" s="300"/>
      <c r="GJ32598" s="300"/>
      <c r="GK32598" s="300"/>
    </row>
    <row r="32599" spans="4:193" x14ac:dyDescent="0.25">
      <c r="D32599" s="300"/>
      <c r="J32599" s="300"/>
      <c r="K32599" s="300"/>
      <c r="L32599" s="300"/>
      <c r="M32599" s="300"/>
      <c r="N32599" s="300"/>
      <c r="O32599" s="300"/>
      <c r="P32599" s="300"/>
      <c r="Q32599" s="300"/>
      <c r="R32599" s="300"/>
      <c r="S32599" s="300"/>
      <c r="T32599" s="300"/>
      <c r="U32599" s="300"/>
      <c r="V32599" s="300"/>
      <c r="W32599" s="300"/>
      <c r="X32599" s="300"/>
      <c r="Y32599" s="300"/>
      <c r="Z32599" s="300"/>
      <c r="AA32599" s="300"/>
      <c r="AB32599" s="300"/>
      <c r="AC32599" s="300"/>
      <c r="AD32599" s="300"/>
      <c r="AE32599" s="300"/>
      <c r="AF32599" s="300"/>
      <c r="AG32599" s="300"/>
      <c r="AH32599" s="300"/>
      <c r="AI32599" s="300"/>
      <c r="AJ32599" s="300"/>
      <c r="AK32599" s="300"/>
      <c r="AL32599" s="300"/>
      <c r="AM32599" s="300"/>
      <c r="AN32599" s="300"/>
      <c r="AO32599" s="300"/>
      <c r="AP32599" s="300"/>
      <c r="AQ32599" s="300"/>
      <c r="AR32599" s="300"/>
      <c r="AS32599" s="300"/>
      <c r="AT32599" s="300"/>
      <c r="AU32599" s="300"/>
      <c r="AV32599" s="300"/>
      <c r="AW32599" s="300"/>
      <c r="AX32599" s="300"/>
      <c r="AY32599" s="300"/>
      <c r="AZ32599" s="300"/>
      <c r="BA32599" s="300"/>
      <c r="BB32599" s="300"/>
      <c r="BC32599" s="300"/>
      <c r="BD32599" s="300"/>
      <c r="BE32599" s="300"/>
      <c r="BF32599" s="300"/>
      <c r="BG32599" s="300"/>
      <c r="BH32599" s="300"/>
      <c r="BI32599" s="300"/>
      <c r="BJ32599" s="300"/>
      <c r="BK32599" s="300"/>
      <c r="BL32599" s="300"/>
      <c r="BM32599" s="300"/>
      <c r="BN32599" s="300"/>
      <c r="BO32599" s="300"/>
      <c r="BP32599" s="300"/>
      <c r="BQ32599" s="300"/>
      <c r="BR32599" s="300"/>
      <c r="BS32599" s="300"/>
      <c r="BT32599" s="300"/>
      <c r="BU32599" s="300"/>
      <c r="BV32599" s="300"/>
      <c r="BW32599" s="300"/>
      <c r="BX32599" s="300"/>
      <c r="BY32599" s="300"/>
      <c r="BZ32599" s="300"/>
      <c r="CA32599" s="300"/>
      <c r="CB32599" s="300"/>
      <c r="CC32599" s="300"/>
      <c r="CD32599" s="300"/>
      <c r="CE32599" s="300"/>
      <c r="CF32599" s="300"/>
      <c r="CG32599" s="300"/>
      <c r="CH32599" s="300"/>
      <c r="CI32599" s="300"/>
      <c r="CJ32599" s="300"/>
      <c r="CK32599" s="300"/>
      <c r="CL32599" s="300"/>
      <c r="CM32599" s="300"/>
      <c r="CN32599" s="300"/>
      <c r="CO32599" s="300"/>
      <c r="CP32599" s="300"/>
      <c r="CQ32599" s="300"/>
      <c r="CR32599" s="300"/>
      <c r="CS32599" s="300"/>
      <c r="CT32599" s="300"/>
      <c r="CU32599" s="300"/>
      <c r="CV32599" s="300"/>
      <c r="CW32599" s="300"/>
      <c r="CX32599" s="300"/>
      <c r="CY32599" s="300"/>
      <c r="CZ32599" s="300"/>
      <c r="DA32599" s="300"/>
      <c r="DB32599" s="300"/>
      <c r="DC32599" s="300"/>
      <c r="DD32599" s="300"/>
      <c r="DE32599" s="300"/>
      <c r="DF32599" s="300"/>
      <c r="DG32599" s="300"/>
      <c r="DH32599" s="300"/>
      <c r="DI32599" s="300"/>
      <c r="DJ32599" s="300"/>
      <c r="DK32599" s="300"/>
      <c r="DL32599" s="300"/>
      <c r="DM32599" s="300"/>
      <c r="DN32599" s="300"/>
      <c r="DO32599" s="300"/>
      <c r="DP32599" s="300"/>
      <c r="DQ32599" s="300"/>
      <c r="DR32599" s="300"/>
      <c r="DS32599" s="300"/>
      <c r="DT32599" s="300"/>
      <c r="DU32599" s="300"/>
      <c r="DV32599" s="300"/>
      <c r="DW32599" s="300"/>
      <c r="DX32599" s="300"/>
      <c r="DY32599" s="300"/>
      <c r="DZ32599" s="300"/>
      <c r="EA32599" s="300"/>
      <c r="EB32599" s="300"/>
      <c r="EC32599" s="300"/>
      <c r="ED32599" s="300"/>
      <c r="EE32599" s="300"/>
      <c r="EF32599" s="300"/>
      <c r="EG32599" s="300"/>
      <c r="EH32599" s="300"/>
      <c r="EI32599" s="300"/>
      <c r="EJ32599" s="300"/>
      <c r="EK32599" s="300"/>
      <c r="EL32599" s="300"/>
      <c r="EM32599" s="300"/>
      <c r="EN32599" s="300"/>
      <c r="EO32599" s="300"/>
      <c r="EP32599" s="300"/>
      <c r="EQ32599" s="300"/>
      <c r="ER32599" s="300"/>
      <c r="ES32599" s="300"/>
      <c r="ET32599" s="300"/>
      <c r="EU32599" s="300"/>
      <c r="EV32599" s="300"/>
      <c r="EW32599" s="300"/>
      <c r="EX32599" s="300"/>
      <c r="EY32599" s="300"/>
      <c r="EZ32599" s="300"/>
      <c r="FA32599" s="300"/>
      <c r="FB32599" s="300"/>
      <c r="FC32599" s="300"/>
      <c r="FD32599" s="300"/>
      <c r="FE32599" s="300"/>
      <c r="FF32599" s="300"/>
      <c r="FG32599" s="300"/>
      <c r="FH32599" s="300"/>
      <c r="FI32599" s="300"/>
      <c r="FJ32599" s="300"/>
      <c r="FK32599" s="300"/>
      <c r="FL32599" s="300"/>
      <c r="FM32599" s="300"/>
      <c r="FN32599" s="300"/>
      <c r="FO32599" s="300"/>
      <c r="FP32599" s="300"/>
      <c r="FQ32599" s="300"/>
      <c r="FR32599" s="300"/>
      <c r="FS32599" s="300"/>
      <c r="FT32599" s="300"/>
      <c r="FU32599" s="300"/>
      <c r="FV32599" s="300"/>
      <c r="FW32599" s="300"/>
      <c r="FX32599" s="300"/>
      <c r="FY32599" s="300"/>
      <c r="FZ32599" s="300"/>
      <c r="GA32599" s="300"/>
      <c r="GB32599" s="300"/>
      <c r="GC32599" s="300"/>
      <c r="GD32599" s="300"/>
      <c r="GE32599" s="300"/>
      <c r="GF32599" s="300"/>
      <c r="GG32599" s="300"/>
      <c r="GH32599" s="300"/>
      <c r="GI32599" s="300"/>
      <c r="GJ32599" s="300"/>
      <c r="GK32599" s="300"/>
    </row>
    <row r="32600" spans="4:193" x14ac:dyDescent="0.25">
      <c r="D32600" s="300"/>
      <c r="J32600" s="300"/>
      <c r="K32600" s="300"/>
      <c r="L32600" s="300"/>
      <c r="M32600" s="300"/>
      <c r="N32600" s="300"/>
      <c r="O32600" s="300"/>
      <c r="P32600" s="300"/>
      <c r="Q32600" s="300"/>
      <c r="R32600" s="300"/>
      <c r="S32600" s="300"/>
      <c r="T32600" s="300"/>
      <c r="U32600" s="300"/>
      <c r="V32600" s="300"/>
      <c r="W32600" s="300"/>
      <c r="X32600" s="300"/>
      <c r="Y32600" s="300"/>
      <c r="Z32600" s="300"/>
      <c r="AA32600" s="300"/>
      <c r="AB32600" s="300"/>
      <c r="AC32600" s="300"/>
      <c r="AD32600" s="300"/>
      <c r="AE32600" s="300"/>
      <c r="AF32600" s="300"/>
      <c r="AG32600" s="300"/>
      <c r="AH32600" s="300"/>
      <c r="AI32600" s="300"/>
      <c r="AJ32600" s="300"/>
      <c r="AK32600" s="300"/>
      <c r="AL32600" s="300"/>
      <c r="AM32600" s="300"/>
      <c r="AN32600" s="300"/>
      <c r="AO32600" s="300"/>
      <c r="AP32600" s="300"/>
      <c r="AQ32600" s="300"/>
      <c r="AR32600" s="300"/>
      <c r="AS32600" s="300"/>
      <c r="AT32600" s="300"/>
      <c r="AU32600" s="300"/>
      <c r="AV32600" s="300"/>
      <c r="AW32600" s="300"/>
      <c r="AX32600" s="300"/>
      <c r="AY32600" s="300"/>
      <c r="AZ32600" s="300"/>
      <c r="BA32600" s="300"/>
      <c r="BB32600" s="300"/>
      <c r="BC32600" s="300"/>
      <c r="BD32600" s="300"/>
      <c r="BE32600" s="300"/>
      <c r="BF32600" s="300"/>
      <c r="BG32600" s="300"/>
      <c r="BH32600" s="300"/>
      <c r="BI32600" s="300"/>
      <c r="BJ32600" s="300"/>
      <c r="BK32600" s="300"/>
      <c r="BL32600" s="300"/>
      <c r="BM32600" s="300"/>
      <c r="BN32600" s="300"/>
      <c r="BO32600" s="300"/>
      <c r="BP32600" s="300"/>
      <c r="BQ32600" s="300"/>
      <c r="BR32600" s="300"/>
      <c r="BS32600" s="300"/>
      <c r="BT32600" s="300"/>
      <c r="BU32600" s="300"/>
      <c r="BV32600" s="300"/>
      <c r="BW32600" s="300"/>
      <c r="BX32600" s="300"/>
      <c r="BY32600" s="300"/>
      <c r="BZ32600" s="300"/>
      <c r="CA32600" s="300"/>
      <c r="CB32600" s="300"/>
      <c r="CC32600" s="300"/>
      <c r="CD32600" s="300"/>
      <c r="CE32600" s="300"/>
      <c r="CF32600" s="300"/>
      <c r="CG32600" s="300"/>
      <c r="CH32600" s="300"/>
      <c r="CI32600" s="300"/>
      <c r="CJ32600" s="300"/>
      <c r="CK32600" s="300"/>
      <c r="CL32600" s="300"/>
      <c r="CM32600" s="300"/>
      <c r="CN32600" s="300"/>
      <c r="CO32600" s="300"/>
      <c r="CP32600" s="300"/>
      <c r="CQ32600" s="300"/>
      <c r="CR32600" s="300"/>
      <c r="CS32600" s="300"/>
      <c r="CT32600" s="300"/>
      <c r="CU32600" s="300"/>
      <c r="CV32600" s="300"/>
      <c r="CW32600" s="300"/>
      <c r="CX32600" s="300"/>
      <c r="CY32600" s="300"/>
      <c r="CZ32600" s="300"/>
      <c r="DA32600" s="300"/>
      <c r="DB32600" s="300"/>
      <c r="DC32600" s="300"/>
      <c r="DD32600" s="300"/>
      <c r="DE32600" s="300"/>
      <c r="DF32600" s="300"/>
      <c r="DG32600" s="300"/>
      <c r="DH32600" s="300"/>
      <c r="DI32600" s="300"/>
      <c r="DJ32600" s="300"/>
      <c r="DK32600" s="300"/>
      <c r="DL32600" s="300"/>
      <c r="DM32600" s="300"/>
      <c r="DN32600" s="300"/>
      <c r="DO32600" s="300"/>
      <c r="DP32600" s="300"/>
      <c r="DQ32600" s="300"/>
      <c r="DR32600" s="300"/>
      <c r="DS32600" s="300"/>
      <c r="DT32600" s="300"/>
      <c r="DU32600" s="300"/>
      <c r="DV32600" s="300"/>
      <c r="DW32600" s="300"/>
      <c r="DX32600" s="300"/>
      <c r="DY32600" s="300"/>
      <c r="DZ32600" s="300"/>
      <c r="EA32600" s="300"/>
      <c r="EB32600" s="300"/>
      <c r="EC32600" s="300"/>
      <c r="ED32600" s="300"/>
      <c r="EE32600" s="300"/>
      <c r="EF32600" s="300"/>
      <c r="EG32600" s="300"/>
      <c r="EH32600" s="300"/>
      <c r="EI32600" s="300"/>
      <c r="EJ32600" s="300"/>
      <c r="EK32600" s="300"/>
      <c r="EL32600" s="300"/>
      <c r="EM32600" s="300"/>
      <c r="EN32600" s="300"/>
      <c r="EO32600" s="300"/>
      <c r="EP32600" s="300"/>
      <c r="EQ32600" s="300"/>
      <c r="ER32600" s="300"/>
      <c r="ES32600" s="300"/>
      <c r="ET32600" s="300"/>
      <c r="EU32600" s="300"/>
      <c r="EV32600" s="300"/>
      <c r="EW32600" s="300"/>
      <c r="EX32600" s="300"/>
      <c r="EY32600" s="300"/>
      <c r="EZ32600" s="300"/>
      <c r="FA32600" s="300"/>
      <c r="FB32600" s="300"/>
      <c r="FC32600" s="300"/>
      <c r="FD32600" s="300"/>
      <c r="FE32600" s="300"/>
      <c r="FF32600" s="300"/>
      <c r="FG32600" s="300"/>
      <c r="FH32600" s="300"/>
      <c r="FI32600" s="300"/>
      <c r="FJ32600" s="300"/>
      <c r="FK32600" s="300"/>
      <c r="FL32600" s="300"/>
      <c r="FM32600" s="300"/>
      <c r="FN32600" s="300"/>
      <c r="FO32600" s="300"/>
      <c r="FP32600" s="300"/>
      <c r="FQ32600" s="300"/>
      <c r="FR32600" s="300"/>
      <c r="FS32600" s="300"/>
      <c r="FT32600" s="300"/>
      <c r="FU32600" s="300"/>
      <c r="FV32600" s="300"/>
      <c r="FW32600" s="300"/>
      <c r="FX32600" s="300"/>
      <c r="FY32600" s="300"/>
      <c r="FZ32600" s="300"/>
      <c r="GA32600" s="300"/>
      <c r="GB32600" s="300"/>
      <c r="GC32600" s="300"/>
      <c r="GD32600" s="300"/>
      <c r="GE32600" s="300"/>
      <c r="GF32600" s="300"/>
      <c r="GG32600" s="300"/>
      <c r="GH32600" s="300"/>
      <c r="GI32600" s="300"/>
      <c r="GJ32600" s="300"/>
      <c r="GK32600" s="300"/>
    </row>
    <row r="32601" spans="4:193" x14ac:dyDescent="0.25">
      <c r="D32601" s="300"/>
      <c r="J32601" s="300"/>
      <c r="K32601" s="300"/>
      <c r="L32601" s="300"/>
      <c r="M32601" s="300"/>
      <c r="N32601" s="300"/>
      <c r="O32601" s="300"/>
      <c r="P32601" s="300"/>
      <c r="Q32601" s="300"/>
      <c r="R32601" s="300"/>
      <c r="S32601" s="300"/>
      <c r="T32601" s="300"/>
      <c r="U32601" s="300"/>
      <c r="V32601" s="300"/>
      <c r="W32601" s="300"/>
      <c r="X32601" s="300"/>
      <c r="Y32601" s="300"/>
      <c r="Z32601" s="300"/>
      <c r="AA32601" s="300"/>
      <c r="AB32601" s="300"/>
      <c r="AC32601" s="300"/>
      <c r="AD32601" s="300"/>
      <c r="AE32601" s="300"/>
      <c r="AF32601" s="300"/>
      <c r="AG32601" s="300"/>
      <c r="AH32601" s="300"/>
      <c r="AI32601" s="300"/>
      <c r="AJ32601" s="300"/>
      <c r="AK32601" s="300"/>
      <c r="AL32601" s="300"/>
      <c r="AM32601" s="300"/>
      <c r="AN32601" s="300"/>
      <c r="AO32601" s="300"/>
      <c r="AP32601" s="300"/>
      <c r="AQ32601" s="300"/>
      <c r="AR32601" s="300"/>
      <c r="AS32601" s="300"/>
      <c r="AT32601" s="300"/>
      <c r="AU32601" s="300"/>
      <c r="AV32601" s="300"/>
      <c r="AW32601" s="300"/>
      <c r="AX32601" s="300"/>
      <c r="AY32601" s="300"/>
      <c r="AZ32601" s="300"/>
      <c r="BA32601" s="300"/>
      <c r="BB32601" s="300"/>
      <c r="BC32601" s="300"/>
      <c r="BD32601" s="300"/>
      <c r="BE32601" s="300"/>
      <c r="BF32601" s="300"/>
      <c r="BG32601" s="300"/>
      <c r="BH32601" s="300"/>
      <c r="BI32601" s="300"/>
      <c r="BJ32601" s="300"/>
      <c r="BK32601" s="300"/>
      <c r="BL32601" s="300"/>
      <c r="BM32601" s="300"/>
      <c r="BN32601" s="300"/>
      <c r="BO32601" s="300"/>
      <c r="BP32601" s="300"/>
      <c r="BQ32601" s="300"/>
      <c r="BR32601" s="300"/>
      <c r="BS32601" s="300"/>
      <c r="BT32601" s="300"/>
      <c r="BU32601" s="300"/>
      <c r="BV32601" s="300"/>
      <c r="BW32601" s="300"/>
      <c r="BX32601" s="300"/>
      <c r="BY32601" s="300"/>
      <c r="BZ32601" s="300"/>
      <c r="CA32601" s="300"/>
      <c r="CB32601" s="300"/>
      <c r="CC32601" s="300"/>
      <c r="CD32601" s="300"/>
      <c r="CE32601" s="300"/>
      <c r="CF32601" s="300"/>
      <c r="CG32601" s="300"/>
      <c r="CH32601" s="300"/>
      <c r="CI32601" s="300"/>
      <c r="CJ32601" s="300"/>
      <c r="CK32601" s="300"/>
      <c r="CL32601" s="300"/>
      <c r="CM32601" s="300"/>
      <c r="CN32601" s="300"/>
      <c r="CO32601" s="300"/>
      <c r="CP32601" s="300"/>
      <c r="CQ32601" s="300"/>
      <c r="CR32601" s="300"/>
      <c r="CS32601" s="300"/>
      <c r="CT32601" s="300"/>
      <c r="CU32601" s="300"/>
      <c r="CV32601" s="300"/>
      <c r="CW32601" s="300"/>
      <c r="CX32601" s="300"/>
      <c r="CY32601" s="300"/>
      <c r="CZ32601" s="300"/>
      <c r="DA32601" s="300"/>
      <c r="DB32601" s="300"/>
      <c r="DC32601" s="300"/>
      <c r="DD32601" s="300"/>
      <c r="DE32601" s="300"/>
      <c r="DF32601" s="300"/>
      <c r="DG32601" s="300"/>
      <c r="DH32601" s="300"/>
      <c r="DI32601" s="300"/>
      <c r="DJ32601" s="300"/>
      <c r="DK32601" s="300"/>
      <c r="DL32601" s="300"/>
      <c r="DM32601" s="300"/>
      <c r="DN32601" s="300"/>
      <c r="DO32601" s="300"/>
      <c r="DP32601" s="300"/>
      <c r="DQ32601" s="300"/>
      <c r="DR32601" s="300"/>
      <c r="DS32601" s="300"/>
      <c r="DT32601" s="300"/>
      <c r="DU32601" s="300"/>
      <c r="DV32601" s="300"/>
      <c r="DW32601" s="300"/>
      <c r="DX32601" s="300"/>
      <c r="DY32601" s="300"/>
      <c r="DZ32601" s="300"/>
      <c r="EA32601" s="300"/>
      <c r="EB32601" s="300"/>
      <c r="EC32601" s="300"/>
      <c r="ED32601" s="300"/>
      <c r="EE32601" s="300"/>
      <c r="EF32601" s="300"/>
      <c r="EG32601" s="300"/>
      <c r="EH32601" s="300"/>
      <c r="EI32601" s="300"/>
      <c r="EJ32601" s="300"/>
      <c r="EK32601" s="300"/>
      <c r="EL32601" s="300"/>
      <c r="EM32601" s="300"/>
      <c r="EN32601" s="300"/>
      <c r="EO32601" s="300"/>
      <c r="EP32601" s="300"/>
      <c r="EQ32601" s="300"/>
      <c r="ER32601" s="300"/>
      <c r="ES32601" s="300"/>
      <c r="ET32601" s="300"/>
      <c r="EU32601" s="300"/>
      <c r="EV32601" s="300"/>
      <c r="EW32601" s="300"/>
      <c r="EX32601" s="300"/>
      <c r="EY32601" s="300"/>
      <c r="EZ32601" s="300"/>
      <c r="FA32601" s="300"/>
      <c r="FB32601" s="300"/>
      <c r="FC32601" s="300"/>
      <c r="FD32601" s="300"/>
      <c r="FE32601" s="300"/>
      <c r="FF32601" s="300"/>
      <c r="FG32601" s="300"/>
      <c r="FH32601" s="300"/>
      <c r="FI32601" s="300"/>
      <c r="FJ32601" s="300"/>
      <c r="FK32601" s="300"/>
      <c r="FL32601" s="300"/>
      <c r="FM32601" s="300"/>
      <c r="FN32601" s="300"/>
      <c r="FO32601" s="300"/>
      <c r="FP32601" s="300"/>
      <c r="FQ32601" s="300"/>
      <c r="FR32601" s="300"/>
      <c r="FS32601" s="300"/>
      <c r="FT32601" s="300"/>
      <c r="FU32601" s="300"/>
      <c r="FV32601" s="300"/>
      <c r="FW32601" s="300"/>
      <c r="FX32601" s="300"/>
      <c r="FY32601" s="300"/>
      <c r="FZ32601" s="300"/>
      <c r="GA32601" s="300"/>
      <c r="GB32601" s="300"/>
      <c r="GC32601" s="300"/>
      <c r="GD32601" s="300"/>
      <c r="GE32601" s="300"/>
      <c r="GF32601" s="300"/>
      <c r="GG32601" s="300"/>
      <c r="GH32601" s="300"/>
      <c r="GI32601" s="300"/>
      <c r="GJ32601" s="300"/>
      <c r="GK32601" s="300"/>
    </row>
    <row r="32602" spans="4:193" x14ac:dyDescent="0.25">
      <c r="D32602" s="300"/>
      <c r="J32602" s="300"/>
      <c r="K32602" s="300"/>
      <c r="L32602" s="300"/>
      <c r="M32602" s="300"/>
      <c r="N32602" s="300"/>
      <c r="O32602" s="300"/>
      <c r="P32602" s="300"/>
      <c r="Q32602" s="300"/>
      <c r="R32602" s="300"/>
      <c r="S32602" s="300"/>
      <c r="T32602" s="300"/>
      <c r="U32602" s="300"/>
      <c r="V32602" s="300"/>
      <c r="W32602" s="300"/>
      <c r="X32602" s="300"/>
      <c r="Y32602" s="300"/>
      <c r="Z32602" s="300"/>
      <c r="AA32602" s="300"/>
      <c r="AB32602" s="300"/>
      <c r="AC32602" s="300"/>
      <c r="AD32602" s="300"/>
      <c r="AE32602" s="300"/>
      <c r="AF32602" s="300"/>
      <c r="AG32602" s="300"/>
      <c r="AH32602" s="300"/>
      <c r="AI32602" s="300"/>
      <c r="AJ32602" s="300"/>
      <c r="AK32602" s="300"/>
      <c r="AL32602" s="300"/>
      <c r="AM32602" s="300"/>
      <c r="AN32602" s="300"/>
      <c r="AO32602" s="300"/>
      <c r="AP32602" s="300"/>
      <c r="AQ32602" s="300"/>
      <c r="AR32602" s="300"/>
      <c r="AS32602" s="300"/>
      <c r="AT32602" s="300"/>
      <c r="AU32602" s="300"/>
      <c r="AV32602" s="300"/>
      <c r="AW32602" s="300"/>
      <c r="AX32602" s="300"/>
      <c r="AY32602" s="300"/>
      <c r="AZ32602" s="300"/>
      <c r="BA32602" s="300"/>
      <c r="BB32602" s="300"/>
      <c r="BC32602" s="300"/>
      <c r="BD32602" s="300"/>
      <c r="BE32602" s="300"/>
      <c r="BF32602" s="300"/>
      <c r="BG32602" s="300"/>
      <c r="BH32602" s="300"/>
      <c r="BI32602" s="300"/>
      <c r="BJ32602" s="300"/>
      <c r="BK32602" s="300"/>
      <c r="BL32602" s="300"/>
      <c r="BM32602" s="300"/>
      <c r="BN32602" s="300"/>
      <c r="BO32602" s="300"/>
      <c r="BP32602" s="300"/>
      <c r="BQ32602" s="300"/>
      <c r="BR32602" s="300"/>
      <c r="BS32602" s="300"/>
      <c r="BT32602" s="300"/>
      <c r="BU32602" s="300"/>
      <c r="BV32602" s="300"/>
      <c r="BW32602" s="300"/>
      <c r="BX32602" s="300"/>
      <c r="BY32602" s="300"/>
      <c r="BZ32602" s="300"/>
      <c r="CA32602" s="300"/>
      <c r="CB32602" s="300"/>
      <c r="CC32602" s="300"/>
      <c r="CD32602" s="300"/>
      <c r="CE32602" s="300"/>
      <c r="CF32602" s="300"/>
      <c r="CG32602" s="300"/>
      <c r="CH32602" s="300"/>
      <c r="CI32602" s="300"/>
      <c r="CJ32602" s="300"/>
      <c r="CK32602" s="300"/>
      <c r="CL32602" s="300"/>
      <c r="CM32602" s="300"/>
      <c r="CN32602" s="300"/>
      <c r="CO32602" s="300"/>
      <c r="CP32602" s="300"/>
      <c r="CQ32602" s="300"/>
      <c r="CR32602" s="300"/>
      <c r="CS32602" s="300"/>
      <c r="CT32602" s="300"/>
      <c r="CU32602" s="300"/>
      <c r="CV32602" s="300"/>
      <c r="CW32602" s="300"/>
      <c r="CX32602" s="300"/>
      <c r="CY32602" s="300"/>
      <c r="CZ32602" s="300"/>
      <c r="DA32602" s="300"/>
      <c r="DB32602" s="300"/>
      <c r="DC32602" s="300"/>
      <c r="DD32602" s="300"/>
      <c r="DE32602" s="300"/>
      <c r="DF32602" s="300"/>
      <c r="DG32602" s="300"/>
      <c r="DH32602" s="300"/>
      <c r="DI32602" s="300"/>
      <c r="DJ32602" s="300"/>
      <c r="DK32602" s="300"/>
      <c r="DL32602" s="300"/>
      <c r="DM32602" s="300"/>
      <c r="DN32602" s="300"/>
      <c r="DO32602" s="300"/>
      <c r="DP32602" s="300"/>
      <c r="DQ32602" s="300"/>
      <c r="DR32602" s="300"/>
      <c r="DS32602" s="300"/>
      <c r="DT32602" s="300"/>
      <c r="DU32602" s="300"/>
      <c r="DV32602" s="300"/>
      <c r="DW32602" s="300"/>
      <c r="DX32602" s="300"/>
      <c r="DY32602" s="300"/>
      <c r="DZ32602" s="300"/>
      <c r="EA32602" s="300"/>
      <c r="EB32602" s="300"/>
      <c r="EC32602" s="300"/>
      <c r="ED32602" s="300"/>
      <c r="EE32602" s="300"/>
      <c r="EF32602" s="300"/>
      <c r="EG32602" s="300"/>
      <c r="EH32602" s="300"/>
      <c r="EI32602" s="300"/>
      <c r="EJ32602" s="300"/>
      <c r="EK32602" s="300"/>
      <c r="EL32602" s="300"/>
      <c r="EM32602" s="300"/>
      <c r="EN32602" s="300"/>
      <c r="EO32602" s="300"/>
      <c r="EP32602" s="300"/>
      <c r="EQ32602" s="300"/>
      <c r="ER32602" s="300"/>
      <c r="ES32602" s="300"/>
      <c r="ET32602" s="300"/>
      <c r="EU32602" s="300"/>
      <c r="EV32602" s="300"/>
      <c r="EW32602" s="300"/>
      <c r="EX32602" s="300"/>
      <c r="EY32602" s="300"/>
      <c r="EZ32602" s="300"/>
      <c r="FA32602" s="300"/>
      <c r="FB32602" s="300"/>
      <c r="FC32602" s="300"/>
      <c r="FD32602" s="300"/>
      <c r="FE32602" s="300"/>
      <c r="FF32602" s="300"/>
      <c r="FG32602" s="300"/>
      <c r="FH32602" s="300"/>
      <c r="FI32602" s="300"/>
      <c r="FJ32602" s="300"/>
      <c r="FK32602" s="300"/>
      <c r="FL32602" s="300"/>
      <c r="FM32602" s="300"/>
      <c r="FN32602" s="300"/>
      <c r="FO32602" s="300"/>
      <c r="FP32602" s="300"/>
      <c r="FQ32602" s="300"/>
      <c r="FR32602" s="300"/>
      <c r="FS32602" s="300"/>
      <c r="FT32602" s="300"/>
      <c r="FU32602" s="300"/>
      <c r="FV32602" s="300"/>
      <c r="FW32602" s="300"/>
      <c r="FX32602" s="300"/>
      <c r="FY32602" s="300"/>
      <c r="FZ32602" s="300"/>
      <c r="GA32602" s="300"/>
      <c r="GB32602" s="300"/>
      <c r="GC32602" s="300"/>
      <c r="GD32602" s="300"/>
      <c r="GE32602" s="300"/>
      <c r="GF32602" s="300"/>
      <c r="GG32602" s="300"/>
      <c r="GH32602" s="300"/>
      <c r="GI32602" s="300"/>
      <c r="GJ32602" s="300"/>
      <c r="GK32602" s="300"/>
    </row>
    <row r="32603" spans="4:193" x14ac:dyDescent="0.25">
      <c r="D32603" s="300"/>
      <c r="J32603" s="300"/>
      <c r="K32603" s="300"/>
      <c r="L32603" s="300"/>
      <c r="M32603" s="300"/>
      <c r="N32603" s="300"/>
      <c r="O32603" s="300"/>
      <c r="P32603" s="300"/>
      <c r="Q32603" s="300"/>
      <c r="R32603" s="300"/>
      <c r="S32603" s="300"/>
      <c r="T32603" s="300"/>
      <c r="U32603" s="300"/>
      <c r="V32603" s="300"/>
      <c r="W32603" s="300"/>
      <c r="X32603" s="300"/>
      <c r="Y32603" s="300"/>
      <c r="Z32603" s="300"/>
      <c r="AA32603" s="300"/>
      <c r="AB32603" s="300"/>
      <c r="AC32603" s="300"/>
      <c r="AD32603" s="300"/>
      <c r="AE32603" s="300"/>
      <c r="AF32603" s="300"/>
      <c r="AG32603" s="300"/>
      <c r="AH32603" s="300"/>
      <c r="AI32603" s="300"/>
      <c r="AJ32603" s="300"/>
      <c r="AK32603" s="300"/>
      <c r="AL32603" s="300"/>
      <c r="AM32603" s="300"/>
      <c r="AN32603" s="300"/>
      <c r="AO32603" s="300"/>
      <c r="AP32603" s="300"/>
      <c r="AQ32603" s="300"/>
      <c r="AR32603" s="300"/>
      <c r="AS32603" s="300"/>
      <c r="AT32603" s="300"/>
      <c r="AU32603" s="300"/>
      <c r="AV32603" s="300"/>
      <c r="AW32603" s="300"/>
      <c r="AX32603" s="300"/>
      <c r="AY32603" s="300"/>
      <c r="AZ32603" s="300"/>
      <c r="BA32603" s="300"/>
      <c r="BB32603" s="300"/>
      <c r="BC32603" s="300"/>
      <c r="BD32603" s="300"/>
      <c r="BE32603" s="300"/>
      <c r="BF32603" s="300"/>
      <c r="BG32603" s="300"/>
      <c r="BH32603" s="300"/>
      <c r="BI32603" s="300"/>
      <c r="BJ32603" s="300"/>
      <c r="BK32603" s="300"/>
      <c r="BL32603" s="300"/>
      <c r="BM32603" s="300"/>
      <c r="BN32603" s="300"/>
      <c r="BO32603" s="300"/>
      <c r="BP32603" s="300"/>
      <c r="BQ32603" s="300"/>
      <c r="BR32603" s="300"/>
      <c r="BS32603" s="300"/>
      <c r="BT32603" s="300"/>
      <c r="BU32603" s="300"/>
      <c r="BV32603" s="300"/>
      <c r="BW32603" s="300"/>
      <c r="BX32603" s="300"/>
      <c r="BY32603" s="300"/>
      <c r="BZ32603" s="300"/>
      <c r="CA32603" s="300"/>
      <c r="CB32603" s="300"/>
      <c r="CC32603" s="300"/>
      <c r="CD32603" s="300"/>
      <c r="CE32603" s="300"/>
      <c r="CF32603" s="300"/>
      <c r="CG32603" s="300"/>
      <c r="CH32603" s="300"/>
      <c r="CI32603" s="300"/>
      <c r="CJ32603" s="300"/>
      <c r="CK32603" s="300"/>
      <c r="CL32603" s="300"/>
      <c r="CM32603" s="300"/>
      <c r="CN32603" s="300"/>
      <c r="CO32603" s="300"/>
      <c r="CP32603" s="300"/>
      <c r="CQ32603" s="300"/>
      <c r="CR32603" s="300"/>
      <c r="CS32603" s="300"/>
      <c r="CT32603" s="300"/>
      <c r="CU32603" s="300"/>
      <c r="CV32603" s="300"/>
      <c r="CW32603" s="300"/>
      <c r="CX32603" s="300"/>
      <c r="CY32603" s="300"/>
      <c r="CZ32603" s="300"/>
      <c r="DA32603" s="300"/>
      <c r="DB32603" s="300"/>
      <c r="DC32603" s="300"/>
      <c r="DD32603" s="300"/>
      <c r="DE32603" s="300"/>
      <c r="DF32603" s="300"/>
      <c r="DG32603" s="300"/>
      <c r="DH32603" s="300"/>
      <c r="DI32603" s="300"/>
      <c r="DJ32603" s="300"/>
      <c r="DK32603" s="300"/>
      <c r="DL32603" s="300"/>
      <c r="DM32603" s="300"/>
      <c r="DN32603" s="300"/>
      <c r="DO32603" s="300"/>
      <c r="DP32603" s="300"/>
      <c r="DQ32603" s="300"/>
      <c r="DR32603" s="300"/>
      <c r="DS32603" s="300"/>
      <c r="DT32603" s="300"/>
      <c r="DU32603" s="300"/>
      <c r="DV32603" s="300"/>
      <c r="DW32603" s="300"/>
      <c r="DX32603" s="300"/>
      <c r="DY32603" s="300"/>
      <c r="DZ32603" s="300"/>
      <c r="EA32603" s="300"/>
      <c r="EB32603" s="300"/>
      <c r="EC32603" s="300"/>
      <c r="ED32603" s="300"/>
      <c r="EE32603" s="300"/>
      <c r="EF32603" s="300"/>
      <c r="EG32603" s="300"/>
      <c r="EH32603" s="300"/>
      <c r="EI32603" s="300"/>
      <c r="EJ32603" s="300"/>
      <c r="EK32603" s="300"/>
      <c r="EL32603" s="300"/>
      <c r="EM32603" s="300"/>
      <c r="EN32603" s="300"/>
      <c r="EO32603" s="300"/>
      <c r="EP32603" s="300"/>
      <c r="EQ32603" s="300"/>
      <c r="ER32603" s="300"/>
      <c r="ES32603" s="300"/>
      <c r="ET32603" s="300"/>
      <c r="EU32603" s="300"/>
      <c r="EV32603" s="300"/>
      <c r="EW32603" s="300"/>
      <c r="EX32603" s="300"/>
      <c r="EY32603" s="300"/>
      <c r="EZ32603" s="300"/>
      <c r="FA32603" s="300"/>
      <c r="FB32603" s="300"/>
      <c r="FC32603" s="300"/>
      <c r="FD32603" s="300"/>
      <c r="FE32603" s="300"/>
      <c r="FF32603" s="300"/>
      <c r="FG32603" s="300"/>
      <c r="FH32603" s="300"/>
      <c r="FI32603" s="300"/>
      <c r="FJ32603" s="300"/>
      <c r="FK32603" s="300"/>
      <c r="FL32603" s="300"/>
      <c r="FM32603" s="300"/>
      <c r="FN32603" s="300"/>
      <c r="FO32603" s="300"/>
      <c r="FP32603" s="300"/>
      <c r="FQ32603" s="300"/>
      <c r="FR32603" s="300"/>
      <c r="FS32603" s="300"/>
      <c r="FT32603" s="300"/>
      <c r="FU32603" s="300"/>
      <c r="FV32603" s="300"/>
      <c r="FW32603" s="300"/>
      <c r="FX32603" s="300"/>
      <c r="FY32603" s="300"/>
      <c r="FZ32603" s="300"/>
      <c r="GA32603" s="300"/>
      <c r="GB32603" s="300"/>
      <c r="GC32603" s="300"/>
      <c r="GD32603" s="300"/>
      <c r="GE32603" s="300"/>
      <c r="GF32603" s="300"/>
      <c r="GG32603" s="300"/>
      <c r="GH32603" s="300"/>
      <c r="GI32603" s="300"/>
      <c r="GJ32603" s="300"/>
      <c r="GK32603" s="300"/>
    </row>
    <row r="32604" spans="4:193" x14ac:dyDescent="0.25">
      <c r="D32604" s="300"/>
      <c r="J32604" s="300"/>
      <c r="K32604" s="300"/>
      <c r="L32604" s="300"/>
      <c r="M32604" s="300"/>
      <c r="N32604" s="300"/>
      <c r="O32604" s="300"/>
      <c r="P32604" s="300"/>
      <c r="Q32604" s="300"/>
      <c r="R32604" s="300"/>
      <c r="S32604" s="300"/>
      <c r="T32604" s="300"/>
      <c r="U32604" s="300"/>
      <c r="V32604" s="300"/>
      <c r="W32604" s="300"/>
      <c r="X32604" s="300"/>
      <c r="Y32604" s="300"/>
      <c r="Z32604" s="300"/>
      <c r="AA32604" s="300"/>
      <c r="AB32604" s="300"/>
      <c r="AC32604" s="300"/>
      <c r="AD32604" s="300"/>
      <c r="AE32604" s="300"/>
      <c r="AF32604" s="300"/>
      <c r="AG32604" s="300"/>
      <c r="AH32604" s="300"/>
      <c r="AI32604" s="300"/>
      <c r="AJ32604" s="300"/>
      <c r="AK32604" s="300"/>
      <c r="AL32604" s="300"/>
      <c r="AM32604" s="300"/>
      <c r="AN32604" s="300"/>
      <c r="AO32604" s="300"/>
      <c r="AP32604" s="300"/>
      <c r="AQ32604" s="300"/>
      <c r="AR32604" s="300"/>
      <c r="AS32604" s="300"/>
      <c r="AT32604" s="300"/>
      <c r="AU32604" s="300"/>
      <c r="AV32604" s="300"/>
      <c r="AW32604" s="300"/>
      <c r="AX32604" s="300"/>
      <c r="AY32604" s="300"/>
      <c r="AZ32604" s="300"/>
      <c r="BA32604" s="300"/>
      <c r="BB32604" s="300"/>
      <c r="BC32604" s="300"/>
      <c r="BD32604" s="300"/>
      <c r="BE32604" s="300"/>
      <c r="BF32604" s="300"/>
      <c r="BG32604" s="300"/>
      <c r="BH32604" s="300"/>
      <c r="BI32604" s="300"/>
      <c r="BJ32604" s="300"/>
      <c r="BK32604" s="300"/>
      <c r="BL32604" s="300"/>
      <c r="BM32604" s="300"/>
      <c r="BN32604" s="300"/>
      <c r="BO32604" s="300"/>
      <c r="BP32604" s="300"/>
      <c r="BQ32604" s="300"/>
      <c r="BR32604" s="300"/>
      <c r="BS32604" s="300"/>
      <c r="BT32604" s="300"/>
      <c r="BU32604" s="300"/>
      <c r="BV32604" s="300"/>
      <c r="BW32604" s="300"/>
      <c r="BX32604" s="300"/>
      <c r="BY32604" s="300"/>
      <c r="BZ32604" s="300"/>
      <c r="CA32604" s="300"/>
      <c r="CB32604" s="300"/>
      <c r="CC32604" s="300"/>
      <c r="CD32604" s="300"/>
      <c r="CE32604" s="300"/>
      <c r="CF32604" s="300"/>
      <c r="CG32604" s="300"/>
      <c r="CH32604" s="300"/>
      <c r="CI32604" s="300"/>
      <c r="CJ32604" s="300"/>
      <c r="CK32604" s="300"/>
      <c r="CL32604" s="300"/>
      <c r="CM32604" s="300"/>
      <c r="CN32604" s="300"/>
      <c r="CO32604" s="300"/>
      <c r="CP32604" s="300"/>
      <c r="CQ32604" s="300"/>
      <c r="CR32604" s="300"/>
      <c r="CS32604" s="300"/>
      <c r="CT32604" s="300"/>
      <c r="CU32604" s="300"/>
      <c r="CV32604" s="300"/>
      <c r="CW32604" s="300"/>
      <c r="CX32604" s="300"/>
      <c r="CY32604" s="300"/>
      <c r="CZ32604" s="300"/>
      <c r="DA32604" s="300"/>
      <c r="DB32604" s="300"/>
      <c r="DC32604" s="300"/>
      <c r="DD32604" s="300"/>
      <c r="DE32604" s="300"/>
      <c r="DF32604" s="300"/>
      <c r="DG32604" s="300"/>
      <c r="DH32604" s="300"/>
      <c r="DI32604" s="300"/>
      <c r="DJ32604" s="300"/>
      <c r="DK32604" s="300"/>
      <c r="DL32604" s="300"/>
      <c r="DM32604" s="300"/>
      <c r="DN32604" s="300"/>
      <c r="DO32604" s="300"/>
      <c r="DP32604" s="300"/>
      <c r="DQ32604" s="300"/>
      <c r="DR32604" s="300"/>
      <c r="DS32604" s="300"/>
      <c r="DT32604" s="300"/>
      <c r="DU32604" s="300"/>
      <c r="DV32604" s="300"/>
      <c r="DW32604" s="300"/>
      <c r="DX32604" s="300"/>
      <c r="DY32604" s="300"/>
      <c r="DZ32604" s="300"/>
      <c r="EA32604" s="300"/>
      <c r="EB32604" s="300"/>
      <c r="EC32604" s="300"/>
      <c r="ED32604" s="300"/>
      <c r="EE32604" s="300"/>
      <c r="EF32604" s="300"/>
      <c r="EG32604" s="300"/>
      <c r="EH32604" s="300"/>
      <c r="EI32604" s="300"/>
      <c r="EJ32604" s="300"/>
      <c r="EK32604" s="300"/>
      <c r="EL32604" s="300"/>
      <c r="EM32604" s="300"/>
      <c r="EN32604" s="300"/>
      <c r="EO32604" s="300"/>
      <c r="EP32604" s="300"/>
      <c r="EQ32604" s="300"/>
      <c r="ER32604" s="300"/>
      <c r="ES32604" s="300"/>
      <c r="ET32604" s="300"/>
      <c r="EU32604" s="300"/>
      <c r="EV32604" s="300"/>
      <c r="EW32604" s="300"/>
      <c r="EX32604" s="300"/>
      <c r="EY32604" s="300"/>
      <c r="EZ32604" s="300"/>
      <c r="FA32604" s="300"/>
      <c r="FB32604" s="300"/>
      <c r="FC32604" s="300"/>
      <c r="FD32604" s="300"/>
      <c r="FE32604" s="300"/>
      <c r="FF32604" s="300"/>
      <c r="FG32604" s="300"/>
      <c r="FH32604" s="300"/>
      <c r="FI32604" s="300"/>
      <c r="FJ32604" s="300"/>
      <c r="FK32604" s="300"/>
      <c r="FL32604" s="300"/>
      <c r="FM32604" s="300"/>
      <c r="FN32604" s="300"/>
      <c r="FO32604" s="300"/>
      <c r="FP32604" s="300"/>
      <c r="FQ32604" s="300"/>
      <c r="FR32604" s="300"/>
      <c r="FS32604" s="300"/>
      <c r="FT32604" s="300"/>
      <c r="FU32604" s="300"/>
      <c r="FV32604" s="300"/>
      <c r="FW32604" s="300"/>
      <c r="FX32604" s="300"/>
      <c r="FY32604" s="300"/>
      <c r="FZ32604" s="300"/>
      <c r="GA32604" s="300"/>
      <c r="GB32604" s="300"/>
      <c r="GC32604" s="300"/>
      <c r="GD32604" s="300"/>
      <c r="GE32604" s="300"/>
      <c r="GF32604" s="300"/>
      <c r="GG32604" s="300"/>
      <c r="GH32604" s="300"/>
      <c r="GI32604" s="300"/>
      <c r="GJ32604" s="300"/>
      <c r="GK32604" s="300"/>
    </row>
    <row r="32605" spans="4:193" x14ac:dyDescent="0.25">
      <c r="D32605" s="300"/>
      <c r="J32605" s="300"/>
      <c r="K32605" s="300"/>
      <c r="L32605" s="300"/>
      <c r="M32605" s="300"/>
      <c r="N32605" s="300"/>
      <c r="O32605" s="300"/>
      <c r="P32605" s="300"/>
      <c r="Q32605" s="300"/>
      <c r="R32605" s="300"/>
      <c r="S32605" s="300"/>
      <c r="T32605" s="300"/>
      <c r="U32605" s="300"/>
      <c r="V32605" s="300"/>
      <c r="W32605" s="300"/>
      <c r="X32605" s="300"/>
      <c r="Y32605" s="300"/>
      <c r="Z32605" s="300"/>
      <c r="AA32605" s="300"/>
      <c r="AB32605" s="300"/>
      <c r="AC32605" s="300"/>
      <c r="AD32605" s="300"/>
      <c r="AE32605" s="300"/>
      <c r="AF32605" s="300"/>
      <c r="AG32605" s="300"/>
      <c r="AH32605" s="300"/>
      <c r="AI32605" s="300"/>
      <c r="AJ32605" s="300"/>
      <c r="AK32605" s="300"/>
      <c r="AL32605" s="300"/>
      <c r="AM32605" s="300"/>
      <c r="AN32605" s="300"/>
      <c r="AO32605" s="300"/>
      <c r="AP32605" s="300"/>
      <c r="AQ32605" s="300"/>
      <c r="AR32605" s="300"/>
      <c r="AS32605" s="300"/>
      <c r="AT32605" s="300"/>
      <c r="AU32605" s="300"/>
      <c r="AV32605" s="300"/>
      <c r="AW32605" s="300"/>
      <c r="AX32605" s="300"/>
      <c r="AY32605" s="300"/>
      <c r="AZ32605" s="300"/>
      <c r="BA32605" s="300"/>
      <c r="BB32605" s="300"/>
      <c r="BC32605" s="300"/>
      <c r="BD32605" s="300"/>
      <c r="BE32605" s="300"/>
      <c r="BF32605" s="300"/>
      <c r="BG32605" s="300"/>
      <c r="BH32605" s="300"/>
      <c r="BI32605" s="300"/>
      <c r="BJ32605" s="300"/>
      <c r="BK32605" s="300"/>
      <c r="BL32605" s="300"/>
      <c r="BM32605" s="300"/>
      <c r="BN32605" s="300"/>
      <c r="BO32605" s="300"/>
      <c r="BP32605" s="300"/>
      <c r="BQ32605" s="300"/>
      <c r="BR32605" s="300"/>
      <c r="BS32605" s="300"/>
      <c r="BT32605" s="300"/>
      <c r="BU32605" s="300"/>
      <c r="BV32605" s="300"/>
      <c r="BW32605" s="300"/>
      <c r="BX32605" s="300"/>
      <c r="BY32605" s="300"/>
      <c r="BZ32605" s="300"/>
      <c r="CA32605" s="300"/>
      <c r="CB32605" s="300"/>
      <c r="CC32605" s="300"/>
      <c r="CD32605" s="300"/>
      <c r="CE32605" s="300"/>
      <c r="CF32605" s="300"/>
      <c r="CG32605" s="300"/>
      <c r="CH32605" s="300"/>
      <c r="CI32605" s="300"/>
      <c r="CJ32605" s="300"/>
      <c r="CK32605" s="300"/>
      <c r="CL32605" s="300"/>
      <c r="CM32605" s="300"/>
      <c r="CN32605" s="300"/>
      <c r="CO32605" s="300"/>
      <c r="CP32605" s="300"/>
      <c r="CQ32605" s="300"/>
      <c r="CR32605" s="300"/>
      <c r="CS32605" s="300"/>
      <c r="CT32605" s="300"/>
      <c r="CU32605" s="300"/>
      <c r="CV32605" s="300"/>
      <c r="CW32605" s="300"/>
      <c r="CX32605" s="300"/>
      <c r="CY32605" s="300"/>
      <c r="CZ32605" s="300"/>
      <c r="DA32605" s="300"/>
      <c r="DB32605" s="300"/>
      <c r="DC32605" s="300"/>
      <c r="DD32605" s="300"/>
      <c r="DE32605" s="300"/>
      <c r="DF32605" s="300"/>
      <c r="DG32605" s="300"/>
      <c r="DH32605" s="300"/>
      <c r="DI32605" s="300"/>
      <c r="DJ32605" s="300"/>
      <c r="DK32605" s="300"/>
      <c r="DL32605" s="300"/>
      <c r="DM32605" s="300"/>
      <c r="DN32605" s="300"/>
      <c r="DO32605" s="300"/>
      <c r="DP32605" s="300"/>
      <c r="DQ32605" s="300"/>
      <c r="DR32605" s="300"/>
      <c r="DS32605" s="300"/>
      <c r="DT32605" s="300"/>
      <c r="DU32605" s="300"/>
      <c r="DV32605" s="300"/>
      <c r="DW32605" s="300"/>
      <c r="DX32605" s="300"/>
      <c r="DY32605" s="300"/>
      <c r="DZ32605" s="300"/>
      <c r="EA32605" s="300"/>
      <c r="EB32605" s="300"/>
      <c r="EC32605" s="300"/>
      <c r="ED32605" s="300"/>
      <c r="EE32605" s="300"/>
      <c r="EF32605" s="300"/>
      <c r="EG32605" s="300"/>
      <c r="EH32605" s="300"/>
      <c r="EI32605" s="300"/>
      <c r="EJ32605" s="300"/>
      <c r="EK32605" s="300"/>
      <c r="EL32605" s="300"/>
      <c r="EM32605" s="300"/>
      <c r="EN32605" s="300"/>
      <c r="EO32605" s="300"/>
      <c r="EP32605" s="300"/>
      <c r="EQ32605" s="300"/>
      <c r="ER32605" s="300"/>
      <c r="ES32605" s="300"/>
      <c r="ET32605" s="300"/>
      <c r="EU32605" s="300"/>
      <c r="EV32605" s="300"/>
      <c r="EW32605" s="300"/>
      <c r="EX32605" s="300"/>
      <c r="EY32605" s="300"/>
      <c r="EZ32605" s="300"/>
      <c r="FA32605" s="300"/>
      <c r="FB32605" s="300"/>
      <c r="FC32605" s="300"/>
      <c r="FD32605" s="300"/>
      <c r="FE32605" s="300"/>
      <c r="FF32605" s="300"/>
      <c r="FG32605" s="300"/>
      <c r="FH32605" s="300"/>
      <c r="FI32605" s="300"/>
      <c r="FJ32605" s="300"/>
      <c r="FK32605" s="300"/>
      <c r="FL32605" s="300"/>
      <c r="FM32605" s="300"/>
      <c r="FN32605" s="300"/>
      <c r="FO32605" s="300"/>
      <c r="FP32605" s="300"/>
      <c r="FQ32605" s="300"/>
      <c r="FR32605" s="300"/>
      <c r="FS32605" s="300"/>
      <c r="FT32605" s="300"/>
      <c r="FU32605" s="300"/>
      <c r="FV32605" s="300"/>
      <c r="FW32605" s="300"/>
      <c r="FX32605" s="300"/>
      <c r="FY32605" s="300"/>
      <c r="FZ32605" s="300"/>
      <c r="GA32605" s="300"/>
      <c r="GB32605" s="300"/>
      <c r="GC32605" s="300"/>
      <c r="GD32605" s="300"/>
      <c r="GE32605" s="300"/>
      <c r="GF32605" s="300"/>
      <c r="GG32605" s="300"/>
      <c r="GH32605" s="300"/>
      <c r="GI32605" s="300"/>
      <c r="GJ32605" s="300"/>
      <c r="GK32605" s="300"/>
    </row>
    <row r="32606" spans="4:193" x14ac:dyDescent="0.25">
      <c r="D32606" s="300"/>
      <c r="J32606" s="300"/>
      <c r="K32606" s="300"/>
      <c r="L32606" s="300"/>
      <c r="M32606" s="300"/>
      <c r="N32606" s="300"/>
      <c r="O32606" s="300"/>
      <c r="P32606" s="300"/>
      <c r="Q32606" s="300"/>
      <c r="R32606" s="300"/>
      <c r="S32606" s="300"/>
      <c r="T32606" s="300"/>
      <c r="U32606" s="300"/>
      <c r="V32606" s="300"/>
      <c r="W32606" s="300"/>
      <c r="X32606" s="300"/>
      <c r="Y32606" s="300"/>
      <c r="Z32606" s="300"/>
      <c r="AA32606" s="300"/>
      <c r="AB32606" s="300"/>
      <c r="AC32606" s="300"/>
      <c r="AD32606" s="300"/>
      <c r="AE32606" s="300"/>
      <c r="AF32606" s="300"/>
      <c r="AG32606" s="300"/>
      <c r="AH32606" s="300"/>
      <c r="AI32606" s="300"/>
      <c r="AJ32606" s="300"/>
      <c r="AK32606" s="300"/>
      <c r="AL32606" s="300"/>
      <c r="AM32606" s="300"/>
      <c r="AN32606" s="300"/>
      <c r="AO32606" s="300"/>
      <c r="AP32606" s="300"/>
      <c r="AQ32606" s="300"/>
      <c r="AR32606" s="300"/>
      <c r="AS32606" s="300"/>
      <c r="AT32606" s="300"/>
      <c r="AU32606" s="300"/>
      <c r="AV32606" s="300"/>
      <c r="AW32606" s="300"/>
      <c r="AX32606" s="300"/>
      <c r="AY32606" s="300"/>
      <c r="AZ32606" s="300"/>
      <c r="BA32606" s="300"/>
      <c r="BB32606" s="300"/>
      <c r="BC32606" s="300"/>
      <c r="BD32606" s="300"/>
      <c r="BE32606" s="300"/>
      <c r="BF32606" s="300"/>
      <c r="BG32606" s="300"/>
      <c r="BH32606" s="300"/>
      <c r="BI32606" s="300"/>
      <c r="BJ32606" s="300"/>
      <c r="BK32606" s="300"/>
      <c r="BL32606" s="300"/>
      <c r="BM32606" s="300"/>
      <c r="BN32606" s="300"/>
      <c r="BO32606" s="300"/>
      <c r="BP32606" s="300"/>
      <c r="BQ32606" s="300"/>
      <c r="BR32606" s="300"/>
      <c r="BS32606" s="300"/>
      <c r="BT32606" s="300"/>
      <c r="BU32606" s="300"/>
      <c r="BV32606" s="300"/>
      <c r="BW32606" s="300"/>
      <c r="BX32606" s="300"/>
      <c r="BY32606" s="300"/>
      <c r="BZ32606" s="300"/>
      <c r="CA32606" s="300"/>
      <c r="CB32606" s="300"/>
      <c r="CC32606" s="300"/>
      <c r="CD32606" s="300"/>
      <c r="CE32606" s="300"/>
      <c r="CF32606" s="300"/>
      <c r="CG32606" s="300"/>
      <c r="CH32606" s="300"/>
      <c r="CI32606" s="300"/>
      <c r="CJ32606" s="300"/>
      <c r="CK32606" s="300"/>
      <c r="CL32606" s="300"/>
      <c r="CM32606" s="300"/>
      <c r="CN32606" s="300"/>
      <c r="CO32606" s="300"/>
      <c r="CP32606" s="300"/>
      <c r="CQ32606" s="300"/>
      <c r="CR32606" s="300"/>
      <c r="CS32606" s="300"/>
      <c r="CT32606" s="300"/>
      <c r="CU32606" s="300"/>
      <c r="CV32606" s="300"/>
      <c r="CW32606" s="300"/>
      <c r="CX32606" s="300"/>
      <c r="CY32606" s="300"/>
      <c r="CZ32606" s="300"/>
      <c r="DA32606" s="300"/>
      <c r="DB32606" s="300"/>
      <c r="DC32606" s="300"/>
      <c r="DD32606" s="300"/>
      <c r="DE32606" s="300"/>
      <c r="DF32606" s="300"/>
      <c r="DG32606" s="300"/>
      <c r="DH32606" s="300"/>
      <c r="DI32606" s="300"/>
      <c r="DJ32606" s="300"/>
      <c r="DK32606" s="300"/>
      <c r="DL32606" s="300"/>
      <c r="DM32606" s="300"/>
      <c r="DN32606" s="300"/>
      <c r="DO32606" s="300"/>
      <c r="DP32606" s="300"/>
      <c r="DQ32606" s="300"/>
      <c r="DR32606" s="300"/>
      <c r="DS32606" s="300"/>
      <c r="DT32606" s="300"/>
      <c r="DU32606" s="300"/>
      <c r="DV32606" s="300"/>
      <c r="DW32606" s="300"/>
      <c r="DX32606" s="300"/>
      <c r="DY32606" s="300"/>
      <c r="DZ32606" s="300"/>
      <c r="EA32606" s="300"/>
      <c r="EB32606" s="300"/>
      <c r="EC32606" s="300"/>
      <c r="ED32606" s="300"/>
      <c r="EE32606" s="300"/>
      <c r="EF32606" s="300"/>
      <c r="EG32606" s="300"/>
      <c r="EH32606" s="300"/>
      <c r="EI32606" s="300"/>
      <c r="EJ32606" s="300"/>
      <c r="EK32606" s="300"/>
      <c r="EL32606" s="300"/>
      <c r="EM32606" s="300"/>
      <c r="EN32606" s="300"/>
      <c r="EO32606" s="300"/>
      <c r="EP32606" s="300"/>
      <c r="EQ32606" s="300"/>
      <c r="ER32606" s="300"/>
      <c r="ES32606" s="300"/>
      <c r="ET32606" s="300"/>
      <c r="EU32606" s="300"/>
      <c r="EV32606" s="300"/>
      <c r="EW32606" s="300"/>
      <c r="EX32606" s="300"/>
      <c r="EY32606" s="300"/>
      <c r="EZ32606" s="300"/>
      <c r="FA32606" s="300"/>
      <c r="FB32606" s="300"/>
      <c r="FC32606" s="300"/>
      <c r="FD32606" s="300"/>
      <c r="FE32606" s="300"/>
      <c r="FF32606" s="300"/>
      <c r="FG32606" s="300"/>
      <c r="FH32606" s="300"/>
      <c r="FI32606" s="300"/>
      <c r="FJ32606" s="300"/>
      <c r="FK32606" s="300"/>
      <c r="FL32606" s="300"/>
      <c r="FM32606" s="300"/>
      <c r="FN32606" s="300"/>
      <c r="FO32606" s="300"/>
      <c r="FP32606" s="300"/>
      <c r="FQ32606" s="300"/>
      <c r="FR32606" s="300"/>
      <c r="FS32606" s="300"/>
      <c r="FT32606" s="300"/>
      <c r="FU32606" s="300"/>
      <c r="FV32606" s="300"/>
      <c r="FW32606" s="300"/>
      <c r="FX32606" s="300"/>
      <c r="FY32606" s="300"/>
      <c r="FZ32606" s="300"/>
      <c r="GA32606" s="300"/>
      <c r="GB32606" s="300"/>
      <c r="GC32606" s="300"/>
      <c r="GD32606" s="300"/>
      <c r="GE32606" s="300"/>
      <c r="GF32606" s="300"/>
      <c r="GG32606" s="300"/>
      <c r="GH32606" s="300"/>
      <c r="GI32606" s="300"/>
      <c r="GJ32606" s="300"/>
      <c r="GK32606" s="300"/>
    </row>
    <row r="32607" spans="4:193" x14ac:dyDescent="0.25">
      <c r="D32607" s="300"/>
      <c r="J32607" s="300"/>
      <c r="K32607" s="300"/>
      <c r="L32607" s="300"/>
      <c r="M32607" s="300"/>
      <c r="N32607" s="300"/>
      <c r="O32607" s="300"/>
      <c r="P32607" s="300"/>
      <c r="Q32607" s="300"/>
      <c r="R32607" s="300"/>
      <c r="S32607" s="300"/>
      <c r="T32607" s="300"/>
      <c r="U32607" s="300"/>
      <c r="V32607" s="300"/>
      <c r="W32607" s="300"/>
      <c r="X32607" s="300"/>
      <c r="Y32607" s="300"/>
      <c r="Z32607" s="300"/>
      <c r="AA32607" s="300"/>
      <c r="AB32607" s="300"/>
      <c r="AC32607" s="300"/>
      <c r="AD32607" s="300"/>
      <c r="AE32607" s="300"/>
      <c r="AF32607" s="300"/>
      <c r="AG32607" s="300"/>
      <c r="AH32607" s="300"/>
      <c r="AI32607" s="300"/>
      <c r="AJ32607" s="300"/>
      <c r="AK32607" s="300"/>
      <c r="AL32607" s="300"/>
      <c r="AM32607" s="300"/>
      <c r="AN32607" s="300"/>
      <c r="AO32607" s="300"/>
      <c r="AP32607" s="300"/>
      <c r="AQ32607" s="300"/>
      <c r="AR32607" s="300"/>
      <c r="AS32607" s="300"/>
      <c r="AT32607" s="300"/>
      <c r="AU32607" s="300"/>
      <c r="AV32607" s="300"/>
      <c r="AW32607" s="300"/>
      <c r="AX32607" s="300"/>
      <c r="AY32607" s="300"/>
      <c r="AZ32607" s="300"/>
      <c r="BA32607" s="300"/>
      <c r="BB32607" s="300"/>
      <c r="BC32607" s="300"/>
      <c r="BD32607" s="300"/>
      <c r="BE32607" s="300"/>
      <c r="BF32607" s="300"/>
      <c r="BG32607" s="300"/>
      <c r="BH32607" s="300"/>
      <c r="BI32607" s="300"/>
      <c r="BJ32607" s="300"/>
      <c r="BK32607" s="300"/>
      <c r="BL32607" s="300"/>
      <c r="BM32607" s="300"/>
      <c r="BN32607" s="300"/>
      <c r="BO32607" s="300"/>
      <c r="BP32607" s="300"/>
      <c r="BQ32607" s="300"/>
      <c r="BR32607" s="300"/>
      <c r="BS32607" s="300"/>
      <c r="BT32607" s="300"/>
      <c r="BU32607" s="300"/>
      <c r="BV32607" s="300"/>
      <c r="BW32607" s="300"/>
      <c r="BX32607" s="300"/>
      <c r="BY32607" s="300"/>
      <c r="BZ32607" s="300"/>
      <c r="CA32607" s="300"/>
      <c r="CB32607" s="300"/>
      <c r="CC32607" s="300"/>
      <c r="CD32607" s="300"/>
      <c r="CE32607" s="300"/>
      <c r="CF32607" s="300"/>
      <c r="CG32607" s="300"/>
      <c r="CH32607" s="300"/>
      <c r="CI32607" s="300"/>
      <c r="CJ32607" s="300"/>
      <c r="CK32607" s="300"/>
      <c r="CL32607" s="300"/>
      <c r="CM32607" s="300"/>
      <c r="CN32607" s="300"/>
      <c r="CO32607" s="300"/>
      <c r="CP32607" s="300"/>
      <c r="CQ32607" s="300"/>
      <c r="CR32607" s="300"/>
      <c r="CS32607" s="300"/>
      <c r="CT32607" s="300"/>
      <c r="CU32607" s="300"/>
      <c r="CV32607" s="300"/>
      <c r="CW32607" s="300"/>
      <c r="CX32607" s="300"/>
      <c r="CY32607" s="300"/>
      <c r="CZ32607" s="300"/>
      <c r="DA32607" s="300"/>
      <c r="DB32607" s="300"/>
      <c r="DC32607" s="300"/>
      <c r="DD32607" s="300"/>
      <c r="DE32607" s="300"/>
      <c r="DF32607" s="300"/>
      <c r="DG32607" s="300"/>
      <c r="DH32607" s="300"/>
      <c r="DI32607" s="300"/>
      <c r="DJ32607" s="300"/>
      <c r="DK32607" s="300"/>
      <c r="DL32607" s="300"/>
      <c r="DM32607" s="300"/>
      <c r="DN32607" s="300"/>
      <c r="DO32607" s="300"/>
      <c r="DP32607" s="300"/>
      <c r="DQ32607" s="300"/>
      <c r="DR32607" s="300"/>
      <c r="DS32607" s="300"/>
      <c r="DT32607" s="300"/>
      <c r="DU32607" s="300"/>
      <c r="DV32607" s="300"/>
      <c r="DW32607" s="300"/>
      <c r="DX32607" s="300"/>
      <c r="DY32607" s="300"/>
      <c r="DZ32607" s="300"/>
      <c r="EA32607" s="300"/>
      <c r="EB32607" s="300"/>
      <c r="EC32607" s="300"/>
      <c r="ED32607" s="300"/>
      <c r="EE32607" s="300"/>
      <c r="EF32607" s="300"/>
      <c r="EG32607" s="300"/>
      <c r="EH32607" s="300"/>
      <c r="EI32607" s="300"/>
      <c r="EJ32607" s="300"/>
      <c r="EK32607" s="300"/>
      <c r="EL32607" s="300"/>
      <c r="EM32607" s="300"/>
      <c r="EN32607" s="300"/>
      <c r="EO32607" s="300"/>
      <c r="EP32607" s="300"/>
      <c r="EQ32607" s="300"/>
      <c r="ER32607" s="300"/>
      <c r="ES32607" s="300"/>
      <c r="ET32607" s="300"/>
      <c r="EU32607" s="300"/>
      <c r="EV32607" s="300"/>
      <c r="EW32607" s="300"/>
      <c r="EX32607" s="300"/>
      <c r="EY32607" s="300"/>
      <c r="EZ32607" s="300"/>
      <c r="FA32607" s="300"/>
      <c r="FB32607" s="300"/>
      <c r="FC32607" s="300"/>
      <c r="FD32607" s="300"/>
      <c r="FE32607" s="300"/>
      <c r="FF32607" s="300"/>
      <c r="FG32607" s="300"/>
      <c r="FH32607" s="300"/>
      <c r="FI32607" s="300"/>
      <c r="FJ32607" s="300"/>
      <c r="FK32607" s="300"/>
      <c r="FL32607" s="300"/>
      <c r="FM32607" s="300"/>
      <c r="FN32607" s="300"/>
      <c r="FO32607" s="300"/>
      <c r="FP32607" s="300"/>
      <c r="FQ32607" s="300"/>
      <c r="FR32607" s="300"/>
      <c r="FS32607" s="300"/>
      <c r="FT32607" s="300"/>
      <c r="FU32607" s="300"/>
      <c r="FV32607" s="300"/>
      <c r="FW32607" s="300"/>
      <c r="FX32607" s="300"/>
      <c r="FY32607" s="300"/>
      <c r="FZ32607" s="300"/>
      <c r="GA32607" s="300"/>
      <c r="GB32607" s="300"/>
      <c r="GC32607" s="300"/>
      <c r="GD32607" s="300"/>
      <c r="GE32607" s="300"/>
      <c r="GF32607" s="300"/>
      <c r="GG32607" s="300"/>
      <c r="GH32607" s="300"/>
      <c r="GI32607" s="300"/>
      <c r="GJ32607" s="300"/>
      <c r="GK32607" s="300"/>
    </row>
    <row r="32608" spans="4:193" x14ac:dyDescent="0.25">
      <c r="D32608" s="300"/>
      <c r="J32608" s="300"/>
      <c r="K32608" s="300"/>
      <c r="L32608" s="300"/>
      <c r="M32608" s="300"/>
      <c r="N32608" s="300"/>
      <c r="O32608" s="300"/>
      <c r="P32608" s="300"/>
      <c r="Q32608" s="300"/>
      <c r="R32608" s="300"/>
      <c r="S32608" s="300"/>
      <c r="T32608" s="300"/>
      <c r="U32608" s="300"/>
      <c r="V32608" s="300"/>
      <c r="W32608" s="300"/>
      <c r="X32608" s="300"/>
      <c r="Y32608" s="300"/>
      <c r="Z32608" s="300"/>
      <c r="AA32608" s="300"/>
      <c r="AB32608" s="300"/>
      <c r="AC32608" s="300"/>
      <c r="AD32608" s="300"/>
      <c r="AE32608" s="300"/>
      <c r="AF32608" s="300"/>
      <c r="AG32608" s="300"/>
      <c r="AH32608" s="300"/>
      <c r="AI32608" s="300"/>
      <c r="AJ32608" s="300"/>
      <c r="AK32608" s="300"/>
      <c r="AL32608" s="300"/>
      <c r="AM32608" s="300"/>
      <c r="AN32608" s="300"/>
      <c r="AO32608" s="300"/>
      <c r="AP32608" s="300"/>
      <c r="AQ32608" s="300"/>
      <c r="AR32608" s="300"/>
      <c r="AS32608" s="300"/>
      <c r="AT32608" s="300"/>
      <c r="AU32608" s="300"/>
      <c r="AV32608" s="300"/>
      <c r="AW32608" s="300"/>
      <c r="AX32608" s="300"/>
      <c r="AY32608" s="300"/>
      <c r="AZ32608" s="300"/>
      <c r="BA32608" s="300"/>
      <c r="BB32608" s="300"/>
      <c r="BC32608" s="300"/>
      <c r="BD32608" s="300"/>
      <c r="BE32608" s="300"/>
      <c r="BF32608" s="300"/>
      <c r="BG32608" s="300"/>
      <c r="BH32608" s="300"/>
      <c r="BI32608" s="300"/>
      <c r="BJ32608" s="300"/>
      <c r="BK32608" s="300"/>
      <c r="BL32608" s="300"/>
      <c r="BM32608" s="300"/>
      <c r="BN32608" s="300"/>
      <c r="BO32608" s="300"/>
      <c r="BP32608" s="300"/>
      <c r="BQ32608" s="300"/>
      <c r="BR32608" s="300"/>
      <c r="BS32608" s="300"/>
      <c r="BT32608" s="300"/>
      <c r="BU32608" s="300"/>
      <c r="BV32608" s="300"/>
      <c r="BW32608" s="300"/>
      <c r="BX32608" s="300"/>
      <c r="BY32608" s="300"/>
      <c r="BZ32608" s="300"/>
      <c r="CA32608" s="300"/>
      <c r="CB32608" s="300"/>
      <c r="CC32608" s="300"/>
      <c r="CD32608" s="300"/>
      <c r="CE32608" s="300"/>
      <c r="CF32608" s="300"/>
      <c r="CG32608" s="300"/>
      <c r="CH32608" s="300"/>
      <c r="CI32608" s="300"/>
      <c r="CJ32608" s="300"/>
      <c r="CK32608" s="300"/>
      <c r="CL32608" s="300"/>
      <c r="CM32608" s="300"/>
      <c r="CN32608" s="300"/>
      <c r="CO32608" s="300"/>
      <c r="CP32608" s="300"/>
      <c r="CQ32608" s="300"/>
      <c r="CR32608" s="300"/>
      <c r="CS32608" s="300"/>
      <c r="CT32608" s="300"/>
      <c r="CU32608" s="300"/>
      <c r="CV32608" s="300"/>
      <c r="CW32608" s="300"/>
      <c r="CX32608" s="300"/>
      <c r="CY32608" s="300"/>
      <c r="CZ32608" s="300"/>
      <c r="DA32608" s="300"/>
      <c r="DB32608" s="300"/>
      <c r="DC32608" s="300"/>
      <c r="DD32608" s="300"/>
      <c r="DE32608" s="300"/>
      <c r="DF32608" s="300"/>
      <c r="DG32608" s="300"/>
      <c r="DH32608" s="300"/>
      <c r="DI32608" s="300"/>
      <c r="DJ32608" s="300"/>
      <c r="DK32608" s="300"/>
      <c r="DL32608" s="300"/>
      <c r="DM32608" s="300"/>
      <c r="DN32608" s="300"/>
      <c r="DO32608" s="300"/>
      <c r="DP32608" s="300"/>
      <c r="DQ32608" s="300"/>
      <c r="DR32608" s="300"/>
      <c r="DS32608" s="300"/>
      <c r="DT32608" s="300"/>
      <c r="DU32608" s="300"/>
      <c r="DV32608" s="300"/>
      <c r="DW32608" s="300"/>
      <c r="DX32608" s="300"/>
      <c r="DY32608" s="300"/>
      <c r="DZ32608" s="300"/>
      <c r="EA32608" s="300"/>
      <c r="EB32608" s="300"/>
      <c r="EC32608" s="300"/>
      <c r="ED32608" s="300"/>
      <c r="EE32608" s="300"/>
      <c r="EF32608" s="300"/>
      <c r="EG32608" s="300"/>
      <c r="EH32608" s="300"/>
      <c r="EI32608" s="300"/>
      <c r="EJ32608" s="300"/>
      <c r="EK32608" s="300"/>
      <c r="EL32608" s="300"/>
      <c r="EM32608" s="300"/>
      <c r="EN32608" s="300"/>
      <c r="EO32608" s="300"/>
      <c r="EP32608" s="300"/>
      <c r="EQ32608" s="300"/>
      <c r="ER32608" s="300"/>
      <c r="ES32608" s="300"/>
      <c r="ET32608" s="300"/>
      <c r="EU32608" s="300"/>
      <c r="EV32608" s="300"/>
      <c r="EW32608" s="300"/>
      <c r="EX32608" s="300"/>
      <c r="EY32608" s="300"/>
      <c r="EZ32608" s="300"/>
      <c r="FA32608" s="300"/>
      <c r="FB32608" s="300"/>
      <c r="FC32608" s="300"/>
      <c r="FD32608" s="300"/>
      <c r="FE32608" s="300"/>
      <c r="FF32608" s="300"/>
      <c r="FG32608" s="300"/>
      <c r="FH32608" s="300"/>
      <c r="FI32608" s="300"/>
      <c r="FJ32608" s="300"/>
      <c r="FK32608" s="300"/>
      <c r="FL32608" s="300"/>
      <c r="FM32608" s="300"/>
      <c r="FN32608" s="300"/>
      <c r="FO32608" s="300"/>
      <c r="FP32608" s="300"/>
      <c r="FQ32608" s="300"/>
      <c r="FR32608" s="300"/>
      <c r="FS32608" s="300"/>
      <c r="FT32608" s="300"/>
      <c r="FU32608" s="300"/>
      <c r="FV32608" s="300"/>
      <c r="FW32608" s="300"/>
      <c r="FX32608" s="300"/>
      <c r="FY32608" s="300"/>
      <c r="FZ32608" s="300"/>
      <c r="GA32608" s="300"/>
      <c r="GB32608" s="300"/>
      <c r="GC32608" s="300"/>
      <c r="GD32608" s="300"/>
      <c r="GE32608" s="300"/>
      <c r="GF32608" s="300"/>
      <c r="GG32608" s="300"/>
      <c r="GH32608" s="300"/>
      <c r="GI32608" s="300"/>
      <c r="GJ32608" s="300"/>
      <c r="GK32608" s="300"/>
    </row>
    <row r="32609" spans="4:193" x14ac:dyDescent="0.25">
      <c r="D32609" s="300"/>
      <c r="J32609" s="300"/>
      <c r="K32609" s="300"/>
      <c r="L32609" s="300"/>
      <c r="M32609" s="300"/>
      <c r="N32609" s="300"/>
      <c r="O32609" s="300"/>
      <c r="P32609" s="300"/>
      <c r="Q32609" s="300"/>
      <c r="R32609" s="300"/>
      <c r="S32609" s="300"/>
      <c r="T32609" s="300"/>
      <c r="U32609" s="300"/>
      <c r="V32609" s="300"/>
      <c r="W32609" s="300"/>
      <c r="X32609" s="300"/>
      <c r="Y32609" s="300"/>
      <c r="Z32609" s="300"/>
      <c r="AA32609" s="300"/>
      <c r="AB32609" s="300"/>
      <c r="AC32609" s="300"/>
      <c r="AD32609" s="300"/>
      <c r="AE32609" s="300"/>
      <c r="AF32609" s="300"/>
      <c r="AG32609" s="300"/>
      <c r="AH32609" s="300"/>
      <c r="AI32609" s="300"/>
      <c r="AJ32609" s="300"/>
      <c r="AK32609" s="300"/>
      <c r="AL32609" s="300"/>
      <c r="AM32609" s="300"/>
      <c r="AN32609" s="300"/>
      <c r="AO32609" s="300"/>
      <c r="AP32609" s="300"/>
      <c r="AQ32609" s="300"/>
      <c r="AR32609" s="300"/>
      <c r="AS32609" s="300"/>
      <c r="AT32609" s="300"/>
      <c r="AU32609" s="300"/>
      <c r="AV32609" s="300"/>
      <c r="AW32609" s="300"/>
      <c r="AX32609" s="300"/>
      <c r="AY32609" s="300"/>
      <c r="AZ32609" s="300"/>
      <c r="BA32609" s="300"/>
      <c r="BB32609" s="300"/>
      <c r="BC32609" s="300"/>
      <c r="BD32609" s="300"/>
      <c r="BE32609" s="300"/>
      <c r="BF32609" s="300"/>
      <c r="BG32609" s="300"/>
      <c r="BH32609" s="300"/>
      <c r="BI32609" s="300"/>
      <c r="BJ32609" s="300"/>
      <c r="BK32609" s="300"/>
      <c r="BL32609" s="300"/>
      <c r="BM32609" s="300"/>
      <c r="BN32609" s="300"/>
      <c r="BO32609" s="300"/>
      <c r="BP32609" s="300"/>
      <c r="BQ32609" s="300"/>
      <c r="BR32609" s="300"/>
      <c r="BS32609" s="300"/>
      <c r="BT32609" s="300"/>
      <c r="BU32609" s="300"/>
      <c r="BV32609" s="300"/>
      <c r="BW32609" s="300"/>
      <c r="BX32609" s="300"/>
      <c r="BY32609" s="300"/>
      <c r="BZ32609" s="300"/>
      <c r="CA32609" s="300"/>
      <c r="CB32609" s="300"/>
      <c r="CC32609" s="300"/>
      <c r="CD32609" s="300"/>
      <c r="CE32609" s="300"/>
      <c r="CF32609" s="300"/>
      <c r="CG32609" s="300"/>
      <c r="CH32609" s="300"/>
      <c r="CI32609" s="300"/>
      <c r="CJ32609" s="300"/>
      <c r="CK32609" s="300"/>
      <c r="CL32609" s="300"/>
      <c r="CM32609" s="300"/>
      <c r="CN32609" s="300"/>
      <c r="CO32609" s="300"/>
      <c r="CP32609" s="300"/>
      <c r="CQ32609" s="300"/>
      <c r="CR32609" s="300"/>
      <c r="CS32609" s="300"/>
      <c r="CT32609" s="300"/>
      <c r="CU32609" s="300"/>
      <c r="CV32609" s="300"/>
      <c r="CW32609" s="300"/>
      <c r="CX32609" s="300"/>
      <c r="CY32609" s="300"/>
      <c r="CZ32609" s="300"/>
      <c r="DA32609" s="300"/>
      <c r="DB32609" s="300"/>
      <c r="DC32609" s="300"/>
      <c r="DD32609" s="300"/>
      <c r="DE32609" s="300"/>
      <c r="DF32609" s="300"/>
      <c r="DG32609" s="300"/>
      <c r="DH32609" s="300"/>
      <c r="DI32609" s="300"/>
      <c r="DJ32609" s="300"/>
      <c r="DK32609" s="300"/>
      <c r="DL32609" s="300"/>
      <c r="DM32609" s="300"/>
      <c r="DN32609" s="300"/>
      <c r="DO32609" s="300"/>
      <c r="DP32609" s="300"/>
      <c r="DQ32609" s="300"/>
      <c r="DR32609" s="300"/>
      <c r="DS32609" s="300"/>
      <c r="DT32609" s="300"/>
      <c r="DU32609" s="300"/>
      <c r="DV32609" s="300"/>
      <c r="DW32609" s="300"/>
      <c r="DX32609" s="300"/>
      <c r="DY32609" s="300"/>
      <c r="DZ32609" s="300"/>
      <c r="EA32609" s="300"/>
      <c r="EB32609" s="300"/>
      <c r="EC32609" s="300"/>
      <c r="ED32609" s="300"/>
      <c r="EE32609" s="300"/>
      <c r="EF32609" s="300"/>
      <c r="EG32609" s="300"/>
      <c r="EH32609" s="300"/>
      <c r="EI32609" s="300"/>
      <c r="EJ32609" s="300"/>
      <c r="EK32609" s="300"/>
      <c r="EL32609" s="300"/>
      <c r="EM32609" s="300"/>
      <c r="EN32609" s="300"/>
      <c r="EO32609" s="300"/>
      <c r="EP32609" s="300"/>
      <c r="EQ32609" s="300"/>
      <c r="ER32609" s="300"/>
      <c r="ES32609" s="300"/>
      <c r="ET32609" s="300"/>
      <c r="EU32609" s="300"/>
      <c r="EV32609" s="300"/>
      <c r="EW32609" s="300"/>
      <c r="EX32609" s="300"/>
      <c r="EY32609" s="300"/>
      <c r="EZ32609" s="300"/>
      <c r="FA32609" s="300"/>
      <c r="FB32609" s="300"/>
      <c r="FC32609" s="300"/>
      <c r="FD32609" s="300"/>
      <c r="FE32609" s="300"/>
      <c r="FF32609" s="300"/>
      <c r="FG32609" s="300"/>
      <c r="FH32609" s="300"/>
      <c r="FI32609" s="300"/>
      <c r="FJ32609" s="300"/>
      <c r="FK32609" s="300"/>
      <c r="FL32609" s="300"/>
      <c r="FM32609" s="300"/>
      <c r="FN32609" s="300"/>
      <c r="FO32609" s="300"/>
      <c r="FP32609" s="300"/>
      <c r="FQ32609" s="300"/>
      <c r="FR32609" s="300"/>
      <c r="FS32609" s="300"/>
      <c r="FT32609" s="300"/>
      <c r="FU32609" s="300"/>
      <c r="FV32609" s="300"/>
      <c r="FW32609" s="300"/>
      <c r="FX32609" s="300"/>
      <c r="FY32609" s="300"/>
      <c r="FZ32609" s="300"/>
      <c r="GA32609" s="300"/>
      <c r="GB32609" s="300"/>
      <c r="GC32609" s="300"/>
      <c r="GD32609" s="300"/>
      <c r="GE32609" s="300"/>
      <c r="GF32609" s="300"/>
      <c r="GG32609" s="300"/>
      <c r="GH32609" s="300"/>
      <c r="GI32609" s="300"/>
      <c r="GJ32609" s="300"/>
      <c r="GK32609" s="300"/>
    </row>
    <row r="32610" spans="4:193" x14ac:dyDescent="0.25">
      <c r="D32610" s="300"/>
      <c r="J32610" s="300"/>
      <c r="K32610" s="300"/>
      <c r="L32610" s="300"/>
      <c r="M32610" s="300"/>
      <c r="N32610" s="300"/>
      <c r="O32610" s="300"/>
      <c r="P32610" s="300"/>
      <c r="Q32610" s="300"/>
      <c r="R32610" s="300"/>
      <c r="S32610" s="300"/>
      <c r="T32610" s="300"/>
      <c r="U32610" s="300"/>
      <c r="V32610" s="300"/>
      <c r="W32610" s="300"/>
      <c r="X32610" s="300"/>
      <c r="Y32610" s="300"/>
      <c r="Z32610" s="300"/>
      <c r="AA32610" s="300"/>
      <c r="AB32610" s="300"/>
      <c r="AC32610" s="300"/>
      <c r="AD32610" s="300"/>
      <c r="AE32610" s="300"/>
      <c r="AF32610" s="300"/>
      <c r="AG32610" s="300"/>
      <c r="AH32610" s="300"/>
      <c r="AI32610" s="300"/>
      <c r="AJ32610" s="300"/>
      <c r="AK32610" s="300"/>
      <c r="AL32610" s="300"/>
      <c r="AM32610" s="300"/>
      <c r="AN32610" s="300"/>
      <c r="AO32610" s="300"/>
      <c r="AP32610" s="300"/>
      <c r="AQ32610" s="300"/>
      <c r="AR32610" s="300"/>
      <c r="AS32610" s="300"/>
      <c r="AT32610" s="300"/>
      <c r="AU32610" s="300"/>
      <c r="AV32610" s="300"/>
      <c r="AW32610" s="300"/>
      <c r="AX32610" s="300"/>
      <c r="AY32610" s="300"/>
      <c r="AZ32610" s="300"/>
      <c r="BA32610" s="300"/>
      <c r="BB32610" s="300"/>
      <c r="BC32610" s="300"/>
      <c r="BD32610" s="300"/>
      <c r="BE32610" s="300"/>
      <c r="BF32610" s="300"/>
      <c r="BG32610" s="300"/>
      <c r="BH32610" s="300"/>
      <c r="BI32610" s="300"/>
      <c r="BJ32610" s="300"/>
      <c r="BK32610" s="300"/>
      <c r="BL32610" s="300"/>
      <c r="BM32610" s="300"/>
      <c r="BN32610" s="300"/>
      <c r="BO32610" s="300"/>
      <c r="BP32610" s="300"/>
      <c r="BQ32610" s="300"/>
      <c r="BR32610" s="300"/>
      <c r="BS32610" s="300"/>
      <c r="BT32610" s="300"/>
      <c r="BU32610" s="300"/>
      <c r="BV32610" s="300"/>
      <c r="BW32610" s="300"/>
      <c r="BX32610" s="300"/>
      <c r="BY32610" s="300"/>
      <c r="BZ32610" s="300"/>
      <c r="CA32610" s="300"/>
      <c r="CB32610" s="300"/>
      <c r="CC32610" s="300"/>
      <c r="CD32610" s="300"/>
      <c r="CE32610" s="300"/>
      <c r="CF32610" s="300"/>
      <c r="CG32610" s="300"/>
      <c r="CH32610" s="300"/>
      <c r="CI32610" s="300"/>
      <c r="CJ32610" s="300"/>
      <c r="CK32610" s="300"/>
      <c r="CL32610" s="300"/>
      <c r="CM32610" s="300"/>
      <c r="CN32610" s="300"/>
      <c r="CO32610" s="300"/>
      <c r="CP32610" s="300"/>
      <c r="CQ32610" s="300"/>
      <c r="CR32610" s="300"/>
      <c r="CS32610" s="300"/>
      <c r="CT32610" s="300"/>
      <c r="CU32610" s="300"/>
      <c r="CV32610" s="300"/>
      <c r="CW32610" s="300"/>
      <c r="CX32610" s="300"/>
      <c r="CY32610" s="300"/>
      <c r="CZ32610" s="300"/>
      <c r="DA32610" s="300"/>
      <c r="DB32610" s="300"/>
      <c r="DC32610" s="300"/>
      <c r="DD32610" s="300"/>
      <c r="DE32610" s="300"/>
      <c r="DF32610" s="300"/>
      <c r="DG32610" s="300"/>
      <c r="DH32610" s="300"/>
      <c r="DI32610" s="300"/>
      <c r="DJ32610" s="300"/>
      <c r="DK32610" s="300"/>
      <c r="DL32610" s="300"/>
      <c r="DM32610" s="300"/>
      <c r="DN32610" s="300"/>
      <c r="DO32610" s="300"/>
      <c r="DP32610" s="300"/>
      <c r="DQ32610" s="300"/>
      <c r="DR32610" s="300"/>
      <c r="DS32610" s="300"/>
      <c r="DT32610" s="300"/>
      <c r="DU32610" s="300"/>
      <c r="DV32610" s="300"/>
      <c r="DW32610" s="300"/>
      <c r="DX32610" s="300"/>
      <c r="DY32610" s="300"/>
      <c r="DZ32610" s="300"/>
      <c r="EA32610" s="300"/>
      <c r="EB32610" s="300"/>
      <c r="EC32610" s="300"/>
      <c r="ED32610" s="300"/>
      <c r="EE32610" s="300"/>
      <c r="EF32610" s="300"/>
      <c r="EG32610" s="300"/>
      <c r="EH32610" s="300"/>
      <c r="EI32610" s="300"/>
      <c r="EJ32610" s="300"/>
      <c r="EK32610" s="300"/>
      <c r="EL32610" s="300"/>
      <c r="EM32610" s="300"/>
      <c r="EN32610" s="300"/>
      <c r="EO32610" s="300"/>
      <c r="EP32610" s="300"/>
      <c r="EQ32610" s="300"/>
      <c r="ER32610" s="300"/>
      <c r="ES32610" s="300"/>
      <c r="ET32610" s="300"/>
      <c r="EU32610" s="300"/>
      <c r="EV32610" s="300"/>
      <c r="EW32610" s="300"/>
      <c r="EX32610" s="300"/>
      <c r="EY32610" s="300"/>
      <c r="EZ32610" s="300"/>
      <c r="FA32610" s="300"/>
      <c r="FB32610" s="300"/>
      <c r="FC32610" s="300"/>
      <c r="FD32610" s="300"/>
      <c r="FE32610" s="300"/>
      <c r="FF32610" s="300"/>
      <c r="FG32610" s="300"/>
      <c r="FH32610" s="300"/>
      <c r="FI32610" s="300"/>
      <c r="FJ32610" s="300"/>
      <c r="FK32610" s="300"/>
      <c r="FL32610" s="300"/>
      <c r="FM32610" s="300"/>
      <c r="FN32610" s="300"/>
      <c r="FO32610" s="300"/>
      <c r="FP32610" s="300"/>
      <c r="FQ32610" s="300"/>
      <c r="FR32610" s="300"/>
      <c r="FS32610" s="300"/>
      <c r="FT32610" s="300"/>
      <c r="FU32610" s="300"/>
      <c r="FV32610" s="300"/>
      <c r="FW32610" s="300"/>
      <c r="FX32610" s="300"/>
      <c r="FY32610" s="300"/>
      <c r="FZ32610" s="300"/>
      <c r="GA32610" s="300"/>
      <c r="GB32610" s="300"/>
      <c r="GC32610" s="300"/>
      <c r="GD32610" s="300"/>
      <c r="GE32610" s="300"/>
      <c r="GF32610" s="300"/>
      <c r="GG32610" s="300"/>
      <c r="GH32610" s="300"/>
      <c r="GI32610" s="300"/>
      <c r="GJ32610" s="300"/>
      <c r="GK32610" s="300"/>
    </row>
    <row r="32611" spans="4:193" x14ac:dyDescent="0.25">
      <c r="D32611" s="300"/>
      <c r="J32611" s="300"/>
      <c r="K32611" s="300"/>
      <c r="L32611" s="300"/>
      <c r="M32611" s="300"/>
      <c r="N32611" s="300"/>
      <c r="O32611" s="300"/>
      <c r="P32611" s="300"/>
      <c r="Q32611" s="300"/>
      <c r="R32611" s="300"/>
      <c r="S32611" s="300"/>
      <c r="T32611" s="300"/>
      <c r="U32611" s="300"/>
      <c r="V32611" s="300"/>
      <c r="W32611" s="300"/>
      <c r="X32611" s="300"/>
      <c r="Y32611" s="300"/>
      <c r="Z32611" s="300"/>
      <c r="AA32611" s="300"/>
      <c r="AB32611" s="300"/>
      <c r="AC32611" s="300"/>
      <c r="AD32611" s="300"/>
      <c r="AE32611" s="300"/>
      <c r="AF32611" s="300"/>
      <c r="AG32611" s="300"/>
      <c r="AH32611" s="300"/>
      <c r="AI32611" s="300"/>
      <c r="AJ32611" s="300"/>
      <c r="AK32611" s="300"/>
      <c r="AL32611" s="300"/>
      <c r="AM32611" s="300"/>
      <c r="AN32611" s="300"/>
      <c r="AO32611" s="300"/>
      <c r="AP32611" s="300"/>
      <c r="AQ32611" s="300"/>
      <c r="AR32611" s="300"/>
      <c r="AS32611" s="300"/>
      <c r="AT32611" s="300"/>
      <c r="AU32611" s="300"/>
      <c r="AV32611" s="300"/>
      <c r="AW32611" s="300"/>
      <c r="AX32611" s="300"/>
      <c r="AY32611" s="300"/>
      <c r="AZ32611" s="300"/>
      <c r="BA32611" s="300"/>
      <c r="BB32611" s="300"/>
      <c r="BC32611" s="300"/>
      <c r="BD32611" s="300"/>
      <c r="BE32611" s="300"/>
      <c r="BF32611" s="300"/>
      <c r="BG32611" s="300"/>
      <c r="BH32611" s="300"/>
      <c r="BI32611" s="300"/>
      <c r="BJ32611" s="300"/>
      <c r="BK32611" s="300"/>
      <c r="BL32611" s="300"/>
      <c r="BM32611" s="300"/>
      <c r="BN32611" s="300"/>
      <c r="BO32611" s="300"/>
      <c r="BP32611" s="300"/>
      <c r="BQ32611" s="300"/>
      <c r="BR32611" s="300"/>
      <c r="BS32611" s="300"/>
      <c r="BT32611" s="300"/>
      <c r="BU32611" s="300"/>
      <c r="BV32611" s="300"/>
      <c r="BW32611" s="300"/>
      <c r="BX32611" s="300"/>
      <c r="BY32611" s="300"/>
      <c r="BZ32611" s="300"/>
      <c r="CA32611" s="300"/>
      <c r="CB32611" s="300"/>
      <c r="CC32611" s="300"/>
      <c r="CD32611" s="300"/>
      <c r="CE32611" s="300"/>
      <c r="CF32611" s="300"/>
      <c r="CG32611" s="300"/>
      <c r="CH32611" s="300"/>
      <c r="CI32611" s="300"/>
      <c r="CJ32611" s="300"/>
      <c r="CK32611" s="300"/>
      <c r="CL32611" s="300"/>
      <c r="CM32611" s="300"/>
      <c r="CN32611" s="300"/>
      <c r="CO32611" s="300"/>
      <c r="CP32611" s="300"/>
      <c r="CQ32611" s="300"/>
      <c r="CR32611" s="300"/>
      <c r="CS32611" s="300"/>
      <c r="CT32611" s="300"/>
      <c r="CU32611" s="300"/>
      <c r="CV32611" s="300"/>
      <c r="CW32611" s="300"/>
      <c r="CX32611" s="300"/>
      <c r="CY32611" s="300"/>
      <c r="CZ32611" s="300"/>
      <c r="DA32611" s="300"/>
      <c r="DB32611" s="300"/>
      <c r="DC32611" s="300"/>
      <c r="DD32611" s="300"/>
      <c r="DE32611" s="300"/>
      <c r="DF32611" s="300"/>
      <c r="DG32611" s="300"/>
      <c r="DH32611" s="300"/>
      <c r="DI32611" s="300"/>
      <c r="DJ32611" s="300"/>
      <c r="DK32611" s="300"/>
      <c r="DL32611" s="300"/>
      <c r="DM32611" s="300"/>
      <c r="DN32611" s="300"/>
      <c r="DO32611" s="300"/>
      <c r="DP32611" s="300"/>
      <c r="DQ32611" s="300"/>
      <c r="DR32611" s="300"/>
      <c r="DS32611" s="300"/>
      <c r="DT32611" s="300"/>
      <c r="DU32611" s="300"/>
      <c r="DV32611" s="300"/>
      <c r="DW32611" s="300"/>
      <c r="DX32611" s="300"/>
      <c r="DY32611" s="300"/>
      <c r="DZ32611" s="300"/>
      <c r="EA32611" s="300"/>
      <c r="EB32611" s="300"/>
      <c r="EC32611" s="300"/>
      <c r="ED32611" s="300"/>
      <c r="EE32611" s="300"/>
      <c r="EF32611" s="300"/>
      <c r="EG32611" s="300"/>
      <c r="EH32611" s="300"/>
      <c r="EI32611" s="300"/>
      <c r="EJ32611" s="300"/>
      <c r="EK32611" s="300"/>
      <c r="EL32611" s="300"/>
      <c r="EM32611" s="300"/>
      <c r="EN32611" s="300"/>
      <c r="EO32611" s="300"/>
      <c r="EP32611" s="300"/>
      <c r="EQ32611" s="300"/>
      <c r="ER32611" s="300"/>
      <c r="ES32611" s="300"/>
      <c r="ET32611" s="300"/>
      <c r="EU32611" s="300"/>
      <c r="EV32611" s="300"/>
      <c r="EW32611" s="300"/>
      <c r="EX32611" s="300"/>
      <c r="EY32611" s="300"/>
      <c r="EZ32611" s="300"/>
      <c r="FA32611" s="300"/>
      <c r="FB32611" s="300"/>
      <c r="FC32611" s="300"/>
      <c r="FD32611" s="300"/>
      <c r="FE32611" s="300"/>
      <c r="FF32611" s="300"/>
      <c r="FG32611" s="300"/>
      <c r="FH32611" s="300"/>
      <c r="FI32611" s="300"/>
      <c r="FJ32611" s="300"/>
      <c r="FK32611" s="300"/>
      <c r="FL32611" s="300"/>
      <c r="FM32611" s="300"/>
      <c r="FN32611" s="300"/>
      <c r="FO32611" s="300"/>
      <c r="FP32611" s="300"/>
      <c r="FQ32611" s="300"/>
      <c r="FR32611" s="300"/>
      <c r="FS32611" s="300"/>
      <c r="FT32611" s="300"/>
      <c r="FU32611" s="300"/>
      <c r="FV32611" s="300"/>
      <c r="FW32611" s="300"/>
      <c r="FX32611" s="300"/>
      <c r="FY32611" s="300"/>
      <c r="FZ32611" s="300"/>
      <c r="GA32611" s="300"/>
      <c r="GB32611" s="300"/>
      <c r="GC32611" s="300"/>
      <c r="GD32611" s="300"/>
      <c r="GE32611" s="300"/>
      <c r="GF32611" s="300"/>
      <c r="GG32611" s="300"/>
      <c r="GH32611" s="300"/>
      <c r="GI32611" s="300"/>
      <c r="GJ32611" s="300"/>
      <c r="GK32611" s="300"/>
    </row>
    <row r="32612" spans="4:193" x14ac:dyDescent="0.25">
      <c r="D32612" s="300"/>
      <c r="J32612" s="300"/>
      <c r="K32612" s="300"/>
      <c r="L32612" s="300"/>
      <c r="M32612" s="300"/>
      <c r="N32612" s="300"/>
      <c r="O32612" s="300"/>
      <c r="P32612" s="300"/>
      <c r="Q32612" s="300"/>
      <c r="R32612" s="300"/>
      <c r="S32612" s="300"/>
      <c r="T32612" s="300"/>
      <c r="U32612" s="300"/>
      <c r="V32612" s="300"/>
      <c r="W32612" s="300"/>
      <c r="X32612" s="300"/>
      <c r="Y32612" s="300"/>
      <c r="Z32612" s="300"/>
      <c r="AA32612" s="300"/>
      <c r="AB32612" s="300"/>
      <c r="AC32612" s="300"/>
      <c r="AD32612" s="300"/>
      <c r="AE32612" s="300"/>
      <c r="AF32612" s="300"/>
      <c r="AG32612" s="300"/>
      <c r="AH32612" s="300"/>
      <c r="AI32612" s="300"/>
      <c r="AJ32612" s="300"/>
      <c r="AK32612" s="300"/>
      <c r="AL32612" s="300"/>
      <c r="AM32612" s="300"/>
      <c r="AN32612" s="300"/>
      <c r="AO32612" s="300"/>
      <c r="AP32612" s="300"/>
      <c r="AQ32612" s="300"/>
      <c r="AR32612" s="300"/>
      <c r="AS32612" s="300"/>
      <c r="AT32612" s="300"/>
      <c r="AU32612" s="300"/>
      <c r="AV32612" s="300"/>
      <c r="AW32612" s="300"/>
      <c r="AX32612" s="300"/>
      <c r="AY32612" s="300"/>
      <c r="AZ32612" s="300"/>
      <c r="BA32612" s="300"/>
      <c r="BB32612" s="300"/>
      <c r="BC32612" s="300"/>
      <c r="BD32612" s="300"/>
      <c r="BE32612" s="300"/>
      <c r="BF32612" s="300"/>
      <c r="BG32612" s="300"/>
      <c r="BH32612" s="300"/>
      <c r="BI32612" s="300"/>
      <c r="BJ32612" s="300"/>
      <c r="BK32612" s="300"/>
      <c r="BL32612" s="300"/>
      <c r="BM32612" s="300"/>
      <c r="BN32612" s="300"/>
      <c r="BO32612" s="300"/>
      <c r="BP32612" s="300"/>
      <c r="BQ32612" s="300"/>
      <c r="BR32612" s="300"/>
      <c r="BS32612" s="300"/>
      <c r="BT32612" s="300"/>
      <c r="BU32612" s="300"/>
      <c r="BV32612" s="300"/>
      <c r="BW32612" s="300"/>
      <c r="BX32612" s="300"/>
      <c r="BY32612" s="300"/>
      <c r="BZ32612" s="300"/>
      <c r="CA32612" s="300"/>
      <c r="CB32612" s="300"/>
      <c r="CC32612" s="300"/>
      <c r="CD32612" s="300"/>
      <c r="CE32612" s="300"/>
      <c r="CF32612" s="300"/>
      <c r="CG32612" s="300"/>
      <c r="CH32612" s="300"/>
      <c r="CI32612" s="300"/>
      <c r="CJ32612" s="300"/>
      <c r="CK32612" s="300"/>
      <c r="CL32612" s="300"/>
      <c r="CM32612" s="300"/>
      <c r="CN32612" s="300"/>
      <c r="CO32612" s="300"/>
      <c r="CP32612" s="300"/>
      <c r="CQ32612" s="300"/>
      <c r="CR32612" s="300"/>
      <c r="CS32612" s="300"/>
      <c r="CT32612" s="300"/>
      <c r="CU32612" s="300"/>
      <c r="CV32612" s="300"/>
      <c r="CW32612" s="300"/>
      <c r="CX32612" s="300"/>
      <c r="CY32612" s="300"/>
      <c r="CZ32612" s="300"/>
      <c r="DA32612" s="300"/>
      <c r="DB32612" s="300"/>
      <c r="DC32612" s="300"/>
      <c r="DD32612" s="300"/>
      <c r="DE32612" s="300"/>
      <c r="DF32612" s="300"/>
      <c r="DG32612" s="300"/>
      <c r="DH32612" s="300"/>
      <c r="DI32612" s="300"/>
      <c r="DJ32612" s="300"/>
      <c r="DK32612" s="300"/>
      <c r="DL32612" s="300"/>
      <c r="DM32612" s="300"/>
      <c r="DN32612" s="300"/>
      <c r="DO32612" s="300"/>
      <c r="DP32612" s="300"/>
      <c r="DQ32612" s="300"/>
      <c r="DR32612" s="300"/>
      <c r="DS32612" s="300"/>
      <c r="DT32612" s="300"/>
      <c r="DU32612" s="300"/>
      <c r="DV32612" s="300"/>
      <c r="DW32612" s="300"/>
      <c r="DX32612" s="300"/>
      <c r="DY32612" s="300"/>
      <c r="DZ32612" s="300"/>
      <c r="EA32612" s="300"/>
      <c r="EB32612" s="300"/>
      <c r="EC32612" s="300"/>
      <c r="ED32612" s="300"/>
      <c r="EE32612" s="300"/>
      <c r="EF32612" s="300"/>
      <c r="EG32612" s="300"/>
      <c r="EH32612" s="300"/>
      <c r="EI32612" s="300"/>
      <c r="EJ32612" s="300"/>
      <c r="EK32612" s="300"/>
      <c r="EL32612" s="300"/>
      <c r="EM32612" s="300"/>
      <c r="EN32612" s="300"/>
      <c r="EO32612" s="300"/>
      <c r="EP32612" s="300"/>
      <c r="EQ32612" s="300"/>
      <c r="ER32612" s="300"/>
      <c r="ES32612" s="300"/>
      <c r="ET32612" s="300"/>
      <c r="EU32612" s="300"/>
      <c r="EV32612" s="300"/>
      <c r="EW32612" s="300"/>
      <c r="EX32612" s="300"/>
      <c r="EY32612" s="300"/>
      <c r="EZ32612" s="300"/>
      <c r="FA32612" s="300"/>
      <c r="FB32612" s="300"/>
      <c r="FC32612" s="300"/>
      <c r="FD32612" s="300"/>
      <c r="FE32612" s="300"/>
      <c r="FF32612" s="300"/>
      <c r="FG32612" s="300"/>
      <c r="FH32612" s="300"/>
      <c r="FI32612" s="300"/>
      <c r="FJ32612" s="300"/>
      <c r="FK32612" s="300"/>
      <c r="FL32612" s="300"/>
      <c r="FM32612" s="300"/>
      <c r="FN32612" s="300"/>
      <c r="FO32612" s="300"/>
      <c r="FP32612" s="300"/>
      <c r="FQ32612" s="300"/>
      <c r="FR32612" s="300"/>
      <c r="FS32612" s="300"/>
      <c r="FT32612" s="300"/>
      <c r="FU32612" s="300"/>
      <c r="FV32612" s="300"/>
      <c r="FW32612" s="300"/>
      <c r="FX32612" s="300"/>
      <c r="FY32612" s="300"/>
      <c r="FZ32612" s="300"/>
      <c r="GA32612" s="300"/>
      <c r="GB32612" s="300"/>
      <c r="GC32612" s="300"/>
      <c r="GD32612" s="300"/>
      <c r="GE32612" s="300"/>
      <c r="GF32612" s="300"/>
      <c r="GG32612" s="300"/>
      <c r="GH32612" s="300"/>
      <c r="GI32612" s="300"/>
      <c r="GJ32612" s="300"/>
      <c r="GK32612" s="300"/>
    </row>
    <row r="32613" spans="4:193" x14ac:dyDescent="0.25">
      <c r="D32613" s="300"/>
      <c r="J32613" s="300"/>
      <c r="K32613" s="300"/>
      <c r="L32613" s="300"/>
      <c r="M32613" s="300"/>
      <c r="N32613" s="300"/>
      <c r="O32613" s="300"/>
      <c r="P32613" s="300"/>
      <c r="Q32613" s="300"/>
      <c r="R32613" s="300"/>
      <c r="S32613" s="300"/>
      <c r="T32613" s="300"/>
      <c r="U32613" s="300"/>
      <c r="V32613" s="300"/>
      <c r="W32613" s="300"/>
      <c r="X32613" s="300"/>
      <c r="Y32613" s="300"/>
      <c r="Z32613" s="300"/>
      <c r="AA32613" s="300"/>
      <c r="AB32613" s="300"/>
      <c r="AC32613" s="300"/>
      <c r="AD32613" s="300"/>
      <c r="AE32613" s="300"/>
      <c r="AF32613" s="300"/>
      <c r="AG32613" s="300"/>
      <c r="AH32613" s="300"/>
      <c r="AI32613" s="300"/>
      <c r="AJ32613" s="300"/>
      <c r="AK32613" s="300"/>
      <c r="AL32613" s="300"/>
      <c r="AM32613" s="300"/>
      <c r="AN32613" s="300"/>
      <c r="AO32613" s="300"/>
      <c r="AP32613" s="300"/>
      <c r="AQ32613" s="300"/>
      <c r="AR32613" s="300"/>
      <c r="AS32613" s="300"/>
      <c r="AT32613" s="300"/>
      <c r="AU32613" s="300"/>
      <c r="AV32613" s="300"/>
      <c r="AW32613" s="300"/>
      <c r="AX32613" s="300"/>
      <c r="AY32613" s="300"/>
      <c r="AZ32613" s="300"/>
      <c r="BA32613" s="300"/>
      <c r="BB32613" s="300"/>
      <c r="BC32613" s="300"/>
      <c r="BD32613" s="300"/>
      <c r="BE32613" s="300"/>
      <c r="BF32613" s="300"/>
      <c r="BG32613" s="300"/>
      <c r="BH32613" s="300"/>
      <c r="BI32613" s="300"/>
      <c r="BJ32613" s="300"/>
      <c r="BK32613" s="300"/>
      <c r="BL32613" s="300"/>
      <c r="BM32613" s="300"/>
      <c r="BN32613" s="300"/>
      <c r="BO32613" s="300"/>
      <c r="BP32613" s="300"/>
      <c r="BQ32613" s="300"/>
      <c r="BR32613" s="300"/>
      <c r="BS32613" s="300"/>
      <c r="BT32613" s="300"/>
      <c r="BU32613" s="300"/>
      <c r="BV32613" s="300"/>
      <c r="BW32613" s="300"/>
      <c r="BX32613" s="300"/>
      <c r="BY32613" s="300"/>
      <c r="BZ32613" s="300"/>
      <c r="CA32613" s="300"/>
      <c r="CB32613" s="300"/>
      <c r="CC32613" s="300"/>
      <c r="CD32613" s="300"/>
      <c r="CE32613" s="300"/>
      <c r="CF32613" s="300"/>
      <c r="CG32613" s="300"/>
      <c r="CH32613" s="300"/>
      <c r="CI32613" s="300"/>
      <c r="CJ32613" s="300"/>
      <c r="CK32613" s="300"/>
      <c r="CL32613" s="300"/>
      <c r="CM32613" s="300"/>
      <c r="CN32613" s="300"/>
      <c r="CO32613" s="300"/>
      <c r="CP32613" s="300"/>
      <c r="CQ32613" s="300"/>
      <c r="CR32613" s="300"/>
      <c r="CS32613" s="300"/>
      <c r="CT32613" s="300"/>
      <c r="CU32613" s="300"/>
      <c r="CV32613" s="300"/>
      <c r="CW32613" s="300"/>
      <c r="CX32613" s="300"/>
      <c r="CY32613" s="300"/>
      <c r="CZ32613" s="300"/>
      <c r="DA32613" s="300"/>
      <c r="DB32613" s="300"/>
      <c r="DC32613" s="300"/>
      <c r="DD32613" s="300"/>
      <c r="DE32613" s="300"/>
      <c r="DF32613" s="300"/>
      <c r="DG32613" s="300"/>
      <c r="DH32613" s="300"/>
      <c r="DI32613" s="300"/>
      <c r="DJ32613" s="300"/>
      <c r="DK32613" s="300"/>
      <c r="DL32613" s="300"/>
      <c r="DM32613" s="300"/>
      <c r="DN32613" s="300"/>
      <c r="DO32613" s="300"/>
      <c r="DP32613" s="300"/>
      <c r="DQ32613" s="300"/>
      <c r="DR32613" s="300"/>
      <c r="DS32613" s="300"/>
      <c r="DT32613" s="300"/>
      <c r="DU32613" s="300"/>
      <c r="DV32613" s="300"/>
      <c r="DW32613" s="300"/>
      <c r="DX32613" s="300"/>
      <c r="DY32613" s="300"/>
      <c r="DZ32613" s="300"/>
      <c r="EA32613" s="300"/>
      <c r="EB32613" s="300"/>
      <c r="EC32613" s="300"/>
      <c r="ED32613" s="300"/>
      <c r="EE32613" s="300"/>
      <c r="EF32613" s="300"/>
      <c r="EG32613" s="300"/>
      <c r="EH32613" s="300"/>
      <c r="EI32613" s="300"/>
      <c r="EJ32613" s="300"/>
      <c r="EK32613" s="300"/>
      <c r="EL32613" s="300"/>
      <c r="EM32613" s="300"/>
      <c r="EN32613" s="300"/>
      <c r="EO32613" s="300"/>
      <c r="EP32613" s="300"/>
      <c r="EQ32613" s="300"/>
      <c r="ER32613" s="300"/>
      <c r="ES32613" s="300"/>
      <c r="ET32613" s="300"/>
      <c r="EU32613" s="300"/>
      <c r="EV32613" s="300"/>
      <c r="EW32613" s="300"/>
      <c r="EX32613" s="300"/>
      <c r="EY32613" s="300"/>
      <c r="EZ32613" s="300"/>
      <c r="FA32613" s="300"/>
      <c r="FB32613" s="300"/>
      <c r="FC32613" s="300"/>
      <c r="FD32613" s="300"/>
      <c r="FE32613" s="300"/>
      <c r="FF32613" s="300"/>
      <c r="FG32613" s="300"/>
      <c r="FH32613" s="300"/>
      <c r="FI32613" s="300"/>
      <c r="FJ32613" s="300"/>
      <c r="FK32613" s="300"/>
      <c r="FL32613" s="300"/>
      <c r="FM32613" s="300"/>
      <c r="FN32613" s="300"/>
      <c r="FO32613" s="300"/>
      <c r="FP32613" s="300"/>
      <c r="FQ32613" s="300"/>
      <c r="FR32613" s="300"/>
      <c r="FS32613" s="300"/>
      <c r="FT32613" s="300"/>
      <c r="FU32613" s="300"/>
      <c r="FV32613" s="300"/>
      <c r="FW32613" s="300"/>
      <c r="FX32613" s="300"/>
      <c r="FY32613" s="300"/>
      <c r="FZ32613" s="300"/>
      <c r="GA32613" s="300"/>
      <c r="GB32613" s="300"/>
      <c r="GC32613" s="300"/>
      <c r="GD32613" s="300"/>
      <c r="GE32613" s="300"/>
      <c r="GF32613" s="300"/>
      <c r="GG32613" s="300"/>
      <c r="GH32613" s="300"/>
      <c r="GI32613" s="300"/>
      <c r="GJ32613" s="300"/>
      <c r="GK32613" s="300"/>
    </row>
    <row r="32614" spans="4:193" x14ac:dyDescent="0.25">
      <c r="D32614" s="300"/>
      <c r="J32614" s="300"/>
      <c r="K32614" s="300"/>
      <c r="L32614" s="300"/>
      <c r="M32614" s="300"/>
      <c r="N32614" s="300"/>
      <c r="O32614" s="300"/>
      <c r="P32614" s="300"/>
      <c r="Q32614" s="300"/>
      <c r="R32614" s="300"/>
      <c r="S32614" s="300"/>
      <c r="T32614" s="300"/>
      <c r="U32614" s="300"/>
      <c r="V32614" s="300"/>
      <c r="W32614" s="300"/>
      <c r="X32614" s="300"/>
      <c r="Y32614" s="300"/>
      <c r="Z32614" s="300"/>
      <c r="AA32614" s="300"/>
      <c r="AB32614" s="300"/>
      <c r="AC32614" s="300"/>
      <c r="AD32614" s="300"/>
      <c r="AE32614" s="300"/>
      <c r="AF32614" s="300"/>
      <c r="AG32614" s="300"/>
      <c r="AH32614" s="300"/>
      <c r="AI32614" s="300"/>
      <c r="AJ32614" s="300"/>
      <c r="AK32614" s="300"/>
      <c r="AL32614" s="300"/>
      <c r="AM32614" s="300"/>
      <c r="AN32614" s="300"/>
      <c r="AO32614" s="300"/>
      <c r="AP32614" s="300"/>
      <c r="AQ32614" s="300"/>
      <c r="AR32614" s="300"/>
      <c r="AS32614" s="300"/>
      <c r="AT32614" s="300"/>
      <c r="AU32614" s="300"/>
      <c r="AV32614" s="300"/>
      <c r="AW32614" s="300"/>
      <c r="AX32614" s="300"/>
      <c r="AY32614" s="300"/>
      <c r="AZ32614" s="300"/>
      <c r="BA32614" s="300"/>
      <c r="BB32614" s="300"/>
      <c r="BC32614" s="300"/>
      <c r="BD32614" s="300"/>
      <c r="BE32614" s="300"/>
      <c r="BF32614" s="300"/>
      <c r="BG32614" s="300"/>
      <c r="BH32614" s="300"/>
      <c r="BI32614" s="300"/>
      <c r="BJ32614" s="300"/>
      <c r="BK32614" s="300"/>
      <c r="BL32614" s="300"/>
      <c r="BM32614" s="300"/>
      <c r="BN32614" s="300"/>
      <c r="BO32614" s="300"/>
      <c r="BP32614" s="300"/>
      <c r="BQ32614" s="300"/>
      <c r="BR32614" s="300"/>
      <c r="BS32614" s="300"/>
      <c r="BT32614" s="300"/>
      <c r="BU32614" s="300"/>
      <c r="BV32614" s="300"/>
      <c r="BW32614" s="300"/>
      <c r="BX32614" s="300"/>
      <c r="BY32614" s="300"/>
      <c r="BZ32614" s="300"/>
      <c r="CA32614" s="300"/>
      <c r="CB32614" s="300"/>
      <c r="CC32614" s="300"/>
      <c r="CD32614" s="300"/>
      <c r="CE32614" s="300"/>
      <c r="CF32614" s="300"/>
      <c r="CG32614" s="300"/>
      <c r="CH32614" s="300"/>
      <c r="CI32614" s="300"/>
      <c r="CJ32614" s="300"/>
      <c r="CK32614" s="300"/>
      <c r="CL32614" s="300"/>
      <c r="CM32614" s="300"/>
      <c r="CN32614" s="300"/>
      <c r="CO32614" s="300"/>
      <c r="CP32614" s="300"/>
      <c r="CQ32614" s="300"/>
      <c r="CR32614" s="300"/>
      <c r="CS32614" s="300"/>
      <c r="CT32614" s="300"/>
      <c r="CU32614" s="300"/>
      <c r="CV32614" s="300"/>
      <c r="CW32614" s="300"/>
      <c r="CX32614" s="300"/>
      <c r="CY32614" s="300"/>
      <c r="CZ32614" s="300"/>
      <c r="DA32614" s="300"/>
      <c r="DB32614" s="300"/>
      <c r="DC32614" s="300"/>
      <c r="DD32614" s="300"/>
      <c r="DE32614" s="300"/>
      <c r="DF32614" s="300"/>
      <c r="DG32614" s="300"/>
      <c r="DH32614" s="300"/>
      <c r="DI32614" s="300"/>
      <c r="DJ32614" s="300"/>
      <c r="DK32614" s="300"/>
      <c r="DL32614" s="300"/>
      <c r="DM32614" s="300"/>
      <c r="DN32614" s="300"/>
      <c r="DO32614" s="300"/>
      <c r="DP32614" s="300"/>
      <c r="DQ32614" s="300"/>
      <c r="DR32614" s="300"/>
      <c r="DS32614" s="300"/>
      <c r="DT32614" s="300"/>
      <c r="DU32614" s="300"/>
      <c r="DV32614" s="300"/>
      <c r="DW32614" s="300"/>
      <c r="DX32614" s="300"/>
      <c r="DY32614" s="300"/>
      <c r="DZ32614" s="300"/>
      <c r="EA32614" s="300"/>
      <c r="EB32614" s="300"/>
      <c r="EC32614" s="300"/>
      <c r="ED32614" s="300"/>
      <c r="EE32614" s="300"/>
      <c r="EF32614" s="300"/>
      <c r="EG32614" s="300"/>
      <c r="EH32614" s="300"/>
      <c r="EI32614" s="300"/>
      <c r="EJ32614" s="300"/>
      <c r="EK32614" s="300"/>
      <c r="EL32614" s="300"/>
      <c r="EM32614" s="300"/>
      <c r="EN32614" s="300"/>
      <c r="EO32614" s="300"/>
      <c r="EP32614" s="300"/>
      <c r="EQ32614" s="300"/>
      <c r="ER32614" s="300"/>
      <c r="ES32614" s="300"/>
      <c r="ET32614" s="300"/>
      <c r="EU32614" s="300"/>
      <c r="EV32614" s="300"/>
      <c r="EW32614" s="300"/>
      <c r="EX32614" s="300"/>
      <c r="EY32614" s="300"/>
      <c r="EZ32614" s="300"/>
      <c r="FA32614" s="300"/>
      <c r="FB32614" s="300"/>
      <c r="FC32614" s="300"/>
      <c r="FD32614" s="300"/>
      <c r="FE32614" s="300"/>
      <c r="FF32614" s="300"/>
      <c r="FG32614" s="300"/>
      <c r="FH32614" s="300"/>
      <c r="FI32614" s="300"/>
      <c r="FJ32614" s="300"/>
      <c r="FK32614" s="300"/>
      <c r="FL32614" s="300"/>
      <c r="FM32614" s="300"/>
      <c r="FN32614" s="300"/>
      <c r="FO32614" s="300"/>
      <c r="FP32614" s="300"/>
      <c r="FQ32614" s="300"/>
      <c r="FR32614" s="300"/>
      <c r="FS32614" s="300"/>
      <c r="FT32614" s="300"/>
      <c r="FU32614" s="300"/>
      <c r="FV32614" s="300"/>
      <c r="FW32614" s="300"/>
      <c r="FX32614" s="300"/>
      <c r="FY32614" s="300"/>
      <c r="FZ32614" s="300"/>
      <c r="GA32614" s="300"/>
      <c r="GB32614" s="300"/>
      <c r="GC32614" s="300"/>
      <c r="GD32614" s="300"/>
      <c r="GE32614" s="300"/>
      <c r="GF32614" s="300"/>
      <c r="GG32614" s="300"/>
    </row>
    <row r="32615" spans="4:193" x14ac:dyDescent="0.25">
      <c r="D32615" s="300"/>
      <c r="J32615" s="300"/>
      <c r="K32615" s="300"/>
      <c r="L32615" s="300"/>
      <c r="M32615" s="300"/>
      <c r="N32615" s="300"/>
      <c r="O32615" s="300"/>
      <c r="P32615" s="300"/>
      <c r="Q32615" s="300"/>
      <c r="R32615" s="300"/>
      <c r="S32615" s="300"/>
      <c r="T32615" s="300"/>
      <c r="U32615" s="300"/>
      <c r="V32615" s="300"/>
      <c r="W32615" s="300"/>
      <c r="X32615" s="300"/>
      <c r="Y32615" s="300"/>
      <c r="Z32615" s="300"/>
      <c r="AA32615" s="300"/>
      <c r="AB32615" s="300"/>
      <c r="AC32615" s="300"/>
      <c r="AD32615" s="300"/>
      <c r="AE32615" s="300"/>
      <c r="AF32615" s="300"/>
      <c r="AG32615" s="300"/>
      <c r="AH32615" s="300"/>
      <c r="AI32615" s="300"/>
      <c r="AJ32615" s="300"/>
      <c r="AK32615" s="300"/>
      <c r="AL32615" s="300"/>
      <c r="AM32615" s="300"/>
      <c r="AN32615" s="300"/>
      <c r="AO32615" s="300"/>
      <c r="AP32615" s="300"/>
      <c r="AQ32615" s="300"/>
      <c r="AR32615" s="300"/>
      <c r="AS32615" s="300"/>
      <c r="AT32615" s="300"/>
      <c r="AU32615" s="300"/>
      <c r="AV32615" s="300"/>
      <c r="AW32615" s="300"/>
      <c r="AX32615" s="300"/>
      <c r="AY32615" s="300"/>
      <c r="AZ32615" s="300"/>
      <c r="BA32615" s="300"/>
      <c r="BB32615" s="300"/>
      <c r="BC32615" s="300"/>
      <c r="BD32615" s="300"/>
      <c r="BE32615" s="300"/>
      <c r="BF32615" s="300"/>
      <c r="BG32615" s="300"/>
      <c r="BH32615" s="300"/>
      <c r="BI32615" s="300"/>
      <c r="BJ32615" s="300"/>
      <c r="BK32615" s="300"/>
      <c r="BL32615" s="300"/>
      <c r="BM32615" s="300"/>
      <c r="BN32615" s="300"/>
      <c r="BO32615" s="300"/>
      <c r="BP32615" s="300"/>
      <c r="BQ32615" s="300"/>
      <c r="BR32615" s="300"/>
      <c r="BS32615" s="300"/>
      <c r="BT32615" s="300"/>
      <c r="BU32615" s="300"/>
      <c r="BV32615" s="300"/>
      <c r="BW32615" s="300"/>
      <c r="BX32615" s="300"/>
      <c r="BY32615" s="300"/>
      <c r="BZ32615" s="300"/>
      <c r="CA32615" s="300"/>
      <c r="CB32615" s="300"/>
      <c r="CC32615" s="300"/>
      <c r="CD32615" s="300"/>
      <c r="CE32615" s="300"/>
      <c r="CF32615" s="300"/>
      <c r="CG32615" s="300"/>
      <c r="CH32615" s="300"/>
      <c r="CI32615" s="300"/>
      <c r="CJ32615" s="300"/>
      <c r="CK32615" s="300"/>
      <c r="CL32615" s="300"/>
      <c r="CM32615" s="300"/>
      <c r="CN32615" s="300"/>
      <c r="CO32615" s="300"/>
      <c r="CP32615" s="300"/>
      <c r="CQ32615" s="300"/>
      <c r="CR32615" s="300"/>
      <c r="CS32615" s="300"/>
      <c r="CT32615" s="300"/>
      <c r="CU32615" s="300"/>
      <c r="CV32615" s="300"/>
      <c r="CW32615" s="300"/>
      <c r="CX32615" s="300"/>
      <c r="CY32615" s="300"/>
      <c r="CZ32615" s="300"/>
      <c r="DA32615" s="300"/>
      <c r="DB32615" s="300"/>
      <c r="DC32615" s="300"/>
      <c r="DD32615" s="300"/>
      <c r="DE32615" s="300"/>
      <c r="DF32615" s="300"/>
      <c r="DG32615" s="300"/>
      <c r="DH32615" s="300"/>
      <c r="DI32615" s="300"/>
      <c r="DJ32615" s="300"/>
      <c r="DK32615" s="300"/>
      <c r="DL32615" s="300"/>
      <c r="DM32615" s="300"/>
      <c r="DN32615" s="300"/>
      <c r="DO32615" s="300"/>
      <c r="DP32615" s="300"/>
      <c r="DQ32615" s="300"/>
      <c r="DR32615" s="300"/>
      <c r="DS32615" s="300"/>
      <c r="DT32615" s="300"/>
      <c r="DU32615" s="300"/>
      <c r="DV32615" s="300"/>
      <c r="DW32615" s="300"/>
      <c r="DX32615" s="300"/>
      <c r="DY32615" s="300"/>
      <c r="DZ32615" s="300"/>
      <c r="EA32615" s="300"/>
      <c r="EB32615" s="300"/>
      <c r="EC32615" s="300"/>
      <c r="ED32615" s="300"/>
      <c r="EE32615" s="300"/>
      <c r="EF32615" s="300"/>
      <c r="EG32615" s="300"/>
      <c r="EH32615" s="300"/>
      <c r="EI32615" s="300"/>
      <c r="EJ32615" s="300"/>
      <c r="EK32615" s="300"/>
      <c r="EL32615" s="300"/>
      <c r="EM32615" s="300"/>
      <c r="EN32615" s="300"/>
      <c r="EO32615" s="300"/>
      <c r="EP32615" s="300"/>
      <c r="EQ32615" s="300"/>
      <c r="ER32615" s="300"/>
      <c r="ES32615" s="300"/>
      <c r="ET32615" s="300"/>
      <c r="EU32615" s="300"/>
      <c r="EV32615" s="300"/>
      <c r="EW32615" s="300"/>
      <c r="EX32615" s="300"/>
      <c r="EY32615" s="300"/>
      <c r="EZ32615" s="300"/>
      <c r="FA32615" s="300"/>
      <c r="FB32615" s="300"/>
      <c r="FC32615" s="300"/>
      <c r="FD32615" s="300"/>
      <c r="FE32615" s="300"/>
      <c r="FF32615" s="300"/>
      <c r="FG32615" s="300"/>
      <c r="FH32615" s="300"/>
      <c r="FI32615" s="300"/>
      <c r="FJ32615" s="300"/>
      <c r="FK32615" s="300"/>
      <c r="FL32615" s="300"/>
      <c r="FM32615" s="300"/>
      <c r="FN32615" s="300"/>
      <c r="FO32615" s="300"/>
      <c r="FP32615" s="300"/>
      <c r="FQ32615" s="300"/>
      <c r="FR32615" s="300"/>
      <c r="FS32615" s="300"/>
      <c r="FT32615" s="300"/>
      <c r="FU32615" s="300"/>
      <c r="FV32615" s="300"/>
      <c r="FW32615" s="300"/>
      <c r="FX32615" s="300"/>
      <c r="FY32615" s="300"/>
      <c r="FZ32615" s="300"/>
      <c r="GA32615" s="300"/>
      <c r="GB32615" s="300"/>
      <c r="GC32615" s="300"/>
      <c r="GD32615" s="300"/>
      <c r="GE32615" s="300"/>
      <c r="GF32615" s="300"/>
      <c r="GG32615" s="300"/>
    </row>
    <row r="32616" spans="4:193" x14ac:dyDescent="0.25">
      <c r="D32616" s="300"/>
      <c r="J32616" s="300"/>
      <c r="K32616" s="300"/>
      <c r="L32616" s="300"/>
      <c r="M32616" s="300"/>
      <c r="N32616" s="300"/>
      <c r="O32616" s="300"/>
      <c r="P32616" s="300"/>
      <c r="Q32616" s="300"/>
      <c r="R32616" s="300"/>
      <c r="S32616" s="300"/>
      <c r="T32616" s="300"/>
      <c r="U32616" s="300"/>
      <c r="V32616" s="300"/>
      <c r="W32616" s="300"/>
      <c r="X32616" s="300"/>
      <c r="Y32616" s="300"/>
      <c r="Z32616" s="300"/>
      <c r="AA32616" s="300"/>
      <c r="AB32616" s="300"/>
      <c r="AC32616" s="300"/>
      <c r="AD32616" s="300"/>
      <c r="AE32616" s="300"/>
      <c r="AF32616" s="300"/>
      <c r="AG32616" s="300"/>
      <c r="AH32616" s="300"/>
      <c r="AI32616" s="300"/>
      <c r="AJ32616" s="300"/>
      <c r="AK32616" s="300"/>
      <c r="AL32616" s="300"/>
      <c r="AM32616" s="300"/>
      <c r="AN32616" s="300"/>
      <c r="AO32616" s="300"/>
      <c r="AP32616" s="300"/>
      <c r="AQ32616" s="300"/>
      <c r="AR32616" s="300"/>
      <c r="AS32616" s="300"/>
      <c r="AT32616" s="300"/>
      <c r="AU32616" s="300"/>
      <c r="AV32616" s="300"/>
      <c r="AW32616" s="300"/>
      <c r="AX32616" s="300"/>
      <c r="AY32616" s="300"/>
      <c r="AZ32616" s="300"/>
      <c r="BA32616" s="300"/>
      <c r="BB32616" s="300"/>
      <c r="BC32616" s="300"/>
      <c r="BD32616" s="300"/>
      <c r="BE32616" s="300"/>
      <c r="BF32616" s="300"/>
      <c r="BG32616" s="300"/>
      <c r="BH32616" s="300"/>
      <c r="BI32616" s="300"/>
      <c r="BJ32616" s="300"/>
      <c r="BK32616" s="300"/>
      <c r="BL32616" s="300"/>
      <c r="BM32616" s="300"/>
      <c r="BN32616" s="300"/>
      <c r="BO32616" s="300"/>
      <c r="BP32616" s="300"/>
      <c r="BQ32616" s="300"/>
      <c r="BR32616" s="300"/>
      <c r="BS32616" s="300"/>
      <c r="BT32616" s="300"/>
      <c r="BU32616" s="300"/>
      <c r="BV32616" s="300"/>
      <c r="BW32616" s="300"/>
      <c r="BX32616" s="300"/>
      <c r="BY32616" s="300"/>
      <c r="BZ32616" s="300"/>
      <c r="CA32616" s="300"/>
      <c r="CB32616" s="300"/>
      <c r="CC32616" s="300"/>
      <c r="CD32616" s="300"/>
      <c r="CE32616" s="300"/>
      <c r="CF32616" s="300"/>
      <c r="CG32616" s="300"/>
      <c r="CH32616" s="300"/>
      <c r="CI32616" s="300"/>
      <c r="CJ32616" s="300"/>
      <c r="CK32616" s="300"/>
      <c r="CL32616" s="300"/>
      <c r="CM32616" s="300"/>
      <c r="CN32616" s="300"/>
      <c r="CO32616" s="300"/>
      <c r="CP32616" s="300"/>
      <c r="CQ32616" s="300"/>
      <c r="CR32616" s="300"/>
      <c r="CS32616" s="300"/>
      <c r="CT32616" s="300"/>
      <c r="CU32616" s="300"/>
      <c r="CV32616" s="300"/>
      <c r="CW32616" s="300"/>
      <c r="CX32616" s="300"/>
      <c r="CY32616" s="300"/>
      <c r="CZ32616" s="300"/>
      <c r="DA32616" s="300"/>
      <c r="DB32616" s="300"/>
      <c r="DC32616" s="300"/>
      <c r="DD32616" s="300"/>
      <c r="DE32616" s="300"/>
      <c r="DF32616" s="300"/>
      <c r="DG32616" s="300"/>
      <c r="DH32616" s="300"/>
      <c r="DI32616" s="300"/>
      <c r="DJ32616" s="300"/>
      <c r="DK32616" s="300"/>
      <c r="DL32616" s="300"/>
      <c r="DM32616" s="300"/>
      <c r="DN32616" s="300"/>
      <c r="DO32616" s="300"/>
      <c r="DP32616" s="300"/>
      <c r="DQ32616" s="300"/>
      <c r="DR32616" s="300"/>
      <c r="DS32616" s="300"/>
      <c r="DT32616" s="300"/>
      <c r="DU32616" s="300"/>
      <c r="DV32616" s="300"/>
      <c r="DW32616" s="300"/>
      <c r="DX32616" s="300"/>
      <c r="DY32616" s="300"/>
      <c r="DZ32616" s="300"/>
      <c r="EA32616" s="300"/>
      <c r="EB32616" s="300"/>
      <c r="EC32616" s="300"/>
      <c r="ED32616" s="300"/>
      <c r="EE32616" s="300"/>
      <c r="EF32616" s="300"/>
      <c r="EG32616" s="300"/>
      <c r="EH32616" s="300"/>
      <c r="EI32616" s="300"/>
      <c r="EJ32616" s="300"/>
      <c r="EK32616" s="300"/>
      <c r="EL32616" s="300"/>
      <c r="EM32616" s="300"/>
      <c r="EN32616" s="300"/>
      <c r="EO32616" s="300"/>
      <c r="EP32616" s="300"/>
      <c r="EQ32616" s="300"/>
      <c r="ER32616" s="300"/>
      <c r="ES32616" s="300"/>
      <c r="ET32616" s="300"/>
      <c r="EU32616" s="300"/>
      <c r="EV32616" s="300"/>
      <c r="EW32616" s="300"/>
      <c r="EX32616" s="300"/>
      <c r="EY32616" s="300"/>
      <c r="EZ32616" s="300"/>
      <c r="FA32616" s="300"/>
      <c r="FB32616" s="300"/>
      <c r="FC32616" s="300"/>
      <c r="FD32616" s="300"/>
      <c r="FE32616" s="300"/>
      <c r="FF32616" s="300"/>
      <c r="FG32616" s="300"/>
      <c r="FH32616" s="300"/>
      <c r="FI32616" s="300"/>
      <c r="FJ32616" s="300"/>
      <c r="FK32616" s="300"/>
      <c r="FL32616" s="300"/>
      <c r="FM32616" s="300"/>
      <c r="FN32616" s="300"/>
      <c r="FO32616" s="300"/>
      <c r="FP32616" s="300"/>
      <c r="FQ32616" s="300"/>
      <c r="FR32616" s="300"/>
      <c r="FS32616" s="300"/>
      <c r="FT32616" s="300"/>
      <c r="FU32616" s="300"/>
      <c r="FV32616" s="300"/>
      <c r="FW32616" s="300"/>
      <c r="FX32616" s="300"/>
      <c r="FY32616" s="300"/>
      <c r="FZ32616" s="300"/>
      <c r="GA32616" s="300"/>
      <c r="GB32616" s="300"/>
      <c r="GC32616" s="300"/>
      <c r="GD32616" s="300"/>
      <c r="GE32616" s="300"/>
      <c r="GF32616" s="300"/>
      <c r="GG32616" s="300"/>
    </row>
    <row r="32617" spans="4:193" x14ac:dyDescent="0.25">
      <c r="D32617" s="300"/>
      <c r="J32617" s="300"/>
      <c r="K32617" s="300"/>
      <c r="L32617" s="300"/>
      <c r="M32617" s="300"/>
      <c r="N32617" s="300"/>
      <c r="O32617" s="300"/>
      <c r="P32617" s="300"/>
      <c r="Q32617" s="300"/>
      <c r="R32617" s="300"/>
      <c r="S32617" s="300"/>
      <c r="T32617" s="300"/>
      <c r="U32617" s="300"/>
      <c r="V32617" s="300"/>
      <c r="W32617" s="300"/>
      <c r="X32617" s="300"/>
      <c r="Y32617" s="300"/>
      <c r="Z32617" s="300"/>
      <c r="AA32617" s="300"/>
      <c r="AB32617" s="300"/>
      <c r="AC32617" s="300"/>
      <c r="AD32617" s="300"/>
      <c r="AE32617" s="300"/>
      <c r="AF32617" s="300"/>
      <c r="AG32617" s="300"/>
      <c r="AH32617" s="300"/>
      <c r="AI32617" s="300"/>
      <c r="AJ32617" s="300"/>
      <c r="AK32617" s="300"/>
      <c r="AL32617" s="300"/>
      <c r="AM32617" s="300"/>
      <c r="AN32617" s="300"/>
      <c r="AO32617" s="300"/>
      <c r="AP32617" s="300"/>
      <c r="AQ32617" s="300"/>
      <c r="AR32617" s="300"/>
      <c r="AS32617" s="300"/>
      <c r="AT32617" s="300"/>
      <c r="AU32617" s="300"/>
      <c r="AV32617" s="300"/>
      <c r="AW32617" s="300"/>
      <c r="AX32617" s="300"/>
      <c r="AY32617" s="300"/>
      <c r="AZ32617" s="300"/>
      <c r="BA32617" s="300"/>
      <c r="BB32617" s="300"/>
      <c r="BC32617" s="300"/>
      <c r="BD32617" s="300"/>
      <c r="BE32617" s="300"/>
      <c r="BF32617" s="300"/>
      <c r="BG32617" s="300"/>
      <c r="BH32617" s="300"/>
      <c r="BI32617" s="300"/>
      <c r="BJ32617" s="300"/>
      <c r="BK32617" s="300"/>
      <c r="BL32617" s="300"/>
      <c r="BM32617" s="300"/>
      <c r="BN32617" s="300"/>
      <c r="BO32617" s="300"/>
      <c r="BP32617" s="300"/>
      <c r="BQ32617" s="300"/>
      <c r="BR32617" s="300"/>
      <c r="BS32617" s="300"/>
      <c r="BT32617" s="300"/>
      <c r="BU32617" s="300"/>
      <c r="BV32617" s="300"/>
      <c r="BW32617" s="300"/>
      <c r="BX32617" s="300"/>
      <c r="BY32617" s="300"/>
      <c r="BZ32617" s="300"/>
      <c r="CA32617" s="300"/>
      <c r="CB32617" s="300"/>
      <c r="CC32617" s="300"/>
      <c r="CD32617" s="300"/>
      <c r="CE32617" s="300"/>
      <c r="CF32617" s="300"/>
      <c r="CG32617" s="300"/>
      <c r="CH32617" s="300"/>
      <c r="CI32617" s="300"/>
      <c r="CJ32617" s="300"/>
      <c r="CK32617" s="300"/>
      <c r="CL32617" s="300"/>
      <c r="CM32617" s="300"/>
      <c r="CN32617" s="300"/>
      <c r="CO32617" s="300"/>
      <c r="CP32617" s="300"/>
      <c r="CQ32617" s="300"/>
      <c r="CR32617" s="300"/>
      <c r="CS32617" s="300"/>
      <c r="CT32617" s="300"/>
      <c r="CU32617" s="300"/>
      <c r="CV32617" s="300"/>
      <c r="CW32617" s="300"/>
      <c r="CX32617" s="300"/>
      <c r="CY32617" s="300"/>
      <c r="CZ32617" s="300"/>
      <c r="DA32617" s="300"/>
      <c r="DB32617" s="300"/>
      <c r="DC32617" s="300"/>
      <c r="DD32617" s="300"/>
      <c r="DE32617" s="300"/>
      <c r="DF32617" s="300"/>
      <c r="DG32617" s="300"/>
      <c r="DH32617" s="300"/>
      <c r="DI32617" s="300"/>
      <c r="DJ32617" s="300"/>
      <c r="DK32617" s="300"/>
      <c r="DL32617" s="300"/>
      <c r="DM32617" s="300"/>
      <c r="DN32617" s="300"/>
      <c r="DO32617" s="300"/>
      <c r="DP32617" s="300"/>
      <c r="DQ32617" s="300"/>
      <c r="DR32617" s="300"/>
      <c r="DS32617" s="300"/>
      <c r="DT32617" s="300"/>
      <c r="DU32617" s="300"/>
      <c r="DV32617" s="300"/>
      <c r="DW32617" s="300"/>
      <c r="DX32617" s="300"/>
      <c r="DY32617" s="300"/>
      <c r="DZ32617" s="300"/>
      <c r="EA32617" s="300"/>
      <c r="EB32617" s="300"/>
      <c r="EC32617" s="300"/>
      <c r="ED32617" s="300"/>
      <c r="EE32617" s="300"/>
      <c r="EF32617" s="300"/>
      <c r="EG32617" s="300"/>
      <c r="EH32617" s="300"/>
      <c r="EI32617" s="300"/>
      <c r="EJ32617" s="300"/>
      <c r="EK32617" s="300"/>
      <c r="EL32617" s="300"/>
      <c r="EM32617" s="300"/>
      <c r="EN32617" s="300"/>
      <c r="EO32617" s="300"/>
      <c r="EP32617" s="300"/>
      <c r="EQ32617" s="300"/>
      <c r="ER32617" s="300"/>
      <c r="ES32617" s="300"/>
      <c r="ET32617" s="300"/>
      <c r="EU32617" s="300"/>
      <c r="EV32617" s="300"/>
      <c r="EW32617" s="300"/>
      <c r="EX32617" s="300"/>
      <c r="EY32617" s="300"/>
      <c r="EZ32617" s="300"/>
      <c r="FA32617" s="300"/>
      <c r="FB32617" s="300"/>
      <c r="FC32617" s="300"/>
      <c r="FD32617" s="300"/>
      <c r="FE32617" s="300"/>
      <c r="FF32617" s="300"/>
      <c r="FG32617" s="300"/>
      <c r="FH32617" s="300"/>
      <c r="FI32617" s="300"/>
      <c r="FJ32617" s="300"/>
      <c r="FK32617" s="300"/>
      <c r="FL32617" s="300"/>
      <c r="FM32617" s="300"/>
      <c r="FN32617" s="300"/>
      <c r="FO32617" s="300"/>
      <c r="FP32617" s="300"/>
      <c r="FQ32617" s="300"/>
      <c r="FR32617" s="300"/>
      <c r="FS32617" s="300"/>
      <c r="FT32617" s="300"/>
      <c r="FU32617" s="300"/>
      <c r="FV32617" s="300"/>
      <c r="FW32617" s="300"/>
      <c r="FX32617" s="300"/>
      <c r="FY32617" s="300"/>
      <c r="FZ32617" s="300"/>
      <c r="GA32617" s="300"/>
      <c r="GB32617" s="300"/>
      <c r="GC32617" s="300"/>
      <c r="GD32617" s="300"/>
      <c r="GE32617" s="300"/>
      <c r="GF32617" s="300"/>
      <c r="GG32617" s="300"/>
    </row>
    <row r="32618" spans="4:193" x14ac:dyDescent="0.25">
      <c r="D32618" s="300"/>
      <c r="J32618" s="300"/>
      <c r="K32618" s="300"/>
      <c r="L32618" s="300"/>
      <c r="M32618" s="300"/>
      <c r="N32618" s="300"/>
      <c r="O32618" s="300"/>
      <c r="P32618" s="300"/>
      <c r="Q32618" s="300"/>
      <c r="R32618" s="300"/>
      <c r="S32618" s="300"/>
      <c r="T32618" s="300"/>
      <c r="U32618" s="300"/>
      <c r="V32618" s="300"/>
      <c r="W32618" s="300"/>
      <c r="X32618" s="300"/>
      <c r="Y32618" s="300"/>
      <c r="Z32618" s="300"/>
      <c r="AA32618" s="300"/>
      <c r="AB32618" s="300"/>
      <c r="AC32618" s="300"/>
      <c r="AD32618" s="300"/>
      <c r="AE32618" s="300"/>
      <c r="AF32618" s="300"/>
      <c r="AG32618" s="300"/>
      <c r="AH32618" s="300"/>
      <c r="AI32618" s="300"/>
      <c r="AJ32618" s="300"/>
      <c r="AK32618" s="300"/>
      <c r="AL32618" s="300"/>
      <c r="AM32618" s="300"/>
      <c r="AN32618" s="300"/>
      <c r="AO32618" s="300"/>
      <c r="AP32618" s="300"/>
      <c r="AQ32618" s="300"/>
      <c r="AR32618" s="300"/>
      <c r="AS32618" s="300"/>
      <c r="AT32618" s="300"/>
      <c r="AU32618" s="300"/>
      <c r="AV32618" s="300"/>
      <c r="AW32618" s="300"/>
      <c r="AX32618" s="300"/>
      <c r="AY32618" s="300"/>
      <c r="AZ32618" s="300"/>
      <c r="BA32618" s="300"/>
      <c r="BB32618" s="300"/>
      <c r="BC32618" s="300"/>
      <c r="BD32618" s="300"/>
      <c r="BE32618" s="300"/>
      <c r="BF32618" s="300"/>
      <c r="BG32618" s="300"/>
      <c r="BH32618" s="300"/>
      <c r="BI32618" s="300"/>
      <c r="BJ32618" s="300"/>
      <c r="BK32618" s="300"/>
      <c r="BL32618" s="300"/>
      <c r="BM32618" s="300"/>
      <c r="BN32618" s="300"/>
      <c r="BO32618" s="300"/>
      <c r="BP32618" s="300"/>
      <c r="BQ32618" s="300"/>
      <c r="BR32618" s="300"/>
      <c r="BS32618" s="300"/>
      <c r="BT32618" s="300"/>
      <c r="BU32618" s="300"/>
      <c r="BV32618" s="300"/>
      <c r="BW32618" s="300"/>
      <c r="BX32618" s="300"/>
      <c r="BY32618" s="300"/>
      <c r="BZ32618" s="300"/>
      <c r="CA32618" s="300"/>
      <c r="CB32618" s="300"/>
      <c r="CC32618" s="300"/>
      <c r="CD32618" s="300"/>
      <c r="CE32618" s="300"/>
      <c r="CF32618" s="300"/>
      <c r="CG32618" s="300"/>
      <c r="CH32618" s="300"/>
      <c r="CI32618" s="300"/>
      <c r="CJ32618" s="300"/>
      <c r="CK32618" s="300"/>
      <c r="CL32618" s="300"/>
      <c r="CM32618" s="300"/>
      <c r="CN32618" s="300"/>
      <c r="CO32618" s="300"/>
      <c r="CP32618" s="300"/>
      <c r="CQ32618" s="300"/>
      <c r="CR32618" s="300"/>
      <c r="CS32618" s="300"/>
      <c r="CT32618" s="300"/>
      <c r="CU32618" s="300"/>
      <c r="CV32618" s="300"/>
      <c r="CW32618" s="300"/>
      <c r="CX32618" s="300"/>
      <c r="CY32618" s="300"/>
      <c r="CZ32618" s="300"/>
      <c r="DA32618" s="300"/>
      <c r="DB32618" s="300"/>
      <c r="DC32618" s="300"/>
      <c r="DD32618" s="300"/>
      <c r="DE32618" s="300"/>
      <c r="DF32618" s="300"/>
      <c r="DG32618" s="300"/>
      <c r="DH32618" s="300"/>
      <c r="DI32618" s="300"/>
      <c r="DJ32618" s="300"/>
      <c r="DK32618" s="300"/>
      <c r="DL32618" s="300"/>
      <c r="DM32618" s="300"/>
      <c r="DN32618" s="300"/>
      <c r="DO32618" s="300"/>
      <c r="DP32618" s="300"/>
      <c r="DQ32618" s="300"/>
      <c r="DR32618" s="300"/>
      <c r="DS32618" s="300"/>
      <c r="DT32618" s="300"/>
      <c r="DU32618" s="300"/>
      <c r="DV32618" s="300"/>
      <c r="DW32618" s="300"/>
      <c r="DX32618" s="300"/>
      <c r="DY32618" s="300"/>
      <c r="DZ32618" s="300"/>
      <c r="EA32618" s="300"/>
      <c r="EB32618" s="300"/>
      <c r="EC32618" s="300"/>
      <c r="ED32618" s="300"/>
      <c r="EE32618" s="300"/>
      <c r="EF32618" s="300"/>
      <c r="EG32618" s="300"/>
      <c r="EH32618" s="300"/>
      <c r="EI32618" s="300"/>
      <c r="EJ32618" s="300"/>
      <c r="EK32618" s="300"/>
      <c r="EL32618" s="300"/>
      <c r="EM32618" s="300"/>
      <c r="EN32618" s="300"/>
      <c r="EO32618" s="300"/>
      <c r="EP32618" s="300"/>
      <c r="EQ32618" s="300"/>
      <c r="ER32618" s="300"/>
      <c r="ES32618" s="300"/>
      <c r="ET32618" s="300"/>
      <c r="EU32618" s="300"/>
      <c r="EV32618" s="300"/>
      <c r="EW32618" s="300"/>
      <c r="EX32618" s="300"/>
      <c r="EY32618" s="300"/>
      <c r="EZ32618" s="300"/>
      <c r="FA32618" s="300"/>
      <c r="FB32618" s="300"/>
      <c r="FC32618" s="300"/>
      <c r="FD32618" s="300"/>
      <c r="FE32618" s="300"/>
      <c r="FF32618" s="300"/>
      <c r="FG32618" s="300"/>
      <c r="FH32618" s="300"/>
      <c r="FI32618" s="300"/>
      <c r="FJ32618" s="300"/>
      <c r="FK32618" s="300"/>
      <c r="FL32618" s="300"/>
      <c r="FM32618" s="300"/>
      <c r="FN32618" s="300"/>
      <c r="FO32618" s="300"/>
      <c r="FP32618" s="300"/>
      <c r="FQ32618" s="300"/>
      <c r="FR32618" s="300"/>
      <c r="FS32618" s="300"/>
      <c r="FT32618" s="300"/>
      <c r="FU32618" s="300"/>
      <c r="FV32618" s="300"/>
      <c r="FW32618" s="300"/>
      <c r="FX32618" s="300"/>
      <c r="FY32618" s="300"/>
      <c r="FZ32618" s="300"/>
      <c r="GA32618" s="300"/>
      <c r="GB32618" s="300"/>
      <c r="GC32618" s="300"/>
      <c r="GD32618" s="300"/>
      <c r="GE32618" s="300"/>
      <c r="GF32618" s="300"/>
      <c r="GG32618" s="300"/>
    </row>
    <row r="32619" spans="4:193" x14ac:dyDescent="0.25">
      <c r="D32619" s="300"/>
      <c r="J32619" s="300"/>
      <c r="K32619" s="300"/>
      <c r="L32619" s="300"/>
      <c r="M32619" s="300"/>
      <c r="N32619" s="300"/>
      <c r="O32619" s="300"/>
      <c r="P32619" s="300"/>
      <c r="Q32619" s="300"/>
      <c r="R32619" s="300"/>
      <c r="S32619" s="300"/>
      <c r="T32619" s="300"/>
      <c r="U32619" s="300"/>
      <c r="V32619" s="300"/>
      <c r="W32619" s="300"/>
      <c r="X32619" s="300"/>
      <c r="Y32619" s="300"/>
      <c r="Z32619" s="300"/>
      <c r="AA32619" s="300"/>
      <c r="AB32619" s="300"/>
      <c r="AC32619" s="300"/>
      <c r="AD32619" s="300"/>
      <c r="AE32619" s="300"/>
      <c r="AF32619" s="300"/>
      <c r="AG32619" s="300"/>
      <c r="AH32619" s="300"/>
      <c r="AI32619" s="300"/>
      <c r="AJ32619" s="300"/>
      <c r="AK32619" s="300"/>
      <c r="AL32619" s="300"/>
      <c r="AM32619" s="300"/>
      <c r="AN32619" s="300"/>
      <c r="AO32619" s="300"/>
      <c r="AP32619" s="300"/>
      <c r="AQ32619" s="300"/>
      <c r="AR32619" s="300"/>
      <c r="AS32619" s="300"/>
      <c r="AT32619" s="300"/>
      <c r="AU32619" s="300"/>
      <c r="AV32619" s="300"/>
      <c r="AW32619" s="300"/>
      <c r="AX32619" s="300"/>
      <c r="AY32619" s="300"/>
      <c r="AZ32619" s="300"/>
      <c r="BA32619" s="300"/>
      <c r="BB32619" s="300"/>
      <c r="BC32619" s="300"/>
      <c r="BD32619" s="300"/>
      <c r="BE32619" s="300"/>
      <c r="BF32619" s="300"/>
      <c r="BG32619" s="300"/>
      <c r="BH32619" s="300"/>
      <c r="BI32619" s="300"/>
      <c r="BJ32619" s="300"/>
      <c r="BK32619" s="300"/>
      <c r="BL32619" s="300"/>
      <c r="BM32619" s="300"/>
      <c r="BN32619" s="300"/>
      <c r="BO32619" s="300"/>
      <c r="BP32619" s="300"/>
      <c r="BQ32619" s="300"/>
      <c r="BR32619" s="300"/>
      <c r="BS32619" s="300"/>
      <c r="BT32619" s="300"/>
      <c r="BU32619" s="300"/>
      <c r="BV32619" s="300"/>
      <c r="BW32619" s="300"/>
      <c r="BX32619" s="300"/>
      <c r="BY32619" s="300"/>
      <c r="BZ32619" s="300"/>
      <c r="CA32619" s="300"/>
      <c r="CB32619" s="300"/>
      <c r="CC32619" s="300"/>
      <c r="CD32619" s="300"/>
      <c r="CE32619" s="300"/>
      <c r="CF32619" s="300"/>
      <c r="CG32619" s="300"/>
      <c r="CH32619" s="300"/>
      <c r="CI32619" s="300"/>
      <c r="CJ32619" s="300"/>
      <c r="CK32619" s="300"/>
      <c r="CL32619" s="300"/>
      <c r="CM32619" s="300"/>
      <c r="CN32619" s="300"/>
      <c r="CO32619" s="300"/>
      <c r="CP32619" s="300"/>
      <c r="CQ32619" s="300"/>
      <c r="CR32619" s="300"/>
      <c r="CS32619" s="300"/>
      <c r="CT32619" s="300"/>
      <c r="CU32619" s="300"/>
      <c r="CV32619" s="300"/>
      <c r="CW32619" s="300"/>
      <c r="CX32619" s="300"/>
      <c r="CY32619" s="300"/>
      <c r="CZ32619" s="300"/>
      <c r="DA32619" s="300"/>
      <c r="DB32619" s="300"/>
      <c r="DC32619" s="300"/>
      <c r="DD32619" s="300"/>
      <c r="DE32619" s="300"/>
      <c r="DF32619" s="300"/>
      <c r="DG32619" s="300"/>
      <c r="DH32619" s="300"/>
      <c r="DI32619" s="300"/>
      <c r="DJ32619" s="300"/>
      <c r="DK32619" s="300"/>
      <c r="DL32619" s="300"/>
      <c r="DM32619" s="300"/>
      <c r="DN32619" s="300"/>
      <c r="DO32619" s="300"/>
      <c r="DP32619" s="300"/>
      <c r="DQ32619" s="300"/>
      <c r="DR32619" s="300"/>
      <c r="DS32619" s="300"/>
      <c r="DT32619" s="300"/>
      <c r="DU32619" s="300"/>
      <c r="DV32619" s="300"/>
      <c r="DW32619" s="300"/>
      <c r="DX32619" s="300"/>
      <c r="DY32619" s="300"/>
      <c r="DZ32619" s="300"/>
      <c r="EA32619" s="300"/>
      <c r="EB32619" s="300"/>
      <c r="EC32619" s="300"/>
      <c r="ED32619" s="300"/>
      <c r="EE32619" s="300"/>
      <c r="EF32619" s="300"/>
      <c r="EG32619" s="300"/>
      <c r="EH32619" s="300"/>
      <c r="EI32619" s="300"/>
      <c r="EJ32619" s="300"/>
      <c r="EK32619" s="300"/>
      <c r="EL32619" s="300"/>
      <c r="EM32619" s="300"/>
      <c r="EN32619" s="300"/>
      <c r="EO32619" s="300"/>
      <c r="EP32619" s="300"/>
      <c r="EQ32619" s="300"/>
      <c r="ER32619" s="300"/>
      <c r="ES32619" s="300"/>
      <c r="ET32619" s="300"/>
      <c r="EU32619" s="300"/>
      <c r="EV32619" s="300"/>
      <c r="EW32619" s="300"/>
      <c r="EX32619" s="300"/>
      <c r="EY32619" s="300"/>
      <c r="EZ32619" s="300"/>
      <c r="FA32619" s="300"/>
      <c r="FB32619" s="300"/>
      <c r="FC32619" s="300"/>
      <c r="FD32619" s="300"/>
      <c r="FE32619" s="300"/>
      <c r="FF32619" s="300"/>
      <c r="FG32619" s="300"/>
      <c r="FH32619" s="300"/>
      <c r="FI32619" s="300"/>
      <c r="FJ32619" s="300"/>
      <c r="FK32619" s="300"/>
      <c r="FL32619" s="300"/>
      <c r="FM32619" s="300"/>
      <c r="FN32619" s="300"/>
      <c r="FO32619" s="300"/>
      <c r="FP32619" s="300"/>
      <c r="FQ32619" s="300"/>
      <c r="FR32619" s="300"/>
      <c r="FS32619" s="300"/>
      <c r="FT32619" s="300"/>
      <c r="FU32619" s="300"/>
      <c r="FV32619" s="300"/>
      <c r="FW32619" s="300"/>
      <c r="FX32619" s="300"/>
      <c r="FY32619" s="300"/>
      <c r="FZ32619" s="300"/>
      <c r="GA32619" s="300"/>
      <c r="GB32619" s="300"/>
      <c r="GC32619" s="300"/>
      <c r="GD32619" s="300"/>
      <c r="GE32619" s="300"/>
      <c r="GF32619" s="300"/>
      <c r="GG32619" s="300"/>
    </row>
    <row r="32620" spans="4:193" x14ac:dyDescent="0.25">
      <c r="D32620" s="300"/>
      <c r="J32620" s="300"/>
      <c r="K32620" s="300"/>
      <c r="L32620" s="300"/>
      <c r="M32620" s="300"/>
      <c r="N32620" s="300"/>
      <c r="O32620" s="300"/>
      <c r="P32620" s="300"/>
      <c r="Q32620" s="300"/>
      <c r="R32620" s="300"/>
      <c r="S32620" s="300"/>
      <c r="T32620" s="300"/>
      <c r="U32620" s="300"/>
      <c r="V32620" s="300"/>
      <c r="W32620" s="300"/>
      <c r="X32620" s="300"/>
      <c r="Y32620" s="300"/>
      <c r="Z32620" s="300"/>
      <c r="AA32620" s="300"/>
      <c r="AB32620" s="300"/>
      <c r="AC32620" s="300"/>
      <c r="AD32620" s="300"/>
      <c r="AE32620" s="300"/>
      <c r="AF32620" s="300"/>
      <c r="AG32620" s="300"/>
      <c r="AH32620" s="300"/>
      <c r="AI32620" s="300"/>
      <c r="AJ32620" s="300"/>
      <c r="AK32620" s="300"/>
      <c r="AL32620" s="300"/>
      <c r="AM32620" s="300"/>
      <c r="AN32620" s="300"/>
      <c r="AO32620" s="300"/>
      <c r="AP32620" s="300"/>
      <c r="AQ32620" s="300"/>
      <c r="AR32620" s="300"/>
      <c r="AS32620" s="300"/>
      <c r="AT32620" s="300"/>
      <c r="AU32620" s="300"/>
      <c r="AV32620" s="300"/>
      <c r="AW32620" s="300"/>
      <c r="AX32620" s="300"/>
      <c r="AY32620" s="300"/>
      <c r="AZ32620" s="300"/>
      <c r="BA32620" s="300"/>
      <c r="BB32620" s="300"/>
      <c r="BC32620" s="300"/>
      <c r="BD32620" s="300"/>
      <c r="BE32620" s="300"/>
      <c r="BF32620" s="300"/>
      <c r="BG32620" s="300"/>
      <c r="BH32620" s="300"/>
      <c r="BI32620" s="300"/>
      <c r="BJ32620" s="300"/>
      <c r="BK32620" s="300"/>
      <c r="BL32620" s="300"/>
      <c r="BM32620" s="300"/>
      <c r="BN32620" s="300"/>
      <c r="BO32620" s="300"/>
      <c r="BP32620" s="300"/>
      <c r="BQ32620" s="300"/>
      <c r="BR32620" s="300"/>
      <c r="BS32620" s="300"/>
      <c r="BT32620" s="300"/>
      <c r="BU32620" s="300"/>
      <c r="BV32620" s="300"/>
      <c r="BW32620" s="300"/>
      <c r="BX32620" s="300"/>
      <c r="BY32620" s="300"/>
      <c r="BZ32620" s="300"/>
      <c r="CA32620" s="300"/>
      <c r="CB32620" s="300"/>
      <c r="CC32620" s="300"/>
      <c r="CD32620" s="300"/>
      <c r="CE32620" s="300"/>
      <c r="CF32620" s="300"/>
      <c r="CG32620" s="300"/>
      <c r="CH32620" s="300"/>
      <c r="CI32620" s="300"/>
      <c r="CJ32620" s="300"/>
      <c r="CK32620" s="300"/>
      <c r="CL32620" s="300"/>
      <c r="CM32620" s="300"/>
      <c r="CN32620" s="300"/>
      <c r="CO32620" s="300"/>
      <c r="CP32620" s="300"/>
      <c r="CQ32620" s="300"/>
      <c r="CR32620" s="300"/>
      <c r="CS32620" s="300"/>
      <c r="CT32620" s="300"/>
      <c r="CU32620" s="300"/>
      <c r="CV32620" s="300"/>
      <c r="CW32620" s="300"/>
      <c r="CX32620" s="300"/>
      <c r="CY32620" s="300"/>
      <c r="CZ32620" s="300"/>
      <c r="DA32620" s="300"/>
      <c r="DB32620" s="300"/>
      <c r="DC32620" s="300"/>
      <c r="DD32620" s="300"/>
      <c r="DE32620" s="300"/>
      <c r="DF32620" s="300"/>
      <c r="DG32620" s="300"/>
      <c r="DH32620" s="300"/>
      <c r="DI32620" s="300"/>
      <c r="DJ32620" s="300"/>
      <c r="DK32620" s="300"/>
      <c r="DL32620" s="300"/>
      <c r="DM32620" s="300"/>
      <c r="DN32620" s="300"/>
      <c r="DO32620" s="300"/>
      <c r="DP32620" s="300"/>
      <c r="DQ32620" s="300"/>
      <c r="DR32620" s="300"/>
      <c r="DS32620" s="300"/>
      <c r="DT32620" s="300"/>
      <c r="DU32620" s="300"/>
      <c r="DV32620" s="300"/>
      <c r="DW32620" s="300"/>
      <c r="DX32620" s="300"/>
      <c r="DY32620" s="300"/>
      <c r="DZ32620" s="300"/>
      <c r="EA32620" s="300"/>
      <c r="EB32620" s="300"/>
      <c r="EC32620" s="300"/>
      <c r="ED32620" s="300"/>
      <c r="EE32620" s="300"/>
      <c r="EF32620" s="300"/>
      <c r="EG32620" s="300"/>
      <c r="EH32620" s="300"/>
      <c r="EI32620" s="300"/>
      <c r="EJ32620" s="300"/>
      <c r="EK32620" s="300"/>
      <c r="EL32620" s="300"/>
      <c r="EM32620" s="300"/>
      <c r="EN32620" s="300"/>
      <c r="EO32620" s="300"/>
      <c r="EP32620" s="300"/>
      <c r="EQ32620" s="300"/>
      <c r="ER32620" s="300"/>
      <c r="ES32620" s="300"/>
      <c r="ET32620" s="300"/>
      <c r="EU32620" s="300"/>
      <c r="EV32620" s="300"/>
      <c r="EW32620" s="300"/>
      <c r="EX32620" s="300"/>
      <c r="EY32620" s="300"/>
      <c r="EZ32620" s="300"/>
      <c r="FA32620" s="300"/>
      <c r="FB32620" s="300"/>
      <c r="FC32620" s="300"/>
      <c r="FD32620" s="300"/>
      <c r="FE32620" s="300"/>
      <c r="FF32620" s="300"/>
      <c r="FG32620" s="300"/>
      <c r="FH32620" s="300"/>
      <c r="FI32620" s="300"/>
      <c r="FJ32620" s="300"/>
      <c r="FK32620" s="300"/>
      <c r="FL32620" s="300"/>
      <c r="FM32620" s="300"/>
      <c r="FN32620" s="300"/>
      <c r="FO32620" s="300"/>
      <c r="FP32620" s="300"/>
      <c r="FQ32620" s="300"/>
      <c r="FR32620" s="300"/>
      <c r="FS32620" s="300"/>
      <c r="FT32620" s="300"/>
      <c r="FU32620" s="300"/>
      <c r="FV32620" s="300"/>
      <c r="FW32620" s="300"/>
      <c r="FX32620" s="300"/>
      <c r="FY32620" s="300"/>
      <c r="FZ32620" s="300"/>
      <c r="GA32620" s="300"/>
      <c r="GB32620" s="300"/>
      <c r="GC32620" s="300"/>
      <c r="GD32620" s="300"/>
      <c r="GE32620" s="300"/>
      <c r="GF32620" s="300"/>
      <c r="GG32620" s="300"/>
    </row>
    <row r="32621" spans="4:193" x14ac:dyDescent="0.25">
      <c r="D32621" s="300"/>
      <c r="J32621" s="300"/>
      <c r="K32621" s="300"/>
      <c r="L32621" s="300"/>
      <c r="M32621" s="300"/>
      <c r="N32621" s="300"/>
      <c r="O32621" s="300"/>
      <c r="P32621" s="300"/>
      <c r="Q32621" s="300"/>
      <c r="R32621" s="300"/>
      <c r="S32621" s="300"/>
      <c r="T32621" s="300"/>
      <c r="U32621" s="300"/>
      <c r="V32621" s="300"/>
      <c r="W32621" s="300"/>
      <c r="X32621" s="300"/>
      <c r="Y32621" s="300"/>
      <c r="Z32621" s="300"/>
      <c r="AA32621" s="300"/>
      <c r="AB32621" s="300"/>
      <c r="AC32621" s="300"/>
      <c r="AD32621" s="300"/>
      <c r="AE32621" s="300"/>
      <c r="AF32621" s="300"/>
      <c r="AG32621" s="300"/>
      <c r="AH32621" s="300"/>
      <c r="AI32621" s="300"/>
      <c r="AJ32621" s="300"/>
      <c r="AK32621" s="300"/>
      <c r="AL32621" s="300"/>
      <c r="AM32621" s="300"/>
      <c r="AN32621" s="300"/>
      <c r="AO32621" s="300"/>
      <c r="AP32621" s="300"/>
      <c r="AQ32621" s="300"/>
      <c r="AR32621" s="300"/>
      <c r="AS32621" s="300"/>
      <c r="AT32621" s="300"/>
      <c r="AU32621" s="300"/>
      <c r="AV32621" s="300"/>
      <c r="AW32621" s="300"/>
      <c r="AX32621" s="300"/>
      <c r="AY32621" s="300"/>
      <c r="AZ32621" s="300"/>
      <c r="BA32621" s="300"/>
      <c r="BB32621" s="300"/>
      <c r="BC32621" s="300"/>
      <c r="BD32621" s="300"/>
      <c r="BE32621" s="300"/>
      <c r="BF32621" s="300"/>
      <c r="BG32621" s="300"/>
      <c r="BH32621" s="300"/>
      <c r="BI32621" s="300"/>
      <c r="BJ32621" s="300"/>
      <c r="BK32621" s="300"/>
      <c r="BL32621" s="300"/>
      <c r="BM32621" s="300"/>
      <c r="BN32621" s="300"/>
      <c r="BO32621" s="300"/>
      <c r="BP32621" s="300"/>
      <c r="BQ32621" s="300"/>
      <c r="BR32621" s="300"/>
      <c r="BS32621" s="300"/>
      <c r="BT32621" s="300"/>
      <c r="BU32621" s="300"/>
      <c r="BV32621" s="300"/>
      <c r="BW32621" s="300"/>
      <c r="BX32621" s="300"/>
      <c r="BY32621" s="300"/>
      <c r="BZ32621" s="300"/>
      <c r="CA32621" s="300"/>
      <c r="CB32621" s="300"/>
      <c r="CC32621" s="300"/>
      <c r="CD32621" s="300"/>
      <c r="CE32621" s="300"/>
      <c r="CF32621" s="300"/>
      <c r="CG32621" s="300"/>
      <c r="CH32621" s="300"/>
      <c r="CI32621" s="300"/>
      <c r="CJ32621" s="300"/>
      <c r="CK32621" s="300"/>
      <c r="CL32621" s="300"/>
      <c r="CM32621" s="300"/>
      <c r="CN32621" s="300"/>
      <c r="CO32621" s="300"/>
      <c r="CP32621" s="300"/>
      <c r="CQ32621" s="300"/>
      <c r="CR32621" s="300"/>
      <c r="CS32621" s="300"/>
      <c r="CT32621" s="300"/>
      <c r="CU32621" s="300"/>
      <c r="CV32621" s="300"/>
      <c r="CW32621" s="300"/>
      <c r="CX32621" s="300"/>
      <c r="CY32621" s="300"/>
      <c r="CZ32621" s="300"/>
      <c r="DA32621" s="300"/>
      <c r="DB32621" s="300"/>
      <c r="DC32621" s="300"/>
      <c r="DD32621" s="300"/>
      <c r="DE32621" s="300"/>
      <c r="DF32621" s="300"/>
      <c r="DG32621" s="300"/>
      <c r="DH32621" s="300"/>
      <c r="DI32621" s="300"/>
      <c r="DJ32621" s="300"/>
      <c r="DK32621" s="300"/>
      <c r="DL32621" s="300"/>
      <c r="DM32621" s="300"/>
      <c r="DN32621" s="300"/>
      <c r="DO32621" s="300"/>
      <c r="DP32621" s="300"/>
      <c r="DQ32621" s="300"/>
      <c r="DR32621" s="300"/>
      <c r="DS32621" s="300"/>
      <c r="DT32621" s="300"/>
      <c r="DU32621" s="300"/>
      <c r="DV32621" s="300"/>
      <c r="DW32621" s="300"/>
      <c r="DX32621" s="300"/>
      <c r="DY32621" s="300"/>
      <c r="DZ32621" s="300"/>
      <c r="EA32621" s="300"/>
      <c r="EB32621" s="300"/>
      <c r="EC32621" s="300"/>
      <c r="ED32621" s="300"/>
      <c r="EE32621" s="300"/>
      <c r="EF32621" s="300"/>
      <c r="EG32621" s="300"/>
      <c r="EH32621" s="300"/>
      <c r="EI32621" s="300"/>
      <c r="EJ32621" s="300"/>
      <c r="EK32621" s="300"/>
      <c r="EL32621" s="300"/>
      <c r="EM32621" s="300"/>
      <c r="EN32621" s="300"/>
      <c r="EO32621" s="300"/>
      <c r="EP32621" s="300"/>
      <c r="EQ32621" s="300"/>
      <c r="ER32621" s="300"/>
      <c r="ES32621" s="300"/>
      <c r="ET32621" s="300"/>
      <c r="EU32621" s="300"/>
      <c r="EV32621" s="300"/>
      <c r="EW32621" s="300"/>
      <c r="EX32621" s="300"/>
      <c r="EY32621" s="300"/>
      <c r="EZ32621" s="300"/>
      <c r="FA32621" s="300"/>
      <c r="FB32621" s="300"/>
      <c r="FC32621" s="300"/>
      <c r="FD32621" s="300"/>
      <c r="FE32621" s="300"/>
      <c r="FF32621" s="300"/>
      <c r="FG32621" s="300"/>
      <c r="FH32621" s="300"/>
      <c r="FI32621" s="300"/>
      <c r="FJ32621" s="300"/>
      <c r="FK32621" s="300"/>
      <c r="FL32621" s="300"/>
      <c r="FM32621" s="300"/>
      <c r="FN32621" s="300"/>
      <c r="FO32621" s="300"/>
      <c r="FP32621" s="300"/>
      <c r="FQ32621" s="300"/>
      <c r="FR32621" s="300"/>
      <c r="FS32621" s="300"/>
      <c r="FT32621" s="300"/>
      <c r="FU32621" s="300"/>
      <c r="FV32621" s="300"/>
      <c r="FW32621" s="300"/>
      <c r="FX32621" s="300"/>
      <c r="FY32621" s="300"/>
      <c r="FZ32621" s="300"/>
      <c r="GA32621" s="300"/>
      <c r="GB32621" s="300"/>
      <c r="GC32621" s="300"/>
      <c r="GD32621" s="300"/>
      <c r="GE32621" s="300"/>
      <c r="GF32621" s="300"/>
      <c r="GG32621" s="300"/>
    </row>
    <row r="32622" spans="4:193" x14ac:dyDescent="0.25">
      <c r="D32622" s="300"/>
      <c r="J32622" s="300"/>
      <c r="K32622" s="300"/>
      <c r="L32622" s="300"/>
      <c r="M32622" s="300"/>
      <c r="N32622" s="300"/>
      <c r="O32622" s="300"/>
      <c r="P32622" s="300"/>
      <c r="Q32622" s="300"/>
      <c r="R32622" s="300"/>
      <c r="S32622" s="300"/>
      <c r="T32622" s="300"/>
      <c r="U32622" s="300"/>
      <c r="V32622" s="300"/>
      <c r="W32622" s="300"/>
      <c r="X32622" s="300"/>
      <c r="Y32622" s="300"/>
      <c r="Z32622" s="300"/>
      <c r="AA32622" s="300"/>
      <c r="AB32622" s="300"/>
      <c r="AC32622" s="300"/>
      <c r="AD32622" s="300"/>
      <c r="AE32622" s="300"/>
      <c r="AF32622" s="300"/>
      <c r="AG32622" s="300"/>
      <c r="AH32622" s="300"/>
      <c r="AI32622" s="300"/>
      <c r="AJ32622" s="300"/>
      <c r="AK32622" s="300"/>
      <c r="AL32622" s="300"/>
      <c r="AM32622" s="300"/>
      <c r="AN32622" s="300"/>
      <c r="AO32622" s="300"/>
      <c r="AP32622" s="300"/>
      <c r="AQ32622" s="300"/>
      <c r="AR32622" s="300"/>
      <c r="AS32622" s="300"/>
      <c r="AT32622" s="300"/>
      <c r="AU32622" s="300"/>
      <c r="AV32622" s="300"/>
      <c r="AW32622" s="300"/>
      <c r="AX32622" s="300"/>
      <c r="AY32622" s="300"/>
      <c r="AZ32622" s="300"/>
      <c r="BA32622" s="300"/>
      <c r="BB32622" s="300"/>
      <c r="BC32622" s="300"/>
      <c r="BD32622" s="300"/>
      <c r="BE32622" s="300"/>
      <c r="BF32622" s="300"/>
      <c r="BG32622" s="300"/>
      <c r="BH32622" s="300"/>
      <c r="BI32622" s="300"/>
      <c r="BJ32622" s="300"/>
      <c r="BK32622" s="300"/>
      <c r="BL32622" s="300"/>
      <c r="BM32622" s="300"/>
      <c r="BN32622" s="300"/>
      <c r="BO32622" s="300"/>
      <c r="BP32622" s="300"/>
      <c r="BQ32622" s="300"/>
      <c r="BR32622" s="300"/>
      <c r="BS32622" s="300"/>
      <c r="BT32622" s="300"/>
      <c r="BU32622" s="300"/>
      <c r="BV32622" s="300"/>
      <c r="BW32622" s="300"/>
      <c r="BX32622" s="300"/>
      <c r="BY32622" s="300"/>
      <c r="BZ32622" s="300"/>
      <c r="CA32622" s="300"/>
      <c r="CB32622" s="300"/>
      <c r="CC32622" s="300"/>
      <c r="CD32622" s="300"/>
      <c r="CE32622" s="300"/>
      <c r="CF32622" s="300"/>
      <c r="CG32622" s="300"/>
      <c r="CH32622" s="300"/>
      <c r="CI32622" s="300"/>
      <c r="CJ32622" s="300"/>
      <c r="CK32622" s="300"/>
      <c r="CL32622" s="300"/>
      <c r="CM32622" s="300"/>
      <c r="CN32622" s="300"/>
      <c r="CO32622" s="300"/>
      <c r="CP32622" s="300"/>
      <c r="CQ32622" s="300"/>
      <c r="CR32622" s="300"/>
      <c r="CS32622" s="300"/>
      <c r="CT32622" s="300"/>
      <c r="CU32622" s="300"/>
      <c r="CV32622" s="300"/>
      <c r="CW32622" s="300"/>
      <c r="CX32622" s="300"/>
      <c r="CY32622" s="300"/>
      <c r="CZ32622" s="300"/>
      <c r="DA32622" s="300"/>
      <c r="DB32622" s="300"/>
      <c r="DC32622" s="300"/>
      <c r="DD32622" s="300"/>
      <c r="DE32622" s="300"/>
      <c r="DF32622" s="300"/>
      <c r="DG32622" s="300"/>
      <c r="DH32622" s="300"/>
      <c r="DI32622" s="300"/>
      <c r="DJ32622" s="300"/>
      <c r="DK32622" s="300"/>
      <c r="DL32622" s="300"/>
      <c r="DM32622" s="300"/>
      <c r="DN32622" s="300"/>
      <c r="DO32622" s="300"/>
      <c r="DP32622" s="300"/>
      <c r="DQ32622" s="300"/>
      <c r="DR32622" s="300"/>
      <c r="DS32622" s="300"/>
      <c r="DT32622" s="300"/>
      <c r="DU32622" s="300"/>
      <c r="DV32622" s="300"/>
      <c r="DW32622" s="300"/>
      <c r="DX32622" s="300"/>
      <c r="DY32622" s="300"/>
      <c r="DZ32622" s="300"/>
      <c r="EA32622" s="300"/>
      <c r="EB32622" s="300"/>
      <c r="EC32622" s="300"/>
      <c r="ED32622" s="300"/>
      <c r="EE32622" s="300"/>
      <c r="EF32622" s="300"/>
      <c r="EG32622" s="300"/>
      <c r="EH32622" s="300"/>
      <c r="EI32622" s="300"/>
      <c r="EJ32622" s="300"/>
      <c r="EK32622" s="300"/>
      <c r="EL32622" s="300"/>
      <c r="EM32622" s="300"/>
      <c r="EN32622" s="300"/>
      <c r="EO32622" s="300"/>
      <c r="EP32622" s="300"/>
      <c r="EQ32622" s="300"/>
      <c r="ER32622" s="300"/>
      <c r="ES32622" s="300"/>
      <c r="ET32622" s="300"/>
      <c r="EU32622" s="300"/>
      <c r="EV32622" s="300"/>
      <c r="EW32622" s="300"/>
      <c r="EX32622" s="300"/>
      <c r="EY32622" s="300"/>
      <c r="EZ32622" s="300"/>
      <c r="FA32622" s="300"/>
      <c r="FB32622" s="300"/>
      <c r="FC32622" s="300"/>
      <c r="FD32622" s="300"/>
      <c r="FE32622" s="300"/>
      <c r="FF32622" s="300"/>
      <c r="FG32622" s="300"/>
      <c r="FH32622" s="300"/>
      <c r="FI32622" s="300"/>
      <c r="FJ32622" s="300"/>
      <c r="FK32622" s="300"/>
      <c r="FL32622" s="300"/>
      <c r="FM32622" s="300"/>
      <c r="FN32622" s="300"/>
      <c r="FO32622" s="300"/>
      <c r="FP32622" s="300"/>
      <c r="FQ32622" s="300"/>
      <c r="FR32622" s="300"/>
      <c r="FS32622" s="300"/>
      <c r="FT32622" s="300"/>
      <c r="FU32622" s="300"/>
      <c r="FV32622" s="300"/>
      <c r="FW32622" s="300"/>
      <c r="FX32622" s="300"/>
      <c r="FY32622" s="300"/>
      <c r="FZ32622" s="300"/>
      <c r="GA32622" s="300"/>
      <c r="GB32622" s="300"/>
      <c r="GC32622" s="300"/>
      <c r="GD32622" s="300"/>
      <c r="GE32622" s="300"/>
      <c r="GF32622" s="300"/>
      <c r="GG32622" s="300"/>
    </row>
    <row r="32623" spans="4:193" x14ac:dyDescent="0.25">
      <c r="D32623" s="300"/>
      <c r="J32623" s="300"/>
      <c r="K32623" s="300"/>
      <c r="L32623" s="300"/>
      <c r="M32623" s="300"/>
      <c r="N32623" s="300"/>
      <c r="O32623" s="300"/>
      <c r="P32623" s="300"/>
      <c r="Q32623" s="300"/>
      <c r="R32623" s="300"/>
      <c r="S32623" s="300"/>
      <c r="T32623" s="300"/>
      <c r="U32623" s="300"/>
      <c r="V32623" s="300"/>
      <c r="W32623" s="300"/>
      <c r="X32623" s="300"/>
      <c r="Y32623" s="300"/>
      <c r="Z32623" s="300"/>
      <c r="AA32623" s="300"/>
      <c r="AB32623" s="300"/>
      <c r="AC32623" s="300"/>
      <c r="AD32623" s="300"/>
      <c r="AE32623" s="300"/>
      <c r="AF32623" s="300"/>
      <c r="AG32623" s="300"/>
      <c r="AH32623" s="300"/>
      <c r="AI32623" s="300"/>
      <c r="AJ32623" s="300"/>
      <c r="AK32623" s="300"/>
      <c r="AL32623" s="300"/>
      <c r="AM32623" s="300"/>
      <c r="AN32623" s="300"/>
      <c r="AO32623" s="300"/>
      <c r="AP32623" s="300"/>
      <c r="AQ32623" s="300"/>
      <c r="AR32623" s="300"/>
      <c r="AS32623" s="300"/>
      <c r="AT32623" s="300"/>
      <c r="AU32623" s="300"/>
      <c r="AV32623" s="300"/>
      <c r="AW32623" s="300"/>
      <c r="AX32623" s="300"/>
      <c r="AY32623" s="300"/>
      <c r="AZ32623" s="300"/>
      <c r="BA32623" s="300"/>
      <c r="BB32623" s="300"/>
      <c r="BC32623" s="300"/>
      <c r="BD32623" s="300"/>
      <c r="BE32623" s="300"/>
      <c r="BF32623" s="300"/>
      <c r="BG32623" s="300"/>
      <c r="BH32623" s="300"/>
      <c r="BI32623" s="300"/>
      <c r="BJ32623" s="300"/>
      <c r="BK32623" s="300"/>
      <c r="BL32623" s="300"/>
      <c r="BM32623" s="300"/>
      <c r="BN32623" s="300"/>
      <c r="BO32623" s="300"/>
      <c r="BP32623" s="300"/>
      <c r="BQ32623" s="300"/>
      <c r="BR32623" s="300"/>
      <c r="BS32623" s="300"/>
      <c r="BT32623" s="300"/>
      <c r="BU32623" s="300"/>
      <c r="BV32623" s="300"/>
      <c r="BW32623" s="300"/>
      <c r="BX32623" s="300"/>
      <c r="BY32623" s="300"/>
      <c r="BZ32623" s="300"/>
      <c r="CA32623" s="300"/>
      <c r="CB32623" s="300"/>
      <c r="CC32623" s="300"/>
      <c r="CD32623" s="300"/>
      <c r="CE32623" s="300"/>
      <c r="CF32623" s="300"/>
      <c r="CG32623" s="300"/>
      <c r="CH32623" s="300"/>
      <c r="CI32623" s="300"/>
      <c r="CJ32623" s="300"/>
      <c r="CK32623" s="300"/>
      <c r="CL32623" s="300"/>
      <c r="CM32623" s="300"/>
      <c r="CN32623" s="300"/>
      <c r="CO32623" s="300"/>
      <c r="CP32623" s="300"/>
      <c r="CQ32623" s="300"/>
      <c r="CR32623" s="300"/>
      <c r="CS32623" s="300"/>
      <c r="CT32623" s="300"/>
      <c r="CU32623" s="300"/>
      <c r="CV32623" s="300"/>
      <c r="CW32623" s="300"/>
      <c r="CX32623" s="300"/>
      <c r="CY32623" s="300"/>
      <c r="CZ32623" s="300"/>
      <c r="DA32623" s="300"/>
      <c r="DB32623" s="300"/>
      <c r="DC32623" s="300"/>
      <c r="DD32623" s="300"/>
      <c r="DE32623" s="300"/>
      <c r="DF32623" s="300"/>
      <c r="DG32623" s="300"/>
      <c r="DH32623" s="300"/>
      <c r="DI32623" s="300"/>
      <c r="DJ32623" s="300"/>
      <c r="DK32623" s="300"/>
      <c r="DL32623" s="300"/>
      <c r="DM32623" s="300"/>
      <c r="DN32623" s="300"/>
      <c r="DO32623" s="300"/>
      <c r="DP32623" s="300"/>
      <c r="DQ32623" s="300"/>
      <c r="DR32623" s="300"/>
      <c r="DS32623" s="300"/>
      <c r="DT32623" s="300"/>
      <c r="DU32623" s="300"/>
      <c r="DV32623" s="300"/>
      <c r="DW32623" s="300"/>
      <c r="DX32623" s="300"/>
      <c r="DY32623" s="300"/>
      <c r="DZ32623" s="300"/>
      <c r="EA32623" s="300"/>
      <c r="EB32623" s="300"/>
      <c r="EC32623" s="300"/>
      <c r="ED32623" s="300"/>
      <c r="EE32623" s="300"/>
      <c r="EF32623" s="300"/>
      <c r="EG32623" s="300"/>
      <c r="EH32623" s="300"/>
      <c r="EI32623" s="300"/>
      <c r="EJ32623" s="300"/>
      <c r="EK32623" s="300"/>
      <c r="EL32623" s="300"/>
      <c r="EM32623" s="300"/>
      <c r="EN32623" s="300"/>
      <c r="EO32623" s="300"/>
      <c r="EP32623" s="300"/>
      <c r="EQ32623" s="300"/>
      <c r="ER32623" s="300"/>
      <c r="ES32623" s="300"/>
      <c r="ET32623" s="300"/>
      <c r="EU32623" s="300"/>
      <c r="EV32623" s="300"/>
      <c r="EW32623" s="300"/>
      <c r="EX32623" s="300"/>
      <c r="EY32623" s="300"/>
      <c r="EZ32623" s="300"/>
      <c r="FA32623" s="300"/>
      <c r="FB32623" s="300"/>
      <c r="FC32623" s="300"/>
      <c r="FD32623" s="300"/>
      <c r="FE32623" s="300"/>
      <c r="FF32623" s="300"/>
      <c r="FG32623" s="300"/>
      <c r="FH32623" s="300"/>
      <c r="FI32623" s="300"/>
      <c r="FJ32623" s="300"/>
      <c r="FK32623" s="300"/>
      <c r="FL32623" s="300"/>
      <c r="FM32623" s="300"/>
      <c r="FN32623" s="300"/>
      <c r="FO32623" s="300"/>
      <c r="FP32623" s="300"/>
      <c r="FQ32623" s="300"/>
      <c r="FR32623" s="300"/>
      <c r="FS32623" s="300"/>
      <c r="FT32623" s="300"/>
      <c r="FU32623" s="300"/>
      <c r="FV32623" s="300"/>
      <c r="FW32623" s="300"/>
      <c r="FX32623" s="300"/>
      <c r="FY32623" s="300"/>
      <c r="FZ32623" s="300"/>
      <c r="GA32623" s="300"/>
      <c r="GB32623" s="300"/>
      <c r="GC32623" s="300"/>
      <c r="GD32623" s="300"/>
      <c r="GE32623" s="300"/>
      <c r="GF32623" s="300"/>
      <c r="GG32623" s="300"/>
    </row>
    <row r="32624" spans="4:193" x14ac:dyDescent="0.25">
      <c r="D32624" s="300"/>
      <c r="J32624" s="300"/>
      <c r="K32624" s="300"/>
      <c r="L32624" s="300"/>
      <c r="M32624" s="300"/>
      <c r="N32624" s="300"/>
      <c r="O32624" s="300"/>
      <c r="P32624" s="300"/>
      <c r="Q32624" s="300"/>
      <c r="R32624" s="300"/>
      <c r="S32624" s="300"/>
      <c r="T32624" s="300"/>
      <c r="U32624" s="300"/>
      <c r="V32624" s="300"/>
      <c r="W32624" s="300"/>
      <c r="X32624" s="300"/>
      <c r="Y32624" s="300"/>
      <c r="Z32624" s="300"/>
      <c r="AA32624" s="300"/>
      <c r="AB32624" s="300"/>
      <c r="AC32624" s="300"/>
      <c r="AD32624" s="300"/>
      <c r="AE32624" s="300"/>
      <c r="AF32624" s="300"/>
      <c r="AG32624" s="300"/>
      <c r="AH32624" s="300"/>
      <c r="AI32624" s="300"/>
      <c r="AJ32624" s="300"/>
      <c r="AK32624" s="300"/>
      <c r="AL32624" s="300"/>
      <c r="AM32624" s="300"/>
      <c r="AN32624" s="300"/>
      <c r="AO32624" s="300"/>
      <c r="AP32624" s="300"/>
      <c r="AQ32624" s="300"/>
      <c r="AR32624" s="300"/>
      <c r="AS32624" s="300"/>
      <c r="AT32624" s="300"/>
      <c r="AU32624" s="300"/>
      <c r="AV32624" s="300"/>
      <c r="AW32624" s="300"/>
      <c r="AX32624" s="300"/>
      <c r="AY32624" s="300"/>
      <c r="AZ32624" s="300"/>
      <c r="BA32624" s="300"/>
      <c r="BB32624" s="300"/>
      <c r="BC32624" s="300"/>
      <c r="BD32624" s="300"/>
      <c r="BE32624" s="300"/>
      <c r="BF32624" s="300"/>
      <c r="BG32624" s="300"/>
      <c r="BH32624" s="300"/>
      <c r="BI32624" s="300"/>
      <c r="BJ32624" s="300"/>
      <c r="BK32624" s="300"/>
      <c r="BL32624" s="300"/>
      <c r="BM32624" s="300"/>
      <c r="BN32624" s="300"/>
      <c r="BO32624" s="300"/>
      <c r="BP32624" s="300"/>
      <c r="BQ32624" s="300"/>
      <c r="BR32624" s="300"/>
      <c r="BS32624" s="300"/>
      <c r="BT32624" s="300"/>
      <c r="BU32624" s="300"/>
      <c r="BV32624" s="300"/>
      <c r="BW32624" s="300"/>
      <c r="BX32624" s="300"/>
      <c r="BY32624" s="300"/>
      <c r="BZ32624" s="300"/>
      <c r="CA32624" s="300"/>
      <c r="CB32624" s="300"/>
      <c r="CC32624" s="300"/>
      <c r="CD32624" s="300"/>
      <c r="CE32624" s="300"/>
      <c r="CF32624" s="300"/>
      <c r="CG32624" s="300"/>
      <c r="CH32624" s="300"/>
      <c r="CI32624" s="300"/>
      <c r="CJ32624" s="300"/>
      <c r="CK32624" s="300"/>
      <c r="CL32624" s="300"/>
      <c r="CM32624" s="300"/>
      <c r="CN32624" s="300"/>
      <c r="CO32624" s="300"/>
      <c r="CP32624" s="300"/>
      <c r="CQ32624" s="300"/>
      <c r="CR32624" s="300"/>
      <c r="CS32624" s="300"/>
      <c r="CT32624" s="300"/>
      <c r="CU32624" s="300"/>
      <c r="CV32624" s="300"/>
      <c r="CW32624" s="300"/>
      <c r="CX32624" s="300"/>
      <c r="CY32624" s="300"/>
      <c r="CZ32624" s="300"/>
      <c r="DA32624" s="300"/>
      <c r="DB32624" s="300"/>
      <c r="DC32624" s="300"/>
      <c r="DD32624" s="300"/>
      <c r="DE32624" s="300"/>
      <c r="DF32624" s="300"/>
      <c r="DG32624" s="300"/>
      <c r="DH32624" s="300"/>
      <c r="DI32624" s="300"/>
      <c r="DJ32624" s="300"/>
      <c r="DK32624" s="300"/>
      <c r="DL32624" s="300"/>
      <c r="DM32624" s="300"/>
      <c r="DN32624" s="300"/>
      <c r="DO32624" s="300"/>
      <c r="DP32624" s="300"/>
      <c r="DQ32624" s="300"/>
      <c r="DR32624" s="300"/>
      <c r="DS32624" s="300"/>
      <c r="DT32624" s="300"/>
      <c r="DU32624" s="300"/>
      <c r="DV32624" s="300"/>
      <c r="DW32624" s="300"/>
      <c r="DX32624" s="300"/>
      <c r="DY32624" s="300"/>
      <c r="DZ32624" s="300"/>
      <c r="EA32624" s="300"/>
      <c r="EB32624" s="300"/>
      <c r="EC32624" s="300"/>
      <c r="ED32624" s="300"/>
      <c r="EE32624" s="300"/>
      <c r="EF32624" s="300"/>
      <c r="EG32624" s="300"/>
      <c r="EH32624" s="300"/>
      <c r="EI32624" s="300"/>
      <c r="EJ32624" s="300"/>
      <c r="EK32624" s="300"/>
      <c r="EL32624" s="300"/>
      <c r="EM32624" s="300"/>
      <c r="EN32624" s="300"/>
      <c r="EO32624" s="300"/>
      <c r="EP32624" s="300"/>
      <c r="EQ32624" s="300"/>
      <c r="ER32624" s="300"/>
      <c r="ES32624" s="300"/>
      <c r="ET32624" s="300"/>
      <c r="EU32624" s="300"/>
      <c r="EV32624" s="300"/>
      <c r="EW32624" s="300"/>
      <c r="EX32624" s="300"/>
      <c r="EY32624" s="300"/>
      <c r="EZ32624" s="300"/>
      <c r="FA32624" s="300"/>
      <c r="FB32624" s="300"/>
      <c r="FC32624" s="300"/>
      <c r="FD32624" s="300"/>
      <c r="FE32624" s="300"/>
      <c r="FF32624" s="300"/>
      <c r="FG32624" s="300"/>
      <c r="FH32624" s="300"/>
      <c r="FI32624" s="300"/>
      <c r="FJ32624" s="300"/>
      <c r="FK32624" s="300"/>
      <c r="FL32624" s="300"/>
      <c r="FM32624" s="300"/>
      <c r="FN32624" s="300"/>
      <c r="FO32624" s="300"/>
      <c r="FP32624" s="300"/>
      <c r="FQ32624" s="300"/>
      <c r="FR32624" s="300"/>
      <c r="FS32624" s="300"/>
      <c r="FT32624" s="300"/>
      <c r="FU32624" s="300"/>
      <c r="FV32624" s="300"/>
      <c r="FW32624" s="300"/>
      <c r="FX32624" s="300"/>
      <c r="FY32624" s="300"/>
      <c r="FZ32624" s="300"/>
      <c r="GA32624" s="300"/>
      <c r="GB32624" s="300"/>
      <c r="GC32624" s="300"/>
      <c r="GD32624" s="300"/>
      <c r="GE32624" s="300"/>
      <c r="GF32624" s="300"/>
      <c r="GG32624" s="300"/>
    </row>
    <row r="32625" spans="4:189" x14ac:dyDescent="0.25">
      <c r="D32625" s="300"/>
      <c r="J32625" s="300"/>
      <c r="K32625" s="300"/>
      <c r="L32625" s="300"/>
      <c r="M32625" s="300"/>
      <c r="N32625" s="300"/>
      <c r="O32625" s="300"/>
      <c r="P32625" s="300"/>
      <c r="Q32625" s="300"/>
      <c r="R32625" s="300"/>
      <c r="S32625" s="300"/>
      <c r="T32625" s="300"/>
      <c r="U32625" s="300"/>
      <c r="V32625" s="300"/>
      <c r="W32625" s="300"/>
      <c r="X32625" s="300"/>
      <c r="Y32625" s="300"/>
      <c r="Z32625" s="300"/>
      <c r="AA32625" s="300"/>
      <c r="AB32625" s="300"/>
      <c r="AC32625" s="300"/>
      <c r="AD32625" s="300"/>
      <c r="AE32625" s="300"/>
      <c r="AF32625" s="300"/>
      <c r="AG32625" s="300"/>
      <c r="AH32625" s="300"/>
      <c r="AI32625" s="300"/>
      <c r="AJ32625" s="300"/>
      <c r="AK32625" s="300"/>
      <c r="AL32625" s="300"/>
      <c r="AM32625" s="300"/>
      <c r="AN32625" s="300"/>
      <c r="AO32625" s="300"/>
      <c r="AP32625" s="300"/>
      <c r="AQ32625" s="300"/>
      <c r="AR32625" s="300"/>
      <c r="AS32625" s="300"/>
      <c r="AT32625" s="300"/>
      <c r="AU32625" s="300"/>
      <c r="AV32625" s="300"/>
      <c r="AW32625" s="300"/>
      <c r="AX32625" s="300"/>
      <c r="AY32625" s="300"/>
      <c r="AZ32625" s="300"/>
      <c r="BA32625" s="300"/>
      <c r="BB32625" s="300"/>
      <c r="BC32625" s="300"/>
      <c r="BD32625" s="300"/>
      <c r="BE32625" s="300"/>
      <c r="BF32625" s="300"/>
      <c r="BG32625" s="300"/>
      <c r="BH32625" s="300"/>
      <c r="BI32625" s="300"/>
      <c r="BJ32625" s="300"/>
      <c r="BK32625" s="300"/>
      <c r="BL32625" s="300"/>
      <c r="BM32625" s="300"/>
      <c r="BN32625" s="300"/>
      <c r="BO32625" s="300"/>
      <c r="BP32625" s="300"/>
      <c r="BQ32625" s="300"/>
      <c r="BR32625" s="300"/>
      <c r="BS32625" s="300"/>
      <c r="BT32625" s="300"/>
      <c r="BU32625" s="300"/>
      <c r="BV32625" s="300"/>
      <c r="BW32625" s="300"/>
      <c r="BX32625" s="300"/>
      <c r="BY32625" s="300"/>
      <c r="BZ32625" s="300"/>
      <c r="CA32625" s="300"/>
      <c r="CB32625" s="300"/>
      <c r="CC32625" s="300"/>
      <c r="CD32625" s="300"/>
      <c r="CE32625" s="300"/>
      <c r="CF32625" s="300"/>
      <c r="CG32625" s="300"/>
      <c r="CH32625" s="300"/>
      <c r="CI32625" s="300"/>
      <c r="CJ32625" s="300"/>
      <c r="CK32625" s="300"/>
      <c r="CL32625" s="300"/>
      <c r="CM32625" s="300"/>
      <c r="CN32625" s="300"/>
      <c r="CO32625" s="300"/>
      <c r="CP32625" s="300"/>
      <c r="CQ32625" s="300"/>
      <c r="CR32625" s="300"/>
      <c r="CS32625" s="300"/>
      <c r="CT32625" s="300"/>
      <c r="CU32625" s="300"/>
      <c r="CV32625" s="300"/>
      <c r="CW32625" s="300"/>
      <c r="CX32625" s="300"/>
      <c r="CY32625" s="300"/>
      <c r="CZ32625" s="300"/>
      <c r="DA32625" s="300"/>
      <c r="DB32625" s="300"/>
      <c r="DC32625" s="300"/>
      <c r="DD32625" s="300"/>
      <c r="DE32625" s="300"/>
      <c r="DF32625" s="300"/>
      <c r="DG32625" s="300"/>
      <c r="DH32625" s="300"/>
      <c r="DI32625" s="300"/>
      <c r="DJ32625" s="300"/>
      <c r="DK32625" s="300"/>
      <c r="DL32625" s="300"/>
      <c r="DM32625" s="300"/>
      <c r="DN32625" s="300"/>
      <c r="DO32625" s="300"/>
      <c r="DP32625" s="300"/>
      <c r="DQ32625" s="300"/>
      <c r="DR32625" s="300"/>
      <c r="DS32625" s="300"/>
      <c r="DT32625" s="300"/>
      <c r="DU32625" s="300"/>
      <c r="DV32625" s="300"/>
      <c r="DW32625" s="300"/>
      <c r="DX32625" s="300"/>
      <c r="DY32625" s="300"/>
      <c r="DZ32625" s="300"/>
      <c r="EA32625" s="300"/>
      <c r="EB32625" s="300"/>
      <c r="EC32625" s="300"/>
      <c r="ED32625" s="300"/>
      <c r="EE32625" s="300"/>
      <c r="EF32625" s="300"/>
      <c r="EG32625" s="300"/>
      <c r="EH32625" s="300"/>
      <c r="EI32625" s="300"/>
      <c r="EJ32625" s="300"/>
      <c r="EK32625" s="300"/>
      <c r="EL32625" s="300"/>
      <c r="EM32625" s="300"/>
      <c r="EN32625" s="300"/>
      <c r="EO32625" s="300"/>
      <c r="EP32625" s="300"/>
      <c r="EQ32625" s="300"/>
      <c r="ER32625" s="300"/>
      <c r="ES32625" s="300"/>
      <c r="ET32625" s="300"/>
      <c r="EU32625" s="300"/>
      <c r="EV32625" s="300"/>
      <c r="EW32625" s="300"/>
      <c r="EX32625" s="300"/>
      <c r="EY32625" s="300"/>
      <c r="EZ32625" s="300"/>
      <c r="FA32625" s="300"/>
      <c r="FB32625" s="300"/>
      <c r="FC32625" s="300"/>
      <c r="FD32625" s="300"/>
      <c r="FE32625" s="300"/>
      <c r="FF32625" s="300"/>
      <c r="FG32625" s="300"/>
      <c r="FH32625" s="300"/>
      <c r="FI32625" s="300"/>
      <c r="FJ32625" s="300"/>
      <c r="FK32625" s="300"/>
      <c r="FL32625" s="300"/>
      <c r="FM32625" s="300"/>
      <c r="FN32625" s="300"/>
      <c r="FO32625" s="300"/>
      <c r="FP32625" s="300"/>
      <c r="FQ32625" s="300"/>
      <c r="FR32625" s="300"/>
      <c r="FS32625" s="300"/>
      <c r="FT32625" s="300"/>
      <c r="FU32625" s="300"/>
      <c r="FV32625" s="300"/>
      <c r="FW32625" s="300"/>
      <c r="FX32625" s="300"/>
      <c r="FY32625" s="300"/>
      <c r="FZ32625" s="300"/>
      <c r="GA32625" s="300"/>
      <c r="GB32625" s="300"/>
      <c r="GC32625" s="300"/>
      <c r="GD32625" s="300"/>
      <c r="GE32625" s="300"/>
      <c r="GF32625" s="300"/>
      <c r="GG32625" s="300"/>
    </row>
    <row r="32626" spans="4:189" x14ac:dyDescent="0.25">
      <c r="D32626" s="300"/>
      <c r="J32626" s="300"/>
      <c r="K32626" s="300"/>
      <c r="L32626" s="300"/>
      <c r="M32626" s="300"/>
      <c r="N32626" s="300"/>
      <c r="O32626" s="300"/>
      <c r="P32626" s="300"/>
      <c r="Q32626" s="300"/>
      <c r="R32626" s="300"/>
      <c r="S32626" s="300"/>
      <c r="T32626" s="300"/>
      <c r="U32626" s="300"/>
      <c r="V32626" s="300"/>
      <c r="W32626" s="300"/>
      <c r="X32626" s="300"/>
      <c r="Y32626" s="300"/>
      <c r="Z32626" s="300"/>
      <c r="AA32626" s="300"/>
      <c r="AB32626" s="300"/>
      <c r="AC32626" s="300"/>
      <c r="AD32626" s="300"/>
      <c r="AE32626" s="300"/>
      <c r="AF32626" s="300"/>
      <c r="AG32626" s="300"/>
      <c r="AH32626" s="300"/>
      <c r="AI32626" s="300"/>
      <c r="AJ32626" s="300"/>
      <c r="AK32626" s="300"/>
      <c r="AL32626" s="300"/>
      <c r="AM32626" s="300"/>
      <c r="AN32626" s="300"/>
      <c r="AO32626" s="300"/>
      <c r="AP32626" s="300"/>
      <c r="AQ32626" s="300"/>
      <c r="AR32626" s="300"/>
      <c r="AS32626" s="300"/>
      <c r="AT32626" s="300"/>
      <c r="AU32626" s="300"/>
      <c r="AV32626" s="300"/>
      <c r="AW32626" s="300"/>
      <c r="AX32626" s="300"/>
      <c r="AY32626" s="300"/>
      <c r="AZ32626" s="300"/>
      <c r="BA32626" s="300"/>
      <c r="BB32626" s="300"/>
      <c r="BC32626" s="300"/>
      <c r="BD32626" s="300"/>
      <c r="BE32626" s="300"/>
      <c r="BF32626" s="300"/>
      <c r="BG32626" s="300"/>
      <c r="BH32626" s="300"/>
      <c r="BI32626" s="300"/>
      <c r="BJ32626" s="300"/>
      <c r="BK32626" s="300"/>
      <c r="BL32626" s="300"/>
      <c r="BM32626" s="300"/>
      <c r="BN32626" s="300"/>
      <c r="BO32626" s="300"/>
      <c r="BP32626" s="300"/>
      <c r="BQ32626" s="300"/>
      <c r="BR32626" s="300"/>
      <c r="BS32626" s="300"/>
      <c r="BT32626" s="300"/>
      <c r="BU32626" s="300"/>
      <c r="BV32626" s="300"/>
      <c r="BW32626" s="300"/>
      <c r="BX32626" s="300"/>
      <c r="BY32626" s="300"/>
      <c r="BZ32626" s="300"/>
      <c r="CA32626" s="300"/>
      <c r="CB32626" s="300"/>
      <c r="CC32626" s="300"/>
      <c r="CD32626" s="300"/>
      <c r="CE32626" s="300"/>
      <c r="CF32626" s="300"/>
      <c r="CG32626" s="300"/>
      <c r="CH32626" s="300"/>
      <c r="CI32626" s="300"/>
      <c r="CJ32626" s="300"/>
      <c r="CK32626" s="300"/>
      <c r="CL32626" s="300"/>
      <c r="CM32626" s="300"/>
      <c r="CN32626" s="300"/>
      <c r="CO32626" s="300"/>
      <c r="CP32626" s="300"/>
      <c r="CQ32626" s="300"/>
      <c r="CR32626" s="300"/>
      <c r="CS32626" s="300"/>
      <c r="CT32626" s="300"/>
      <c r="CU32626" s="300"/>
      <c r="CV32626" s="300"/>
      <c r="CW32626" s="300"/>
      <c r="CX32626" s="300"/>
      <c r="CY32626" s="300"/>
      <c r="CZ32626" s="300"/>
      <c r="DA32626" s="300"/>
      <c r="DB32626" s="300"/>
      <c r="DC32626" s="300"/>
      <c r="DD32626" s="300"/>
      <c r="DE32626" s="300"/>
      <c r="DF32626" s="300"/>
      <c r="DG32626" s="300"/>
      <c r="DH32626" s="300"/>
      <c r="DI32626" s="300"/>
      <c r="DJ32626" s="300"/>
      <c r="DK32626" s="300"/>
      <c r="DL32626" s="300"/>
      <c r="DM32626" s="300"/>
      <c r="DN32626" s="300"/>
      <c r="DO32626" s="300"/>
      <c r="DP32626" s="300"/>
      <c r="DQ32626" s="300"/>
      <c r="DR32626" s="300"/>
      <c r="DS32626" s="300"/>
      <c r="DT32626" s="300"/>
      <c r="DU32626" s="300"/>
      <c r="DV32626" s="300"/>
      <c r="DW32626" s="300"/>
      <c r="DX32626" s="300"/>
      <c r="DY32626" s="300"/>
      <c r="DZ32626" s="300"/>
      <c r="EA32626" s="300"/>
      <c r="EB32626" s="300"/>
      <c r="EC32626" s="300"/>
      <c r="ED32626" s="300"/>
      <c r="EE32626" s="300"/>
      <c r="EF32626" s="300"/>
      <c r="EG32626" s="300"/>
      <c r="EH32626" s="300"/>
      <c r="EI32626" s="300"/>
      <c r="EJ32626" s="300"/>
      <c r="EK32626" s="300"/>
      <c r="EL32626" s="300"/>
      <c r="EM32626" s="300"/>
      <c r="EN32626" s="300"/>
      <c r="EO32626" s="300"/>
      <c r="EP32626" s="300"/>
      <c r="EQ32626" s="300"/>
      <c r="ER32626" s="300"/>
      <c r="ES32626" s="300"/>
      <c r="ET32626" s="300"/>
      <c r="EU32626" s="300"/>
      <c r="EV32626" s="300"/>
      <c r="EW32626" s="300"/>
      <c r="EX32626" s="300"/>
      <c r="EY32626" s="300"/>
      <c r="EZ32626" s="300"/>
      <c r="FA32626" s="300"/>
      <c r="FB32626" s="300"/>
      <c r="FC32626" s="300"/>
      <c r="FD32626" s="300"/>
      <c r="FE32626" s="300"/>
      <c r="FF32626" s="300"/>
      <c r="FG32626" s="300"/>
      <c r="FH32626" s="300"/>
      <c r="FI32626" s="300"/>
      <c r="FJ32626" s="300"/>
      <c r="FK32626" s="300"/>
      <c r="FL32626" s="300"/>
      <c r="FM32626" s="300"/>
      <c r="FN32626" s="300"/>
      <c r="FO32626" s="300"/>
      <c r="FP32626" s="300"/>
      <c r="FQ32626" s="300"/>
      <c r="FR32626" s="300"/>
      <c r="FS32626" s="300"/>
      <c r="FT32626" s="300"/>
      <c r="FU32626" s="300"/>
      <c r="FV32626" s="300"/>
      <c r="FW32626" s="300"/>
      <c r="FX32626" s="300"/>
      <c r="FY32626" s="300"/>
      <c r="FZ32626" s="300"/>
      <c r="GA32626" s="300"/>
      <c r="GB32626" s="300"/>
      <c r="GC32626" s="300"/>
      <c r="GD32626" s="300"/>
      <c r="GE32626" s="300"/>
      <c r="GF32626" s="300"/>
      <c r="GG32626" s="300"/>
    </row>
    <row r="32627" spans="4:189" x14ac:dyDescent="0.25">
      <c r="D32627" s="300"/>
      <c r="J32627" s="300"/>
      <c r="K32627" s="300"/>
      <c r="L32627" s="300"/>
      <c r="M32627" s="300"/>
      <c r="N32627" s="300"/>
      <c r="O32627" s="300"/>
      <c r="P32627" s="300"/>
      <c r="Q32627" s="300"/>
      <c r="R32627" s="300"/>
      <c r="S32627" s="300"/>
      <c r="T32627" s="300"/>
      <c r="U32627" s="300"/>
      <c r="V32627" s="300"/>
      <c r="W32627" s="300"/>
      <c r="X32627" s="300"/>
      <c r="Y32627" s="300"/>
      <c r="Z32627" s="300"/>
      <c r="AA32627" s="300"/>
      <c r="AB32627" s="300"/>
      <c r="AC32627" s="300"/>
      <c r="AD32627" s="300"/>
      <c r="AE32627" s="300"/>
      <c r="AF32627" s="300"/>
      <c r="AG32627" s="300"/>
      <c r="AH32627" s="300"/>
      <c r="AI32627" s="300"/>
      <c r="AJ32627" s="300"/>
      <c r="AK32627" s="300"/>
      <c r="AL32627" s="300"/>
      <c r="AM32627" s="300"/>
      <c r="AN32627" s="300"/>
      <c r="AO32627" s="300"/>
      <c r="AP32627" s="300"/>
      <c r="AQ32627" s="300"/>
      <c r="AR32627" s="300"/>
      <c r="AS32627" s="300"/>
      <c r="AT32627" s="300"/>
      <c r="AU32627" s="300"/>
      <c r="AV32627" s="300"/>
      <c r="AW32627" s="300"/>
      <c r="AX32627" s="300"/>
      <c r="AY32627" s="300"/>
      <c r="AZ32627" s="300"/>
      <c r="BA32627" s="300"/>
      <c r="BB32627" s="300"/>
      <c r="BC32627" s="300"/>
      <c r="BD32627" s="300"/>
      <c r="BE32627" s="300"/>
      <c r="BF32627" s="300"/>
      <c r="BG32627" s="300"/>
      <c r="BH32627" s="300"/>
      <c r="BI32627" s="300"/>
      <c r="BJ32627" s="300"/>
      <c r="BK32627" s="300"/>
      <c r="BL32627" s="300"/>
      <c r="BM32627" s="300"/>
      <c r="BN32627" s="300"/>
      <c r="BO32627" s="300"/>
      <c r="BP32627" s="300"/>
      <c r="BQ32627" s="300"/>
      <c r="BR32627" s="300"/>
      <c r="BS32627" s="300"/>
      <c r="BT32627" s="300"/>
      <c r="BU32627" s="300"/>
      <c r="BV32627" s="300"/>
      <c r="BW32627" s="300"/>
      <c r="BX32627" s="300"/>
      <c r="BY32627" s="300"/>
      <c r="BZ32627" s="300"/>
      <c r="CA32627" s="300"/>
      <c r="CB32627" s="300"/>
      <c r="CC32627" s="300"/>
      <c r="CD32627" s="300"/>
      <c r="CE32627" s="300"/>
      <c r="CF32627" s="300"/>
      <c r="CG32627" s="300"/>
      <c r="CH32627" s="300"/>
      <c r="CI32627" s="300"/>
      <c r="CJ32627" s="300"/>
      <c r="CK32627" s="300"/>
      <c r="CL32627" s="300"/>
      <c r="CM32627" s="300"/>
      <c r="CN32627" s="300"/>
      <c r="CO32627" s="300"/>
      <c r="CP32627" s="300"/>
      <c r="CQ32627" s="300"/>
      <c r="CR32627" s="300"/>
      <c r="CS32627" s="300"/>
      <c r="CT32627" s="300"/>
      <c r="CU32627" s="300"/>
      <c r="CV32627" s="300"/>
      <c r="CW32627" s="300"/>
      <c r="CX32627" s="300"/>
      <c r="CY32627" s="300"/>
      <c r="CZ32627" s="300"/>
      <c r="DA32627" s="300"/>
      <c r="DB32627" s="300"/>
      <c r="DC32627" s="300"/>
      <c r="DD32627" s="300"/>
      <c r="DE32627" s="300"/>
      <c r="DF32627" s="300"/>
      <c r="DG32627" s="300"/>
      <c r="DH32627" s="300"/>
      <c r="DI32627" s="300"/>
      <c r="DJ32627" s="300"/>
      <c r="DK32627" s="300"/>
      <c r="DL32627" s="300"/>
      <c r="DM32627" s="300"/>
      <c r="DN32627" s="300"/>
      <c r="DO32627" s="300"/>
      <c r="DP32627" s="300"/>
      <c r="DQ32627" s="300"/>
      <c r="DR32627" s="300"/>
      <c r="DS32627" s="300"/>
      <c r="DT32627" s="300"/>
      <c r="DU32627" s="300"/>
      <c r="DV32627" s="300"/>
      <c r="DW32627" s="300"/>
      <c r="DX32627" s="300"/>
      <c r="DY32627" s="300"/>
      <c r="DZ32627" s="300"/>
      <c r="EA32627" s="300"/>
      <c r="EB32627" s="300"/>
      <c r="EC32627" s="300"/>
      <c r="ED32627" s="300"/>
      <c r="EE32627" s="300"/>
      <c r="EF32627" s="300"/>
      <c r="EG32627" s="300"/>
      <c r="EH32627" s="300"/>
      <c r="EI32627" s="300"/>
      <c r="EJ32627" s="300"/>
      <c r="EK32627" s="300"/>
      <c r="EL32627" s="300"/>
      <c r="EM32627" s="300"/>
      <c r="EN32627" s="300"/>
      <c r="EO32627" s="300"/>
      <c r="EP32627" s="300"/>
      <c r="EQ32627" s="300"/>
      <c r="ER32627" s="300"/>
      <c r="ES32627" s="300"/>
      <c r="ET32627" s="300"/>
      <c r="EU32627" s="300"/>
      <c r="EV32627" s="300"/>
      <c r="EW32627" s="300"/>
      <c r="EX32627" s="300"/>
      <c r="EY32627" s="300"/>
      <c r="EZ32627" s="300"/>
      <c r="FA32627" s="300"/>
      <c r="FB32627" s="300"/>
      <c r="FC32627" s="300"/>
      <c r="FD32627" s="300"/>
      <c r="FE32627" s="300"/>
      <c r="FF32627" s="300"/>
      <c r="FG32627" s="300"/>
      <c r="FH32627" s="300"/>
      <c r="FI32627" s="300"/>
      <c r="FJ32627" s="300"/>
      <c r="FK32627" s="300"/>
      <c r="FL32627" s="300"/>
      <c r="FM32627" s="300"/>
      <c r="FN32627" s="300"/>
      <c r="FO32627" s="300"/>
      <c r="FP32627" s="300"/>
      <c r="FQ32627" s="300"/>
      <c r="FR32627" s="300"/>
      <c r="FS32627" s="300"/>
      <c r="FT32627" s="300"/>
      <c r="FU32627" s="300"/>
      <c r="FV32627" s="300"/>
      <c r="FW32627" s="300"/>
      <c r="FX32627" s="300"/>
      <c r="FY32627" s="300"/>
      <c r="FZ32627" s="300"/>
      <c r="GA32627" s="300"/>
      <c r="GB32627" s="300"/>
      <c r="GC32627" s="300"/>
      <c r="GD32627" s="300"/>
      <c r="GE32627" s="300"/>
      <c r="GF32627" s="300"/>
      <c r="GG32627" s="300"/>
    </row>
    <row r="32628" spans="4:189" x14ac:dyDescent="0.25">
      <c r="D32628" s="300"/>
      <c r="J32628" s="300"/>
      <c r="K32628" s="300"/>
      <c r="L32628" s="300"/>
      <c r="M32628" s="300"/>
      <c r="N32628" s="300"/>
      <c r="O32628" s="300"/>
      <c r="P32628" s="300"/>
      <c r="Q32628" s="300"/>
      <c r="R32628" s="300"/>
      <c r="S32628" s="300"/>
      <c r="T32628" s="300"/>
      <c r="U32628" s="300"/>
      <c r="V32628" s="300"/>
      <c r="W32628" s="300"/>
      <c r="X32628" s="300"/>
      <c r="Y32628" s="300"/>
      <c r="Z32628" s="300"/>
      <c r="AA32628" s="300"/>
      <c r="AB32628" s="300"/>
      <c r="AC32628" s="300"/>
      <c r="AD32628" s="300"/>
      <c r="AE32628" s="300"/>
      <c r="AF32628" s="300"/>
      <c r="AG32628" s="300"/>
      <c r="AH32628" s="300"/>
      <c r="AI32628" s="300"/>
      <c r="AJ32628" s="300"/>
      <c r="AK32628" s="300"/>
      <c r="AL32628" s="300"/>
      <c r="AM32628" s="300"/>
      <c r="AN32628" s="300"/>
      <c r="AO32628" s="300"/>
      <c r="AP32628" s="300"/>
      <c r="AQ32628" s="300"/>
      <c r="AR32628" s="300"/>
      <c r="AS32628" s="300"/>
      <c r="AT32628" s="300"/>
      <c r="AU32628" s="300"/>
      <c r="AV32628" s="300"/>
      <c r="AW32628" s="300"/>
      <c r="AX32628" s="300"/>
      <c r="AY32628" s="300"/>
      <c r="AZ32628" s="300"/>
      <c r="BA32628" s="300"/>
      <c r="BB32628" s="300"/>
      <c r="BC32628" s="300"/>
      <c r="BD32628" s="300"/>
      <c r="BE32628" s="300"/>
      <c r="BF32628" s="300"/>
      <c r="BG32628" s="300"/>
      <c r="BH32628" s="300"/>
      <c r="BI32628" s="300"/>
      <c r="BJ32628" s="300"/>
      <c r="BK32628" s="300"/>
      <c r="BL32628" s="300"/>
      <c r="BM32628" s="300"/>
      <c r="BN32628" s="300"/>
      <c r="BO32628" s="300"/>
      <c r="BP32628" s="300"/>
      <c r="BQ32628" s="300"/>
      <c r="BR32628" s="300"/>
      <c r="BS32628" s="300"/>
      <c r="BT32628" s="300"/>
      <c r="BU32628" s="300"/>
      <c r="BV32628" s="300"/>
      <c r="BW32628" s="300"/>
      <c r="BX32628" s="300"/>
      <c r="BY32628" s="300"/>
      <c r="BZ32628" s="300"/>
      <c r="CA32628" s="300"/>
      <c r="CB32628" s="300"/>
      <c r="CC32628" s="300"/>
      <c r="CD32628" s="300"/>
      <c r="CE32628" s="300"/>
      <c r="CF32628" s="300"/>
      <c r="CG32628" s="300"/>
      <c r="CH32628" s="300"/>
      <c r="CI32628" s="300"/>
      <c r="CJ32628" s="300"/>
      <c r="CK32628" s="300"/>
      <c r="CL32628" s="300"/>
      <c r="CM32628" s="300"/>
      <c r="CN32628" s="300"/>
      <c r="CO32628" s="300"/>
      <c r="CP32628" s="300"/>
      <c r="CQ32628" s="300"/>
      <c r="CR32628" s="300"/>
      <c r="CS32628" s="300"/>
      <c r="CT32628" s="300"/>
      <c r="CU32628" s="300"/>
      <c r="CV32628" s="300"/>
      <c r="CW32628" s="300"/>
      <c r="CX32628" s="300"/>
      <c r="CY32628" s="300"/>
      <c r="CZ32628" s="300"/>
      <c r="DA32628" s="300"/>
      <c r="DB32628" s="300"/>
      <c r="DC32628" s="300"/>
      <c r="DD32628" s="300"/>
      <c r="DE32628" s="300"/>
      <c r="DF32628" s="300"/>
      <c r="DG32628" s="300"/>
      <c r="DH32628" s="300"/>
      <c r="DI32628" s="300"/>
      <c r="DJ32628" s="300"/>
      <c r="DK32628" s="300"/>
      <c r="DL32628" s="300"/>
      <c r="DM32628" s="300"/>
      <c r="DN32628" s="300"/>
      <c r="DO32628" s="300"/>
      <c r="DP32628" s="300"/>
      <c r="DQ32628" s="300"/>
      <c r="DR32628" s="300"/>
      <c r="DS32628" s="300"/>
      <c r="DT32628" s="300"/>
      <c r="DU32628" s="300"/>
      <c r="DV32628" s="300"/>
      <c r="DW32628" s="300"/>
      <c r="DX32628" s="300"/>
      <c r="DY32628" s="300"/>
      <c r="DZ32628" s="300"/>
      <c r="EA32628" s="300"/>
      <c r="EB32628" s="300"/>
      <c r="EC32628" s="300"/>
      <c r="ED32628" s="300"/>
      <c r="EE32628" s="300"/>
      <c r="EF32628" s="300"/>
      <c r="EG32628" s="300"/>
      <c r="EH32628" s="300"/>
      <c r="EI32628" s="300"/>
      <c r="EJ32628" s="300"/>
      <c r="EK32628" s="300"/>
      <c r="EL32628" s="300"/>
      <c r="EM32628" s="300"/>
      <c r="EN32628" s="300"/>
      <c r="EO32628" s="300"/>
      <c r="EP32628" s="300"/>
      <c r="EQ32628" s="300"/>
      <c r="ER32628" s="300"/>
      <c r="ES32628" s="300"/>
      <c r="ET32628" s="300"/>
      <c r="EU32628" s="300"/>
      <c r="EV32628" s="300"/>
      <c r="EW32628" s="300"/>
      <c r="EX32628" s="300"/>
      <c r="EY32628" s="300"/>
      <c r="EZ32628" s="300"/>
      <c r="FA32628" s="300"/>
      <c r="FB32628" s="300"/>
      <c r="FC32628" s="300"/>
      <c r="FD32628" s="300"/>
      <c r="FE32628" s="300"/>
      <c r="FF32628" s="300"/>
      <c r="FG32628" s="300"/>
      <c r="FH32628" s="300"/>
      <c r="FI32628" s="300"/>
      <c r="FJ32628" s="300"/>
      <c r="FK32628" s="300"/>
      <c r="FL32628" s="300"/>
      <c r="FM32628" s="300"/>
      <c r="FN32628" s="300"/>
      <c r="FO32628" s="300"/>
      <c r="FP32628" s="300"/>
      <c r="FQ32628" s="300"/>
      <c r="FR32628" s="300"/>
      <c r="FS32628" s="300"/>
      <c r="FT32628" s="300"/>
      <c r="FU32628" s="300"/>
      <c r="FV32628" s="300"/>
      <c r="FW32628" s="300"/>
      <c r="FX32628" s="300"/>
      <c r="FY32628" s="300"/>
      <c r="FZ32628" s="300"/>
      <c r="GA32628" s="300"/>
      <c r="GB32628" s="300"/>
      <c r="GC32628" s="300"/>
      <c r="GD32628" s="300"/>
      <c r="GE32628" s="300"/>
      <c r="GF32628" s="300"/>
      <c r="GG32628" s="300"/>
    </row>
    <row r="32629" spans="4:189" x14ac:dyDescent="0.25">
      <c r="D32629" s="300"/>
      <c r="J32629" s="300"/>
      <c r="K32629" s="300"/>
      <c r="L32629" s="300"/>
      <c r="M32629" s="300"/>
      <c r="N32629" s="300"/>
      <c r="O32629" s="300"/>
      <c r="P32629" s="300"/>
      <c r="Q32629" s="300"/>
      <c r="R32629" s="300"/>
      <c r="S32629" s="300"/>
      <c r="T32629" s="300"/>
      <c r="U32629" s="300"/>
      <c r="V32629" s="300"/>
      <c r="W32629" s="300"/>
      <c r="X32629" s="300"/>
      <c r="Y32629" s="300"/>
      <c r="Z32629" s="300"/>
      <c r="AA32629" s="300"/>
      <c r="AB32629" s="300"/>
      <c r="AC32629" s="300"/>
      <c r="AD32629" s="300"/>
      <c r="AE32629" s="300"/>
      <c r="AF32629" s="300"/>
      <c r="AG32629" s="300"/>
      <c r="AH32629" s="300"/>
      <c r="AI32629" s="300"/>
      <c r="AJ32629" s="300"/>
      <c r="AK32629" s="300"/>
      <c r="AL32629" s="300"/>
      <c r="AM32629" s="300"/>
      <c r="AN32629" s="300"/>
      <c r="AO32629" s="300"/>
      <c r="AP32629" s="300"/>
      <c r="AQ32629" s="300"/>
      <c r="AR32629" s="300"/>
      <c r="AS32629" s="300"/>
      <c r="AT32629" s="300"/>
      <c r="AU32629" s="300"/>
      <c r="AV32629" s="300"/>
      <c r="AW32629" s="300"/>
      <c r="AX32629" s="300"/>
      <c r="AY32629" s="300"/>
      <c r="AZ32629" s="300"/>
      <c r="BA32629" s="300"/>
      <c r="BB32629" s="300"/>
      <c r="BC32629" s="300"/>
      <c r="BD32629" s="300"/>
      <c r="BE32629" s="300"/>
      <c r="BF32629" s="300"/>
      <c r="BG32629" s="300"/>
      <c r="BH32629" s="300"/>
      <c r="BI32629" s="300"/>
      <c r="BJ32629" s="300"/>
      <c r="BK32629" s="300"/>
      <c r="BL32629" s="300"/>
      <c r="BM32629" s="300"/>
      <c r="BN32629" s="300"/>
      <c r="BO32629" s="300"/>
      <c r="BP32629" s="300"/>
      <c r="BQ32629" s="300"/>
      <c r="BR32629" s="300"/>
      <c r="BS32629" s="300"/>
      <c r="BT32629" s="300"/>
      <c r="BU32629" s="300"/>
      <c r="BV32629" s="300"/>
      <c r="BW32629" s="300"/>
      <c r="BX32629" s="300"/>
      <c r="BY32629" s="300"/>
      <c r="BZ32629" s="300"/>
      <c r="CA32629" s="300"/>
      <c r="CB32629" s="300"/>
      <c r="CC32629" s="300"/>
      <c r="CD32629" s="300"/>
      <c r="CE32629" s="300"/>
      <c r="CF32629" s="300"/>
      <c r="CG32629" s="300"/>
      <c r="CH32629" s="300"/>
      <c r="CI32629" s="300"/>
      <c r="CJ32629" s="300"/>
      <c r="CK32629" s="300"/>
      <c r="CL32629" s="300"/>
      <c r="CM32629" s="300"/>
      <c r="CN32629" s="300"/>
      <c r="CO32629" s="300"/>
      <c r="CP32629" s="300"/>
      <c r="CQ32629" s="300"/>
      <c r="CR32629" s="300"/>
      <c r="CS32629" s="300"/>
      <c r="CT32629" s="300"/>
      <c r="CU32629" s="300"/>
      <c r="CV32629" s="300"/>
      <c r="CW32629" s="300"/>
      <c r="CX32629" s="300"/>
      <c r="CY32629" s="300"/>
      <c r="CZ32629" s="300"/>
      <c r="DA32629" s="300"/>
      <c r="DB32629" s="300"/>
      <c r="DC32629" s="300"/>
      <c r="DD32629" s="300"/>
      <c r="DE32629" s="300"/>
      <c r="DF32629" s="300"/>
      <c r="DG32629" s="300"/>
      <c r="DH32629" s="300"/>
      <c r="DI32629" s="300"/>
      <c r="DJ32629" s="300"/>
      <c r="DK32629" s="300"/>
      <c r="DL32629" s="300"/>
      <c r="DM32629" s="300"/>
      <c r="DN32629" s="300"/>
      <c r="DO32629" s="300"/>
      <c r="DP32629" s="300"/>
      <c r="DQ32629" s="300"/>
      <c r="DR32629" s="300"/>
      <c r="DS32629" s="300"/>
      <c r="DT32629" s="300"/>
      <c r="DU32629" s="300"/>
      <c r="DV32629" s="300"/>
      <c r="DW32629" s="300"/>
      <c r="DX32629" s="300"/>
      <c r="DY32629" s="300"/>
      <c r="DZ32629" s="300"/>
      <c r="EA32629" s="300"/>
      <c r="EB32629" s="300"/>
      <c r="EC32629" s="300"/>
      <c r="ED32629" s="300"/>
      <c r="EE32629" s="300"/>
      <c r="EF32629" s="300"/>
      <c r="EG32629" s="300"/>
      <c r="EH32629" s="300"/>
      <c r="EI32629" s="300"/>
      <c r="EJ32629" s="300"/>
      <c r="EK32629" s="300"/>
      <c r="EL32629" s="300"/>
      <c r="EM32629" s="300"/>
      <c r="EN32629" s="300"/>
      <c r="EO32629" s="300"/>
      <c r="EP32629" s="300"/>
      <c r="EQ32629" s="300"/>
      <c r="ER32629" s="300"/>
      <c r="ES32629" s="300"/>
      <c r="ET32629" s="300"/>
      <c r="EU32629" s="300"/>
      <c r="EV32629" s="300"/>
      <c r="EW32629" s="300"/>
      <c r="EX32629" s="300"/>
      <c r="EY32629" s="300"/>
      <c r="EZ32629" s="300"/>
      <c r="FA32629" s="300"/>
      <c r="FB32629" s="300"/>
      <c r="FC32629" s="300"/>
      <c r="FD32629" s="300"/>
      <c r="FE32629" s="300"/>
      <c r="FF32629" s="300"/>
      <c r="FG32629" s="300"/>
      <c r="FH32629" s="300"/>
      <c r="FI32629" s="300"/>
      <c r="FJ32629" s="300"/>
      <c r="FK32629" s="300"/>
      <c r="FL32629" s="300"/>
      <c r="FM32629" s="300"/>
      <c r="FN32629" s="300"/>
      <c r="FO32629" s="300"/>
      <c r="FP32629" s="300"/>
      <c r="FQ32629" s="300"/>
      <c r="FR32629" s="300"/>
      <c r="FS32629" s="300"/>
      <c r="FT32629" s="300"/>
      <c r="FU32629" s="300"/>
      <c r="FV32629" s="300"/>
      <c r="FW32629" s="300"/>
      <c r="FX32629" s="300"/>
      <c r="FY32629" s="300"/>
      <c r="FZ32629" s="300"/>
      <c r="GA32629" s="300"/>
      <c r="GB32629" s="300"/>
      <c r="GC32629" s="300"/>
      <c r="GD32629" s="300"/>
      <c r="GE32629" s="300"/>
      <c r="GF32629" s="300"/>
      <c r="GG32629" s="300"/>
    </row>
    <row r="32630" spans="4:189" x14ac:dyDescent="0.25">
      <c r="D32630" s="300"/>
      <c r="J32630" s="300"/>
      <c r="K32630" s="300"/>
      <c r="L32630" s="300"/>
      <c r="M32630" s="300"/>
      <c r="N32630" s="300"/>
      <c r="O32630" s="300"/>
      <c r="P32630" s="300"/>
      <c r="Q32630" s="300"/>
      <c r="R32630" s="300"/>
      <c r="S32630" s="300"/>
      <c r="T32630" s="300"/>
      <c r="U32630" s="300"/>
      <c r="V32630" s="300"/>
      <c r="W32630" s="300"/>
      <c r="X32630" s="300"/>
      <c r="Y32630" s="300"/>
      <c r="Z32630" s="300"/>
      <c r="AA32630" s="300"/>
      <c r="AB32630" s="300"/>
      <c r="AC32630" s="300"/>
      <c r="AD32630" s="300"/>
      <c r="AE32630" s="300"/>
      <c r="AF32630" s="300"/>
      <c r="AG32630" s="300"/>
      <c r="AH32630" s="300"/>
      <c r="AI32630" s="300"/>
      <c r="AJ32630" s="300"/>
      <c r="AK32630" s="300"/>
      <c r="AL32630" s="300"/>
      <c r="AM32630" s="300"/>
      <c r="AN32630" s="300"/>
      <c r="AO32630" s="300"/>
      <c r="AP32630" s="300"/>
      <c r="AQ32630" s="300"/>
      <c r="AR32630" s="300"/>
      <c r="AS32630" s="300"/>
      <c r="AT32630" s="300"/>
      <c r="AU32630" s="300"/>
      <c r="AV32630" s="300"/>
      <c r="AW32630" s="300"/>
      <c r="AX32630" s="300"/>
      <c r="AY32630" s="300"/>
      <c r="AZ32630" s="300"/>
      <c r="BA32630" s="300"/>
      <c r="BB32630" s="300"/>
      <c r="BC32630" s="300"/>
      <c r="BD32630" s="300"/>
      <c r="BE32630" s="300"/>
      <c r="BF32630" s="300"/>
      <c r="BG32630" s="300"/>
      <c r="BH32630" s="300"/>
      <c r="BI32630" s="300"/>
      <c r="BJ32630" s="300"/>
      <c r="BK32630" s="300"/>
      <c r="BL32630" s="300"/>
      <c r="BM32630" s="300"/>
      <c r="BN32630" s="300"/>
      <c r="BO32630" s="300"/>
      <c r="BP32630" s="300"/>
      <c r="BQ32630" s="300"/>
      <c r="BR32630" s="300"/>
      <c r="BS32630" s="300"/>
      <c r="BT32630" s="300"/>
      <c r="BU32630" s="300"/>
      <c r="BV32630" s="300"/>
      <c r="BW32630" s="300"/>
      <c r="BX32630" s="300"/>
      <c r="BY32630" s="300"/>
      <c r="BZ32630" s="300"/>
      <c r="CA32630" s="300"/>
      <c r="CB32630" s="300"/>
      <c r="CC32630" s="300"/>
      <c r="CD32630" s="300"/>
      <c r="CE32630" s="300"/>
      <c r="CF32630" s="300"/>
      <c r="CG32630" s="300"/>
      <c r="CH32630" s="300"/>
      <c r="CI32630" s="300"/>
      <c r="CJ32630" s="300"/>
      <c r="CK32630" s="300"/>
      <c r="CL32630" s="300"/>
      <c r="CM32630" s="300"/>
      <c r="CN32630" s="300"/>
      <c r="CO32630" s="300"/>
      <c r="CP32630" s="300"/>
      <c r="CQ32630" s="300"/>
      <c r="CR32630" s="300"/>
      <c r="CS32630" s="300"/>
      <c r="CT32630" s="300"/>
      <c r="CU32630" s="300"/>
      <c r="CV32630" s="300"/>
      <c r="CW32630" s="300"/>
      <c r="CX32630" s="300"/>
      <c r="CY32630" s="300"/>
      <c r="CZ32630" s="300"/>
      <c r="DA32630" s="300"/>
      <c r="DB32630" s="300"/>
      <c r="DC32630" s="300"/>
      <c r="DD32630" s="300"/>
      <c r="DE32630" s="300"/>
      <c r="DF32630" s="300"/>
      <c r="DG32630" s="300"/>
      <c r="DH32630" s="300"/>
      <c r="DI32630" s="300"/>
      <c r="DJ32630" s="300"/>
      <c r="DK32630" s="300"/>
      <c r="DL32630" s="300"/>
      <c r="DM32630" s="300"/>
      <c r="DN32630" s="300"/>
      <c r="DO32630" s="300"/>
      <c r="DP32630" s="300"/>
      <c r="DQ32630" s="300"/>
      <c r="DR32630" s="300"/>
      <c r="DS32630" s="300"/>
      <c r="DT32630" s="300"/>
      <c r="DU32630" s="300"/>
      <c r="DV32630" s="300"/>
      <c r="DW32630" s="300"/>
      <c r="DX32630" s="300"/>
      <c r="DY32630" s="300"/>
      <c r="DZ32630" s="300"/>
      <c r="EA32630" s="300"/>
      <c r="EB32630" s="300"/>
      <c r="EC32630" s="300"/>
      <c r="ED32630" s="300"/>
      <c r="EE32630" s="300"/>
      <c r="EF32630" s="300"/>
      <c r="EG32630" s="300"/>
      <c r="EH32630" s="300"/>
      <c r="EI32630" s="300"/>
      <c r="EJ32630" s="300"/>
      <c r="EK32630" s="300"/>
      <c r="EL32630" s="300"/>
      <c r="EM32630" s="300"/>
      <c r="EN32630" s="300"/>
      <c r="EO32630" s="300"/>
      <c r="EP32630" s="300"/>
      <c r="EQ32630" s="300"/>
      <c r="ER32630" s="300"/>
      <c r="ES32630" s="300"/>
      <c r="ET32630" s="300"/>
      <c r="EU32630" s="300"/>
      <c r="EV32630" s="300"/>
      <c r="EW32630" s="300"/>
      <c r="EX32630" s="300"/>
      <c r="EY32630" s="300"/>
      <c r="EZ32630" s="300"/>
      <c r="FA32630" s="300"/>
      <c r="FB32630" s="300"/>
      <c r="FC32630" s="300"/>
      <c r="FD32630" s="300"/>
      <c r="FE32630" s="300"/>
      <c r="FF32630" s="300"/>
      <c r="FG32630" s="300"/>
      <c r="FH32630" s="300"/>
      <c r="FI32630" s="300"/>
      <c r="FJ32630" s="300"/>
      <c r="FK32630" s="300"/>
      <c r="FL32630" s="300"/>
      <c r="FM32630" s="300"/>
      <c r="FN32630" s="300"/>
      <c r="FO32630" s="300"/>
      <c r="FP32630" s="300"/>
      <c r="FQ32630" s="300"/>
      <c r="FR32630" s="300"/>
      <c r="FS32630" s="300"/>
      <c r="FT32630" s="300"/>
      <c r="FU32630" s="300"/>
      <c r="FV32630" s="300"/>
      <c r="FW32630" s="300"/>
      <c r="FX32630" s="300"/>
      <c r="FY32630" s="300"/>
      <c r="FZ32630" s="300"/>
      <c r="GA32630" s="300"/>
      <c r="GB32630" s="300"/>
      <c r="GC32630" s="300"/>
      <c r="GD32630" s="300"/>
      <c r="GE32630" s="300"/>
      <c r="GF32630" s="300"/>
      <c r="GG32630" s="300"/>
    </row>
    <row r="32631" spans="4:189" x14ac:dyDescent="0.25">
      <c r="D32631" s="300"/>
      <c r="J32631" s="300"/>
      <c r="K32631" s="300"/>
      <c r="L32631" s="300"/>
      <c r="M32631" s="300"/>
      <c r="N32631" s="300"/>
      <c r="O32631" s="300"/>
      <c r="P32631" s="300"/>
      <c r="Q32631" s="300"/>
      <c r="R32631" s="300"/>
      <c r="S32631" s="300"/>
      <c r="T32631" s="300"/>
      <c r="U32631" s="300"/>
      <c r="V32631" s="300"/>
      <c r="W32631" s="300"/>
      <c r="X32631" s="300"/>
      <c r="Y32631" s="300"/>
      <c r="Z32631" s="300"/>
      <c r="AA32631" s="300"/>
      <c r="AB32631" s="300"/>
      <c r="AC32631" s="300"/>
      <c r="AD32631" s="300"/>
      <c r="AE32631" s="300"/>
      <c r="AF32631" s="300"/>
      <c r="AG32631" s="300"/>
      <c r="AH32631" s="300"/>
      <c r="AI32631" s="300"/>
      <c r="AJ32631" s="300"/>
      <c r="AK32631" s="300"/>
      <c r="AL32631" s="300"/>
      <c r="AM32631" s="300"/>
      <c r="AN32631" s="300"/>
      <c r="AO32631" s="300"/>
      <c r="AP32631" s="300"/>
      <c r="AQ32631" s="300"/>
      <c r="AR32631" s="300"/>
      <c r="AS32631" s="300"/>
      <c r="AT32631" s="300"/>
      <c r="AU32631" s="300"/>
      <c r="AV32631" s="300"/>
      <c r="AW32631" s="300"/>
      <c r="AX32631" s="300"/>
      <c r="AY32631" s="300"/>
      <c r="AZ32631" s="300"/>
      <c r="BA32631" s="300"/>
      <c r="BB32631" s="300"/>
      <c r="BC32631" s="300"/>
      <c r="BD32631" s="300"/>
      <c r="BE32631" s="300"/>
      <c r="BF32631" s="300"/>
      <c r="BG32631" s="300"/>
      <c r="BH32631" s="300"/>
      <c r="BI32631" s="300"/>
      <c r="BJ32631" s="300"/>
      <c r="BK32631" s="300"/>
      <c r="BL32631" s="300"/>
      <c r="BM32631" s="300"/>
      <c r="BN32631" s="300"/>
      <c r="BO32631" s="300"/>
      <c r="BP32631" s="300"/>
      <c r="BQ32631" s="300"/>
      <c r="BR32631" s="300"/>
      <c r="BS32631" s="300"/>
      <c r="BT32631" s="300"/>
      <c r="BU32631" s="300"/>
      <c r="BV32631" s="300"/>
      <c r="BW32631" s="300"/>
      <c r="BX32631" s="300"/>
      <c r="BY32631" s="300"/>
      <c r="BZ32631" s="300"/>
      <c r="CA32631" s="300"/>
      <c r="CB32631" s="300"/>
      <c r="CC32631" s="300"/>
      <c r="CD32631" s="300"/>
      <c r="CE32631" s="300"/>
      <c r="CF32631" s="300"/>
      <c r="CG32631" s="300"/>
      <c r="CH32631" s="300"/>
      <c r="CI32631" s="300"/>
      <c r="CJ32631" s="300"/>
      <c r="CK32631" s="300"/>
      <c r="CL32631" s="300"/>
      <c r="CM32631" s="300"/>
      <c r="CN32631" s="300"/>
      <c r="CO32631" s="300"/>
      <c r="CP32631" s="300"/>
      <c r="CQ32631" s="300"/>
      <c r="CR32631" s="300"/>
      <c r="CS32631" s="300"/>
      <c r="CT32631" s="300"/>
      <c r="CU32631" s="300"/>
      <c r="CV32631" s="300"/>
      <c r="CW32631" s="300"/>
      <c r="CX32631" s="300"/>
      <c r="CY32631" s="300"/>
      <c r="CZ32631" s="300"/>
      <c r="DA32631" s="300"/>
      <c r="DB32631" s="300"/>
      <c r="DC32631" s="300"/>
      <c r="DD32631" s="300"/>
      <c r="DE32631" s="300"/>
      <c r="DF32631" s="300"/>
      <c r="DG32631" s="300"/>
      <c r="DH32631" s="300"/>
      <c r="DI32631" s="300"/>
      <c r="DJ32631" s="300"/>
      <c r="DK32631" s="300"/>
      <c r="DL32631" s="300"/>
      <c r="DM32631" s="300"/>
      <c r="DN32631" s="300"/>
      <c r="DO32631" s="300"/>
      <c r="DP32631" s="300"/>
      <c r="DQ32631" s="300"/>
      <c r="DR32631" s="300"/>
      <c r="DS32631" s="300"/>
      <c r="DT32631" s="300"/>
      <c r="DU32631" s="300"/>
      <c r="DV32631" s="300"/>
      <c r="DW32631" s="300"/>
      <c r="DX32631" s="300"/>
      <c r="DY32631" s="300"/>
      <c r="DZ32631" s="300"/>
      <c r="EA32631" s="300"/>
      <c r="EB32631" s="300"/>
      <c r="EC32631" s="300"/>
      <c r="ED32631" s="300"/>
      <c r="EE32631" s="300"/>
      <c r="EF32631" s="300"/>
      <c r="EG32631" s="300"/>
      <c r="EH32631" s="300"/>
      <c r="EI32631" s="300"/>
      <c r="EJ32631" s="300"/>
      <c r="EK32631" s="300"/>
      <c r="EL32631" s="300"/>
      <c r="EM32631" s="300"/>
      <c r="EN32631" s="300"/>
      <c r="EO32631" s="300"/>
      <c r="EP32631" s="300"/>
      <c r="EQ32631" s="300"/>
      <c r="ER32631" s="300"/>
      <c r="ES32631" s="300"/>
      <c r="ET32631" s="300"/>
      <c r="EU32631" s="300"/>
      <c r="EV32631" s="300"/>
      <c r="EW32631" s="300"/>
      <c r="EX32631" s="300"/>
      <c r="EY32631" s="300"/>
      <c r="EZ32631" s="300"/>
      <c r="FA32631" s="300"/>
      <c r="FB32631" s="300"/>
      <c r="FC32631" s="300"/>
      <c r="FD32631" s="300"/>
      <c r="FE32631" s="300"/>
      <c r="FF32631" s="300"/>
      <c r="FG32631" s="300"/>
      <c r="FH32631" s="300"/>
      <c r="FI32631" s="300"/>
      <c r="FJ32631" s="300"/>
      <c r="FK32631" s="300"/>
      <c r="FL32631" s="300"/>
      <c r="FM32631" s="300"/>
      <c r="FN32631" s="300"/>
      <c r="FO32631" s="300"/>
      <c r="FP32631" s="300"/>
      <c r="FQ32631" s="300"/>
      <c r="FR32631" s="300"/>
      <c r="FS32631" s="300"/>
      <c r="FT32631" s="300"/>
      <c r="FU32631" s="300"/>
      <c r="FV32631" s="300"/>
      <c r="FW32631" s="300"/>
      <c r="FX32631" s="300"/>
      <c r="FY32631" s="300"/>
      <c r="FZ32631" s="300"/>
      <c r="GA32631" s="300"/>
      <c r="GB32631" s="300"/>
      <c r="GC32631" s="300"/>
      <c r="GD32631" s="300"/>
      <c r="GE32631" s="300"/>
      <c r="GF32631" s="300"/>
      <c r="GG32631" s="300"/>
    </row>
    <row r="32632" spans="4:189" x14ac:dyDescent="0.25">
      <c r="D32632" s="300"/>
      <c r="J32632" s="300"/>
      <c r="K32632" s="300"/>
      <c r="L32632" s="300"/>
      <c r="M32632" s="300"/>
      <c r="N32632" s="300"/>
      <c r="O32632" s="300"/>
      <c r="P32632" s="300"/>
      <c r="Q32632" s="300"/>
      <c r="R32632" s="300"/>
      <c r="S32632" s="300"/>
      <c r="T32632" s="300"/>
      <c r="U32632" s="300"/>
      <c r="V32632" s="300"/>
      <c r="W32632" s="300"/>
      <c r="X32632" s="300"/>
      <c r="Y32632" s="300"/>
      <c r="Z32632" s="300"/>
      <c r="AA32632" s="300"/>
      <c r="AB32632" s="300"/>
      <c r="AC32632" s="300"/>
      <c r="AD32632" s="300"/>
      <c r="AE32632" s="300"/>
      <c r="AF32632" s="300"/>
      <c r="AG32632" s="300"/>
      <c r="AH32632" s="300"/>
      <c r="AI32632" s="300"/>
      <c r="AJ32632" s="300"/>
      <c r="AK32632" s="300"/>
      <c r="AL32632" s="300"/>
      <c r="AM32632" s="300"/>
      <c r="AN32632" s="300"/>
      <c r="AO32632" s="300"/>
      <c r="AP32632" s="300"/>
      <c r="AQ32632" s="300"/>
      <c r="AR32632" s="300"/>
      <c r="AS32632" s="300"/>
      <c r="AT32632" s="300"/>
      <c r="AU32632" s="300"/>
      <c r="AV32632" s="300"/>
      <c r="AW32632" s="300"/>
      <c r="AX32632" s="300"/>
      <c r="AY32632" s="300"/>
      <c r="AZ32632" s="300"/>
      <c r="BA32632" s="300"/>
      <c r="BB32632" s="300"/>
      <c r="BC32632" s="300"/>
      <c r="BD32632" s="300"/>
      <c r="BE32632" s="300"/>
      <c r="BF32632" s="300"/>
      <c r="BG32632" s="300"/>
      <c r="BH32632" s="300"/>
      <c r="BI32632" s="300"/>
      <c r="BJ32632" s="300"/>
      <c r="BK32632" s="300"/>
      <c r="BL32632" s="300"/>
      <c r="BM32632" s="300"/>
      <c r="BN32632" s="300"/>
      <c r="BO32632" s="300"/>
      <c r="BP32632" s="300"/>
      <c r="BQ32632" s="300"/>
      <c r="BR32632" s="300"/>
      <c r="BS32632" s="300"/>
      <c r="BT32632" s="300"/>
      <c r="BU32632" s="300"/>
      <c r="BV32632" s="300"/>
      <c r="BW32632" s="300"/>
      <c r="BX32632" s="300"/>
      <c r="BY32632" s="300"/>
      <c r="BZ32632" s="300"/>
      <c r="CA32632" s="300"/>
      <c r="CB32632" s="300"/>
      <c r="CC32632" s="300"/>
      <c r="CD32632" s="300"/>
      <c r="CE32632" s="300"/>
      <c r="CF32632" s="300"/>
      <c r="CG32632" s="300"/>
      <c r="CH32632" s="300"/>
      <c r="CI32632" s="300"/>
      <c r="CJ32632" s="300"/>
      <c r="CK32632" s="300"/>
      <c r="CL32632" s="300"/>
      <c r="CM32632" s="300"/>
      <c r="CN32632" s="300"/>
      <c r="CO32632" s="300"/>
      <c r="CP32632" s="300"/>
      <c r="CQ32632" s="300"/>
      <c r="CR32632" s="300"/>
      <c r="CS32632" s="300"/>
      <c r="CT32632" s="300"/>
      <c r="CU32632" s="300"/>
      <c r="CV32632" s="300"/>
      <c r="CW32632" s="300"/>
      <c r="CX32632" s="300"/>
      <c r="CY32632" s="300"/>
      <c r="CZ32632" s="300"/>
      <c r="DA32632" s="300"/>
      <c r="DB32632" s="300"/>
      <c r="DC32632" s="300"/>
      <c r="DD32632" s="300"/>
      <c r="DE32632" s="300"/>
      <c r="DF32632" s="300"/>
      <c r="DG32632" s="300"/>
      <c r="DH32632" s="300"/>
      <c r="DI32632" s="300"/>
      <c r="DJ32632" s="300"/>
      <c r="DK32632" s="300"/>
      <c r="DL32632" s="300"/>
      <c r="DM32632" s="300"/>
      <c r="DN32632" s="300"/>
      <c r="DO32632" s="300"/>
      <c r="DP32632" s="300"/>
      <c r="DQ32632" s="300"/>
      <c r="DR32632" s="300"/>
      <c r="DS32632" s="300"/>
      <c r="DT32632" s="300"/>
      <c r="DU32632" s="300"/>
      <c r="DV32632" s="300"/>
      <c r="DW32632" s="300"/>
      <c r="DX32632" s="300"/>
      <c r="DY32632" s="300"/>
      <c r="DZ32632" s="300"/>
      <c r="EA32632" s="300"/>
      <c r="EB32632" s="300"/>
      <c r="EC32632" s="300"/>
      <c r="ED32632" s="300"/>
      <c r="EE32632" s="300"/>
      <c r="EF32632" s="300"/>
      <c r="EG32632" s="300"/>
      <c r="EH32632" s="300"/>
      <c r="EI32632" s="300"/>
      <c r="EJ32632" s="300"/>
      <c r="EK32632" s="300"/>
      <c r="EL32632" s="300"/>
      <c r="EM32632" s="300"/>
      <c r="EN32632" s="300"/>
      <c r="EO32632" s="300"/>
      <c r="EP32632" s="300"/>
      <c r="EQ32632" s="300"/>
      <c r="ER32632" s="300"/>
      <c r="ES32632" s="300"/>
      <c r="ET32632" s="300"/>
      <c r="EU32632" s="300"/>
      <c r="EV32632" s="300"/>
      <c r="EW32632" s="300"/>
      <c r="EX32632" s="300"/>
      <c r="EY32632" s="300"/>
      <c r="EZ32632" s="300"/>
      <c r="FA32632" s="300"/>
      <c r="FB32632" s="300"/>
      <c r="FC32632" s="300"/>
      <c r="FD32632" s="300"/>
      <c r="FE32632" s="300"/>
      <c r="FF32632" s="300"/>
      <c r="FG32632" s="300"/>
      <c r="FH32632" s="300"/>
      <c r="FI32632" s="300"/>
      <c r="FJ32632" s="300"/>
      <c r="FK32632" s="300"/>
      <c r="FL32632" s="300"/>
      <c r="FM32632" s="300"/>
      <c r="FN32632" s="300"/>
      <c r="FO32632" s="300"/>
      <c r="FP32632" s="300"/>
      <c r="FQ32632" s="300"/>
      <c r="FR32632" s="300"/>
      <c r="FS32632" s="300"/>
      <c r="FT32632" s="300"/>
      <c r="FU32632" s="300"/>
      <c r="FV32632" s="300"/>
      <c r="FW32632" s="300"/>
      <c r="FX32632" s="300"/>
      <c r="FY32632" s="300"/>
      <c r="FZ32632" s="300"/>
      <c r="GA32632" s="300"/>
      <c r="GB32632" s="300"/>
      <c r="GC32632" s="300"/>
      <c r="GD32632" s="300"/>
      <c r="GE32632" s="300"/>
      <c r="GF32632" s="300"/>
      <c r="GG32632" s="300"/>
    </row>
    <row r="32633" spans="4:189" x14ac:dyDescent="0.25">
      <c r="D32633" s="300"/>
      <c r="J32633" s="300"/>
      <c r="K32633" s="300"/>
      <c r="L32633" s="300"/>
      <c r="M32633" s="300"/>
      <c r="N32633" s="300"/>
      <c r="O32633" s="300"/>
      <c r="P32633" s="300"/>
      <c r="Q32633" s="300"/>
      <c r="R32633" s="300"/>
      <c r="S32633" s="300"/>
      <c r="T32633" s="300"/>
      <c r="U32633" s="300"/>
      <c r="V32633" s="300"/>
      <c r="W32633" s="300"/>
      <c r="X32633" s="300"/>
      <c r="Y32633" s="300"/>
      <c r="Z32633" s="300"/>
      <c r="AA32633" s="300"/>
      <c r="AB32633" s="300"/>
      <c r="AC32633" s="300"/>
      <c r="AD32633" s="300"/>
      <c r="AE32633" s="300"/>
      <c r="AF32633" s="300"/>
      <c r="AG32633" s="300"/>
      <c r="AH32633" s="300"/>
      <c r="AI32633" s="300"/>
      <c r="AJ32633" s="300"/>
      <c r="AK32633" s="300"/>
      <c r="AL32633" s="300"/>
      <c r="AM32633" s="300"/>
      <c r="AN32633" s="300"/>
      <c r="AO32633" s="300"/>
      <c r="AP32633" s="300"/>
      <c r="AQ32633" s="300"/>
      <c r="AR32633" s="300"/>
      <c r="AS32633" s="300"/>
      <c r="AT32633" s="300"/>
      <c r="AU32633" s="300"/>
      <c r="AV32633" s="300"/>
      <c r="AW32633" s="300"/>
      <c r="AX32633" s="300"/>
      <c r="AY32633" s="300"/>
      <c r="AZ32633" s="300"/>
      <c r="BA32633" s="300"/>
      <c r="BB32633" s="300"/>
      <c r="BC32633" s="300"/>
      <c r="BD32633" s="300"/>
      <c r="BE32633" s="300"/>
      <c r="BF32633" s="300"/>
      <c r="BG32633" s="300"/>
      <c r="BH32633" s="300"/>
      <c r="BI32633" s="300"/>
      <c r="BJ32633" s="300"/>
      <c r="BK32633" s="300"/>
      <c r="BL32633" s="300"/>
      <c r="BM32633" s="300"/>
      <c r="BN32633" s="300"/>
      <c r="BO32633" s="300"/>
      <c r="BP32633" s="300"/>
      <c r="BQ32633" s="300"/>
      <c r="BR32633" s="300"/>
      <c r="BS32633" s="300"/>
      <c r="BT32633" s="300"/>
      <c r="BU32633" s="300"/>
      <c r="BV32633" s="300"/>
      <c r="BW32633" s="300"/>
      <c r="BX32633" s="300"/>
      <c r="BY32633" s="300"/>
      <c r="BZ32633" s="300"/>
      <c r="CA32633" s="300"/>
      <c r="CB32633" s="300"/>
      <c r="CC32633" s="300"/>
      <c r="CD32633" s="300"/>
      <c r="CE32633" s="300"/>
      <c r="CF32633" s="300"/>
      <c r="CG32633" s="300"/>
      <c r="CH32633" s="300"/>
      <c r="CI32633" s="300"/>
      <c r="CJ32633" s="300"/>
      <c r="CK32633" s="300"/>
      <c r="CL32633" s="300"/>
      <c r="CM32633" s="300"/>
      <c r="CN32633" s="300"/>
      <c r="CO32633" s="300"/>
      <c r="CP32633" s="300"/>
      <c r="CQ32633" s="300"/>
      <c r="CR32633" s="300"/>
      <c r="CS32633" s="300"/>
      <c r="CT32633" s="300"/>
      <c r="CU32633" s="300"/>
      <c r="CV32633" s="300"/>
      <c r="CW32633" s="300"/>
      <c r="CX32633" s="300"/>
      <c r="CY32633" s="300"/>
      <c r="CZ32633" s="300"/>
      <c r="DA32633" s="300"/>
      <c r="DB32633" s="300"/>
      <c r="DC32633" s="300"/>
      <c r="DD32633" s="300"/>
      <c r="DE32633" s="300"/>
      <c r="DF32633" s="300"/>
      <c r="DG32633" s="300"/>
      <c r="DH32633" s="300"/>
      <c r="DI32633" s="300"/>
      <c r="DJ32633" s="300"/>
      <c r="DK32633" s="300"/>
      <c r="DL32633" s="300"/>
      <c r="DM32633" s="300"/>
      <c r="DN32633" s="300"/>
      <c r="DO32633" s="300"/>
      <c r="DP32633" s="300"/>
      <c r="DQ32633" s="300"/>
      <c r="DR32633" s="300"/>
      <c r="DS32633" s="300"/>
      <c r="DT32633" s="300"/>
      <c r="DU32633" s="300"/>
      <c r="DV32633" s="300"/>
      <c r="DW32633" s="300"/>
      <c r="DX32633" s="300"/>
      <c r="DY32633" s="300"/>
      <c r="DZ32633" s="300"/>
      <c r="EA32633" s="300"/>
      <c r="EB32633" s="300"/>
      <c r="EC32633" s="300"/>
      <c r="ED32633" s="300"/>
      <c r="EE32633" s="300"/>
      <c r="EF32633" s="300"/>
      <c r="EG32633" s="300"/>
      <c r="EH32633" s="300"/>
      <c r="EI32633" s="300"/>
      <c r="EJ32633" s="300"/>
      <c r="EK32633" s="300"/>
      <c r="EL32633" s="300"/>
      <c r="EM32633" s="300"/>
      <c r="EN32633" s="300"/>
      <c r="EO32633" s="300"/>
      <c r="EP32633" s="300"/>
      <c r="EQ32633" s="300"/>
      <c r="ER32633" s="300"/>
      <c r="ES32633" s="300"/>
      <c r="ET32633" s="300"/>
      <c r="EU32633" s="300"/>
      <c r="EV32633" s="300"/>
      <c r="EW32633" s="300"/>
      <c r="EX32633" s="300"/>
      <c r="EY32633" s="300"/>
      <c r="EZ32633" s="300"/>
      <c r="FA32633" s="300"/>
      <c r="FB32633" s="300"/>
      <c r="FC32633" s="300"/>
      <c r="FD32633" s="300"/>
      <c r="FE32633" s="300"/>
      <c r="FF32633" s="300"/>
      <c r="FG32633" s="300"/>
      <c r="FH32633" s="300"/>
      <c r="FI32633" s="300"/>
      <c r="FJ32633" s="300"/>
      <c r="FK32633" s="300"/>
      <c r="FL32633" s="300"/>
      <c r="FM32633" s="300"/>
      <c r="FN32633" s="300"/>
      <c r="FO32633" s="300"/>
      <c r="FP32633" s="300"/>
      <c r="FQ32633" s="300"/>
      <c r="FR32633" s="300"/>
      <c r="FS32633" s="300"/>
      <c r="FT32633" s="300"/>
      <c r="FU32633" s="300"/>
      <c r="FV32633" s="300"/>
      <c r="FW32633" s="300"/>
      <c r="FX32633" s="300"/>
      <c r="FY32633" s="300"/>
      <c r="FZ32633" s="300"/>
      <c r="GA32633" s="300"/>
      <c r="GB32633" s="300"/>
      <c r="GC32633" s="300"/>
      <c r="GD32633" s="300"/>
      <c r="GE32633" s="300"/>
      <c r="GF32633" s="300"/>
      <c r="GG32633" s="300"/>
    </row>
    <row r="32634" spans="4:189" x14ac:dyDescent="0.25">
      <c r="D32634" s="300"/>
      <c r="J32634" s="300"/>
      <c r="K32634" s="300"/>
      <c r="L32634" s="300"/>
      <c r="M32634" s="300"/>
      <c r="N32634" s="300"/>
      <c r="O32634" s="300"/>
      <c r="P32634" s="300"/>
      <c r="Q32634" s="300"/>
      <c r="R32634" s="300"/>
      <c r="S32634" s="300"/>
      <c r="T32634" s="300"/>
      <c r="U32634" s="300"/>
      <c r="V32634" s="300"/>
      <c r="W32634" s="300"/>
      <c r="X32634" s="300"/>
      <c r="Y32634" s="300"/>
      <c r="Z32634" s="300"/>
      <c r="AA32634" s="300"/>
      <c r="AB32634" s="300"/>
      <c r="AC32634" s="300"/>
      <c r="AD32634" s="300"/>
      <c r="AE32634" s="300"/>
      <c r="AF32634" s="300"/>
      <c r="AG32634" s="300"/>
      <c r="AH32634" s="300"/>
      <c r="AI32634" s="300"/>
      <c r="AJ32634" s="300"/>
      <c r="AK32634" s="300"/>
      <c r="AL32634" s="300"/>
      <c r="AM32634" s="300"/>
      <c r="AN32634" s="300"/>
      <c r="AO32634" s="300"/>
      <c r="AP32634" s="300"/>
      <c r="AQ32634" s="300"/>
      <c r="AR32634" s="300"/>
      <c r="AS32634" s="300"/>
      <c r="AT32634" s="300"/>
      <c r="AU32634" s="300"/>
      <c r="AV32634" s="300"/>
      <c r="AW32634" s="300"/>
      <c r="AX32634" s="300"/>
      <c r="AY32634" s="300"/>
      <c r="AZ32634" s="300"/>
      <c r="BA32634" s="300"/>
      <c r="BB32634" s="300"/>
      <c r="BC32634" s="300"/>
      <c r="BD32634" s="300"/>
      <c r="BE32634" s="300"/>
      <c r="BF32634" s="300"/>
      <c r="BG32634" s="300"/>
      <c r="BH32634" s="300"/>
      <c r="BI32634" s="300"/>
      <c r="BJ32634" s="300"/>
      <c r="BK32634" s="300"/>
      <c r="BL32634" s="300"/>
      <c r="BM32634" s="300"/>
      <c r="BN32634" s="300"/>
      <c r="BO32634" s="300"/>
      <c r="BP32634" s="300"/>
      <c r="BQ32634" s="300"/>
      <c r="BR32634" s="300"/>
      <c r="BS32634" s="300"/>
      <c r="BT32634" s="300"/>
      <c r="BU32634" s="300"/>
      <c r="BV32634" s="300"/>
      <c r="BW32634" s="300"/>
      <c r="BX32634" s="300"/>
      <c r="BY32634" s="300"/>
      <c r="BZ32634" s="300"/>
      <c r="CA32634" s="300"/>
      <c r="CB32634" s="300"/>
      <c r="CC32634" s="300"/>
      <c r="CD32634" s="300"/>
      <c r="CE32634" s="300"/>
      <c r="CF32634" s="300"/>
      <c r="CG32634" s="300"/>
      <c r="CH32634" s="300"/>
      <c r="CI32634" s="300"/>
      <c r="CJ32634" s="300"/>
      <c r="CK32634" s="300"/>
      <c r="CL32634" s="300"/>
      <c r="CM32634" s="300"/>
      <c r="CN32634" s="300"/>
      <c r="CO32634" s="300"/>
      <c r="CP32634" s="300"/>
      <c r="CQ32634" s="300"/>
      <c r="CR32634" s="300"/>
      <c r="CS32634" s="300"/>
      <c r="CT32634" s="300"/>
      <c r="CU32634" s="300"/>
      <c r="CV32634" s="300"/>
      <c r="CW32634" s="300"/>
      <c r="CX32634" s="300"/>
      <c r="CY32634" s="300"/>
      <c r="CZ32634" s="300"/>
      <c r="DA32634" s="300"/>
      <c r="DB32634" s="300"/>
      <c r="DC32634" s="300"/>
      <c r="DD32634" s="300"/>
      <c r="DE32634" s="300"/>
      <c r="DF32634" s="300"/>
      <c r="DG32634" s="300"/>
      <c r="DH32634" s="300"/>
      <c r="DI32634" s="300"/>
      <c r="DJ32634" s="300"/>
      <c r="DK32634" s="300"/>
      <c r="DL32634" s="300"/>
      <c r="DM32634" s="300"/>
      <c r="DN32634" s="300"/>
      <c r="DO32634" s="300"/>
      <c r="DP32634" s="300"/>
      <c r="DQ32634" s="300"/>
      <c r="DR32634" s="300"/>
      <c r="DS32634" s="300"/>
      <c r="DT32634" s="300"/>
      <c r="DU32634" s="300"/>
      <c r="DV32634" s="300"/>
      <c r="DW32634" s="300"/>
      <c r="DX32634" s="300"/>
      <c r="DY32634" s="300"/>
      <c r="DZ32634" s="300"/>
      <c r="EA32634" s="300"/>
      <c r="EB32634" s="300"/>
      <c r="EC32634" s="300"/>
      <c r="ED32634" s="300"/>
      <c r="EE32634" s="300"/>
      <c r="EF32634" s="300"/>
      <c r="EG32634" s="300"/>
      <c r="EH32634" s="300"/>
      <c r="EI32634" s="300"/>
      <c r="EJ32634" s="300"/>
      <c r="EK32634" s="300"/>
      <c r="EL32634" s="300"/>
      <c r="EM32634" s="300"/>
      <c r="EN32634" s="300"/>
      <c r="EO32634" s="300"/>
      <c r="EP32634" s="300"/>
      <c r="EQ32634" s="300"/>
      <c r="ER32634" s="300"/>
      <c r="ES32634" s="300"/>
      <c r="ET32634" s="300"/>
      <c r="EU32634" s="300"/>
      <c r="EV32634" s="300"/>
      <c r="EW32634" s="300"/>
      <c r="EX32634" s="300"/>
      <c r="EY32634" s="300"/>
      <c r="EZ32634" s="300"/>
      <c r="FA32634" s="300"/>
      <c r="FB32634" s="300"/>
      <c r="FC32634" s="300"/>
      <c r="FD32634" s="300"/>
      <c r="FE32634" s="300"/>
      <c r="FF32634" s="300"/>
      <c r="FG32634" s="300"/>
      <c r="FH32634" s="300"/>
      <c r="FI32634" s="300"/>
      <c r="FJ32634" s="300"/>
      <c r="FK32634" s="300"/>
      <c r="FL32634" s="300"/>
      <c r="FM32634" s="300"/>
      <c r="FN32634" s="300"/>
      <c r="FO32634" s="300"/>
      <c r="FP32634" s="300"/>
      <c r="FQ32634" s="300"/>
      <c r="FR32634" s="300"/>
      <c r="FS32634" s="300"/>
      <c r="FT32634" s="300"/>
      <c r="FU32634" s="300"/>
      <c r="FV32634" s="300"/>
      <c r="FW32634" s="300"/>
      <c r="FX32634" s="300"/>
      <c r="FY32634" s="300"/>
      <c r="FZ32634" s="300"/>
      <c r="GA32634" s="300"/>
      <c r="GB32634" s="300"/>
      <c r="GC32634" s="300"/>
      <c r="GD32634" s="300"/>
      <c r="GE32634" s="300"/>
      <c r="GF32634" s="300"/>
      <c r="GG32634" s="300"/>
    </row>
    <row r="32635" spans="4:189" x14ac:dyDescent="0.25">
      <c r="D32635" s="300"/>
      <c r="J32635" s="300"/>
      <c r="K32635" s="300"/>
      <c r="L32635" s="300"/>
      <c r="M32635" s="300"/>
      <c r="N32635" s="300"/>
      <c r="O32635" s="300"/>
      <c r="P32635" s="300"/>
      <c r="Q32635" s="300"/>
      <c r="R32635" s="300"/>
      <c r="S32635" s="300"/>
      <c r="T32635" s="300"/>
      <c r="U32635" s="300"/>
      <c r="V32635" s="300"/>
      <c r="W32635" s="300"/>
      <c r="X32635" s="300"/>
      <c r="Y32635" s="300"/>
      <c r="Z32635" s="300"/>
      <c r="AA32635" s="300"/>
      <c r="AB32635" s="300"/>
      <c r="AC32635" s="300"/>
      <c r="AD32635" s="300"/>
      <c r="AE32635" s="300"/>
      <c r="AF32635" s="300"/>
      <c r="AG32635" s="300"/>
      <c r="AH32635" s="300"/>
      <c r="AI32635" s="300"/>
      <c r="AJ32635" s="300"/>
      <c r="AK32635" s="300"/>
      <c r="AL32635" s="300"/>
      <c r="AM32635" s="300"/>
      <c r="AN32635" s="300"/>
      <c r="AO32635" s="300"/>
      <c r="AP32635" s="300"/>
      <c r="AQ32635" s="300"/>
      <c r="AR32635" s="300"/>
      <c r="AS32635" s="300"/>
      <c r="AT32635" s="300"/>
      <c r="AU32635" s="300"/>
      <c r="AV32635" s="300"/>
      <c r="AW32635" s="300"/>
      <c r="AX32635" s="300"/>
      <c r="AY32635" s="300"/>
      <c r="AZ32635" s="300"/>
      <c r="BA32635" s="300"/>
      <c r="BB32635" s="300"/>
      <c r="BC32635" s="300"/>
      <c r="BD32635" s="300"/>
      <c r="BE32635" s="300"/>
      <c r="BF32635" s="300"/>
      <c r="BG32635" s="300"/>
      <c r="BH32635" s="300"/>
      <c r="BI32635" s="300"/>
      <c r="BJ32635" s="300"/>
      <c r="BK32635" s="300"/>
      <c r="BL32635" s="300"/>
      <c r="BM32635" s="300"/>
      <c r="BN32635" s="300"/>
      <c r="BO32635" s="300"/>
      <c r="BP32635" s="300"/>
      <c r="BQ32635" s="300"/>
      <c r="BR32635" s="300"/>
      <c r="BS32635" s="300"/>
      <c r="BT32635" s="300"/>
      <c r="BU32635" s="300"/>
      <c r="BV32635" s="300"/>
      <c r="BW32635" s="300"/>
      <c r="BX32635" s="300"/>
      <c r="BY32635" s="300"/>
      <c r="BZ32635" s="300"/>
      <c r="CA32635" s="300"/>
      <c r="CB32635" s="300"/>
      <c r="CC32635" s="300"/>
      <c r="CD32635" s="300"/>
      <c r="CE32635" s="300"/>
      <c r="CF32635" s="300"/>
      <c r="CG32635" s="300"/>
      <c r="CH32635" s="300"/>
      <c r="CI32635" s="300"/>
      <c r="CJ32635" s="300"/>
      <c r="CK32635" s="300"/>
      <c r="CL32635" s="300"/>
      <c r="CM32635" s="300"/>
      <c r="CN32635" s="300"/>
      <c r="CO32635" s="300"/>
      <c r="CP32635" s="300"/>
      <c r="CQ32635" s="300"/>
      <c r="CR32635" s="300"/>
      <c r="CS32635" s="300"/>
      <c r="CT32635" s="300"/>
      <c r="CU32635" s="300"/>
      <c r="CV32635" s="300"/>
      <c r="CW32635" s="300"/>
      <c r="CX32635" s="300"/>
      <c r="CY32635" s="300"/>
      <c r="CZ32635" s="300"/>
      <c r="DA32635" s="300"/>
      <c r="DB32635" s="300"/>
      <c r="DC32635" s="300"/>
      <c r="DD32635" s="300"/>
      <c r="DE32635" s="300"/>
      <c r="DF32635" s="300"/>
      <c r="DG32635" s="300"/>
      <c r="DH32635" s="300"/>
      <c r="DI32635" s="300"/>
      <c r="DJ32635" s="300"/>
      <c r="DK32635" s="300"/>
      <c r="DL32635" s="300"/>
      <c r="DM32635" s="300"/>
      <c r="DN32635" s="300"/>
      <c r="DO32635" s="300"/>
      <c r="DP32635" s="300"/>
      <c r="DQ32635" s="300"/>
      <c r="DR32635" s="300"/>
      <c r="DS32635" s="300"/>
      <c r="DT32635" s="300"/>
      <c r="DU32635" s="300"/>
      <c r="DV32635" s="300"/>
      <c r="DW32635" s="300"/>
      <c r="DX32635" s="300"/>
      <c r="DY32635" s="300"/>
      <c r="DZ32635" s="300"/>
      <c r="EA32635" s="300"/>
      <c r="EB32635" s="300"/>
      <c r="EC32635" s="300"/>
      <c r="ED32635" s="300"/>
      <c r="EE32635" s="300"/>
      <c r="EF32635" s="300"/>
      <c r="EG32635" s="300"/>
      <c r="EH32635" s="300"/>
      <c r="EI32635" s="300"/>
      <c r="EJ32635" s="300"/>
      <c r="EK32635" s="300"/>
      <c r="EL32635" s="300"/>
      <c r="EM32635" s="300"/>
      <c r="EN32635" s="300"/>
      <c r="EO32635" s="300"/>
      <c r="EP32635" s="300"/>
      <c r="EQ32635" s="300"/>
      <c r="ER32635" s="300"/>
      <c r="ES32635" s="300"/>
      <c r="ET32635" s="300"/>
      <c r="EU32635" s="300"/>
      <c r="EV32635" s="300"/>
      <c r="EW32635" s="300"/>
      <c r="EX32635" s="300"/>
      <c r="EY32635" s="300"/>
      <c r="EZ32635" s="300"/>
      <c r="FA32635" s="300"/>
      <c r="FB32635" s="300"/>
      <c r="FC32635" s="300"/>
      <c r="FD32635" s="300"/>
      <c r="FE32635" s="300"/>
      <c r="FF32635" s="300"/>
      <c r="FG32635" s="300"/>
      <c r="FH32635" s="300"/>
      <c r="FI32635" s="300"/>
      <c r="FJ32635" s="300"/>
      <c r="FK32635" s="300"/>
      <c r="FL32635" s="300"/>
      <c r="FM32635" s="300"/>
      <c r="FN32635" s="300"/>
      <c r="FO32635" s="300"/>
      <c r="FP32635" s="300"/>
      <c r="FQ32635" s="300"/>
      <c r="FR32635" s="300"/>
      <c r="FS32635" s="300"/>
      <c r="FT32635" s="300"/>
      <c r="FU32635" s="300"/>
      <c r="FV32635" s="300"/>
      <c r="FW32635" s="300"/>
      <c r="FX32635" s="300"/>
      <c r="FY32635" s="300"/>
      <c r="FZ32635" s="300"/>
      <c r="GA32635" s="300"/>
      <c r="GB32635" s="300"/>
      <c r="GC32635" s="300"/>
      <c r="GD32635" s="300"/>
      <c r="GE32635" s="300"/>
      <c r="GF32635" s="300"/>
      <c r="GG32635" s="300"/>
    </row>
    <row r="32636" spans="4:189" x14ac:dyDescent="0.25">
      <c r="D32636" s="300"/>
      <c r="J32636" s="300"/>
      <c r="K32636" s="300"/>
      <c r="L32636" s="300"/>
      <c r="M32636" s="300"/>
      <c r="N32636" s="300"/>
      <c r="O32636" s="300"/>
      <c r="P32636" s="300"/>
      <c r="Q32636" s="300"/>
      <c r="R32636" s="300"/>
      <c r="S32636" s="300"/>
      <c r="T32636" s="300"/>
      <c r="U32636" s="300"/>
      <c r="V32636" s="300"/>
      <c r="W32636" s="300"/>
      <c r="X32636" s="300"/>
      <c r="Y32636" s="300"/>
      <c r="Z32636" s="300"/>
      <c r="AA32636" s="300"/>
      <c r="AB32636" s="300"/>
      <c r="AC32636" s="300"/>
      <c r="AD32636" s="300"/>
      <c r="AE32636" s="300"/>
      <c r="AF32636" s="300"/>
      <c r="AG32636" s="300"/>
      <c r="AH32636" s="300"/>
      <c r="AI32636" s="300"/>
      <c r="AJ32636" s="300"/>
      <c r="AK32636" s="300"/>
      <c r="AL32636" s="300"/>
      <c r="AM32636" s="300"/>
      <c r="AN32636" s="300"/>
      <c r="AO32636" s="300"/>
      <c r="AP32636" s="300"/>
      <c r="AQ32636" s="300"/>
      <c r="AR32636" s="300"/>
      <c r="AS32636" s="300"/>
      <c r="AT32636" s="300"/>
      <c r="AU32636" s="300"/>
      <c r="AV32636" s="300"/>
      <c r="AW32636" s="300"/>
      <c r="AX32636" s="300"/>
      <c r="AY32636" s="300"/>
      <c r="AZ32636" s="300"/>
      <c r="BA32636" s="300"/>
      <c r="BB32636" s="300"/>
      <c r="BC32636" s="300"/>
      <c r="BD32636" s="300"/>
      <c r="BE32636" s="300"/>
      <c r="BF32636" s="300"/>
      <c r="BG32636" s="300"/>
      <c r="BH32636" s="300"/>
      <c r="BI32636" s="300"/>
      <c r="BJ32636" s="300"/>
      <c r="BK32636" s="300"/>
      <c r="BL32636" s="300"/>
      <c r="BM32636" s="300"/>
      <c r="BN32636" s="300"/>
      <c r="BO32636" s="300"/>
      <c r="BP32636" s="300"/>
      <c r="BQ32636" s="300"/>
      <c r="BR32636" s="300"/>
      <c r="BS32636" s="300"/>
      <c r="BT32636" s="300"/>
      <c r="BU32636" s="300"/>
      <c r="BV32636" s="300"/>
      <c r="BW32636" s="300"/>
      <c r="BX32636" s="300"/>
      <c r="BY32636" s="300"/>
      <c r="BZ32636" s="300"/>
      <c r="CA32636" s="300"/>
      <c r="CB32636" s="300"/>
      <c r="CC32636" s="300"/>
      <c r="CD32636" s="300"/>
      <c r="CE32636" s="300"/>
      <c r="CF32636" s="300"/>
      <c r="CG32636" s="300"/>
      <c r="CH32636" s="300"/>
      <c r="CI32636" s="300"/>
      <c r="CJ32636" s="300"/>
      <c r="CK32636" s="300"/>
      <c r="CL32636" s="300"/>
      <c r="CM32636" s="300"/>
      <c r="CN32636" s="300"/>
      <c r="CO32636" s="300"/>
      <c r="CP32636" s="300"/>
      <c r="CQ32636" s="300"/>
      <c r="CR32636" s="300"/>
      <c r="CS32636" s="300"/>
      <c r="CT32636" s="300"/>
      <c r="CU32636" s="300"/>
      <c r="CV32636" s="300"/>
      <c r="CW32636" s="300"/>
      <c r="CX32636" s="300"/>
      <c r="CY32636" s="300"/>
      <c r="CZ32636" s="300"/>
      <c r="DA32636" s="300"/>
      <c r="DB32636" s="300"/>
      <c r="DC32636" s="300"/>
      <c r="DD32636" s="300"/>
      <c r="DE32636" s="300"/>
      <c r="DF32636" s="300"/>
      <c r="DG32636" s="300"/>
      <c r="DH32636" s="300"/>
      <c r="DI32636" s="300"/>
      <c r="DJ32636" s="300"/>
      <c r="DK32636" s="300"/>
      <c r="DL32636" s="300"/>
      <c r="DM32636" s="300"/>
      <c r="DN32636" s="300"/>
      <c r="DO32636" s="300"/>
      <c r="DP32636" s="300"/>
      <c r="DQ32636" s="300"/>
      <c r="DR32636" s="300"/>
      <c r="DS32636" s="300"/>
      <c r="DT32636" s="300"/>
      <c r="DU32636" s="300"/>
      <c r="DV32636" s="300"/>
      <c r="DW32636" s="300"/>
      <c r="DX32636" s="300"/>
      <c r="DY32636" s="300"/>
      <c r="DZ32636" s="300"/>
      <c r="EA32636" s="300"/>
      <c r="EB32636" s="300"/>
      <c r="EC32636" s="300"/>
      <c r="ED32636" s="300"/>
      <c r="EE32636" s="300"/>
      <c r="EF32636" s="300"/>
      <c r="EG32636" s="300"/>
      <c r="EH32636" s="300"/>
      <c r="EI32636" s="300"/>
      <c r="EJ32636" s="300"/>
      <c r="EK32636" s="300"/>
      <c r="EL32636" s="300"/>
      <c r="EM32636" s="300"/>
      <c r="EN32636" s="300"/>
      <c r="EO32636" s="300"/>
      <c r="EP32636" s="300"/>
      <c r="EQ32636" s="300"/>
      <c r="ER32636" s="300"/>
      <c r="ES32636" s="300"/>
      <c r="ET32636" s="300"/>
      <c r="EU32636" s="300"/>
      <c r="EV32636" s="300"/>
      <c r="EW32636" s="300"/>
      <c r="EX32636" s="300"/>
      <c r="EY32636" s="300"/>
      <c r="EZ32636" s="300"/>
      <c r="FA32636" s="300"/>
      <c r="FB32636" s="300"/>
      <c r="FC32636" s="300"/>
      <c r="FD32636" s="300"/>
      <c r="FE32636" s="300"/>
      <c r="FF32636" s="300"/>
      <c r="FG32636" s="300"/>
      <c r="FH32636" s="300"/>
      <c r="FI32636" s="300"/>
      <c r="FJ32636" s="300"/>
      <c r="FK32636" s="300"/>
      <c r="FL32636" s="300"/>
      <c r="FM32636" s="300"/>
      <c r="FN32636" s="300"/>
      <c r="FO32636" s="300"/>
      <c r="FP32636" s="300"/>
      <c r="FQ32636" s="300"/>
      <c r="FR32636" s="300"/>
      <c r="FS32636" s="300"/>
      <c r="FT32636" s="300"/>
      <c r="FU32636" s="300"/>
      <c r="FV32636" s="300"/>
      <c r="FW32636" s="300"/>
      <c r="FX32636" s="300"/>
      <c r="FY32636" s="300"/>
      <c r="FZ32636" s="300"/>
      <c r="GA32636" s="300"/>
      <c r="GB32636" s="300"/>
      <c r="GC32636" s="300"/>
      <c r="GD32636" s="300"/>
      <c r="GE32636" s="300"/>
      <c r="GF32636" s="300"/>
      <c r="GG32636" s="300"/>
    </row>
    <row r="32637" spans="4:189" x14ac:dyDescent="0.25">
      <c r="D32637" s="300"/>
      <c r="J32637" s="300"/>
      <c r="K32637" s="300"/>
      <c r="L32637" s="300"/>
      <c r="M32637" s="300"/>
      <c r="N32637" s="300"/>
      <c r="O32637" s="300"/>
      <c r="P32637" s="300"/>
      <c r="Q32637" s="300"/>
      <c r="R32637" s="300"/>
      <c r="S32637" s="300"/>
      <c r="T32637" s="300"/>
      <c r="U32637" s="300"/>
      <c r="V32637" s="300"/>
      <c r="W32637" s="300"/>
      <c r="X32637" s="300"/>
      <c r="Y32637" s="300"/>
      <c r="Z32637" s="300"/>
      <c r="AA32637" s="300"/>
      <c r="AB32637" s="300"/>
      <c r="AC32637" s="300"/>
      <c r="AD32637" s="300"/>
      <c r="AE32637" s="300"/>
      <c r="AF32637" s="300"/>
      <c r="AG32637" s="300"/>
      <c r="AH32637" s="300"/>
      <c r="AI32637" s="300"/>
      <c r="AJ32637" s="300"/>
      <c r="AK32637" s="300"/>
      <c r="AL32637" s="300"/>
      <c r="AM32637" s="300"/>
      <c r="AN32637" s="300"/>
      <c r="AO32637" s="300"/>
      <c r="AP32637" s="300"/>
      <c r="AQ32637" s="300"/>
      <c r="AR32637" s="300"/>
      <c r="AS32637" s="300"/>
      <c r="AT32637" s="300"/>
      <c r="AU32637" s="300"/>
      <c r="AV32637" s="300"/>
      <c r="AW32637" s="300"/>
      <c r="AX32637" s="300"/>
      <c r="AY32637" s="300"/>
      <c r="AZ32637" s="300"/>
      <c r="BA32637" s="300"/>
      <c r="BB32637" s="300"/>
      <c r="BC32637" s="300"/>
      <c r="BD32637" s="300"/>
      <c r="BE32637" s="300"/>
      <c r="BF32637" s="300"/>
      <c r="BG32637" s="300"/>
      <c r="BH32637" s="300"/>
      <c r="BI32637" s="300"/>
      <c r="BJ32637" s="300"/>
      <c r="BK32637" s="300"/>
      <c r="BL32637" s="300"/>
      <c r="BM32637" s="300"/>
      <c r="BN32637" s="300"/>
      <c r="BO32637" s="300"/>
      <c r="BP32637" s="300"/>
      <c r="BQ32637" s="300"/>
      <c r="BR32637" s="300"/>
      <c r="BS32637" s="300"/>
      <c r="BT32637" s="300"/>
      <c r="BU32637" s="300"/>
      <c r="BV32637" s="300"/>
      <c r="BW32637" s="300"/>
      <c r="BX32637" s="300"/>
      <c r="BY32637" s="300"/>
      <c r="BZ32637" s="300"/>
      <c r="CA32637" s="300"/>
      <c r="CB32637" s="300"/>
      <c r="CC32637" s="300"/>
      <c r="CD32637" s="300"/>
      <c r="CE32637" s="300"/>
      <c r="CF32637" s="300"/>
      <c r="CG32637" s="300"/>
      <c r="CH32637" s="300"/>
      <c r="CI32637" s="300"/>
      <c r="CJ32637" s="300"/>
      <c r="CK32637" s="300"/>
      <c r="CL32637" s="300"/>
      <c r="CM32637" s="300"/>
      <c r="CN32637" s="300"/>
      <c r="CO32637" s="300"/>
      <c r="CP32637" s="300"/>
      <c r="CQ32637" s="300"/>
      <c r="CR32637" s="300"/>
      <c r="CS32637" s="300"/>
      <c r="CT32637" s="300"/>
      <c r="CU32637" s="300"/>
      <c r="CV32637" s="300"/>
      <c r="CW32637" s="300"/>
      <c r="CX32637" s="300"/>
      <c r="CY32637" s="300"/>
      <c r="CZ32637" s="300"/>
      <c r="DA32637" s="300"/>
      <c r="DB32637" s="300"/>
      <c r="DC32637" s="300"/>
      <c r="DD32637" s="300"/>
      <c r="DE32637" s="300"/>
      <c r="DF32637" s="300"/>
      <c r="DG32637" s="300"/>
      <c r="DH32637" s="300"/>
      <c r="DI32637" s="300"/>
      <c r="DJ32637" s="300"/>
      <c r="DK32637" s="300"/>
      <c r="DL32637" s="300"/>
      <c r="DM32637" s="300"/>
      <c r="DN32637" s="300"/>
      <c r="DO32637" s="300"/>
      <c r="DP32637" s="300"/>
      <c r="DQ32637" s="300"/>
      <c r="DR32637" s="300"/>
      <c r="DS32637" s="300"/>
      <c r="DT32637" s="300"/>
      <c r="DU32637" s="300"/>
      <c r="DV32637" s="300"/>
      <c r="DW32637" s="300"/>
      <c r="DX32637" s="300"/>
      <c r="DY32637" s="300"/>
      <c r="DZ32637" s="300"/>
      <c r="EA32637" s="300"/>
      <c r="EB32637" s="300"/>
      <c r="EC32637" s="300"/>
      <c r="ED32637" s="300"/>
      <c r="EE32637" s="300"/>
      <c r="EF32637" s="300"/>
      <c r="EG32637" s="300"/>
      <c r="EH32637" s="300"/>
      <c r="EI32637" s="300"/>
      <c r="EJ32637" s="300"/>
      <c r="EK32637" s="300"/>
      <c r="EL32637" s="300"/>
      <c r="EM32637" s="300"/>
      <c r="EN32637" s="300"/>
      <c r="EO32637" s="300"/>
      <c r="EP32637" s="300"/>
      <c r="EQ32637" s="300"/>
      <c r="ER32637" s="300"/>
      <c r="ES32637" s="300"/>
      <c r="ET32637" s="300"/>
      <c r="EU32637" s="300"/>
      <c r="EV32637" s="300"/>
      <c r="EW32637" s="300"/>
      <c r="EX32637" s="300"/>
      <c r="EY32637" s="300"/>
      <c r="EZ32637" s="300"/>
      <c r="FA32637" s="300"/>
      <c r="FB32637" s="300"/>
      <c r="FC32637" s="300"/>
      <c r="FD32637" s="300"/>
      <c r="FE32637" s="300"/>
      <c r="FF32637" s="300"/>
      <c r="FG32637" s="300"/>
      <c r="FH32637" s="300"/>
      <c r="FI32637" s="300"/>
      <c r="FJ32637" s="300"/>
      <c r="FK32637" s="300"/>
      <c r="FL32637" s="300"/>
      <c r="FM32637" s="300"/>
      <c r="FN32637" s="300"/>
      <c r="FO32637" s="300"/>
      <c r="FP32637" s="300"/>
      <c r="FQ32637" s="300"/>
      <c r="FR32637" s="300"/>
      <c r="FS32637" s="300"/>
      <c r="FT32637" s="300"/>
      <c r="FU32637" s="300"/>
      <c r="FV32637" s="300"/>
      <c r="FW32637" s="300"/>
      <c r="FX32637" s="300"/>
      <c r="FY32637" s="300"/>
      <c r="FZ32637" s="300"/>
      <c r="GA32637" s="300"/>
      <c r="GB32637" s="300"/>
      <c r="GC32637" s="300"/>
      <c r="GD32637" s="300"/>
      <c r="GE32637" s="300"/>
      <c r="GF32637" s="300"/>
      <c r="GG32637" s="300"/>
    </row>
    <row r="32638" spans="4:189" x14ac:dyDescent="0.25">
      <c r="D32638" s="300"/>
      <c r="J32638" s="300"/>
      <c r="K32638" s="300"/>
      <c r="L32638" s="300"/>
      <c r="M32638" s="300"/>
      <c r="N32638" s="300"/>
      <c r="O32638" s="300"/>
      <c r="P32638" s="300"/>
      <c r="Q32638" s="300"/>
      <c r="R32638" s="300"/>
      <c r="S32638" s="300"/>
      <c r="T32638" s="300"/>
      <c r="U32638" s="300"/>
      <c r="V32638" s="300"/>
      <c r="W32638" s="300"/>
      <c r="X32638" s="300"/>
      <c r="Y32638" s="300"/>
      <c r="Z32638" s="300"/>
      <c r="AA32638" s="300"/>
      <c r="AB32638" s="300"/>
      <c r="AC32638" s="300"/>
      <c r="AD32638" s="300"/>
      <c r="AE32638" s="300"/>
      <c r="AF32638" s="300"/>
      <c r="AG32638" s="300"/>
      <c r="AH32638" s="300"/>
      <c r="AI32638" s="300"/>
      <c r="AJ32638" s="300"/>
      <c r="AK32638" s="300"/>
      <c r="AL32638" s="300"/>
      <c r="AM32638" s="300"/>
      <c r="AN32638" s="300"/>
      <c r="AO32638" s="300"/>
      <c r="AP32638" s="300"/>
      <c r="AQ32638" s="300"/>
      <c r="AR32638" s="300"/>
      <c r="AS32638" s="300"/>
      <c r="AT32638" s="300"/>
      <c r="AU32638" s="300"/>
      <c r="AV32638" s="300"/>
      <c r="AW32638" s="300"/>
      <c r="AX32638" s="300"/>
      <c r="AY32638" s="300"/>
      <c r="AZ32638" s="300"/>
      <c r="BA32638" s="300"/>
      <c r="BB32638" s="300"/>
      <c r="BC32638" s="300"/>
      <c r="BD32638" s="300"/>
      <c r="BE32638" s="300"/>
      <c r="BF32638" s="300"/>
      <c r="BG32638" s="300"/>
      <c r="BH32638" s="300"/>
      <c r="BI32638" s="300"/>
      <c r="BJ32638" s="300"/>
      <c r="BK32638" s="300"/>
      <c r="BL32638" s="300"/>
      <c r="BM32638" s="300"/>
      <c r="BN32638" s="300"/>
      <c r="BO32638" s="300"/>
      <c r="BP32638" s="300"/>
      <c r="BQ32638" s="300"/>
      <c r="BR32638" s="300"/>
      <c r="BS32638" s="300"/>
      <c r="BT32638" s="300"/>
      <c r="BU32638" s="300"/>
      <c r="BV32638" s="300"/>
      <c r="BW32638" s="300"/>
      <c r="BX32638" s="300"/>
      <c r="BY32638" s="300"/>
      <c r="BZ32638" s="300"/>
      <c r="CA32638" s="300"/>
      <c r="CB32638" s="300"/>
      <c r="CC32638" s="300"/>
      <c r="CD32638" s="300"/>
      <c r="CE32638" s="300"/>
      <c r="CF32638" s="300"/>
      <c r="CG32638" s="300"/>
      <c r="CH32638" s="300"/>
      <c r="CI32638" s="300"/>
      <c r="CJ32638" s="300"/>
      <c r="CK32638" s="300"/>
      <c r="CL32638" s="300"/>
      <c r="CM32638" s="300"/>
      <c r="CN32638" s="300"/>
      <c r="CO32638" s="300"/>
      <c r="CP32638" s="300"/>
      <c r="CQ32638" s="300"/>
      <c r="CR32638" s="300"/>
      <c r="CS32638" s="300"/>
      <c r="CT32638" s="300"/>
      <c r="CU32638" s="300"/>
      <c r="CV32638" s="300"/>
      <c r="CW32638" s="300"/>
      <c r="CX32638" s="300"/>
      <c r="CY32638" s="300"/>
      <c r="CZ32638" s="300"/>
      <c r="DA32638" s="300"/>
      <c r="DB32638" s="300"/>
      <c r="DC32638" s="300"/>
      <c r="DD32638" s="300"/>
      <c r="DE32638" s="300"/>
      <c r="DF32638" s="300"/>
      <c r="DG32638" s="300"/>
      <c r="DH32638" s="300"/>
      <c r="DI32638" s="300"/>
      <c r="DJ32638" s="300"/>
      <c r="DK32638" s="300"/>
      <c r="DL32638" s="300"/>
      <c r="DM32638" s="300"/>
      <c r="DN32638" s="300"/>
      <c r="DO32638" s="300"/>
      <c r="DP32638" s="300"/>
      <c r="DQ32638" s="300"/>
      <c r="DR32638" s="300"/>
      <c r="DS32638" s="300"/>
      <c r="DT32638" s="300"/>
      <c r="DU32638" s="300"/>
      <c r="DV32638" s="300"/>
      <c r="DW32638" s="300"/>
      <c r="DX32638" s="300"/>
      <c r="DY32638" s="300"/>
      <c r="DZ32638" s="300"/>
      <c r="EA32638" s="300"/>
      <c r="EB32638" s="300"/>
      <c r="EC32638" s="300"/>
      <c r="ED32638" s="300"/>
      <c r="EE32638" s="300"/>
      <c r="EF32638" s="300"/>
      <c r="EG32638" s="300"/>
      <c r="EH32638" s="300"/>
      <c r="EI32638" s="300"/>
      <c r="EJ32638" s="300"/>
      <c r="EK32638" s="300"/>
      <c r="EL32638" s="300"/>
      <c r="EM32638" s="300"/>
      <c r="EN32638" s="300"/>
      <c r="EO32638" s="300"/>
      <c r="EP32638" s="300"/>
      <c r="EQ32638" s="300"/>
      <c r="ER32638" s="300"/>
      <c r="ES32638" s="300"/>
      <c r="ET32638" s="300"/>
      <c r="EU32638" s="300"/>
      <c r="EV32638" s="300"/>
      <c r="EW32638" s="300"/>
      <c r="EX32638" s="300"/>
      <c r="EY32638" s="300"/>
      <c r="EZ32638" s="300"/>
      <c r="FA32638" s="300"/>
      <c r="FB32638" s="300"/>
      <c r="FC32638" s="300"/>
      <c r="FD32638" s="300"/>
      <c r="FE32638" s="300"/>
      <c r="FF32638" s="300"/>
      <c r="FG32638" s="300"/>
      <c r="FH32638" s="300"/>
      <c r="FI32638" s="300"/>
      <c r="FJ32638" s="300"/>
      <c r="FK32638" s="300"/>
      <c r="FL32638" s="300"/>
      <c r="FM32638" s="300"/>
      <c r="FN32638" s="300"/>
      <c r="FO32638" s="300"/>
      <c r="FP32638" s="300"/>
      <c r="FQ32638" s="300"/>
      <c r="FR32638" s="300"/>
      <c r="FS32638" s="300"/>
      <c r="FT32638" s="300"/>
      <c r="FU32638" s="300"/>
      <c r="FV32638" s="300"/>
      <c r="FW32638" s="300"/>
      <c r="FX32638" s="300"/>
      <c r="FY32638" s="300"/>
      <c r="FZ32638" s="300"/>
      <c r="GA32638" s="300"/>
      <c r="GB32638" s="300"/>
      <c r="GC32638" s="300"/>
      <c r="GD32638" s="300"/>
      <c r="GE32638" s="300"/>
      <c r="GF32638" s="300"/>
      <c r="GG32638" s="300"/>
    </row>
    <row r="32639" spans="4:189" x14ac:dyDescent="0.25">
      <c r="D32639" s="300"/>
      <c r="J32639" s="300"/>
      <c r="K32639" s="300"/>
      <c r="L32639" s="300"/>
      <c r="M32639" s="300"/>
      <c r="N32639" s="300"/>
      <c r="O32639" s="300"/>
      <c r="P32639" s="300"/>
      <c r="Q32639" s="300"/>
      <c r="R32639" s="300"/>
      <c r="S32639" s="300"/>
      <c r="T32639" s="300"/>
      <c r="U32639" s="300"/>
      <c r="V32639" s="300"/>
      <c r="W32639" s="300"/>
      <c r="X32639" s="300"/>
      <c r="Y32639" s="300"/>
      <c r="Z32639" s="300"/>
      <c r="AA32639" s="300"/>
      <c r="AB32639" s="300"/>
      <c r="AC32639" s="300"/>
      <c r="AD32639" s="300"/>
      <c r="AE32639" s="300"/>
      <c r="AF32639" s="300"/>
      <c r="AG32639" s="300"/>
      <c r="AH32639" s="300"/>
      <c r="AI32639" s="300"/>
      <c r="AJ32639" s="300"/>
      <c r="AK32639" s="300"/>
      <c r="AL32639" s="300"/>
      <c r="AM32639" s="300"/>
      <c r="AN32639" s="300"/>
      <c r="AO32639" s="300"/>
      <c r="AP32639" s="300"/>
      <c r="AQ32639" s="300"/>
      <c r="AR32639" s="300"/>
      <c r="AS32639" s="300"/>
      <c r="AT32639" s="300"/>
      <c r="AU32639" s="300"/>
      <c r="AV32639" s="300"/>
      <c r="AW32639" s="300"/>
      <c r="AX32639" s="300"/>
      <c r="AY32639" s="300"/>
      <c r="AZ32639" s="300"/>
      <c r="BA32639" s="300"/>
      <c r="BB32639" s="300"/>
      <c r="BC32639" s="300"/>
      <c r="BD32639" s="300"/>
      <c r="BE32639" s="300"/>
      <c r="BF32639" s="300"/>
      <c r="BG32639" s="300"/>
      <c r="BH32639" s="300"/>
      <c r="BI32639" s="300"/>
      <c r="BJ32639" s="300"/>
      <c r="BK32639" s="300"/>
      <c r="BL32639" s="300"/>
      <c r="BM32639" s="300"/>
      <c r="BN32639" s="300"/>
      <c r="BO32639" s="300"/>
      <c r="BP32639" s="300"/>
      <c r="BQ32639" s="300"/>
      <c r="BR32639" s="300"/>
      <c r="BS32639" s="300"/>
      <c r="BT32639" s="300"/>
      <c r="BU32639" s="300"/>
      <c r="BV32639" s="300"/>
      <c r="BW32639" s="300"/>
      <c r="BX32639" s="300"/>
      <c r="BY32639" s="300"/>
      <c r="BZ32639" s="300"/>
      <c r="CA32639" s="300"/>
      <c r="CB32639" s="300"/>
      <c r="CC32639" s="300"/>
      <c r="CD32639" s="300"/>
      <c r="CE32639" s="300"/>
      <c r="CF32639" s="300"/>
      <c r="CG32639" s="300"/>
      <c r="CH32639" s="300"/>
      <c r="CI32639" s="300"/>
      <c r="CJ32639" s="300"/>
      <c r="CK32639" s="300"/>
      <c r="CL32639" s="300"/>
      <c r="CM32639" s="300"/>
      <c r="CN32639" s="300"/>
      <c r="CO32639" s="300"/>
      <c r="CP32639" s="300"/>
      <c r="CQ32639" s="300"/>
      <c r="CR32639" s="300"/>
      <c r="CS32639" s="300"/>
      <c r="CT32639" s="300"/>
      <c r="CU32639" s="300"/>
      <c r="CV32639" s="300"/>
      <c r="CW32639" s="300"/>
      <c r="CX32639" s="300"/>
      <c r="CY32639" s="300"/>
      <c r="CZ32639" s="300"/>
      <c r="DA32639" s="300"/>
      <c r="DB32639" s="300"/>
      <c r="DC32639" s="300"/>
      <c r="DD32639" s="300"/>
      <c r="DE32639" s="300"/>
      <c r="DF32639" s="300"/>
      <c r="DG32639" s="300"/>
      <c r="DH32639" s="300"/>
      <c r="DI32639" s="300"/>
      <c r="DJ32639" s="300"/>
      <c r="DK32639" s="300"/>
      <c r="DL32639" s="300"/>
      <c r="DM32639" s="300"/>
      <c r="DN32639" s="300"/>
      <c r="DO32639" s="300"/>
      <c r="DP32639" s="300"/>
      <c r="DQ32639" s="300"/>
      <c r="DR32639" s="300"/>
      <c r="DS32639" s="300"/>
      <c r="DT32639" s="300"/>
      <c r="DU32639" s="300"/>
      <c r="DV32639" s="300"/>
      <c r="DW32639" s="300"/>
      <c r="DX32639" s="300"/>
      <c r="DY32639" s="300"/>
      <c r="DZ32639" s="300"/>
      <c r="EA32639" s="300"/>
      <c r="EB32639" s="300"/>
      <c r="EC32639" s="300"/>
      <c r="ED32639" s="300"/>
      <c r="EE32639" s="300"/>
      <c r="EF32639" s="300"/>
      <c r="EG32639" s="300"/>
      <c r="EH32639" s="300"/>
      <c r="EI32639" s="300"/>
      <c r="EJ32639" s="300"/>
      <c r="EK32639" s="300"/>
      <c r="EL32639" s="300"/>
      <c r="EM32639" s="300"/>
      <c r="EN32639" s="300"/>
      <c r="EO32639" s="300"/>
      <c r="EP32639" s="300"/>
      <c r="EQ32639" s="300"/>
      <c r="ER32639" s="300"/>
      <c r="ES32639" s="300"/>
      <c r="ET32639" s="300"/>
      <c r="EU32639" s="300"/>
      <c r="EV32639" s="300"/>
      <c r="EW32639" s="300"/>
      <c r="EX32639" s="300"/>
      <c r="EY32639" s="300"/>
      <c r="EZ32639" s="300"/>
      <c r="FA32639" s="300"/>
      <c r="FB32639" s="300"/>
      <c r="FC32639" s="300"/>
      <c r="FD32639" s="300"/>
      <c r="FE32639" s="300"/>
      <c r="FF32639" s="300"/>
      <c r="FG32639" s="300"/>
      <c r="FH32639" s="300"/>
      <c r="FI32639" s="300"/>
      <c r="FJ32639" s="300"/>
      <c r="FK32639" s="300"/>
      <c r="FL32639" s="300"/>
      <c r="FM32639" s="300"/>
      <c r="FN32639" s="300"/>
      <c r="FO32639" s="300"/>
      <c r="FP32639" s="300"/>
      <c r="FQ32639" s="300"/>
      <c r="FR32639" s="300"/>
      <c r="FS32639" s="300"/>
      <c r="FT32639" s="300"/>
      <c r="FU32639" s="300"/>
      <c r="FV32639" s="300"/>
      <c r="FW32639" s="300"/>
      <c r="FX32639" s="300"/>
      <c r="FY32639" s="300"/>
      <c r="FZ32639" s="300"/>
      <c r="GA32639" s="300"/>
      <c r="GB32639" s="300"/>
      <c r="GC32639" s="300"/>
      <c r="GD32639" s="300"/>
      <c r="GE32639" s="300"/>
      <c r="GF32639" s="300"/>
      <c r="GG32639" s="300"/>
    </row>
    <row r="32640" spans="4:189" x14ac:dyDescent="0.25">
      <c r="D32640" s="300"/>
      <c r="J32640" s="300"/>
      <c r="K32640" s="300"/>
      <c r="L32640" s="300"/>
      <c r="M32640" s="300"/>
      <c r="N32640" s="300"/>
      <c r="O32640" s="300"/>
      <c r="P32640" s="300"/>
      <c r="Q32640" s="300"/>
      <c r="R32640" s="300"/>
      <c r="S32640" s="300"/>
      <c r="T32640" s="300"/>
      <c r="U32640" s="300"/>
      <c r="V32640" s="300"/>
      <c r="W32640" s="300"/>
      <c r="X32640" s="300"/>
      <c r="Y32640" s="300"/>
      <c r="Z32640" s="300"/>
      <c r="AA32640" s="300"/>
      <c r="AB32640" s="300"/>
      <c r="AC32640" s="300"/>
      <c r="AD32640" s="300"/>
      <c r="AE32640" s="300"/>
      <c r="AF32640" s="300"/>
      <c r="AG32640" s="300"/>
      <c r="AH32640" s="300"/>
      <c r="AI32640" s="300"/>
      <c r="AJ32640" s="300"/>
      <c r="AK32640" s="300"/>
      <c r="AL32640" s="300"/>
      <c r="AM32640" s="300"/>
      <c r="AN32640" s="300"/>
      <c r="AO32640" s="300"/>
      <c r="AP32640" s="300"/>
      <c r="AQ32640" s="300"/>
      <c r="AR32640" s="300"/>
      <c r="AS32640" s="300"/>
      <c r="AT32640" s="300"/>
      <c r="AU32640" s="300"/>
      <c r="AV32640" s="300"/>
      <c r="AW32640" s="300"/>
      <c r="AX32640" s="300"/>
      <c r="AY32640" s="300"/>
      <c r="AZ32640" s="300"/>
      <c r="BA32640" s="300"/>
      <c r="BB32640" s="300"/>
      <c r="BC32640" s="300"/>
      <c r="BD32640" s="300"/>
      <c r="BE32640" s="300"/>
      <c r="BF32640" s="300"/>
      <c r="BG32640" s="300"/>
      <c r="BH32640" s="300"/>
      <c r="BI32640" s="300"/>
      <c r="BJ32640" s="300"/>
      <c r="BK32640" s="300"/>
      <c r="BL32640" s="300"/>
      <c r="BM32640" s="300"/>
      <c r="BN32640" s="300"/>
      <c r="BO32640" s="300"/>
      <c r="BP32640" s="300"/>
      <c r="BQ32640" s="300"/>
      <c r="BR32640" s="300"/>
      <c r="BS32640" s="300"/>
      <c r="BT32640" s="300"/>
      <c r="BU32640" s="300"/>
      <c r="BV32640" s="300"/>
      <c r="BW32640" s="300"/>
      <c r="BX32640" s="300"/>
      <c r="BY32640" s="300"/>
      <c r="BZ32640" s="300"/>
      <c r="CA32640" s="300"/>
      <c r="CB32640" s="300"/>
      <c r="CC32640" s="300"/>
      <c r="CD32640" s="300"/>
      <c r="CE32640" s="300"/>
      <c r="CF32640" s="300"/>
      <c r="CG32640" s="300"/>
      <c r="CH32640" s="300"/>
      <c r="CI32640" s="300"/>
      <c r="CJ32640" s="300"/>
      <c r="CK32640" s="300"/>
      <c r="CL32640" s="300"/>
      <c r="CM32640" s="300"/>
      <c r="CN32640" s="300"/>
      <c r="CO32640" s="300"/>
      <c r="CP32640" s="300"/>
      <c r="CQ32640" s="300"/>
      <c r="CR32640" s="300"/>
      <c r="CS32640" s="300"/>
      <c r="CT32640" s="300"/>
      <c r="CU32640" s="300"/>
      <c r="CV32640" s="300"/>
      <c r="CW32640" s="300"/>
      <c r="CX32640" s="300"/>
      <c r="CY32640" s="300"/>
      <c r="CZ32640" s="300"/>
      <c r="DA32640" s="300"/>
      <c r="DB32640" s="300"/>
      <c r="DC32640" s="300"/>
      <c r="DD32640" s="300"/>
      <c r="DE32640" s="300"/>
      <c r="DF32640" s="300"/>
      <c r="DG32640" s="300"/>
      <c r="DH32640" s="300"/>
      <c r="DI32640" s="300"/>
      <c r="DJ32640" s="300"/>
      <c r="DK32640" s="300"/>
      <c r="DL32640" s="300"/>
      <c r="DM32640" s="300"/>
      <c r="DN32640" s="300"/>
      <c r="DO32640" s="300"/>
      <c r="DP32640" s="300"/>
      <c r="DQ32640" s="300"/>
      <c r="DR32640" s="300"/>
      <c r="DS32640" s="300"/>
      <c r="DT32640" s="300"/>
      <c r="DU32640" s="300"/>
      <c r="DV32640" s="300"/>
      <c r="DW32640" s="300"/>
      <c r="DX32640" s="300"/>
      <c r="DY32640" s="300"/>
      <c r="DZ32640" s="300"/>
      <c r="EA32640" s="300"/>
      <c r="EB32640" s="300"/>
      <c r="EC32640" s="300"/>
      <c r="ED32640" s="300"/>
      <c r="EE32640" s="300"/>
      <c r="EF32640" s="300"/>
      <c r="EG32640" s="300"/>
      <c r="EH32640" s="300"/>
      <c r="EI32640" s="300"/>
      <c r="EJ32640" s="300"/>
      <c r="EK32640" s="300"/>
      <c r="EL32640" s="300"/>
      <c r="EM32640" s="300"/>
      <c r="EN32640" s="300"/>
      <c r="EO32640" s="300"/>
      <c r="EP32640" s="300"/>
      <c r="EQ32640" s="300"/>
      <c r="ER32640" s="300"/>
      <c r="ES32640" s="300"/>
      <c r="ET32640" s="300"/>
      <c r="EU32640" s="300"/>
      <c r="EV32640" s="300"/>
      <c r="EW32640" s="300"/>
      <c r="EX32640" s="300"/>
      <c r="EY32640" s="300"/>
      <c r="EZ32640" s="300"/>
      <c r="FA32640" s="300"/>
      <c r="FB32640" s="300"/>
      <c r="FC32640" s="300"/>
      <c r="FD32640" s="300"/>
      <c r="FE32640" s="300"/>
      <c r="FF32640" s="300"/>
      <c r="FG32640" s="300"/>
      <c r="FH32640" s="300"/>
      <c r="FI32640" s="300"/>
      <c r="FJ32640" s="300"/>
      <c r="FK32640" s="300"/>
      <c r="FL32640" s="300"/>
      <c r="FM32640" s="300"/>
      <c r="FN32640" s="300"/>
      <c r="FO32640" s="300"/>
      <c r="FP32640" s="300"/>
      <c r="FQ32640" s="300"/>
      <c r="FR32640" s="300"/>
      <c r="FS32640" s="300"/>
      <c r="FT32640" s="300"/>
      <c r="FU32640" s="300"/>
      <c r="FV32640" s="300"/>
      <c r="FW32640" s="300"/>
      <c r="FX32640" s="300"/>
      <c r="FY32640" s="300"/>
      <c r="FZ32640" s="300"/>
      <c r="GA32640" s="300"/>
      <c r="GB32640" s="300"/>
      <c r="GC32640" s="300"/>
      <c r="GD32640" s="300"/>
      <c r="GE32640" s="300"/>
      <c r="GF32640" s="300"/>
      <c r="GG32640" s="300"/>
    </row>
    <row r="32641" spans="4:189" x14ac:dyDescent="0.25">
      <c r="D32641" s="300"/>
      <c r="J32641" s="300"/>
      <c r="K32641" s="300"/>
      <c r="L32641" s="300"/>
      <c r="M32641" s="300"/>
      <c r="N32641" s="300"/>
      <c r="O32641" s="300"/>
      <c r="P32641" s="300"/>
      <c r="Q32641" s="300"/>
      <c r="R32641" s="300"/>
      <c r="S32641" s="300"/>
      <c r="T32641" s="300"/>
      <c r="U32641" s="300"/>
      <c r="V32641" s="300"/>
      <c r="W32641" s="300"/>
      <c r="X32641" s="300"/>
      <c r="Y32641" s="300"/>
      <c r="Z32641" s="300"/>
      <c r="AA32641" s="300"/>
      <c r="AB32641" s="300"/>
      <c r="AC32641" s="300"/>
      <c r="AD32641" s="300"/>
      <c r="AE32641" s="300"/>
      <c r="AF32641" s="300"/>
      <c r="AG32641" s="300"/>
      <c r="AH32641" s="300"/>
      <c r="AI32641" s="300"/>
      <c r="AJ32641" s="300"/>
      <c r="AK32641" s="300"/>
      <c r="AL32641" s="300"/>
      <c r="AM32641" s="300"/>
      <c r="AN32641" s="300"/>
      <c r="AO32641" s="300"/>
      <c r="AP32641" s="300"/>
      <c r="AQ32641" s="300"/>
      <c r="AR32641" s="300"/>
      <c r="AS32641" s="300"/>
      <c r="AT32641" s="300"/>
      <c r="AU32641" s="300"/>
      <c r="AV32641" s="300"/>
      <c r="AW32641" s="300"/>
      <c r="AX32641" s="300"/>
      <c r="AY32641" s="300"/>
      <c r="AZ32641" s="300"/>
      <c r="BA32641" s="300"/>
      <c r="BB32641" s="300"/>
      <c r="BC32641" s="300"/>
      <c r="BD32641" s="300"/>
      <c r="BE32641" s="300"/>
      <c r="BF32641" s="300"/>
      <c r="BG32641" s="300"/>
      <c r="BH32641" s="300"/>
      <c r="BI32641" s="300"/>
      <c r="BJ32641" s="300"/>
      <c r="BK32641" s="300"/>
      <c r="BL32641" s="300"/>
      <c r="BM32641" s="300"/>
      <c r="BN32641" s="300"/>
      <c r="BO32641" s="300"/>
      <c r="BP32641" s="300"/>
      <c r="BQ32641" s="300"/>
      <c r="BR32641" s="300"/>
      <c r="BS32641" s="300"/>
      <c r="BT32641" s="300"/>
      <c r="BU32641" s="300"/>
      <c r="BV32641" s="300"/>
      <c r="BW32641" s="300"/>
      <c r="BX32641" s="300"/>
      <c r="BY32641" s="300"/>
      <c r="BZ32641" s="300"/>
      <c r="CA32641" s="300"/>
      <c r="CB32641" s="300"/>
      <c r="CC32641" s="300"/>
      <c r="CD32641" s="300"/>
      <c r="CE32641" s="300"/>
      <c r="CF32641" s="300"/>
      <c r="CG32641" s="300"/>
      <c r="CH32641" s="300"/>
      <c r="CI32641" s="300"/>
      <c r="CJ32641" s="300"/>
      <c r="CK32641" s="300"/>
      <c r="CL32641" s="300"/>
      <c r="CM32641" s="300"/>
      <c r="CN32641" s="300"/>
      <c r="CO32641" s="300"/>
      <c r="CP32641" s="300"/>
      <c r="CQ32641" s="300"/>
      <c r="CR32641" s="300"/>
      <c r="CS32641" s="300"/>
      <c r="CT32641" s="300"/>
      <c r="CU32641" s="300"/>
      <c r="CV32641" s="300"/>
      <c r="CW32641" s="300"/>
      <c r="CX32641" s="300"/>
      <c r="CY32641" s="300"/>
      <c r="CZ32641" s="300"/>
      <c r="DA32641" s="300"/>
      <c r="DB32641" s="300"/>
      <c r="DC32641" s="300"/>
      <c r="DD32641" s="300"/>
      <c r="DE32641" s="300"/>
      <c r="DF32641" s="300"/>
      <c r="DG32641" s="300"/>
      <c r="DH32641" s="300"/>
      <c r="DI32641" s="300"/>
      <c r="DJ32641" s="300"/>
      <c r="DK32641" s="300"/>
      <c r="DL32641" s="300"/>
      <c r="DM32641" s="300"/>
      <c r="DN32641" s="300"/>
      <c r="DO32641" s="300"/>
      <c r="DP32641" s="300"/>
      <c r="DQ32641" s="300"/>
      <c r="DR32641" s="300"/>
      <c r="DS32641" s="300"/>
      <c r="DT32641" s="300"/>
      <c r="DU32641" s="300"/>
      <c r="DV32641" s="300"/>
      <c r="DW32641" s="300"/>
      <c r="DX32641" s="300"/>
      <c r="DY32641" s="300"/>
      <c r="DZ32641" s="300"/>
      <c r="EA32641" s="300"/>
      <c r="EB32641" s="300"/>
      <c r="EC32641" s="300"/>
      <c r="ED32641" s="300"/>
      <c r="EE32641" s="300"/>
      <c r="EF32641" s="300"/>
      <c r="EG32641" s="300"/>
      <c r="EH32641" s="300"/>
      <c r="EI32641" s="300"/>
      <c r="EJ32641" s="300"/>
      <c r="EK32641" s="300"/>
      <c r="EL32641" s="300"/>
      <c r="EM32641" s="300"/>
      <c r="EN32641" s="300"/>
      <c r="EO32641" s="300"/>
      <c r="EP32641" s="300"/>
      <c r="EQ32641" s="300"/>
      <c r="ER32641" s="300"/>
      <c r="ES32641" s="300"/>
      <c r="ET32641" s="300"/>
      <c r="EU32641" s="300"/>
      <c r="EV32641" s="300"/>
      <c r="EW32641" s="300"/>
      <c r="EX32641" s="300"/>
      <c r="EY32641" s="300"/>
      <c r="EZ32641" s="300"/>
      <c r="FA32641" s="300"/>
      <c r="FB32641" s="300"/>
      <c r="FC32641" s="300"/>
      <c r="FD32641" s="300"/>
      <c r="FE32641" s="300"/>
      <c r="FF32641" s="300"/>
      <c r="FG32641" s="300"/>
      <c r="FH32641" s="300"/>
      <c r="FI32641" s="300"/>
      <c r="FJ32641" s="300"/>
      <c r="FK32641" s="300"/>
      <c r="FL32641" s="300"/>
      <c r="FM32641" s="300"/>
      <c r="FN32641" s="300"/>
      <c r="FO32641" s="300"/>
      <c r="FP32641" s="300"/>
      <c r="FQ32641" s="300"/>
      <c r="FR32641" s="300"/>
      <c r="FS32641" s="300"/>
      <c r="FT32641" s="300"/>
      <c r="FU32641" s="300"/>
      <c r="FV32641" s="300"/>
      <c r="FW32641" s="300"/>
      <c r="FX32641" s="300"/>
      <c r="FY32641" s="300"/>
      <c r="FZ32641" s="300"/>
      <c r="GA32641" s="300"/>
      <c r="GB32641" s="300"/>
      <c r="GC32641" s="300"/>
      <c r="GD32641" s="300"/>
      <c r="GE32641" s="300"/>
      <c r="GF32641" s="300"/>
      <c r="GG32641" s="300"/>
    </row>
    <row r="32642" spans="4:189" x14ac:dyDescent="0.25">
      <c r="D32642" s="300"/>
      <c r="J32642" s="300"/>
      <c r="K32642" s="300"/>
      <c r="L32642" s="300"/>
      <c r="M32642" s="300"/>
      <c r="N32642" s="300"/>
      <c r="O32642" s="300"/>
      <c r="P32642" s="300"/>
      <c r="Q32642" s="300"/>
      <c r="R32642" s="300"/>
      <c r="S32642" s="300"/>
      <c r="T32642" s="300"/>
      <c r="U32642" s="300"/>
      <c r="V32642" s="300"/>
      <c r="W32642" s="300"/>
      <c r="X32642" s="300"/>
      <c r="Y32642" s="300"/>
      <c r="Z32642" s="300"/>
      <c r="AA32642" s="300"/>
      <c r="AB32642" s="300"/>
      <c r="AC32642" s="300"/>
      <c r="AD32642" s="300"/>
      <c r="AE32642" s="300"/>
      <c r="AF32642" s="300"/>
      <c r="AG32642" s="300"/>
      <c r="AH32642" s="300"/>
      <c r="AI32642" s="300"/>
      <c r="AJ32642" s="300"/>
      <c r="AK32642" s="300"/>
      <c r="AL32642" s="300"/>
      <c r="AM32642" s="300"/>
      <c r="AN32642" s="300"/>
      <c r="AO32642" s="300"/>
      <c r="AP32642" s="300"/>
      <c r="AQ32642" s="300"/>
      <c r="AR32642" s="300"/>
      <c r="AS32642" s="300"/>
      <c r="AT32642" s="300"/>
      <c r="AU32642" s="300"/>
      <c r="AV32642" s="300"/>
      <c r="AW32642" s="300"/>
      <c r="AX32642" s="300"/>
      <c r="AY32642" s="300"/>
      <c r="AZ32642" s="300"/>
      <c r="BA32642" s="300"/>
      <c r="BB32642" s="300"/>
      <c r="BC32642" s="300"/>
      <c r="BD32642" s="300"/>
      <c r="BE32642" s="300"/>
      <c r="BF32642" s="300"/>
      <c r="BG32642" s="300"/>
      <c r="BH32642" s="300"/>
      <c r="BI32642" s="300"/>
      <c r="BJ32642" s="300"/>
      <c r="BK32642" s="300"/>
      <c r="BL32642" s="300"/>
      <c r="BM32642" s="300"/>
      <c r="BN32642" s="300"/>
      <c r="BO32642" s="300"/>
      <c r="BP32642" s="300"/>
      <c r="BQ32642" s="300"/>
      <c r="BR32642" s="300"/>
      <c r="BS32642" s="300"/>
      <c r="BT32642" s="300"/>
      <c r="BU32642" s="300"/>
      <c r="BV32642" s="300"/>
      <c r="BW32642" s="300"/>
      <c r="BX32642" s="300"/>
      <c r="BY32642" s="300"/>
      <c r="BZ32642" s="300"/>
      <c r="CA32642" s="300"/>
      <c r="CB32642" s="300"/>
      <c r="CC32642" s="300"/>
      <c r="CD32642" s="300"/>
      <c r="CE32642" s="300"/>
      <c r="CF32642" s="300"/>
      <c r="CG32642" s="300"/>
      <c r="CH32642" s="300"/>
      <c r="CI32642" s="300"/>
      <c r="CJ32642" s="300"/>
      <c r="CK32642" s="300"/>
      <c r="CL32642" s="300"/>
      <c r="CM32642" s="300"/>
      <c r="CN32642" s="300"/>
      <c r="CO32642" s="300"/>
      <c r="CP32642" s="300"/>
      <c r="CQ32642" s="300"/>
      <c r="CR32642" s="300"/>
      <c r="CS32642" s="300"/>
      <c r="CT32642" s="300"/>
      <c r="CU32642" s="300"/>
      <c r="CV32642" s="300"/>
      <c r="CW32642" s="300"/>
      <c r="CX32642" s="300"/>
      <c r="CY32642" s="300"/>
      <c r="CZ32642" s="300"/>
      <c r="DA32642" s="300"/>
      <c r="DB32642" s="300"/>
      <c r="DC32642" s="300"/>
      <c r="DD32642" s="300"/>
      <c r="DE32642" s="300"/>
      <c r="DF32642" s="300"/>
      <c r="DG32642" s="300"/>
      <c r="DH32642" s="300"/>
      <c r="DI32642" s="300"/>
      <c r="DJ32642" s="300"/>
      <c r="DK32642" s="300"/>
      <c r="DL32642" s="300"/>
      <c r="DM32642" s="300"/>
      <c r="DN32642" s="300"/>
      <c r="DO32642" s="300"/>
      <c r="DP32642" s="300"/>
      <c r="DQ32642" s="300"/>
      <c r="DR32642" s="300"/>
      <c r="DS32642" s="300"/>
      <c r="DT32642" s="300"/>
      <c r="DU32642" s="300"/>
      <c r="DV32642" s="300"/>
      <c r="DW32642" s="300"/>
      <c r="DX32642" s="300"/>
      <c r="DY32642" s="300"/>
      <c r="DZ32642" s="300"/>
      <c r="EA32642" s="300"/>
      <c r="EB32642" s="300"/>
      <c r="EC32642" s="300"/>
      <c r="ED32642" s="300"/>
      <c r="EE32642" s="300"/>
      <c r="EF32642" s="300"/>
      <c r="EG32642" s="300"/>
      <c r="EH32642" s="300"/>
      <c r="EI32642" s="300"/>
      <c r="EJ32642" s="300"/>
      <c r="EK32642" s="300"/>
      <c r="EL32642" s="300"/>
      <c r="EM32642" s="300"/>
      <c r="EN32642" s="300"/>
      <c r="EO32642" s="300"/>
      <c r="EP32642" s="300"/>
      <c r="EQ32642" s="300"/>
      <c r="ER32642" s="300"/>
      <c r="ES32642" s="300"/>
      <c r="ET32642" s="300"/>
      <c r="EU32642" s="300"/>
      <c r="EV32642" s="300"/>
      <c r="EW32642" s="300"/>
      <c r="EX32642" s="300"/>
      <c r="EY32642" s="300"/>
      <c r="EZ32642" s="300"/>
      <c r="FA32642" s="300"/>
      <c r="FB32642" s="300"/>
      <c r="FC32642" s="300"/>
      <c r="FD32642" s="300"/>
      <c r="FE32642" s="300"/>
      <c r="FF32642" s="300"/>
      <c r="FG32642" s="300"/>
      <c r="FH32642" s="300"/>
      <c r="FI32642" s="300"/>
      <c r="FJ32642" s="300"/>
      <c r="FK32642" s="300"/>
      <c r="FL32642" s="300"/>
      <c r="FM32642" s="300"/>
      <c r="FN32642" s="300"/>
      <c r="FO32642" s="300"/>
      <c r="FP32642" s="300"/>
      <c r="FQ32642" s="300"/>
      <c r="FR32642" s="300"/>
      <c r="FS32642" s="300"/>
      <c r="FT32642" s="300"/>
      <c r="FU32642" s="300"/>
      <c r="FV32642" s="300"/>
      <c r="FW32642" s="300"/>
      <c r="FX32642" s="300"/>
      <c r="FY32642" s="300"/>
      <c r="FZ32642" s="300"/>
      <c r="GA32642" s="300"/>
      <c r="GB32642" s="300"/>
      <c r="GC32642" s="300"/>
      <c r="GD32642" s="300"/>
      <c r="GE32642" s="300"/>
      <c r="GF32642" s="300"/>
      <c r="GG32642" s="300"/>
    </row>
    <row r="32643" spans="4:189" x14ac:dyDescent="0.25">
      <c r="D32643" s="300"/>
      <c r="J32643" s="300"/>
      <c r="K32643" s="300"/>
      <c r="L32643" s="300"/>
      <c r="M32643" s="300"/>
      <c r="N32643" s="300"/>
      <c r="O32643" s="300"/>
      <c r="P32643" s="300"/>
      <c r="Q32643" s="300"/>
      <c r="R32643" s="300"/>
      <c r="S32643" s="300"/>
      <c r="T32643" s="300"/>
      <c r="U32643" s="300"/>
      <c r="V32643" s="300"/>
      <c r="W32643" s="300"/>
      <c r="X32643" s="300"/>
      <c r="Y32643" s="300"/>
      <c r="Z32643" s="300"/>
      <c r="AA32643" s="300"/>
      <c r="AB32643" s="300"/>
      <c r="AC32643" s="300"/>
      <c r="AD32643" s="300"/>
      <c r="AE32643" s="300"/>
      <c r="AF32643" s="300"/>
      <c r="AG32643" s="300"/>
      <c r="AH32643" s="300"/>
      <c r="AI32643" s="300"/>
      <c r="AJ32643" s="300"/>
      <c r="AK32643" s="300"/>
      <c r="AL32643" s="300"/>
      <c r="AM32643" s="300"/>
      <c r="AN32643" s="300"/>
      <c r="AO32643" s="300"/>
      <c r="AP32643" s="300"/>
      <c r="AQ32643" s="300"/>
      <c r="AR32643" s="300"/>
      <c r="AS32643" s="300"/>
      <c r="AT32643" s="300"/>
      <c r="AU32643" s="300"/>
      <c r="AV32643" s="300"/>
      <c r="AW32643" s="300"/>
      <c r="AX32643" s="300"/>
      <c r="AY32643" s="300"/>
      <c r="AZ32643" s="300"/>
      <c r="BA32643" s="300"/>
      <c r="BB32643" s="300"/>
      <c r="BC32643" s="300"/>
      <c r="BD32643" s="300"/>
      <c r="BE32643" s="300"/>
      <c r="BF32643" s="300"/>
      <c r="BG32643" s="300"/>
      <c r="BH32643" s="300"/>
      <c r="BI32643" s="300"/>
      <c r="BJ32643" s="300"/>
      <c r="BK32643" s="300"/>
      <c r="BL32643" s="300"/>
      <c r="BM32643" s="300"/>
      <c r="BN32643" s="300"/>
      <c r="BO32643" s="300"/>
      <c r="BP32643" s="300"/>
      <c r="BQ32643" s="300"/>
      <c r="BR32643" s="300"/>
      <c r="BS32643" s="300"/>
      <c r="BT32643" s="300"/>
      <c r="BU32643" s="300"/>
      <c r="BV32643" s="300"/>
      <c r="BW32643" s="300"/>
      <c r="BX32643" s="300"/>
      <c r="BY32643" s="300"/>
      <c r="BZ32643" s="300"/>
      <c r="CA32643" s="300"/>
      <c r="CB32643" s="300"/>
      <c r="CC32643" s="300"/>
      <c r="CD32643" s="300"/>
      <c r="CE32643" s="300"/>
      <c r="CF32643" s="300"/>
      <c r="CG32643" s="300"/>
      <c r="CH32643" s="300"/>
      <c r="CI32643" s="300"/>
      <c r="CJ32643" s="300"/>
      <c r="CK32643" s="300"/>
      <c r="CL32643" s="300"/>
      <c r="CM32643" s="300"/>
      <c r="CN32643" s="300"/>
      <c r="CO32643" s="300"/>
      <c r="CP32643" s="300"/>
      <c r="CQ32643" s="300"/>
      <c r="CR32643" s="300"/>
      <c r="CS32643" s="300"/>
      <c r="CT32643" s="300"/>
      <c r="CU32643" s="300"/>
      <c r="CV32643" s="300"/>
      <c r="CW32643" s="300"/>
      <c r="CX32643" s="300"/>
      <c r="CY32643" s="300"/>
      <c r="CZ32643" s="300"/>
      <c r="DA32643" s="300"/>
      <c r="DB32643" s="300"/>
      <c r="DC32643" s="300"/>
      <c r="DD32643" s="300"/>
      <c r="DE32643" s="300"/>
      <c r="DF32643" s="300"/>
      <c r="DG32643" s="300"/>
      <c r="DH32643" s="300"/>
      <c r="DI32643" s="300"/>
      <c r="DJ32643" s="300"/>
      <c r="DK32643" s="300"/>
      <c r="DL32643" s="300"/>
      <c r="DM32643" s="300"/>
      <c r="DN32643" s="300"/>
      <c r="DO32643" s="300"/>
      <c r="DP32643" s="300"/>
      <c r="DQ32643" s="300"/>
      <c r="DR32643" s="300"/>
      <c r="DS32643" s="300"/>
      <c r="DT32643" s="300"/>
      <c r="DU32643" s="300"/>
      <c r="DV32643" s="300"/>
      <c r="DW32643" s="300"/>
      <c r="DX32643" s="300"/>
      <c r="DY32643" s="300"/>
      <c r="DZ32643" s="300"/>
      <c r="EA32643" s="300"/>
      <c r="EB32643" s="300"/>
      <c r="EC32643" s="300"/>
      <c r="ED32643" s="300"/>
      <c r="EE32643" s="300"/>
      <c r="EF32643" s="300"/>
      <c r="EG32643" s="300"/>
      <c r="EH32643" s="300"/>
      <c r="EI32643" s="300"/>
      <c r="EJ32643" s="300"/>
      <c r="EK32643" s="300"/>
      <c r="EL32643" s="300"/>
      <c r="EM32643" s="300"/>
      <c r="EN32643" s="300"/>
      <c r="EO32643" s="300"/>
      <c r="EP32643" s="300"/>
      <c r="EQ32643" s="300"/>
      <c r="ER32643" s="300"/>
      <c r="ES32643" s="300"/>
      <c r="ET32643" s="300"/>
      <c r="EU32643" s="300"/>
      <c r="EV32643" s="300"/>
      <c r="EW32643" s="300"/>
      <c r="EX32643" s="300"/>
      <c r="EY32643" s="300"/>
      <c r="EZ32643" s="300"/>
      <c r="FA32643" s="300"/>
      <c r="FB32643" s="300"/>
      <c r="FC32643" s="300"/>
      <c r="FD32643" s="300"/>
      <c r="FE32643" s="300"/>
      <c r="FF32643" s="300"/>
      <c r="FG32643" s="300"/>
      <c r="FH32643" s="300"/>
      <c r="FI32643" s="300"/>
      <c r="FJ32643" s="300"/>
      <c r="FK32643" s="300"/>
      <c r="FL32643" s="300"/>
      <c r="FM32643" s="300"/>
      <c r="FN32643" s="300"/>
      <c r="FO32643" s="300"/>
      <c r="FP32643" s="300"/>
      <c r="FQ32643" s="300"/>
      <c r="FR32643" s="300"/>
      <c r="FS32643" s="300"/>
      <c r="FT32643" s="300"/>
      <c r="FU32643" s="300"/>
      <c r="FV32643" s="300"/>
      <c r="FW32643" s="300"/>
      <c r="FX32643" s="300"/>
      <c r="FY32643" s="300"/>
      <c r="FZ32643" s="300"/>
      <c r="GA32643" s="300"/>
      <c r="GB32643" s="300"/>
      <c r="GC32643" s="300"/>
      <c r="GD32643" s="300"/>
      <c r="GE32643" s="300"/>
      <c r="GF32643" s="300"/>
      <c r="GG32643" s="300"/>
    </row>
    <row r="32644" spans="4:189" x14ac:dyDescent="0.25">
      <c r="D32644" s="300"/>
      <c r="J32644" s="300"/>
      <c r="K32644" s="300"/>
      <c r="L32644" s="300"/>
      <c r="M32644" s="300"/>
      <c r="N32644" s="300"/>
      <c r="O32644" s="300"/>
      <c r="P32644" s="300"/>
      <c r="Q32644" s="300"/>
      <c r="R32644" s="300"/>
      <c r="S32644" s="300"/>
      <c r="T32644" s="300"/>
      <c r="U32644" s="300"/>
      <c r="V32644" s="300"/>
      <c r="W32644" s="300"/>
      <c r="X32644" s="300"/>
      <c r="Y32644" s="300"/>
      <c r="Z32644" s="300"/>
      <c r="AA32644" s="300"/>
      <c r="AB32644" s="300"/>
      <c r="AC32644" s="300"/>
      <c r="AD32644" s="300"/>
      <c r="AE32644" s="300"/>
      <c r="AF32644" s="300"/>
      <c r="AG32644" s="300"/>
      <c r="AH32644" s="300"/>
      <c r="AI32644" s="300"/>
      <c r="AJ32644" s="300"/>
      <c r="AK32644" s="300"/>
      <c r="AL32644" s="300"/>
      <c r="AM32644" s="300"/>
      <c r="AN32644" s="300"/>
      <c r="AO32644" s="300"/>
      <c r="AP32644" s="300"/>
      <c r="AQ32644" s="300"/>
      <c r="AR32644" s="300"/>
      <c r="AS32644" s="300"/>
      <c r="AT32644" s="300"/>
      <c r="AU32644" s="300"/>
      <c r="AV32644" s="300"/>
      <c r="AW32644" s="300"/>
      <c r="AX32644" s="300"/>
      <c r="AY32644" s="300"/>
      <c r="AZ32644" s="300"/>
      <c r="BA32644" s="300"/>
      <c r="BB32644" s="300"/>
      <c r="BC32644" s="300"/>
      <c r="BD32644" s="300"/>
      <c r="BE32644" s="300"/>
      <c r="BF32644" s="300"/>
      <c r="BG32644" s="300"/>
      <c r="BH32644" s="300"/>
      <c r="BI32644" s="300"/>
      <c r="BJ32644" s="300"/>
      <c r="BK32644" s="300"/>
      <c r="BL32644" s="300"/>
      <c r="BM32644" s="300"/>
      <c r="BN32644" s="300"/>
      <c r="BO32644" s="300"/>
      <c r="BP32644" s="300"/>
      <c r="BQ32644" s="300"/>
      <c r="BR32644" s="300"/>
      <c r="BS32644" s="300"/>
      <c r="BT32644" s="300"/>
      <c r="BU32644" s="300"/>
      <c r="BV32644" s="300"/>
      <c r="BW32644" s="300"/>
      <c r="BX32644" s="300"/>
      <c r="BY32644" s="300"/>
      <c r="BZ32644" s="300"/>
      <c r="CA32644" s="300"/>
      <c r="CB32644" s="300"/>
      <c r="CC32644" s="300"/>
      <c r="CD32644" s="300"/>
      <c r="CE32644" s="300"/>
      <c r="CF32644" s="300"/>
      <c r="CG32644" s="300"/>
      <c r="CH32644" s="300"/>
      <c r="CI32644" s="300"/>
      <c r="CJ32644" s="300"/>
      <c r="CK32644" s="300"/>
      <c r="CL32644" s="300"/>
      <c r="CM32644" s="300"/>
      <c r="CN32644" s="300"/>
      <c r="CO32644" s="300"/>
      <c r="CP32644" s="300"/>
      <c r="CQ32644" s="300"/>
      <c r="CR32644" s="300"/>
      <c r="CS32644" s="300"/>
      <c r="CT32644" s="300"/>
      <c r="CU32644" s="300"/>
      <c r="CV32644" s="300"/>
      <c r="CW32644" s="300"/>
      <c r="CX32644" s="300"/>
      <c r="CY32644" s="300"/>
      <c r="CZ32644" s="300"/>
      <c r="DA32644" s="300"/>
      <c r="DB32644" s="300"/>
      <c r="DC32644" s="300"/>
      <c r="DD32644" s="300"/>
      <c r="DE32644" s="300"/>
      <c r="DF32644" s="300"/>
      <c r="DG32644" s="300"/>
      <c r="DH32644" s="300"/>
      <c r="DI32644" s="300"/>
      <c r="DJ32644" s="300"/>
      <c r="DK32644" s="300"/>
      <c r="DL32644" s="300"/>
      <c r="DM32644" s="300"/>
      <c r="DN32644" s="300"/>
      <c r="DO32644" s="300"/>
      <c r="DP32644" s="300"/>
      <c r="DQ32644" s="300"/>
      <c r="DR32644" s="300"/>
      <c r="DS32644" s="300"/>
      <c r="DT32644" s="300"/>
      <c r="DU32644" s="300"/>
      <c r="DV32644" s="300"/>
      <c r="DW32644" s="300"/>
      <c r="DX32644" s="300"/>
      <c r="DY32644" s="300"/>
      <c r="DZ32644" s="300"/>
      <c r="EA32644" s="300"/>
      <c r="EB32644" s="300"/>
      <c r="EC32644" s="300"/>
      <c r="ED32644" s="300"/>
      <c r="EE32644" s="300"/>
      <c r="EF32644" s="300"/>
      <c r="EG32644" s="300"/>
      <c r="EH32644" s="300"/>
      <c r="EI32644" s="300"/>
      <c r="EJ32644" s="300"/>
      <c r="EK32644" s="300"/>
      <c r="EL32644" s="300"/>
      <c r="EM32644" s="300"/>
      <c r="EN32644" s="300"/>
      <c r="EO32644" s="300"/>
      <c r="EP32644" s="300"/>
      <c r="EQ32644" s="300"/>
      <c r="ER32644" s="300"/>
      <c r="ES32644" s="300"/>
      <c r="ET32644" s="300"/>
      <c r="EU32644" s="300"/>
      <c r="EV32644" s="300"/>
      <c r="EW32644" s="300"/>
      <c r="EX32644" s="300"/>
      <c r="EY32644" s="300"/>
      <c r="EZ32644" s="300"/>
      <c r="FA32644" s="300"/>
      <c r="FB32644" s="300"/>
      <c r="FC32644" s="300"/>
      <c r="FD32644" s="300"/>
      <c r="FE32644" s="300"/>
      <c r="FF32644" s="300"/>
      <c r="FG32644" s="300"/>
      <c r="FH32644" s="300"/>
      <c r="FI32644" s="300"/>
      <c r="FJ32644" s="300"/>
      <c r="FK32644" s="300"/>
      <c r="FL32644" s="300"/>
      <c r="FM32644" s="300"/>
      <c r="FN32644" s="300"/>
      <c r="FO32644" s="300"/>
      <c r="FP32644" s="300"/>
      <c r="FQ32644" s="300"/>
      <c r="FR32644" s="300"/>
      <c r="FS32644" s="300"/>
      <c r="FT32644" s="300"/>
      <c r="FU32644" s="300"/>
      <c r="FV32644" s="300"/>
      <c r="FW32644" s="300"/>
      <c r="FX32644" s="300"/>
      <c r="FY32644" s="300"/>
      <c r="FZ32644" s="300"/>
      <c r="GA32644" s="300"/>
      <c r="GB32644" s="300"/>
      <c r="GC32644" s="300"/>
      <c r="GD32644" s="300"/>
      <c r="GE32644" s="300"/>
      <c r="GF32644" s="300"/>
      <c r="GG32644" s="300"/>
    </row>
    <row r="32645" spans="4:189" x14ac:dyDescent="0.25">
      <c r="D32645" s="300"/>
      <c r="J32645" s="300"/>
      <c r="K32645" s="300"/>
      <c r="L32645" s="300"/>
      <c r="M32645" s="300"/>
      <c r="N32645" s="300"/>
      <c r="O32645" s="300"/>
      <c r="P32645" s="300"/>
      <c r="Q32645" s="300"/>
      <c r="R32645" s="300"/>
      <c r="S32645" s="300"/>
      <c r="T32645" s="300"/>
      <c r="U32645" s="300"/>
      <c r="V32645" s="300"/>
      <c r="W32645" s="300"/>
      <c r="X32645" s="300"/>
      <c r="Y32645" s="300"/>
      <c r="Z32645" s="300"/>
      <c r="AA32645" s="300"/>
      <c r="AB32645" s="300"/>
      <c r="AC32645" s="300"/>
      <c r="AD32645" s="300"/>
      <c r="AE32645" s="300"/>
      <c r="AF32645" s="300"/>
      <c r="AG32645" s="300"/>
      <c r="AH32645" s="300"/>
      <c r="AI32645" s="300"/>
      <c r="AJ32645" s="300"/>
      <c r="AK32645" s="300"/>
      <c r="AL32645" s="300"/>
      <c r="AM32645" s="300"/>
      <c r="AN32645" s="300"/>
      <c r="AO32645" s="300"/>
      <c r="AP32645" s="300"/>
      <c r="AQ32645" s="300"/>
      <c r="AR32645" s="300"/>
      <c r="AS32645" s="300"/>
      <c r="AT32645" s="300"/>
      <c r="AU32645" s="300"/>
      <c r="AV32645" s="300"/>
      <c r="AW32645" s="300"/>
      <c r="AX32645" s="300"/>
      <c r="AY32645" s="300"/>
      <c r="AZ32645" s="300"/>
      <c r="BA32645" s="300"/>
      <c r="BB32645" s="300"/>
      <c r="BC32645" s="300"/>
      <c r="BD32645" s="300"/>
      <c r="BE32645" s="300"/>
      <c r="BF32645" s="300"/>
      <c r="BG32645" s="300"/>
      <c r="BH32645" s="300"/>
      <c r="BI32645" s="300"/>
      <c r="BJ32645" s="300"/>
      <c r="BK32645" s="300"/>
      <c r="BL32645" s="300"/>
      <c r="BM32645" s="300"/>
      <c r="BN32645" s="300"/>
      <c r="BO32645" s="300"/>
      <c r="BP32645" s="300"/>
      <c r="BQ32645" s="300"/>
      <c r="BR32645" s="300"/>
      <c r="BS32645" s="300"/>
      <c r="BT32645" s="300"/>
      <c r="BU32645" s="300"/>
      <c r="BV32645" s="300"/>
      <c r="BW32645" s="300"/>
      <c r="BX32645" s="300"/>
      <c r="BY32645" s="300"/>
      <c r="BZ32645" s="300"/>
      <c r="CA32645" s="300"/>
      <c r="CB32645" s="300"/>
      <c r="CC32645" s="300"/>
      <c r="CD32645" s="300"/>
      <c r="CE32645" s="300"/>
      <c r="CF32645" s="300"/>
      <c r="CG32645" s="300"/>
      <c r="CH32645" s="300"/>
      <c r="CI32645" s="300"/>
      <c r="CJ32645" s="300"/>
      <c r="CK32645" s="300"/>
      <c r="CL32645" s="300"/>
      <c r="CM32645" s="300"/>
      <c r="CN32645" s="300"/>
      <c r="CO32645" s="300"/>
      <c r="CP32645" s="300"/>
      <c r="CQ32645" s="300"/>
      <c r="CR32645" s="300"/>
      <c r="CS32645" s="300"/>
      <c r="CT32645" s="300"/>
      <c r="CU32645" s="300"/>
      <c r="CV32645" s="300"/>
      <c r="CW32645" s="300"/>
      <c r="CX32645" s="300"/>
      <c r="CY32645" s="300"/>
      <c r="CZ32645" s="300"/>
      <c r="DA32645" s="300"/>
      <c r="DB32645" s="300"/>
      <c r="DC32645" s="300"/>
      <c r="DD32645" s="300"/>
      <c r="DE32645" s="300"/>
      <c r="DF32645" s="300"/>
      <c r="DG32645" s="300"/>
      <c r="DH32645" s="300"/>
      <c r="DI32645" s="300"/>
      <c r="DJ32645" s="300"/>
      <c r="DK32645" s="300"/>
      <c r="DL32645" s="300"/>
      <c r="DM32645" s="300"/>
      <c r="DN32645" s="300"/>
      <c r="DO32645" s="300"/>
      <c r="DP32645" s="300"/>
      <c r="DQ32645" s="300"/>
      <c r="DR32645" s="300"/>
      <c r="DS32645" s="300"/>
      <c r="DT32645" s="300"/>
      <c r="DU32645" s="300"/>
      <c r="DV32645" s="300"/>
      <c r="DW32645" s="300"/>
      <c r="DX32645" s="300"/>
      <c r="DY32645" s="300"/>
      <c r="DZ32645" s="300"/>
      <c r="EA32645" s="300"/>
      <c r="EB32645" s="300"/>
      <c r="EC32645" s="300"/>
      <c r="ED32645" s="300"/>
      <c r="EE32645" s="300"/>
      <c r="EF32645" s="300"/>
      <c r="EG32645" s="300"/>
      <c r="EH32645" s="300"/>
      <c r="EI32645" s="300"/>
      <c r="EJ32645" s="300"/>
      <c r="EK32645" s="300"/>
      <c r="EL32645" s="300"/>
      <c r="EM32645" s="300"/>
      <c r="EN32645" s="300"/>
      <c r="EO32645" s="300"/>
      <c r="EP32645" s="300"/>
      <c r="EQ32645" s="300"/>
      <c r="ER32645" s="300"/>
      <c r="ES32645" s="300"/>
      <c r="ET32645" s="300"/>
      <c r="EU32645" s="300"/>
      <c r="EV32645" s="300"/>
      <c r="EW32645" s="300"/>
      <c r="EX32645" s="300"/>
      <c r="EY32645" s="300"/>
      <c r="EZ32645" s="300"/>
      <c r="FA32645" s="300"/>
      <c r="FB32645" s="300"/>
      <c r="FC32645" s="300"/>
      <c r="FD32645" s="300"/>
      <c r="FE32645" s="300"/>
      <c r="FF32645" s="300"/>
      <c r="FG32645" s="300"/>
      <c r="FH32645" s="300"/>
      <c r="FI32645" s="300"/>
      <c r="FJ32645" s="300"/>
      <c r="FK32645" s="300"/>
      <c r="FL32645" s="300"/>
      <c r="FM32645" s="300"/>
      <c r="FN32645" s="300"/>
      <c r="FO32645" s="300"/>
      <c r="FP32645" s="300"/>
      <c r="FQ32645" s="300"/>
      <c r="FR32645" s="300"/>
      <c r="FS32645" s="300"/>
      <c r="FT32645" s="300"/>
      <c r="FU32645" s="300"/>
      <c r="FV32645" s="300"/>
      <c r="FW32645" s="300"/>
      <c r="FX32645" s="300"/>
      <c r="FY32645" s="300"/>
      <c r="FZ32645" s="300"/>
      <c r="GA32645" s="300"/>
      <c r="GB32645" s="300"/>
      <c r="GC32645" s="300"/>
      <c r="GD32645" s="300"/>
      <c r="GE32645" s="300"/>
      <c r="GF32645" s="300"/>
      <c r="GG32645" s="300"/>
    </row>
    <row r="32646" spans="4:189" x14ac:dyDescent="0.25">
      <c r="D32646" s="300"/>
      <c r="J32646" s="300"/>
      <c r="K32646" s="300"/>
      <c r="L32646" s="300"/>
      <c r="M32646" s="300"/>
      <c r="N32646" s="300"/>
      <c r="O32646" s="300"/>
      <c r="P32646" s="300"/>
      <c r="Q32646" s="300"/>
      <c r="R32646" s="300"/>
      <c r="S32646" s="300"/>
      <c r="T32646" s="300"/>
      <c r="U32646" s="300"/>
      <c r="V32646" s="300"/>
      <c r="W32646" s="300"/>
      <c r="X32646" s="300"/>
      <c r="Y32646" s="300"/>
      <c r="Z32646" s="300"/>
      <c r="AA32646" s="300"/>
      <c r="AB32646" s="300"/>
      <c r="AC32646" s="300"/>
      <c r="AD32646" s="300"/>
      <c r="AE32646" s="300"/>
      <c r="AF32646" s="300"/>
      <c r="AG32646" s="300"/>
      <c r="AH32646" s="300"/>
      <c r="AI32646" s="300"/>
      <c r="AJ32646" s="300"/>
      <c r="AK32646" s="300"/>
      <c r="AL32646" s="300"/>
      <c r="AM32646" s="300"/>
      <c r="AN32646" s="300"/>
      <c r="AO32646" s="300"/>
      <c r="AP32646" s="300"/>
      <c r="AQ32646" s="300"/>
      <c r="AR32646" s="300"/>
      <c r="AS32646" s="300"/>
      <c r="AT32646" s="300"/>
      <c r="AU32646" s="300"/>
      <c r="AV32646" s="300"/>
      <c r="AW32646" s="300"/>
      <c r="AX32646" s="300"/>
      <c r="AY32646" s="300"/>
      <c r="AZ32646" s="300"/>
      <c r="BA32646" s="300"/>
      <c r="BB32646" s="300"/>
      <c r="BC32646" s="300"/>
      <c r="BD32646" s="300"/>
      <c r="BE32646" s="300"/>
      <c r="BF32646" s="300"/>
      <c r="BG32646" s="300"/>
      <c r="BH32646" s="300"/>
      <c r="BI32646" s="300"/>
      <c r="BJ32646" s="300"/>
      <c r="BK32646" s="300"/>
      <c r="BL32646" s="300"/>
      <c r="BM32646" s="300"/>
      <c r="BN32646" s="300"/>
      <c r="BO32646" s="300"/>
      <c r="BP32646" s="300"/>
      <c r="BQ32646" s="300"/>
      <c r="BR32646" s="300"/>
      <c r="BS32646" s="300"/>
      <c r="BT32646" s="300"/>
      <c r="BU32646" s="300"/>
      <c r="BV32646" s="300"/>
      <c r="BW32646" s="300"/>
      <c r="BX32646" s="300"/>
      <c r="BY32646" s="300"/>
      <c r="BZ32646" s="300"/>
      <c r="CA32646" s="300"/>
      <c r="CB32646" s="300"/>
      <c r="CC32646" s="300"/>
      <c r="CD32646" s="300"/>
      <c r="CE32646" s="300"/>
      <c r="CF32646" s="300"/>
      <c r="CG32646" s="300"/>
      <c r="CH32646" s="300"/>
      <c r="CI32646" s="300"/>
      <c r="CJ32646" s="300"/>
      <c r="CK32646" s="300"/>
      <c r="CL32646" s="300"/>
      <c r="CM32646" s="300"/>
      <c r="CN32646" s="300"/>
      <c r="CO32646" s="300"/>
      <c r="CP32646" s="300"/>
      <c r="CQ32646" s="300"/>
      <c r="CR32646" s="300"/>
      <c r="CS32646" s="300"/>
      <c r="CT32646" s="300"/>
      <c r="CU32646" s="300"/>
      <c r="CV32646" s="300"/>
      <c r="CW32646" s="300"/>
      <c r="CX32646" s="300"/>
      <c r="CY32646" s="300"/>
      <c r="CZ32646" s="300"/>
      <c r="DA32646" s="300"/>
      <c r="DB32646" s="300"/>
      <c r="DC32646" s="300"/>
      <c r="DD32646" s="300"/>
      <c r="DE32646" s="300"/>
      <c r="DF32646" s="300"/>
      <c r="DG32646" s="300"/>
      <c r="DH32646" s="300"/>
      <c r="DI32646" s="300"/>
      <c r="DJ32646" s="300"/>
      <c r="DK32646" s="300"/>
      <c r="DL32646" s="300"/>
      <c r="DM32646" s="300"/>
      <c r="DN32646" s="300"/>
      <c r="DO32646" s="300"/>
      <c r="DP32646" s="300"/>
      <c r="DQ32646" s="300"/>
      <c r="DR32646" s="300"/>
      <c r="DS32646" s="300"/>
      <c r="DT32646" s="300"/>
      <c r="DU32646" s="300"/>
      <c r="DV32646" s="300"/>
      <c r="DW32646" s="300"/>
      <c r="DX32646" s="300"/>
      <c r="DY32646" s="300"/>
      <c r="DZ32646" s="300"/>
      <c r="EA32646" s="300"/>
      <c r="EB32646" s="300"/>
      <c r="EC32646" s="300"/>
      <c r="ED32646" s="300"/>
      <c r="EE32646" s="300"/>
      <c r="EF32646" s="300"/>
      <c r="EG32646" s="300"/>
      <c r="EH32646" s="300"/>
      <c r="EI32646" s="300"/>
      <c r="EJ32646" s="300"/>
      <c r="EK32646" s="300"/>
      <c r="EL32646" s="300"/>
      <c r="EM32646" s="300"/>
      <c r="EN32646" s="300"/>
      <c r="EO32646" s="300"/>
      <c r="EP32646" s="300"/>
      <c r="EQ32646" s="300"/>
      <c r="ER32646" s="300"/>
      <c r="ES32646" s="300"/>
      <c r="ET32646" s="300"/>
      <c r="EU32646" s="300"/>
      <c r="EV32646" s="300"/>
      <c r="EW32646" s="300"/>
      <c r="EX32646" s="300"/>
      <c r="EY32646" s="300"/>
      <c r="EZ32646" s="300"/>
      <c r="FA32646" s="300"/>
      <c r="FB32646" s="300"/>
      <c r="FC32646" s="300"/>
      <c r="FD32646" s="300"/>
      <c r="FE32646" s="300"/>
      <c r="FF32646" s="300"/>
      <c r="FG32646" s="300"/>
      <c r="FH32646" s="300"/>
      <c r="FI32646" s="300"/>
      <c r="FJ32646" s="300"/>
      <c r="FK32646" s="300"/>
      <c r="FL32646" s="300"/>
      <c r="FM32646" s="300"/>
      <c r="FN32646" s="300"/>
      <c r="FO32646" s="300"/>
      <c r="FP32646" s="300"/>
      <c r="FQ32646" s="300"/>
      <c r="FR32646" s="300"/>
      <c r="FS32646" s="300"/>
      <c r="FT32646" s="300"/>
      <c r="FU32646" s="300"/>
      <c r="FV32646" s="300"/>
      <c r="FW32646" s="300"/>
      <c r="FX32646" s="300"/>
      <c r="FY32646" s="300"/>
      <c r="FZ32646" s="300"/>
      <c r="GA32646" s="300"/>
      <c r="GB32646" s="300"/>
      <c r="GC32646" s="300"/>
      <c r="GD32646" s="300"/>
      <c r="GE32646" s="300"/>
      <c r="GF32646" s="300"/>
      <c r="GG32646" s="300"/>
    </row>
    <row r="32647" spans="4:189" x14ac:dyDescent="0.25">
      <c r="D32647" s="300"/>
      <c r="J32647" s="300"/>
      <c r="K32647" s="300"/>
      <c r="L32647" s="300"/>
      <c r="M32647" s="300"/>
      <c r="N32647" s="300"/>
      <c r="O32647" s="300"/>
      <c r="P32647" s="300"/>
      <c r="Q32647" s="300"/>
      <c r="R32647" s="300"/>
      <c r="S32647" s="300"/>
      <c r="T32647" s="300"/>
      <c r="U32647" s="300"/>
      <c r="V32647" s="300"/>
      <c r="W32647" s="300"/>
      <c r="X32647" s="300"/>
      <c r="Y32647" s="300"/>
      <c r="Z32647" s="300"/>
      <c r="AA32647" s="300"/>
      <c r="AB32647" s="300"/>
      <c r="AC32647" s="300"/>
      <c r="AD32647" s="300"/>
      <c r="AE32647" s="300"/>
      <c r="AF32647" s="300"/>
      <c r="AG32647" s="300"/>
      <c r="AH32647" s="300"/>
      <c r="AI32647" s="300"/>
      <c r="AJ32647" s="300"/>
      <c r="AK32647" s="300"/>
      <c r="AL32647" s="300"/>
      <c r="AM32647" s="300"/>
      <c r="AN32647" s="300"/>
      <c r="AO32647" s="300"/>
      <c r="AP32647" s="300"/>
      <c r="AQ32647" s="300"/>
      <c r="AR32647" s="300"/>
      <c r="AS32647" s="300"/>
      <c r="AT32647" s="300"/>
      <c r="AU32647" s="300"/>
      <c r="AV32647" s="300"/>
      <c r="AW32647" s="300"/>
      <c r="AX32647" s="300"/>
      <c r="AY32647" s="300"/>
      <c r="AZ32647" s="300"/>
      <c r="BA32647" s="300"/>
      <c r="BB32647" s="300"/>
      <c r="BC32647" s="300"/>
      <c r="BD32647" s="300"/>
      <c r="BE32647" s="300"/>
      <c r="BF32647" s="300"/>
      <c r="BG32647" s="300"/>
      <c r="BH32647" s="300"/>
      <c r="BI32647" s="300"/>
      <c r="BJ32647" s="300"/>
      <c r="BK32647" s="300"/>
      <c r="BL32647" s="300"/>
      <c r="BM32647" s="300"/>
      <c r="BN32647" s="300"/>
      <c r="BO32647" s="300"/>
      <c r="BP32647" s="300"/>
      <c r="BQ32647" s="300"/>
      <c r="BR32647" s="300"/>
      <c r="BS32647" s="300"/>
      <c r="BT32647" s="300"/>
      <c r="BU32647" s="300"/>
      <c r="BV32647" s="300"/>
      <c r="BW32647" s="300"/>
      <c r="BX32647" s="300"/>
      <c r="BY32647" s="300"/>
      <c r="BZ32647" s="300"/>
      <c r="CA32647" s="300"/>
      <c r="CB32647" s="300"/>
      <c r="CC32647" s="300"/>
      <c r="CD32647" s="300"/>
      <c r="CE32647" s="300"/>
      <c r="CF32647" s="300"/>
      <c r="CG32647" s="300"/>
      <c r="CH32647" s="300"/>
      <c r="CI32647" s="300"/>
      <c r="CJ32647" s="300"/>
      <c r="CK32647" s="300"/>
      <c r="CL32647" s="300"/>
      <c r="CM32647" s="300"/>
      <c r="CN32647" s="300"/>
      <c r="CO32647" s="300"/>
      <c r="CP32647" s="300"/>
      <c r="CQ32647" s="300"/>
      <c r="CR32647" s="300"/>
      <c r="CS32647" s="300"/>
      <c r="CT32647" s="300"/>
      <c r="CU32647" s="300"/>
      <c r="CV32647" s="300"/>
      <c r="CW32647" s="300"/>
      <c r="CX32647" s="300"/>
      <c r="CY32647" s="300"/>
      <c r="CZ32647" s="300"/>
      <c r="DA32647" s="300"/>
      <c r="DB32647" s="300"/>
      <c r="DC32647" s="300"/>
      <c r="DD32647" s="300"/>
      <c r="DE32647" s="300"/>
      <c r="DF32647" s="300"/>
      <c r="DG32647" s="300"/>
      <c r="DH32647" s="300"/>
      <c r="DI32647" s="300"/>
      <c r="DJ32647" s="300"/>
      <c r="DK32647" s="300"/>
      <c r="DL32647" s="300"/>
      <c r="DM32647" s="300"/>
      <c r="DN32647" s="300"/>
      <c r="DO32647" s="300"/>
      <c r="DP32647" s="300"/>
      <c r="DQ32647" s="300"/>
      <c r="DR32647" s="300"/>
      <c r="DS32647" s="300"/>
      <c r="DT32647" s="300"/>
      <c r="DU32647" s="300"/>
      <c r="DV32647" s="300"/>
      <c r="DW32647" s="300"/>
      <c r="DX32647" s="300"/>
      <c r="DY32647" s="300"/>
      <c r="DZ32647" s="300"/>
      <c r="EA32647" s="300"/>
      <c r="EB32647" s="300"/>
      <c r="EC32647" s="300"/>
      <c r="ED32647" s="300"/>
      <c r="EE32647" s="300"/>
      <c r="EF32647" s="300"/>
      <c r="EG32647" s="300"/>
      <c r="EH32647" s="300"/>
      <c r="EI32647" s="300"/>
      <c r="EJ32647" s="300"/>
      <c r="EK32647" s="300"/>
      <c r="EL32647" s="300"/>
      <c r="EM32647" s="300"/>
      <c r="EN32647" s="300"/>
      <c r="EO32647" s="300"/>
      <c r="EP32647" s="300"/>
      <c r="EQ32647" s="300"/>
      <c r="ER32647" s="300"/>
      <c r="ES32647" s="300"/>
      <c r="ET32647" s="300"/>
      <c r="EU32647" s="300"/>
      <c r="EV32647" s="300"/>
      <c r="EW32647" s="300"/>
      <c r="EX32647" s="300"/>
      <c r="EY32647" s="300"/>
      <c r="EZ32647" s="300"/>
      <c r="FA32647" s="300"/>
      <c r="FB32647" s="300"/>
      <c r="FC32647" s="300"/>
      <c r="FD32647" s="300"/>
      <c r="FE32647" s="300"/>
      <c r="FF32647" s="300"/>
      <c r="FG32647" s="300"/>
      <c r="FH32647" s="300"/>
      <c r="FI32647" s="300"/>
      <c r="FJ32647" s="300"/>
      <c r="FK32647" s="300"/>
      <c r="FL32647" s="300"/>
      <c r="FM32647" s="300"/>
      <c r="FN32647" s="300"/>
      <c r="FO32647" s="300"/>
      <c r="FP32647" s="300"/>
      <c r="FQ32647" s="300"/>
      <c r="FR32647" s="300"/>
      <c r="FS32647" s="300"/>
      <c r="FT32647" s="300"/>
      <c r="FU32647" s="300"/>
      <c r="FV32647" s="300"/>
      <c r="FW32647" s="300"/>
      <c r="FX32647" s="300"/>
      <c r="FY32647" s="300"/>
      <c r="FZ32647" s="300"/>
      <c r="GA32647" s="300"/>
      <c r="GB32647" s="300"/>
      <c r="GC32647" s="300"/>
      <c r="GD32647" s="300"/>
      <c r="GE32647" s="300"/>
      <c r="GF32647" s="300"/>
      <c r="GG32647" s="300"/>
    </row>
    <row r="32648" spans="4:189" x14ac:dyDescent="0.25">
      <c r="D32648" s="300"/>
      <c r="J32648" s="300"/>
      <c r="K32648" s="300"/>
      <c r="L32648" s="300"/>
      <c r="M32648" s="300"/>
      <c r="N32648" s="300"/>
      <c r="O32648" s="300"/>
      <c r="P32648" s="300"/>
      <c r="Q32648" s="300"/>
      <c r="R32648" s="300"/>
      <c r="S32648" s="300"/>
      <c r="T32648" s="300"/>
      <c r="U32648" s="300"/>
      <c r="V32648" s="300"/>
      <c r="W32648" s="300"/>
      <c r="X32648" s="300"/>
      <c r="Y32648" s="300"/>
      <c r="Z32648" s="300"/>
      <c r="AA32648" s="300"/>
      <c r="AB32648" s="300"/>
      <c r="AC32648" s="300"/>
      <c r="AD32648" s="300"/>
      <c r="AE32648" s="300"/>
      <c r="AF32648" s="300"/>
      <c r="AG32648" s="300"/>
      <c r="AH32648" s="300"/>
      <c r="AI32648" s="300"/>
      <c r="AJ32648" s="300"/>
      <c r="AK32648" s="300"/>
      <c r="AL32648" s="300"/>
      <c r="AM32648" s="300"/>
      <c r="AN32648" s="300"/>
      <c r="AO32648" s="300"/>
      <c r="AP32648" s="300"/>
      <c r="AQ32648" s="300"/>
      <c r="AR32648" s="300"/>
      <c r="AS32648" s="300"/>
      <c r="AT32648" s="300"/>
      <c r="AU32648" s="300"/>
      <c r="AV32648" s="300"/>
      <c r="AW32648" s="300"/>
      <c r="AX32648" s="300"/>
      <c r="AY32648" s="300"/>
      <c r="AZ32648" s="300"/>
      <c r="BA32648" s="300"/>
      <c r="BB32648" s="300"/>
      <c r="BC32648" s="300"/>
      <c r="BD32648" s="300"/>
      <c r="BE32648" s="300"/>
      <c r="BF32648" s="300"/>
      <c r="BG32648" s="300"/>
      <c r="BH32648" s="300"/>
      <c r="BI32648" s="300"/>
      <c r="BJ32648" s="300"/>
      <c r="BK32648" s="300"/>
      <c r="BL32648" s="300"/>
      <c r="BM32648" s="300"/>
      <c r="BN32648" s="300"/>
      <c r="BO32648" s="300"/>
      <c r="BP32648" s="300"/>
      <c r="BQ32648" s="300"/>
      <c r="BR32648" s="300"/>
      <c r="BS32648" s="300"/>
      <c r="BT32648" s="300"/>
      <c r="BU32648" s="300"/>
      <c r="BV32648" s="300"/>
      <c r="BW32648" s="300"/>
      <c r="BX32648" s="300"/>
      <c r="BY32648" s="300"/>
      <c r="BZ32648" s="300"/>
      <c r="CA32648" s="300"/>
      <c r="CB32648" s="300"/>
      <c r="CC32648" s="300"/>
      <c r="CD32648" s="300"/>
      <c r="CE32648" s="300"/>
      <c r="CF32648" s="300"/>
      <c r="CG32648" s="300"/>
      <c r="CH32648" s="300"/>
      <c r="CI32648" s="300"/>
      <c r="CJ32648" s="300"/>
      <c r="CK32648" s="300"/>
      <c r="CL32648" s="300"/>
      <c r="CM32648" s="300"/>
      <c r="CN32648" s="300"/>
      <c r="CO32648" s="300"/>
      <c r="CP32648" s="300"/>
      <c r="CQ32648" s="300"/>
      <c r="CR32648" s="300"/>
      <c r="CS32648" s="300"/>
      <c r="CT32648" s="300"/>
      <c r="CU32648" s="300"/>
      <c r="CV32648" s="300"/>
      <c r="CW32648" s="300"/>
      <c r="CX32648" s="300"/>
      <c r="CY32648" s="300"/>
      <c r="CZ32648" s="300"/>
      <c r="DA32648" s="300"/>
      <c r="DB32648" s="300"/>
      <c r="DC32648" s="300"/>
      <c r="DD32648" s="300"/>
      <c r="DE32648" s="300"/>
      <c r="DF32648" s="300"/>
      <c r="DG32648" s="300"/>
      <c r="DH32648" s="300"/>
      <c r="DI32648" s="300"/>
      <c r="DJ32648" s="300"/>
      <c r="DK32648" s="300"/>
      <c r="DL32648" s="300"/>
      <c r="DM32648" s="300"/>
      <c r="DN32648" s="300"/>
      <c r="DO32648" s="300"/>
      <c r="DP32648" s="300"/>
      <c r="DQ32648" s="300"/>
      <c r="DR32648" s="300"/>
      <c r="DS32648" s="300"/>
      <c r="DT32648" s="300"/>
      <c r="DU32648" s="300"/>
      <c r="DV32648" s="300"/>
      <c r="DW32648" s="300"/>
      <c r="DX32648" s="300"/>
      <c r="DY32648" s="300"/>
      <c r="DZ32648" s="300"/>
      <c r="EA32648" s="300"/>
      <c r="EB32648" s="300"/>
      <c r="EC32648" s="300"/>
      <c r="ED32648" s="300"/>
      <c r="EE32648" s="300"/>
      <c r="EF32648" s="300"/>
      <c r="EG32648" s="300"/>
      <c r="EH32648" s="300"/>
      <c r="EI32648" s="300"/>
      <c r="EJ32648" s="300"/>
      <c r="EK32648" s="300"/>
      <c r="EL32648" s="300"/>
      <c r="EM32648" s="300"/>
      <c r="EN32648" s="300"/>
      <c r="EO32648" s="300"/>
      <c r="EP32648" s="300"/>
      <c r="EQ32648" s="300"/>
      <c r="ER32648" s="300"/>
      <c r="ES32648" s="300"/>
      <c r="ET32648" s="300"/>
      <c r="EU32648" s="300"/>
      <c r="EV32648" s="300"/>
      <c r="EW32648" s="300"/>
      <c r="EX32648" s="300"/>
      <c r="EY32648" s="300"/>
      <c r="EZ32648" s="300"/>
      <c r="FA32648" s="300"/>
      <c r="FB32648" s="300"/>
      <c r="FC32648" s="300"/>
      <c r="FD32648" s="300"/>
      <c r="FE32648" s="300"/>
      <c r="FF32648" s="300"/>
      <c r="FG32648" s="300"/>
      <c r="FH32648" s="300"/>
      <c r="FI32648" s="300"/>
      <c r="FJ32648" s="300"/>
      <c r="FK32648" s="300"/>
      <c r="FL32648" s="300"/>
      <c r="FM32648" s="300"/>
      <c r="FN32648" s="300"/>
      <c r="FO32648" s="300"/>
      <c r="FP32648" s="300"/>
      <c r="FQ32648" s="300"/>
      <c r="FR32648" s="300"/>
      <c r="FS32648" s="300"/>
      <c r="FT32648" s="300"/>
      <c r="FU32648" s="300"/>
      <c r="FV32648" s="300"/>
      <c r="FW32648" s="300"/>
      <c r="FX32648" s="300"/>
      <c r="FY32648" s="300"/>
      <c r="FZ32648" s="300"/>
      <c r="GA32648" s="300"/>
      <c r="GB32648" s="300"/>
      <c r="GC32648" s="300"/>
      <c r="GD32648" s="300"/>
      <c r="GE32648" s="300"/>
      <c r="GF32648" s="300"/>
      <c r="GG32648" s="300"/>
    </row>
    <row r="32649" spans="4:189" x14ac:dyDescent="0.25">
      <c r="D32649" s="300"/>
      <c r="J32649" s="300"/>
      <c r="K32649" s="300"/>
      <c r="L32649" s="300"/>
      <c r="M32649" s="300"/>
      <c r="N32649" s="300"/>
      <c r="O32649" s="300"/>
      <c r="P32649" s="300"/>
      <c r="Q32649" s="300"/>
      <c r="R32649" s="300"/>
      <c r="S32649" s="300"/>
      <c r="T32649" s="300"/>
      <c r="U32649" s="300"/>
      <c r="V32649" s="300"/>
      <c r="W32649" s="300"/>
      <c r="X32649" s="300"/>
      <c r="Y32649" s="300"/>
      <c r="Z32649" s="300"/>
      <c r="AA32649" s="300"/>
      <c r="AB32649" s="300"/>
      <c r="AC32649" s="300"/>
      <c r="AD32649" s="300"/>
      <c r="AE32649" s="300"/>
      <c r="AF32649" s="300"/>
      <c r="AG32649" s="300"/>
      <c r="AH32649" s="300"/>
      <c r="AI32649" s="300"/>
      <c r="AJ32649" s="300"/>
      <c r="AK32649" s="300"/>
      <c r="AL32649" s="300"/>
      <c r="AM32649" s="300"/>
      <c r="AN32649" s="300"/>
      <c r="AO32649" s="300"/>
      <c r="AP32649" s="300"/>
      <c r="AQ32649" s="300"/>
      <c r="AR32649" s="300"/>
      <c r="AS32649" s="300"/>
      <c r="AT32649" s="300"/>
      <c r="AU32649" s="300"/>
      <c r="AV32649" s="300"/>
      <c r="AW32649" s="300"/>
      <c r="AX32649" s="300"/>
      <c r="AY32649" s="300"/>
      <c r="AZ32649" s="300"/>
      <c r="BA32649" s="300"/>
      <c r="BB32649" s="300"/>
      <c r="BC32649" s="300"/>
      <c r="BD32649" s="300"/>
      <c r="BE32649" s="300"/>
      <c r="BF32649" s="300"/>
      <c r="BG32649" s="300"/>
      <c r="BH32649" s="300"/>
      <c r="BI32649" s="300"/>
      <c r="BJ32649" s="300"/>
      <c r="BK32649" s="300"/>
      <c r="BL32649" s="300"/>
      <c r="BM32649" s="300"/>
      <c r="BN32649" s="300"/>
      <c r="BO32649" s="300"/>
      <c r="BP32649" s="300"/>
      <c r="BQ32649" s="300"/>
      <c r="BR32649" s="300"/>
      <c r="BS32649" s="300"/>
      <c r="BT32649" s="300"/>
      <c r="BU32649" s="300"/>
      <c r="BV32649" s="300"/>
      <c r="BW32649" s="300"/>
      <c r="BX32649" s="300"/>
      <c r="BY32649" s="300"/>
      <c r="BZ32649" s="300"/>
      <c r="CA32649" s="300"/>
      <c r="CB32649" s="300"/>
      <c r="CC32649" s="300"/>
      <c r="CD32649" s="300"/>
      <c r="CE32649" s="300"/>
      <c r="CF32649" s="300"/>
      <c r="CG32649" s="300"/>
      <c r="CH32649" s="300"/>
      <c r="CI32649" s="300"/>
      <c r="CJ32649" s="300"/>
      <c r="CK32649" s="300"/>
      <c r="CL32649" s="300"/>
      <c r="CM32649" s="300"/>
      <c r="CN32649" s="300"/>
      <c r="CO32649" s="300"/>
      <c r="CP32649" s="300"/>
      <c r="CQ32649" s="300"/>
      <c r="CR32649" s="300"/>
      <c r="CS32649" s="300"/>
      <c r="CT32649" s="300"/>
      <c r="CU32649" s="300"/>
      <c r="CV32649" s="300"/>
      <c r="CW32649" s="300"/>
      <c r="CX32649" s="300"/>
      <c r="CY32649" s="300"/>
      <c r="CZ32649" s="300"/>
      <c r="DA32649" s="300"/>
      <c r="DB32649" s="300"/>
      <c r="DC32649" s="300"/>
      <c r="DD32649" s="300"/>
      <c r="DE32649" s="300"/>
      <c r="DF32649" s="300"/>
      <c r="DG32649" s="300"/>
      <c r="DH32649" s="300"/>
      <c r="DI32649" s="300"/>
      <c r="DJ32649" s="300"/>
      <c r="DK32649" s="300"/>
      <c r="DL32649" s="300"/>
      <c r="DM32649" s="300"/>
      <c r="DN32649" s="300"/>
      <c r="DO32649" s="300"/>
      <c r="DP32649" s="300"/>
      <c r="DQ32649" s="300"/>
      <c r="DR32649" s="300"/>
      <c r="DS32649" s="300"/>
      <c r="DT32649" s="300"/>
      <c r="DU32649" s="300"/>
      <c r="DV32649" s="300"/>
      <c r="DW32649" s="300"/>
      <c r="DX32649" s="300"/>
      <c r="DY32649" s="300"/>
      <c r="DZ32649" s="300"/>
      <c r="EA32649" s="300"/>
      <c r="EB32649" s="300"/>
      <c r="EC32649" s="300"/>
      <c r="ED32649" s="300"/>
      <c r="EE32649" s="300"/>
      <c r="EF32649" s="300"/>
      <c r="EG32649" s="300"/>
      <c r="EH32649" s="300"/>
      <c r="EI32649" s="300"/>
      <c r="EJ32649" s="300"/>
      <c r="EK32649" s="300"/>
      <c r="EL32649" s="300"/>
      <c r="EM32649" s="300"/>
      <c r="EN32649" s="300"/>
      <c r="EO32649" s="300"/>
      <c r="EP32649" s="300"/>
      <c r="EQ32649" s="300"/>
      <c r="ER32649" s="300"/>
      <c r="ES32649" s="300"/>
      <c r="ET32649" s="300"/>
      <c r="EU32649" s="300"/>
      <c r="EV32649" s="300"/>
      <c r="EW32649" s="300"/>
      <c r="EX32649" s="300"/>
      <c r="EY32649" s="300"/>
      <c r="EZ32649" s="300"/>
      <c r="FA32649" s="300"/>
      <c r="FB32649" s="300"/>
      <c r="FC32649" s="300"/>
      <c r="FD32649" s="300"/>
      <c r="FE32649" s="300"/>
      <c r="FF32649" s="300"/>
      <c r="FG32649" s="300"/>
      <c r="FH32649" s="300"/>
      <c r="FI32649" s="300"/>
      <c r="FJ32649" s="300"/>
      <c r="FK32649" s="300"/>
      <c r="FL32649" s="300"/>
      <c r="FM32649" s="300"/>
      <c r="FN32649" s="300"/>
      <c r="FO32649" s="300"/>
      <c r="FP32649" s="300"/>
      <c r="FQ32649" s="300"/>
      <c r="FR32649" s="300"/>
      <c r="FS32649" s="300"/>
      <c r="FT32649" s="300"/>
      <c r="FU32649" s="300"/>
      <c r="FV32649" s="300"/>
      <c r="FW32649" s="300"/>
      <c r="FX32649" s="300"/>
      <c r="FY32649" s="300"/>
      <c r="FZ32649" s="300"/>
      <c r="GA32649" s="300"/>
      <c r="GB32649" s="300"/>
      <c r="GC32649" s="300"/>
      <c r="GD32649" s="300"/>
      <c r="GE32649" s="300"/>
      <c r="GF32649" s="300"/>
      <c r="GG32649" s="300"/>
    </row>
    <row r="32650" spans="4:189" x14ac:dyDescent="0.25">
      <c r="D32650" s="300"/>
      <c r="J32650" s="300"/>
      <c r="K32650" s="300"/>
      <c r="L32650" s="300"/>
      <c r="M32650" s="300"/>
      <c r="N32650" s="300"/>
      <c r="O32650" s="300"/>
      <c r="P32650" s="300"/>
      <c r="Q32650" s="300"/>
      <c r="R32650" s="300"/>
      <c r="S32650" s="300"/>
      <c r="T32650" s="300"/>
      <c r="U32650" s="300"/>
      <c r="V32650" s="300"/>
      <c r="W32650" s="300"/>
      <c r="X32650" s="300"/>
      <c r="Y32650" s="300"/>
      <c r="Z32650" s="300"/>
      <c r="AA32650" s="300"/>
      <c r="AB32650" s="300"/>
      <c r="AC32650" s="300"/>
      <c r="AD32650" s="300"/>
      <c r="AE32650" s="300"/>
      <c r="AF32650" s="300"/>
      <c r="AG32650" s="300"/>
      <c r="AH32650" s="300"/>
      <c r="AI32650" s="300"/>
      <c r="AJ32650" s="300"/>
      <c r="AK32650" s="300"/>
      <c r="AL32650" s="300"/>
      <c r="AM32650" s="300"/>
      <c r="AN32650" s="300"/>
      <c r="AO32650" s="300"/>
      <c r="AP32650" s="300"/>
      <c r="AQ32650" s="300"/>
      <c r="AR32650" s="300"/>
      <c r="AS32650" s="300"/>
      <c r="AT32650" s="300"/>
      <c r="AU32650" s="300"/>
      <c r="AV32650" s="300"/>
      <c r="AW32650" s="300"/>
      <c r="AX32650" s="300"/>
      <c r="AY32650" s="300"/>
      <c r="AZ32650" s="300"/>
      <c r="BA32650" s="300"/>
      <c r="BB32650" s="300"/>
      <c r="BC32650" s="300"/>
      <c r="BD32650" s="300"/>
      <c r="BE32650" s="300"/>
      <c r="BF32650" s="300"/>
      <c r="BG32650" s="300"/>
      <c r="BH32650" s="300"/>
      <c r="BI32650" s="300"/>
      <c r="BJ32650" s="300"/>
      <c r="BK32650" s="300"/>
      <c r="BL32650" s="300"/>
      <c r="BM32650" s="300"/>
      <c r="BN32650" s="300"/>
      <c r="BO32650" s="300"/>
      <c r="BP32650" s="300"/>
      <c r="BQ32650" s="300"/>
      <c r="BR32650" s="300"/>
      <c r="BS32650" s="300"/>
      <c r="BT32650" s="300"/>
      <c r="BU32650" s="300"/>
      <c r="BV32650" s="300"/>
      <c r="BW32650" s="300"/>
      <c r="BX32650" s="300"/>
      <c r="BY32650" s="300"/>
      <c r="BZ32650" s="300"/>
      <c r="CA32650" s="300"/>
      <c r="CB32650" s="300"/>
      <c r="CC32650" s="300"/>
      <c r="CD32650" s="300"/>
      <c r="CE32650" s="300"/>
      <c r="CF32650" s="300"/>
      <c r="CG32650" s="300"/>
      <c r="CH32650" s="300"/>
      <c r="CI32650" s="300"/>
      <c r="CJ32650" s="300"/>
      <c r="CK32650" s="300"/>
      <c r="CL32650" s="300"/>
      <c r="CM32650" s="300"/>
      <c r="CN32650" s="300"/>
      <c r="CO32650" s="300"/>
      <c r="CP32650" s="300"/>
      <c r="CQ32650" s="300"/>
      <c r="CR32650" s="300"/>
      <c r="CS32650" s="300"/>
      <c r="CT32650" s="300"/>
      <c r="CU32650" s="300"/>
      <c r="CV32650" s="300"/>
      <c r="CW32650" s="300"/>
      <c r="CX32650" s="300"/>
      <c r="CY32650" s="300"/>
      <c r="CZ32650" s="300"/>
      <c r="DA32650" s="300"/>
      <c r="DB32650" s="300"/>
      <c r="DC32650" s="300"/>
      <c r="DD32650" s="300"/>
      <c r="DE32650" s="300"/>
      <c r="DF32650" s="300"/>
      <c r="DG32650" s="300"/>
      <c r="DH32650" s="300"/>
      <c r="DI32650" s="300"/>
      <c r="DJ32650" s="300"/>
      <c r="DK32650" s="300"/>
      <c r="DL32650" s="300"/>
      <c r="DM32650" s="300"/>
      <c r="DN32650" s="300"/>
      <c r="DO32650" s="300"/>
      <c r="DP32650" s="300"/>
      <c r="DQ32650" s="300"/>
      <c r="DR32650" s="300"/>
      <c r="DS32650" s="300"/>
      <c r="DT32650" s="300"/>
      <c r="DU32650" s="300"/>
      <c r="DV32650" s="300"/>
      <c r="DW32650" s="300"/>
      <c r="DX32650" s="300"/>
      <c r="DY32650" s="300"/>
      <c r="DZ32650" s="300"/>
      <c r="EA32650" s="300"/>
      <c r="EB32650" s="300"/>
      <c r="EC32650" s="300"/>
      <c r="ED32650" s="300"/>
      <c r="EE32650" s="300"/>
      <c r="EF32650" s="300"/>
      <c r="EG32650" s="300"/>
      <c r="EH32650" s="300"/>
      <c r="EI32650" s="300"/>
      <c r="EJ32650" s="300"/>
      <c r="EK32650" s="300"/>
      <c r="EL32650" s="300"/>
      <c r="EM32650" s="300"/>
      <c r="EN32650" s="300"/>
      <c r="EO32650" s="300"/>
      <c r="EP32650" s="300"/>
      <c r="EQ32650" s="300"/>
      <c r="ER32650" s="300"/>
      <c r="ES32650" s="300"/>
      <c r="ET32650" s="300"/>
      <c r="EU32650" s="300"/>
      <c r="EV32650" s="300"/>
      <c r="EW32650" s="300"/>
      <c r="EX32650" s="300"/>
      <c r="EY32650" s="300"/>
      <c r="EZ32650" s="300"/>
      <c r="FA32650" s="300"/>
      <c r="FB32650" s="300"/>
      <c r="FC32650" s="300"/>
      <c r="FD32650" s="300"/>
      <c r="FE32650" s="300"/>
      <c r="FF32650" s="300"/>
      <c r="FG32650" s="300"/>
      <c r="FH32650" s="300"/>
      <c r="FI32650" s="300"/>
      <c r="FJ32650" s="300"/>
      <c r="FK32650" s="300"/>
      <c r="FL32650" s="300"/>
      <c r="FM32650" s="300"/>
      <c r="FN32650" s="300"/>
      <c r="FO32650" s="300"/>
      <c r="FP32650" s="300"/>
      <c r="FQ32650" s="300"/>
      <c r="FR32650" s="300"/>
      <c r="FS32650" s="300"/>
      <c r="FT32650" s="300"/>
      <c r="FU32650" s="300"/>
      <c r="FV32650" s="300"/>
      <c r="FW32650" s="300"/>
      <c r="FX32650" s="300"/>
      <c r="FY32650" s="300"/>
      <c r="FZ32650" s="300"/>
      <c r="GA32650" s="300"/>
      <c r="GB32650" s="300"/>
      <c r="GC32650" s="300"/>
      <c r="GD32650" s="300"/>
      <c r="GE32650" s="300"/>
      <c r="GF32650" s="300"/>
      <c r="GG32650" s="300"/>
    </row>
    <row r="32651" spans="4:189" x14ac:dyDescent="0.25">
      <c r="D32651" s="300"/>
      <c r="J32651" s="300"/>
      <c r="K32651" s="300"/>
      <c r="L32651" s="300"/>
      <c r="M32651" s="300"/>
      <c r="N32651" s="300"/>
      <c r="O32651" s="300"/>
      <c r="P32651" s="300"/>
      <c r="Q32651" s="300"/>
      <c r="R32651" s="300"/>
      <c r="S32651" s="300"/>
      <c r="T32651" s="300"/>
      <c r="U32651" s="300"/>
      <c r="V32651" s="300"/>
      <c r="W32651" s="300"/>
      <c r="X32651" s="300"/>
      <c r="Y32651" s="300"/>
      <c r="Z32651" s="300"/>
      <c r="AA32651" s="300"/>
      <c r="AB32651" s="300"/>
      <c r="AC32651" s="300"/>
      <c r="AD32651" s="300"/>
      <c r="AE32651" s="300"/>
      <c r="AF32651" s="300"/>
      <c r="AG32651" s="300"/>
      <c r="AH32651" s="300"/>
      <c r="AI32651" s="300"/>
      <c r="AJ32651" s="300"/>
      <c r="AK32651" s="300"/>
      <c r="AL32651" s="300"/>
      <c r="AM32651" s="300"/>
      <c r="AN32651" s="300"/>
      <c r="AO32651" s="300"/>
      <c r="AP32651" s="300"/>
      <c r="AQ32651" s="300"/>
      <c r="AR32651" s="300"/>
      <c r="AS32651" s="300"/>
      <c r="AT32651" s="300"/>
      <c r="AU32651" s="300"/>
      <c r="AV32651" s="300"/>
      <c r="AW32651" s="300"/>
      <c r="AX32651" s="300"/>
      <c r="AY32651" s="300"/>
      <c r="AZ32651" s="300"/>
      <c r="BA32651" s="300"/>
      <c r="BB32651" s="300"/>
      <c r="BC32651" s="300"/>
      <c r="BD32651" s="300"/>
      <c r="BE32651" s="300"/>
      <c r="BF32651" s="300"/>
      <c r="BG32651" s="300"/>
      <c r="BH32651" s="300"/>
      <c r="BI32651" s="300"/>
      <c r="BJ32651" s="300"/>
      <c r="BK32651" s="300"/>
      <c r="BL32651" s="300"/>
      <c r="BM32651" s="300"/>
      <c r="BN32651" s="300"/>
      <c r="BO32651" s="300"/>
      <c r="BP32651" s="300"/>
      <c r="BQ32651" s="300"/>
      <c r="BR32651" s="300"/>
      <c r="BS32651" s="300"/>
      <c r="BT32651" s="300"/>
      <c r="BU32651" s="300"/>
      <c r="BV32651" s="300"/>
      <c r="BW32651" s="300"/>
      <c r="BX32651" s="300"/>
      <c r="BY32651" s="300"/>
      <c r="BZ32651" s="300"/>
      <c r="CA32651" s="300"/>
      <c r="CB32651" s="300"/>
      <c r="CC32651" s="300"/>
      <c r="CD32651" s="300"/>
      <c r="CE32651" s="300"/>
      <c r="CF32651" s="300"/>
      <c r="CG32651" s="300"/>
      <c r="CH32651" s="300"/>
      <c r="CI32651" s="300"/>
      <c r="CJ32651" s="300"/>
      <c r="CK32651" s="300"/>
      <c r="CL32651" s="300"/>
      <c r="CM32651" s="300"/>
      <c r="CN32651" s="300"/>
      <c r="CO32651" s="300"/>
      <c r="CP32651" s="300"/>
      <c r="CQ32651" s="300"/>
      <c r="CR32651" s="300"/>
      <c r="CS32651" s="300"/>
      <c r="CT32651" s="300"/>
      <c r="CU32651" s="300"/>
      <c r="CV32651" s="300"/>
      <c r="CW32651" s="300"/>
      <c r="CX32651" s="300"/>
      <c r="CY32651" s="300"/>
      <c r="CZ32651" s="300"/>
      <c r="DA32651" s="300"/>
      <c r="DB32651" s="300"/>
      <c r="DC32651" s="300"/>
      <c r="DD32651" s="300"/>
      <c r="DE32651" s="300"/>
      <c r="DF32651" s="300"/>
      <c r="DG32651" s="300"/>
      <c r="DH32651" s="300"/>
      <c r="DI32651" s="300"/>
      <c r="DJ32651" s="300"/>
      <c r="DK32651" s="300"/>
      <c r="DL32651" s="300"/>
      <c r="DM32651" s="300"/>
      <c r="DN32651" s="300"/>
      <c r="DO32651" s="300"/>
      <c r="DP32651" s="300"/>
      <c r="DQ32651" s="300"/>
      <c r="DR32651" s="300"/>
      <c r="DS32651" s="300"/>
      <c r="DT32651" s="300"/>
      <c r="DU32651" s="300"/>
      <c r="DV32651" s="300"/>
      <c r="DW32651" s="300"/>
      <c r="DX32651" s="300"/>
      <c r="DY32651" s="300"/>
      <c r="DZ32651" s="300"/>
      <c r="EA32651" s="300"/>
      <c r="EB32651" s="300"/>
      <c r="EC32651" s="300"/>
      <c r="ED32651" s="300"/>
      <c r="EE32651" s="300"/>
      <c r="EF32651" s="300"/>
      <c r="EG32651" s="300"/>
      <c r="EH32651" s="300"/>
      <c r="EI32651" s="300"/>
      <c r="EJ32651" s="300"/>
      <c r="EK32651" s="300"/>
      <c r="EL32651" s="300"/>
      <c r="EM32651" s="300"/>
      <c r="EN32651" s="300"/>
      <c r="EO32651" s="300"/>
      <c r="EP32651" s="300"/>
      <c r="EQ32651" s="300"/>
      <c r="ER32651" s="300"/>
      <c r="ES32651" s="300"/>
      <c r="ET32651" s="300"/>
      <c r="EU32651" s="300"/>
      <c r="EV32651" s="300"/>
      <c r="EW32651" s="300"/>
      <c r="EX32651" s="300"/>
      <c r="EY32651" s="300"/>
      <c r="EZ32651" s="300"/>
      <c r="FA32651" s="300"/>
      <c r="FB32651" s="300"/>
      <c r="FC32651" s="300"/>
      <c r="FD32651" s="300"/>
      <c r="FE32651" s="300"/>
      <c r="FF32651" s="300"/>
      <c r="FG32651" s="300"/>
      <c r="FH32651" s="300"/>
      <c r="FI32651" s="300"/>
      <c r="FJ32651" s="300"/>
      <c r="FK32651" s="300"/>
      <c r="FL32651" s="300"/>
      <c r="FM32651" s="300"/>
      <c r="FN32651" s="300"/>
      <c r="FO32651" s="300"/>
      <c r="FP32651" s="300"/>
      <c r="FQ32651" s="300"/>
      <c r="FR32651" s="300"/>
      <c r="FS32651" s="300"/>
      <c r="FT32651" s="300"/>
      <c r="FU32651" s="300"/>
      <c r="FV32651" s="300"/>
      <c r="FW32651" s="300"/>
      <c r="FX32651" s="300"/>
      <c r="FY32651" s="300"/>
      <c r="FZ32651" s="300"/>
      <c r="GA32651" s="300"/>
      <c r="GB32651" s="300"/>
      <c r="GC32651" s="300"/>
      <c r="GD32651" s="300"/>
      <c r="GE32651" s="300"/>
      <c r="GF32651" s="300"/>
      <c r="GG32651" s="300"/>
    </row>
    <row r="32652" spans="4:189" x14ac:dyDescent="0.25">
      <c r="D32652" s="300"/>
      <c r="J32652" s="300"/>
      <c r="K32652" s="300"/>
      <c r="L32652" s="300"/>
      <c r="M32652" s="300"/>
      <c r="N32652" s="300"/>
      <c r="O32652" s="300"/>
      <c r="P32652" s="300"/>
      <c r="Q32652" s="300"/>
      <c r="R32652" s="300"/>
      <c r="S32652" s="300"/>
      <c r="T32652" s="300"/>
      <c r="U32652" s="300"/>
      <c r="V32652" s="300"/>
      <c r="W32652" s="300"/>
      <c r="X32652" s="300"/>
      <c r="Y32652" s="300"/>
      <c r="Z32652" s="300"/>
      <c r="AA32652" s="300"/>
      <c r="AB32652" s="300"/>
      <c r="AC32652" s="300"/>
      <c r="AD32652" s="300"/>
      <c r="AE32652" s="300"/>
      <c r="AF32652" s="300"/>
      <c r="AG32652" s="300"/>
      <c r="AH32652" s="300"/>
      <c r="AI32652" s="300"/>
      <c r="AJ32652" s="300"/>
      <c r="AK32652" s="300"/>
      <c r="AL32652" s="300"/>
      <c r="AM32652" s="300"/>
      <c r="AN32652" s="300"/>
      <c r="AO32652" s="300"/>
      <c r="AP32652" s="300"/>
      <c r="AQ32652" s="300"/>
      <c r="AR32652" s="300"/>
      <c r="AS32652" s="300"/>
      <c r="AT32652" s="300"/>
      <c r="AU32652" s="300"/>
      <c r="AV32652" s="300"/>
      <c r="AW32652" s="300"/>
      <c r="AX32652" s="300"/>
      <c r="AY32652" s="300"/>
      <c r="AZ32652" s="300"/>
      <c r="BA32652" s="300"/>
      <c r="BB32652" s="300"/>
      <c r="BC32652" s="300"/>
      <c r="BD32652" s="300"/>
      <c r="BE32652" s="300"/>
      <c r="BF32652" s="300"/>
      <c r="BG32652" s="300"/>
      <c r="BH32652" s="300"/>
      <c r="BI32652" s="300"/>
      <c r="BJ32652" s="300"/>
      <c r="BK32652" s="300"/>
      <c r="BL32652" s="300"/>
      <c r="BM32652" s="300"/>
      <c r="BN32652" s="300"/>
      <c r="BO32652" s="300"/>
      <c r="BP32652" s="300"/>
      <c r="BQ32652" s="300"/>
      <c r="BR32652" s="300"/>
      <c r="BS32652" s="300"/>
      <c r="BT32652" s="300"/>
      <c r="BU32652" s="300"/>
      <c r="BV32652" s="300"/>
      <c r="BW32652" s="300"/>
      <c r="BX32652" s="300"/>
      <c r="BY32652" s="300"/>
      <c r="BZ32652" s="300"/>
      <c r="CA32652" s="300"/>
      <c r="CB32652" s="300"/>
      <c r="CC32652" s="300"/>
      <c r="CD32652" s="300"/>
      <c r="CE32652" s="300"/>
      <c r="CF32652" s="300"/>
      <c r="CG32652" s="300"/>
      <c r="CH32652" s="300"/>
      <c r="CI32652" s="300"/>
      <c r="CJ32652" s="300"/>
      <c r="CK32652" s="300"/>
      <c r="CL32652" s="300"/>
      <c r="CM32652" s="300"/>
      <c r="CN32652" s="300"/>
      <c r="CO32652" s="300"/>
      <c r="CP32652" s="300"/>
      <c r="CQ32652" s="300"/>
      <c r="CR32652" s="300"/>
      <c r="CS32652" s="300"/>
      <c r="CT32652" s="300"/>
      <c r="CU32652" s="300"/>
      <c r="CV32652" s="300"/>
      <c r="CW32652" s="300"/>
      <c r="CX32652" s="300"/>
      <c r="CY32652" s="300"/>
      <c r="CZ32652" s="300"/>
      <c r="DA32652" s="300"/>
      <c r="DB32652" s="300"/>
      <c r="DC32652" s="300"/>
      <c r="DD32652" s="300"/>
      <c r="DE32652" s="300"/>
      <c r="DF32652" s="300"/>
      <c r="DG32652" s="300"/>
      <c r="DH32652" s="300"/>
      <c r="DI32652" s="300"/>
      <c r="DJ32652" s="300"/>
      <c r="DK32652" s="300"/>
      <c r="DL32652" s="300"/>
      <c r="DM32652" s="300"/>
      <c r="DN32652" s="300"/>
      <c r="DO32652" s="300"/>
      <c r="DP32652" s="300"/>
      <c r="DQ32652" s="300"/>
      <c r="DR32652" s="300"/>
      <c r="DS32652" s="300"/>
      <c r="DT32652" s="300"/>
      <c r="DU32652" s="300"/>
      <c r="DV32652" s="300"/>
      <c r="DW32652" s="300"/>
      <c r="DX32652" s="300"/>
      <c r="DY32652" s="300"/>
      <c r="DZ32652" s="300"/>
      <c r="EA32652" s="300"/>
      <c r="EB32652" s="300"/>
      <c r="EC32652" s="300"/>
      <c r="ED32652" s="300"/>
      <c r="EE32652" s="300"/>
      <c r="EF32652" s="300"/>
      <c r="EG32652" s="300"/>
      <c r="EH32652" s="300"/>
      <c r="EI32652" s="300"/>
      <c r="EJ32652" s="300"/>
      <c r="EK32652" s="300"/>
      <c r="EL32652" s="300"/>
      <c r="EM32652" s="300"/>
      <c r="EN32652" s="300"/>
      <c r="EO32652" s="300"/>
      <c r="EP32652" s="300"/>
      <c r="EQ32652" s="300"/>
      <c r="ER32652" s="300"/>
      <c r="ES32652" s="300"/>
      <c r="ET32652" s="300"/>
      <c r="EU32652" s="300"/>
      <c r="EV32652" s="300"/>
      <c r="EW32652" s="300"/>
      <c r="EX32652" s="300"/>
      <c r="EY32652" s="300"/>
      <c r="EZ32652" s="300"/>
      <c r="FA32652" s="300"/>
      <c r="FB32652" s="300"/>
      <c r="FC32652" s="300"/>
      <c r="FD32652" s="300"/>
      <c r="FE32652" s="300"/>
      <c r="FF32652" s="300"/>
      <c r="FG32652" s="300"/>
      <c r="FH32652" s="300"/>
      <c r="FI32652" s="300"/>
      <c r="FJ32652" s="300"/>
      <c r="FK32652" s="300"/>
      <c r="FL32652" s="300"/>
      <c r="FM32652" s="300"/>
      <c r="FN32652" s="300"/>
      <c r="FO32652" s="300"/>
      <c r="FP32652" s="300"/>
      <c r="FQ32652" s="300"/>
      <c r="FR32652" s="300"/>
      <c r="FS32652" s="300"/>
      <c r="FT32652" s="300"/>
      <c r="FU32652" s="300"/>
      <c r="FV32652" s="300"/>
      <c r="FW32652" s="300"/>
      <c r="FX32652" s="300"/>
      <c r="FY32652" s="300"/>
      <c r="FZ32652" s="300"/>
      <c r="GA32652" s="300"/>
      <c r="GB32652" s="300"/>
      <c r="GC32652" s="300"/>
      <c r="GD32652" s="300"/>
      <c r="GE32652" s="300"/>
      <c r="GF32652" s="300"/>
      <c r="GG32652" s="300"/>
    </row>
    <row r="32653" spans="4:189" x14ac:dyDescent="0.25">
      <c r="D32653" s="300"/>
      <c r="J32653" s="300"/>
      <c r="K32653" s="300"/>
      <c r="L32653" s="300"/>
      <c r="M32653" s="300"/>
      <c r="N32653" s="300"/>
      <c r="O32653" s="300"/>
      <c r="P32653" s="300"/>
      <c r="Q32653" s="300"/>
      <c r="R32653" s="300"/>
      <c r="S32653" s="300"/>
      <c r="T32653" s="300"/>
      <c r="U32653" s="300"/>
      <c r="V32653" s="300"/>
      <c r="W32653" s="300"/>
      <c r="X32653" s="300"/>
      <c r="Y32653" s="300"/>
      <c r="Z32653" s="300"/>
      <c r="AA32653" s="300"/>
      <c r="AB32653" s="300"/>
      <c r="AC32653" s="300"/>
      <c r="AD32653" s="300"/>
      <c r="AE32653" s="300"/>
      <c r="AF32653" s="300"/>
      <c r="AG32653" s="300"/>
      <c r="AH32653" s="300"/>
      <c r="AI32653" s="300"/>
      <c r="AJ32653" s="300"/>
      <c r="AK32653" s="300"/>
      <c r="AL32653" s="300"/>
      <c r="AM32653" s="300"/>
      <c r="AN32653" s="300"/>
      <c r="AO32653" s="300"/>
      <c r="AP32653" s="300"/>
      <c r="AQ32653" s="300"/>
      <c r="AR32653" s="300"/>
      <c r="AS32653" s="300"/>
      <c r="AT32653" s="300"/>
      <c r="AU32653" s="300"/>
      <c r="AV32653" s="300"/>
      <c r="AW32653" s="300"/>
      <c r="AX32653" s="300"/>
      <c r="AY32653" s="300"/>
      <c r="AZ32653" s="300"/>
      <c r="BA32653" s="300"/>
      <c r="BB32653" s="300"/>
      <c r="BC32653" s="300"/>
      <c r="BD32653" s="300"/>
      <c r="BE32653" s="300"/>
      <c r="BF32653" s="300"/>
      <c r="BG32653" s="300"/>
      <c r="BH32653" s="300"/>
      <c r="BI32653" s="300"/>
      <c r="BJ32653" s="300"/>
      <c r="BK32653" s="300"/>
      <c r="BL32653" s="300"/>
      <c r="BM32653" s="300"/>
      <c r="BN32653" s="300"/>
      <c r="BO32653" s="300"/>
      <c r="BP32653" s="300"/>
      <c r="BQ32653" s="300"/>
      <c r="BR32653" s="300"/>
      <c r="BS32653" s="300"/>
      <c r="BT32653" s="300"/>
      <c r="BU32653" s="300"/>
      <c r="BV32653" s="300"/>
      <c r="BW32653" s="300"/>
      <c r="BX32653" s="300"/>
      <c r="BY32653" s="300"/>
      <c r="BZ32653" s="300"/>
      <c r="CA32653" s="300"/>
      <c r="CB32653" s="300"/>
      <c r="CC32653" s="300"/>
      <c r="CD32653" s="300"/>
      <c r="CE32653" s="300"/>
      <c r="CF32653" s="300"/>
      <c r="CG32653" s="300"/>
      <c r="CH32653" s="300"/>
      <c r="CI32653" s="300"/>
      <c r="CJ32653" s="300"/>
      <c r="CK32653" s="300"/>
      <c r="CL32653" s="300"/>
      <c r="CM32653" s="300"/>
      <c r="CN32653" s="300"/>
      <c r="CO32653" s="300"/>
      <c r="CP32653" s="300"/>
      <c r="CQ32653" s="300"/>
      <c r="CR32653" s="300"/>
      <c r="CS32653" s="300"/>
      <c r="CT32653" s="300"/>
      <c r="CU32653" s="300"/>
      <c r="CV32653" s="300"/>
      <c r="CW32653" s="300"/>
      <c r="CX32653" s="300"/>
      <c r="CY32653" s="300"/>
      <c r="CZ32653" s="300"/>
      <c r="DA32653" s="300"/>
      <c r="DB32653" s="300"/>
      <c r="DC32653" s="300"/>
      <c r="DD32653" s="300"/>
      <c r="DE32653" s="300"/>
      <c r="DF32653" s="300"/>
      <c r="DG32653" s="300"/>
      <c r="DH32653" s="300"/>
      <c r="DI32653" s="300"/>
      <c r="DJ32653" s="300"/>
      <c r="DK32653" s="300"/>
      <c r="DL32653" s="300"/>
      <c r="DM32653" s="300"/>
      <c r="DN32653" s="300"/>
      <c r="DO32653" s="300"/>
      <c r="DP32653" s="300"/>
      <c r="DQ32653" s="300"/>
      <c r="DR32653" s="300"/>
      <c r="DS32653" s="300"/>
      <c r="DT32653" s="300"/>
      <c r="DU32653" s="300"/>
      <c r="DV32653" s="300"/>
      <c r="DW32653" s="300"/>
      <c r="DX32653" s="300"/>
      <c r="DY32653" s="300"/>
      <c r="DZ32653" s="300"/>
      <c r="EA32653" s="300"/>
      <c r="EB32653" s="300"/>
      <c r="EC32653" s="300"/>
      <c r="ED32653" s="300"/>
      <c r="EE32653" s="300"/>
      <c r="EF32653" s="300"/>
      <c r="EG32653" s="300"/>
      <c r="EH32653" s="300"/>
      <c r="EI32653" s="300"/>
      <c r="EJ32653" s="300"/>
      <c r="EK32653" s="300"/>
      <c r="EL32653" s="300"/>
      <c r="EM32653" s="300"/>
      <c r="EN32653" s="300"/>
      <c r="EO32653" s="300"/>
      <c r="EP32653" s="300"/>
      <c r="EQ32653" s="300"/>
      <c r="ER32653" s="300"/>
      <c r="ES32653" s="300"/>
      <c r="ET32653" s="300"/>
      <c r="EU32653" s="300"/>
      <c r="EV32653" s="300"/>
      <c r="EW32653" s="300"/>
      <c r="EX32653" s="300"/>
      <c r="EY32653" s="300"/>
      <c r="EZ32653" s="300"/>
      <c r="FA32653" s="300"/>
      <c r="FB32653" s="300"/>
      <c r="FC32653" s="300"/>
      <c r="FD32653" s="300"/>
      <c r="FE32653" s="300"/>
      <c r="FF32653" s="300"/>
      <c r="FG32653" s="300"/>
      <c r="FH32653" s="300"/>
      <c r="FI32653" s="300"/>
      <c r="FJ32653" s="300"/>
      <c r="FK32653" s="300"/>
      <c r="FL32653" s="300"/>
      <c r="FM32653" s="300"/>
      <c r="FN32653" s="300"/>
      <c r="FO32653" s="300"/>
      <c r="FP32653" s="300"/>
      <c r="FQ32653" s="300"/>
      <c r="FR32653" s="300"/>
      <c r="FS32653" s="300"/>
      <c r="FT32653" s="300"/>
      <c r="FU32653" s="300"/>
      <c r="FV32653" s="300"/>
      <c r="FW32653" s="300"/>
      <c r="FX32653" s="300"/>
      <c r="FY32653" s="300"/>
      <c r="FZ32653" s="300"/>
      <c r="GA32653" s="300"/>
      <c r="GB32653" s="300"/>
      <c r="GC32653" s="300"/>
      <c r="GD32653" s="300"/>
      <c r="GE32653" s="300"/>
      <c r="GF32653" s="300"/>
      <c r="GG32653" s="300"/>
    </row>
    <row r="32654" spans="4:189" x14ac:dyDescent="0.25">
      <c r="D32654" s="300"/>
      <c r="J32654" s="300"/>
      <c r="K32654" s="300"/>
      <c r="L32654" s="300"/>
      <c r="M32654" s="300"/>
      <c r="N32654" s="300"/>
      <c r="O32654" s="300"/>
      <c r="P32654" s="300"/>
      <c r="Q32654" s="300"/>
      <c r="R32654" s="300"/>
      <c r="S32654" s="300"/>
      <c r="T32654" s="300"/>
      <c r="U32654" s="300"/>
      <c r="V32654" s="300"/>
      <c r="W32654" s="300"/>
      <c r="X32654" s="300"/>
      <c r="Y32654" s="300"/>
      <c r="Z32654" s="300"/>
      <c r="AA32654" s="300"/>
      <c r="AB32654" s="300"/>
      <c r="AC32654" s="300"/>
      <c r="AD32654" s="300"/>
      <c r="AE32654" s="300"/>
      <c r="AF32654" s="300"/>
      <c r="AG32654" s="300"/>
      <c r="AH32654" s="300"/>
      <c r="AI32654" s="300"/>
      <c r="AJ32654" s="300"/>
      <c r="AK32654" s="300"/>
      <c r="AL32654" s="300"/>
      <c r="AM32654" s="300"/>
      <c r="AN32654" s="300"/>
      <c r="AO32654" s="300"/>
      <c r="AP32654" s="300"/>
      <c r="AQ32654" s="300"/>
      <c r="AR32654" s="300"/>
      <c r="AS32654" s="300"/>
      <c r="AT32654" s="300"/>
      <c r="AU32654" s="300"/>
      <c r="AV32654" s="300"/>
      <c r="AW32654" s="300"/>
      <c r="AX32654" s="300"/>
      <c r="AY32654" s="300"/>
      <c r="AZ32654" s="300"/>
      <c r="BA32654" s="300"/>
      <c r="BB32654" s="300"/>
      <c r="BC32654" s="300"/>
      <c r="BD32654" s="300"/>
      <c r="BE32654" s="300"/>
      <c r="BF32654" s="300"/>
      <c r="BG32654" s="300"/>
      <c r="BH32654" s="300"/>
      <c r="BI32654" s="300"/>
      <c r="BJ32654" s="300"/>
      <c r="BK32654" s="300"/>
      <c r="BL32654" s="300"/>
      <c r="BM32654" s="300"/>
      <c r="BN32654" s="300"/>
      <c r="BO32654" s="300"/>
      <c r="BP32654" s="300"/>
      <c r="BQ32654" s="300"/>
      <c r="BR32654" s="300"/>
      <c r="BS32654" s="300"/>
      <c r="BT32654" s="300"/>
      <c r="BU32654" s="300"/>
      <c r="BV32654" s="300"/>
      <c r="BW32654" s="300"/>
      <c r="BX32654" s="300"/>
      <c r="BY32654" s="300"/>
      <c r="BZ32654" s="300"/>
      <c r="CA32654" s="300"/>
      <c r="CB32654" s="300"/>
      <c r="CC32654" s="300"/>
      <c r="CD32654" s="300"/>
      <c r="CE32654" s="300"/>
      <c r="CF32654" s="300"/>
      <c r="CG32654" s="300"/>
      <c r="CH32654" s="300"/>
      <c r="CI32654" s="300"/>
      <c r="CJ32654" s="300"/>
      <c r="CK32654" s="300"/>
      <c r="CL32654" s="300"/>
      <c r="CM32654" s="300"/>
      <c r="CN32654" s="300"/>
      <c r="CO32654" s="300"/>
      <c r="CP32654" s="300"/>
      <c r="CQ32654" s="300"/>
      <c r="CR32654" s="300"/>
      <c r="CS32654" s="300"/>
      <c r="CT32654" s="300"/>
      <c r="CU32654" s="300"/>
      <c r="CV32654" s="300"/>
      <c r="CW32654" s="300"/>
      <c r="CX32654" s="300"/>
      <c r="CY32654" s="300"/>
      <c r="CZ32654" s="300"/>
      <c r="DA32654" s="300"/>
      <c r="DB32654" s="300"/>
      <c r="DC32654" s="300"/>
      <c r="DD32654" s="300"/>
      <c r="DE32654" s="300"/>
      <c r="DF32654" s="300"/>
      <c r="DG32654" s="300"/>
      <c r="DH32654" s="300"/>
      <c r="DI32654" s="300"/>
      <c r="DJ32654" s="300"/>
      <c r="DK32654" s="300"/>
      <c r="DL32654" s="300"/>
      <c r="DM32654" s="300"/>
      <c r="DN32654" s="300"/>
      <c r="DO32654" s="300"/>
      <c r="DP32654" s="300"/>
      <c r="DQ32654" s="300"/>
      <c r="DR32654" s="300"/>
      <c r="DS32654" s="300"/>
      <c r="DT32654" s="300"/>
      <c r="DU32654" s="300"/>
      <c r="DV32654" s="300"/>
      <c r="DW32654" s="300"/>
      <c r="DX32654" s="300"/>
      <c r="DY32654" s="300"/>
      <c r="DZ32654" s="300"/>
      <c r="EA32654" s="300"/>
      <c r="EB32654" s="300"/>
      <c r="EC32654" s="300"/>
      <c r="ED32654" s="300"/>
      <c r="EE32654" s="300"/>
      <c r="EF32654" s="300"/>
      <c r="EG32654" s="300"/>
      <c r="EH32654" s="300"/>
      <c r="EI32654" s="300"/>
      <c r="EJ32654" s="300"/>
      <c r="EK32654" s="300"/>
      <c r="EL32654" s="300"/>
      <c r="EM32654" s="300"/>
      <c r="EN32654" s="300"/>
      <c r="EO32654" s="300"/>
      <c r="EP32654" s="300"/>
      <c r="EQ32654" s="300"/>
      <c r="ER32654" s="300"/>
      <c r="ES32654" s="300"/>
      <c r="ET32654" s="300"/>
      <c r="EU32654" s="300"/>
      <c r="EV32654" s="300"/>
      <c r="EW32654" s="300"/>
      <c r="EX32654" s="300"/>
      <c r="EY32654" s="300"/>
      <c r="EZ32654" s="300"/>
      <c r="FA32654" s="300"/>
      <c r="FB32654" s="300"/>
      <c r="FC32654" s="300"/>
      <c r="FD32654" s="300"/>
      <c r="FE32654" s="300"/>
      <c r="FF32654" s="300"/>
      <c r="FG32654" s="300"/>
      <c r="FH32654" s="300"/>
      <c r="FI32654" s="300"/>
      <c r="FJ32654" s="300"/>
      <c r="FK32654" s="300"/>
      <c r="FL32654" s="300"/>
      <c r="FM32654" s="300"/>
      <c r="FN32654" s="300"/>
      <c r="FO32654" s="300"/>
      <c r="FP32654" s="300"/>
      <c r="FQ32654" s="300"/>
      <c r="FR32654" s="300"/>
      <c r="FS32654" s="300"/>
      <c r="FT32654" s="300"/>
      <c r="FU32654" s="300"/>
      <c r="FV32654" s="300"/>
      <c r="FW32654" s="300"/>
      <c r="FX32654" s="300"/>
      <c r="FY32654" s="300"/>
      <c r="FZ32654" s="300"/>
      <c r="GA32654" s="300"/>
      <c r="GB32654" s="300"/>
      <c r="GC32654" s="300"/>
      <c r="GD32654" s="300"/>
      <c r="GE32654" s="300"/>
      <c r="GF32654" s="300"/>
      <c r="GG32654" s="300"/>
    </row>
    <row r="32655" spans="4:189" x14ac:dyDescent="0.25">
      <c r="D32655" s="300"/>
      <c r="J32655" s="300"/>
      <c r="K32655" s="300"/>
      <c r="L32655" s="300"/>
      <c r="M32655" s="300"/>
      <c r="N32655" s="300"/>
      <c r="O32655" s="300"/>
      <c r="P32655" s="300"/>
      <c r="Q32655" s="300"/>
      <c r="R32655" s="300"/>
      <c r="S32655" s="300"/>
      <c r="T32655" s="300"/>
      <c r="U32655" s="300"/>
      <c r="V32655" s="300"/>
      <c r="W32655" s="300"/>
      <c r="X32655" s="300"/>
      <c r="Y32655" s="300"/>
      <c r="Z32655" s="300"/>
      <c r="AA32655" s="300"/>
      <c r="AB32655" s="300"/>
      <c r="AC32655" s="300"/>
      <c r="AD32655" s="300"/>
      <c r="AE32655" s="300"/>
      <c r="AF32655" s="300"/>
      <c r="AG32655" s="300"/>
      <c r="AH32655" s="300"/>
      <c r="AI32655" s="300"/>
      <c r="AJ32655" s="300"/>
      <c r="AK32655" s="300"/>
      <c r="AL32655" s="300"/>
      <c r="AM32655" s="300"/>
      <c r="AN32655" s="300"/>
      <c r="AO32655" s="300"/>
      <c r="AP32655" s="300"/>
      <c r="AQ32655" s="300"/>
      <c r="AR32655" s="300"/>
      <c r="AS32655" s="300"/>
      <c r="AT32655" s="300"/>
      <c r="AU32655" s="300"/>
      <c r="AV32655" s="300"/>
      <c r="AW32655" s="300"/>
      <c r="AX32655" s="300"/>
      <c r="AY32655" s="300"/>
      <c r="AZ32655" s="300"/>
      <c r="BA32655" s="300"/>
      <c r="BB32655" s="300"/>
      <c r="BC32655" s="300"/>
      <c r="BD32655" s="300"/>
      <c r="BE32655" s="300"/>
      <c r="BF32655" s="300"/>
      <c r="BG32655" s="300"/>
      <c r="BH32655" s="300"/>
      <c r="BI32655" s="300"/>
      <c r="BJ32655" s="300"/>
      <c r="BK32655" s="300"/>
      <c r="BL32655" s="300"/>
      <c r="BM32655" s="300"/>
      <c r="BN32655" s="300"/>
      <c r="BO32655" s="300"/>
      <c r="BP32655" s="300"/>
      <c r="BQ32655" s="300"/>
      <c r="BR32655" s="300"/>
      <c r="BS32655" s="300"/>
      <c r="BT32655" s="300"/>
      <c r="BU32655" s="300"/>
      <c r="BV32655" s="300"/>
      <c r="BW32655" s="300"/>
      <c r="BX32655" s="300"/>
      <c r="BY32655" s="300"/>
      <c r="BZ32655" s="300"/>
      <c r="CA32655" s="300"/>
      <c r="CB32655" s="300"/>
      <c r="CC32655" s="300"/>
      <c r="CD32655" s="300"/>
      <c r="CE32655" s="300"/>
      <c r="CF32655" s="300"/>
      <c r="CG32655" s="300"/>
      <c r="CH32655" s="300"/>
      <c r="CI32655" s="300"/>
      <c r="CJ32655" s="300"/>
      <c r="CK32655" s="300"/>
      <c r="CL32655" s="300"/>
      <c r="CM32655" s="300"/>
      <c r="CN32655" s="300"/>
      <c r="CO32655" s="300"/>
      <c r="CP32655" s="300"/>
      <c r="CQ32655" s="300"/>
      <c r="CR32655" s="300"/>
      <c r="CS32655" s="300"/>
      <c r="CT32655" s="300"/>
      <c r="CU32655" s="300"/>
      <c r="CV32655" s="300"/>
      <c r="CW32655" s="300"/>
      <c r="CX32655" s="300"/>
      <c r="CY32655" s="300"/>
      <c r="CZ32655" s="300"/>
      <c r="DA32655" s="300"/>
      <c r="DB32655" s="300"/>
      <c r="DC32655" s="300"/>
      <c r="DD32655" s="300"/>
      <c r="DE32655" s="300"/>
      <c r="DF32655" s="300"/>
      <c r="DG32655" s="300"/>
      <c r="DH32655" s="300"/>
      <c r="DI32655" s="300"/>
      <c r="DJ32655" s="300"/>
      <c r="DK32655" s="300"/>
      <c r="DL32655" s="300"/>
      <c r="DM32655" s="300"/>
      <c r="DN32655" s="300"/>
      <c r="DO32655" s="300"/>
      <c r="DP32655" s="300"/>
      <c r="DQ32655" s="300"/>
      <c r="DR32655" s="300"/>
      <c r="DS32655" s="300"/>
      <c r="DT32655" s="300"/>
      <c r="DU32655" s="300"/>
      <c r="DV32655" s="300"/>
      <c r="DW32655" s="300"/>
      <c r="DX32655" s="300"/>
      <c r="DY32655" s="300"/>
      <c r="DZ32655" s="300"/>
      <c r="EA32655" s="300"/>
      <c r="EB32655" s="300"/>
      <c r="EC32655" s="300"/>
      <c r="ED32655" s="300"/>
      <c r="EE32655" s="300"/>
      <c r="EF32655" s="300"/>
      <c r="EG32655" s="300"/>
      <c r="EH32655" s="300"/>
      <c r="EI32655" s="300"/>
      <c r="EJ32655" s="300"/>
      <c r="EK32655" s="300"/>
      <c r="EL32655" s="300"/>
      <c r="EM32655" s="300"/>
      <c r="EN32655" s="300"/>
      <c r="EO32655" s="300"/>
      <c r="EP32655" s="300"/>
      <c r="EQ32655" s="300"/>
      <c r="ER32655" s="300"/>
      <c r="ES32655" s="300"/>
      <c r="ET32655" s="300"/>
      <c r="EU32655" s="300"/>
      <c r="EV32655" s="300"/>
      <c r="EW32655" s="300"/>
      <c r="EX32655" s="300"/>
      <c r="EY32655" s="300"/>
      <c r="EZ32655" s="300"/>
      <c r="FA32655" s="300"/>
      <c r="FB32655" s="300"/>
      <c r="FC32655" s="300"/>
      <c r="FD32655" s="300"/>
      <c r="FE32655" s="300"/>
      <c r="FF32655" s="300"/>
      <c r="FG32655" s="300"/>
      <c r="FH32655" s="300"/>
      <c r="FI32655" s="300"/>
      <c r="FJ32655" s="300"/>
      <c r="FK32655" s="300"/>
      <c r="FL32655" s="300"/>
      <c r="FM32655" s="300"/>
      <c r="FN32655" s="300"/>
      <c r="FO32655" s="300"/>
      <c r="FP32655" s="300"/>
      <c r="FQ32655" s="300"/>
      <c r="FR32655" s="300"/>
      <c r="FS32655" s="300"/>
      <c r="FT32655" s="300"/>
      <c r="FU32655" s="300"/>
      <c r="FV32655" s="300"/>
      <c r="FW32655" s="300"/>
      <c r="FX32655" s="300"/>
      <c r="FY32655" s="300"/>
      <c r="FZ32655" s="300"/>
      <c r="GA32655" s="300"/>
      <c r="GB32655" s="300"/>
      <c r="GC32655" s="300"/>
      <c r="GD32655" s="300"/>
      <c r="GE32655" s="300"/>
      <c r="GF32655" s="300"/>
      <c r="GG32655" s="300"/>
    </row>
    <row r="32656" spans="4:189" x14ac:dyDescent="0.25">
      <c r="D32656" s="300"/>
      <c r="J32656" s="300"/>
      <c r="K32656" s="300"/>
      <c r="L32656" s="300"/>
      <c r="M32656" s="300"/>
      <c r="N32656" s="300"/>
      <c r="O32656" s="300"/>
      <c r="P32656" s="300"/>
      <c r="Q32656" s="300"/>
      <c r="R32656" s="300"/>
      <c r="S32656" s="300"/>
      <c r="T32656" s="300"/>
      <c r="U32656" s="300"/>
      <c r="V32656" s="300"/>
      <c r="W32656" s="300"/>
      <c r="X32656" s="300"/>
      <c r="Y32656" s="300"/>
      <c r="Z32656" s="300"/>
      <c r="AA32656" s="300"/>
      <c r="AB32656" s="300"/>
      <c r="AC32656" s="300"/>
      <c r="AD32656" s="300"/>
      <c r="AE32656" s="300"/>
      <c r="AF32656" s="300"/>
      <c r="AG32656" s="300"/>
      <c r="AH32656" s="300"/>
      <c r="AI32656" s="300"/>
      <c r="AJ32656" s="300"/>
      <c r="AK32656" s="300"/>
      <c r="AL32656" s="300"/>
      <c r="AM32656" s="300"/>
      <c r="AN32656" s="300"/>
      <c r="AO32656" s="300"/>
      <c r="AP32656" s="300"/>
      <c r="AQ32656" s="300"/>
      <c r="AR32656" s="300"/>
      <c r="AS32656" s="300"/>
      <c r="AT32656" s="300"/>
      <c r="AU32656" s="300"/>
      <c r="AV32656" s="300"/>
      <c r="AW32656" s="300"/>
      <c r="AX32656" s="300"/>
      <c r="AY32656" s="300"/>
      <c r="AZ32656" s="300"/>
      <c r="BA32656" s="300"/>
      <c r="BB32656" s="300"/>
      <c r="BC32656" s="300"/>
      <c r="BD32656" s="300"/>
      <c r="BE32656" s="300"/>
      <c r="BF32656" s="300"/>
      <c r="BG32656" s="300"/>
      <c r="BH32656" s="300"/>
      <c r="BI32656" s="300"/>
      <c r="BJ32656" s="300"/>
      <c r="BK32656" s="300"/>
      <c r="BL32656" s="300"/>
      <c r="BM32656" s="300"/>
      <c r="BN32656" s="300"/>
      <c r="BO32656" s="300"/>
      <c r="BP32656" s="300"/>
      <c r="BQ32656" s="300"/>
      <c r="BR32656" s="300"/>
      <c r="BS32656" s="300"/>
      <c r="BT32656" s="300"/>
      <c r="BU32656" s="300"/>
      <c r="BV32656" s="300"/>
      <c r="BW32656" s="300"/>
      <c r="BX32656" s="300"/>
      <c r="BY32656" s="300"/>
      <c r="BZ32656" s="300"/>
      <c r="CA32656" s="300"/>
      <c r="CB32656" s="300"/>
      <c r="CC32656" s="300"/>
      <c r="CD32656" s="300"/>
      <c r="CE32656" s="300"/>
      <c r="CF32656" s="300"/>
      <c r="CG32656" s="300"/>
      <c r="CH32656" s="300"/>
      <c r="CI32656" s="300"/>
      <c r="CJ32656" s="300"/>
      <c r="CK32656" s="300"/>
      <c r="CL32656" s="300"/>
      <c r="CM32656" s="300"/>
      <c r="CN32656" s="300"/>
      <c r="CO32656" s="300"/>
      <c r="CP32656" s="300"/>
      <c r="CQ32656" s="300"/>
      <c r="CR32656" s="300"/>
      <c r="CS32656" s="300"/>
      <c r="CT32656" s="300"/>
      <c r="CU32656" s="300"/>
      <c r="CV32656" s="300"/>
      <c r="CW32656" s="300"/>
      <c r="CX32656" s="300"/>
      <c r="CY32656" s="300"/>
      <c r="CZ32656" s="300"/>
      <c r="DA32656" s="300"/>
      <c r="DB32656" s="300"/>
      <c r="DC32656" s="300"/>
      <c r="DD32656" s="300"/>
      <c r="DE32656" s="300"/>
      <c r="DF32656" s="300"/>
      <c r="DG32656" s="300"/>
      <c r="DH32656" s="300"/>
      <c r="DI32656" s="300"/>
      <c r="DJ32656" s="300"/>
      <c r="DK32656" s="300"/>
      <c r="DL32656" s="300"/>
      <c r="DM32656" s="300"/>
      <c r="DN32656" s="300"/>
      <c r="DO32656" s="300"/>
      <c r="DP32656" s="300"/>
      <c r="DQ32656" s="300"/>
      <c r="DR32656" s="300"/>
      <c r="DS32656" s="300"/>
      <c r="DT32656" s="300"/>
      <c r="DU32656" s="300"/>
      <c r="DV32656" s="300"/>
      <c r="DW32656" s="300"/>
      <c r="DX32656" s="300"/>
      <c r="DY32656" s="300"/>
      <c r="DZ32656" s="300"/>
      <c r="EA32656" s="300"/>
      <c r="EB32656" s="300"/>
      <c r="EC32656" s="300"/>
      <c r="ED32656" s="300"/>
      <c r="EE32656" s="300"/>
      <c r="EF32656" s="300"/>
      <c r="EG32656" s="300"/>
      <c r="EH32656" s="300"/>
      <c r="EI32656" s="300"/>
      <c r="EJ32656" s="300"/>
      <c r="EK32656" s="300"/>
      <c r="EL32656" s="300"/>
      <c r="EM32656" s="300"/>
      <c r="EN32656" s="300"/>
      <c r="EO32656" s="300"/>
      <c r="EP32656" s="300"/>
      <c r="EQ32656" s="300"/>
      <c r="ER32656" s="300"/>
      <c r="ES32656" s="300"/>
      <c r="ET32656" s="300"/>
      <c r="EU32656" s="300"/>
      <c r="EV32656" s="300"/>
      <c r="EW32656" s="300"/>
      <c r="EX32656" s="300"/>
      <c r="EY32656" s="300"/>
      <c r="EZ32656" s="300"/>
      <c r="FA32656" s="300"/>
      <c r="FB32656" s="300"/>
      <c r="FC32656" s="300"/>
      <c r="FD32656" s="300"/>
      <c r="FE32656" s="300"/>
      <c r="FF32656" s="300"/>
      <c r="FG32656" s="300"/>
      <c r="FH32656" s="300"/>
      <c r="FI32656" s="300"/>
      <c r="FJ32656" s="300"/>
      <c r="FK32656" s="300"/>
      <c r="FL32656" s="300"/>
      <c r="FM32656" s="300"/>
      <c r="FN32656" s="300"/>
      <c r="FO32656" s="300"/>
      <c r="FP32656" s="300"/>
      <c r="FQ32656" s="300"/>
      <c r="FR32656" s="300"/>
      <c r="FS32656" s="300"/>
      <c r="FT32656" s="300"/>
      <c r="FU32656" s="300"/>
      <c r="FV32656" s="300"/>
      <c r="FW32656" s="300"/>
      <c r="FX32656" s="300"/>
      <c r="FY32656" s="300"/>
      <c r="FZ32656" s="300"/>
      <c r="GA32656" s="300"/>
      <c r="GB32656" s="300"/>
      <c r="GC32656" s="300"/>
      <c r="GD32656" s="300"/>
      <c r="GE32656" s="300"/>
      <c r="GF32656" s="300"/>
      <c r="GG32656" s="300"/>
    </row>
    <row r="32657" spans="4:189" x14ac:dyDescent="0.25">
      <c r="D32657" s="300"/>
      <c r="J32657" s="300"/>
      <c r="K32657" s="300"/>
      <c r="L32657" s="300"/>
      <c r="M32657" s="300"/>
      <c r="N32657" s="300"/>
      <c r="O32657" s="300"/>
      <c r="P32657" s="300"/>
      <c r="Q32657" s="300"/>
      <c r="R32657" s="300"/>
      <c r="S32657" s="300"/>
      <c r="T32657" s="300"/>
      <c r="U32657" s="300"/>
      <c r="V32657" s="300"/>
      <c r="W32657" s="300"/>
      <c r="X32657" s="300"/>
      <c r="Y32657" s="300"/>
      <c r="Z32657" s="300"/>
      <c r="AA32657" s="300"/>
      <c r="AB32657" s="300"/>
      <c r="AC32657" s="300"/>
      <c r="AD32657" s="300"/>
      <c r="AE32657" s="300"/>
      <c r="AF32657" s="300"/>
      <c r="AG32657" s="300"/>
      <c r="AH32657" s="300"/>
      <c r="AI32657" s="300"/>
      <c r="AJ32657" s="300"/>
      <c r="AK32657" s="300"/>
      <c r="AL32657" s="300"/>
      <c r="AM32657" s="300"/>
      <c r="AN32657" s="300"/>
      <c r="AO32657" s="300"/>
      <c r="AP32657" s="300"/>
      <c r="AQ32657" s="300"/>
      <c r="AR32657" s="300"/>
      <c r="AS32657" s="300"/>
      <c r="AT32657" s="300"/>
      <c r="AU32657" s="300"/>
      <c r="AV32657" s="300"/>
      <c r="AW32657" s="300"/>
      <c r="AX32657" s="300"/>
      <c r="AY32657" s="300"/>
      <c r="AZ32657" s="300"/>
      <c r="BA32657" s="300"/>
      <c r="BB32657" s="300"/>
      <c r="BC32657" s="300"/>
      <c r="BD32657" s="300"/>
      <c r="BE32657" s="300"/>
      <c r="BF32657" s="300"/>
      <c r="BG32657" s="300"/>
      <c r="BH32657" s="300"/>
      <c r="BI32657" s="300"/>
      <c r="BJ32657" s="300"/>
      <c r="BK32657" s="300"/>
      <c r="BL32657" s="300"/>
      <c r="BM32657" s="300"/>
      <c r="BN32657" s="300"/>
      <c r="BO32657" s="300"/>
      <c r="BP32657" s="300"/>
      <c r="BQ32657" s="300"/>
      <c r="BR32657" s="300"/>
      <c r="BS32657" s="300"/>
      <c r="BT32657" s="300"/>
      <c r="BU32657" s="300"/>
      <c r="BV32657" s="300"/>
      <c r="BW32657" s="300"/>
      <c r="BX32657" s="300"/>
      <c r="BY32657" s="300"/>
      <c r="BZ32657" s="300"/>
      <c r="CA32657" s="300"/>
      <c r="CB32657" s="300"/>
      <c r="CC32657" s="300"/>
      <c r="CD32657" s="300"/>
      <c r="CE32657" s="300"/>
      <c r="CF32657" s="300"/>
      <c r="CG32657" s="300"/>
      <c r="CH32657" s="300"/>
      <c r="CI32657" s="300"/>
      <c r="CJ32657" s="300"/>
      <c r="CK32657" s="300"/>
      <c r="CL32657" s="300"/>
      <c r="CM32657" s="300"/>
      <c r="CN32657" s="300"/>
      <c r="CO32657" s="300"/>
      <c r="CP32657" s="300"/>
      <c r="CQ32657" s="300"/>
      <c r="CR32657" s="300"/>
      <c r="CS32657" s="300"/>
      <c r="CT32657" s="300"/>
      <c r="CU32657" s="300"/>
      <c r="CV32657" s="300"/>
      <c r="CW32657" s="300"/>
      <c r="CX32657" s="300"/>
      <c r="CY32657" s="300"/>
      <c r="CZ32657" s="300"/>
      <c r="DA32657" s="300"/>
      <c r="DB32657" s="300"/>
      <c r="DC32657" s="300"/>
      <c r="DD32657" s="300"/>
      <c r="DE32657" s="300"/>
      <c r="DF32657" s="300"/>
      <c r="DG32657" s="300"/>
      <c r="DH32657" s="300"/>
      <c r="DI32657" s="300"/>
      <c r="DJ32657" s="300"/>
      <c r="DK32657" s="300"/>
      <c r="DL32657" s="300"/>
      <c r="DM32657" s="300"/>
      <c r="DN32657" s="300"/>
      <c r="DO32657" s="300"/>
      <c r="DP32657" s="300"/>
      <c r="DQ32657" s="300"/>
      <c r="DR32657" s="300"/>
      <c r="DS32657" s="300"/>
      <c r="DT32657" s="300"/>
      <c r="DU32657" s="300"/>
      <c r="DV32657" s="300"/>
      <c r="DW32657" s="300"/>
      <c r="DX32657" s="300"/>
      <c r="DY32657" s="300"/>
      <c r="DZ32657" s="300"/>
      <c r="EA32657" s="300"/>
      <c r="EB32657" s="300"/>
      <c r="EC32657" s="300"/>
      <c r="ED32657" s="300"/>
      <c r="EE32657" s="300"/>
      <c r="EF32657" s="300"/>
      <c r="EG32657" s="300"/>
      <c r="EH32657" s="300"/>
      <c r="EI32657" s="300"/>
      <c r="EJ32657" s="300"/>
      <c r="EK32657" s="300"/>
      <c r="EL32657" s="300"/>
      <c r="EM32657" s="300"/>
      <c r="EN32657" s="300"/>
      <c r="EO32657" s="300"/>
      <c r="EP32657" s="300"/>
      <c r="EQ32657" s="300"/>
      <c r="ER32657" s="300"/>
      <c r="ES32657" s="300"/>
      <c r="ET32657" s="300"/>
      <c r="EU32657" s="300"/>
      <c r="EV32657" s="300"/>
      <c r="EW32657" s="300"/>
      <c r="EX32657" s="300"/>
      <c r="EY32657" s="300"/>
      <c r="EZ32657" s="300"/>
      <c r="FA32657" s="300"/>
      <c r="FB32657" s="300"/>
      <c r="FC32657" s="300"/>
      <c r="FD32657" s="300"/>
      <c r="FE32657" s="300"/>
      <c r="FF32657" s="300"/>
      <c r="FG32657" s="300"/>
      <c r="FH32657" s="300"/>
      <c r="FI32657" s="300"/>
      <c r="FJ32657" s="300"/>
      <c r="FK32657" s="300"/>
      <c r="FL32657" s="300"/>
      <c r="FM32657" s="300"/>
      <c r="FN32657" s="300"/>
      <c r="FO32657" s="300"/>
      <c r="FP32657" s="300"/>
      <c r="FQ32657" s="300"/>
      <c r="FR32657" s="300"/>
      <c r="FS32657" s="300"/>
      <c r="FT32657" s="300"/>
      <c r="FU32657" s="300"/>
      <c r="FV32657" s="300"/>
      <c r="FW32657" s="300"/>
      <c r="FX32657" s="300"/>
      <c r="FY32657" s="300"/>
      <c r="FZ32657" s="300"/>
      <c r="GA32657" s="300"/>
      <c r="GB32657" s="300"/>
      <c r="GC32657" s="300"/>
      <c r="GD32657" s="300"/>
      <c r="GE32657" s="300"/>
      <c r="GF32657" s="300"/>
      <c r="GG32657" s="300"/>
    </row>
    <row r="32658" spans="4:189" x14ac:dyDescent="0.25">
      <c r="D32658" s="300"/>
      <c r="J32658" s="300"/>
      <c r="K32658" s="300"/>
      <c r="L32658" s="300"/>
      <c r="M32658" s="300"/>
      <c r="N32658" s="300"/>
      <c r="O32658" s="300"/>
      <c r="P32658" s="300"/>
      <c r="Q32658" s="300"/>
      <c r="R32658" s="300"/>
      <c r="S32658" s="300"/>
      <c r="T32658" s="300"/>
      <c r="U32658" s="300"/>
      <c r="V32658" s="300"/>
      <c r="W32658" s="300"/>
      <c r="X32658" s="300"/>
      <c r="Y32658" s="300"/>
      <c r="Z32658" s="300"/>
      <c r="AA32658" s="300"/>
      <c r="AB32658" s="300"/>
      <c r="AC32658" s="300"/>
      <c r="AD32658" s="300"/>
      <c r="AE32658" s="300"/>
      <c r="AF32658" s="300"/>
      <c r="AG32658" s="300"/>
      <c r="AH32658" s="300"/>
      <c r="AI32658" s="300"/>
      <c r="AJ32658" s="300"/>
      <c r="AK32658" s="300"/>
      <c r="AL32658" s="300"/>
      <c r="AM32658" s="300"/>
      <c r="AN32658" s="300"/>
      <c r="AO32658" s="300"/>
      <c r="AP32658" s="300"/>
      <c r="AQ32658" s="300"/>
      <c r="AR32658" s="300"/>
      <c r="AS32658" s="300"/>
      <c r="AT32658" s="300"/>
      <c r="AU32658" s="300"/>
      <c r="AV32658" s="300"/>
      <c r="AW32658" s="300"/>
      <c r="AX32658" s="300"/>
      <c r="AY32658" s="300"/>
      <c r="AZ32658" s="300"/>
      <c r="BA32658" s="300"/>
      <c r="BB32658" s="300"/>
      <c r="BC32658" s="300"/>
      <c r="BD32658" s="300"/>
      <c r="BE32658" s="300"/>
      <c r="BF32658" s="300"/>
      <c r="BG32658" s="300"/>
      <c r="BH32658" s="300"/>
      <c r="BI32658" s="300"/>
      <c r="BJ32658" s="300"/>
      <c r="BK32658" s="300"/>
      <c r="BL32658" s="300"/>
      <c r="BM32658" s="300"/>
      <c r="BN32658" s="300"/>
      <c r="BO32658" s="300"/>
      <c r="BP32658" s="300"/>
      <c r="BQ32658" s="300"/>
      <c r="BR32658" s="300"/>
      <c r="BS32658" s="300"/>
      <c r="BT32658" s="300"/>
      <c r="BU32658" s="300"/>
      <c r="BV32658" s="300"/>
      <c r="BW32658" s="300"/>
      <c r="BX32658" s="300"/>
      <c r="BY32658" s="300"/>
      <c r="BZ32658" s="300"/>
      <c r="CA32658" s="300"/>
      <c r="CB32658" s="300"/>
      <c r="CC32658" s="300"/>
      <c r="CD32658" s="300"/>
      <c r="CE32658" s="300"/>
      <c r="CF32658" s="300"/>
      <c r="CG32658" s="300"/>
      <c r="CH32658" s="300"/>
      <c r="CI32658" s="300"/>
      <c r="CJ32658" s="300"/>
      <c r="CK32658" s="300"/>
      <c r="CL32658" s="300"/>
      <c r="CM32658" s="300"/>
      <c r="CN32658" s="300"/>
      <c r="CO32658" s="300"/>
      <c r="CP32658" s="300"/>
      <c r="CQ32658" s="300"/>
      <c r="CR32658" s="300"/>
      <c r="CS32658" s="300"/>
      <c r="CT32658" s="300"/>
      <c r="CU32658" s="300"/>
      <c r="CV32658" s="300"/>
      <c r="CW32658" s="300"/>
      <c r="CX32658" s="300"/>
      <c r="CY32658" s="300"/>
      <c r="CZ32658" s="300"/>
      <c r="DA32658" s="300"/>
      <c r="DB32658" s="300"/>
      <c r="DC32658" s="300"/>
      <c r="DD32658" s="300"/>
      <c r="DE32658" s="300"/>
      <c r="DF32658" s="300"/>
      <c r="DG32658" s="300"/>
      <c r="DH32658" s="300"/>
      <c r="DI32658" s="300"/>
      <c r="DJ32658" s="300"/>
      <c r="DK32658" s="300"/>
      <c r="DL32658" s="300"/>
      <c r="DM32658" s="300"/>
      <c r="DN32658" s="300"/>
      <c r="DO32658" s="300"/>
      <c r="DP32658" s="300"/>
      <c r="DQ32658" s="300"/>
      <c r="DR32658" s="300"/>
      <c r="DS32658" s="300"/>
      <c r="DT32658" s="300"/>
      <c r="DU32658" s="300"/>
      <c r="DV32658" s="300"/>
      <c r="DW32658" s="300"/>
      <c r="DX32658" s="300"/>
      <c r="DY32658" s="300"/>
      <c r="DZ32658" s="300"/>
      <c r="EA32658" s="300"/>
      <c r="EB32658" s="300"/>
      <c r="EC32658" s="300"/>
      <c r="ED32658" s="300"/>
      <c r="EE32658" s="300"/>
      <c r="EF32658" s="300"/>
      <c r="EG32658" s="300"/>
      <c r="EH32658" s="300"/>
      <c r="EI32658" s="300"/>
      <c r="EJ32658" s="300"/>
      <c r="EK32658" s="300"/>
      <c r="EL32658" s="300"/>
      <c r="EM32658" s="300"/>
      <c r="EN32658" s="300"/>
      <c r="EO32658" s="300"/>
      <c r="EP32658" s="300"/>
      <c r="EQ32658" s="300"/>
      <c r="ER32658" s="300"/>
      <c r="ES32658" s="300"/>
      <c r="ET32658" s="300"/>
      <c r="EU32658" s="300"/>
      <c r="EV32658" s="300"/>
      <c r="EW32658" s="300"/>
      <c r="EX32658" s="300"/>
      <c r="EY32658" s="300"/>
      <c r="EZ32658" s="300"/>
      <c r="FA32658" s="300"/>
      <c r="FB32658" s="300"/>
      <c r="FC32658" s="300"/>
      <c r="FD32658" s="300"/>
      <c r="FE32658" s="300"/>
      <c r="FF32658" s="300"/>
      <c r="FG32658" s="300"/>
      <c r="FH32658" s="300"/>
      <c r="FI32658" s="300"/>
      <c r="FJ32658" s="300"/>
      <c r="FK32658" s="300"/>
      <c r="FL32658" s="300"/>
      <c r="FM32658" s="300"/>
      <c r="FN32658" s="300"/>
      <c r="FO32658" s="300"/>
      <c r="FP32658" s="300"/>
      <c r="FQ32658" s="300"/>
      <c r="FR32658" s="300"/>
      <c r="FS32658" s="300"/>
      <c r="FT32658" s="300"/>
      <c r="FU32658" s="300"/>
      <c r="FV32658" s="300"/>
      <c r="FW32658" s="300"/>
      <c r="FX32658" s="300"/>
      <c r="FY32658" s="300"/>
      <c r="FZ32658" s="300"/>
      <c r="GA32658" s="300"/>
      <c r="GB32658" s="300"/>
      <c r="GC32658" s="300"/>
      <c r="GD32658" s="300"/>
      <c r="GE32658" s="300"/>
      <c r="GF32658" s="300"/>
      <c r="GG32658" s="300"/>
    </row>
    <row r="32659" spans="4:189" x14ac:dyDescent="0.25">
      <c r="D32659" s="300"/>
      <c r="J32659" s="300"/>
      <c r="K32659" s="300"/>
      <c r="L32659" s="300"/>
      <c r="M32659" s="300"/>
      <c r="N32659" s="300"/>
      <c r="O32659" s="300"/>
      <c r="P32659" s="300"/>
      <c r="Q32659" s="300"/>
      <c r="R32659" s="300"/>
      <c r="S32659" s="300"/>
      <c r="T32659" s="300"/>
      <c r="U32659" s="300"/>
      <c r="V32659" s="300"/>
      <c r="W32659" s="300"/>
      <c r="X32659" s="300"/>
      <c r="Y32659" s="300"/>
      <c r="Z32659" s="300"/>
      <c r="AA32659" s="300"/>
      <c r="AB32659" s="300"/>
      <c r="AC32659" s="300"/>
      <c r="AD32659" s="300"/>
      <c r="AE32659" s="300"/>
      <c r="AF32659" s="300"/>
      <c r="AG32659" s="300"/>
      <c r="AH32659" s="300"/>
      <c r="AI32659" s="300"/>
      <c r="AJ32659" s="300"/>
      <c r="AK32659" s="300"/>
      <c r="AL32659" s="300"/>
      <c r="AM32659" s="300"/>
      <c r="AN32659" s="300"/>
      <c r="AO32659" s="300"/>
      <c r="AP32659" s="300"/>
      <c r="AQ32659" s="300"/>
      <c r="AR32659" s="300"/>
      <c r="AS32659" s="300"/>
      <c r="AT32659" s="300"/>
      <c r="AU32659" s="300"/>
      <c r="AV32659" s="300"/>
      <c r="AW32659" s="300"/>
      <c r="AX32659" s="300"/>
      <c r="AY32659" s="300"/>
      <c r="AZ32659" s="300"/>
      <c r="BA32659" s="300"/>
      <c r="BB32659" s="300"/>
      <c r="BC32659" s="300"/>
      <c r="BD32659" s="300"/>
      <c r="BE32659" s="300"/>
      <c r="BF32659" s="300"/>
      <c r="BG32659" s="300"/>
      <c r="BH32659" s="300"/>
      <c r="BI32659" s="300"/>
      <c r="BJ32659" s="300"/>
      <c r="BK32659" s="300"/>
      <c r="BL32659" s="300"/>
      <c r="BM32659" s="300"/>
      <c r="BN32659" s="300"/>
      <c r="BO32659" s="300"/>
      <c r="BP32659" s="300"/>
      <c r="BQ32659" s="300"/>
      <c r="BR32659" s="300"/>
      <c r="BS32659" s="300"/>
      <c r="BT32659" s="300"/>
      <c r="BU32659" s="300"/>
      <c r="BV32659" s="300"/>
      <c r="BW32659" s="300"/>
      <c r="BX32659" s="300"/>
      <c r="BY32659" s="300"/>
      <c r="BZ32659" s="300"/>
      <c r="CA32659" s="300"/>
      <c r="CB32659" s="300"/>
      <c r="CC32659" s="300"/>
      <c r="CD32659" s="300"/>
      <c r="CE32659" s="300"/>
      <c r="CF32659" s="300"/>
      <c r="CG32659" s="300"/>
      <c r="CH32659" s="300"/>
      <c r="CI32659" s="300"/>
      <c r="CJ32659" s="300"/>
      <c r="CK32659" s="300"/>
      <c r="CL32659" s="300"/>
      <c r="CM32659" s="300"/>
      <c r="CN32659" s="300"/>
      <c r="CO32659" s="300"/>
      <c r="CP32659" s="300"/>
      <c r="CQ32659" s="300"/>
      <c r="CR32659" s="300"/>
      <c r="CS32659" s="300"/>
      <c r="CT32659" s="300"/>
      <c r="CU32659" s="300"/>
      <c r="CV32659" s="300"/>
      <c r="CW32659" s="300"/>
      <c r="CX32659" s="300"/>
      <c r="CY32659" s="300"/>
      <c r="CZ32659" s="300"/>
      <c r="DA32659" s="300"/>
      <c r="DB32659" s="300"/>
      <c r="DC32659" s="300"/>
      <c r="DD32659" s="300"/>
      <c r="DE32659" s="300"/>
      <c r="DF32659" s="300"/>
      <c r="DG32659" s="300"/>
      <c r="DH32659" s="300"/>
      <c r="DI32659" s="300"/>
      <c r="DJ32659" s="300"/>
      <c r="DK32659" s="300"/>
      <c r="DL32659" s="300"/>
      <c r="DM32659" s="300"/>
      <c r="DN32659" s="300"/>
      <c r="DO32659" s="300"/>
      <c r="DP32659" s="300"/>
      <c r="DQ32659" s="300"/>
      <c r="DR32659" s="300"/>
      <c r="DS32659" s="300"/>
      <c r="DT32659" s="300"/>
      <c r="DU32659" s="300"/>
      <c r="DV32659" s="300"/>
      <c r="DW32659" s="300"/>
      <c r="DX32659" s="300"/>
      <c r="DY32659" s="300"/>
      <c r="DZ32659" s="300"/>
      <c r="EA32659" s="300"/>
      <c r="EB32659" s="300"/>
      <c r="EC32659" s="300"/>
      <c r="ED32659" s="300"/>
      <c r="EE32659" s="300"/>
      <c r="EF32659" s="300"/>
      <c r="EG32659" s="300"/>
      <c r="EH32659" s="300"/>
      <c r="EI32659" s="300"/>
      <c r="EJ32659" s="300"/>
      <c r="EK32659" s="300"/>
      <c r="EL32659" s="300"/>
      <c r="EM32659" s="300"/>
      <c r="EN32659" s="300"/>
      <c r="EO32659" s="300"/>
      <c r="EP32659" s="300"/>
      <c r="EQ32659" s="300"/>
      <c r="ER32659" s="300"/>
      <c r="ES32659" s="300"/>
      <c r="ET32659" s="300"/>
      <c r="EU32659" s="300"/>
      <c r="EV32659" s="300"/>
      <c r="EW32659" s="300"/>
      <c r="EX32659" s="300"/>
      <c r="EY32659" s="300"/>
      <c r="EZ32659" s="300"/>
      <c r="FA32659" s="300"/>
      <c r="FB32659" s="300"/>
      <c r="FC32659" s="300"/>
      <c r="FD32659" s="300"/>
      <c r="FE32659" s="300"/>
      <c r="FF32659" s="300"/>
      <c r="FG32659" s="300"/>
      <c r="FH32659" s="300"/>
      <c r="FI32659" s="300"/>
      <c r="FJ32659" s="300"/>
      <c r="FK32659" s="300"/>
      <c r="FL32659" s="300"/>
      <c r="FM32659" s="300"/>
      <c r="FN32659" s="300"/>
      <c r="FO32659" s="300"/>
      <c r="FP32659" s="300"/>
      <c r="FQ32659" s="300"/>
      <c r="FR32659" s="300"/>
      <c r="FS32659" s="300"/>
      <c r="FT32659" s="300"/>
      <c r="FU32659" s="300"/>
      <c r="FV32659" s="300"/>
      <c r="FW32659" s="300"/>
      <c r="FX32659" s="300"/>
      <c r="FY32659" s="300"/>
      <c r="FZ32659" s="300"/>
      <c r="GA32659" s="300"/>
      <c r="GB32659" s="300"/>
      <c r="GC32659" s="300"/>
      <c r="GD32659" s="300"/>
      <c r="GE32659" s="300"/>
      <c r="GF32659" s="300"/>
      <c r="GG32659" s="300"/>
    </row>
    <row r="32660" spans="4:189" x14ac:dyDescent="0.25">
      <c r="D32660" s="300"/>
      <c r="J32660" s="300"/>
      <c r="K32660" s="300"/>
      <c r="L32660" s="300"/>
      <c r="M32660" s="300"/>
      <c r="N32660" s="300"/>
      <c r="O32660" s="300"/>
      <c r="P32660" s="300"/>
      <c r="Q32660" s="300"/>
      <c r="R32660" s="300"/>
      <c r="S32660" s="300"/>
      <c r="T32660" s="300"/>
      <c r="U32660" s="300"/>
      <c r="V32660" s="300"/>
      <c r="W32660" s="300"/>
      <c r="X32660" s="300"/>
      <c r="Y32660" s="300"/>
      <c r="Z32660" s="300"/>
      <c r="AA32660" s="300"/>
      <c r="AB32660" s="300"/>
      <c r="AC32660" s="300"/>
      <c r="AD32660" s="300"/>
      <c r="AE32660" s="300"/>
      <c r="AF32660" s="300"/>
      <c r="AG32660" s="300"/>
      <c r="AH32660" s="300"/>
      <c r="AI32660" s="300"/>
      <c r="AJ32660" s="300"/>
      <c r="AK32660" s="300"/>
      <c r="AL32660" s="300"/>
      <c r="AM32660" s="300"/>
      <c r="AN32660" s="300"/>
      <c r="AO32660" s="300"/>
      <c r="AP32660" s="300"/>
      <c r="AQ32660" s="300"/>
      <c r="AR32660" s="300"/>
      <c r="AS32660" s="300"/>
      <c r="AT32660" s="300"/>
      <c r="AU32660" s="300"/>
      <c r="AV32660" s="300"/>
      <c r="AW32660" s="300"/>
      <c r="AX32660" s="300"/>
      <c r="AY32660" s="300"/>
      <c r="AZ32660" s="300"/>
      <c r="BA32660" s="300"/>
      <c r="BB32660" s="300"/>
      <c r="BC32660" s="300"/>
      <c r="BD32660" s="300"/>
      <c r="BE32660" s="300"/>
      <c r="BF32660" s="300"/>
      <c r="BG32660" s="300"/>
      <c r="BH32660" s="300"/>
      <c r="BI32660" s="300"/>
      <c r="BJ32660" s="300"/>
      <c r="BK32660" s="300"/>
      <c r="BL32660" s="300"/>
      <c r="BM32660" s="300"/>
      <c r="BN32660" s="300"/>
      <c r="BO32660" s="300"/>
      <c r="BP32660" s="300"/>
      <c r="BQ32660" s="300"/>
      <c r="BR32660" s="300"/>
      <c r="BS32660" s="300"/>
      <c r="BT32660" s="300"/>
      <c r="BU32660" s="300"/>
      <c r="BV32660" s="300"/>
      <c r="BW32660" s="300"/>
      <c r="BX32660" s="300"/>
      <c r="BY32660" s="300"/>
      <c r="BZ32660" s="300"/>
      <c r="CA32660" s="300"/>
      <c r="CB32660" s="300"/>
      <c r="CC32660" s="300"/>
      <c r="CD32660" s="300"/>
      <c r="CE32660" s="300"/>
      <c r="CF32660" s="300"/>
      <c r="CG32660" s="300"/>
      <c r="CH32660" s="300"/>
      <c r="CI32660" s="300"/>
      <c r="CJ32660" s="300"/>
      <c r="CK32660" s="300"/>
      <c r="CL32660" s="300"/>
      <c r="CM32660" s="300"/>
      <c r="CN32660" s="300"/>
      <c r="CO32660" s="300"/>
      <c r="CP32660" s="300"/>
      <c r="CQ32660" s="300"/>
      <c r="CR32660" s="300"/>
      <c r="CS32660" s="300"/>
      <c r="CT32660" s="300"/>
      <c r="CU32660" s="300"/>
      <c r="CV32660" s="300"/>
      <c r="CW32660" s="300"/>
      <c r="CX32660" s="300"/>
      <c r="CY32660" s="300"/>
      <c r="CZ32660" s="300"/>
      <c r="DA32660" s="300"/>
      <c r="DB32660" s="300"/>
      <c r="DC32660" s="300"/>
      <c r="DD32660" s="300"/>
      <c r="DE32660" s="300"/>
      <c r="DF32660" s="300"/>
      <c r="DG32660" s="300"/>
      <c r="DH32660" s="300"/>
      <c r="DI32660" s="300"/>
      <c r="DJ32660" s="300"/>
      <c r="DK32660" s="300"/>
      <c r="DL32660" s="300"/>
      <c r="DM32660" s="300"/>
      <c r="DN32660" s="300"/>
      <c r="DO32660" s="300"/>
      <c r="DP32660" s="300"/>
      <c r="DQ32660" s="300"/>
      <c r="DR32660" s="300"/>
      <c r="DS32660" s="300"/>
      <c r="DT32660" s="300"/>
      <c r="DU32660" s="300"/>
      <c r="DV32660" s="300"/>
      <c r="DW32660" s="300"/>
      <c r="DX32660" s="300"/>
      <c r="DY32660" s="300"/>
      <c r="DZ32660" s="300"/>
      <c r="EA32660" s="300"/>
      <c r="EB32660" s="300"/>
      <c r="EC32660" s="300"/>
      <c r="ED32660" s="300"/>
      <c r="EE32660" s="300"/>
      <c r="EF32660" s="300"/>
      <c r="EG32660" s="300"/>
      <c r="EH32660" s="300"/>
      <c r="EI32660" s="300"/>
      <c r="EJ32660" s="300"/>
      <c r="EK32660" s="300"/>
      <c r="EL32660" s="300"/>
      <c r="EM32660" s="300"/>
      <c r="EN32660" s="300"/>
      <c r="EO32660" s="300"/>
      <c r="EP32660" s="300"/>
      <c r="EQ32660" s="300"/>
      <c r="ER32660" s="300"/>
      <c r="ES32660" s="300"/>
      <c r="ET32660" s="300"/>
      <c r="EU32660" s="300"/>
      <c r="EV32660" s="300"/>
      <c r="EW32660" s="300"/>
      <c r="EX32660" s="300"/>
      <c r="EY32660" s="300"/>
      <c r="EZ32660" s="300"/>
      <c r="FA32660" s="300"/>
      <c r="FB32660" s="300"/>
      <c r="FC32660" s="300"/>
      <c r="FD32660" s="300"/>
      <c r="FE32660" s="300"/>
      <c r="FF32660" s="300"/>
      <c r="FG32660" s="300"/>
      <c r="FH32660" s="300"/>
      <c r="FI32660" s="300"/>
      <c r="FJ32660" s="300"/>
      <c r="FK32660" s="300"/>
      <c r="FL32660" s="300"/>
      <c r="FM32660" s="300"/>
      <c r="FN32660" s="300"/>
      <c r="FO32660" s="300"/>
      <c r="FP32660" s="300"/>
      <c r="FQ32660" s="300"/>
      <c r="FR32660" s="300"/>
      <c r="FS32660" s="300"/>
      <c r="FT32660" s="300"/>
      <c r="FU32660" s="300"/>
      <c r="FV32660" s="300"/>
      <c r="FW32660" s="300"/>
      <c r="FX32660" s="300"/>
      <c r="FY32660" s="300"/>
      <c r="FZ32660" s="300"/>
      <c r="GA32660" s="300"/>
      <c r="GB32660" s="300"/>
      <c r="GC32660" s="300"/>
      <c r="GD32660" s="300"/>
      <c r="GE32660" s="300"/>
      <c r="GF32660" s="300"/>
      <c r="GG32660" s="300"/>
    </row>
    <row r="32661" spans="4:189" x14ac:dyDescent="0.25">
      <c r="D32661" s="300"/>
      <c r="J32661" s="300"/>
      <c r="K32661" s="300"/>
      <c r="L32661" s="300"/>
      <c r="M32661" s="300"/>
      <c r="N32661" s="300"/>
      <c r="O32661" s="300"/>
      <c r="P32661" s="300"/>
      <c r="Q32661" s="300"/>
      <c r="R32661" s="300"/>
      <c r="S32661" s="300"/>
      <c r="T32661" s="300"/>
      <c r="U32661" s="300"/>
      <c r="V32661" s="300"/>
      <c r="W32661" s="300"/>
      <c r="X32661" s="300"/>
      <c r="Y32661" s="300"/>
      <c r="Z32661" s="300"/>
      <c r="AA32661" s="300"/>
      <c r="AB32661" s="300"/>
      <c r="AC32661" s="300"/>
      <c r="AD32661" s="300"/>
      <c r="AE32661" s="300"/>
      <c r="AF32661" s="300"/>
      <c r="AG32661" s="300"/>
      <c r="AH32661" s="300"/>
      <c r="AI32661" s="300"/>
      <c r="AJ32661" s="300"/>
      <c r="AK32661" s="300"/>
      <c r="AL32661" s="300"/>
      <c r="AM32661" s="300"/>
      <c r="AN32661" s="300"/>
      <c r="AO32661" s="300"/>
      <c r="AP32661" s="300"/>
      <c r="AQ32661" s="300"/>
      <c r="AR32661" s="300"/>
      <c r="AS32661" s="300"/>
      <c r="AT32661" s="300"/>
      <c r="AU32661" s="300"/>
      <c r="AV32661" s="300"/>
      <c r="AW32661" s="300"/>
      <c r="AX32661" s="300"/>
      <c r="AY32661" s="300"/>
      <c r="AZ32661" s="300"/>
      <c r="BA32661" s="300"/>
      <c r="BB32661" s="300"/>
      <c r="BC32661" s="300"/>
      <c r="BD32661" s="300"/>
      <c r="BE32661" s="300"/>
      <c r="BF32661" s="300"/>
      <c r="BG32661" s="300"/>
      <c r="BH32661" s="300"/>
      <c r="BI32661" s="300"/>
      <c r="BJ32661" s="300"/>
      <c r="BK32661" s="300"/>
      <c r="BL32661" s="300"/>
      <c r="BM32661" s="300"/>
      <c r="BN32661" s="300"/>
      <c r="BO32661" s="300"/>
      <c r="BP32661" s="300"/>
      <c r="BQ32661" s="300"/>
      <c r="BR32661" s="300"/>
      <c r="BS32661" s="300"/>
      <c r="BT32661" s="300"/>
      <c r="BU32661" s="300"/>
      <c r="BV32661" s="300"/>
      <c r="BW32661" s="300"/>
      <c r="BX32661" s="300"/>
      <c r="BY32661" s="300"/>
      <c r="BZ32661" s="300"/>
      <c r="CA32661" s="300"/>
      <c r="CB32661" s="300"/>
      <c r="CC32661" s="300"/>
      <c r="CD32661" s="300"/>
      <c r="CE32661" s="300"/>
      <c r="CF32661" s="300"/>
      <c r="CG32661" s="300"/>
      <c r="CH32661" s="300"/>
      <c r="CI32661" s="300"/>
      <c r="CJ32661" s="300"/>
      <c r="CK32661" s="300"/>
      <c r="CL32661" s="300"/>
      <c r="CM32661" s="300"/>
      <c r="CN32661" s="300"/>
      <c r="CO32661" s="300"/>
      <c r="CP32661" s="300"/>
      <c r="CQ32661" s="300"/>
      <c r="CR32661" s="300"/>
      <c r="CS32661" s="300"/>
      <c r="CT32661" s="300"/>
      <c r="CU32661" s="300"/>
      <c r="CV32661" s="300"/>
      <c r="CW32661" s="300"/>
      <c r="CX32661" s="300"/>
      <c r="CY32661" s="300"/>
      <c r="CZ32661" s="300"/>
      <c r="DA32661" s="300"/>
      <c r="DB32661" s="300"/>
      <c r="DC32661" s="300"/>
      <c r="DD32661" s="300"/>
      <c r="DE32661" s="300"/>
      <c r="DF32661" s="300"/>
      <c r="DG32661" s="300"/>
      <c r="DH32661" s="300"/>
      <c r="DI32661" s="300"/>
      <c r="DJ32661" s="300"/>
      <c r="DK32661" s="300"/>
      <c r="DL32661" s="300"/>
      <c r="DM32661" s="300"/>
      <c r="DN32661" s="300"/>
      <c r="DO32661" s="300"/>
      <c r="DP32661" s="300"/>
      <c r="DQ32661" s="300"/>
      <c r="DR32661" s="300"/>
      <c r="DS32661" s="300"/>
      <c r="DT32661" s="300"/>
      <c r="DU32661" s="300"/>
      <c r="DV32661" s="300"/>
      <c r="DW32661" s="300"/>
      <c r="DX32661" s="300"/>
      <c r="DY32661" s="300"/>
      <c r="DZ32661" s="300"/>
      <c r="EA32661" s="300"/>
      <c r="EB32661" s="300"/>
      <c r="EC32661" s="300"/>
      <c r="ED32661" s="300"/>
      <c r="EE32661" s="300"/>
      <c r="EF32661" s="300"/>
      <c r="EG32661" s="300"/>
      <c r="EH32661" s="300"/>
      <c r="EI32661" s="300"/>
      <c r="EJ32661" s="300"/>
      <c r="EK32661" s="300"/>
      <c r="EL32661" s="300"/>
      <c r="EM32661" s="300"/>
      <c r="EN32661" s="300"/>
      <c r="EO32661" s="300"/>
      <c r="EP32661" s="300"/>
      <c r="EQ32661" s="300"/>
      <c r="ER32661" s="300"/>
      <c r="ES32661" s="300"/>
      <c r="ET32661" s="300"/>
      <c r="EU32661" s="300"/>
      <c r="EV32661" s="300"/>
      <c r="EW32661" s="300"/>
      <c r="EX32661" s="300"/>
      <c r="EY32661" s="300"/>
      <c r="EZ32661" s="300"/>
      <c r="FA32661" s="300"/>
      <c r="FB32661" s="300"/>
      <c r="FC32661" s="300"/>
      <c r="FD32661" s="300"/>
      <c r="FE32661" s="300"/>
      <c r="FF32661" s="300"/>
      <c r="FG32661" s="300"/>
      <c r="FH32661" s="300"/>
      <c r="FI32661" s="300"/>
      <c r="FJ32661" s="300"/>
      <c r="FK32661" s="300"/>
      <c r="FL32661" s="300"/>
      <c r="FM32661" s="300"/>
      <c r="FN32661" s="300"/>
      <c r="FO32661" s="300"/>
      <c r="FP32661" s="300"/>
      <c r="FQ32661" s="300"/>
      <c r="FR32661" s="300"/>
      <c r="FS32661" s="300"/>
      <c r="FT32661" s="300"/>
      <c r="FU32661" s="300"/>
      <c r="FV32661" s="300"/>
      <c r="FW32661" s="300"/>
      <c r="FX32661" s="300"/>
      <c r="FY32661" s="300"/>
      <c r="FZ32661" s="300"/>
      <c r="GA32661" s="300"/>
      <c r="GB32661" s="300"/>
      <c r="GC32661" s="300"/>
      <c r="GD32661" s="300"/>
      <c r="GE32661" s="300"/>
      <c r="GF32661" s="300"/>
      <c r="GG32661" s="300"/>
    </row>
    <row r="32662" spans="4:189" x14ac:dyDescent="0.25">
      <c r="D32662" s="300"/>
      <c r="J32662" s="300"/>
      <c r="K32662" s="300"/>
      <c r="L32662" s="300"/>
      <c r="M32662" s="300"/>
      <c r="N32662" s="300"/>
      <c r="O32662" s="300"/>
      <c r="P32662" s="300"/>
      <c r="Q32662" s="300"/>
      <c r="R32662" s="300"/>
      <c r="S32662" s="300"/>
      <c r="T32662" s="300"/>
      <c r="U32662" s="300"/>
      <c r="V32662" s="300"/>
      <c r="W32662" s="300"/>
      <c r="X32662" s="300"/>
      <c r="Y32662" s="300"/>
      <c r="Z32662" s="300"/>
      <c r="AA32662" s="300"/>
      <c r="AB32662" s="300"/>
      <c r="AC32662" s="300"/>
      <c r="AD32662" s="300"/>
      <c r="AE32662" s="300"/>
      <c r="AF32662" s="300"/>
      <c r="AG32662" s="300"/>
      <c r="AH32662" s="300"/>
      <c r="AI32662" s="300"/>
      <c r="AJ32662" s="300"/>
      <c r="AK32662" s="300"/>
      <c r="AL32662" s="300"/>
      <c r="AM32662" s="300"/>
      <c r="AN32662" s="300"/>
      <c r="AO32662" s="300"/>
      <c r="AP32662" s="300"/>
      <c r="AQ32662" s="300"/>
      <c r="AR32662" s="300"/>
      <c r="AS32662" s="300"/>
      <c r="AT32662" s="300"/>
      <c r="AU32662" s="300"/>
      <c r="AV32662" s="300"/>
      <c r="AW32662" s="300"/>
      <c r="AX32662" s="300"/>
      <c r="AY32662" s="300"/>
      <c r="AZ32662" s="300"/>
      <c r="BA32662" s="300"/>
      <c r="BB32662" s="300"/>
      <c r="BC32662" s="300"/>
      <c r="BD32662" s="300"/>
      <c r="BE32662" s="300"/>
      <c r="BF32662" s="300"/>
      <c r="BG32662" s="300"/>
      <c r="BH32662" s="300"/>
      <c r="BI32662" s="300"/>
      <c r="BJ32662" s="300"/>
      <c r="BK32662" s="300"/>
      <c r="BL32662" s="300"/>
      <c r="BM32662" s="300"/>
      <c r="BN32662" s="300"/>
      <c r="BO32662" s="300"/>
      <c r="BP32662" s="300"/>
      <c r="BQ32662" s="300"/>
      <c r="BR32662" s="300"/>
      <c r="BS32662" s="300"/>
      <c r="BT32662" s="300"/>
      <c r="BU32662" s="300"/>
      <c r="BV32662" s="300"/>
      <c r="BW32662" s="300"/>
      <c r="BX32662" s="300"/>
      <c r="BY32662" s="300"/>
      <c r="BZ32662" s="300"/>
      <c r="CA32662" s="300"/>
      <c r="CB32662" s="300"/>
      <c r="CC32662" s="300"/>
      <c r="CD32662" s="300"/>
      <c r="CE32662" s="300"/>
      <c r="CF32662" s="300"/>
      <c r="CG32662" s="300"/>
      <c r="CH32662" s="300"/>
      <c r="CI32662" s="300"/>
      <c r="CJ32662" s="300"/>
      <c r="CK32662" s="300"/>
      <c r="CL32662" s="300"/>
      <c r="CM32662" s="300"/>
      <c r="CN32662" s="300"/>
      <c r="CO32662" s="300"/>
      <c r="CP32662" s="300"/>
      <c r="CQ32662" s="300"/>
      <c r="CR32662" s="300"/>
      <c r="CS32662" s="300"/>
      <c r="CT32662" s="300"/>
      <c r="CU32662" s="300"/>
      <c r="CV32662" s="300"/>
      <c r="CW32662" s="300"/>
      <c r="CX32662" s="300"/>
      <c r="CY32662" s="300"/>
      <c r="CZ32662" s="300"/>
      <c r="DA32662" s="300"/>
      <c r="DB32662" s="300"/>
      <c r="DC32662" s="300"/>
      <c r="DD32662" s="300"/>
      <c r="DE32662" s="300"/>
      <c r="DF32662" s="300"/>
      <c r="DG32662" s="300"/>
      <c r="DH32662" s="300"/>
      <c r="DI32662" s="300"/>
      <c r="DJ32662" s="300"/>
      <c r="DK32662" s="300"/>
      <c r="DL32662" s="300"/>
      <c r="DM32662" s="300"/>
      <c r="DN32662" s="300"/>
      <c r="DO32662" s="300"/>
      <c r="DP32662" s="300"/>
      <c r="DQ32662" s="300"/>
      <c r="DR32662" s="300"/>
      <c r="DS32662" s="300"/>
      <c r="DT32662" s="300"/>
      <c r="DU32662" s="300"/>
      <c r="DV32662" s="300"/>
      <c r="DW32662" s="300"/>
      <c r="DX32662" s="300"/>
      <c r="DY32662" s="300"/>
      <c r="DZ32662" s="300"/>
      <c r="EA32662" s="300"/>
      <c r="EB32662" s="300"/>
      <c r="EC32662" s="300"/>
      <c r="ED32662" s="300"/>
      <c r="EE32662" s="300"/>
      <c r="EF32662" s="300"/>
      <c r="EG32662" s="300"/>
      <c r="EH32662" s="300"/>
      <c r="EI32662" s="300"/>
      <c r="EJ32662" s="300"/>
      <c r="EK32662" s="300"/>
      <c r="EL32662" s="300"/>
      <c r="EM32662" s="300"/>
      <c r="EN32662" s="300"/>
      <c r="EO32662" s="300"/>
      <c r="EP32662" s="300"/>
      <c r="EQ32662" s="300"/>
      <c r="ER32662" s="300"/>
      <c r="ES32662" s="300"/>
      <c r="ET32662" s="300"/>
      <c r="EU32662" s="300"/>
      <c r="EV32662" s="300"/>
      <c r="EW32662" s="300"/>
      <c r="EX32662" s="300"/>
      <c r="EY32662" s="300"/>
      <c r="EZ32662" s="300"/>
      <c r="FA32662" s="300"/>
      <c r="FB32662" s="300"/>
      <c r="FC32662" s="300"/>
      <c r="FD32662" s="300"/>
      <c r="FE32662" s="300"/>
      <c r="FF32662" s="300"/>
      <c r="FG32662" s="300"/>
      <c r="FH32662" s="300"/>
      <c r="FI32662" s="300"/>
      <c r="FJ32662" s="300"/>
      <c r="FK32662" s="300"/>
      <c r="FL32662" s="300"/>
      <c r="FM32662" s="300"/>
      <c r="FN32662" s="300"/>
      <c r="FO32662" s="300"/>
      <c r="FP32662" s="300"/>
      <c r="FQ32662" s="300"/>
      <c r="FR32662" s="300"/>
      <c r="FS32662" s="300"/>
      <c r="FT32662" s="300"/>
      <c r="FU32662" s="300"/>
      <c r="FV32662" s="300"/>
      <c r="FW32662" s="300"/>
      <c r="FX32662" s="300"/>
      <c r="FY32662" s="300"/>
      <c r="FZ32662" s="300"/>
      <c r="GA32662" s="300"/>
      <c r="GB32662" s="300"/>
      <c r="GC32662" s="300"/>
      <c r="GD32662" s="300"/>
      <c r="GE32662" s="300"/>
      <c r="GF32662" s="300"/>
      <c r="GG32662" s="300"/>
    </row>
    <row r="32663" spans="4:189" x14ac:dyDescent="0.25">
      <c r="D32663" s="300"/>
      <c r="J32663" s="300"/>
      <c r="K32663" s="300"/>
      <c r="L32663" s="300"/>
      <c r="M32663" s="300"/>
      <c r="N32663" s="300"/>
      <c r="O32663" s="300"/>
      <c r="P32663" s="300"/>
      <c r="Q32663" s="300"/>
      <c r="R32663" s="300"/>
      <c r="S32663" s="300"/>
      <c r="T32663" s="300"/>
      <c r="U32663" s="300"/>
      <c r="V32663" s="300"/>
      <c r="W32663" s="300"/>
      <c r="X32663" s="300"/>
      <c r="Y32663" s="300"/>
      <c r="Z32663" s="300"/>
      <c r="AA32663" s="300"/>
      <c r="AB32663" s="300"/>
      <c r="AC32663" s="300"/>
      <c r="AD32663" s="300"/>
      <c r="AE32663" s="300"/>
      <c r="AF32663" s="300"/>
      <c r="AG32663" s="300"/>
      <c r="AH32663" s="300"/>
      <c r="AI32663" s="300"/>
      <c r="AJ32663" s="300"/>
      <c r="AK32663" s="300"/>
      <c r="AL32663" s="300"/>
      <c r="AM32663" s="300"/>
      <c r="AN32663" s="300"/>
      <c r="AO32663" s="300"/>
      <c r="AP32663" s="300"/>
      <c r="AQ32663" s="300"/>
      <c r="AR32663" s="300"/>
      <c r="AS32663" s="300"/>
      <c r="AT32663" s="300"/>
      <c r="AU32663" s="300"/>
      <c r="AV32663" s="300"/>
      <c r="AW32663" s="300"/>
      <c r="AX32663" s="300"/>
      <c r="AY32663" s="300"/>
      <c r="AZ32663" s="300"/>
      <c r="BA32663" s="300"/>
      <c r="BB32663" s="300"/>
      <c r="BC32663" s="300"/>
      <c r="BD32663" s="300"/>
      <c r="BE32663" s="300"/>
      <c r="BF32663" s="300"/>
      <c r="BG32663" s="300"/>
      <c r="BH32663" s="300"/>
      <c r="BI32663" s="300"/>
      <c r="BJ32663" s="300"/>
      <c r="BK32663" s="300"/>
      <c r="BL32663" s="300"/>
      <c r="BM32663" s="300"/>
      <c r="BN32663" s="300"/>
      <c r="BO32663" s="300"/>
      <c r="BP32663" s="300"/>
      <c r="BQ32663" s="300"/>
      <c r="BR32663" s="300"/>
      <c r="BS32663" s="300"/>
      <c r="BT32663" s="300"/>
      <c r="BU32663" s="300"/>
      <c r="BV32663" s="300"/>
      <c r="BW32663" s="300"/>
      <c r="BX32663" s="300"/>
      <c r="BY32663" s="300"/>
      <c r="BZ32663" s="300"/>
      <c r="CA32663" s="300"/>
      <c r="CB32663" s="300"/>
      <c r="CC32663" s="300"/>
      <c r="CD32663" s="300"/>
      <c r="CE32663" s="300"/>
      <c r="CF32663" s="300"/>
      <c r="CG32663" s="300"/>
      <c r="CH32663" s="300"/>
      <c r="CI32663" s="300"/>
      <c r="CJ32663" s="300"/>
      <c r="CK32663" s="300"/>
      <c r="CL32663" s="300"/>
      <c r="CM32663" s="300"/>
      <c r="CN32663" s="300"/>
      <c r="CO32663" s="300"/>
      <c r="CP32663" s="300"/>
      <c r="CQ32663" s="300"/>
      <c r="CR32663" s="300"/>
      <c r="CS32663" s="300"/>
      <c r="CT32663" s="300"/>
      <c r="CU32663" s="300"/>
      <c r="CV32663" s="300"/>
      <c r="CW32663" s="300"/>
      <c r="CX32663" s="300"/>
      <c r="CY32663" s="300"/>
      <c r="CZ32663" s="300"/>
      <c r="DA32663" s="300"/>
      <c r="DB32663" s="300"/>
      <c r="DC32663" s="300"/>
      <c r="DD32663" s="300"/>
      <c r="DE32663" s="300"/>
      <c r="DF32663" s="300"/>
      <c r="DG32663" s="300"/>
      <c r="DH32663" s="300"/>
      <c r="DI32663" s="300"/>
      <c r="DJ32663" s="300"/>
      <c r="DK32663" s="300"/>
      <c r="DL32663" s="300"/>
      <c r="DM32663" s="300"/>
      <c r="DN32663" s="300"/>
      <c r="DO32663" s="300"/>
      <c r="DP32663" s="300"/>
      <c r="DQ32663" s="300"/>
      <c r="DR32663" s="300"/>
      <c r="DS32663" s="300"/>
      <c r="DT32663" s="300"/>
      <c r="DU32663" s="300"/>
      <c r="DV32663" s="300"/>
      <c r="DW32663" s="300"/>
      <c r="DX32663" s="300"/>
      <c r="DY32663" s="300"/>
      <c r="DZ32663" s="300"/>
      <c r="EA32663" s="300"/>
      <c r="EB32663" s="300"/>
      <c r="EC32663" s="300"/>
      <c r="ED32663" s="300"/>
      <c r="EE32663" s="300"/>
      <c r="EF32663" s="300"/>
      <c r="EG32663" s="300"/>
      <c r="EH32663" s="300"/>
      <c r="EI32663" s="300"/>
      <c r="EJ32663" s="300"/>
      <c r="EK32663" s="300"/>
      <c r="EL32663" s="300"/>
      <c r="EM32663" s="300"/>
      <c r="EN32663" s="300"/>
      <c r="EO32663" s="300"/>
      <c r="EP32663" s="300"/>
      <c r="EQ32663" s="300"/>
      <c r="ER32663" s="300"/>
      <c r="ES32663" s="300"/>
      <c r="ET32663" s="300"/>
      <c r="EU32663" s="300"/>
      <c r="EV32663" s="300"/>
      <c r="EW32663" s="300"/>
      <c r="EX32663" s="300"/>
      <c r="EY32663" s="300"/>
      <c r="EZ32663" s="300"/>
      <c r="FA32663" s="300"/>
      <c r="FB32663" s="300"/>
      <c r="FC32663" s="300"/>
      <c r="FD32663" s="300"/>
      <c r="FE32663" s="300"/>
      <c r="FF32663" s="300"/>
      <c r="FG32663" s="300"/>
      <c r="FH32663" s="300"/>
      <c r="FI32663" s="300"/>
      <c r="FJ32663" s="300"/>
      <c r="FK32663" s="300"/>
      <c r="FL32663" s="300"/>
      <c r="FM32663" s="300"/>
      <c r="FN32663" s="300"/>
      <c r="FO32663" s="300"/>
      <c r="FP32663" s="300"/>
      <c r="FQ32663" s="300"/>
      <c r="FR32663" s="300"/>
      <c r="FS32663" s="300"/>
      <c r="FT32663" s="300"/>
      <c r="FU32663" s="300"/>
      <c r="FV32663" s="300"/>
      <c r="FW32663" s="300"/>
      <c r="FX32663" s="300"/>
      <c r="FY32663" s="300"/>
      <c r="FZ32663" s="300"/>
      <c r="GA32663" s="300"/>
      <c r="GB32663" s="300"/>
      <c r="GC32663" s="300"/>
      <c r="GD32663" s="300"/>
      <c r="GE32663" s="300"/>
      <c r="GF32663" s="300"/>
      <c r="GG32663" s="300"/>
    </row>
    <row r="32664" spans="4:189" x14ac:dyDescent="0.25">
      <c r="D32664" s="300"/>
      <c r="J32664" s="300"/>
      <c r="K32664" s="300"/>
      <c r="L32664" s="300"/>
      <c r="M32664" s="300"/>
      <c r="N32664" s="300"/>
      <c r="O32664" s="300"/>
      <c r="P32664" s="300"/>
      <c r="Q32664" s="300"/>
      <c r="R32664" s="300"/>
      <c r="S32664" s="300"/>
      <c r="T32664" s="300"/>
      <c r="U32664" s="300"/>
      <c r="V32664" s="300"/>
      <c r="W32664" s="300"/>
      <c r="X32664" s="300"/>
      <c r="Y32664" s="300"/>
      <c r="Z32664" s="300"/>
      <c r="AA32664" s="300"/>
      <c r="AB32664" s="300"/>
      <c r="AC32664" s="300"/>
      <c r="AD32664" s="300"/>
      <c r="AE32664" s="300"/>
      <c r="AF32664" s="300"/>
      <c r="AG32664" s="300"/>
      <c r="AH32664" s="300"/>
      <c r="AI32664" s="300"/>
      <c r="AJ32664" s="300"/>
      <c r="AK32664" s="300"/>
      <c r="AL32664" s="300"/>
      <c r="AM32664" s="300"/>
      <c r="AN32664" s="300"/>
      <c r="AO32664" s="300"/>
      <c r="AP32664" s="300"/>
      <c r="AQ32664" s="300"/>
      <c r="AR32664" s="300"/>
      <c r="AS32664" s="300"/>
      <c r="AT32664" s="300"/>
      <c r="AU32664" s="300"/>
      <c r="AV32664" s="300"/>
      <c r="AW32664" s="300"/>
      <c r="AX32664" s="300"/>
      <c r="AY32664" s="300"/>
      <c r="AZ32664" s="300"/>
      <c r="BA32664" s="300"/>
      <c r="BB32664" s="300"/>
      <c r="BC32664" s="300"/>
      <c r="BD32664" s="300"/>
      <c r="BE32664" s="300"/>
      <c r="BF32664" s="300"/>
      <c r="BG32664" s="300"/>
      <c r="BH32664" s="300"/>
      <c r="BI32664" s="300"/>
      <c r="BJ32664" s="300"/>
      <c r="BK32664" s="300"/>
      <c r="BL32664" s="300"/>
      <c r="BM32664" s="300"/>
      <c r="BN32664" s="300"/>
      <c r="BO32664" s="300"/>
      <c r="BP32664" s="300"/>
      <c r="BQ32664" s="300"/>
      <c r="BR32664" s="300"/>
      <c r="BS32664" s="300"/>
      <c r="BT32664" s="300"/>
      <c r="BU32664" s="300"/>
      <c r="BV32664" s="300"/>
      <c r="BW32664" s="300"/>
      <c r="BX32664" s="300"/>
      <c r="BY32664" s="300"/>
      <c r="BZ32664" s="300"/>
      <c r="CA32664" s="300"/>
      <c r="CB32664" s="300"/>
      <c r="CC32664" s="300"/>
      <c r="CD32664" s="300"/>
      <c r="CE32664" s="300"/>
      <c r="CF32664" s="300"/>
      <c r="CG32664" s="300"/>
      <c r="CH32664" s="300"/>
      <c r="CI32664" s="300"/>
      <c r="CJ32664" s="300"/>
      <c r="CK32664" s="300"/>
      <c r="CL32664" s="300"/>
      <c r="CM32664" s="300"/>
      <c r="CN32664" s="300"/>
      <c r="CO32664" s="300"/>
      <c r="CP32664" s="300"/>
      <c r="CQ32664" s="300"/>
      <c r="CR32664" s="300"/>
      <c r="CS32664" s="300"/>
      <c r="CT32664" s="300"/>
      <c r="CU32664" s="300"/>
      <c r="CV32664" s="300"/>
      <c r="CW32664" s="300"/>
      <c r="CX32664" s="300"/>
      <c r="CY32664" s="300"/>
      <c r="CZ32664" s="300"/>
      <c r="DA32664" s="300"/>
      <c r="DB32664" s="300"/>
      <c r="DC32664" s="300"/>
      <c r="DD32664" s="300"/>
      <c r="DE32664" s="300"/>
      <c r="DF32664" s="300"/>
      <c r="DG32664" s="300"/>
      <c r="DH32664" s="300"/>
      <c r="DI32664" s="300"/>
      <c r="DJ32664" s="300"/>
      <c r="DK32664" s="300"/>
      <c r="DL32664" s="300"/>
      <c r="DM32664" s="300"/>
      <c r="DN32664" s="300"/>
      <c r="DO32664" s="300"/>
      <c r="DP32664" s="300"/>
      <c r="DQ32664" s="300"/>
      <c r="DR32664" s="300"/>
      <c r="DS32664" s="300"/>
      <c r="DT32664" s="300"/>
      <c r="DU32664" s="300"/>
      <c r="DV32664" s="300"/>
      <c r="DW32664" s="300"/>
      <c r="DX32664" s="300"/>
      <c r="DY32664" s="300"/>
      <c r="DZ32664" s="300"/>
      <c r="EA32664" s="300"/>
      <c r="EB32664" s="300"/>
      <c r="EC32664" s="300"/>
      <c r="ED32664" s="300"/>
      <c r="EE32664" s="300"/>
      <c r="EF32664" s="300"/>
      <c r="EG32664" s="300"/>
      <c r="EH32664" s="300"/>
      <c r="EI32664" s="300"/>
      <c r="EJ32664" s="300"/>
      <c r="EK32664" s="300"/>
      <c r="EL32664" s="300"/>
      <c r="EM32664" s="300"/>
      <c r="EN32664" s="300"/>
      <c r="EO32664" s="300"/>
      <c r="EP32664" s="300"/>
      <c r="EQ32664" s="300"/>
      <c r="ER32664" s="300"/>
      <c r="ES32664" s="300"/>
      <c r="ET32664" s="300"/>
      <c r="EU32664" s="300"/>
      <c r="EV32664" s="300"/>
      <c r="EW32664" s="300"/>
      <c r="EX32664" s="300"/>
      <c r="EY32664" s="300"/>
      <c r="EZ32664" s="300"/>
      <c r="FA32664" s="300"/>
      <c r="FB32664" s="300"/>
      <c r="FC32664" s="300"/>
      <c r="FD32664" s="300"/>
      <c r="FE32664" s="300"/>
      <c r="FF32664" s="300"/>
      <c r="FG32664" s="300"/>
      <c r="FH32664" s="300"/>
      <c r="FI32664" s="300"/>
      <c r="FJ32664" s="300"/>
      <c r="FK32664" s="300"/>
      <c r="FL32664" s="300"/>
      <c r="FM32664" s="300"/>
      <c r="FN32664" s="300"/>
      <c r="FO32664" s="300"/>
      <c r="FP32664" s="300"/>
      <c r="FQ32664" s="300"/>
      <c r="FR32664" s="300"/>
      <c r="FS32664" s="300"/>
      <c r="FT32664" s="300"/>
      <c r="FU32664" s="300"/>
      <c r="FV32664" s="300"/>
      <c r="FW32664" s="300"/>
      <c r="FX32664" s="300"/>
      <c r="FY32664" s="300"/>
      <c r="FZ32664" s="300"/>
      <c r="GA32664" s="300"/>
      <c r="GB32664" s="300"/>
      <c r="GC32664" s="300"/>
      <c r="GD32664" s="300"/>
      <c r="GE32664" s="300"/>
      <c r="GF32664" s="300"/>
      <c r="GG32664" s="300"/>
    </row>
    <row r="32665" spans="4:189" x14ac:dyDescent="0.25">
      <c r="D32665" s="300"/>
      <c r="J32665" s="300"/>
      <c r="K32665" s="300"/>
      <c r="L32665" s="300"/>
      <c r="M32665" s="300"/>
      <c r="N32665" s="300"/>
      <c r="O32665" s="300"/>
      <c r="P32665" s="300"/>
      <c r="Q32665" s="300"/>
      <c r="R32665" s="300"/>
      <c r="S32665" s="300"/>
      <c r="T32665" s="300"/>
      <c r="U32665" s="300"/>
      <c r="V32665" s="300"/>
      <c r="W32665" s="300"/>
      <c r="X32665" s="300"/>
      <c r="Y32665" s="300"/>
      <c r="Z32665" s="300"/>
      <c r="AA32665" s="300"/>
      <c r="AB32665" s="300"/>
      <c r="AC32665" s="300"/>
      <c r="AD32665" s="300"/>
      <c r="AE32665" s="300"/>
      <c r="AF32665" s="300"/>
      <c r="AG32665" s="300"/>
      <c r="AH32665" s="300"/>
      <c r="AI32665" s="300"/>
      <c r="AJ32665" s="300"/>
      <c r="AK32665" s="300"/>
      <c r="AL32665" s="300"/>
      <c r="AM32665" s="300"/>
      <c r="AN32665" s="300"/>
      <c r="AO32665" s="300"/>
      <c r="AP32665" s="300"/>
      <c r="AQ32665" s="300"/>
      <c r="AR32665" s="300"/>
      <c r="AS32665" s="300"/>
      <c r="AT32665" s="300"/>
      <c r="AU32665" s="300"/>
      <c r="AV32665" s="300"/>
      <c r="AW32665" s="300"/>
      <c r="AX32665" s="300"/>
      <c r="AY32665" s="300"/>
      <c r="AZ32665" s="300"/>
      <c r="BA32665" s="300"/>
      <c r="BB32665" s="300"/>
      <c r="BC32665" s="300"/>
      <c r="BD32665" s="300"/>
      <c r="BE32665" s="300"/>
      <c r="BF32665" s="300"/>
      <c r="BG32665" s="300"/>
      <c r="BH32665" s="300"/>
      <c r="BI32665" s="300"/>
      <c r="BJ32665" s="300"/>
      <c r="BK32665" s="300"/>
      <c r="BL32665" s="300"/>
      <c r="BM32665" s="300"/>
      <c r="BN32665" s="300"/>
      <c r="BO32665" s="300"/>
      <c r="BP32665" s="300"/>
      <c r="BQ32665" s="300"/>
      <c r="BR32665" s="300"/>
      <c r="BS32665" s="300"/>
      <c r="BT32665" s="300"/>
      <c r="BU32665" s="300"/>
      <c r="BV32665" s="300"/>
      <c r="BW32665" s="300"/>
      <c r="BX32665" s="300"/>
      <c r="BY32665" s="300"/>
      <c r="BZ32665" s="300"/>
      <c r="CA32665" s="300"/>
      <c r="CB32665" s="300"/>
      <c r="CC32665" s="300"/>
      <c r="CD32665" s="300"/>
      <c r="CE32665" s="300"/>
      <c r="CF32665" s="300"/>
      <c r="CG32665" s="300"/>
      <c r="CH32665" s="300"/>
      <c r="CI32665" s="300"/>
      <c r="CJ32665" s="300"/>
      <c r="CK32665" s="300"/>
      <c r="CL32665" s="300"/>
      <c r="CM32665" s="300"/>
      <c r="CN32665" s="300"/>
      <c r="CO32665" s="300"/>
      <c r="CP32665" s="300"/>
      <c r="CQ32665" s="300"/>
      <c r="CR32665" s="300"/>
      <c r="CS32665" s="300"/>
      <c r="CT32665" s="300"/>
      <c r="CU32665" s="300"/>
      <c r="CV32665" s="300"/>
      <c r="CW32665" s="300"/>
      <c r="CX32665" s="300"/>
      <c r="CY32665" s="300"/>
      <c r="CZ32665" s="300"/>
      <c r="DA32665" s="300"/>
      <c r="DB32665" s="300"/>
      <c r="DC32665" s="300"/>
      <c r="DD32665" s="300"/>
      <c r="DE32665" s="300"/>
      <c r="DF32665" s="300"/>
      <c r="DG32665" s="300"/>
      <c r="DH32665" s="300"/>
      <c r="DI32665" s="300"/>
      <c r="DJ32665" s="300"/>
      <c r="DK32665" s="300"/>
      <c r="DL32665" s="300"/>
      <c r="DM32665" s="300"/>
      <c r="DN32665" s="300"/>
      <c r="DO32665" s="300"/>
      <c r="DP32665" s="300"/>
      <c r="DQ32665" s="300"/>
      <c r="DR32665" s="300"/>
      <c r="DS32665" s="300"/>
      <c r="DT32665" s="300"/>
      <c r="DU32665" s="300"/>
      <c r="DV32665" s="300"/>
      <c r="DW32665" s="300"/>
      <c r="DX32665" s="300"/>
      <c r="DY32665" s="300"/>
      <c r="DZ32665" s="300"/>
      <c r="EA32665" s="300"/>
      <c r="EB32665" s="300"/>
      <c r="EC32665" s="300"/>
      <c r="ED32665" s="300"/>
      <c r="EE32665" s="300"/>
      <c r="EF32665" s="300"/>
      <c r="EG32665" s="300"/>
      <c r="EH32665" s="300"/>
      <c r="EI32665" s="300"/>
      <c r="EJ32665" s="300"/>
      <c r="EK32665" s="300"/>
      <c r="EL32665" s="300"/>
      <c r="EM32665" s="300"/>
      <c r="EN32665" s="300"/>
      <c r="EO32665" s="300"/>
      <c r="EP32665" s="300"/>
      <c r="EQ32665" s="300"/>
      <c r="ER32665" s="300"/>
      <c r="ES32665" s="300"/>
      <c r="ET32665" s="300"/>
      <c r="EU32665" s="300"/>
      <c r="EV32665" s="300"/>
      <c r="EW32665" s="300"/>
      <c r="EX32665" s="300"/>
      <c r="EY32665" s="300"/>
      <c r="EZ32665" s="300"/>
      <c r="FA32665" s="300"/>
      <c r="FB32665" s="300"/>
      <c r="FC32665" s="300"/>
      <c r="FD32665" s="300"/>
      <c r="FE32665" s="300"/>
      <c r="FF32665" s="300"/>
      <c r="FG32665" s="300"/>
      <c r="FH32665" s="300"/>
      <c r="FI32665" s="300"/>
      <c r="FJ32665" s="300"/>
      <c r="FK32665" s="300"/>
      <c r="FL32665" s="300"/>
      <c r="FM32665" s="300"/>
      <c r="FN32665" s="300"/>
      <c r="FO32665" s="300"/>
      <c r="FP32665" s="300"/>
      <c r="FQ32665" s="300"/>
      <c r="FR32665" s="300"/>
      <c r="FS32665" s="300"/>
      <c r="FT32665" s="300"/>
      <c r="FU32665" s="300"/>
      <c r="FV32665" s="300"/>
      <c r="FW32665" s="300"/>
      <c r="FX32665" s="300"/>
      <c r="FY32665" s="300"/>
      <c r="FZ32665" s="300"/>
      <c r="GA32665" s="300"/>
      <c r="GB32665" s="300"/>
      <c r="GC32665" s="300"/>
      <c r="GD32665" s="300"/>
      <c r="GE32665" s="300"/>
      <c r="GF32665" s="300"/>
      <c r="GG32665" s="300"/>
    </row>
    <row r="32666" spans="4:189" x14ac:dyDescent="0.25">
      <c r="D32666" s="300"/>
      <c r="J32666" s="300"/>
      <c r="K32666" s="300"/>
      <c r="L32666" s="300"/>
      <c r="M32666" s="300"/>
      <c r="N32666" s="300"/>
      <c r="O32666" s="300"/>
      <c r="P32666" s="300"/>
      <c r="Q32666" s="300"/>
      <c r="R32666" s="300"/>
      <c r="S32666" s="300"/>
      <c r="T32666" s="300"/>
      <c r="U32666" s="300"/>
      <c r="V32666" s="300"/>
      <c r="W32666" s="300"/>
      <c r="X32666" s="300"/>
      <c r="Y32666" s="300"/>
      <c r="Z32666" s="300"/>
      <c r="AA32666" s="300"/>
      <c r="AB32666" s="300"/>
      <c r="AC32666" s="300"/>
      <c r="AD32666" s="300"/>
      <c r="AE32666" s="300"/>
      <c r="AF32666" s="300"/>
      <c r="AG32666" s="300"/>
      <c r="AH32666" s="300"/>
      <c r="AI32666" s="300"/>
      <c r="AJ32666" s="300"/>
      <c r="AK32666" s="300"/>
      <c r="AL32666" s="300"/>
      <c r="AM32666" s="300"/>
      <c r="AN32666" s="300"/>
      <c r="AO32666" s="300"/>
      <c r="AP32666" s="300"/>
      <c r="AQ32666" s="300"/>
      <c r="AR32666" s="300"/>
      <c r="AS32666" s="300"/>
      <c r="AT32666" s="300"/>
      <c r="AU32666" s="300"/>
      <c r="AV32666" s="300"/>
      <c r="AW32666" s="300"/>
      <c r="AX32666" s="300"/>
      <c r="AY32666" s="300"/>
      <c r="AZ32666" s="300"/>
      <c r="BA32666" s="300"/>
      <c r="BB32666" s="300"/>
      <c r="BC32666" s="300"/>
      <c r="BD32666" s="300"/>
      <c r="BE32666" s="300"/>
      <c r="BF32666" s="300"/>
      <c r="BG32666" s="300"/>
      <c r="BH32666" s="300"/>
      <c r="BI32666" s="300"/>
      <c r="BJ32666" s="300"/>
      <c r="BK32666" s="300"/>
      <c r="BL32666" s="300"/>
      <c r="BM32666" s="300"/>
      <c r="BN32666" s="300"/>
      <c r="BO32666" s="300"/>
      <c r="BP32666" s="300"/>
      <c r="BQ32666" s="300"/>
      <c r="BR32666" s="300"/>
      <c r="BS32666" s="300"/>
      <c r="BT32666" s="300"/>
      <c r="BU32666" s="300"/>
      <c r="BV32666" s="300"/>
      <c r="BW32666" s="300"/>
      <c r="BX32666" s="300"/>
      <c r="BY32666" s="300"/>
      <c r="BZ32666" s="300"/>
      <c r="CA32666" s="300"/>
      <c r="CB32666" s="300"/>
      <c r="CC32666" s="300"/>
      <c r="CD32666" s="300"/>
      <c r="CE32666" s="300"/>
      <c r="CF32666" s="300"/>
      <c r="CG32666" s="300"/>
      <c r="CH32666" s="300"/>
      <c r="CI32666" s="300"/>
      <c r="CJ32666" s="300"/>
      <c r="CK32666" s="300"/>
      <c r="CL32666" s="300"/>
      <c r="CM32666" s="300"/>
      <c r="CN32666" s="300"/>
      <c r="CO32666" s="300"/>
      <c r="CP32666" s="300"/>
      <c r="CQ32666" s="300"/>
      <c r="CR32666" s="300"/>
      <c r="CS32666" s="300"/>
      <c r="CT32666" s="300"/>
      <c r="CU32666" s="300"/>
      <c r="CV32666" s="300"/>
      <c r="CW32666" s="300"/>
      <c r="CX32666" s="300"/>
      <c r="CY32666" s="300"/>
      <c r="CZ32666" s="300"/>
      <c r="DA32666" s="300"/>
      <c r="DB32666" s="300"/>
      <c r="DC32666" s="300"/>
      <c r="DD32666" s="300"/>
      <c r="DE32666" s="300"/>
      <c r="DF32666" s="300"/>
      <c r="DG32666" s="300"/>
      <c r="DH32666" s="300"/>
      <c r="DI32666" s="300"/>
      <c r="DJ32666" s="300"/>
      <c r="DK32666" s="300"/>
      <c r="DL32666" s="300"/>
      <c r="DM32666" s="300"/>
      <c r="DN32666" s="300"/>
      <c r="DO32666" s="300"/>
      <c r="DP32666" s="300"/>
      <c r="DQ32666" s="300"/>
      <c r="DR32666" s="300"/>
      <c r="DS32666" s="300"/>
      <c r="DT32666" s="300"/>
      <c r="DU32666" s="300"/>
      <c r="DV32666" s="300"/>
      <c r="DW32666" s="300"/>
      <c r="DX32666" s="300"/>
      <c r="DY32666" s="300"/>
      <c r="DZ32666" s="300"/>
      <c r="EA32666" s="300"/>
      <c r="EB32666" s="300"/>
      <c r="EC32666" s="300"/>
      <c r="ED32666" s="300"/>
      <c r="EE32666" s="300"/>
      <c r="EF32666" s="300"/>
      <c r="EG32666" s="300"/>
      <c r="EH32666" s="300"/>
      <c r="EI32666" s="300"/>
      <c r="EJ32666" s="300"/>
      <c r="EK32666" s="300"/>
      <c r="EL32666" s="300"/>
      <c r="EM32666" s="300"/>
      <c r="EN32666" s="300"/>
      <c r="EO32666" s="300"/>
      <c r="EP32666" s="300"/>
      <c r="EQ32666" s="300"/>
      <c r="ER32666" s="300"/>
      <c r="ES32666" s="300"/>
      <c r="ET32666" s="300"/>
      <c r="EU32666" s="300"/>
      <c r="EV32666" s="300"/>
      <c r="EW32666" s="300"/>
      <c r="EX32666" s="300"/>
      <c r="EY32666" s="300"/>
      <c r="EZ32666" s="300"/>
      <c r="FA32666" s="300"/>
      <c r="FB32666" s="300"/>
      <c r="FC32666" s="300"/>
      <c r="FD32666" s="300"/>
      <c r="FE32666" s="300"/>
      <c r="FF32666" s="300"/>
      <c r="FG32666" s="300"/>
      <c r="FH32666" s="300"/>
      <c r="FI32666" s="300"/>
      <c r="FJ32666" s="300"/>
      <c r="FK32666" s="300"/>
      <c r="FL32666" s="300"/>
      <c r="FM32666" s="300"/>
      <c r="FN32666" s="300"/>
      <c r="FO32666" s="300"/>
      <c r="FP32666" s="300"/>
      <c r="FQ32666" s="300"/>
      <c r="FR32666" s="300"/>
      <c r="FS32666" s="300"/>
      <c r="FT32666" s="300"/>
      <c r="FU32666" s="300"/>
      <c r="FV32666" s="300"/>
      <c r="FW32666" s="300"/>
      <c r="FX32666" s="300"/>
      <c r="FY32666" s="300"/>
      <c r="FZ32666" s="300"/>
      <c r="GA32666" s="300"/>
      <c r="GB32666" s="300"/>
      <c r="GC32666" s="300"/>
      <c r="GD32666" s="300"/>
      <c r="GE32666" s="300"/>
      <c r="GF32666" s="300"/>
      <c r="GG32666" s="300"/>
    </row>
    <row r="32667" spans="4:189" x14ac:dyDescent="0.25">
      <c r="D32667" s="300"/>
      <c r="J32667" s="300"/>
      <c r="K32667" s="300"/>
      <c r="L32667" s="300"/>
      <c r="M32667" s="300"/>
      <c r="N32667" s="300"/>
      <c r="O32667" s="300"/>
      <c r="P32667" s="300"/>
      <c r="Q32667" s="300"/>
      <c r="R32667" s="300"/>
      <c r="S32667" s="300"/>
      <c r="T32667" s="300"/>
      <c r="U32667" s="300"/>
      <c r="V32667" s="300"/>
      <c r="W32667" s="300"/>
      <c r="X32667" s="300"/>
      <c r="Y32667" s="300"/>
      <c r="Z32667" s="300"/>
      <c r="AA32667" s="300"/>
      <c r="AB32667" s="300"/>
      <c r="AC32667" s="300"/>
      <c r="AD32667" s="300"/>
      <c r="AE32667" s="300"/>
      <c r="AF32667" s="300"/>
      <c r="AG32667" s="300"/>
      <c r="AH32667" s="300"/>
      <c r="AI32667" s="300"/>
      <c r="AJ32667" s="300"/>
      <c r="AK32667" s="300"/>
      <c r="AL32667" s="300"/>
      <c r="AM32667" s="300"/>
      <c r="AN32667" s="300"/>
      <c r="AO32667" s="300"/>
      <c r="AP32667" s="300"/>
      <c r="AQ32667" s="300"/>
      <c r="AR32667" s="300"/>
      <c r="AS32667" s="300"/>
      <c r="AT32667" s="300"/>
      <c r="AU32667" s="300"/>
      <c r="AV32667" s="300"/>
      <c r="AW32667" s="300"/>
      <c r="AX32667" s="300"/>
      <c r="AY32667" s="300"/>
      <c r="AZ32667" s="300"/>
      <c r="BA32667" s="300"/>
      <c r="BB32667" s="300"/>
      <c r="BC32667" s="300"/>
      <c r="BD32667" s="300"/>
      <c r="BE32667" s="300"/>
      <c r="BF32667" s="300"/>
      <c r="BG32667" s="300"/>
      <c r="BH32667" s="300"/>
      <c r="BI32667" s="300"/>
      <c r="BJ32667" s="300"/>
      <c r="BK32667" s="300"/>
      <c r="BL32667" s="300"/>
      <c r="BM32667" s="300"/>
      <c r="BN32667" s="300"/>
      <c r="BO32667" s="300"/>
      <c r="BP32667" s="300"/>
      <c r="BQ32667" s="300"/>
      <c r="BR32667" s="300"/>
      <c r="BS32667" s="300"/>
      <c r="BT32667" s="300"/>
      <c r="BU32667" s="300"/>
      <c r="BV32667" s="300"/>
      <c r="BW32667" s="300"/>
      <c r="BX32667" s="300"/>
      <c r="BY32667" s="300"/>
      <c r="BZ32667" s="300"/>
      <c r="CA32667" s="300"/>
      <c r="CB32667" s="300"/>
      <c r="CC32667" s="300"/>
      <c r="CD32667" s="300"/>
      <c r="CE32667" s="300"/>
      <c r="CF32667" s="300"/>
      <c r="CG32667" s="300"/>
      <c r="CH32667" s="300"/>
      <c r="CI32667" s="300"/>
      <c r="CJ32667" s="300"/>
      <c r="CK32667" s="300"/>
      <c r="CL32667" s="300"/>
      <c r="CM32667" s="300"/>
      <c r="CN32667" s="300"/>
      <c r="CO32667" s="300"/>
      <c r="CP32667" s="300"/>
      <c r="CQ32667" s="300"/>
      <c r="CR32667" s="300"/>
      <c r="CS32667" s="300"/>
      <c r="CT32667" s="300"/>
      <c r="CU32667" s="300"/>
      <c r="CV32667" s="300"/>
      <c r="CW32667" s="300"/>
      <c r="CX32667" s="300"/>
      <c r="CY32667" s="300"/>
      <c r="CZ32667" s="300"/>
      <c r="DA32667" s="300"/>
      <c r="DB32667" s="300"/>
      <c r="DC32667" s="300"/>
      <c r="DD32667" s="300"/>
      <c r="DE32667" s="300"/>
      <c r="DF32667" s="300"/>
      <c r="DG32667" s="300"/>
      <c r="DH32667" s="300"/>
      <c r="DI32667" s="300"/>
      <c r="DJ32667" s="300"/>
      <c r="DK32667" s="300"/>
      <c r="DL32667" s="300"/>
      <c r="DM32667" s="300"/>
      <c r="DN32667" s="300"/>
      <c r="DO32667" s="300"/>
      <c r="DP32667" s="300"/>
      <c r="DQ32667" s="300"/>
      <c r="DR32667" s="300"/>
      <c r="DS32667" s="300"/>
      <c r="DT32667" s="300"/>
      <c r="DU32667" s="300"/>
      <c r="DV32667" s="300"/>
      <c r="DW32667" s="300"/>
      <c r="DX32667" s="300"/>
      <c r="DY32667" s="300"/>
      <c r="DZ32667" s="300"/>
      <c r="EA32667" s="300"/>
      <c r="EB32667" s="300"/>
      <c r="EC32667" s="300"/>
      <c r="ED32667" s="300"/>
      <c r="EE32667" s="300"/>
      <c r="EF32667" s="300"/>
      <c r="EG32667" s="300"/>
      <c r="EH32667" s="300"/>
      <c r="EI32667" s="300"/>
      <c r="EJ32667" s="300"/>
      <c r="EK32667" s="300"/>
      <c r="EL32667" s="300"/>
      <c r="EM32667" s="300"/>
      <c r="EN32667" s="300"/>
      <c r="EO32667" s="300"/>
      <c r="EP32667" s="300"/>
      <c r="EQ32667" s="300"/>
      <c r="ER32667" s="300"/>
      <c r="ES32667" s="300"/>
      <c r="ET32667" s="300"/>
      <c r="EU32667" s="300"/>
      <c r="EV32667" s="300"/>
      <c r="EW32667" s="300"/>
      <c r="EX32667" s="300"/>
      <c r="EY32667" s="300"/>
      <c r="EZ32667" s="300"/>
      <c r="FA32667" s="300"/>
      <c r="FB32667" s="300"/>
      <c r="FC32667" s="300"/>
      <c r="FD32667" s="300"/>
      <c r="FE32667" s="300"/>
      <c r="FF32667" s="300"/>
      <c r="FG32667" s="300"/>
      <c r="FH32667" s="300"/>
      <c r="FI32667" s="300"/>
      <c r="FJ32667" s="300"/>
      <c r="FK32667" s="300"/>
      <c r="FL32667" s="300"/>
      <c r="FM32667" s="300"/>
      <c r="FN32667" s="300"/>
      <c r="FO32667" s="300"/>
      <c r="FP32667" s="300"/>
      <c r="FQ32667" s="300"/>
      <c r="FR32667" s="300"/>
      <c r="FS32667" s="300"/>
      <c r="FT32667" s="300"/>
      <c r="FU32667" s="300"/>
      <c r="FV32667" s="300"/>
      <c r="FW32667" s="300"/>
      <c r="FX32667" s="300"/>
      <c r="FY32667" s="300"/>
      <c r="FZ32667" s="300"/>
      <c r="GA32667" s="300"/>
      <c r="GB32667" s="300"/>
      <c r="GC32667" s="300"/>
      <c r="GD32667" s="300"/>
      <c r="GE32667" s="300"/>
      <c r="GF32667" s="300"/>
      <c r="GG32667" s="300"/>
    </row>
    <row r="32668" spans="4:189" x14ac:dyDescent="0.25">
      <c r="D32668" s="300"/>
      <c r="J32668" s="300"/>
      <c r="K32668" s="300"/>
      <c r="L32668" s="300"/>
      <c r="M32668" s="300"/>
      <c r="N32668" s="300"/>
      <c r="O32668" s="300"/>
      <c r="P32668" s="300"/>
      <c r="Q32668" s="300"/>
      <c r="R32668" s="300"/>
      <c r="S32668" s="300"/>
      <c r="T32668" s="300"/>
      <c r="U32668" s="300"/>
      <c r="V32668" s="300"/>
      <c r="W32668" s="300"/>
      <c r="X32668" s="300"/>
      <c r="Y32668" s="300"/>
      <c r="Z32668" s="300"/>
      <c r="AA32668" s="300"/>
      <c r="AB32668" s="300"/>
      <c r="AC32668" s="300"/>
      <c r="AD32668" s="300"/>
      <c r="AE32668" s="300"/>
      <c r="AF32668" s="300"/>
      <c r="AG32668" s="300"/>
      <c r="AH32668" s="300"/>
      <c r="AI32668" s="300"/>
      <c r="AJ32668" s="300"/>
      <c r="AK32668" s="300"/>
      <c r="AL32668" s="300"/>
      <c r="AM32668" s="300"/>
      <c r="AN32668" s="300"/>
      <c r="AO32668" s="300"/>
      <c r="AP32668" s="300"/>
      <c r="AQ32668" s="300"/>
      <c r="AR32668" s="300"/>
      <c r="AS32668" s="300"/>
      <c r="AT32668" s="300"/>
      <c r="AU32668" s="300"/>
      <c r="AV32668" s="300"/>
      <c r="AW32668" s="300"/>
      <c r="AX32668" s="300"/>
      <c r="AY32668" s="300"/>
      <c r="AZ32668" s="300"/>
      <c r="BA32668" s="300"/>
      <c r="BB32668" s="300"/>
      <c r="BC32668" s="300"/>
      <c r="BD32668" s="300"/>
      <c r="BE32668" s="300"/>
      <c r="BF32668" s="300"/>
      <c r="BG32668" s="300"/>
      <c r="BH32668" s="300"/>
      <c r="BI32668" s="300"/>
      <c r="BJ32668" s="300"/>
      <c r="BK32668" s="300"/>
      <c r="BL32668" s="300"/>
      <c r="BM32668" s="300"/>
      <c r="BN32668" s="300"/>
      <c r="BO32668" s="300"/>
      <c r="BP32668" s="300"/>
      <c r="BQ32668" s="300"/>
      <c r="BR32668" s="300"/>
      <c r="BS32668" s="300"/>
      <c r="BT32668" s="300"/>
      <c r="BU32668" s="300"/>
      <c r="BV32668" s="300"/>
      <c r="BW32668" s="300"/>
      <c r="BX32668" s="300"/>
      <c r="BY32668" s="300"/>
      <c r="BZ32668" s="300"/>
      <c r="CA32668" s="300"/>
      <c r="CB32668" s="300"/>
      <c r="CC32668" s="300"/>
      <c r="CD32668" s="300"/>
      <c r="CE32668" s="300"/>
      <c r="CF32668" s="300"/>
      <c r="CG32668" s="300"/>
      <c r="CH32668" s="300"/>
      <c r="CI32668" s="300"/>
      <c r="CJ32668" s="300"/>
      <c r="CK32668" s="300"/>
      <c r="CL32668" s="300"/>
      <c r="CM32668" s="300"/>
      <c r="CN32668" s="300"/>
      <c r="CO32668" s="300"/>
      <c r="CP32668" s="300"/>
      <c r="CQ32668" s="300"/>
      <c r="CR32668" s="300"/>
      <c r="CS32668" s="300"/>
      <c r="CT32668" s="300"/>
      <c r="CU32668" s="300"/>
      <c r="CV32668" s="300"/>
      <c r="CW32668" s="300"/>
      <c r="CX32668" s="300"/>
      <c r="CY32668" s="300"/>
      <c r="CZ32668" s="300"/>
      <c r="DA32668" s="300"/>
      <c r="DB32668" s="300"/>
      <c r="DC32668" s="300"/>
      <c r="DD32668" s="300"/>
      <c r="DE32668" s="300"/>
      <c r="DF32668" s="300"/>
      <c r="DG32668" s="300"/>
      <c r="DH32668" s="300"/>
      <c r="DI32668" s="300"/>
      <c r="DJ32668" s="300"/>
      <c r="DK32668" s="300"/>
      <c r="DL32668" s="300"/>
      <c r="DM32668" s="300"/>
      <c r="DN32668" s="300"/>
      <c r="DO32668" s="300"/>
      <c r="DP32668" s="300"/>
      <c r="DQ32668" s="300"/>
      <c r="DR32668" s="300"/>
      <c r="DS32668" s="300"/>
      <c r="DT32668" s="300"/>
      <c r="DU32668" s="300"/>
      <c r="DV32668" s="300"/>
      <c r="DW32668" s="300"/>
      <c r="DX32668" s="300"/>
      <c r="DY32668" s="300"/>
      <c r="DZ32668" s="300"/>
      <c r="EA32668" s="300"/>
      <c r="EB32668" s="300"/>
      <c r="EC32668" s="300"/>
      <c r="ED32668" s="300"/>
      <c r="EE32668" s="300"/>
      <c r="EF32668" s="300"/>
      <c r="EG32668" s="300"/>
      <c r="EH32668" s="300"/>
      <c r="EI32668" s="300"/>
      <c r="EJ32668" s="300"/>
      <c r="EK32668" s="300"/>
      <c r="EL32668" s="300"/>
      <c r="EM32668" s="300"/>
      <c r="EN32668" s="300"/>
      <c r="EO32668" s="300"/>
      <c r="EP32668" s="300"/>
      <c r="EQ32668" s="300"/>
      <c r="ER32668" s="300"/>
      <c r="ES32668" s="300"/>
      <c r="ET32668" s="300"/>
      <c r="EU32668" s="300"/>
      <c r="EV32668" s="300"/>
      <c r="EW32668" s="300"/>
      <c r="EX32668" s="300"/>
      <c r="EY32668" s="300"/>
      <c r="EZ32668" s="300"/>
      <c r="FA32668" s="300"/>
      <c r="FB32668" s="300"/>
      <c r="FC32668" s="300"/>
      <c r="FD32668" s="300"/>
      <c r="FE32668" s="300"/>
      <c r="FF32668" s="300"/>
      <c r="FG32668" s="300"/>
      <c r="FH32668" s="300"/>
      <c r="FI32668" s="300"/>
      <c r="FJ32668" s="300"/>
      <c r="FK32668" s="300"/>
      <c r="FL32668" s="300"/>
      <c r="FM32668" s="300"/>
      <c r="FN32668" s="300"/>
      <c r="FO32668" s="300"/>
      <c r="FP32668" s="300"/>
      <c r="FQ32668" s="300"/>
      <c r="FR32668" s="300"/>
      <c r="FS32668" s="300"/>
      <c r="FT32668" s="300"/>
      <c r="FU32668" s="300"/>
      <c r="FV32668" s="300"/>
      <c r="FW32668" s="300"/>
      <c r="FX32668" s="300"/>
      <c r="FY32668" s="300"/>
      <c r="FZ32668" s="300"/>
      <c r="GA32668" s="300"/>
      <c r="GB32668" s="300"/>
      <c r="GC32668" s="300"/>
      <c r="GD32668" s="300"/>
      <c r="GE32668" s="300"/>
      <c r="GF32668" s="300"/>
      <c r="GG32668" s="300"/>
    </row>
    <row r="32669" spans="4:189" x14ac:dyDescent="0.25">
      <c r="D32669" s="300"/>
      <c r="J32669" s="300"/>
      <c r="K32669" s="300"/>
      <c r="L32669" s="300"/>
      <c r="M32669" s="300"/>
      <c r="N32669" s="300"/>
      <c r="O32669" s="300"/>
      <c r="P32669" s="300"/>
      <c r="Q32669" s="300"/>
      <c r="R32669" s="300"/>
      <c r="S32669" s="300"/>
      <c r="T32669" s="300"/>
      <c r="U32669" s="300"/>
      <c r="V32669" s="300"/>
      <c r="W32669" s="300"/>
      <c r="X32669" s="300"/>
      <c r="Y32669" s="300"/>
      <c r="Z32669" s="300"/>
      <c r="AA32669" s="300"/>
      <c r="AB32669" s="300"/>
      <c r="AC32669" s="300"/>
      <c r="AD32669" s="300"/>
      <c r="AE32669" s="300"/>
      <c r="AF32669" s="300"/>
      <c r="AG32669" s="300"/>
      <c r="AH32669" s="300"/>
      <c r="AI32669" s="300"/>
      <c r="AJ32669" s="300"/>
      <c r="AK32669" s="300"/>
      <c r="AL32669" s="300"/>
      <c r="AM32669" s="300"/>
      <c r="AN32669" s="300"/>
      <c r="AO32669" s="300"/>
      <c r="AP32669" s="300"/>
      <c r="AQ32669" s="300"/>
      <c r="AR32669" s="300"/>
      <c r="AS32669" s="300"/>
      <c r="AT32669" s="300"/>
      <c r="AU32669" s="300"/>
      <c r="AV32669" s="300"/>
      <c r="AW32669" s="300"/>
      <c r="AX32669" s="300"/>
      <c r="AY32669" s="300"/>
      <c r="AZ32669" s="300"/>
      <c r="BA32669" s="300"/>
      <c r="BB32669" s="300"/>
      <c r="BC32669" s="300"/>
      <c r="BD32669" s="300"/>
      <c r="BE32669" s="300"/>
      <c r="BF32669" s="300"/>
      <c r="BG32669" s="300"/>
      <c r="BH32669" s="300"/>
      <c r="BI32669" s="300"/>
      <c r="BJ32669" s="300"/>
      <c r="BK32669" s="300"/>
      <c r="BL32669" s="300"/>
      <c r="BM32669" s="300"/>
      <c r="BN32669" s="300"/>
      <c r="BO32669" s="300"/>
      <c r="BP32669" s="300"/>
      <c r="BQ32669" s="300"/>
      <c r="BR32669" s="300"/>
      <c r="BS32669" s="300"/>
      <c r="BT32669" s="300"/>
      <c r="BU32669" s="300"/>
      <c r="BV32669" s="300"/>
      <c r="BW32669" s="300"/>
      <c r="BX32669" s="300"/>
      <c r="BY32669" s="300"/>
      <c r="BZ32669" s="300"/>
      <c r="CA32669" s="300"/>
      <c r="CB32669" s="300"/>
      <c r="CC32669" s="300"/>
      <c r="CD32669" s="300"/>
      <c r="CE32669" s="300"/>
      <c r="CF32669" s="300"/>
      <c r="CG32669" s="300"/>
      <c r="CH32669" s="300"/>
      <c r="CI32669" s="300"/>
      <c r="CJ32669" s="300"/>
      <c r="CK32669" s="300"/>
      <c r="CL32669" s="300"/>
      <c r="CM32669" s="300"/>
      <c r="CN32669" s="300"/>
      <c r="CO32669" s="300"/>
      <c r="CP32669" s="300"/>
      <c r="CQ32669" s="300"/>
      <c r="CR32669" s="300"/>
      <c r="CS32669" s="300"/>
      <c r="CT32669" s="300"/>
      <c r="CU32669" s="300"/>
      <c r="CV32669" s="300"/>
      <c r="CW32669" s="300"/>
      <c r="CX32669" s="300"/>
      <c r="CY32669" s="300"/>
      <c r="CZ32669" s="300"/>
      <c r="DA32669" s="300"/>
      <c r="DB32669" s="300"/>
      <c r="DC32669" s="300"/>
      <c r="DD32669" s="300"/>
      <c r="DE32669" s="300"/>
      <c r="DF32669" s="300"/>
      <c r="DG32669" s="300"/>
      <c r="DH32669" s="300"/>
      <c r="DI32669" s="300"/>
      <c r="DJ32669" s="300"/>
      <c r="DK32669" s="300"/>
      <c r="DL32669" s="300"/>
      <c r="DM32669" s="300"/>
      <c r="DN32669" s="300"/>
      <c r="DO32669" s="300"/>
      <c r="DP32669" s="300"/>
      <c r="DQ32669" s="300"/>
      <c r="DR32669" s="300"/>
      <c r="DS32669" s="300"/>
      <c r="DT32669" s="300"/>
      <c r="DU32669" s="300"/>
      <c r="DV32669" s="300"/>
      <c r="DW32669" s="300"/>
      <c r="DX32669" s="300"/>
      <c r="DY32669" s="300"/>
      <c r="DZ32669" s="300"/>
      <c r="EA32669" s="300"/>
      <c r="EB32669" s="300"/>
      <c r="EC32669" s="300"/>
      <c r="ED32669" s="300"/>
      <c r="EE32669" s="300"/>
      <c r="EF32669" s="300"/>
      <c r="EG32669" s="300"/>
      <c r="EH32669" s="300"/>
      <c r="EI32669" s="300"/>
      <c r="EJ32669" s="300"/>
      <c r="EK32669" s="300"/>
      <c r="EL32669" s="300"/>
      <c r="EM32669" s="300"/>
      <c r="EN32669" s="300"/>
      <c r="EO32669" s="300"/>
      <c r="EP32669" s="300"/>
      <c r="EQ32669" s="300"/>
      <c r="ER32669" s="300"/>
      <c r="ES32669" s="300"/>
      <c r="ET32669" s="300"/>
      <c r="EU32669" s="300"/>
      <c r="EV32669" s="300"/>
      <c r="EW32669" s="300"/>
      <c r="EX32669" s="300"/>
      <c r="EY32669" s="300"/>
      <c r="EZ32669" s="300"/>
      <c r="FA32669" s="300"/>
      <c r="FB32669" s="300"/>
      <c r="FC32669" s="300"/>
      <c r="FD32669" s="300"/>
      <c r="FE32669" s="300"/>
      <c r="FF32669" s="300"/>
      <c r="FG32669" s="300"/>
      <c r="FH32669" s="300"/>
      <c r="FI32669" s="300"/>
      <c r="FJ32669" s="300"/>
      <c r="FK32669" s="300"/>
      <c r="FL32669" s="300"/>
      <c r="FM32669" s="300"/>
      <c r="FN32669" s="300"/>
      <c r="FO32669" s="300"/>
      <c r="FP32669" s="300"/>
      <c r="FQ32669" s="300"/>
      <c r="FR32669" s="300"/>
      <c r="FS32669" s="300"/>
      <c r="FT32669" s="300"/>
      <c r="FU32669" s="300"/>
      <c r="FV32669" s="300"/>
      <c r="FW32669" s="300"/>
      <c r="FX32669" s="300"/>
      <c r="FY32669" s="300"/>
      <c r="FZ32669" s="300"/>
      <c r="GA32669" s="300"/>
      <c r="GB32669" s="300"/>
      <c r="GC32669" s="300"/>
      <c r="GD32669" s="300"/>
      <c r="GE32669" s="300"/>
      <c r="GF32669" s="300"/>
      <c r="GG32669" s="300"/>
    </row>
    <row r="32670" spans="4:189" x14ac:dyDescent="0.25">
      <c r="D32670" s="300"/>
      <c r="J32670" s="300"/>
      <c r="K32670" s="300"/>
      <c r="L32670" s="300"/>
      <c r="M32670" s="300"/>
      <c r="N32670" s="300"/>
      <c r="O32670" s="300"/>
      <c r="P32670" s="300"/>
      <c r="Q32670" s="300"/>
      <c r="R32670" s="300"/>
      <c r="S32670" s="300"/>
      <c r="T32670" s="300"/>
      <c r="U32670" s="300"/>
      <c r="V32670" s="300"/>
      <c r="W32670" s="300"/>
      <c r="X32670" s="300"/>
      <c r="Y32670" s="300"/>
      <c r="Z32670" s="300"/>
      <c r="AA32670" s="300"/>
      <c r="AB32670" s="300"/>
      <c r="AC32670" s="300"/>
      <c r="AD32670" s="300"/>
      <c r="AE32670" s="300"/>
      <c r="AF32670" s="300"/>
      <c r="AG32670" s="300"/>
      <c r="AH32670" s="300"/>
      <c r="AI32670" s="300"/>
      <c r="AJ32670" s="300"/>
      <c r="AK32670" s="300"/>
      <c r="AL32670" s="300"/>
      <c r="AM32670" s="300"/>
      <c r="AN32670" s="300"/>
      <c r="AO32670" s="300"/>
      <c r="AP32670" s="300"/>
      <c r="AQ32670" s="300"/>
      <c r="AR32670" s="300"/>
      <c r="AS32670" s="300"/>
      <c r="AT32670" s="300"/>
      <c r="AU32670" s="300"/>
      <c r="AV32670" s="300"/>
      <c r="AW32670" s="300"/>
      <c r="AX32670" s="300"/>
      <c r="AY32670" s="300"/>
      <c r="AZ32670" s="300"/>
      <c r="BA32670" s="300"/>
      <c r="BB32670" s="300"/>
      <c r="BC32670" s="300"/>
      <c r="BD32670" s="300"/>
      <c r="BE32670" s="300"/>
      <c r="BF32670" s="300"/>
      <c r="BG32670" s="300"/>
      <c r="BH32670" s="300"/>
      <c r="BI32670" s="300"/>
      <c r="BJ32670" s="300"/>
      <c r="BK32670" s="300"/>
      <c r="BL32670" s="300"/>
      <c r="BM32670" s="300"/>
      <c r="BN32670" s="300"/>
      <c r="BO32670" s="300"/>
      <c r="BP32670" s="300"/>
      <c r="BQ32670" s="300"/>
      <c r="BR32670" s="300"/>
      <c r="BS32670" s="300"/>
      <c r="BT32670" s="300"/>
      <c r="BU32670" s="300"/>
      <c r="BV32670" s="300"/>
      <c r="BW32670" s="300"/>
      <c r="BX32670" s="300"/>
      <c r="BY32670" s="300"/>
      <c r="BZ32670" s="300"/>
      <c r="CA32670" s="300"/>
      <c r="CB32670" s="300"/>
      <c r="CC32670" s="300"/>
      <c r="CD32670" s="300"/>
      <c r="CE32670" s="300"/>
      <c r="CF32670" s="300"/>
      <c r="CG32670" s="300"/>
      <c r="CH32670" s="300"/>
      <c r="CI32670" s="300"/>
      <c r="CJ32670" s="300"/>
      <c r="CK32670" s="300"/>
      <c r="CL32670" s="300"/>
      <c r="CM32670" s="300"/>
      <c r="CN32670" s="300"/>
      <c r="CO32670" s="300"/>
      <c r="CP32670" s="300"/>
      <c r="CQ32670" s="300"/>
      <c r="CR32670" s="300"/>
      <c r="CS32670" s="300"/>
      <c r="CT32670" s="300"/>
      <c r="CU32670" s="300"/>
      <c r="CV32670" s="300"/>
      <c r="CW32670" s="300"/>
      <c r="CX32670" s="300"/>
      <c r="CY32670" s="300"/>
      <c r="CZ32670" s="300"/>
      <c r="DA32670" s="300"/>
      <c r="DB32670" s="300"/>
      <c r="DC32670" s="300"/>
      <c r="DD32670" s="300"/>
      <c r="DE32670" s="300"/>
      <c r="DF32670" s="300"/>
      <c r="DG32670" s="300"/>
      <c r="DH32670" s="300"/>
      <c r="DI32670" s="300"/>
      <c r="DJ32670" s="300"/>
      <c r="DK32670" s="300"/>
      <c r="DL32670" s="300"/>
      <c r="DM32670" s="300"/>
      <c r="DN32670" s="300"/>
      <c r="DO32670" s="300"/>
      <c r="DP32670" s="300"/>
      <c r="DQ32670" s="300"/>
      <c r="DR32670" s="300"/>
      <c r="DS32670" s="300"/>
      <c r="DT32670" s="300"/>
      <c r="DU32670" s="300"/>
      <c r="DV32670" s="300"/>
      <c r="DW32670" s="300"/>
      <c r="DX32670" s="300"/>
      <c r="DY32670" s="300"/>
      <c r="DZ32670" s="300"/>
      <c r="EA32670" s="300"/>
      <c r="EB32670" s="300"/>
      <c r="EC32670" s="300"/>
      <c r="ED32670" s="300"/>
      <c r="EE32670" s="300"/>
      <c r="EF32670" s="300"/>
      <c r="EG32670" s="300"/>
      <c r="EH32670" s="300"/>
      <c r="EI32670" s="300"/>
      <c r="EJ32670" s="300"/>
      <c r="EK32670" s="300"/>
      <c r="EL32670" s="300"/>
      <c r="EM32670" s="300"/>
      <c r="EN32670" s="300"/>
      <c r="EO32670" s="300"/>
      <c r="EP32670" s="300"/>
      <c r="EQ32670" s="300"/>
      <c r="ER32670" s="300"/>
      <c r="ES32670" s="300"/>
      <c r="ET32670" s="300"/>
      <c r="EU32670" s="300"/>
      <c r="EV32670" s="300"/>
      <c r="EW32670" s="300"/>
      <c r="EX32670" s="300"/>
      <c r="EY32670" s="300"/>
      <c r="EZ32670" s="300"/>
      <c r="FA32670" s="300"/>
      <c r="FB32670" s="300"/>
      <c r="FC32670" s="300"/>
      <c r="FD32670" s="300"/>
      <c r="FE32670" s="300"/>
      <c r="FF32670" s="300"/>
      <c r="FG32670" s="300"/>
      <c r="FH32670" s="300"/>
      <c r="FI32670" s="300"/>
      <c r="FJ32670" s="300"/>
      <c r="FK32670" s="300"/>
      <c r="FL32670" s="300"/>
      <c r="FM32670" s="300"/>
      <c r="FN32670" s="300"/>
      <c r="FO32670" s="300"/>
      <c r="FP32670" s="300"/>
      <c r="FQ32670" s="300"/>
      <c r="FR32670" s="300"/>
      <c r="FS32670" s="300"/>
      <c r="FT32670" s="300"/>
      <c r="FU32670" s="300"/>
      <c r="FV32670" s="300"/>
      <c r="FW32670" s="300"/>
      <c r="FX32670" s="300"/>
      <c r="FY32670" s="300"/>
      <c r="FZ32670" s="300"/>
      <c r="GA32670" s="300"/>
      <c r="GB32670" s="300"/>
      <c r="GC32670" s="300"/>
      <c r="GD32670" s="300"/>
      <c r="GE32670" s="300"/>
      <c r="GF32670" s="300"/>
      <c r="GG32670" s="300"/>
    </row>
    <row r="32671" spans="4:189" x14ac:dyDescent="0.25">
      <c r="D32671" s="300"/>
      <c r="J32671" s="300"/>
      <c r="K32671" s="300"/>
      <c r="L32671" s="300"/>
      <c r="M32671" s="300"/>
      <c r="N32671" s="300"/>
      <c r="O32671" s="300"/>
      <c r="P32671" s="300"/>
      <c r="Q32671" s="300"/>
      <c r="R32671" s="300"/>
      <c r="S32671" s="300"/>
      <c r="T32671" s="300"/>
      <c r="U32671" s="300"/>
      <c r="V32671" s="300"/>
      <c r="W32671" s="300"/>
      <c r="X32671" s="300"/>
      <c r="Y32671" s="300"/>
      <c r="Z32671" s="300"/>
      <c r="AA32671" s="300"/>
      <c r="AB32671" s="300"/>
      <c r="AC32671" s="300"/>
      <c r="AD32671" s="300"/>
      <c r="AE32671" s="300"/>
      <c r="AF32671" s="300"/>
      <c r="AG32671" s="300"/>
      <c r="AH32671" s="300"/>
      <c r="AI32671" s="300"/>
      <c r="AJ32671" s="300"/>
      <c r="AK32671" s="300"/>
      <c r="AL32671" s="300"/>
      <c r="AM32671" s="300"/>
      <c r="AN32671" s="300"/>
      <c r="AO32671" s="300"/>
      <c r="AP32671" s="300"/>
      <c r="AQ32671" s="300"/>
      <c r="AR32671" s="300"/>
      <c r="AS32671" s="300"/>
      <c r="AT32671" s="300"/>
      <c r="AU32671" s="300"/>
      <c r="AV32671" s="300"/>
      <c r="AW32671" s="300"/>
      <c r="AX32671" s="300"/>
      <c r="AY32671" s="300"/>
      <c r="AZ32671" s="300"/>
      <c r="BA32671" s="300"/>
      <c r="BB32671" s="300"/>
      <c r="BC32671" s="300"/>
      <c r="BD32671" s="300"/>
      <c r="BE32671" s="300"/>
      <c r="BF32671" s="300"/>
      <c r="BG32671" s="300"/>
      <c r="BH32671" s="300"/>
      <c r="BI32671" s="300"/>
      <c r="BJ32671" s="300"/>
      <c r="BK32671" s="300"/>
      <c r="BL32671" s="300"/>
      <c r="BM32671" s="300"/>
      <c r="BN32671" s="300"/>
      <c r="BO32671" s="300"/>
      <c r="BP32671" s="300"/>
      <c r="BQ32671" s="300"/>
      <c r="BR32671" s="300"/>
      <c r="BS32671" s="300"/>
      <c r="BT32671" s="300"/>
      <c r="BU32671" s="300"/>
      <c r="BV32671" s="300"/>
      <c r="BW32671" s="300"/>
      <c r="BX32671" s="300"/>
      <c r="BY32671" s="300"/>
      <c r="BZ32671" s="300"/>
      <c r="CA32671" s="300"/>
      <c r="CB32671" s="300"/>
      <c r="CC32671" s="300"/>
      <c r="CD32671" s="300"/>
      <c r="CE32671" s="300"/>
      <c r="CF32671" s="300"/>
      <c r="CG32671" s="300"/>
      <c r="CH32671" s="300"/>
      <c r="CI32671" s="300"/>
      <c r="CJ32671" s="300"/>
      <c r="CK32671" s="300"/>
      <c r="CL32671" s="300"/>
      <c r="CM32671" s="300"/>
      <c r="CN32671" s="300"/>
      <c r="CO32671" s="300"/>
      <c r="CP32671" s="300"/>
      <c r="CQ32671" s="300"/>
      <c r="CR32671" s="300"/>
      <c r="CS32671" s="300"/>
      <c r="CT32671" s="300"/>
      <c r="CU32671" s="300"/>
      <c r="CV32671" s="300"/>
      <c r="CW32671" s="300"/>
      <c r="CX32671" s="300"/>
      <c r="CY32671" s="300"/>
      <c r="CZ32671" s="300"/>
      <c r="DA32671" s="300"/>
      <c r="DB32671" s="300"/>
      <c r="DC32671" s="300"/>
      <c r="DD32671" s="300"/>
      <c r="DE32671" s="300"/>
      <c r="DF32671" s="300"/>
      <c r="DG32671" s="300"/>
      <c r="DH32671" s="300"/>
      <c r="DI32671" s="300"/>
      <c r="DJ32671" s="300"/>
      <c r="DK32671" s="300"/>
      <c r="DL32671" s="300"/>
      <c r="DM32671" s="300"/>
      <c r="DN32671" s="300"/>
      <c r="DO32671" s="300"/>
      <c r="DP32671" s="300"/>
      <c r="DQ32671" s="300"/>
      <c r="DR32671" s="300"/>
      <c r="DS32671" s="300"/>
      <c r="DT32671" s="300"/>
      <c r="DU32671" s="300"/>
      <c r="DV32671" s="300"/>
      <c r="DW32671" s="300"/>
      <c r="DX32671" s="300"/>
      <c r="DY32671" s="300"/>
      <c r="DZ32671" s="300"/>
      <c r="EA32671" s="300"/>
      <c r="EB32671" s="300"/>
      <c r="EC32671" s="300"/>
      <c r="ED32671" s="300"/>
      <c r="EE32671" s="300"/>
      <c r="EF32671" s="300"/>
      <c r="EG32671" s="300"/>
      <c r="EH32671" s="300"/>
      <c r="EI32671" s="300"/>
      <c r="EJ32671" s="300"/>
      <c r="EK32671" s="300"/>
      <c r="EL32671" s="300"/>
      <c r="EM32671" s="300"/>
      <c r="EN32671" s="300"/>
      <c r="EO32671" s="300"/>
      <c r="EP32671" s="300"/>
      <c r="EQ32671" s="300"/>
      <c r="ER32671" s="300"/>
      <c r="ES32671" s="300"/>
      <c r="ET32671" s="300"/>
      <c r="EU32671" s="300"/>
      <c r="EV32671" s="300"/>
      <c r="EW32671" s="300"/>
      <c r="EX32671" s="300"/>
      <c r="EY32671" s="300"/>
      <c r="EZ32671" s="300"/>
      <c r="FA32671" s="300"/>
      <c r="FB32671" s="300"/>
      <c r="FC32671" s="300"/>
      <c r="FD32671" s="300"/>
      <c r="FE32671" s="300"/>
      <c r="FF32671" s="300"/>
      <c r="FG32671" s="300"/>
      <c r="FH32671" s="300"/>
      <c r="FI32671" s="300"/>
      <c r="FJ32671" s="300"/>
      <c r="FK32671" s="300"/>
      <c r="FL32671" s="300"/>
      <c r="FM32671" s="300"/>
      <c r="FN32671" s="300"/>
      <c r="FO32671" s="300"/>
      <c r="FP32671" s="300"/>
      <c r="FQ32671" s="300"/>
      <c r="FR32671" s="300"/>
      <c r="FS32671" s="300"/>
      <c r="FT32671" s="300"/>
      <c r="FU32671" s="300"/>
      <c r="FV32671" s="300"/>
      <c r="FW32671" s="300"/>
      <c r="FX32671" s="300"/>
      <c r="FY32671" s="300"/>
      <c r="FZ32671" s="300"/>
      <c r="GA32671" s="300"/>
      <c r="GB32671" s="300"/>
      <c r="GC32671" s="300"/>
      <c r="GD32671" s="300"/>
      <c r="GE32671" s="300"/>
      <c r="GF32671" s="300"/>
      <c r="GG32671" s="300"/>
    </row>
    <row r="32672" spans="4:189" x14ac:dyDescent="0.25">
      <c r="D32672" s="300"/>
      <c r="J32672" s="300"/>
      <c r="K32672" s="300"/>
      <c r="L32672" s="300"/>
      <c r="M32672" s="300"/>
      <c r="N32672" s="300"/>
      <c r="O32672" s="300"/>
      <c r="P32672" s="300"/>
      <c r="Q32672" s="300"/>
      <c r="R32672" s="300"/>
      <c r="S32672" s="300"/>
      <c r="T32672" s="300"/>
      <c r="U32672" s="300"/>
      <c r="V32672" s="300"/>
      <c r="W32672" s="300"/>
      <c r="X32672" s="300"/>
      <c r="Y32672" s="300"/>
      <c r="Z32672" s="300"/>
      <c r="AA32672" s="300"/>
      <c r="AB32672" s="300"/>
      <c r="AC32672" s="300"/>
      <c r="AD32672" s="300"/>
      <c r="AE32672" s="300"/>
      <c r="AF32672" s="300"/>
      <c r="AG32672" s="300"/>
      <c r="AH32672" s="300"/>
      <c r="AI32672" s="300"/>
      <c r="AJ32672" s="300"/>
      <c r="AK32672" s="300"/>
      <c r="AL32672" s="300"/>
      <c r="AM32672" s="300"/>
      <c r="AN32672" s="300"/>
      <c r="AO32672" s="300"/>
      <c r="AP32672" s="300"/>
      <c r="AQ32672" s="300"/>
      <c r="AR32672" s="300"/>
      <c r="AS32672" s="300"/>
      <c r="AT32672" s="300"/>
      <c r="AU32672" s="300"/>
      <c r="AV32672" s="300"/>
      <c r="AW32672" s="300"/>
      <c r="AX32672" s="300"/>
      <c r="AY32672" s="300"/>
      <c r="AZ32672" s="300"/>
      <c r="BA32672" s="300"/>
      <c r="BB32672" s="300"/>
      <c r="BC32672" s="300"/>
      <c r="BD32672" s="300"/>
      <c r="BE32672" s="300"/>
      <c r="BF32672" s="300"/>
      <c r="BG32672" s="300"/>
      <c r="BH32672" s="300"/>
      <c r="BI32672" s="300"/>
      <c r="BJ32672" s="300"/>
      <c r="BK32672" s="300"/>
      <c r="BL32672" s="300"/>
      <c r="BM32672" s="300"/>
      <c r="BN32672" s="300"/>
      <c r="BO32672" s="300"/>
      <c r="BP32672" s="300"/>
      <c r="BQ32672" s="300"/>
      <c r="BR32672" s="300"/>
      <c r="BS32672" s="300"/>
      <c r="BT32672" s="300"/>
      <c r="BU32672" s="300"/>
      <c r="BV32672" s="300"/>
      <c r="BW32672" s="300"/>
      <c r="BX32672" s="300"/>
      <c r="BY32672" s="300"/>
      <c r="BZ32672" s="300"/>
      <c r="CA32672" s="300"/>
      <c r="CB32672" s="300"/>
      <c r="CC32672" s="300"/>
      <c r="CD32672" s="300"/>
      <c r="CE32672" s="300"/>
      <c r="CF32672" s="300"/>
      <c r="CG32672" s="300"/>
      <c r="CH32672" s="300"/>
      <c r="CI32672" s="300"/>
      <c r="CJ32672" s="300"/>
      <c r="CK32672" s="300"/>
      <c r="CL32672" s="300"/>
      <c r="CM32672" s="300"/>
      <c r="CN32672" s="300"/>
      <c r="CO32672" s="300"/>
      <c r="CP32672" s="300"/>
      <c r="CQ32672" s="300"/>
      <c r="CR32672" s="300"/>
      <c r="CS32672" s="300"/>
      <c r="CT32672" s="300"/>
      <c r="CU32672" s="300"/>
      <c r="CV32672" s="300"/>
      <c r="CW32672" s="300"/>
      <c r="CX32672" s="300"/>
      <c r="CY32672" s="300"/>
      <c r="CZ32672" s="300"/>
      <c r="DA32672" s="300"/>
      <c r="DB32672" s="300"/>
      <c r="DC32672" s="300"/>
      <c r="DD32672" s="300"/>
      <c r="DE32672" s="300"/>
      <c r="DF32672" s="300"/>
      <c r="DG32672" s="300"/>
      <c r="DH32672" s="300"/>
      <c r="DI32672" s="300"/>
      <c r="DJ32672" s="300"/>
      <c r="DK32672" s="300"/>
      <c r="DL32672" s="300"/>
      <c r="DM32672" s="300"/>
      <c r="DN32672" s="300"/>
      <c r="DO32672" s="300"/>
      <c r="DP32672" s="300"/>
      <c r="DQ32672" s="300"/>
      <c r="DR32672" s="300"/>
      <c r="DS32672" s="300"/>
      <c r="DT32672" s="300"/>
      <c r="DU32672" s="300"/>
      <c r="DV32672" s="300"/>
      <c r="DW32672" s="300"/>
      <c r="DX32672" s="300"/>
      <c r="DY32672" s="300"/>
      <c r="DZ32672" s="300"/>
      <c r="EA32672" s="300"/>
      <c r="EB32672" s="300"/>
      <c r="EC32672" s="300"/>
      <c r="ED32672" s="300"/>
      <c r="EE32672" s="300"/>
      <c r="EF32672" s="300"/>
      <c r="EG32672" s="300"/>
      <c r="EH32672" s="300"/>
      <c r="EI32672" s="300"/>
      <c r="EJ32672" s="300"/>
      <c r="EK32672" s="300"/>
      <c r="EL32672" s="300"/>
      <c r="EM32672" s="300"/>
      <c r="EN32672" s="300"/>
      <c r="EO32672" s="300"/>
      <c r="EP32672" s="300"/>
      <c r="EQ32672" s="300"/>
      <c r="ER32672" s="300"/>
      <c r="ES32672" s="300"/>
      <c r="ET32672" s="300"/>
      <c r="EU32672" s="300"/>
      <c r="EV32672" s="300"/>
      <c r="EW32672" s="300"/>
      <c r="EX32672" s="300"/>
      <c r="EY32672" s="300"/>
      <c r="EZ32672" s="300"/>
      <c r="FA32672" s="300"/>
      <c r="FB32672" s="300"/>
      <c r="FC32672" s="300"/>
      <c r="FD32672" s="300"/>
      <c r="FE32672" s="300"/>
      <c r="FF32672" s="300"/>
      <c r="FG32672" s="300"/>
      <c r="FH32672" s="300"/>
      <c r="FI32672" s="300"/>
      <c r="FJ32672" s="300"/>
      <c r="FK32672" s="300"/>
      <c r="FL32672" s="300"/>
      <c r="FM32672" s="300"/>
      <c r="FN32672" s="300"/>
      <c r="FO32672" s="300"/>
      <c r="FP32672" s="300"/>
      <c r="FQ32672" s="300"/>
      <c r="FR32672" s="300"/>
      <c r="FS32672" s="300"/>
      <c r="FT32672" s="300"/>
      <c r="FU32672" s="300"/>
      <c r="FV32672" s="300"/>
      <c r="FW32672" s="300"/>
      <c r="FX32672" s="300"/>
      <c r="FY32672" s="300"/>
      <c r="FZ32672" s="300"/>
      <c r="GA32672" s="300"/>
      <c r="GB32672" s="300"/>
      <c r="GC32672" s="300"/>
      <c r="GD32672" s="300"/>
      <c r="GE32672" s="300"/>
      <c r="GF32672" s="300"/>
      <c r="GG32672" s="300"/>
    </row>
    <row r="32673" spans="4:189" x14ac:dyDescent="0.25">
      <c r="D32673" s="300"/>
      <c r="J32673" s="300"/>
      <c r="K32673" s="300"/>
      <c r="L32673" s="300"/>
      <c r="M32673" s="300"/>
      <c r="N32673" s="300"/>
      <c r="O32673" s="300"/>
      <c r="P32673" s="300"/>
      <c r="Q32673" s="300"/>
      <c r="R32673" s="300"/>
      <c r="S32673" s="300"/>
      <c r="T32673" s="300"/>
      <c r="U32673" s="300"/>
      <c r="V32673" s="300"/>
      <c r="W32673" s="300"/>
      <c r="X32673" s="300"/>
      <c r="Y32673" s="300"/>
      <c r="Z32673" s="300"/>
      <c r="AA32673" s="300"/>
      <c r="AB32673" s="300"/>
      <c r="AC32673" s="300"/>
      <c r="AD32673" s="300"/>
      <c r="AE32673" s="300"/>
      <c r="AF32673" s="300"/>
      <c r="AG32673" s="300"/>
      <c r="AH32673" s="300"/>
      <c r="AI32673" s="300"/>
      <c r="AJ32673" s="300"/>
      <c r="AK32673" s="300"/>
      <c r="AL32673" s="300"/>
      <c r="AM32673" s="300"/>
      <c r="AN32673" s="300"/>
      <c r="AO32673" s="300"/>
      <c r="AP32673" s="300"/>
      <c r="AQ32673" s="300"/>
      <c r="AR32673" s="300"/>
      <c r="AS32673" s="300"/>
      <c r="AT32673" s="300"/>
      <c r="AU32673" s="300"/>
      <c r="AV32673" s="300"/>
      <c r="AW32673" s="300"/>
      <c r="AX32673" s="300"/>
      <c r="AY32673" s="300"/>
      <c r="AZ32673" s="300"/>
      <c r="BA32673" s="300"/>
      <c r="BB32673" s="300"/>
      <c r="BC32673" s="300"/>
      <c r="BD32673" s="300"/>
      <c r="BE32673" s="300"/>
      <c r="BF32673" s="300"/>
      <c r="BG32673" s="300"/>
      <c r="BH32673" s="300"/>
      <c r="BI32673" s="300"/>
      <c r="BJ32673" s="300"/>
      <c r="BK32673" s="300"/>
      <c r="BL32673" s="300"/>
      <c r="BM32673" s="300"/>
      <c r="BN32673" s="300"/>
      <c r="BO32673" s="300"/>
      <c r="BP32673" s="300"/>
      <c r="BQ32673" s="300"/>
      <c r="BR32673" s="300"/>
      <c r="BS32673" s="300"/>
      <c r="BT32673" s="300"/>
      <c r="BU32673" s="300"/>
      <c r="BV32673" s="300"/>
      <c r="BW32673" s="300"/>
      <c r="BX32673" s="300"/>
      <c r="BY32673" s="300"/>
      <c r="BZ32673" s="300"/>
      <c r="CA32673" s="300"/>
      <c r="CB32673" s="300"/>
      <c r="CC32673" s="300"/>
      <c r="CD32673" s="300"/>
      <c r="CE32673" s="300"/>
      <c r="CF32673" s="300"/>
      <c r="CG32673" s="300"/>
      <c r="CH32673" s="300"/>
      <c r="CI32673" s="300"/>
      <c r="CJ32673" s="300"/>
      <c r="CK32673" s="300"/>
      <c r="CL32673" s="300"/>
      <c r="CM32673" s="300"/>
      <c r="CN32673" s="300"/>
      <c r="CO32673" s="300"/>
      <c r="CP32673" s="300"/>
      <c r="CQ32673" s="300"/>
      <c r="CR32673" s="300"/>
      <c r="CS32673" s="300"/>
      <c r="CT32673" s="300"/>
      <c r="CU32673" s="300"/>
      <c r="CV32673" s="300"/>
      <c r="CW32673" s="300"/>
      <c r="CX32673" s="300"/>
      <c r="CY32673" s="300"/>
      <c r="CZ32673" s="300"/>
      <c r="DA32673" s="300"/>
      <c r="DB32673" s="300"/>
      <c r="DC32673" s="300"/>
      <c r="DD32673" s="300"/>
      <c r="DE32673" s="300"/>
      <c r="DF32673" s="300"/>
      <c r="DG32673" s="300"/>
      <c r="DH32673" s="300"/>
      <c r="DI32673" s="300"/>
      <c r="DJ32673" s="300"/>
      <c r="DK32673" s="300"/>
      <c r="DL32673" s="300"/>
      <c r="DM32673" s="300"/>
      <c r="DN32673" s="300"/>
      <c r="DO32673" s="300"/>
      <c r="DP32673" s="300"/>
      <c r="DQ32673" s="300"/>
      <c r="DR32673" s="300"/>
      <c r="DS32673" s="300"/>
      <c r="DT32673" s="300"/>
      <c r="DU32673" s="300"/>
      <c r="DV32673" s="300"/>
      <c r="DW32673" s="300"/>
      <c r="DX32673" s="300"/>
      <c r="DY32673" s="300"/>
      <c r="DZ32673" s="300"/>
      <c r="EA32673" s="300"/>
      <c r="EB32673" s="300"/>
      <c r="EC32673" s="300"/>
      <c r="ED32673" s="300"/>
      <c r="EE32673" s="300"/>
      <c r="EF32673" s="300"/>
      <c r="EG32673" s="300"/>
      <c r="EH32673" s="300"/>
      <c r="EI32673" s="300"/>
      <c r="EJ32673" s="300"/>
      <c r="EK32673" s="300"/>
      <c r="EL32673" s="300"/>
      <c r="EM32673" s="300"/>
      <c r="EN32673" s="300"/>
      <c r="EO32673" s="300"/>
      <c r="EP32673" s="300"/>
      <c r="EQ32673" s="300"/>
      <c r="ER32673" s="300"/>
      <c r="ES32673" s="300"/>
      <c r="ET32673" s="300"/>
      <c r="EU32673" s="300"/>
      <c r="EV32673" s="300"/>
      <c r="EW32673" s="300"/>
      <c r="EX32673" s="300"/>
      <c r="EY32673" s="300"/>
      <c r="EZ32673" s="300"/>
      <c r="FA32673" s="300"/>
      <c r="FB32673" s="300"/>
      <c r="FC32673" s="300"/>
      <c r="FD32673" s="300"/>
      <c r="FE32673" s="300"/>
      <c r="FF32673" s="300"/>
      <c r="FG32673" s="300"/>
      <c r="FH32673" s="300"/>
      <c r="FI32673" s="300"/>
      <c r="FJ32673" s="300"/>
      <c r="FK32673" s="300"/>
      <c r="FL32673" s="300"/>
      <c r="FM32673" s="300"/>
      <c r="FN32673" s="300"/>
      <c r="FO32673" s="300"/>
      <c r="FP32673" s="300"/>
      <c r="FQ32673" s="300"/>
      <c r="FR32673" s="300"/>
      <c r="FS32673" s="300"/>
      <c r="FT32673" s="300"/>
      <c r="FU32673" s="300"/>
      <c r="FV32673" s="300"/>
      <c r="FW32673" s="300"/>
      <c r="FX32673" s="300"/>
      <c r="FY32673" s="300"/>
      <c r="FZ32673" s="300"/>
      <c r="GA32673" s="300"/>
      <c r="GB32673" s="300"/>
      <c r="GC32673" s="300"/>
      <c r="GD32673" s="300"/>
      <c r="GE32673" s="300"/>
      <c r="GF32673" s="300"/>
      <c r="GG32673" s="300"/>
    </row>
    <row r="32674" spans="4:189" x14ac:dyDescent="0.25">
      <c r="D32674" s="300"/>
      <c r="J32674" s="300"/>
      <c r="K32674" s="300"/>
      <c r="L32674" s="300"/>
      <c r="M32674" s="300"/>
      <c r="N32674" s="300"/>
      <c r="O32674" s="300"/>
      <c r="P32674" s="300"/>
      <c r="Q32674" s="300"/>
      <c r="R32674" s="300"/>
      <c r="S32674" s="300"/>
      <c r="T32674" s="300"/>
      <c r="U32674" s="300"/>
      <c r="V32674" s="300"/>
      <c r="W32674" s="300"/>
      <c r="X32674" s="300"/>
      <c r="Y32674" s="300"/>
      <c r="Z32674" s="300"/>
      <c r="AA32674" s="300"/>
      <c r="AB32674" s="300"/>
      <c r="AC32674" s="300"/>
      <c r="AD32674" s="300"/>
      <c r="AE32674" s="300"/>
      <c r="AF32674" s="300"/>
      <c r="AG32674" s="300"/>
      <c r="AH32674" s="300"/>
      <c r="AI32674" s="300"/>
      <c r="AJ32674" s="300"/>
      <c r="AK32674" s="300"/>
      <c r="AL32674" s="300"/>
      <c r="AM32674" s="300"/>
      <c r="AN32674" s="300"/>
      <c r="AO32674" s="300"/>
      <c r="AP32674" s="300"/>
      <c r="AQ32674" s="300"/>
      <c r="AR32674" s="300"/>
      <c r="AS32674" s="300"/>
      <c r="AT32674" s="300"/>
      <c r="AU32674" s="300"/>
      <c r="AV32674" s="300"/>
      <c r="AW32674" s="300"/>
      <c r="AX32674" s="300"/>
      <c r="AY32674" s="300"/>
      <c r="AZ32674" s="300"/>
      <c r="BA32674" s="300"/>
      <c r="BB32674" s="300"/>
      <c r="BC32674" s="300"/>
      <c r="BD32674" s="300"/>
      <c r="BE32674" s="300"/>
      <c r="BF32674" s="300"/>
      <c r="BG32674" s="300"/>
      <c r="BH32674" s="300"/>
      <c r="BI32674" s="300"/>
      <c r="BJ32674" s="300"/>
      <c r="BK32674" s="300"/>
      <c r="BL32674" s="300"/>
      <c r="BM32674" s="300"/>
      <c r="BN32674" s="300"/>
      <c r="BO32674" s="300"/>
      <c r="BP32674" s="300"/>
      <c r="BQ32674" s="300"/>
      <c r="BR32674" s="300"/>
      <c r="BS32674" s="300"/>
      <c r="BT32674" s="300"/>
      <c r="BU32674" s="300"/>
      <c r="BV32674" s="300"/>
      <c r="BW32674" s="300"/>
      <c r="BX32674" s="300"/>
      <c r="BY32674" s="300"/>
      <c r="BZ32674" s="300"/>
      <c r="CA32674" s="300"/>
      <c r="CB32674" s="300"/>
      <c r="CC32674" s="300"/>
      <c r="CD32674" s="300"/>
      <c r="CE32674" s="300"/>
      <c r="CF32674" s="300"/>
      <c r="CG32674" s="300"/>
      <c r="CH32674" s="300"/>
      <c r="CI32674" s="300"/>
      <c r="CJ32674" s="300"/>
      <c r="CK32674" s="300"/>
      <c r="CL32674" s="300"/>
      <c r="CM32674" s="300"/>
      <c r="CN32674" s="300"/>
      <c r="CO32674" s="300"/>
      <c r="CP32674" s="300"/>
      <c r="CQ32674" s="300"/>
      <c r="CR32674" s="300"/>
      <c r="CS32674" s="300"/>
      <c r="CT32674" s="300"/>
      <c r="CU32674" s="300"/>
      <c r="CV32674" s="300"/>
      <c r="CW32674" s="300"/>
      <c r="CX32674" s="300"/>
      <c r="CY32674" s="300"/>
      <c r="CZ32674" s="300"/>
      <c r="DA32674" s="300"/>
      <c r="DB32674" s="300"/>
      <c r="DC32674" s="300"/>
      <c r="DD32674" s="300"/>
      <c r="DE32674" s="300"/>
      <c r="DF32674" s="300"/>
      <c r="DG32674" s="300"/>
      <c r="DH32674" s="300"/>
      <c r="DI32674" s="300"/>
      <c r="DJ32674" s="300"/>
      <c r="DK32674" s="300"/>
      <c r="DL32674" s="300"/>
      <c r="DM32674" s="300"/>
      <c r="DN32674" s="300"/>
      <c r="DO32674" s="300"/>
      <c r="DP32674" s="300"/>
      <c r="DQ32674" s="300"/>
      <c r="DR32674" s="300"/>
      <c r="DS32674" s="300"/>
      <c r="DT32674" s="300"/>
      <c r="DU32674" s="300"/>
      <c r="DV32674" s="300"/>
      <c r="DW32674" s="300"/>
      <c r="DX32674" s="300"/>
      <c r="DY32674" s="300"/>
      <c r="DZ32674" s="300"/>
      <c r="EA32674" s="300"/>
      <c r="EB32674" s="300"/>
      <c r="EC32674" s="300"/>
      <c r="ED32674" s="300"/>
      <c r="EE32674" s="300"/>
      <c r="EF32674" s="300"/>
      <c r="EG32674" s="300"/>
      <c r="EH32674" s="300"/>
      <c r="EI32674" s="300"/>
      <c r="EJ32674" s="300"/>
      <c r="EK32674" s="300"/>
      <c r="EL32674" s="300"/>
      <c r="EM32674" s="300"/>
      <c r="EN32674" s="300"/>
      <c r="EO32674" s="300"/>
      <c r="EP32674" s="300"/>
      <c r="EQ32674" s="300"/>
      <c r="ER32674" s="300"/>
      <c r="ES32674" s="300"/>
      <c r="ET32674" s="300"/>
      <c r="EU32674" s="300"/>
      <c r="EV32674" s="300"/>
      <c r="EW32674" s="300"/>
      <c r="EX32674" s="300"/>
      <c r="EY32674" s="300"/>
      <c r="EZ32674" s="300"/>
      <c r="FA32674" s="300"/>
      <c r="FB32674" s="300"/>
      <c r="FC32674" s="300"/>
      <c r="FD32674" s="300"/>
      <c r="FE32674" s="300"/>
      <c r="FF32674" s="300"/>
      <c r="FG32674" s="300"/>
      <c r="FH32674" s="300"/>
      <c r="FI32674" s="300"/>
      <c r="FJ32674" s="300"/>
      <c r="FK32674" s="300"/>
      <c r="FL32674" s="300"/>
      <c r="FM32674" s="300"/>
      <c r="FN32674" s="300"/>
      <c r="FO32674" s="300"/>
      <c r="FP32674" s="300"/>
      <c r="FQ32674" s="300"/>
      <c r="FR32674" s="300"/>
      <c r="FS32674" s="300"/>
      <c r="FT32674" s="300"/>
      <c r="FU32674" s="300"/>
      <c r="FV32674" s="300"/>
      <c r="FW32674" s="300"/>
      <c r="FX32674" s="300"/>
      <c r="FY32674" s="300"/>
      <c r="FZ32674" s="300"/>
      <c r="GA32674" s="300"/>
      <c r="GB32674" s="300"/>
      <c r="GC32674" s="300"/>
      <c r="GD32674" s="300"/>
      <c r="GE32674" s="300"/>
      <c r="GF32674" s="300"/>
      <c r="GG32674" s="300"/>
    </row>
    <row r="32675" spans="4:189" x14ac:dyDescent="0.25">
      <c r="D32675" s="300"/>
      <c r="J32675" s="300"/>
      <c r="K32675" s="300"/>
      <c r="L32675" s="300"/>
      <c r="M32675" s="300"/>
      <c r="N32675" s="300"/>
      <c r="O32675" s="300"/>
      <c r="P32675" s="300"/>
      <c r="Q32675" s="300"/>
      <c r="R32675" s="300"/>
      <c r="S32675" s="300"/>
      <c r="T32675" s="300"/>
      <c r="U32675" s="300"/>
      <c r="V32675" s="300"/>
      <c r="W32675" s="300"/>
      <c r="X32675" s="300"/>
      <c r="Y32675" s="300"/>
      <c r="Z32675" s="300"/>
      <c r="AA32675" s="300"/>
      <c r="AB32675" s="300"/>
      <c r="AC32675" s="300"/>
      <c r="AD32675" s="300"/>
      <c r="AE32675" s="300"/>
      <c r="AF32675" s="300"/>
      <c r="AG32675" s="300"/>
      <c r="AH32675" s="300"/>
      <c r="AI32675" s="300"/>
      <c r="AJ32675" s="300"/>
      <c r="AK32675" s="300"/>
      <c r="AL32675" s="300"/>
      <c r="AM32675" s="300"/>
      <c r="AN32675" s="300"/>
      <c r="AO32675" s="300"/>
      <c r="AP32675" s="300"/>
      <c r="AQ32675" s="300"/>
      <c r="AR32675" s="300"/>
      <c r="AS32675" s="300"/>
      <c r="AT32675" s="300"/>
      <c r="AU32675" s="300"/>
      <c r="AV32675" s="300"/>
      <c r="AW32675" s="300"/>
      <c r="AX32675" s="300"/>
      <c r="AY32675" s="300"/>
      <c r="AZ32675" s="300"/>
      <c r="BA32675" s="300"/>
      <c r="BB32675" s="300"/>
      <c r="BC32675" s="300"/>
      <c r="BD32675" s="300"/>
      <c r="BE32675" s="300"/>
      <c r="BF32675" s="300"/>
      <c r="BG32675" s="300"/>
      <c r="BH32675" s="300"/>
      <c r="BI32675" s="300"/>
      <c r="BJ32675" s="300"/>
      <c r="BK32675" s="300"/>
      <c r="BL32675" s="300"/>
      <c r="BM32675" s="300"/>
      <c r="BN32675" s="300"/>
      <c r="BO32675" s="300"/>
      <c r="BP32675" s="300"/>
      <c r="BQ32675" s="300"/>
      <c r="BR32675" s="300"/>
      <c r="BS32675" s="300"/>
      <c r="BT32675" s="300"/>
      <c r="BU32675" s="300"/>
      <c r="BV32675" s="300"/>
      <c r="BW32675" s="300"/>
      <c r="BX32675" s="300"/>
      <c r="BY32675" s="300"/>
      <c r="BZ32675" s="300"/>
      <c r="CA32675" s="300"/>
      <c r="CB32675" s="300"/>
      <c r="CC32675" s="300"/>
      <c r="CD32675" s="300"/>
      <c r="CE32675" s="300"/>
      <c r="CF32675" s="300"/>
      <c r="CG32675" s="300"/>
      <c r="CH32675" s="300"/>
      <c r="CI32675" s="300"/>
      <c r="CJ32675" s="300"/>
      <c r="CK32675" s="300"/>
      <c r="CL32675" s="300"/>
      <c r="CM32675" s="300"/>
      <c r="CN32675" s="300"/>
      <c r="CO32675" s="300"/>
      <c r="CP32675" s="300"/>
      <c r="CQ32675" s="300"/>
      <c r="CR32675" s="300"/>
      <c r="CS32675" s="300"/>
      <c r="CT32675" s="300"/>
      <c r="CU32675" s="300"/>
      <c r="CV32675" s="300"/>
      <c r="CW32675" s="300"/>
      <c r="CX32675" s="300"/>
      <c r="CY32675" s="300"/>
      <c r="CZ32675" s="300"/>
      <c r="DA32675" s="300"/>
      <c r="DB32675" s="300"/>
      <c r="DC32675" s="300"/>
      <c r="DD32675" s="300"/>
      <c r="DE32675" s="300"/>
      <c r="DF32675" s="300"/>
      <c r="DG32675" s="300"/>
      <c r="DH32675" s="300"/>
      <c r="DI32675" s="300"/>
      <c r="DJ32675" s="300"/>
      <c r="DK32675" s="300"/>
      <c r="DL32675" s="300"/>
      <c r="DM32675" s="300"/>
      <c r="DN32675" s="300"/>
      <c r="DO32675" s="300"/>
      <c r="DP32675" s="300"/>
      <c r="DQ32675" s="300"/>
      <c r="DR32675" s="300"/>
      <c r="DS32675" s="300"/>
      <c r="DT32675" s="300"/>
      <c r="DU32675" s="300"/>
      <c r="DV32675" s="300"/>
      <c r="DW32675" s="300"/>
      <c r="DX32675" s="300"/>
      <c r="DY32675" s="300"/>
      <c r="DZ32675" s="300"/>
      <c r="EA32675" s="300"/>
      <c r="EB32675" s="300"/>
      <c r="EC32675" s="300"/>
      <c r="ED32675" s="300"/>
      <c r="EE32675" s="300"/>
      <c r="EF32675" s="300"/>
      <c r="EG32675" s="300"/>
      <c r="EH32675" s="300"/>
      <c r="EI32675" s="300"/>
      <c r="EJ32675" s="300"/>
      <c r="EK32675" s="300"/>
      <c r="EL32675" s="300"/>
      <c r="EM32675" s="300"/>
      <c r="EN32675" s="300"/>
      <c r="EO32675" s="300"/>
      <c r="EP32675" s="300"/>
      <c r="EQ32675" s="300"/>
      <c r="ER32675" s="300"/>
      <c r="ES32675" s="300"/>
      <c r="ET32675" s="300"/>
      <c r="EU32675" s="300"/>
      <c r="EV32675" s="300"/>
      <c r="EW32675" s="300"/>
      <c r="EX32675" s="300"/>
      <c r="EY32675" s="300"/>
      <c r="EZ32675" s="300"/>
      <c r="FA32675" s="300"/>
      <c r="FB32675" s="300"/>
      <c r="FC32675" s="300"/>
      <c r="FD32675" s="300"/>
      <c r="FE32675" s="300"/>
      <c r="FF32675" s="300"/>
      <c r="FG32675" s="300"/>
      <c r="FH32675" s="300"/>
      <c r="FI32675" s="300"/>
      <c r="FJ32675" s="300"/>
      <c r="FK32675" s="300"/>
      <c r="FL32675" s="300"/>
      <c r="FM32675" s="300"/>
      <c r="FN32675" s="300"/>
      <c r="FO32675" s="300"/>
      <c r="FP32675" s="300"/>
      <c r="FQ32675" s="300"/>
      <c r="FR32675" s="300"/>
      <c r="FS32675" s="300"/>
      <c r="FT32675" s="300"/>
      <c r="FU32675" s="300"/>
      <c r="FV32675" s="300"/>
      <c r="FW32675" s="300"/>
      <c r="FX32675" s="300"/>
      <c r="FY32675" s="300"/>
      <c r="FZ32675" s="300"/>
      <c r="GA32675" s="300"/>
      <c r="GB32675" s="300"/>
      <c r="GC32675" s="300"/>
      <c r="GD32675" s="300"/>
      <c r="GE32675" s="300"/>
      <c r="GF32675" s="300"/>
      <c r="GG32675" s="300"/>
    </row>
    <row r="32676" spans="4:189" x14ac:dyDescent="0.25">
      <c r="D32676" s="300"/>
      <c r="J32676" s="300"/>
      <c r="K32676" s="300"/>
      <c r="L32676" s="300"/>
      <c r="M32676" s="300"/>
      <c r="N32676" s="300"/>
      <c r="O32676" s="300"/>
      <c r="P32676" s="300"/>
      <c r="Q32676" s="300"/>
      <c r="R32676" s="300"/>
      <c r="S32676" s="300"/>
      <c r="T32676" s="300"/>
      <c r="U32676" s="300"/>
      <c r="V32676" s="300"/>
      <c r="W32676" s="300"/>
      <c r="X32676" s="300"/>
      <c r="Y32676" s="300"/>
      <c r="Z32676" s="300"/>
      <c r="AA32676" s="300"/>
      <c r="AB32676" s="300"/>
      <c r="AC32676" s="300"/>
      <c r="AD32676" s="300"/>
      <c r="AE32676" s="300"/>
      <c r="AF32676" s="300"/>
      <c r="AG32676" s="300"/>
      <c r="AH32676" s="300"/>
      <c r="AI32676" s="300"/>
      <c r="AJ32676" s="300"/>
      <c r="AK32676" s="300"/>
      <c r="AL32676" s="300"/>
      <c r="AM32676" s="300"/>
      <c r="AN32676" s="300"/>
      <c r="AO32676" s="300"/>
      <c r="AP32676" s="300"/>
      <c r="AQ32676" s="300"/>
      <c r="AR32676" s="300"/>
      <c r="AS32676" s="300"/>
      <c r="AT32676" s="300"/>
      <c r="AU32676" s="300"/>
      <c r="AV32676" s="300"/>
      <c r="AW32676" s="300"/>
      <c r="AX32676" s="300"/>
      <c r="AY32676" s="300"/>
      <c r="AZ32676" s="300"/>
      <c r="BA32676" s="300"/>
      <c r="BB32676" s="300"/>
      <c r="BC32676" s="300"/>
      <c r="BD32676" s="300"/>
      <c r="BE32676" s="300"/>
      <c r="BF32676" s="300"/>
      <c r="BG32676" s="300"/>
      <c r="BH32676" s="300"/>
      <c r="BI32676" s="300"/>
      <c r="BJ32676" s="300"/>
      <c r="BK32676" s="300"/>
      <c r="BL32676" s="300"/>
      <c r="BM32676" s="300"/>
      <c r="BN32676" s="300"/>
      <c r="BO32676" s="300"/>
      <c r="BP32676" s="300"/>
      <c r="BQ32676" s="300"/>
      <c r="BR32676" s="300"/>
      <c r="BS32676" s="300"/>
      <c r="BT32676" s="300"/>
      <c r="BU32676" s="300"/>
      <c r="BV32676" s="300"/>
      <c r="BW32676" s="300"/>
      <c r="BX32676" s="300"/>
      <c r="BY32676" s="300"/>
      <c r="BZ32676" s="300"/>
      <c r="CA32676" s="300"/>
      <c r="CB32676" s="300"/>
      <c r="CC32676" s="300"/>
      <c r="CD32676" s="300"/>
      <c r="CE32676" s="300"/>
      <c r="CF32676" s="300"/>
      <c r="CG32676" s="300"/>
      <c r="CH32676" s="300"/>
      <c r="CI32676" s="300"/>
      <c r="CJ32676" s="300"/>
      <c r="CK32676" s="300"/>
      <c r="CL32676" s="300"/>
      <c r="CM32676" s="300"/>
      <c r="CN32676" s="300"/>
      <c r="CO32676" s="300"/>
      <c r="CP32676" s="300"/>
      <c r="CQ32676" s="300"/>
      <c r="CR32676" s="300"/>
      <c r="CS32676" s="300"/>
      <c r="CT32676" s="300"/>
      <c r="CU32676" s="300"/>
      <c r="CV32676" s="300"/>
      <c r="CW32676" s="300"/>
      <c r="CX32676" s="300"/>
      <c r="CY32676" s="300"/>
      <c r="CZ32676" s="300"/>
      <c r="DA32676" s="300"/>
      <c r="DB32676" s="300"/>
      <c r="DC32676" s="300"/>
      <c r="DD32676" s="300"/>
      <c r="DE32676" s="300"/>
      <c r="DF32676" s="300"/>
      <c r="DG32676" s="300"/>
      <c r="DH32676" s="300"/>
      <c r="DI32676" s="300"/>
      <c r="DJ32676" s="300"/>
      <c r="DK32676" s="300"/>
      <c r="DL32676" s="300"/>
      <c r="DM32676" s="300"/>
      <c r="DN32676" s="300"/>
      <c r="DO32676" s="300"/>
      <c r="DP32676" s="300"/>
      <c r="DQ32676" s="300"/>
      <c r="DR32676" s="300"/>
      <c r="DS32676" s="300"/>
      <c r="DT32676" s="300"/>
      <c r="DU32676" s="300"/>
      <c r="DV32676" s="300"/>
      <c r="DW32676" s="300"/>
      <c r="DX32676" s="300"/>
      <c r="DY32676" s="300"/>
      <c r="DZ32676" s="300"/>
      <c r="EA32676" s="300"/>
      <c r="EB32676" s="300"/>
      <c r="EC32676" s="300"/>
      <c r="ED32676" s="300"/>
      <c r="EE32676" s="300"/>
      <c r="EF32676" s="300"/>
      <c r="EG32676" s="300"/>
      <c r="EH32676" s="300"/>
      <c r="EI32676" s="300"/>
      <c r="EJ32676" s="300"/>
      <c r="EK32676" s="300"/>
      <c r="EL32676" s="300"/>
      <c r="EM32676" s="300"/>
      <c r="EN32676" s="300"/>
      <c r="EO32676" s="300"/>
      <c r="EP32676" s="300"/>
      <c r="EQ32676" s="300"/>
      <c r="ER32676" s="300"/>
      <c r="ES32676" s="300"/>
      <c r="ET32676" s="300"/>
      <c r="EU32676" s="300"/>
      <c r="EV32676" s="300"/>
      <c r="EW32676" s="300"/>
      <c r="EX32676" s="300"/>
      <c r="EY32676" s="300"/>
      <c r="EZ32676" s="300"/>
      <c r="FA32676" s="300"/>
      <c r="FB32676" s="300"/>
      <c r="FC32676" s="300"/>
      <c r="FD32676" s="300"/>
      <c r="FE32676" s="300"/>
      <c r="FF32676" s="300"/>
      <c r="FG32676" s="300"/>
      <c r="FH32676" s="300"/>
      <c r="FI32676" s="300"/>
      <c r="FJ32676" s="300"/>
      <c r="FK32676" s="300"/>
      <c r="FL32676" s="300"/>
      <c r="FM32676" s="300"/>
      <c r="FN32676" s="300"/>
      <c r="FO32676" s="300"/>
      <c r="FP32676" s="300"/>
      <c r="FQ32676" s="300"/>
      <c r="FR32676" s="300"/>
      <c r="FS32676" s="300"/>
      <c r="FT32676" s="300"/>
      <c r="FU32676" s="300"/>
      <c r="FV32676" s="300"/>
      <c r="FW32676" s="300"/>
      <c r="FX32676" s="300"/>
      <c r="FY32676" s="300"/>
      <c r="FZ32676" s="300"/>
      <c r="GA32676" s="300"/>
      <c r="GB32676" s="300"/>
      <c r="GC32676" s="300"/>
      <c r="GD32676" s="300"/>
      <c r="GE32676" s="300"/>
      <c r="GF32676" s="300"/>
      <c r="GG32676" s="300"/>
    </row>
    <row r="32677" spans="4:189" x14ac:dyDescent="0.25">
      <c r="D32677" s="300"/>
      <c r="J32677" s="300"/>
      <c r="K32677" s="300"/>
      <c r="L32677" s="300"/>
      <c r="M32677" s="300"/>
      <c r="N32677" s="300"/>
      <c r="O32677" s="300"/>
      <c r="P32677" s="300"/>
      <c r="Q32677" s="300"/>
      <c r="R32677" s="300"/>
      <c r="S32677" s="300"/>
      <c r="T32677" s="300"/>
      <c r="U32677" s="300"/>
      <c r="V32677" s="300"/>
      <c r="W32677" s="300"/>
      <c r="X32677" s="300"/>
      <c r="Y32677" s="300"/>
      <c r="Z32677" s="300"/>
      <c r="AA32677" s="300"/>
      <c r="AB32677" s="300"/>
      <c r="AC32677" s="300"/>
      <c r="AD32677" s="300"/>
      <c r="AE32677" s="300"/>
      <c r="AF32677" s="300"/>
      <c r="AG32677" s="300"/>
      <c r="AH32677" s="300"/>
      <c r="AI32677" s="300"/>
      <c r="AJ32677" s="300"/>
      <c r="AK32677" s="300"/>
      <c r="AL32677" s="300"/>
      <c r="AM32677" s="300"/>
      <c r="AN32677" s="300"/>
      <c r="AO32677" s="300"/>
      <c r="AP32677" s="300"/>
      <c r="AQ32677" s="300"/>
      <c r="AR32677" s="300"/>
      <c r="AS32677" s="300"/>
      <c r="AT32677" s="300"/>
      <c r="AU32677" s="300"/>
      <c r="AV32677" s="300"/>
      <c r="AW32677" s="300"/>
      <c r="AX32677" s="300"/>
      <c r="AY32677" s="300"/>
      <c r="AZ32677" s="300"/>
      <c r="BA32677" s="300"/>
      <c r="BB32677" s="300"/>
      <c r="BC32677" s="300"/>
      <c r="BD32677" s="300"/>
      <c r="BE32677" s="300"/>
      <c r="BF32677" s="300"/>
      <c r="BG32677" s="300"/>
      <c r="BH32677" s="300"/>
      <c r="BI32677" s="300"/>
      <c r="BJ32677" s="300"/>
      <c r="BK32677" s="300"/>
      <c r="BL32677" s="300"/>
      <c r="BM32677" s="300"/>
      <c r="BN32677" s="300"/>
      <c r="BO32677" s="300"/>
      <c r="BP32677" s="300"/>
      <c r="BQ32677" s="300"/>
      <c r="BR32677" s="300"/>
      <c r="BS32677" s="300"/>
      <c r="BT32677" s="300"/>
      <c r="BU32677" s="300"/>
      <c r="BV32677" s="300"/>
      <c r="BW32677" s="300"/>
      <c r="BX32677" s="300"/>
      <c r="BY32677" s="300"/>
      <c r="BZ32677" s="300"/>
      <c r="CA32677" s="300"/>
      <c r="CB32677" s="300"/>
      <c r="CC32677" s="300"/>
      <c r="CD32677" s="300"/>
      <c r="CE32677" s="300"/>
      <c r="CF32677" s="300"/>
      <c r="CG32677" s="300"/>
      <c r="CH32677" s="300"/>
      <c r="CI32677" s="300"/>
      <c r="CJ32677" s="300"/>
      <c r="CK32677" s="300"/>
      <c r="CL32677" s="300"/>
      <c r="CM32677" s="300"/>
      <c r="CN32677" s="300"/>
      <c r="CO32677" s="300"/>
      <c r="CP32677" s="300"/>
      <c r="CQ32677" s="300"/>
      <c r="CR32677" s="300"/>
      <c r="CS32677" s="300"/>
      <c r="CT32677" s="300"/>
      <c r="CU32677" s="300"/>
      <c r="CV32677" s="300"/>
      <c r="CW32677" s="300"/>
      <c r="CX32677" s="300"/>
      <c r="CY32677" s="300"/>
      <c r="CZ32677" s="300"/>
      <c r="DA32677" s="300"/>
      <c r="DB32677" s="300"/>
      <c r="DC32677" s="300"/>
      <c r="DD32677" s="300"/>
      <c r="DE32677" s="300"/>
      <c r="DF32677" s="300"/>
      <c r="DG32677" s="300"/>
      <c r="DH32677" s="300"/>
      <c r="DI32677" s="300"/>
      <c r="DJ32677" s="300"/>
      <c r="DK32677" s="300"/>
      <c r="DL32677" s="300"/>
      <c r="DM32677" s="300"/>
      <c r="DN32677" s="300"/>
      <c r="DO32677" s="300"/>
      <c r="DP32677" s="300"/>
      <c r="DQ32677" s="300"/>
      <c r="DR32677" s="300"/>
      <c r="DS32677" s="300"/>
      <c r="DT32677" s="300"/>
      <c r="DU32677" s="300"/>
      <c r="DV32677" s="300"/>
      <c r="DW32677" s="300"/>
      <c r="DX32677" s="300"/>
      <c r="DY32677" s="300"/>
      <c r="DZ32677" s="300"/>
      <c r="EA32677" s="300"/>
      <c r="EB32677" s="300"/>
      <c r="EC32677" s="300"/>
      <c r="ED32677" s="300"/>
      <c r="EE32677" s="300"/>
      <c r="EF32677" s="300"/>
      <c r="EG32677" s="300"/>
      <c r="EH32677" s="300"/>
      <c r="EI32677" s="300"/>
      <c r="EJ32677" s="300"/>
      <c r="EK32677" s="300"/>
      <c r="EL32677" s="300"/>
      <c r="EM32677" s="300"/>
      <c r="EN32677" s="300"/>
      <c r="EO32677" s="300"/>
      <c r="EP32677" s="300"/>
      <c r="EQ32677" s="300"/>
      <c r="ER32677" s="300"/>
      <c r="ES32677" s="300"/>
      <c r="ET32677" s="300"/>
      <c r="EU32677" s="300"/>
      <c r="EV32677" s="300"/>
      <c r="EW32677" s="300"/>
      <c r="EX32677" s="300"/>
      <c r="EY32677" s="300"/>
      <c r="EZ32677" s="300"/>
      <c r="FA32677" s="300"/>
      <c r="FB32677" s="300"/>
      <c r="FC32677" s="300"/>
      <c r="FD32677" s="300"/>
      <c r="FE32677" s="300"/>
      <c r="FF32677" s="300"/>
      <c r="FG32677" s="300"/>
      <c r="FH32677" s="300"/>
      <c r="FI32677" s="300"/>
      <c r="FJ32677" s="300"/>
      <c r="FK32677" s="300"/>
      <c r="FL32677" s="300"/>
      <c r="FM32677" s="300"/>
      <c r="FN32677" s="300"/>
      <c r="FO32677" s="300"/>
      <c r="FP32677" s="300"/>
      <c r="FQ32677" s="300"/>
      <c r="FR32677" s="300"/>
      <c r="FS32677" s="300"/>
      <c r="FT32677" s="300"/>
      <c r="FU32677" s="300"/>
      <c r="FV32677" s="300"/>
      <c r="FW32677" s="300"/>
      <c r="FX32677" s="300"/>
      <c r="FY32677" s="300"/>
      <c r="FZ32677" s="300"/>
      <c r="GA32677" s="300"/>
      <c r="GB32677" s="300"/>
      <c r="GC32677" s="300"/>
      <c r="GD32677" s="300"/>
      <c r="GE32677" s="300"/>
      <c r="GF32677" s="300"/>
      <c r="GG32677" s="300"/>
    </row>
    <row r="32678" spans="4:189" x14ac:dyDescent="0.25">
      <c r="D32678" s="300"/>
      <c r="J32678" s="300"/>
      <c r="K32678" s="300"/>
      <c r="L32678" s="300"/>
      <c r="M32678" s="300"/>
      <c r="N32678" s="300"/>
      <c r="O32678" s="300"/>
      <c r="P32678" s="300"/>
      <c r="Q32678" s="300"/>
      <c r="R32678" s="300"/>
      <c r="S32678" s="300"/>
      <c r="T32678" s="300"/>
      <c r="U32678" s="300"/>
      <c r="V32678" s="300"/>
      <c r="W32678" s="300"/>
      <c r="X32678" s="300"/>
      <c r="Y32678" s="300"/>
      <c r="Z32678" s="300"/>
      <c r="AA32678" s="300"/>
      <c r="AB32678" s="300"/>
      <c r="AC32678" s="300"/>
      <c r="AD32678" s="300"/>
      <c r="AE32678" s="300"/>
      <c r="AF32678" s="300"/>
      <c r="AG32678" s="300"/>
      <c r="AH32678" s="300"/>
      <c r="AI32678" s="300"/>
      <c r="AJ32678" s="300"/>
      <c r="AK32678" s="300"/>
      <c r="AL32678" s="300"/>
      <c r="AM32678" s="300"/>
      <c r="AN32678" s="300"/>
      <c r="AO32678" s="300"/>
      <c r="AP32678" s="300"/>
      <c r="AQ32678" s="300"/>
      <c r="AR32678" s="300"/>
      <c r="AS32678" s="300"/>
      <c r="AT32678" s="300"/>
      <c r="AU32678" s="300"/>
      <c r="AV32678" s="300"/>
      <c r="AW32678" s="300"/>
      <c r="AX32678" s="300"/>
      <c r="AY32678" s="300"/>
      <c r="AZ32678" s="300"/>
      <c r="BA32678" s="300"/>
      <c r="BB32678" s="300"/>
      <c r="BC32678" s="300"/>
      <c r="BD32678" s="300"/>
      <c r="BE32678" s="300"/>
      <c r="BF32678" s="300"/>
      <c r="BG32678" s="300"/>
      <c r="BH32678" s="300"/>
      <c r="BI32678" s="300"/>
      <c r="BJ32678" s="300"/>
      <c r="BK32678" s="300"/>
      <c r="BL32678" s="300"/>
      <c r="BM32678" s="300"/>
      <c r="BN32678" s="300"/>
      <c r="BO32678" s="300"/>
      <c r="BP32678" s="300"/>
      <c r="BQ32678" s="300"/>
      <c r="BR32678" s="300"/>
      <c r="BS32678" s="300"/>
      <c r="BT32678" s="300"/>
      <c r="BU32678" s="300"/>
      <c r="BV32678" s="300"/>
      <c r="BW32678" s="300"/>
      <c r="BX32678" s="300"/>
      <c r="BY32678" s="300"/>
      <c r="BZ32678" s="300"/>
      <c r="CA32678" s="300"/>
      <c r="CB32678" s="300"/>
      <c r="CC32678" s="300"/>
      <c r="CD32678" s="300"/>
      <c r="CE32678" s="300"/>
      <c r="CF32678" s="300"/>
      <c r="CG32678" s="300"/>
      <c r="CH32678" s="300"/>
      <c r="CI32678" s="300"/>
      <c r="CJ32678" s="300"/>
      <c r="CK32678" s="300"/>
      <c r="CL32678" s="300"/>
      <c r="CM32678" s="300"/>
      <c r="CN32678" s="300"/>
      <c r="CO32678" s="300"/>
      <c r="CP32678" s="300"/>
      <c r="CQ32678" s="300"/>
      <c r="CR32678" s="300"/>
      <c r="CS32678" s="300"/>
      <c r="CT32678" s="300"/>
      <c r="CU32678" s="300"/>
      <c r="CV32678" s="300"/>
      <c r="CW32678" s="300"/>
      <c r="CX32678" s="300"/>
      <c r="CY32678" s="300"/>
      <c r="CZ32678" s="300"/>
      <c r="DA32678" s="300"/>
      <c r="DB32678" s="300"/>
      <c r="DC32678" s="300"/>
      <c r="DD32678" s="300"/>
      <c r="DE32678" s="300"/>
      <c r="DF32678" s="300"/>
      <c r="DG32678" s="300"/>
      <c r="DH32678" s="300"/>
      <c r="DI32678" s="300"/>
      <c r="DJ32678" s="300"/>
      <c r="DK32678" s="300"/>
      <c r="DL32678" s="300"/>
      <c r="DM32678" s="300"/>
      <c r="DN32678" s="300"/>
      <c r="DO32678" s="300"/>
      <c r="DP32678" s="300"/>
      <c r="DQ32678" s="300"/>
      <c r="DR32678" s="300"/>
      <c r="DS32678" s="300"/>
      <c r="DT32678" s="300"/>
      <c r="DU32678" s="300"/>
      <c r="DV32678" s="300"/>
      <c r="DW32678" s="300"/>
      <c r="DX32678" s="300"/>
      <c r="DY32678" s="300"/>
      <c r="DZ32678" s="300"/>
      <c r="EA32678" s="300"/>
      <c r="EB32678" s="300"/>
      <c r="EC32678" s="300"/>
      <c r="ED32678" s="300"/>
      <c r="EE32678" s="300"/>
      <c r="EF32678" s="300"/>
      <c r="EG32678" s="300"/>
      <c r="EH32678" s="300"/>
      <c r="EI32678" s="300"/>
      <c r="EJ32678" s="300"/>
      <c r="EK32678" s="300"/>
      <c r="EL32678" s="300"/>
      <c r="EM32678" s="300"/>
      <c r="EN32678" s="300"/>
      <c r="EO32678" s="300"/>
      <c r="EP32678" s="300"/>
      <c r="EQ32678" s="300"/>
      <c r="ER32678" s="300"/>
      <c r="ES32678" s="300"/>
      <c r="ET32678" s="300"/>
      <c r="EU32678" s="300"/>
      <c r="EV32678" s="300"/>
      <c r="EW32678" s="300"/>
      <c r="EX32678" s="300"/>
      <c r="EY32678" s="300"/>
      <c r="EZ32678" s="300"/>
      <c r="FA32678" s="300"/>
      <c r="FB32678" s="300"/>
      <c r="FC32678" s="300"/>
      <c r="FD32678" s="300"/>
      <c r="FE32678" s="300"/>
      <c r="FF32678" s="300"/>
      <c r="FG32678" s="300"/>
      <c r="FH32678" s="300"/>
      <c r="FI32678" s="300"/>
      <c r="FJ32678" s="300"/>
      <c r="FK32678" s="300"/>
      <c r="FL32678" s="300"/>
      <c r="FM32678" s="300"/>
      <c r="FN32678" s="300"/>
      <c r="FO32678" s="300"/>
      <c r="FP32678" s="300"/>
      <c r="FQ32678" s="300"/>
      <c r="FR32678" s="300"/>
      <c r="FS32678" s="300"/>
      <c r="FT32678" s="300"/>
      <c r="FU32678" s="300"/>
      <c r="FV32678" s="300"/>
      <c r="FW32678" s="300"/>
      <c r="FX32678" s="300"/>
      <c r="FY32678" s="300"/>
      <c r="FZ32678" s="300"/>
      <c r="GA32678" s="300"/>
      <c r="GB32678" s="300"/>
      <c r="GC32678" s="300"/>
      <c r="GD32678" s="300"/>
      <c r="GE32678" s="300"/>
      <c r="GF32678" s="300"/>
      <c r="GG32678" s="300"/>
    </row>
    <row r="32679" spans="4:189" x14ac:dyDescent="0.25">
      <c r="D32679" s="300"/>
      <c r="J32679" s="300"/>
      <c r="K32679" s="300"/>
      <c r="L32679" s="300"/>
      <c r="M32679" s="300"/>
      <c r="N32679" s="300"/>
      <c r="O32679" s="300"/>
      <c r="P32679" s="300"/>
      <c r="Q32679" s="300"/>
      <c r="R32679" s="300"/>
      <c r="S32679" s="300"/>
      <c r="T32679" s="300"/>
      <c r="U32679" s="300"/>
      <c r="V32679" s="300"/>
      <c r="W32679" s="300"/>
      <c r="X32679" s="300"/>
      <c r="Y32679" s="300"/>
      <c r="Z32679" s="300"/>
      <c r="AA32679" s="300"/>
      <c r="AB32679" s="300"/>
      <c r="AC32679" s="300"/>
      <c r="AD32679" s="300"/>
      <c r="AE32679" s="300"/>
      <c r="AF32679" s="300"/>
      <c r="AG32679" s="300"/>
      <c r="AH32679" s="300"/>
      <c r="AI32679" s="300"/>
      <c r="AJ32679" s="300"/>
      <c r="AK32679" s="300"/>
      <c r="AL32679" s="300"/>
      <c r="AM32679" s="300"/>
      <c r="AN32679" s="300"/>
      <c r="AO32679" s="300"/>
      <c r="AP32679" s="300"/>
      <c r="AQ32679" s="300"/>
      <c r="AR32679" s="300"/>
      <c r="AS32679" s="300"/>
      <c r="AT32679" s="300"/>
      <c r="AU32679" s="300"/>
      <c r="AV32679" s="300"/>
      <c r="AW32679" s="300"/>
      <c r="AX32679" s="300"/>
      <c r="AY32679" s="300"/>
      <c r="AZ32679" s="300"/>
      <c r="BA32679" s="300"/>
      <c r="BB32679" s="300"/>
      <c r="BC32679" s="300"/>
      <c r="BD32679" s="300"/>
      <c r="BE32679" s="300"/>
      <c r="BF32679" s="300"/>
      <c r="BG32679" s="300"/>
      <c r="BH32679" s="300"/>
      <c r="BI32679" s="300"/>
      <c r="BJ32679" s="300"/>
      <c r="BK32679" s="300"/>
      <c r="BL32679" s="300"/>
      <c r="BM32679" s="300"/>
      <c r="BN32679" s="300"/>
      <c r="BO32679" s="300"/>
      <c r="BP32679" s="300"/>
      <c r="BQ32679" s="300"/>
      <c r="BR32679" s="300"/>
      <c r="BS32679" s="300"/>
      <c r="BT32679" s="300"/>
      <c r="BU32679" s="300"/>
      <c r="BV32679" s="300"/>
      <c r="BW32679" s="300"/>
      <c r="BX32679" s="300"/>
      <c r="BY32679" s="300"/>
      <c r="BZ32679" s="300"/>
      <c r="CA32679" s="300"/>
      <c r="CB32679" s="300"/>
      <c r="CC32679" s="300"/>
      <c r="CD32679" s="300"/>
      <c r="CE32679" s="300"/>
      <c r="CF32679" s="300"/>
      <c r="CG32679" s="300"/>
      <c r="CH32679" s="300"/>
      <c r="CI32679" s="300"/>
      <c r="CJ32679" s="300"/>
      <c r="CK32679" s="300"/>
      <c r="CL32679" s="300"/>
      <c r="CM32679" s="300"/>
      <c r="CN32679" s="300"/>
      <c r="CO32679" s="300"/>
      <c r="CP32679" s="300"/>
      <c r="CQ32679" s="300"/>
      <c r="CR32679" s="300"/>
      <c r="CS32679" s="300"/>
      <c r="CT32679" s="300"/>
      <c r="CU32679" s="300"/>
      <c r="CV32679" s="300"/>
      <c r="CW32679" s="300"/>
      <c r="CX32679" s="300"/>
      <c r="CY32679" s="300"/>
      <c r="CZ32679" s="300"/>
      <c r="DA32679" s="300"/>
      <c r="DB32679" s="300"/>
      <c r="DC32679" s="300"/>
      <c r="DD32679" s="300"/>
      <c r="DE32679" s="300"/>
      <c r="DF32679" s="300"/>
      <c r="DG32679" s="300"/>
      <c r="DH32679" s="300"/>
      <c r="DI32679" s="300"/>
      <c r="DJ32679" s="300"/>
      <c r="DK32679" s="300"/>
      <c r="DL32679" s="300"/>
      <c r="DM32679" s="300"/>
      <c r="DN32679" s="300"/>
      <c r="DO32679" s="300"/>
      <c r="DP32679" s="300"/>
      <c r="DQ32679" s="300"/>
      <c r="DR32679" s="300"/>
      <c r="DS32679" s="300"/>
      <c r="DT32679" s="300"/>
      <c r="DU32679" s="300"/>
      <c r="DV32679" s="300"/>
      <c r="DW32679" s="300"/>
      <c r="DX32679" s="300"/>
      <c r="DY32679" s="300"/>
      <c r="DZ32679" s="300"/>
      <c r="EA32679" s="300"/>
      <c r="EB32679" s="300"/>
      <c r="EC32679" s="300"/>
      <c r="ED32679" s="300"/>
      <c r="EE32679" s="300"/>
      <c r="EF32679" s="300"/>
      <c r="EG32679" s="300"/>
      <c r="EH32679" s="300"/>
      <c r="EI32679" s="300"/>
      <c r="EJ32679" s="300"/>
      <c r="EK32679" s="300"/>
      <c r="EL32679" s="300"/>
      <c r="EM32679" s="300"/>
      <c r="EN32679" s="300"/>
      <c r="EO32679" s="300"/>
      <c r="EP32679" s="300"/>
      <c r="EQ32679" s="300"/>
      <c r="ER32679" s="300"/>
      <c r="ES32679" s="300"/>
      <c r="ET32679" s="300"/>
      <c r="EU32679" s="300"/>
      <c r="EV32679" s="300"/>
      <c r="EW32679" s="300"/>
      <c r="EX32679" s="300"/>
      <c r="EY32679" s="300"/>
      <c r="EZ32679" s="300"/>
      <c r="FA32679" s="300"/>
      <c r="FB32679" s="300"/>
      <c r="FC32679" s="300"/>
      <c r="FD32679" s="300"/>
      <c r="FE32679" s="300"/>
      <c r="FF32679" s="300"/>
      <c r="FG32679" s="300"/>
      <c r="FH32679" s="300"/>
      <c r="FI32679" s="300"/>
      <c r="FJ32679" s="300"/>
      <c r="FK32679" s="300"/>
      <c r="FL32679" s="300"/>
      <c r="FM32679" s="300"/>
      <c r="FN32679" s="300"/>
      <c r="FO32679" s="300"/>
      <c r="FP32679" s="300"/>
      <c r="FQ32679" s="300"/>
      <c r="FR32679" s="300"/>
      <c r="FS32679" s="300"/>
      <c r="FT32679" s="300"/>
      <c r="FU32679" s="300"/>
      <c r="FV32679" s="300"/>
      <c r="FW32679" s="300"/>
      <c r="FX32679" s="300"/>
      <c r="FY32679" s="300"/>
      <c r="FZ32679" s="300"/>
      <c r="GA32679" s="300"/>
      <c r="GB32679" s="300"/>
      <c r="GC32679" s="300"/>
      <c r="GD32679" s="300"/>
      <c r="GE32679" s="300"/>
      <c r="GF32679" s="300"/>
      <c r="GG32679" s="300"/>
    </row>
    <row r="32680" spans="4:189" x14ac:dyDescent="0.25">
      <c r="D32680" s="300"/>
      <c r="J32680" s="300"/>
      <c r="K32680" s="300"/>
      <c r="L32680" s="300"/>
      <c r="M32680" s="300"/>
      <c r="N32680" s="300"/>
      <c r="O32680" s="300"/>
      <c r="P32680" s="300"/>
      <c r="Q32680" s="300"/>
      <c r="R32680" s="300"/>
      <c r="S32680" s="300"/>
      <c r="T32680" s="300"/>
      <c r="U32680" s="300"/>
      <c r="V32680" s="300"/>
      <c r="W32680" s="300"/>
      <c r="X32680" s="300"/>
      <c r="Y32680" s="300"/>
      <c r="Z32680" s="300"/>
      <c r="AA32680" s="300"/>
      <c r="AB32680" s="300"/>
      <c r="AC32680" s="300"/>
      <c r="AD32680" s="300"/>
      <c r="AE32680" s="300"/>
      <c r="AF32680" s="300"/>
      <c r="AG32680" s="300"/>
      <c r="AH32680" s="300"/>
      <c r="AI32680" s="300"/>
      <c r="AJ32680" s="300"/>
      <c r="AK32680" s="300"/>
      <c r="AL32680" s="300"/>
      <c r="AM32680" s="300"/>
      <c r="AN32680" s="300"/>
      <c r="AO32680" s="300"/>
      <c r="AP32680" s="300"/>
      <c r="AQ32680" s="300"/>
      <c r="AR32680" s="300"/>
      <c r="AS32680" s="300"/>
      <c r="AT32680" s="300"/>
      <c r="AU32680" s="300"/>
      <c r="AV32680" s="300"/>
      <c r="AW32680" s="300"/>
      <c r="AX32680" s="300"/>
      <c r="AY32680" s="300"/>
      <c r="AZ32680" s="300"/>
      <c r="BA32680" s="300"/>
      <c r="BB32680" s="300"/>
      <c r="BC32680" s="300"/>
      <c r="BD32680" s="300"/>
      <c r="BE32680" s="300"/>
      <c r="BF32680" s="300"/>
      <c r="BG32680" s="300"/>
      <c r="BH32680" s="300"/>
      <c r="BI32680" s="300"/>
      <c r="BJ32680" s="300"/>
      <c r="BK32680" s="300"/>
      <c r="BL32680" s="300"/>
      <c r="BM32680" s="300"/>
      <c r="BN32680" s="300"/>
      <c r="BO32680" s="300"/>
      <c r="BP32680" s="300"/>
      <c r="BQ32680" s="300"/>
      <c r="BR32680" s="300"/>
      <c r="BS32680" s="300"/>
      <c r="BT32680" s="300"/>
      <c r="BU32680" s="300"/>
      <c r="BV32680" s="300"/>
      <c r="BW32680" s="300"/>
      <c r="BX32680" s="300"/>
      <c r="BY32680" s="300"/>
      <c r="BZ32680" s="300"/>
      <c r="CA32680" s="300"/>
      <c r="CB32680" s="300"/>
      <c r="CC32680" s="300"/>
      <c r="CD32680" s="300"/>
      <c r="CE32680" s="300"/>
      <c r="CF32680" s="300"/>
      <c r="CG32680" s="300"/>
      <c r="CH32680" s="300"/>
      <c r="CI32680" s="300"/>
      <c r="CJ32680" s="300"/>
      <c r="CK32680" s="300"/>
      <c r="CL32680" s="300"/>
      <c r="CM32680" s="300"/>
      <c r="CN32680" s="300"/>
      <c r="CO32680" s="300"/>
      <c r="CP32680" s="300"/>
      <c r="CQ32680" s="300"/>
      <c r="CR32680" s="300"/>
      <c r="CS32680" s="300"/>
      <c r="CT32680" s="300"/>
      <c r="CU32680" s="300"/>
      <c r="CV32680" s="300"/>
      <c r="CW32680" s="300"/>
      <c r="CX32680" s="300"/>
      <c r="CY32680" s="300"/>
      <c r="CZ32680" s="300"/>
      <c r="DA32680" s="300"/>
      <c r="DB32680" s="300"/>
      <c r="DC32680" s="300"/>
      <c r="DD32680" s="300"/>
      <c r="DE32680" s="300"/>
      <c r="DF32680" s="300"/>
      <c r="DG32680" s="300"/>
      <c r="DH32680" s="300"/>
      <c r="DI32680" s="300"/>
      <c r="DJ32680" s="300"/>
      <c r="DK32680" s="300"/>
      <c r="DL32680" s="300"/>
      <c r="DM32680" s="300"/>
      <c r="DN32680" s="300"/>
      <c r="DO32680" s="300"/>
      <c r="DP32680" s="300"/>
      <c r="DQ32680" s="300"/>
      <c r="DR32680" s="300"/>
      <c r="DS32680" s="300"/>
      <c r="DT32680" s="300"/>
      <c r="DU32680" s="300"/>
      <c r="DV32680" s="300"/>
      <c r="DW32680" s="300"/>
      <c r="DX32680" s="300"/>
      <c r="DY32680" s="300"/>
      <c r="DZ32680" s="300"/>
      <c r="EA32680" s="300"/>
      <c r="EB32680" s="300"/>
      <c r="EC32680" s="300"/>
      <c r="ED32680" s="300"/>
      <c r="EE32680" s="300"/>
      <c r="EF32680" s="300"/>
      <c r="EG32680" s="300"/>
      <c r="EH32680" s="300"/>
      <c r="EI32680" s="300"/>
      <c r="EJ32680" s="300"/>
      <c r="EK32680" s="300"/>
      <c r="EL32680" s="300"/>
      <c r="EM32680" s="300"/>
      <c r="EN32680" s="300"/>
      <c r="EO32680" s="300"/>
      <c r="EP32680" s="300"/>
      <c r="EQ32680" s="300"/>
      <c r="ER32680" s="300"/>
      <c r="ES32680" s="300"/>
      <c r="ET32680" s="300"/>
      <c r="EU32680" s="300"/>
      <c r="EV32680" s="300"/>
      <c r="EW32680" s="300"/>
      <c r="EX32680" s="300"/>
      <c r="EY32680" s="300"/>
      <c r="EZ32680" s="300"/>
      <c r="FA32680" s="300"/>
      <c r="FB32680" s="300"/>
      <c r="FC32680" s="300"/>
      <c r="FD32680" s="300"/>
      <c r="FE32680" s="300"/>
      <c r="FF32680" s="300"/>
      <c r="FG32680" s="300"/>
      <c r="FH32680" s="300"/>
      <c r="FI32680" s="300"/>
      <c r="FJ32680" s="300"/>
      <c r="FK32680" s="300"/>
      <c r="FL32680" s="300"/>
      <c r="FM32680" s="300"/>
      <c r="FN32680" s="300"/>
      <c r="FO32680" s="300"/>
      <c r="FP32680" s="300"/>
      <c r="FQ32680" s="300"/>
      <c r="FR32680" s="300"/>
      <c r="FS32680" s="300"/>
      <c r="FT32680" s="300"/>
      <c r="FU32680" s="300"/>
      <c r="FV32680" s="300"/>
      <c r="FW32680" s="300"/>
      <c r="FX32680" s="300"/>
      <c r="FY32680" s="300"/>
      <c r="FZ32680" s="300"/>
      <c r="GA32680" s="300"/>
      <c r="GB32680" s="300"/>
      <c r="GC32680" s="300"/>
      <c r="GD32680" s="300"/>
      <c r="GE32680" s="300"/>
      <c r="GF32680" s="300"/>
      <c r="GG32680" s="300"/>
    </row>
    <row r="32681" spans="4:189" x14ac:dyDescent="0.25">
      <c r="D32681" s="300"/>
      <c r="J32681" s="300"/>
      <c r="K32681" s="300"/>
      <c r="L32681" s="300"/>
      <c r="M32681" s="300"/>
      <c r="N32681" s="300"/>
      <c r="O32681" s="300"/>
      <c r="P32681" s="300"/>
      <c r="Q32681" s="300"/>
      <c r="R32681" s="300"/>
      <c r="S32681" s="300"/>
      <c r="T32681" s="300"/>
      <c r="U32681" s="300"/>
      <c r="V32681" s="300"/>
      <c r="W32681" s="300"/>
      <c r="X32681" s="300"/>
      <c r="Y32681" s="300"/>
      <c r="Z32681" s="300"/>
      <c r="AA32681" s="300"/>
      <c r="AB32681" s="300"/>
      <c r="AC32681" s="300"/>
      <c r="AD32681" s="300"/>
      <c r="AE32681" s="300"/>
      <c r="AF32681" s="300"/>
      <c r="AG32681" s="300"/>
      <c r="AH32681" s="300"/>
      <c r="AI32681" s="300"/>
      <c r="AJ32681" s="300"/>
      <c r="AK32681" s="300"/>
      <c r="AL32681" s="300"/>
      <c r="AM32681" s="300"/>
      <c r="AN32681" s="300"/>
      <c r="AO32681" s="300"/>
      <c r="AP32681" s="300"/>
      <c r="AQ32681" s="300"/>
      <c r="AR32681" s="300"/>
      <c r="AS32681" s="300"/>
      <c r="AT32681" s="300"/>
      <c r="AU32681" s="300"/>
      <c r="AV32681" s="300"/>
      <c r="AW32681" s="300"/>
      <c r="AX32681" s="300"/>
      <c r="AY32681" s="300"/>
      <c r="AZ32681" s="300"/>
      <c r="BA32681" s="300"/>
      <c r="BB32681" s="300"/>
      <c r="BC32681" s="300"/>
      <c r="BD32681" s="300"/>
      <c r="BE32681" s="300"/>
      <c r="BF32681" s="300"/>
      <c r="BG32681" s="300"/>
      <c r="BH32681" s="300"/>
      <c r="BI32681" s="300"/>
      <c r="BJ32681" s="300"/>
      <c r="BK32681" s="300"/>
      <c r="BL32681" s="300"/>
      <c r="BM32681" s="300"/>
      <c r="BN32681" s="300"/>
      <c r="BO32681" s="300"/>
      <c r="BP32681" s="300"/>
      <c r="BQ32681" s="300"/>
      <c r="BR32681" s="300"/>
      <c r="BS32681" s="300"/>
      <c r="BT32681" s="300"/>
      <c r="BU32681" s="300"/>
      <c r="BV32681" s="300"/>
      <c r="BW32681" s="300"/>
      <c r="BX32681" s="300"/>
      <c r="BY32681" s="300"/>
      <c r="BZ32681" s="300"/>
      <c r="CA32681" s="300"/>
      <c r="CB32681" s="300"/>
      <c r="CC32681" s="300"/>
      <c r="CD32681" s="300"/>
      <c r="CE32681" s="300"/>
      <c r="CF32681" s="300"/>
      <c r="CG32681" s="300"/>
      <c r="CH32681" s="300"/>
      <c r="CI32681" s="300"/>
      <c r="CJ32681" s="300"/>
      <c r="CK32681" s="300"/>
      <c r="CL32681" s="300"/>
      <c r="CM32681" s="300"/>
      <c r="CN32681" s="300"/>
      <c r="CO32681" s="300"/>
      <c r="CP32681" s="300"/>
      <c r="CQ32681" s="300"/>
      <c r="CR32681" s="300"/>
      <c r="CS32681" s="300"/>
      <c r="CT32681" s="300"/>
      <c r="CU32681" s="300"/>
      <c r="CV32681" s="300"/>
      <c r="CW32681" s="300"/>
      <c r="CX32681" s="300"/>
      <c r="CY32681" s="300"/>
      <c r="CZ32681" s="300"/>
      <c r="DA32681" s="300"/>
      <c r="DB32681" s="300"/>
      <c r="DC32681" s="300"/>
      <c r="DD32681" s="300"/>
      <c r="DE32681" s="300"/>
      <c r="DF32681" s="300"/>
      <c r="DG32681" s="300"/>
      <c r="DH32681" s="300"/>
      <c r="DI32681" s="300"/>
      <c r="DJ32681" s="300"/>
      <c r="DK32681" s="300"/>
      <c r="DL32681" s="300"/>
      <c r="DM32681" s="300"/>
      <c r="DN32681" s="300"/>
      <c r="DO32681" s="300"/>
      <c r="DP32681" s="300"/>
      <c r="DQ32681" s="300"/>
      <c r="DR32681" s="300"/>
      <c r="DS32681" s="300"/>
      <c r="DT32681" s="300"/>
      <c r="DU32681" s="300"/>
      <c r="DV32681" s="300"/>
      <c r="DW32681" s="300"/>
      <c r="DX32681" s="300"/>
      <c r="DY32681" s="300"/>
      <c r="DZ32681" s="300"/>
      <c r="EA32681" s="300"/>
      <c r="EB32681" s="300"/>
      <c r="EC32681" s="300"/>
      <c r="ED32681" s="300"/>
      <c r="EE32681" s="300"/>
      <c r="EF32681" s="300"/>
      <c r="EG32681" s="300"/>
      <c r="EH32681" s="300"/>
      <c r="EI32681" s="300"/>
      <c r="EJ32681" s="300"/>
      <c r="EK32681" s="300"/>
      <c r="EL32681" s="300"/>
      <c r="EM32681" s="300"/>
      <c r="EN32681" s="300"/>
      <c r="EO32681" s="300"/>
      <c r="EP32681" s="300"/>
      <c r="EQ32681" s="300"/>
      <c r="ER32681" s="300"/>
      <c r="ES32681" s="300"/>
      <c r="ET32681" s="300"/>
      <c r="EU32681" s="300"/>
      <c r="EV32681" s="300"/>
      <c r="EW32681" s="300"/>
      <c r="EX32681" s="300"/>
      <c r="EY32681" s="300"/>
      <c r="EZ32681" s="300"/>
      <c r="FA32681" s="300"/>
      <c r="FB32681" s="300"/>
      <c r="FC32681" s="300"/>
      <c r="FD32681" s="300"/>
      <c r="FE32681" s="300"/>
      <c r="FF32681" s="300"/>
      <c r="FG32681" s="300"/>
      <c r="FH32681" s="300"/>
      <c r="FI32681" s="300"/>
      <c r="FJ32681" s="300"/>
      <c r="FK32681" s="300"/>
      <c r="FL32681" s="300"/>
      <c r="FM32681" s="300"/>
      <c r="FN32681" s="300"/>
      <c r="FO32681" s="300"/>
      <c r="FP32681" s="300"/>
      <c r="FQ32681" s="300"/>
      <c r="FR32681" s="300"/>
      <c r="FS32681" s="300"/>
      <c r="FT32681" s="300"/>
      <c r="FU32681" s="300"/>
      <c r="FV32681" s="300"/>
      <c r="FW32681" s="300"/>
      <c r="FX32681" s="300"/>
      <c r="FY32681" s="300"/>
      <c r="FZ32681" s="300"/>
      <c r="GA32681" s="300"/>
      <c r="GB32681" s="300"/>
      <c r="GC32681" s="300"/>
      <c r="GD32681" s="300"/>
      <c r="GE32681" s="300"/>
      <c r="GF32681" s="300"/>
      <c r="GG32681" s="300"/>
    </row>
    <row r="32682" spans="4:189" x14ac:dyDescent="0.25">
      <c r="D32682" s="300"/>
      <c r="J32682" s="300"/>
      <c r="K32682" s="300"/>
      <c r="L32682" s="300"/>
      <c r="M32682" s="300"/>
      <c r="N32682" s="300"/>
      <c r="O32682" s="300"/>
      <c r="P32682" s="300"/>
      <c r="Q32682" s="300"/>
      <c r="R32682" s="300"/>
      <c r="S32682" s="300"/>
      <c r="T32682" s="300"/>
      <c r="U32682" s="300"/>
      <c r="V32682" s="300"/>
      <c r="W32682" s="300"/>
      <c r="X32682" s="300"/>
      <c r="Y32682" s="300"/>
      <c r="Z32682" s="300"/>
      <c r="AA32682" s="300"/>
      <c r="AB32682" s="300"/>
      <c r="AC32682" s="300"/>
      <c r="AD32682" s="300"/>
      <c r="AE32682" s="300"/>
      <c r="AF32682" s="300"/>
      <c r="AG32682" s="300"/>
      <c r="AH32682" s="300"/>
      <c r="AI32682" s="300"/>
      <c r="AJ32682" s="300"/>
      <c r="AK32682" s="300"/>
      <c r="AL32682" s="300"/>
      <c r="AM32682" s="300"/>
      <c r="AN32682" s="300"/>
      <c r="AO32682" s="300"/>
      <c r="AP32682" s="300"/>
      <c r="AQ32682" s="300"/>
      <c r="AR32682" s="300"/>
      <c r="AS32682" s="300"/>
      <c r="AT32682" s="300"/>
      <c r="AU32682" s="300"/>
      <c r="AV32682" s="300"/>
      <c r="AW32682" s="300"/>
      <c r="AX32682" s="300"/>
      <c r="AY32682" s="300"/>
      <c r="AZ32682" s="300"/>
      <c r="BA32682" s="300"/>
      <c r="BB32682" s="300"/>
      <c r="BC32682" s="300"/>
      <c r="BD32682" s="300"/>
      <c r="BE32682" s="300"/>
      <c r="BF32682" s="300"/>
      <c r="BG32682" s="300"/>
      <c r="BH32682" s="300"/>
      <c r="BI32682" s="300"/>
      <c r="BJ32682" s="300"/>
      <c r="BK32682" s="300"/>
      <c r="BL32682" s="300"/>
      <c r="BM32682" s="300"/>
      <c r="BN32682" s="300"/>
      <c r="BO32682" s="300"/>
      <c r="BP32682" s="300"/>
      <c r="BQ32682" s="300"/>
      <c r="BR32682" s="300"/>
      <c r="BS32682" s="300"/>
      <c r="BT32682" s="300"/>
      <c r="BU32682" s="300"/>
      <c r="BV32682" s="300"/>
      <c r="BW32682" s="300"/>
      <c r="BX32682" s="300"/>
      <c r="BY32682" s="300"/>
      <c r="BZ32682" s="300"/>
      <c r="CA32682" s="300"/>
      <c r="CB32682" s="300"/>
      <c r="CC32682" s="300"/>
      <c r="CD32682" s="300"/>
      <c r="CE32682" s="300"/>
      <c r="CF32682" s="300"/>
      <c r="CG32682" s="300"/>
      <c r="CH32682" s="300"/>
      <c r="CI32682" s="300"/>
      <c r="CJ32682" s="300"/>
      <c r="CK32682" s="300"/>
      <c r="CL32682" s="300"/>
      <c r="CM32682" s="300"/>
      <c r="CN32682" s="300"/>
      <c r="CO32682" s="300"/>
      <c r="CP32682" s="300"/>
      <c r="CQ32682" s="300"/>
      <c r="CR32682" s="300"/>
      <c r="CS32682" s="300"/>
      <c r="CT32682" s="300"/>
      <c r="CU32682" s="300"/>
      <c r="CV32682" s="300"/>
      <c r="CW32682" s="300"/>
      <c r="CX32682" s="300"/>
      <c r="CY32682" s="300"/>
      <c r="CZ32682" s="300"/>
      <c r="DA32682" s="300"/>
      <c r="DB32682" s="300"/>
      <c r="DC32682" s="300"/>
      <c r="DD32682" s="300"/>
      <c r="DE32682" s="300"/>
      <c r="DF32682" s="300"/>
      <c r="DG32682" s="300"/>
      <c r="DH32682" s="300"/>
      <c r="DI32682" s="300"/>
      <c r="DJ32682" s="300"/>
      <c r="DK32682" s="300"/>
      <c r="DL32682" s="300"/>
      <c r="DM32682" s="300"/>
      <c r="DN32682" s="300"/>
      <c r="DO32682" s="300"/>
      <c r="DP32682" s="300"/>
      <c r="DQ32682" s="300"/>
      <c r="DR32682" s="300"/>
      <c r="DS32682" s="300"/>
      <c r="DT32682" s="300"/>
      <c r="DU32682" s="300"/>
      <c r="DV32682" s="300"/>
      <c r="DW32682" s="300"/>
      <c r="DX32682" s="300"/>
      <c r="DY32682" s="300"/>
      <c r="DZ32682" s="300"/>
      <c r="EA32682" s="300"/>
      <c r="EB32682" s="300"/>
      <c r="EC32682" s="300"/>
      <c r="ED32682" s="300"/>
      <c r="EE32682" s="300"/>
      <c r="EF32682" s="300"/>
      <c r="EG32682" s="300"/>
      <c r="EH32682" s="300"/>
      <c r="EI32682" s="300"/>
      <c r="EJ32682" s="300"/>
      <c r="EK32682" s="300"/>
      <c r="EL32682" s="300"/>
      <c r="EM32682" s="300"/>
      <c r="EN32682" s="300"/>
      <c r="EO32682" s="300"/>
      <c r="EP32682" s="300"/>
      <c r="EQ32682" s="300"/>
      <c r="ER32682" s="300"/>
      <c r="ES32682" s="300"/>
      <c r="ET32682" s="300"/>
      <c r="EU32682" s="300"/>
      <c r="EV32682" s="300"/>
      <c r="EW32682" s="300"/>
      <c r="EX32682" s="300"/>
      <c r="EY32682" s="300"/>
      <c r="EZ32682" s="300"/>
      <c r="FA32682" s="300"/>
      <c r="FB32682" s="300"/>
      <c r="FC32682" s="300"/>
      <c r="FD32682" s="300"/>
      <c r="FE32682" s="300"/>
      <c r="FF32682" s="300"/>
      <c r="FG32682" s="300"/>
      <c r="FH32682" s="300"/>
      <c r="FI32682" s="300"/>
      <c r="FJ32682" s="300"/>
      <c r="FK32682" s="300"/>
      <c r="FL32682" s="300"/>
      <c r="FM32682" s="300"/>
      <c r="FN32682" s="300"/>
      <c r="FO32682" s="300"/>
      <c r="FP32682" s="300"/>
      <c r="FQ32682" s="300"/>
      <c r="FR32682" s="300"/>
      <c r="FS32682" s="300"/>
      <c r="FT32682" s="300"/>
      <c r="FU32682" s="300"/>
      <c r="FV32682" s="300"/>
      <c r="FW32682" s="300"/>
      <c r="FX32682" s="300"/>
      <c r="FY32682" s="300"/>
      <c r="FZ32682" s="300"/>
      <c r="GA32682" s="300"/>
      <c r="GB32682" s="300"/>
      <c r="GC32682" s="300"/>
      <c r="GD32682" s="300"/>
      <c r="GE32682" s="300"/>
      <c r="GF32682" s="300"/>
      <c r="GG32682" s="300"/>
    </row>
    <row r="32683" spans="4:189" x14ac:dyDescent="0.25">
      <c r="D32683" s="300"/>
      <c r="J32683" s="300"/>
      <c r="K32683" s="300"/>
      <c r="L32683" s="300"/>
      <c r="M32683" s="300"/>
      <c r="N32683" s="300"/>
      <c r="O32683" s="300"/>
      <c r="P32683" s="300"/>
      <c r="Q32683" s="300"/>
      <c r="R32683" s="300"/>
      <c r="S32683" s="300"/>
      <c r="T32683" s="300"/>
      <c r="U32683" s="300"/>
      <c r="V32683" s="300"/>
      <c r="W32683" s="300"/>
      <c r="X32683" s="300"/>
      <c r="Y32683" s="300"/>
      <c r="Z32683" s="300"/>
      <c r="AA32683" s="300"/>
      <c r="AB32683" s="300"/>
      <c r="AC32683" s="300"/>
      <c r="AD32683" s="300"/>
      <c r="AE32683" s="300"/>
      <c r="AF32683" s="300"/>
      <c r="AG32683" s="300"/>
      <c r="AH32683" s="300"/>
      <c r="AI32683" s="300"/>
      <c r="AJ32683" s="300"/>
      <c r="AK32683" s="300"/>
      <c r="AL32683" s="300"/>
      <c r="AM32683" s="300"/>
      <c r="AN32683" s="300"/>
      <c r="AO32683" s="300"/>
      <c r="AP32683" s="300"/>
      <c r="AQ32683" s="300"/>
      <c r="AR32683" s="300"/>
      <c r="AS32683" s="300"/>
      <c r="AT32683" s="300"/>
      <c r="AU32683" s="300"/>
      <c r="AV32683" s="300"/>
      <c r="AW32683" s="300"/>
      <c r="AX32683" s="300"/>
      <c r="AY32683" s="300"/>
      <c r="AZ32683" s="300"/>
      <c r="BA32683" s="300"/>
      <c r="BB32683" s="300"/>
      <c r="BC32683" s="300"/>
      <c r="BD32683" s="300"/>
      <c r="BE32683" s="300"/>
      <c r="BF32683" s="300"/>
      <c r="BG32683" s="300"/>
      <c r="BH32683" s="300"/>
      <c r="BI32683" s="300"/>
      <c r="BJ32683" s="300"/>
      <c r="BK32683" s="300"/>
      <c r="BL32683" s="300"/>
      <c r="BM32683" s="300"/>
      <c r="BN32683" s="300"/>
      <c r="BO32683" s="300"/>
      <c r="BP32683" s="300"/>
      <c r="BQ32683" s="300"/>
      <c r="BR32683" s="300"/>
      <c r="BS32683" s="300"/>
      <c r="BT32683" s="300"/>
      <c r="BU32683" s="300"/>
      <c r="BV32683" s="300"/>
      <c r="BW32683" s="300"/>
      <c r="BX32683" s="300"/>
      <c r="BY32683" s="300"/>
      <c r="BZ32683" s="300"/>
      <c r="CA32683" s="300"/>
      <c r="CB32683" s="300"/>
      <c r="CC32683" s="300"/>
      <c r="CD32683" s="300"/>
      <c r="CE32683" s="300"/>
      <c r="CF32683" s="300"/>
      <c r="CG32683" s="300"/>
      <c r="CH32683" s="300"/>
      <c r="CI32683" s="300"/>
      <c r="CJ32683" s="300"/>
      <c r="CK32683" s="300"/>
      <c r="CL32683" s="300"/>
      <c r="CM32683" s="300"/>
      <c r="CN32683" s="300"/>
      <c r="CO32683" s="300"/>
      <c r="CP32683" s="300"/>
      <c r="CQ32683" s="300"/>
      <c r="CR32683" s="300"/>
      <c r="CS32683" s="300"/>
      <c r="CT32683" s="300"/>
      <c r="CU32683" s="300"/>
      <c r="CV32683" s="300"/>
      <c r="CW32683" s="300"/>
      <c r="CX32683" s="300"/>
      <c r="CY32683" s="300"/>
      <c r="CZ32683" s="300"/>
      <c r="DA32683" s="300"/>
      <c r="DB32683" s="300"/>
      <c r="DC32683" s="300"/>
      <c r="DD32683" s="300"/>
      <c r="DE32683" s="300"/>
      <c r="DF32683" s="300"/>
      <c r="DG32683" s="300"/>
      <c r="DH32683" s="300"/>
      <c r="DI32683" s="300"/>
      <c r="DJ32683" s="300"/>
      <c r="DK32683" s="300"/>
      <c r="DL32683" s="300"/>
      <c r="DM32683" s="300"/>
      <c r="DN32683" s="300"/>
      <c r="DO32683" s="300"/>
      <c r="DP32683" s="300"/>
      <c r="DQ32683" s="300"/>
      <c r="DR32683" s="300"/>
      <c r="DS32683" s="300"/>
      <c r="DT32683" s="300"/>
      <c r="DU32683" s="300"/>
      <c r="DV32683" s="300"/>
      <c r="DW32683" s="300"/>
      <c r="DX32683" s="300"/>
      <c r="DY32683" s="300"/>
      <c r="DZ32683" s="300"/>
      <c r="EA32683" s="300"/>
      <c r="EB32683" s="300"/>
      <c r="EC32683" s="300"/>
      <c r="ED32683" s="300"/>
      <c r="EE32683" s="300"/>
      <c r="EF32683" s="300"/>
      <c r="EG32683" s="300"/>
      <c r="EH32683" s="300"/>
      <c r="EI32683" s="300"/>
      <c r="EJ32683" s="300"/>
      <c r="EK32683" s="300"/>
      <c r="EL32683" s="300"/>
      <c r="EM32683" s="300"/>
      <c r="EN32683" s="300"/>
      <c r="EO32683" s="300"/>
      <c r="EP32683" s="300"/>
      <c r="EQ32683" s="300"/>
      <c r="ER32683" s="300"/>
      <c r="ES32683" s="300"/>
      <c r="ET32683" s="300"/>
      <c r="EU32683" s="300"/>
      <c r="EV32683" s="300"/>
      <c r="EW32683" s="300"/>
      <c r="EX32683" s="300"/>
      <c r="EY32683" s="300"/>
      <c r="EZ32683" s="300"/>
      <c r="FA32683" s="300"/>
      <c r="FB32683" s="300"/>
      <c r="FC32683" s="300"/>
      <c r="FD32683" s="300"/>
      <c r="FE32683" s="300"/>
      <c r="FF32683" s="300"/>
      <c r="FG32683" s="300"/>
      <c r="FH32683" s="300"/>
      <c r="FI32683" s="300"/>
      <c r="FJ32683" s="300"/>
      <c r="FK32683" s="300"/>
      <c r="FL32683" s="300"/>
      <c r="FM32683" s="300"/>
      <c r="FN32683" s="300"/>
      <c r="FO32683" s="300"/>
      <c r="FP32683" s="300"/>
      <c r="FQ32683" s="300"/>
      <c r="FR32683" s="300"/>
      <c r="FS32683" s="300"/>
      <c r="FT32683" s="300"/>
      <c r="FU32683" s="300"/>
      <c r="FV32683" s="300"/>
      <c r="FW32683" s="300"/>
      <c r="FX32683" s="300"/>
      <c r="FY32683" s="300"/>
      <c r="FZ32683" s="300"/>
      <c r="GA32683" s="300"/>
      <c r="GB32683" s="300"/>
      <c r="GC32683" s="300"/>
      <c r="GD32683" s="300"/>
      <c r="GE32683" s="300"/>
      <c r="GF32683" s="300"/>
      <c r="GG32683" s="300"/>
    </row>
    <row r="32684" spans="4:189" x14ac:dyDescent="0.25">
      <c r="D32684" s="300"/>
      <c r="J32684" s="300"/>
      <c r="K32684" s="300"/>
      <c r="L32684" s="300"/>
      <c r="M32684" s="300"/>
      <c r="N32684" s="300"/>
      <c r="O32684" s="300"/>
      <c r="P32684" s="300"/>
      <c r="Q32684" s="300"/>
      <c r="R32684" s="300"/>
      <c r="S32684" s="300"/>
      <c r="T32684" s="300"/>
      <c r="U32684" s="300"/>
      <c r="V32684" s="300"/>
      <c r="W32684" s="300"/>
      <c r="X32684" s="300"/>
      <c r="Y32684" s="300"/>
      <c r="Z32684" s="300"/>
      <c r="AA32684" s="300"/>
      <c r="AB32684" s="300"/>
      <c r="AC32684" s="300"/>
      <c r="AD32684" s="300"/>
      <c r="AE32684" s="300"/>
      <c r="AF32684" s="300"/>
      <c r="AG32684" s="300"/>
      <c r="AH32684" s="300"/>
      <c r="AI32684" s="300"/>
      <c r="AJ32684" s="300"/>
      <c r="AK32684" s="300"/>
      <c r="AL32684" s="300"/>
      <c r="AM32684" s="300"/>
      <c r="AN32684" s="300"/>
      <c r="AO32684" s="300"/>
      <c r="AP32684" s="300"/>
      <c r="AQ32684" s="300"/>
      <c r="AR32684" s="300"/>
      <c r="AS32684" s="300"/>
      <c r="AT32684" s="300"/>
      <c r="AU32684" s="300"/>
      <c r="AV32684" s="300"/>
      <c r="AW32684" s="300"/>
      <c r="AX32684" s="300"/>
      <c r="AY32684" s="300"/>
      <c r="AZ32684" s="300"/>
      <c r="BA32684" s="300"/>
      <c r="BB32684" s="300"/>
      <c r="BC32684" s="300"/>
      <c r="BD32684" s="300"/>
      <c r="BE32684" s="300"/>
      <c r="BF32684" s="300"/>
      <c r="BG32684" s="300"/>
      <c r="BH32684" s="300"/>
      <c r="BI32684" s="300"/>
      <c r="BJ32684" s="300"/>
      <c r="BK32684" s="300"/>
      <c r="BL32684" s="300"/>
      <c r="BM32684" s="300"/>
      <c r="BN32684" s="300"/>
      <c r="BO32684" s="300"/>
      <c r="BP32684" s="300"/>
      <c r="BQ32684" s="300"/>
      <c r="BR32684" s="300"/>
      <c r="BS32684" s="300"/>
      <c r="BT32684" s="300"/>
      <c r="BU32684" s="300"/>
      <c r="BV32684" s="300"/>
      <c r="BW32684" s="300"/>
      <c r="BX32684" s="300"/>
      <c r="BY32684" s="300"/>
      <c r="BZ32684" s="300"/>
      <c r="CA32684" s="300"/>
      <c r="CB32684" s="300"/>
      <c r="CC32684" s="300"/>
      <c r="CD32684" s="300"/>
      <c r="CE32684" s="300"/>
      <c r="CF32684" s="300"/>
      <c r="CG32684" s="300"/>
      <c r="CH32684" s="300"/>
      <c r="CI32684" s="300"/>
      <c r="CJ32684" s="300"/>
      <c r="CK32684" s="300"/>
      <c r="CL32684" s="300"/>
      <c r="CM32684" s="300"/>
      <c r="CN32684" s="300"/>
      <c r="CO32684" s="300"/>
      <c r="CP32684" s="300"/>
      <c r="CQ32684" s="300"/>
      <c r="CR32684" s="300"/>
      <c r="CS32684" s="300"/>
      <c r="CT32684" s="300"/>
      <c r="CU32684" s="300"/>
      <c r="CV32684" s="300"/>
      <c r="CW32684" s="300"/>
      <c r="CX32684" s="300"/>
      <c r="CY32684" s="300"/>
      <c r="CZ32684" s="300"/>
      <c r="DA32684" s="300"/>
      <c r="DB32684" s="300"/>
      <c r="DC32684" s="300"/>
      <c r="DD32684" s="300"/>
      <c r="DE32684" s="300"/>
      <c r="DF32684" s="300"/>
      <c r="DG32684" s="300"/>
      <c r="DH32684" s="300"/>
      <c r="DI32684" s="300"/>
      <c r="DJ32684" s="300"/>
      <c r="DK32684" s="300"/>
      <c r="DL32684" s="300"/>
      <c r="DM32684" s="300"/>
      <c r="DN32684" s="300"/>
      <c r="DO32684" s="300"/>
      <c r="DP32684" s="300"/>
      <c r="DQ32684" s="300"/>
      <c r="DR32684" s="300"/>
      <c r="DS32684" s="300"/>
      <c r="DT32684" s="300"/>
      <c r="DU32684" s="300"/>
      <c r="DV32684" s="300"/>
      <c r="DW32684" s="300"/>
      <c r="DX32684" s="300"/>
      <c r="DY32684" s="300"/>
      <c r="DZ32684" s="300"/>
      <c r="EA32684" s="300"/>
      <c r="EB32684" s="300"/>
      <c r="EC32684" s="300"/>
      <c r="ED32684" s="300"/>
      <c r="EE32684" s="300"/>
      <c r="EF32684" s="300"/>
      <c r="EG32684" s="300"/>
      <c r="EH32684" s="300"/>
      <c r="EI32684" s="300"/>
      <c r="EJ32684" s="300"/>
      <c r="EK32684" s="300"/>
      <c r="EL32684" s="300"/>
      <c r="EM32684" s="300"/>
      <c r="EN32684" s="300"/>
      <c r="EO32684" s="300"/>
      <c r="EP32684" s="300"/>
      <c r="EQ32684" s="300"/>
      <c r="ER32684" s="300"/>
      <c r="ES32684" s="300"/>
      <c r="ET32684" s="300"/>
      <c r="EU32684" s="300"/>
      <c r="EV32684" s="300"/>
      <c r="EW32684" s="300"/>
      <c r="EX32684" s="300"/>
      <c r="EY32684" s="300"/>
      <c r="EZ32684" s="300"/>
      <c r="FA32684" s="300"/>
      <c r="FB32684" s="300"/>
      <c r="FC32684" s="300"/>
      <c r="FD32684" s="300"/>
      <c r="FE32684" s="300"/>
      <c r="FF32684" s="300"/>
      <c r="FG32684" s="300"/>
      <c r="FH32684" s="300"/>
      <c r="FI32684" s="300"/>
      <c r="FJ32684" s="300"/>
      <c r="FK32684" s="300"/>
      <c r="FL32684" s="300"/>
      <c r="FM32684" s="300"/>
      <c r="FN32684" s="300"/>
      <c r="FO32684" s="300"/>
      <c r="FP32684" s="300"/>
      <c r="FQ32684" s="300"/>
      <c r="FR32684" s="300"/>
      <c r="FS32684" s="300"/>
      <c r="FT32684" s="300"/>
      <c r="FU32684" s="300"/>
      <c r="FV32684" s="300"/>
      <c r="FW32684" s="300"/>
      <c r="FX32684" s="300"/>
      <c r="FY32684" s="300"/>
      <c r="FZ32684" s="300"/>
      <c r="GA32684" s="300"/>
      <c r="GB32684" s="300"/>
      <c r="GC32684" s="300"/>
      <c r="GD32684" s="300"/>
      <c r="GE32684" s="300"/>
      <c r="GF32684" s="300"/>
      <c r="GG32684" s="300"/>
    </row>
    <row r="32685" spans="4:189" x14ac:dyDescent="0.25">
      <c r="D32685" s="300"/>
      <c r="J32685" s="300"/>
      <c r="K32685" s="300"/>
      <c r="L32685" s="300"/>
      <c r="M32685" s="300"/>
      <c r="N32685" s="300"/>
      <c r="O32685" s="300"/>
      <c r="P32685" s="300"/>
      <c r="Q32685" s="300"/>
      <c r="R32685" s="300"/>
      <c r="S32685" s="300"/>
      <c r="T32685" s="300"/>
      <c r="U32685" s="300"/>
      <c r="V32685" s="300"/>
      <c r="W32685" s="300"/>
      <c r="X32685" s="300"/>
      <c r="Y32685" s="300"/>
      <c r="Z32685" s="300"/>
      <c r="AA32685" s="300"/>
      <c r="AB32685" s="300"/>
      <c r="AC32685" s="300"/>
      <c r="AD32685" s="300"/>
      <c r="AE32685" s="300"/>
      <c r="AF32685" s="300"/>
      <c r="AG32685" s="300"/>
      <c r="AH32685" s="300"/>
      <c r="AI32685" s="300"/>
      <c r="AJ32685" s="300"/>
      <c r="AK32685" s="300"/>
      <c r="AL32685" s="300"/>
      <c r="AM32685" s="300"/>
      <c r="AN32685" s="300"/>
      <c r="AO32685" s="300"/>
      <c r="AP32685" s="300"/>
      <c r="AQ32685" s="300"/>
      <c r="AR32685" s="300"/>
      <c r="AS32685" s="300"/>
      <c r="AT32685" s="300"/>
      <c r="AU32685" s="300"/>
      <c r="AV32685" s="300"/>
      <c r="AW32685" s="300"/>
      <c r="AX32685" s="300"/>
      <c r="AY32685" s="300"/>
      <c r="AZ32685" s="300"/>
      <c r="BA32685" s="300"/>
      <c r="BB32685" s="300"/>
      <c r="BC32685" s="300"/>
      <c r="BD32685" s="300"/>
      <c r="BE32685" s="300"/>
      <c r="BF32685" s="300"/>
      <c r="BG32685" s="300"/>
      <c r="BH32685" s="300"/>
      <c r="BI32685" s="300"/>
      <c r="BJ32685" s="300"/>
      <c r="BK32685" s="300"/>
      <c r="BL32685" s="300"/>
      <c r="BM32685" s="300"/>
      <c r="BN32685" s="300"/>
      <c r="BO32685" s="300"/>
      <c r="BP32685" s="300"/>
      <c r="BQ32685" s="300"/>
      <c r="BR32685" s="300"/>
      <c r="BS32685" s="300"/>
      <c r="BT32685" s="300"/>
      <c r="BU32685" s="300"/>
      <c r="BV32685" s="300"/>
      <c r="BW32685" s="300"/>
      <c r="BX32685" s="300"/>
      <c r="BY32685" s="300"/>
      <c r="BZ32685" s="300"/>
      <c r="CA32685" s="300"/>
      <c r="CB32685" s="300"/>
      <c r="CC32685" s="300"/>
      <c r="CD32685" s="300"/>
      <c r="CE32685" s="300"/>
      <c r="CF32685" s="300"/>
      <c r="CG32685" s="300"/>
      <c r="CH32685" s="300"/>
      <c r="CI32685" s="300"/>
      <c r="CJ32685" s="300"/>
      <c r="CK32685" s="300"/>
      <c r="CL32685" s="300"/>
      <c r="CM32685" s="300"/>
      <c r="CN32685" s="300"/>
      <c r="CO32685" s="300"/>
      <c r="CP32685" s="300"/>
      <c r="CQ32685" s="300"/>
      <c r="CR32685" s="300"/>
      <c r="CS32685" s="300"/>
      <c r="CT32685" s="300"/>
      <c r="CU32685" s="300"/>
      <c r="CV32685" s="300"/>
      <c r="CW32685" s="300"/>
      <c r="CX32685" s="300"/>
      <c r="CY32685" s="300"/>
      <c r="CZ32685" s="300"/>
      <c r="DA32685" s="300"/>
      <c r="DB32685" s="300"/>
      <c r="DC32685" s="300"/>
      <c r="DD32685" s="300"/>
      <c r="DE32685" s="300"/>
      <c r="DF32685" s="300"/>
      <c r="DG32685" s="300"/>
      <c r="DH32685" s="300"/>
      <c r="DI32685" s="300"/>
      <c r="DJ32685" s="300"/>
      <c r="DK32685" s="300"/>
      <c r="DL32685" s="300"/>
      <c r="DM32685" s="300"/>
      <c r="DN32685" s="300"/>
      <c r="DO32685" s="300"/>
      <c r="DP32685" s="300"/>
      <c r="DQ32685" s="300"/>
      <c r="DR32685" s="300"/>
      <c r="DS32685" s="300"/>
      <c r="DT32685" s="300"/>
      <c r="DU32685" s="300"/>
      <c r="DV32685" s="300"/>
      <c r="DW32685" s="300"/>
      <c r="DX32685" s="300"/>
      <c r="DY32685" s="300"/>
      <c r="DZ32685" s="300"/>
      <c r="EA32685" s="300"/>
      <c r="EB32685" s="300"/>
      <c r="EC32685" s="300"/>
      <c r="ED32685" s="300"/>
      <c r="EE32685" s="300"/>
      <c r="EF32685" s="300"/>
      <c r="EG32685" s="300"/>
      <c r="EH32685" s="300"/>
      <c r="EI32685" s="300"/>
      <c r="EJ32685" s="300"/>
      <c r="EK32685" s="300"/>
      <c r="EL32685" s="300"/>
      <c r="EM32685" s="300"/>
      <c r="EN32685" s="300"/>
      <c r="EO32685" s="300"/>
      <c r="EP32685" s="300"/>
      <c r="EQ32685" s="300"/>
      <c r="ER32685" s="300"/>
      <c r="ES32685" s="300"/>
      <c r="ET32685" s="300"/>
      <c r="EU32685" s="300"/>
      <c r="EV32685" s="300"/>
      <c r="EW32685" s="300"/>
      <c r="EX32685" s="300"/>
      <c r="EY32685" s="300"/>
      <c r="EZ32685" s="300"/>
      <c r="FA32685" s="300"/>
      <c r="FB32685" s="300"/>
      <c r="FC32685" s="300"/>
      <c r="FD32685" s="300"/>
      <c r="FE32685" s="300"/>
      <c r="FF32685" s="300"/>
      <c r="FG32685" s="300"/>
      <c r="FH32685" s="300"/>
      <c r="FI32685" s="300"/>
      <c r="FJ32685" s="300"/>
      <c r="FK32685" s="300"/>
      <c r="FL32685" s="300"/>
      <c r="FM32685" s="300"/>
      <c r="FN32685" s="300"/>
      <c r="FO32685" s="300"/>
      <c r="FP32685" s="300"/>
      <c r="FQ32685" s="300"/>
      <c r="FR32685" s="300"/>
      <c r="FS32685" s="300"/>
      <c r="FT32685" s="300"/>
      <c r="FU32685" s="300"/>
      <c r="FV32685" s="300"/>
      <c r="FW32685" s="300"/>
      <c r="FX32685" s="300"/>
      <c r="FY32685" s="300"/>
      <c r="FZ32685" s="300"/>
      <c r="GA32685" s="300"/>
      <c r="GB32685" s="300"/>
      <c r="GC32685" s="300"/>
      <c r="GD32685" s="300"/>
      <c r="GE32685" s="300"/>
      <c r="GF32685" s="300"/>
      <c r="GG32685" s="300"/>
    </row>
    <row r="32686" spans="4:189" x14ac:dyDescent="0.25">
      <c r="D32686" s="300"/>
      <c r="J32686" s="300"/>
      <c r="K32686" s="300"/>
      <c r="L32686" s="300"/>
      <c r="M32686" s="300"/>
      <c r="N32686" s="300"/>
      <c r="O32686" s="300"/>
      <c r="P32686" s="300"/>
      <c r="Q32686" s="300"/>
      <c r="R32686" s="300"/>
      <c r="S32686" s="300"/>
      <c r="T32686" s="300"/>
      <c r="U32686" s="300"/>
      <c r="V32686" s="300"/>
      <c r="W32686" s="300"/>
      <c r="X32686" s="300"/>
      <c r="Y32686" s="300"/>
      <c r="Z32686" s="300"/>
      <c r="AA32686" s="300"/>
      <c r="AB32686" s="300"/>
      <c r="AC32686" s="300"/>
      <c r="AD32686" s="300"/>
      <c r="AE32686" s="300"/>
      <c r="AF32686" s="300"/>
      <c r="AG32686" s="300"/>
      <c r="AH32686" s="300"/>
      <c r="AI32686" s="300"/>
      <c r="AJ32686" s="300"/>
      <c r="AK32686" s="300"/>
      <c r="AL32686" s="300"/>
      <c r="AM32686" s="300"/>
      <c r="AN32686" s="300"/>
      <c r="AO32686" s="300"/>
      <c r="AP32686" s="300"/>
      <c r="AQ32686" s="300"/>
      <c r="AR32686" s="300"/>
      <c r="AS32686" s="300"/>
      <c r="AT32686" s="300"/>
      <c r="AU32686" s="300"/>
      <c r="AV32686" s="300"/>
      <c r="AW32686" s="300"/>
      <c r="AX32686" s="300"/>
      <c r="AY32686" s="300"/>
      <c r="AZ32686" s="300"/>
      <c r="BA32686" s="300"/>
      <c r="BB32686" s="300"/>
      <c r="BC32686" s="300"/>
      <c r="BD32686" s="300"/>
      <c r="BE32686" s="300"/>
      <c r="BF32686" s="300"/>
      <c r="BG32686" s="300"/>
      <c r="BH32686" s="300"/>
      <c r="BI32686" s="300"/>
      <c r="BJ32686" s="300"/>
      <c r="BK32686" s="300"/>
      <c r="BL32686" s="300"/>
      <c r="BM32686" s="300"/>
      <c r="BN32686" s="300"/>
      <c r="BO32686" s="300"/>
      <c r="BP32686" s="300"/>
      <c r="BQ32686" s="300"/>
      <c r="BR32686" s="300"/>
      <c r="BS32686" s="300"/>
      <c r="BT32686" s="300"/>
      <c r="BU32686" s="300"/>
      <c r="BV32686" s="300"/>
      <c r="BW32686" s="300"/>
      <c r="BX32686" s="300"/>
      <c r="BY32686" s="300"/>
      <c r="BZ32686" s="300"/>
      <c r="CA32686" s="300"/>
      <c r="CB32686" s="300"/>
      <c r="CC32686" s="300"/>
      <c r="CD32686" s="300"/>
      <c r="CE32686" s="300"/>
      <c r="CF32686" s="300"/>
      <c r="CG32686" s="300"/>
      <c r="CH32686" s="300"/>
      <c r="CI32686" s="300"/>
      <c r="CJ32686" s="300"/>
      <c r="CK32686" s="300"/>
      <c r="CL32686" s="300"/>
      <c r="CM32686" s="300"/>
      <c r="CN32686" s="300"/>
      <c r="CO32686" s="300"/>
      <c r="CP32686" s="300"/>
      <c r="CQ32686" s="300"/>
      <c r="CR32686" s="300"/>
      <c r="CS32686" s="300"/>
      <c r="CT32686" s="300"/>
      <c r="CU32686" s="300"/>
      <c r="CV32686" s="300"/>
      <c r="CW32686" s="300"/>
      <c r="CX32686" s="300"/>
      <c r="CY32686" s="300"/>
      <c r="CZ32686" s="300"/>
      <c r="DA32686" s="300"/>
      <c r="DB32686" s="300"/>
      <c r="DC32686" s="300"/>
      <c r="DD32686" s="300"/>
      <c r="DE32686" s="300"/>
      <c r="DF32686" s="300"/>
      <c r="DG32686" s="300"/>
      <c r="DH32686" s="300"/>
      <c r="DI32686" s="300"/>
      <c r="DJ32686" s="300"/>
      <c r="DK32686" s="300"/>
      <c r="DL32686" s="300"/>
      <c r="DM32686" s="300"/>
      <c r="DN32686" s="300"/>
      <c r="DO32686" s="300"/>
      <c r="DP32686" s="300"/>
      <c r="DQ32686" s="300"/>
      <c r="DR32686" s="300"/>
      <c r="DS32686" s="300"/>
      <c r="DT32686" s="300"/>
      <c r="DU32686" s="300"/>
      <c r="DV32686" s="300"/>
      <c r="DW32686" s="300"/>
      <c r="DX32686" s="300"/>
      <c r="DY32686" s="300"/>
      <c r="DZ32686" s="300"/>
      <c r="EA32686" s="300"/>
      <c r="EB32686" s="300"/>
      <c r="EC32686" s="300"/>
      <c r="ED32686" s="300"/>
      <c r="EE32686" s="300"/>
      <c r="EF32686" s="300"/>
      <c r="EG32686" s="300"/>
      <c r="EH32686" s="300"/>
      <c r="EI32686" s="300"/>
      <c r="EJ32686" s="300"/>
      <c r="EK32686" s="300"/>
      <c r="EL32686" s="300"/>
      <c r="EM32686" s="300"/>
      <c r="EN32686" s="300"/>
      <c r="EO32686" s="300"/>
      <c r="EP32686" s="300"/>
      <c r="EQ32686" s="300"/>
      <c r="ER32686" s="300"/>
      <c r="ES32686" s="300"/>
      <c r="ET32686" s="300"/>
      <c r="EU32686" s="300"/>
      <c r="EV32686" s="300"/>
      <c r="EW32686" s="300"/>
      <c r="EX32686" s="300"/>
      <c r="EY32686" s="300"/>
      <c r="EZ32686" s="300"/>
      <c r="FA32686" s="300"/>
      <c r="FB32686" s="300"/>
      <c r="FC32686" s="300"/>
      <c r="FD32686" s="300"/>
      <c r="FE32686" s="300"/>
      <c r="FF32686" s="300"/>
      <c r="FG32686" s="300"/>
      <c r="FH32686" s="300"/>
      <c r="FI32686" s="300"/>
      <c r="FJ32686" s="300"/>
      <c r="FK32686" s="300"/>
      <c r="FL32686" s="300"/>
      <c r="FM32686" s="300"/>
      <c r="FN32686" s="300"/>
      <c r="FO32686" s="300"/>
      <c r="FP32686" s="300"/>
      <c r="FQ32686" s="300"/>
      <c r="FR32686" s="300"/>
      <c r="FS32686" s="300"/>
      <c r="FT32686" s="300"/>
      <c r="FU32686" s="300"/>
      <c r="FV32686" s="300"/>
      <c r="FW32686" s="300"/>
      <c r="FX32686" s="300"/>
      <c r="FY32686" s="300"/>
      <c r="FZ32686" s="300"/>
      <c r="GA32686" s="300"/>
      <c r="GB32686" s="300"/>
      <c r="GC32686" s="300"/>
      <c r="GD32686" s="300"/>
      <c r="GE32686" s="300"/>
      <c r="GF32686" s="300"/>
      <c r="GG32686" s="300"/>
    </row>
    <row r="32687" spans="4:189" x14ac:dyDescent="0.25">
      <c r="D32687" s="300"/>
      <c r="J32687" s="300"/>
      <c r="K32687" s="300"/>
      <c r="L32687" s="300"/>
      <c r="M32687" s="300"/>
      <c r="N32687" s="300"/>
      <c r="O32687" s="300"/>
      <c r="P32687" s="300"/>
      <c r="Q32687" s="300"/>
      <c r="R32687" s="300"/>
      <c r="S32687" s="300"/>
      <c r="T32687" s="300"/>
      <c r="U32687" s="300"/>
      <c r="V32687" s="300"/>
      <c r="W32687" s="300"/>
      <c r="X32687" s="300"/>
      <c r="Y32687" s="300"/>
      <c r="Z32687" s="300"/>
      <c r="AA32687" s="300"/>
      <c r="AB32687" s="300"/>
      <c r="AC32687" s="300"/>
      <c r="AD32687" s="300"/>
      <c r="AE32687" s="300"/>
      <c r="AF32687" s="300"/>
      <c r="AG32687" s="300"/>
      <c r="AH32687" s="300"/>
      <c r="AI32687" s="300"/>
      <c r="AJ32687" s="300"/>
      <c r="AK32687" s="300"/>
      <c r="AL32687" s="300"/>
      <c r="AM32687" s="300"/>
      <c r="AN32687" s="300"/>
      <c r="AO32687" s="300"/>
      <c r="AP32687" s="300"/>
      <c r="AQ32687" s="300"/>
      <c r="AR32687" s="300"/>
      <c r="AS32687" s="300"/>
      <c r="AT32687" s="300"/>
      <c r="AU32687" s="300"/>
      <c r="AV32687" s="300"/>
      <c r="AW32687" s="300"/>
      <c r="AX32687" s="300"/>
      <c r="AY32687" s="300"/>
      <c r="AZ32687" s="300"/>
      <c r="BA32687" s="300"/>
      <c r="BB32687" s="300"/>
      <c r="BC32687" s="300"/>
      <c r="BD32687" s="300"/>
      <c r="BE32687" s="300"/>
      <c r="BF32687" s="300"/>
      <c r="BG32687" s="300"/>
      <c r="BH32687" s="300"/>
      <c r="BI32687" s="300"/>
      <c r="BJ32687" s="300"/>
      <c r="BK32687" s="300"/>
      <c r="BL32687" s="300"/>
      <c r="BM32687" s="300"/>
      <c r="BN32687" s="300"/>
      <c r="BO32687" s="300"/>
      <c r="BP32687" s="300"/>
      <c r="BQ32687" s="300"/>
      <c r="BR32687" s="300"/>
      <c r="BS32687" s="300"/>
      <c r="BT32687" s="300"/>
      <c r="BU32687" s="300"/>
      <c r="BV32687" s="300"/>
      <c r="BW32687" s="300"/>
      <c r="BX32687" s="300"/>
      <c r="BY32687" s="300"/>
      <c r="BZ32687" s="300"/>
      <c r="CA32687" s="300"/>
      <c r="CB32687" s="300"/>
      <c r="CC32687" s="300"/>
      <c r="CD32687" s="300"/>
      <c r="CE32687" s="300"/>
      <c r="CF32687" s="300"/>
      <c r="CG32687" s="300"/>
      <c r="CH32687" s="300"/>
      <c r="CI32687" s="300"/>
      <c r="CJ32687" s="300"/>
      <c r="CK32687" s="300"/>
      <c r="CL32687" s="300"/>
      <c r="CM32687" s="300"/>
      <c r="CN32687" s="300"/>
      <c r="CO32687" s="300"/>
      <c r="CP32687" s="300"/>
      <c r="CQ32687" s="300"/>
      <c r="CR32687" s="300"/>
      <c r="CS32687" s="300"/>
      <c r="CT32687" s="300"/>
      <c r="CU32687" s="300"/>
      <c r="CV32687" s="300"/>
      <c r="CW32687" s="300"/>
      <c r="CX32687" s="300"/>
      <c r="CY32687" s="300"/>
      <c r="CZ32687" s="300"/>
      <c r="DA32687" s="300"/>
      <c r="DB32687" s="300"/>
      <c r="DC32687" s="300"/>
      <c r="DD32687" s="300"/>
      <c r="DE32687" s="300"/>
      <c r="DF32687" s="300"/>
      <c r="DG32687" s="300"/>
      <c r="DH32687" s="300"/>
      <c r="DI32687" s="300"/>
      <c r="DJ32687" s="300"/>
      <c r="DK32687" s="300"/>
      <c r="DL32687" s="300"/>
      <c r="DM32687" s="300"/>
      <c r="DN32687" s="300"/>
      <c r="DO32687" s="300"/>
      <c r="DP32687" s="300"/>
      <c r="DQ32687" s="300"/>
      <c r="DR32687" s="300"/>
      <c r="DS32687" s="300"/>
      <c r="DT32687" s="300"/>
      <c r="DU32687" s="300"/>
      <c r="DV32687" s="300"/>
      <c r="DW32687" s="300"/>
      <c r="DX32687" s="300"/>
      <c r="DY32687" s="300"/>
      <c r="DZ32687" s="300"/>
      <c r="EA32687" s="300"/>
      <c r="EB32687" s="300"/>
      <c r="EC32687" s="300"/>
      <c r="ED32687" s="300"/>
      <c r="EE32687" s="300"/>
      <c r="EF32687" s="300"/>
      <c r="EG32687" s="300"/>
      <c r="EH32687" s="300"/>
      <c r="EI32687" s="300"/>
      <c r="EJ32687" s="300"/>
      <c r="EK32687" s="300"/>
      <c r="EL32687" s="300"/>
      <c r="EM32687" s="300"/>
      <c r="EN32687" s="300"/>
      <c r="EO32687" s="300"/>
      <c r="EP32687" s="300"/>
      <c r="EQ32687" s="300"/>
      <c r="ER32687" s="300"/>
      <c r="ES32687" s="300"/>
      <c r="ET32687" s="300"/>
      <c r="EU32687" s="300"/>
      <c r="EV32687" s="300"/>
      <c r="EW32687" s="300"/>
      <c r="EX32687" s="300"/>
      <c r="EY32687" s="300"/>
      <c r="EZ32687" s="300"/>
      <c r="FA32687" s="300"/>
      <c r="FB32687" s="300"/>
      <c r="FC32687" s="300"/>
      <c r="FD32687" s="300"/>
      <c r="FE32687" s="300"/>
      <c r="FF32687" s="300"/>
      <c r="FG32687" s="300"/>
      <c r="FH32687" s="300"/>
      <c r="FI32687" s="300"/>
      <c r="FJ32687" s="300"/>
      <c r="FK32687" s="300"/>
      <c r="FL32687" s="300"/>
      <c r="FM32687" s="300"/>
      <c r="FN32687" s="300"/>
      <c r="FO32687" s="300"/>
      <c r="FP32687" s="300"/>
      <c r="FQ32687" s="300"/>
      <c r="FR32687" s="300"/>
      <c r="FS32687" s="300"/>
      <c r="FT32687" s="300"/>
      <c r="FU32687" s="300"/>
      <c r="FV32687" s="300"/>
      <c r="FW32687" s="300"/>
      <c r="FX32687" s="300"/>
      <c r="FY32687" s="300"/>
      <c r="FZ32687" s="300"/>
      <c r="GA32687" s="300"/>
      <c r="GB32687" s="300"/>
      <c r="GC32687" s="300"/>
      <c r="GD32687" s="300"/>
      <c r="GE32687" s="300"/>
      <c r="GF32687" s="300"/>
      <c r="GG32687" s="300"/>
    </row>
    <row r="32688" spans="4:189" x14ac:dyDescent="0.25">
      <c r="D32688" s="300"/>
      <c r="J32688" s="300"/>
      <c r="K32688" s="300"/>
      <c r="L32688" s="300"/>
      <c r="M32688" s="300"/>
      <c r="N32688" s="300"/>
      <c r="O32688" s="300"/>
      <c r="P32688" s="300"/>
      <c r="Q32688" s="300"/>
      <c r="R32688" s="300"/>
      <c r="S32688" s="300"/>
      <c r="T32688" s="300"/>
      <c r="U32688" s="300"/>
      <c r="V32688" s="300"/>
      <c r="W32688" s="300"/>
      <c r="X32688" s="300"/>
      <c r="Y32688" s="300"/>
      <c r="Z32688" s="300"/>
      <c r="AA32688" s="300"/>
      <c r="AB32688" s="300"/>
      <c r="AC32688" s="300"/>
      <c r="AD32688" s="300"/>
      <c r="AE32688" s="300"/>
      <c r="AF32688" s="300"/>
      <c r="AG32688" s="300"/>
      <c r="AH32688" s="300"/>
      <c r="AI32688" s="300"/>
      <c r="AJ32688" s="300"/>
      <c r="AK32688" s="300"/>
      <c r="AL32688" s="300"/>
      <c r="AM32688" s="300"/>
      <c r="AN32688" s="300"/>
      <c r="AO32688" s="300"/>
      <c r="AP32688" s="300"/>
      <c r="AQ32688" s="300"/>
      <c r="AR32688" s="300"/>
      <c r="AS32688" s="300"/>
      <c r="AT32688" s="300"/>
      <c r="AU32688" s="300"/>
      <c r="AV32688" s="300"/>
      <c r="AW32688" s="300"/>
      <c r="AX32688" s="300"/>
      <c r="AY32688" s="300"/>
      <c r="AZ32688" s="300"/>
      <c r="BA32688" s="300"/>
      <c r="BB32688" s="300"/>
      <c r="BC32688" s="300"/>
      <c r="BD32688" s="300"/>
      <c r="BE32688" s="300"/>
      <c r="BF32688" s="300"/>
      <c r="BG32688" s="300"/>
      <c r="BH32688" s="300"/>
      <c r="BI32688" s="300"/>
      <c r="BJ32688" s="300"/>
      <c r="BK32688" s="300"/>
      <c r="BL32688" s="300"/>
      <c r="BM32688" s="300"/>
      <c r="BN32688" s="300"/>
      <c r="BO32688" s="300"/>
      <c r="BP32688" s="300"/>
      <c r="BQ32688" s="300"/>
      <c r="BR32688" s="300"/>
      <c r="BS32688" s="300"/>
      <c r="BT32688" s="300"/>
      <c r="BU32688" s="300"/>
      <c r="BV32688" s="300"/>
      <c r="BW32688" s="300"/>
      <c r="BX32688" s="300"/>
      <c r="BY32688" s="300"/>
      <c r="BZ32688" s="300"/>
      <c r="CA32688" s="300"/>
      <c r="CB32688" s="300"/>
      <c r="CC32688" s="300"/>
      <c r="CD32688" s="300"/>
      <c r="CE32688" s="300"/>
      <c r="CF32688" s="300"/>
      <c r="CG32688" s="300"/>
      <c r="CH32688" s="300"/>
      <c r="CI32688" s="300"/>
      <c r="CJ32688" s="300"/>
      <c r="CK32688" s="300"/>
      <c r="CL32688" s="300"/>
      <c r="CM32688" s="300"/>
      <c r="CN32688" s="300"/>
      <c r="CO32688" s="300"/>
      <c r="CP32688" s="300"/>
      <c r="CQ32688" s="300"/>
      <c r="CR32688" s="300"/>
      <c r="CS32688" s="300"/>
      <c r="CT32688" s="300"/>
      <c r="CU32688" s="300"/>
      <c r="CV32688" s="300"/>
      <c r="CW32688" s="300"/>
      <c r="CX32688" s="300"/>
      <c r="CY32688" s="300"/>
      <c r="CZ32688" s="300"/>
      <c r="DA32688" s="300"/>
      <c r="DB32688" s="300"/>
      <c r="DC32688" s="300"/>
      <c r="DD32688" s="300"/>
      <c r="DE32688" s="300"/>
      <c r="DF32688" s="300"/>
      <c r="DG32688" s="300"/>
      <c r="DH32688" s="300"/>
      <c r="DI32688" s="300"/>
      <c r="DJ32688" s="300"/>
      <c r="DK32688" s="300"/>
      <c r="DL32688" s="300"/>
      <c r="DM32688" s="300"/>
      <c r="DN32688" s="300"/>
      <c r="DO32688" s="300"/>
      <c r="DP32688" s="300"/>
      <c r="DQ32688" s="300"/>
      <c r="DR32688" s="300"/>
      <c r="DS32688" s="300"/>
      <c r="DT32688" s="300"/>
      <c r="DU32688" s="300"/>
      <c r="DV32688" s="300"/>
      <c r="DW32688" s="300"/>
      <c r="DX32688" s="300"/>
      <c r="DY32688" s="300"/>
      <c r="DZ32688" s="300"/>
      <c r="EA32688" s="300"/>
      <c r="EB32688" s="300"/>
      <c r="EC32688" s="300"/>
      <c r="ED32688" s="300"/>
      <c r="EE32688" s="300"/>
      <c r="EF32688" s="300"/>
      <c r="EG32688" s="300"/>
      <c r="EH32688" s="300"/>
      <c r="EI32688" s="300"/>
      <c r="EJ32688" s="300"/>
      <c r="EK32688" s="300"/>
      <c r="EL32688" s="300"/>
      <c r="EM32688" s="300"/>
      <c r="EN32688" s="300"/>
      <c r="EO32688" s="300"/>
      <c r="EP32688" s="300"/>
      <c r="EQ32688" s="300"/>
      <c r="ER32688" s="300"/>
      <c r="ES32688" s="300"/>
      <c r="ET32688" s="300"/>
      <c r="EU32688" s="300"/>
      <c r="EV32688" s="300"/>
      <c r="EW32688" s="300"/>
      <c r="EX32688" s="300"/>
      <c r="EY32688" s="300"/>
      <c r="EZ32688" s="300"/>
      <c r="FA32688" s="300"/>
      <c r="FB32688" s="300"/>
      <c r="FC32688" s="300"/>
      <c r="FD32688" s="300"/>
      <c r="FE32688" s="300"/>
      <c r="FF32688" s="300"/>
      <c r="FG32688" s="300"/>
      <c r="FH32688" s="300"/>
      <c r="FI32688" s="300"/>
      <c r="FJ32688" s="300"/>
      <c r="FK32688" s="300"/>
      <c r="FL32688" s="300"/>
      <c r="FM32688" s="300"/>
      <c r="FN32688" s="300"/>
      <c r="FO32688" s="300"/>
      <c r="FP32688" s="300"/>
      <c r="FQ32688" s="300"/>
      <c r="FR32688" s="300"/>
      <c r="FS32688" s="300"/>
      <c r="FT32688" s="300"/>
      <c r="FU32688" s="300"/>
      <c r="FV32688" s="300"/>
      <c r="FW32688" s="300"/>
      <c r="FX32688" s="300"/>
      <c r="FY32688" s="300"/>
      <c r="FZ32688" s="300"/>
      <c r="GA32688" s="300"/>
      <c r="GB32688" s="300"/>
      <c r="GC32688" s="300"/>
      <c r="GD32688" s="300"/>
      <c r="GE32688" s="300"/>
      <c r="GF32688" s="300"/>
      <c r="GG32688" s="300"/>
    </row>
    <row r="32689" spans="4:189" x14ac:dyDescent="0.25">
      <c r="D32689" s="300"/>
      <c r="J32689" s="300"/>
      <c r="K32689" s="300"/>
      <c r="L32689" s="300"/>
      <c r="M32689" s="300"/>
      <c r="N32689" s="300"/>
      <c r="O32689" s="300"/>
      <c r="P32689" s="300"/>
      <c r="Q32689" s="300"/>
      <c r="R32689" s="300"/>
      <c r="S32689" s="300"/>
      <c r="T32689" s="300"/>
      <c r="U32689" s="300"/>
      <c r="V32689" s="300"/>
      <c r="W32689" s="300"/>
      <c r="X32689" s="300"/>
      <c r="Y32689" s="300"/>
      <c r="Z32689" s="300"/>
      <c r="AA32689" s="300"/>
      <c r="AB32689" s="300"/>
      <c r="AC32689" s="300"/>
      <c r="AD32689" s="300"/>
      <c r="AE32689" s="300"/>
      <c r="AF32689" s="300"/>
      <c r="AG32689" s="300"/>
      <c r="AH32689" s="300"/>
      <c r="AI32689" s="300"/>
      <c r="AJ32689" s="300"/>
      <c r="AK32689" s="300"/>
      <c r="AL32689" s="300"/>
      <c r="AM32689" s="300"/>
      <c r="AN32689" s="300"/>
      <c r="AO32689" s="300"/>
      <c r="AP32689" s="300"/>
      <c r="AQ32689" s="300"/>
      <c r="AR32689" s="300"/>
      <c r="AS32689" s="300"/>
      <c r="AT32689" s="300"/>
      <c r="AU32689" s="300"/>
      <c r="AV32689" s="300"/>
      <c r="AW32689" s="300"/>
      <c r="AX32689" s="300"/>
      <c r="AY32689" s="300"/>
      <c r="AZ32689" s="300"/>
      <c r="BA32689" s="300"/>
      <c r="BB32689" s="300"/>
      <c r="BC32689" s="300"/>
      <c r="BD32689" s="300"/>
      <c r="BE32689" s="300"/>
      <c r="BF32689" s="300"/>
      <c r="BG32689" s="300"/>
      <c r="BH32689" s="300"/>
      <c r="BI32689" s="300"/>
      <c r="BJ32689" s="300"/>
      <c r="BK32689" s="300"/>
      <c r="BL32689" s="300"/>
      <c r="BM32689" s="300"/>
      <c r="BN32689" s="300"/>
      <c r="BO32689" s="300"/>
      <c r="BP32689" s="300"/>
      <c r="BQ32689" s="300"/>
      <c r="BR32689" s="300"/>
      <c r="BS32689" s="300"/>
      <c r="BT32689" s="300"/>
      <c r="BU32689" s="300"/>
      <c r="BV32689" s="300"/>
      <c r="BW32689" s="300"/>
      <c r="BX32689" s="300"/>
      <c r="BY32689" s="300"/>
      <c r="BZ32689" s="300"/>
      <c r="CA32689" s="300"/>
      <c r="CB32689" s="300"/>
      <c r="CC32689" s="300"/>
      <c r="CD32689" s="300"/>
      <c r="CE32689" s="300"/>
      <c r="CF32689" s="300"/>
      <c r="CG32689" s="300"/>
      <c r="CH32689" s="300"/>
      <c r="CI32689" s="300"/>
      <c r="CJ32689" s="300"/>
      <c r="CK32689" s="300"/>
      <c r="CL32689" s="300"/>
      <c r="CM32689" s="300"/>
      <c r="CN32689" s="300"/>
      <c r="CO32689" s="300"/>
      <c r="CP32689" s="300"/>
      <c r="CQ32689" s="300"/>
      <c r="CR32689" s="300"/>
      <c r="CS32689" s="300"/>
      <c r="CT32689" s="300"/>
      <c r="CU32689" s="300"/>
      <c r="CV32689" s="300"/>
      <c r="CW32689" s="300"/>
      <c r="CX32689" s="300"/>
      <c r="CY32689" s="300"/>
      <c r="CZ32689" s="300"/>
      <c r="DA32689" s="300"/>
      <c r="DB32689" s="300"/>
      <c r="DC32689" s="300"/>
      <c r="DD32689" s="300"/>
      <c r="DE32689" s="300"/>
      <c r="DF32689" s="300"/>
      <c r="DG32689" s="300"/>
      <c r="DH32689" s="300"/>
      <c r="DI32689" s="300"/>
      <c r="DJ32689" s="300"/>
      <c r="DK32689" s="300"/>
      <c r="DL32689" s="300"/>
      <c r="DM32689" s="300"/>
      <c r="DN32689" s="300"/>
      <c r="DO32689" s="300"/>
      <c r="DP32689" s="300"/>
      <c r="DQ32689" s="300"/>
      <c r="DR32689" s="300"/>
      <c r="DS32689" s="300"/>
      <c r="DT32689" s="300"/>
      <c r="DU32689" s="300"/>
      <c r="DV32689" s="300"/>
      <c r="DW32689" s="300"/>
      <c r="DX32689" s="300"/>
      <c r="DY32689" s="300"/>
      <c r="DZ32689" s="300"/>
      <c r="EA32689" s="300"/>
      <c r="EB32689" s="300"/>
      <c r="EC32689" s="300"/>
      <c r="ED32689" s="300"/>
      <c r="EE32689" s="300"/>
      <c r="EF32689" s="300"/>
      <c r="EG32689" s="300"/>
      <c r="EH32689" s="300"/>
      <c r="EI32689" s="300"/>
      <c r="EJ32689" s="300"/>
      <c r="EK32689" s="300"/>
      <c r="EL32689" s="300"/>
      <c r="EM32689" s="300"/>
      <c r="EN32689" s="300"/>
      <c r="EO32689" s="300"/>
      <c r="EP32689" s="300"/>
      <c r="EQ32689" s="300"/>
      <c r="ER32689" s="300"/>
      <c r="ES32689" s="300"/>
      <c r="ET32689" s="300"/>
      <c r="EU32689" s="300"/>
      <c r="EV32689" s="300"/>
      <c r="EW32689" s="300"/>
      <c r="EX32689" s="300"/>
      <c r="EY32689" s="300"/>
      <c r="EZ32689" s="300"/>
      <c r="FA32689" s="300"/>
      <c r="FB32689" s="300"/>
      <c r="FC32689" s="300"/>
      <c r="FD32689" s="300"/>
      <c r="FE32689" s="300"/>
      <c r="FF32689" s="300"/>
      <c r="FG32689" s="300"/>
      <c r="FH32689" s="300"/>
      <c r="FI32689" s="300"/>
      <c r="FJ32689" s="300"/>
      <c r="FK32689" s="300"/>
      <c r="FL32689" s="300"/>
      <c r="FM32689" s="300"/>
      <c r="FN32689" s="300"/>
      <c r="FO32689" s="300"/>
      <c r="FP32689" s="300"/>
      <c r="FQ32689" s="300"/>
      <c r="FR32689" s="300"/>
      <c r="FS32689" s="300"/>
      <c r="FT32689" s="300"/>
      <c r="FU32689" s="300"/>
      <c r="FV32689" s="300"/>
      <c r="FW32689" s="300"/>
      <c r="FX32689" s="300"/>
      <c r="FY32689" s="300"/>
      <c r="FZ32689" s="300"/>
      <c r="GA32689" s="300"/>
      <c r="GB32689" s="300"/>
      <c r="GC32689" s="300"/>
      <c r="GD32689" s="300"/>
      <c r="GE32689" s="300"/>
      <c r="GF32689" s="300"/>
      <c r="GG32689" s="300"/>
    </row>
    <row r="32690" spans="4:189" x14ac:dyDescent="0.25">
      <c r="D32690" s="300"/>
      <c r="J32690" s="300"/>
      <c r="K32690" s="300"/>
      <c r="L32690" s="300"/>
      <c r="M32690" s="300"/>
      <c r="N32690" s="300"/>
      <c r="O32690" s="300"/>
      <c r="P32690" s="300"/>
      <c r="Q32690" s="300"/>
      <c r="R32690" s="300"/>
      <c r="S32690" s="300"/>
      <c r="T32690" s="300"/>
      <c r="U32690" s="300"/>
      <c r="V32690" s="300"/>
      <c r="W32690" s="300"/>
      <c r="X32690" s="300"/>
      <c r="Y32690" s="300"/>
      <c r="Z32690" s="300"/>
      <c r="AA32690" s="300"/>
      <c r="AB32690" s="300"/>
      <c r="AC32690" s="300"/>
      <c r="AD32690" s="300"/>
      <c r="AE32690" s="300"/>
      <c r="AF32690" s="300"/>
      <c r="AG32690" s="300"/>
      <c r="AH32690" s="300"/>
      <c r="AI32690" s="300"/>
      <c r="AJ32690" s="300"/>
      <c r="AK32690" s="300"/>
      <c r="AL32690" s="300"/>
      <c r="AM32690" s="300"/>
      <c r="AN32690" s="300"/>
      <c r="AO32690" s="300"/>
      <c r="AP32690" s="300"/>
      <c r="AQ32690" s="300"/>
      <c r="AR32690" s="300"/>
      <c r="AS32690" s="300"/>
      <c r="AT32690" s="300"/>
      <c r="AU32690" s="300"/>
      <c r="AV32690" s="300"/>
      <c r="AW32690" s="300"/>
      <c r="AX32690" s="300"/>
      <c r="AY32690" s="300"/>
      <c r="AZ32690" s="300"/>
      <c r="BA32690" s="300"/>
      <c r="BB32690" s="300"/>
      <c r="BC32690" s="300"/>
      <c r="BD32690" s="300"/>
      <c r="BE32690" s="300"/>
      <c r="BF32690" s="300"/>
      <c r="BG32690" s="300"/>
      <c r="BH32690" s="300"/>
      <c r="BI32690" s="300"/>
      <c r="BJ32690" s="300"/>
      <c r="BK32690" s="300"/>
      <c r="BL32690" s="300"/>
      <c r="BM32690" s="300"/>
      <c r="BN32690" s="300"/>
      <c r="BO32690" s="300"/>
      <c r="BP32690" s="300"/>
      <c r="BQ32690" s="300"/>
      <c r="BR32690" s="300"/>
      <c r="BS32690" s="300"/>
      <c r="BT32690" s="300"/>
      <c r="BU32690" s="300"/>
      <c r="BV32690" s="300"/>
      <c r="BW32690" s="300"/>
      <c r="BX32690" s="300"/>
      <c r="BY32690" s="300"/>
      <c r="BZ32690" s="300"/>
      <c r="CA32690" s="300"/>
      <c r="CB32690" s="300"/>
      <c r="CC32690" s="300"/>
      <c r="CD32690" s="300"/>
      <c r="CE32690" s="300"/>
      <c r="CF32690" s="300"/>
      <c r="CG32690" s="300"/>
      <c r="CH32690" s="300"/>
      <c r="CI32690" s="300"/>
      <c r="CJ32690" s="300"/>
      <c r="CK32690" s="300"/>
      <c r="CL32690" s="300"/>
      <c r="CM32690" s="300"/>
      <c r="CN32690" s="300"/>
      <c r="CO32690" s="300"/>
      <c r="CP32690" s="300"/>
      <c r="CQ32690" s="300"/>
      <c r="CR32690" s="300"/>
      <c r="CS32690" s="300"/>
      <c r="CT32690" s="300"/>
      <c r="CU32690" s="300"/>
      <c r="CV32690" s="300"/>
      <c r="CW32690" s="300"/>
      <c r="CX32690" s="300"/>
      <c r="CY32690" s="300"/>
      <c r="CZ32690" s="300"/>
      <c r="DA32690" s="300"/>
      <c r="DB32690" s="300"/>
      <c r="DC32690" s="300"/>
      <c r="DD32690" s="300"/>
      <c r="DE32690" s="300"/>
      <c r="DF32690" s="300"/>
      <c r="DG32690" s="300"/>
      <c r="DH32690" s="300"/>
      <c r="DI32690" s="300"/>
      <c r="DJ32690" s="300"/>
      <c r="DK32690" s="300"/>
      <c r="DL32690" s="300"/>
      <c r="DM32690" s="300"/>
      <c r="DN32690" s="300"/>
      <c r="DO32690" s="300"/>
      <c r="DP32690" s="300"/>
      <c r="DQ32690" s="300"/>
      <c r="DR32690" s="300"/>
      <c r="DS32690" s="300"/>
      <c r="DT32690" s="300"/>
      <c r="DU32690" s="300"/>
      <c r="DV32690" s="300"/>
      <c r="DW32690" s="300"/>
      <c r="DX32690" s="300"/>
      <c r="DY32690" s="300"/>
      <c r="DZ32690" s="300"/>
      <c r="EA32690" s="300"/>
      <c r="EB32690" s="300"/>
      <c r="EC32690" s="300"/>
      <c r="ED32690" s="300"/>
      <c r="EE32690" s="300"/>
      <c r="EF32690" s="300"/>
      <c r="EG32690" s="300"/>
      <c r="EH32690" s="300"/>
      <c r="EI32690" s="300"/>
      <c r="EJ32690" s="300"/>
      <c r="EK32690" s="300"/>
      <c r="EL32690" s="300"/>
      <c r="EM32690" s="300"/>
      <c r="EN32690" s="300"/>
      <c r="EO32690" s="300"/>
      <c r="EP32690" s="300"/>
      <c r="EQ32690" s="300"/>
      <c r="ER32690" s="300"/>
      <c r="ES32690" s="300"/>
      <c r="ET32690" s="300"/>
      <c r="EU32690" s="300"/>
      <c r="EV32690" s="300"/>
      <c r="EW32690" s="300"/>
      <c r="EX32690" s="300"/>
      <c r="EY32690" s="300"/>
      <c r="EZ32690" s="300"/>
      <c r="FA32690" s="300"/>
      <c r="FB32690" s="300"/>
      <c r="FC32690" s="300"/>
      <c r="FD32690" s="300"/>
      <c r="FE32690" s="300"/>
      <c r="FF32690" s="300"/>
      <c r="FG32690" s="300"/>
      <c r="FH32690" s="300"/>
      <c r="FI32690" s="300"/>
      <c r="FJ32690" s="300"/>
      <c r="FK32690" s="300"/>
      <c r="FL32690" s="300"/>
      <c r="FM32690" s="300"/>
      <c r="FN32690" s="300"/>
      <c r="FO32690" s="300"/>
      <c r="FP32690" s="300"/>
      <c r="FQ32690" s="300"/>
      <c r="FR32690" s="300"/>
      <c r="FS32690" s="300"/>
      <c r="FT32690" s="300"/>
      <c r="FU32690" s="300"/>
      <c r="FV32690" s="300"/>
      <c r="FW32690" s="300"/>
      <c r="FX32690" s="300"/>
      <c r="FY32690" s="300"/>
      <c r="FZ32690" s="300"/>
      <c r="GA32690" s="300"/>
      <c r="GB32690" s="300"/>
      <c r="GC32690" s="300"/>
      <c r="GD32690" s="300"/>
      <c r="GE32690" s="300"/>
      <c r="GF32690" s="300"/>
      <c r="GG32690" s="300"/>
    </row>
    <row r="32691" spans="4:189" x14ac:dyDescent="0.25">
      <c r="D32691" s="300"/>
      <c r="J32691" s="300"/>
      <c r="K32691" s="300"/>
      <c r="L32691" s="300"/>
      <c r="M32691" s="300"/>
      <c r="N32691" s="300"/>
      <c r="O32691" s="300"/>
      <c r="P32691" s="300"/>
      <c r="Q32691" s="300"/>
      <c r="R32691" s="300"/>
      <c r="S32691" s="300"/>
      <c r="T32691" s="300"/>
      <c r="U32691" s="300"/>
      <c r="V32691" s="300"/>
      <c r="W32691" s="300"/>
      <c r="X32691" s="300"/>
      <c r="Y32691" s="300"/>
      <c r="Z32691" s="300"/>
      <c r="AA32691" s="300"/>
      <c r="AB32691" s="300"/>
      <c r="AC32691" s="300"/>
      <c r="AD32691" s="300"/>
      <c r="AE32691" s="300"/>
      <c r="AF32691" s="300"/>
      <c r="AG32691" s="300"/>
      <c r="AH32691" s="300"/>
      <c r="AI32691" s="300"/>
      <c r="AJ32691" s="300"/>
      <c r="AK32691" s="300"/>
      <c r="AL32691" s="300"/>
      <c r="AM32691" s="300"/>
      <c r="AN32691" s="300"/>
      <c r="AO32691" s="300"/>
      <c r="AP32691" s="300"/>
      <c r="AQ32691" s="300"/>
      <c r="AR32691" s="300"/>
      <c r="AS32691" s="300"/>
      <c r="AT32691" s="300"/>
      <c r="AU32691" s="300"/>
      <c r="AV32691" s="300"/>
      <c r="AW32691" s="300"/>
      <c r="AX32691" s="300"/>
      <c r="AY32691" s="300"/>
      <c r="AZ32691" s="300"/>
      <c r="BA32691" s="300"/>
      <c r="BB32691" s="300"/>
      <c r="BC32691" s="300"/>
      <c r="BD32691" s="300"/>
      <c r="BE32691" s="300"/>
      <c r="BF32691" s="300"/>
      <c r="BG32691" s="300"/>
      <c r="BH32691" s="300"/>
      <c r="BI32691" s="300"/>
      <c r="BJ32691" s="300"/>
      <c r="BK32691" s="300"/>
      <c r="BL32691" s="300"/>
      <c r="BM32691" s="300"/>
      <c r="BN32691" s="300"/>
      <c r="BO32691" s="300"/>
      <c r="BP32691" s="300"/>
      <c r="BQ32691" s="300"/>
      <c r="BR32691" s="300"/>
      <c r="BS32691" s="300"/>
      <c r="BT32691" s="300"/>
      <c r="BU32691" s="300"/>
      <c r="BV32691" s="300"/>
      <c r="BW32691" s="300"/>
      <c r="BX32691" s="300"/>
      <c r="BY32691" s="300"/>
      <c r="BZ32691" s="300"/>
      <c r="CA32691" s="300"/>
      <c r="CB32691" s="300"/>
      <c r="CC32691" s="300"/>
      <c r="CD32691" s="300"/>
      <c r="CE32691" s="300"/>
      <c r="CF32691" s="300"/>
      <c r="CG32691" s="300"/>
      <c r="CH32691" s="300"/>
      <c r="CI32691" s="300"/>
      <c r="CJ32691" s="300"/>
      <c r="CK32691" s="300"/>
      <c r="CL32691" s="300"/>
      <c r="CM32691" s="300"/>
      <c r="CN32691" s="300"/>
      <c r="CO32691" s="300"/>
      <c r="CP32691" s="300"/>
      <c r="CQ32691" s="300"/>
      <c r="CR32691" s="300"/>
      <c r="CS32691" s="300"/>
      <c r="CT32691" s="300"/>
      <c r="CU32691" s="300"/>
      <c r="CV32691" s="300"/>
      <c r="CW32691" s="300"/>
      <c r="CX32691" s="300"/>
      <c r="CY32691" s="300"/>
      <c r="CZ32691" s="300"/>
      <c r="DA32691" s="300"/>
      <c r="DB32691" s="300"/>
      <c r="DC32691" s="300"/>
      <c r="DD32691" s="300"/>
      <c r="DE32691" s="300"/>
      <c r="DF32691" s="300"/>
      <c r="DG32691" s="300"/>
      <c r="DH32691" s="300"/>
      <c r="DI32691" s="300"/>
      <c r="DJ32691" s="300"/>
      <c r="DK32691" s="300"/>
      <c r="DL32691" s="300"/>
      <c r="DM32691" s="300"/>
      <c r="DN32691" s="300"/>
      <c r="DO32691" s="300"/>
      <c r="DP32691" s="300"/>
      <c r="DQ32691" s="300"/>
      <c r="DR32691" s="300"/>
      <c r="DS32691" s="300"/>
      <c r="DT32691" s="300"/>
      <c r="DU32691" s="300"/>
      <c r="DV32691" s="300"/>
      <c r="DW32691" s="300"/>
      <c r="DX32691" s="300"/>
      <c r="DY32691" s="300"/>
      <c r="DZ32691" s="300"/>
      <c r="EA32691" s="300"/>
      <c r="EB32691" s="300"/>
      <c r="EC32691" s="300"/>
      <c r="ED32691" s="300"/>
      <c r="EE32691" s="300"/>
      <c r="EF32691" s="300"/>
      <c r="EG32691" s="300"/>
      <c r="EH32691" s="300"/>
      <c r="EI32691" s="300"/>
      <c r="EJ32691" s="300"/>
      <c r="EK32691" s="300"/>
      <c r="EL32691" s="300"/>
      <c r="EM32691" s="300"/>
      <c r="EN32691" s="300"/>
      <c r="EO32691" s="300"/>
      <c r="EP32691" s="300"/>
      <c r="EQ32691" s="300"/>
      <c r="ER32691" s="300"/>
      <c r="ES32691" s="300"/>
      <c r="ET32691" s="300"/>
      <c r="EU32691" s="300"/>
      <c r="EV32691" s="300"/>
      <c r="EW32691" s="300"/>
      <c r="EX32691" s="300"/>
      <c r="EY32691" s="300"/>
      <c r="EZ32691" s="300"/>
      <c r="FA32691" s="300"/>
      <c r="FB32691" s="300"/>
      <c r="FC32691" s="300"/>
      <c r="FD32691" s="300"/>
      <c r="FE32691" s="300"/>
      <c r="FF32691" s="300"/>
      <c r="FG32691" s="300"/>
      <c r="FH32691" s="300"/>
      <c r="FI32691" s="300"/>
      <c r="FJ32691" s="300"/>
      <c r="FK32691" s="300"/>
      <c r="FL32691" s="300"/>
      <c r="FM32691" s="300"/>
      <c r="FN32691" s="300"/>
      <c r="FO32691" s="300"/>
      <c r="FP32691" s="300"/>
      <c r="FQ32691" s="300"/>
      <c r="FR32691" s="300"/>
      <c r="FS32691" s="300"/>
      <c r="FT32691" s="300"/>
      <c r="FU32691" s="300"/>
      <c r="FV32691" s="300"/>
      <c r="FW32691" s="300"/>
      <c r="FX32691" s="300"/>
      <c r="FY32691" s="300"/>
      <c r="FZ32691" s="300"/>
      <c r="GA32691" s="300"/>
      <c r="GB32691" s="300"/>
      <c r="GC32691" s="300"/>
      <c r="GD32691" s="300"/>
      <c r="GE32691" s="300"/>
      <c r="GF32691" s="300"/>
      <c r="GG32691" s="300"/>
    </row>
    <row r="32692" spans="4:189" x14ac:dyDescent="0.25">
      <c r="D32692" s="300"/>
      <c r="J32692" s="300"/>
      <c r="K32692" s="300"/>
      <c r="L32692" s="300"/>
      <c r="M32692" s="300"/>
      <c r="N32692" s="300"/>
      <c r="O32692" s="300"/>
      <c r="P32692" s="300"/>
      <c r="Q32692" s="300"/>
      <c r="R32692" s="300"/>
      <c r="S32692" s="300"/>
      <c r="T32692" s="300"/>
      <c r="U32692" s="300"/>
      <c r="V32692" s="300"/>
      <c r="W32692" s="300"/>
      <c r="X32692" s="300"/>
      <c r="Y32692" s="300"/>
      <c r="Z32692" s="300"/>
      <c r="AA32692" s="300"/>
      <c r="AB32692" s="300"/>
      <c r="AC32692" s="300"/>
      <c r="AD32692" s="300"/>
      <c r="AE32692" s="300"/>
      <c r="AF32692" s="300"/>
      <c r="AG32692" s="300"/>
      <c r="AH32692" s="300"/>
      <c r="AI32692" s="300"/>
      <c r="AJ32692" s="300"/>
      <c r="AK32692" s="300"/>
      <c r="AL32692" s="300"/>
      <c r="AM32692" s="300"/>
      <c r="AN32692" s="300"/>
      <c r="AO32692" s="300"/>
      <c r="AP32692" s="300"/>
      <c r="AQ32692" s="300"/>
      <c r="AR32692" s="300"/>
      <c r="AS32692" s="300"/>
      <c r="AT32692" s="300"/>
      <c r="AU32692" s="300"/>
      <c r="AV32692" s="300"/>
      <c r="AW32692" s="300"/>
      <c r="AX32692" s="300"/>
      <c r="AY32692" s="300"/>
      <c r="AZ32692" s="300"/>
      <c r="BA32692" s="300"/>
      <c r="BB32692" s="300"/>
      <c r="BC32692" s="300"/>
      <c r="BD32692" s="300"/>
      <c r="BE32692" s="300"/>
      <c r="BF32692" s="300"/>
      <c r="BG32692" s="300"/>
      <c r="BH32692" s="300"/>
      <c r="BI32692" s="300"/>
      <c r="BJ32692" s="300"/>
      <c r="BK32692" s="300"/>
      <c r="BL32692" s="300"/>
      <c r="BM32692" s="300"/>
      <c r="BN32692" s="300"/>
      <c r="BO32692" s="300"/>
      <c r="BP32692" s="300"/>
      <c r="BQ32692" s="300"/>
      <c r="BR32692" s="300"/>
      <c r="BS32692" s="300"/>
      <c r="BT32692" s="300"/>
      <c r="BU32692" s="300"/>
      <c r="BV32692" s="300"/>
      <c r="BW32692" s="300"/>
      <c r="BX32692" s="300"/>
      <c r="BY32692" s="300"/>
      <c r="BZ32692" s="300"/>
      <c r="CA32692" s="300"/>
      <c r="CB32692" s="300"/>
      <c r="CC32692" s="300"/>
      <c r="CD32692" s="300"/>
      <c r="CE32692" s="300"/>
      <c r="CF32692" s="300"/>
      <c r="CG32692" s="300"/>
      <c r="CH32692" s="300"/>
      <c r="CI32692" s="300"/>
      <c r="CJ32692" s="300"/>
      <c r="CK32692" s="300"/>
      <c r="CL32692" s="300"/>
      <c r="CM32692" s="300"/>
      <c r="CN32692" s="300"/>
      <c r="CO32692" s="300"/>
      <c r="CP32692" s="300"/>
      <c r="CQ32692" s="300"/>
      <c r="CR32692" s="300"/>
      <c r="CS32692" s="300"/>
      <c r="CT32692" s="300"/>
      <c r="CU32692" s="300"/>
      <c r="CV32692" s="300"/>
      <c r="CW32692" s="300"/>
      <c r="CX32692" s="300"/>
      <c r="CY32692" s="300"/>
      <c r="CZ32692" s="300"/>
      <c r="DA32692" s="300"/>
      <c r="DB32692" s="300"/>
      <c r="DC32692" s="300"/>
      <c r="DD32692" s="300"/>
      <c r="DE32692" s="300"/>
      <c r="DF32692" s="300"/>
      <c r="DG32692" s="300"/>
      <c r="DH32692" s="300"/>
      <c r="DI32692" s="300"/>
      <c r="DJ32692" s="300"/>
      <c r="DK32692" s="300"/>
      <c r="DL32692" s="300"/>
      <c r="DM32692" s="300"/>
      <c r="DN32692" s="300"/>
      <c r="DO32692" s="300"/>
      <c r="DP32692" s="300"/>
      <c r="DQ32692" s="300"/>
      <c r="DR32692" s="300"/>
      <c r="DS32692" s="300"/>
      <c r="DT32692" s="300"/>
      <c r="DU32692" s="300"/>
      <c r="DV32692" s="300"/>
      <c r="DW32692" s="300"/>
      <c r="DX32692" s="300"/>
      <c r="DY32692" s="300"/>
      <c r="DZ32692" s="300"/>
      <c r="EA32692" s="300"/>
      <c r="EB32692" s="300"/>
      <c r="EC32692" s="300"/>
      <c r="ED32692" s="300"/>
      <c r="EE32692" s="300"/>
      <c r="EF32692" s="300"/>
      <c r="EG32692" s="300"/>
      <c r="EH32692" s="300"/>
      <c r="EI32692" s="300"/>
      <c r="EJ32692" s="300"/>
      <c r="EK32692" s="300"/>
      <c r="EL32692" s="300"/>
      <c r="EM32692" s="300"/>
      <c r="EN32692" s="300"/>
      <c r="EO32692" s="300"/>
      <c r="EP32692" s="300"/>
      <c r="EQ32692" s="300"/>
      <c r="ER32692" s="300"/>
      <c r="ES32692" s="300"/>
      <c r="ET32692" s="300"/>
      <c r="EU32692" s="300"/>
      <c r="EV32692" s="300"/>
      <c r="EW32692" s="300"/>
      <c r="EX32692" s="300"/>
      <c r="EY32692" s="300"/>
      <c r="EZ32692" s="300"/>
      <c r="FA32692" s="300"/>
      <c r="FB32692" s="300"/>
      <c r="FC32692" s="300"/>
      <c r="FD32692" s="300"/>
      <c r="FE32692" s="300"/>
      <c r="FF32692" s="300"/>
      <c r="FG32692" s="300"/>
      <c r="FH32692" s="300"/>
      <c r="FI32692" s="300"/>
      <c r="FJ32692" s="300"/>
      <c r="FK32692" s="300"/>
      <c r="FL32692" s="300"/>
      <c r="FM32692" s="300"/>
      <c r="FN32692" s="300"/>
      <c r="FO32692" s="300"/>
      <c r="FP32692" s="300"/>
      <c r="FQ32692" s="300"/>
      <c r="FR32692" s="300"/>
      <c r="FS32692" s="300"/>
      <c r="FT32692" s="300"/>
      <c r="FU32692" s="300"/>
      <c r="FV32692" s="300"/>
      <c r="FW32692" s="300"/>
      <c r="FX32692" s="300"/>
      <c r="FY32692" s="300"/>
      <c r="FZ32692" s="300"/>
      <c r="GA32692" s="300"/>
      <c r="GB32692" s="300"/>
      <c r="GC32692" s="300"/>
      <c r="GD32692" s="300"/>
      <c r="GE32692" s="300"/>
      <c r="GF32692" s="300"/>
      <c r="GG32692" s="300"/>
    </row>
    <row r="32693" spans="4:189" x14ac:dyDescent="0.25">
      <c r="D32693" s="300"/>
      <c r="J32693" s="300"/>
      <c r="K32693" s="300"/>
      <c r="L32693" s="300"/>
      <c r="M32693" s="300"/>
      <c r="N32693" s="300"/>
      <c r="O32693" s="300"/>
      <c r="P32693" s="300"/>
      <c r="Q32693" s="300"/>
      <c r="R32693" s="300"/>
      <c r="S32693" s="300"/>
      <c r="T32693" s="300"/>
      <c r="U32693" s="300"/>
      <c r="V32693" s="300"/>
      <c r="W32693" s="300"/>
      <c r="X32693" s="300"/>
      <c r="Y32693" s="300"/>
      <c r="Z32693" s="300"/>
      <c r="AA32693" s="300"/>
      <c r="AB32693" s="300"/>
      <c r="AC32693" s="300"/>
      <c r="AD32693" s="300"/>
      <c r="AE32693" s="300"/>
      <c r="AF32693" s="300"/>
      <c r="AG32693" s="300"/>
      <c r="AH32693" s="300"/>
      <c r="AI32693" s="300"/>
      <c r="AJ32693" s="300"/>
      <c r="AK32693" s="300"/>
      <c r="AL32693" s="300"/>
      <c r="AM32693" s="300"/>
      <c r="AN32693" s="300"/>
      <c r="AO32693" s="300"/>
      <c r="AP32693" s="300"/>
      <c r="AQ32693" s="300"/>
      <c r="AR32693" s="300"/>
      <c r="AS32693" s="300"/>
      <c r="AT32693" s="300"/>
      <c r="AU32693" s="300"/>
      <c r="AV32693" s="300"/>
      <c r="AW32693" s="300"/>
      <c r="AX32693" s="300"/>
      <c r="AY32693" s="300"/>
      <c r="AZ32693" s="300"/>
      <c r="BA32693" s="300"/>
      <c r="BB32693" s="300"/>
      <c r="BC32693" s="300"/>
      <c r="BD32693" s="300"/>
      <c r="BE32693" s="300"/>
      <c r="BF32693" s="300"/>
      <c r="BG32693" s="300"/>
      <c r="BH32693" s="300"/>
      <c r="BI32693" s="300"/>
      <c r="BJ32693" s="300"/>
      <c r="BK32693" s="300"/>
      <c r="BL32693" s="300"/>
      <c r="BM32693" s="300"/>
      <c r="BN32693" s="300"/>
      <c r="BO32693" s="300"/>
      <c r="BP32693" s="300"/>
      <c r="BQ32693" s="300"/>
      <c r="BR32693" s="300"/>
      <c r="BS32693" s="300"/>
      <c r="BT32693" s="300"/>
      <c r="BU32693" s="300"/>
      <c r="BV32693" s="300"/>
      <c r="BW32693" s="300"/>
      <c r="BX32693" s="300"/>
      <c r="BY32693" s="300"/>
      <c r="BZ32693" s="300"/>
      <c r="CA32693" s="300"/>
      <c r="CB32693" s="300"/>
      <c r="CC32693" s="300"/>
      <c r="CD32693" s="300"/>
      <c r="CE32693" s="300"/>
      <c r="CF32693" s="300"/>
      <c r="CG32693" s="300"/>
      <c r="CH32693" s="300"/>
      <c r="CI32693" s="300"/>
      <c r="CJ32693" s="300"/>
      <c r="CK32693" s="300"/>
      <c r="CL32693" s="300"/>
      <c r="CM32693" s="300"/>
      <c r="CN32693" s="300"/>
      <c r="CO32693" s="300"/>
      <c r="CP32693" s="300"/>
      <c r="CQ32693" s="300"/>
      <c r="CR32693" s="300"/>
      <c r="CS32693" s="300"/>
      <c r="CT32693" s="300"/>
      <c r="CU32693" s="300"/>
      <c r="CV32693" s="300"/>
      <c r="CW32693" s="300"/>
      <c r="CX32693" s="300"/>
      <c r="CY32693" s="300"/>
      <c r="CZ32693" s="300"/>
      <c r="DA32693" s="300"/>
      <c r="DB32693" s="300"/>
      <c r="DC32693" s="300"/>
      <c r="DD32693" s="300"/>
      <c r="DE32693" s="300"/>
      <c r="DF32693" s="300"/>
      <c r="DG32693" s="300"/>
      <c r="DH32693" s="300"/>
      <c r="DI32693" s="300"/>
      <c r="DJ32693" s="300"/>
      <c r="DK32693" s="300"/>
      <c r="DL32693" s="300"/>
      <c r="DM32693" s="300"/>
      <c r="DN32693" s="300"/>
      <c r="DO32693" s="300"/>
      <c r="DP32693" s="300"/>
      <c r="DQ32693" s="300"/>
      <c r="DR32693" s="300"/>
      <c r="DS32693" s="300"/>
      <c r="DT32693" s="300"/>
      <c r="DU32693" s="300"/>
      <c r="DV32693" s="300"/>
      <c r="DW32693" s="300"/>
      <c r="DX32693" s="300"/>
      <c r="DY32693" s="300"/>
      <c r="DZ32693" s="300"/>
      <c r="EA32693" s="300"/>
      <c r="EB32693" s="300"/>
      <c r="EC32693" s="300"/>
      <c r="ED32693" s="300"/>
      <c r="EE32693" s="300"/>
      <c r="EF32693" s="300"/>
      <c r="EG32693" s="300"/>
      <c r="EH32693" s="300"/>
      <c r="EI32693" s="300"/>
      <c r="EJ32693" s="300"/>
      <c r="EK32693" s="300"/>
      <c r="EL32693" s="300"/>
      <c r="EM32693" s="300"/>
      <c r="EN32693" s="300"/>
      <c r="EO32693" s="300"/>
      <c r="EP32693" s="300"/>
      <c r="EQ32693" s="300"/>
      <c r="ER32693" s="300"/>
      <c r="ES32693" s="300"/>
      <c r="ET32693" s="300"/>
      <c r="EU32693" s="300"/>
      <c r="EV32693" s="300"/>
      <c r="EW32693" s="300"/>
      <c r="EX32693" s="300"/>
      <c r="EY32693" s="300"/>
      <c r="EZ32693" s="300"/>
      <c r="FA32693" s="300"/>
      <c r="FB32693" s="300"/>
      <c r="FC32693" s="300"/>
      <c r="FD32693" s="300"/>
      <c r="FE32693" s="300"/>
      <c r="FF32693" s="300"/>
      <c r="FG32693" s="300"/>
      <c r="FH32693" s="300"/>
      <c r="FI32693" s="300"/>
      <c r="FJ32693" s="300"/>
      <c r="FK32693" s="300"/>
      <c r="FL32693" s="300"/>
      <c r="FM32693" s="300"/>
      <c r="FN32693" s="300"/>
      <c r="FO32693" s="300"/>
      <c r="FP32693" s="300"/>
      <c r="FQ32693" s="300"/>
      <c r="FR32693" s="300"/>
      <c r="FS32693" s="300"/>
      <c r="FT32693" s="300"/>
      <c r="FU32693" s="300"/>
      <c r="FV32693" s="300"/>
      <c r="FW32693" s="300"/>
      <c r="FX32693" s="300"/>
      <c r="FY32693" s="300"/>
      <c r="FZ32693" s="300"/>
      <c r="GA32693" s="300"/>
      <c r="GB32693" s="300"/>
      <c r="GC32693" s="300"/>
      <c r="GD32693" s="300"/>
      <c r="GE32693" s="300"/>
      <c r="GF32693" s="300"/>
      <c r="GG32693" s="300"/>
    </row>
    <row r="32694" spans="4:189" x14ac:dyDescent="0.25">
      <c r="D32694" s="300"/>
      <c r="J32694" s="300"/>
      <c r="K32694" s="300"/>
      <c r="L32694" s="300"/>
      <c r="M32694" s="300"/>
      <c r="N32694" s="300"/>
      <c r="O32694" s="300"/>
      <c r="P32694" s="300"/>
      <c r="Q32694" s="300"/>
      <c r="R32694" s="300"/>
      <c r="S32694" s="300"/>
      <c r="T32694" s="300"/>
      <c r="U32694" s="300"/>
      <c r="V32694" s="300"/>
      <c r="W32694" s="300"/>
      <c r="X32694" s="300"/>
      <c r="Y32694" s="300"/>
      <c r="Z32694" s="300"/>
      <c r="AA32694" s="300"/>
      <c r="AB32694" s="300"/>
      <c r="AC32694" s="300"/>
      <c r="AD32694" s="300"/>
      <c r="AE32694" s="300"/>
      <c r="AF32694" s="300"/>
      <c r="AG32694" s="300"/>
      <c r="AH32694" s="300"/>
      <c r="AI32694" s="300"/>
      <c r="AJ32694" s="300"/>
      <c r="AK32694" s="300"/>
      <c r="AL32694" s="300"/>
      <c r="AM32694" s="300"/>
      <c r="AN32694" s="300"/>
      <c r="AO32694" s="300"/>
      <c r="AP32694" s="300"/>
      <c r="AQ32694" s="300"/>
      <c r="AR32694" s="300"/>
      <c r="AS32694" s="300"/>
      <c r="AT32694" s="300"/>
      <c r="AU32694" s="300"/>
      <c r="AV32694" s="300"/>
      <c r="AW32694" s="300"/>
      <c r="AX32694" s="300"/>
      <c r="AY32694" s="300"/>
      <c r="AZ32694" s="300"/>
      <c r="BA32694" s="300"/>
      <c r="BB32694" s="300"/>
      <c r="BC32694" s="300"/>
      <c r="BD32694" s="300"/>
      <c r="BE32694" s="300"/>
      <c r="BF32694" s="300"/>
      <c r="BG32694" s="300"/>
      <c r="BH32694" s="300"/>
      <c r="BI32694" s="300"/>
      <c r="BJ32694" s="300"/>
      <c r="BK32694" s="300"/>
      <c r="BL32694" s="300"/>
      <c r="BM32694" s="300"/>
      <c r="BN32694" s="300"/>
      <c r="BO32694" s="300"/>
      <c r="BP32694" s="300"/>
      <c r="BQ32694" s="300"/>
      <c r="BR32694" s="300"/>
      <c r="BS32694" s="300"/>
      <c r="BT32694" s="300"/>
      <c r="BU32694" s="300"/>
      <c r="BV32694" s="300"/>
      <c r="BW32694" s="300"/>
      <c r="BX32694" s="300"/>
      <c r="BY32694" s="300"/>
      <c r="BZ32694" s="300"/>
      <c r="CA32694" s="300"/>
      <c r="CB32694" s="300"/>
      <c r="CC32694" s="300"/>
      <c r="CD32694" s="300"/>
      <c r="CE32694" s="300"/>
      <c r="CF32694" s="300"/>
      <c r="CG32694" s="300"/>
      <c r="CH32694" s="300"/>
      <c r="CI32694" s="300"/>
      <c r="CJ32694" s="300"/>
      <c r="CK32694" s="300"/>
      <c r="CL32694" s="300"/>
      <c r="CM32694" s="300"/>
      <c r="CN32694" s="300"/>
      <c r="CO32694" s="300"/>
      <c r="CP32694" s="300"/>
      <c r="CQ32694" s="300"/>
      <c r="CR32694" s="300"/>
      <c r="CS32694" s="300"/>
      <c r="CT32694" s="300"/>
      <c r="CU32694" s="300"/>
      <c r="CV32694" s="300"/>
      <c r="CW32694" s="300"/>
      <c r="CX32694" s="300"/>
      <c r="CY32694" s="300"/>
      <c r="CZ32694" s="300"/>
      <c r="DA32694" s="300"/>
      <c r="DB32694" s="300"/>
      <c r="DC32694" s="300"/>
      <c r="DD32694" s="300"/>
      <c r="DE32694" s="300"/>
      <c r="DF32694" s="300"/>
      <c r="DG32694" s="300"/>
      <c r="DH32694" s="300"/>
      <c r="DI32694" s="300"/>
      <c r="DJ32694" s="300"/>
      <c r="DK32694" s="300"/>
      <c r="DL32694" s="300"/>
      <c r="DM32694" s="300"/>
      <c r="DN32694" s="300"/>
      <c r="DO32694" s="300"/>
      <c r="DP32694" s="300"/>
      <c r="DQ32694" s="300"/>
      <c r="DR32694" s="300"/>
      <c r="DS32694" s="300"/>
      <c r="DT32694" s="300"/>
      <c r="DU32694" s="300"/>
      <c r="DV32694" s="300"/>
      <c r="DW32694" s="300"/>
      <c r="DX32694" s="300"/>
      <c r="DY32694" s="300"/>
      <c r="DZ32694" s="300"/>
      <c r="EA32694" s="300"/>
      <c r="EB32694" s="300"/>
      <c r="EC32694" s="300"/>
      <c r="ED32694" s="300"/>
      <c r="EE32694" s="300"/>
      <c r="EF32694" s="300"/>
      <c r="EG32694" s="300"/>
      <c r="EH32694" s="300"/>
      <c r="EI32694" s="300"/>
      <c r="EJ32694" s="300"/>
      <c r="EK32694" s="300"/>
      <c r="EL32694" s="300"/>
      <c r="EM32694" s="300"/>
      <c r="EN32694" s="300"/>
      <c r="EO32694" s="300"/>
      <c r="EP32694" s="300"/>
      <c r="EQ32694" s="300"/>
      <c r="ER32694" s="300"/>
      <c r="ES32694" s="300"/>
      <c r="ET32694" s="300"/>
      <c r="EU32694" s="300"/>
      <c r="EV32694" s="300"/>
      <c r="EW32694" s="300"/>
      <c r="EX32694" s="300"/>
      <c r="EY32694" s="300"/>
      <c r="EZ32694" s="300"/>
      <c r="FA32694" s="300"/>
      <c r="FB32694" s="300"/>
      <c r="FC32694" s="300"/>
      <c r="FD32694" s="300"/>
      <c r="FE32694" s="300"/>
      <c r="FF32694" s="300"/>
      <c r="FG32694" s="300"/>
      <c r="FH32694" s="300"/>
      <c r="FI32694" s="300"/>
      <c r="FJ32694" s="300"/>
      <c r="FK32694" s="300"/>
      <c r="FL32694" s="300"/>
      <c r="FM32694" s="300"/>
      <c r="FN32694" s="300"/>
      <c r="FO32694" s="300"/>
      <c r="FP32694" s="300"/>
      <c r="FQ32694" s="300"/>
      <c r="FR32694" s="300"/>
      <c r="FS32694" s="300"/>
      <c r="FT32694" s="300"/>
      <c r="FU32694" s="300"/>
      <c r="FV32694" s="300"/>
      <c r="FW32694" s="300"/>
      <c r="FX32694" s="300"/>
      <c r="FY32694" s="300"/>
      <c r="FZ32694" s="300"/>
      <c r="GA32694" s="300"/>
      <c r="GB32694" s="300"/>
      <c r="GC32694" s="300"/>
      <c r="GD32694" s="300"/>
      <c r="GE32694" s="300"/>
      <c r="GF32694" s="300"/>
      <c r="GG32694" s="300"/>
    </row>
    <row r="32695" spans="4:189" x14ac:dyDescent="0.25">
      <c r="D32695" s="300"/>
      <c r="J32695" s="300"/>
      <c r="K32695" s="300"/>
      <c r="L32695" s="300"/>
      <c r="M32695" s="300"/>
      <c r="N32695" s="300"/>
      <c r="O32695" s="300"/>
      <c r="P32695" s="300"/>
      <c r="Q32695" s="300"/>
      <c r="R32695" s="300"/>
      <c r="S32695" s="300"/>
      <c r="T32695" s="300"/>
      <c r="U32695" s="300"/>
      <c r="V32695" s="300"/>
      <c r="W32695" s="300"/>
      <c r="X32695" s="300"/>
      <c r="Y32695" s="300"/>
      <c r="Z32695" s="300"/>
      <c r="AA32695" s="300"/>
      <c r="AB32695" s="300"/>
      <c r="AC32695" s="300"/>
      <c r="AD32695" s="300"/>
      <c r="AE32695" s="300"/>
      <c r="AF32695" s="300"/>
      <c r="AG32695" s="300"/>
      <c r="AH32695" s="300"/>
      <c r="AI32695" s="300"/>
      <c r="AJ32695" s="300"/>
      <c r="AK32695" s="300"/>
      <c r="AL32695" s="300"/>
      <c r="AM32695" s="300"/>
      <c r="AN32695" s="300"/>
      <c r="AO32695" s="300"/>
      <c r="AP32695" s="300"/>
      <c r="AQ32695" s="300"/>
      <c r="AR32695" s="300"/>
      <c r="AS32695" s="300"/>
      <c r="AT32695" s="300"/>
      <c r="AU32695" s="300"/>
      <c r="AV32695" s="300"/>
      <c r="AW32695" s="300"/>
      <c r="AX32695" s="300"/>
      <c r="AY32695" s="300"/>
      <c r="AZ32695" s="300"/>
      <c r="BA32695" s="300"/>
      <c r="BB32695" s="300"/>
      <c r="BC32695" s="300"/>
      <c r="BD32695" s="300"/>
      <c r="BE32695" s="300"/>
      <c r="BF32695" s="300"/>
      <c r="BG32695" s="300"/>
      <c r="BH32695" s="300"/>
      <c r="BI32695" s="300"/>
      <c r="BJ32695" s="300"/>
      <c r="BK32695" s="300"/>
      <c r="BL32695" s="300"/>
      <c r="BM32695" s="300"/>
      <c r="BN32695" s="300"/>
      <c r="BO32695" s="300"/>
      <c r="BP32695" s="300"/>
      <c r="BQ32695" s="300"/>
      <c r="BR32695" s="300"/>
      <c r="BS32695" s="300"/>
      <c r="BT32695" s="300"/>
      <c r="BU32695" s="300"/>
      <c r="BV32695" s="300"/>
      <c r="BW32695" s="300"/>
      <c r="BX32695" s="300"/>
      <c r="BY32695" s="300"/>
      <c r="BZ32695" s="300"/>
      <c r="CA32695" s="300"/>
      <c r="CB32695" s="300"/>
      <c r="CC32695" s="300"/>
      <c r="CD32695" s="300"/>
      <c r="CE32695" s="300"/>
      <c r="CF32695" s="300"/>
      <c r="CG32695" s="300"/>
      <c r="CH32695" s="300"/>
      <c r="CI32695" s="300"/>
      <c r="CJ32695" s="300"/>
      <c r="CK32695" s="300"/>
      <c r="CL32695" s="300"/>
      <c r="CM32695" s="300"/>
      <c r="CN32695" s="300"/>
      <c r="CO32695" s="300"/>
      <c r="CP32695" s="300"/>
      <c r="CQ32695" s="300"/>
      <c r="CR32695" s="300"/>
      <c r="CS32695" s="300"/>
      <c r="CT32695" s="300"/>
      <c r="CU32695" s="300"/>
      <c r="CV32695" s="300"/>
      <c r="CW32695" s="300"/>
      <c r="CX32695" s="300"/>
      <c r="CY32695" s="300"/>
      <c r="CZ32695" s="300"/>
      <c r="DA32695" s="300"/>
      <c r="DB32695" s="300"/>
      <c r="DC32695" s="300"/>
      <c r="DD32695" s="300"/>
      <c r="DE32695" s="300"/>
      <c r="DF32695" s="300"/>
      <c r="DG32695" s="300"/>
      <c r="DH32695" s="300"/>
      <c r="DI32695" s="300"/>
      <c r="DJ32695" s="300"/>
      <c r="DK32695" s="300"/>
      <c r="DL32695" s="300"/>
      <c r="DM32695" s="300"/>
      <c r="DN32695" s="300"/>
      <c r="DO32695" s="300"/>
      <c r="DP32695" s="300"/>
      <c r="DQ32695" s="300"/>
      <c r="DR32695" s="300"/>
      <c r="DS32695" s="300"/>
      <c r="DT32695" s="300"/>
      <c r="DU32695" s="300"/>
      <c r="DV32695" s="300"/>
      <c r="DW32695" s="300"/>
      <c r="DX32695" s="300"/>
      <c r="DY32695" s="300"/>
      <c r="DZ32695" s="300"/>
      <c r="EA32695" s="300"/>
      <c r="EB32695" s="300"/>
      <c r="EC32695" s="300"/>
      <c r="ED32695" s="300"/>
      <c r="EE32695" s="300"/>
      <c r="EF32695" s="300"/>
      <c r="EG32695" s="300"/>
      <c r="EH32695" s="300"/>
      <c r="EI32695" s="300"/>
      <c r="EJ32695" s="300"/>
      <c r="EK32695" s="300"/>
      <c r="EL32695" s="300"/>
      <c r="EM32695" s="300"/>
      <c r="EN32695" s="300"/>
      <c r="EO32695" s="300"/>
      <c r="EP32695" s="300"/>
      <c r="EQ32695" s="300"/>
      <c r="ER32695" s="300"/>
      <c r="ES32695" s="300"/>
      <c r="ET32695" s="300"/>
      <c r="EU32695" s="300"/>
      <c r="EV32695" s="300"/>
      <c r="EW32695" s="300"/>
      <c r="EX32695" s="300"/>
      <c r="EY32695" s="300"/>
      <c r="EZ32695" s="300"/>
      <c r="FA32695" s="300"/>
      <c r="FB32695" s="300"/>
      <c r="FC32695" s="300"/>
      <c r="FD32695" s="300"/>
      <c r="FE32695" s="300"/>
      <c r="FF32695" s="300"/>
      <c r="FG32695" s="300"/>
      <c r="FH32695" s="300"/>
      <c r="FI32695" s="300"/>
      <c r="FJ32695" s="300"/>
      <c r="FK32695" s="300"/>
      <c r="FL32695" s="300"/>
      <c r="FM32695" s="300"/>
      <c r="FN32695" s="300"/>
      <c r="FO32695" s="300"/>
      <c r="FP32695" s="300"/>
      <c r="FQ32695" s="300"/>
      <c r="FR32695" s="300"/>
      <c r="FS32695" s="300"/>
      <c r="FT32695" s="300"/>
      <c r="FU32695" s="300"/>
      <c r="FV32695" s="300"/>
      <c r="FW32695" s="300"/>
      <c r="FX32695" s="300"/>
      <c r="FY32695" s="300"/>
      <c r="FZ32695" s="300"/>
      <c r="GA32695" s="300"/>
      <c r="GB32695" s="300"/>
      <c r="GC32695" s="300"/>
      <c r="GD32695" s="300"/>
      <c r="GE32695" s="300"/>
      <c r="GF32695" s="300"/>
      <c r="GG32695" s="300"/>
    </row>
    <row r="32696" spans="4:189" x14ac:dyDescent="0.25">
      <c r="D32696" s="300"/>
      <c r="J32696" s="300"/>
      <c r="K32696" s="300"/>
      <c r="L32696" s="300"/>
      <c r="M32696" s="300"/>
      <c r="N32696" s="300"/>
      <c r="O32696" s="300"/>
      <c r="P32696" s="300"/>
      <c r="Q32696" s="300"/>
      <c r="R32696" s="300"/>
      <c r="S32696" s="300"/>
      <c r="T32696" s="300"/>
      <c r="U32696" s="300"/>
      <c r="V32696" s="300"/>
      <c r="W32696" s="300"/>
      <c r="X32696" s="300"/>
      <c r="Y32696" s="300"/>
      <c r="Z32696" s="300"/>
      <c r="AA32696" s="300"/>
      <c r="AB32696" s="300"/>
      <c r="AC32696" s="300"/>
      <c r="AD32696" s="300"/>
      <c r="AE32696" s="300"/>
      <c r="AF32696" s="300"/>
      <c r="AG32696" s="300"/>
      <c r="AH32696" s="300"/>
      <c r="AI32696" s="300"/>
      <c r="AJ32696" s="300"/>
      <c r="AK32696" s="300"/>
      <c r="AL32696" s="300"/>
      <c r="AM32696" s="300"/>
      <c r="AN32696" s="300"/>
      <c r="AO32696" s="300"/>
      <c r="AP32696" s="300"/>
      <c r="AQ32696" s="300"/>
      <c r="AR32696" s="300"/>
      <c r="AS32696" s="300"/>
      <c r="AT32696" s="300"/>
      <c r="AU32696" s="300"/>
      <c r="AV32696" s="300"/>
      <c r="AW32696" s="300"/>
      <c r="AX32696" s="300"/>
      <c r="AY32696" s="300"/>
      <c r="AZ32696" s="300"/>
      <c r="BA32696" s="300"/>
      <c r="BB32696" s="300"/>
      <c r="BC32696" s="300"/>
      <c r="BD32696" s="300"/>
      <c r="BE32696" s="300"/>
      <c r="BF32696" s="300"/>
      <c r="BG32696" s="300"/>
      <c r="BH32696" s="300"/>
      <c r="BI32696" s="300"/>
      <c r="BJ32696" s="300"/>
      <c r="BK32696" s="300"/>
      <c r="BL32696" s="300"/>
      <c r="BM32696" s="300"/>
      <c r="BN32696" s="300"/>
      <c r="BO32696" s="300"/>
      <c r="BP32696" s="300"/>
      <c r="BQ32696" s="300"/>
      <c r="BR32696" s="300"/>
      <c r="BS32696" s="300"/>
      <c r="BT32696" s="300"/>
      <c r="BU32696" s="300"/>
      <c r="BV32696" s="300"/>
      <c r="BW32696" s="300"/>
      <c r="BX32696" s="300"/>
      <c r="BY32696" s="300"/>
      <c r="BZ32696" s="300"/>
      <c r="CA32696" s="300"/>
      <c r="CB32696" s="300"/>
      <c r="CC32696" s="300"/>
      <c r="CD32696" s="300"/>
      <c r="CE32696" s="300"/>
      <c r="CF32696" s="300"/>
      <c r="CG32696" s="300"/>
      <c r="CH32696" s="300"/>
      <c r="CI32696" s="300"/>
      <c r="CJ32696" s="300"/>
      <c r="CK32696" s="300"/>
      <c r="CL32696" s="300"/>
      <c r="CM32696" s="300"/>
      <c r="CN32696" s="300"/>
      <c r="CO32696" s="300"/>
      <c r="CP32696" s="300"/>
      <c r="CQ32696" s="300"/>
      <c r="CR32696" s="300"/>
      <c r="CS32696" s="300"/>
      <c r="CT32696" s="300"/>
      <c r="CU32696" s="300"/>
      <c r="CV32696" s="300"/>
      <c r="CW32696" s="300"/>
      <c r="CX32696" s="300"/>
      <c r="CY32696" s="300"/>
      <c r="CZ32696" s="300"/>
      <c r="DA32696" s="300"/>
      <c r="DB32696" s="300"/>
      <c r="DC32696" s="300"/>
      <c r="DD32696" s="300"/>
      <c r="DE32696" s="300"/>
      <c r="DF32696" s="300"/>
      <c r="DG32696" s="300"/>
      <c r="DH32696" s="300"/>
      <c r="DI32696" s="300"/>
      <c r="DJ32696" s="300"/>
      <c r="DK32696" s="300"/>
      <c r="DL32696" s="300"/>
      <c r="DM32696" s="300"/>
      <c r="DN32696" s="300"/>
      <c r="DO32696" s="300"/>
      <c r="DP32696" s="300"/>
      <c r="DQ32696" s="300"/>
      <c r="DR32696" s="300"/>
      <c r="DS32696" s="300"/>
      <c r="DT32696" s="300"/>
      <c r="DU32696" s="300"/>
      <c r="DV32696" s="300"/>
      <c r="DW32696" s="300"/>
      <c r="DX32696" s="300"/>
      <c r="DY32696" s="300"/>
      <c r="DZ32696" s="300"/>
      <c r="EA32696" s="300"/>
      <c r="EB32696" s="300"/>
      <c r="EC32696" s="300"/>
      <c r="ED32696" s="300"/>
      <c r="EE32696" s="300"/>
      <c r="EF32696" s="300"/>
      <c r="EG32696" s="300"/>
      <c r="EH32696" s="300"/>
      <c r="EI32696" s="300"/>
      <c r="EJ32696" s="300"/>
      <c r="EK32696" s="300"/>
      <c r="EL32696" s="300"/>
      <c r="EM32696" s="300"/>
      <c r="EN32696" s="300"/>
      <c r="EO32696" s="300"/>
      <c r="EP32696" s="300"/>
      <c r="EQ32696" s="300"/>
      <c r="ER32696" s="300"/>
      <c r="ES32696" s="300"/>
      <c r="ET32696" s="300"/>
      <c r="EU32696" s="300"/>
      <c r="EV32696" s="300"/>
      <c r="EW32696" s="300"/>
      <c r="EX32696" s="300"/>
      <c r="EY32696" s="300"/>
      <c r="EZ32696" s="300"/>
      <c r="FA32696" s="300"/>
      <c r="FB32696" s="300"/>
      <c r="FC32696" s="300"/>
      <c r="FD32696" s="300"/>
      <c r="FE32696" s="300"/>
      <c r="FF32696" s="300"/>
      <c r="FG32696" s="300"/>
      <c r="FH32696" s="300"/>
      <c r="FI32696" s="300"/>
      <c r="FJ32696" s="300"/>
      <c r="FK32696" s="300"/>
      <c r="FL32696" s="300"/>
      <c r="FM32696" s="300"/>
      <c r="FN32696" s="300"/>
      <c r="FO32696" s="300"/>
      <c r="FP32696" s="300"/>
      <c r="FQ32696" s="300"/>
      <c r="FR32696" s="300"/>
      <c r="FS32696" s="300"/>
      <c r="FT32696" s="300"/>
      <c r="FU32696" s="300"/>
      <c r="FV32696" s="300"/>
      <c r="FW32696" s="300"/>
      <c r="FX32696" s="300"/>
      <c r="FY32696" s="300"/>
      <c r="FZ32696" s="300"/>
      <c r="GA32696" s="300"/>
      <c r="GB32696" s="300"/>
      <c r="GC32696" s="300"/>
      <c r="GD32696" s="300"/>
      <c r="GE32696" s="300"/>
      <c r="GF32696" s="300"/>
      <c r="GG32696" s="300"/>
    </row>
    <row r="32697" spans="4:189" x14ac:dyDescent="0.25">
      <c r="D32697" s="300"/>
      <c r="J32697" s="300"/>
      <c r="K32697" s="300"/>
      <c r="L32697" s="300"/>
      <c r="M32697" s="300"/>
      <c r="N32697" s="300"/>
      <c r="O32697" s="300"/>
      <c r="P32697" s="300"/>
      <c r="Q32697" s="300"/>
      <c r="R32697" s="300"/>
      <c r="S32697" s="300"/>
      <c r="T32697" s="300"/>
      <c r="U32697" s="300"/>
      <c r="V32697" s="300"/>
      <c r="W32697" s="300"/>
      <c r="X32697" s="300"/>
      <c r="Y32697" s="300"/>
      <c r="Z32697" s="300"/>
      <c r="AA32697" s="300"/>
      <c r="AB32697" s="300"/>
      <c r="AC32697" s="300"/>
      <c r="AD32697" s="300"/>
      <c r="AE32697" s="300"/>
      <c r="AF32697" s="300"/>
      <c r="AG32697" s="300"/>
      <c r="AH32697" s="300"/>
      <c r="AI32697" s="300"/>
      <c r="AJ32697" s="300"/>
      <c r="AK32697" s="300"/>
      <c r="AL32697" s="300"/>
      <c r="AM32697" s="300"/>
      <c r="AN32697" s="300"/>
      <c r="AO32697" s="300"/>
      <c r="AP32697" s="300"/>
      <c r="AQ32697" s="300"/>
      <c r="AR32697" s="300"/>
      <c r="AS32697" s="300"/>
      <c r="AT32697" s="300"/>
      <c r="AU32697" s="300"/>
      <c r="AV32697" s="300"/>
      <c r="AW32697" s="300"/>
      <c r="AX32697" s="300"/>
      <c r="AY32697" s="300"/>
      <c r="AZ32697" s="300"/>
      <c r="BA32697" s="300"/>
      <c r="BB32697" s="300"/>
      <c r="BC32697" s="300"/>
      <c r="BD32697" s="300"/>
      <c r="BE32697" s="300"/>
      <c r="BF32697" s="300"/>
      <c r="BG32697" s="300"/>
      <c r="BH32697" s="300"/>
      <c r="BI32697" s="300"/>
      <c r="BJ32697" s="300"/>
      <c r="BK32697" s="300"/>
      <c r="BL32697" s="300"/>
      <c r="BM32697" s="300"/>
      <c r="BN32697" s="300"/>
      <c r="BO32697" s="300"/>
      <c r="BP32697" s="300"/>
      <c r="BQ32697" s="300"/>
      <c r="BR32697" s="300"/>
      <c r="BS32697" s="300"/>
      <c r="BT32697" s="300"/>
      <c r="BU32697" s="300"/>
      <c r="BV32697" s="300"/>
      <c r="BW32697" s="300"/>
      <c r="BX32697" s="300"/>
      <c r="BY32697" s="300"/>
      <c r="BZ32697" s="300"/>
      <c r="CA32697" s="300"/>
      <c r="CB32697" s="300"/>
      <c r="CC32697" s="300"/>
      <c r="CD32697" s="300"/>
      <c r="CE32697" s="300"/>
      <c r="CF32697" s="300"/>
      <c r="CG32697" s="300"/>
      <c r="CH32697" s="300"/>
      <c r="CI32697" s="300"/>
      <c r="CJ32697" s="300"/>
      <c r="CK32697" s="300"/>
      <c r="CL32697" s="300"/>
      <c r="CM32697" s="300"/>
      <c r="CN32697" s="300"/>
      <c r="CO32697" s="300"/>
      <c r="CP32697" s="300"/>
      <c r="CQ32697" s="300"/>
      <c r="CR32697" s="300"/>
      <c r="CS32697" s="300"/>
      <c r="CT32697" s="300"/>
      <c r="CU32697" s="300"/>
      <c r="CV32697" s="300"/>
      <c r="CW32697" s="300"/>
      <c r="CX32697" s="300"/>
      <c r="CY32697" s="300"/>
      <c r="CZ32697" s="300"/>
      <c r="DA32697" s="300"/>
      <c r="DB32697" s="300"/>
      <c r="DC32697" s="300"/>
      <c r="DD32697" s="300"/>
      <c r="DE32697" s="300"/>
      <c r="DF32697" s="300"/>
      <c r="DG32697" s="300"/>
      <c r="DH32697" s="300"/>
      <c r="DI32697" s="300"/>
      <c r="DJ32697" s="300"/>
      <c r="DK32697" s="300"/>
      <c r="DL32697" s="300"/>
      <c r="DM32697" s="300"/>
      <c r="DN32697" s="300"/>
      <c r="DO32697" s="300"/>
      <c r="DP32697" s="300"/>
      <c r="DQ32697" s="300"/>
      <c r="DR32697" s="300"/>
      <c r="DS32697" s="300"/>
      <c r="DT32697" s="300"/>
      <c r="DU32697" s="300"/>
      <c r="DV32697" s="300"/>
      <c r="DW32697" s="300"/>
      <c r="DX32697" s="300"/>
      <c r="DY32697" s="300"/>
      <c r="DZ32697" s="300"/>
      <c r="EA32697" s="300"/>
      <c r="EB32697" s="300"/>
      <c r="EC32697" s="300"/>
      <c r="ED32697" s="300"/>
      <c r="EE32697" s="300"/>
      <c r="EF32697" s="300"/>
      <c r="EG32697" s="300"/>
      <c r="EH32697" s="300"/>
      <c r="EI32697" s="300"/>
      <c r="EJ32697" s="300"/>
      <c r="EK32697" s="300"/>
      <c r="EL32697" s="300"/>
      <c r="EM32697" s="300"/>
      <c r="EN32697" s="300"/>
      <c r="EO32697" s="300"/>
      <c r="EP32697" s="300"/>
      <c r="EQ32697" s="300"/>
      <c r="ER32697" s="300"/>
      <c r="ES32697" s="300"/>
      <c r="ET32697" s="300"/>
      <c r="EU32697" s="300"/>
      <c r="EV32697" s="300"/>
      <c r="EW32697" s="300"/>
      <c r="EX32697" s="300"/>
      <c r="EY32697" s="300"/>
      <c r="EZ32697" s="300"/>
      <c r="FA32697" s="300"/>
      <c r="FB32697" s="300"/>
      <c r="FC32697" s="300"/>
      <c r="FD32697" s="300"/>
      <c r="FE32697" s="300"/>
      <c r="FF32697" s="300"/>
      <c r="FG32697" s="300"/>
      <c r="FH32697" s="300"/>
      <c r="FI32697" s="300"/>
      <c r="FJ32697" s="300"/>
      <c r="FK32697" s="300"/>
      <c r="FL32697" s="300"/>
      <c r="FM32697" s="300"/>
      <c r="FN32697" s="300"/>
      <c r="FO32697" s="300"/>
      <c r="FP32697" s="300"/>
      <c r="FQ32697" s="300"/>
      <c r="FR32697" s="300"/>
      <c r="FS32697" s="300"/>
      <c r="FT32697" s="300"/>
      <c r="FU32697" s="300"/>
      <c r="FV32697" s="300"/>
      <c r="FW32697" s="300"/>
      <c r="FX32697" s="300"/>
      <c r="FY32697" s="300"/>
      <c r="FZ32697" s="300"/>
      <c r="GA32697" s="300"/>
      <c r="GB32697" s="300"/>
      <c r="GC32697" s="300"/>
      <c r="GD32697" s="300"/>
      <c r="GE32697" s="300"/>
      <c r="GF32697" s="300"/>
      <c r="GG32697" s="300"/>
    </row>
    <row r="32698" spans="4:189" x14ac:dyDescent="0.25">
      <c r="D32698" s="300"/>
      <c r="J32698" s="300"/>
      <c r="K32698" s="300"/>
      <c r="L32698" s="300"/>
      <c r="M32698" s="300"/>
      <c r="N32698" s="300"/>
      <c r="O32698" s="300"/>
      <c r="P32698" s="300"/>
      <c r="Q32698" s="300"/>
      <c r="R32698" s="300"/>
      <c r="S32698" s="300"/>
      <c r="T32698" s="300"/>
      <c r="U32698" s="300"/>
      <c r="V32698" s="300"/>
      <c r="W32698" s="300"/>
      <c r="X32698" s="300"/>
      <c r="Y32698" s="300"/>
      <c r="Z32698" s="300"/>
      <c r="AA32698" s="300"/>
      <c r="AB32698" s="300"/>
      <c r="AC32698" s="300"/>
      <c r="AD32698" s="300"/>
      <c r="AE32698" s="300"/>
      <c r="AF32698" s="300"/>
      <c r="AG32698" s="300"/>
      <c r="AH32698" s="300"/>
      <c r="AI32698" s="300"/>
      <c r="AJ32698" s="300"/>
      <c r="AK32698" s="300"/>
      <c r="AL32698" s="300"/>
      <c r="AM32698" s="300"/>
      <c r="AN32698" s="300"/>
      <c r="AO32698" s="300"/>
      <c r="AP32698" s="300"/>
      <c r="AQ32698" s="300"/>
      <c r="AR32698" s="300"/>
      <c r="AS32698" s="300"/>
      <c r="AT32698" s="300"/>
      <c r="AU32698" s="300"/>
      <c r="AV32698" s="300"/>
      <c r="AW32698" s="300"/>
      <c r="AX32698" s="300"/>
      <c r="AY32698" s="300"/>
      <c r="AZ32698" s="300"/>
      <c r="BA32698" s="300"/>
      <c r="BB32698" s="300"/>
      <c r="BC32698" s="300"/>
      <c r="BD32698" s="300"/>
      <c r="BE32698" s="300"/>
      <c r="BF32698" s="300"/>
      <c r="BG32698" s="300"/>
      <c r="BH32698" s="300"/>
      <c r="BI32698" s="300"/>
      <c r="BJ32698" s="300"/>
      <c r="BK32698" s="300"/>
      <c r="BL32698" s="300"/>
      <c r="BM32698" s="300"/>
      <c r="BN32698" s="300"/>
      <c r="BO32698" s="300"/>
      <c r="BP32698" s="300"/>
      <c r="BQ32698" s="300"/>
      <c r="BR32698" s="300"/>
      <c r="BS32698" s="300"/>
      <c r="BT32698" s="300"/>
      <c r="BU32698" s="300"/>
      <c r="BV32698" s="300"/>
      <c r="BW32698" s="300"/>
      <c r="BX32698" s="300"/>
      <c r="BY32698" s="300"/>
      <c r="BZ32698" s="300"/>
      <c r="CA32698" s="300"/>
      <c r="CB32698" s="300"/>
      <c r="CC32698" s="300"/>
      <c r="CD32698" s="300"/>
      <c r="CE32698" s="300"/>
      <c r="CF32698" s="300"/>
      <c r="CG32698" s="300"/>
      <c r="CH32698" s="300"/>
      <c r="CI32698" s="300"/>
      <c r="CJ32698" s="300"/>
      <c r="CK32698" s="300"/>
      <c r="CL32698" s="300"/>
      <c r="CM32698" s="300"/>
      <c r="CN32698" s="300"/>
      <c r="CO32698" s="300"/>
      <c r="CP32698" s="300"/>
      <c r="CQ32698" s="300"/>
      <c r="CR32698" s="300"/>
      <c r="CS32698" s="300"/>
      <c r="CT32698" s="300"/>
      <c r="CU32698" s="300"/>
      <c r="CV32698" s="300"/>
      <c r="CW32698" s="300"/>
      <c r="CX32698" s="300"/>
      <c r="CY32698" s="300"/>
      <c r="CZ32698" s="300"/>
      <c r="DA32698" s="300"/>
      <c r="DB32698" s="300"/>
      <c r="DC32698" s="300"/>
      <c r="DD32698" s="300"/>
      <c r="DE32698" s="300"/>
      <c r="DF32698" s="300"/>
      <c r="DG32698" s="300"/>
      <c r="DH32698" s="300"/>
      <c r="DI32698" s="300"/>
      <c r="DJ32698" s="300"/>
      <c r="DK32698" s="300"/>
      <c r="DL32698" s="300"/>
      <c r="DM32698" s="300"/>
      <c r="DN32698" s="300"/>
      <c r="DO32698" s="300"/>
      <c r="DP32698" s="300"/>
      <c r="DQ32698" s="300"/>
      <c r="DR32698" s="300"/>
      <c r="DS32698" s="300"/>
      <c r="DT32698" s="300"/>
      <c r="DU32698" s="300"/>
      <c r="DV32698" s="300"/>
      <c r="DW32698" s="300"/>
      <c r="DX32698" s="300"/>
      <c r="DY32698" s="300"/>
      <c r="DZ32698" s="300"/>
      <c r="EA32698" s="300"/>
      <c r="EB32698" s="300"/>
      <c r="EC32698" s="300"/>
      <c r="ED32698" s="300"/>
      <c r="EE32698" s="300"/>
      <c r="EF32698" s="300"/>
      <c r="EG32698" s="300"/>
      <c r="EH32698" s="300"/>
      <c r="EI32698" s="300"/>
      <c r="EJ32698" s="300"/>
      <c r="EK32698" s="300"/>
      <c r="EL32698" s="300"/>
      <c r="EM32698" s="300"/>
      <c r="EN32698" s="300"/>
      <c r="EO32698" s="300"/>
      <c r="EP32698" s="300"/>
      <c r="EQ32698" s="300"/>
      <c r="ER32698" s="300"/>
      <c r="ES32698" s="300"/>
      <c r="ET32698" s="300"/>
      <c r="EU32698" s="300"/>
      <c r="EV32698" s="300"/>
      <c r="EW32698" s="300"/>
      <c r="EX32698" s="300"/>
      <c r="EY32698" s="300"/>
      <c r="EZ32698" s="300"/>
      <c r="FA32698" s="300"/>
      <c r="FB32698" s="300"/>
      <c r="FC32698" s="300"/>
      <c r="FD32698" s="300"/>
      <c r="FE32698" s="300"/>
      <c r="FF32698" s="300"/>
      <c r="FG32698" s="300"/>
      <c r="FH32698" s="300"/>
      <c r="FI32698" s="300"/>
      <c r="FJ32698" s="300"/>
      <c r="FK32698" s="300"/>
      <c r="FL32698" s="300"/>
      <c r="FM32698" s="300"/>
      <c r="FN32698" s="300"/>
      <c r="FO32698" s="300"/>
      <c r="FP32698" s="300"/>
      <c r="FQ32698" s="300"/>
      <c r="FR32698" s="300"/>
      <c r="FS32698" s="300"/>
      <c r="FT32698" s="300"/>
      <c r="FU32698" s="300"/>
      <c r="FV32698" s="300"/>
      <c r="FW32698" s="300"/>
      <c r="FX32698" s="300"/>
      <c r="FY32698" s="300"/>
      <c r="FZ32698" s="300"/>
      <c r="GA32698" s="300"/>
      <c r="GB32698" s="300"/>
      <c r="GC32698" s="300"/>
      <c r="GD32698" s="300"/>
      <c r="GE32698" s="300"/>
      <c r="GF32698" s="300"/>
      <c r="GG32698" s="300"/>
    </row>
    <row r="32699" spans="4:189" x14ac:dyDescent="0.25">
      <c r="D32699" s="300"/>
      <c r="J32699" s="300"/>
      <c r="K32699" s="300"/>
      <c r="L32699" s="300"/>
      <c r="M32699" s="300"/>
      <c r="N32699" s="300"/>
      <c r="O32699" s="300"/>
      <c r="P32699" s="300"/>
      <c r="Q32699" s="300"/>
      <c r="R32699" s="300"/>
      <c r="S32699" s="300"/>
      <c r="T32699" s="300"/>
      <c r="U32699" s="300"/>
      <c r="V32699" s="300"/>
      <c r="W32699" s="300"/>
      <c r="X32699" s="300"/>
      <c r="Y32699" s="300"/>
      <c r="Z32699" s="300"/>
      <c r="AA32699" s="300"/>
      <c r="AB32699" s="300"/>
      <c r="AC32699" s="300"/>
      <c r="AD32699" s="300"/>
      <c r="AE32699" s="300"/>
      <c r="AF32699" s="300"/>
      <c r="AG32699" s="300"/>
      <c r="AH32699" s="300"/>
      <c r="AI32699" s="300"/>
      <c r="AJ32699" s="300"/>
      <c r="AK32699" s="300"/>
      <c r="AL32699" s="300"/>
      <c r="AM32699" s="300"/>
      <c r="AN32699" s="300"/>
      <c r="AO32699" s="300"/>
      <c r="AP32699" s="300"/>
      <c r="AQ32699" s="300"/>
      <c r="AR32699" s="300"/>
      <c r="AS32699" s="300"/>
      <c r="AT32699" s="300"/>
      <c r="AU32699" s="300"/>
      <c r="AV32699" s="300"/>
      <c r="AW32699" s="300"/>
      <c r="AX32699" s="300"/>
      <c r="AY32699" s="300"/>
      <c r="AZ32699" s="300"/>
      <c r="BA32699" s="300"/>
      <c r="BB32699" s="300"/>
      <c r="BC32699" s="300"/>
      <c r="BD32699" s="300"/>
      <c r="BE32699" s="300"/>
      <c r="BF32699" s="300"/>
      <c r="BG32699" s="300"/>
      <c r="BH32699" s="300"/>
      <c r="BI32699" s="300"/>
      <c r="BJ32699" s="300"/>
      <c r="BK32699" s="300"/>
      <c r="BL32699" s="300"/>
      <c r="BM32699" s="300"/>
      <c r="BN32699" s="300"/>
      <c r="BO32699" s="300"/>
      <c r="BP32699" s="300"/>
      <c r="BQ32699" s="300"/>
      <c r="BR32699" s="300"/>
      <c r="BS32699" s="300"/>
      <c r="BT32699" s="300"/>
      <c r="BU32699" s="300"/>
      <c r="BV32699" s="300"/>
      <c r="BW32699" s="300"/>
      <c r="BX32699" s="300"/>
      <c r="BY32699" s="300"/>
      <c r="BZ32699" s="300"/>
      <c r="CA32699" s="300"/>
      <c r="CB32699" s="300"/>
      <c r="CC32699" s="300"/>
      <c r="CD32699" s="300"/>
      <c r="CE32699" s="300"/>
      <c r="CF32699" s="300"/>
      <c r="CG32699" s="300"/>
      <c r="CH32699" s="300"/>
      <c r="CI32699" s="300"/>
      <c r="CJ32699" s="300"/>
      <c r="CK32699" s="300"/>
      <c r="CL32699" s="300"/>
      <c r="CM32699" s="300"/>
      <c r="CN32699" s="300"/>
      <c r="CO32699" s="300"/>
      <c r="CP32699" s="300"/>
      <c r="CQ32699" s="300"/>
      <c r="CR32699" s="300"/>
      <c r="CS32699" s="300"/>
      <c r="CT32699" s="300"/>
      <c r="CU32699" s="300"/>
      <c r="CV32699" s="300"/>
      <c r="CW32699" s="300"/>
      <c r="CX32699" s="300"/>
      <c r="CY32699" s="300"/>
      <c r="CZ32699" s="300"/>
      <c r="DA32699" s="300"/>
      <c r="DB32699" s="300"/>
      <c r="DC32699" s="300"/>
      <c r="DD32699" s="300"/>
      <c r="DE32699" s="300"/>
      <c r="DF32699" s="300"/>
      <c r="DG32699" s="300"/>
      <c r="DH32699" s="300"/>
      <c r="DI32699" s="300"/>
      <c r="DJ32699" s="300"/>
      <c r="DK32699" s="300"/>
      <c r="DL32699" s="300"/>
      <c r="DM32699" s="300"/>
      <c r="DN32699" s="300"/>
      <c r="DO32699" s="300"/>
      <c r="DP32699" s="300"/>
      <c r="DQ32699" s="300"/>
      <c r="DR32699" s="300"/>
      <c r="DS32699" s="300"/>
      <c r="DT32699" s="300"/>
      <c r="DU32699" s="300"/>
      <c r="DV32699" s="300"/>
      <c r="DW32699" s="300"/>
      <c r="DX32699" s="300"/>
      <c r="DY32699" s="300"/>
      <c r="DZ32699" s="300"/>
      <c r="EA32699" s="300"/>
      <c r="EB32699" s="300"/>
      <c r="EC32699" s="300"/>
      <c r="ED32699" s="300"/>
      <c r="EE32699" s="300"/>
      <c r="EF32699" s="300"/>
      <c r="EG32699" s="300"/>
      <c r="EH32699" s="300"/>
      <c r="EI32699" s="300"/>
      <c r="EJ32699" s="300"/>
      <c r="EK32699" s="300"/>
      <c r="EL32699" s="300"/>
      <c r="EM32699" s="300"/>
      <c r="EN32699" s="300"/>
      <c r="EO32699" s="300"/>
      <c r="EP32699" s="300"/>
      <c r="EQ32699" s="300"/>
      <c r="ER32699" s="300"/>
      <c r="ES32699" s="300"/>
      <c r="ET32699" s="300"/>
      <c r="EU32699" s="300"/>
      <c r="EV32699" s="300"/>
      <c r="EW32699" s="300"/>
      <c r="EX32699" s="300"/>
      <c r="EY32699" s="300"/>
      <c r="EZ32699" s="300"/>
      <c r="FA32699" s="300"/>
      <c r="FB32699" s="300"/>
      <c r="FC32699" s="300"/>
      <c r="FD32699" s="300"/>
      <c r="FE32699" s="300"/>
      <c r="FF32699" s="300"/>
      <c r="FG32699" s="300"/>
      <c r="FH32699" s="300"/>
      <c r="FI32699" s="300"/>
      <c r="FJ32699" s="300"/>
      <c r="FK32699" s="300"/>
      <c r="FL32699" s="300"/>
      <c r="FM32699" s="300"/>
      <c r="FN32699" s="300"/>
      <c r="FO32699" s="300"/>
      <c r="FP32699" s="300"/>
      <c r="FQ32699" s="300"/>
      <c r="FR32699" s="300"/>
      <c r="FS32699" s="300"/>
      <c r="FT32699" s="300"/>
      <c r="FU32699" s="300"/>
      <c r="FV32699" s="300"/>
      <c r="FW32699" s="300"/>
      <c r="FX32699" s="300"/>
      <c r="FY32699" s="300"/>
      <c r="FZ32699" s="300"/>
      <c r="GA32699" s="300"/>
      <c r="GB32699" s="300"/>
      <c r="GC32699" s="300"/>
      <c r="GD32699" s="300"/>
      <c r="GE32699" s="300"/>
      <c r="GF32699" s="300"/>
      <c r="GG32699" s="300"/>
    </row>
    <row r="32700" spans="4:189" x14ac:dyDescent="0.25">
      <c r="D32700" s="300"/>
      <c r="J32700" s="300"/>
      <c r="K32700" s="300"/>
      <c r="L32700" s="300"/>
      <c r="M32700" s="300"/>
      <c r="N32700" s="300"/>
      <c r="O32700" s="300"/>
      <c r="P32700" s="300"/>
      <c r="Q32700" s="300"/>
      <c r="R32700" s="300"/>
      <c r="S32700" s="300"/>
      <c r="T32700" s="300"/>
      <c r="U32700" s="300"/>
      <c r="V32700" s="300"/>
      <c r="W32700" s="300"/>
      <c r="X32700" s="300"/>
      <c r="Y32700" s="300"/>
      <c r="Z32700" s="300"/>
      <c r="AA32700" s="300"/>
      <c r="AB32700" s="300"/>
      <c r="AC32700" s="300"/>
      <c r="AD32700" s="300"/>
      <c r="AE32700" s="300"/>
      <c r="AF32700" s="300"/>
      <c r="AG32700" s="300"/>
      <c r="AH32700" s="300"/>
      <c r="AI32700" s="300"/>
      <c r="AJ32700" s="300"/>
      <c r="AK32700" s="300"/>
      <c r="AL32700" s="300"/>
      <c r="AM32700" s="300"/>
      <c r="AN32700" s="300"/>
      <c r="AO32700" s="300"/>
      <c r="AP32700" s="300"/>
      <c r="AQ32700" s="300"/>
      <c r="AR32700" s="300"/>
      <c r="AS32700" s="300"/>
      <c r="AT32700" s="300"/>
      <c r="AU32700" s="300"/>
      <c r="AV32700" s="300"/>
      <c r="AW32700" s="300"/>
      <c r="AX32700" s="300"/>
      <c r="AY32700" s="300"/>
      <c r="AZ32700" s="300"/>
      <c r="BA32700" s="300"/>
      <c r="BB32700" s="300"/>
      <c r="BC32700" s="300"/>
      <c r="BD32700" s="300"/>
      <c r="BE32700" s="300"/>
      <c r="BF32700" s="300"/>
      <c r="BG32700" s="300"/>
      <c r="BH32700" s="300"/>
      <c r="BI32700" s="300"/>
      <c r="BJ32700" s="300"/>
      <c r="BK32700" s="300"/>
      <c r="BL32700" s="300"/>
      <c r="BM32700" s="300"/>
      <c r="BN32700" s="300"/>
      <c r="BO32700" s="300"/>
      <c r="BP32700" s="300"/>
      <c r="BQ32700" s="300"/>
      <c r="BR32700" s="300"/>
      <c r="BS32700" s="300"/>
      <c r="BT32700" s="300"/>
      <c r="BU32700" s="300"/>
      <c r="BV32700" s="300"/>
      <c r="BW32700" s="300"/>
      <c r="BX32700" s="300"/>
      <c r="BY32700" s="300"/>
      <c r="BZ32700" s="300"/>
      <c r="CA32700" s="300"/>
      <c r="CB32700" s="300"/>
      <c r="CC32700" s="300"/>
      <c r="CD32700" s="300"/>
      <c r="CE32700" s="300"/>
      <c r="CF32700" s="300"/>
      <c r="CG32700" s="300"/>
      <c r="CH32700" s="300"/>
      <c r="CI32700" s="300"/>
      <c r="CJ32700" s="300"/>
      <c r="CK32700" s="300"/>
      <c r="CL32700" s="300"/>
      <c r="CM32700" s="300"/>
      <c r="CN32700" s="300"/>
      <c r="CO32700" s="300"/>
      <c r="CP32700" s="300"/>
      <c r="CQ32700" s="300"/>
      <c r="CR32700" s="300"/>
      <c r="CS32700" s="300"/>
      <c r="CT32700" s="300"/>
      <c r="CU32700" s="300"/>
      <c r="CV32700" s="300"/>
      <c r="CW32700" s="300"/>
      <c r="CX32700" s="300"/>
      <c r="CY32700" s="300"/>
      <c r="CZ32700" s="300"/>
      <c r="DA32700" s="300"/>
      <c r="DB32700" s="300"/>
      <c r="DC32700" s="300"/>
      <c r="DD32700" s="300"/>
      <c r="DE32700" s="300"/>
      <c r="DF32700" s="300"/>
      <c r="DG32700" s="300"/>
      <c r="DH32700" s="300"/>
      <c r="DI32700" s="300"/>
      <c r="DJ32700" s="300"/>
      <c r="DK32700" s="300"/>
      <c r="DL32700" s="300"/>
      <c r="DM32700" s="300"/>
      <c r="DN32700" s="300"/>
      <c r="DO32700" s="300"/>
      <c r="DP32700" s="300"/>
      <c r="DQ32700" s="300"/>
      <c r="DR32700" s="300"/>
      <c r="DS32700" s="300"/>
      <c r="DT32700" s="300"/>
      <c r="DU32700" s="300"/>
      <c r="DV32700" s="300"/>
      <c r="DW32700" s="300"/>
      <c r="DX32700" s="300"/>
      <c r="DY32700" s="300"/>
      <c r="DZ32700" s="300"/>
      <c r="EA32700" s="300"/>
      <c r="EB32700" s="300"/>
      <c r="EC32700" s="300"/>
      <c r="ED32700" s="300"/>
      <c r="EE32700" s="300"/>
      <c r="EF32700" s="300"/>
      <c r="EG32700" s="300"/>
      <c r="EH32700" s="300"/>
      <c r="EI32700" s="300"/>
      <c r="EJ32700" s="300"/>
      <c r="EK32700" s="300"/>
      <c r="EL32700" s="300"/>
      <c r="EM32700" s="300"/>
      <c r="EN32700" s="300"/>
      <c r="EO32700" s="300"/>
      <c r="EP32700" s="300"/>
      <c r="EQ32700" s="300"/>
      <c r="ER32700" s="300"/>
      <c r="ES32700" s="300"/>
      <c r="ET32700" s="300"/>
      <c r="EU32700" s="300"/>
      <c r="EV32700" s="300"/>
      <c r="EW32700" s="300"/>
      <c r="EX32700" s="300"/>
      <c r="EY32700" s="300"/>
      <c r="EZ32700" s="300"/>
      <c r="FA32700" s="300"/>
      <c r="FB32700" s="300"/>
      <c r="FC32700" s="300"/>
      <c r="FD32700" s="300"/>
      <c r="FE32700" s="300"/>
      <c r="FF32700" s="300"/>
      <c r="FG32700" s="300"/>
      <c r="FH32700" s="300"/>
      <c r="FI32700" s="300"/>
      <c r="FJ32700" s="300"/>
      <c r="FK32700" s="300"/>
      <c r="FL32700" s="300"/>
      <c r="FM32700" s="300"/>
      <c r="FN32700" s="300"/>
      <c r="FO32700" s="300"/>
      <c r="FP32700" s="300"/>
      <c r="FQ32700" s="300"/>
      <c r="FR32700" s="300"/>
      <c r="FS32700" s="300"/>
      <c r="FT32700" s="300"/>
      <c r="FU32700" s="300"/>
      <c r="FV32700" s="300"/>
      <c r="FW32700" s="300"/>
      <c r="FX32700" s="300"/>
      <c r="FY32700" s="300"/>
      <c r="FZ32700" s="300"/>
      <c r="GA32700" s="300"/>
      <c r="GB32700" s="300"/>
      <c r="GC32700" s="300"/>
      <c r="GD32700" s="300"/>
      <c r="GE32700" s="300"/>
      <c r="GF32700" s="300"/>
      <c r="GG32700" s="300"/>
    </row>
    <row r="32701" spans="4:189" x14ac:dyDescent="0.25">
      <c r="D32701" s="300"/>
      <c r="J32701" s="300"/>
      <c r="K32701" s="300"/>
      <c r="L32701" s="300"/>
      <c r="M32701" s="300"/>
      <c r="N32701" s="300"/>
      <c r="O32701" s="300"/>
      <c r="P32701" s="300"/>
      <c r="Q32701" s="300"/>
      <c r="R32701" s="300"/>
      <c r="S32701" s="300"/>
      <c r="T32701" s="300"/>
      <c r="U32701" s="300"/>
      <c r="V32701" s="300"/>
      <c r="W32701" s="300"/>
      <c r="X32701" s="300"/>
      <c r="Y32701" s="300"/>
      <c r="Z32701" s="300"/>
      <c r="AA32701" s="300"/>
      <c r="AB32701" s="300"/>
      <c r="AC32701" s="300"/>
      <c r="AD32701" s="300"/>
      <c r="AE32701" s="300"/>
      <c r="AF32701" s="300"/>
      <c r="AG32701" s="300"/>
      <c r="AH32701" s="300"/>
      <c r="AI32701" s="300"/>
      <c r="AJ32701" s="300"/>
      <c r="AK32701" s="300"/>
      <c r="AL32701" s="300"/>
      <c r="AM32701" s="300"/>
      <c r="AN32701" s="300"/>
      <c r="AO32701" s="300"/>
      <c r="AP32701" s="300"/>
      <c r="AQ32701" s="300"/>
      <c r="AR32701" s="300"/>
      <c r="AS32701" s="300"/>
      <c r="AT32701" s="300"/>
      <c r="AU32701" s="300"/>
      <c r="AV32701" s="300"/>
      <c r="AW32701" s="300"/>
      <c r="AX32701" s="300"/>
      <c r="AY32701" s="300"/>
      <c r="AZ32701" s="300"/>
      <c r="BA32701" s="300"/>
      <c r="BB32701" s="300"/>
      <c r="BC32701" s="300"/>
      <c r="BD32701" s="300"/>
      <c r="BE32701" s="300"/>
      <c r="BF32701" s="300"/>
      <c r="BG32701" s="300"/>
      <c r="BH32701" s="300"/>
      <c r="BI32701" s="300"/>
      <c r="BJ32701" s="300"/>
      <c r="BK32701" s="300"/>
      <c r="BL32701" s="300"/>
      <c r="BM32701" s="300"/>
      <c r="BN32701" s="300"/>
      <c r="BO32701" s="300"/>
      <c r="BP32701" s="300"/>
      <c r="BQ32701" s="300"/>
      <c r="BR32701" s="300"/>
      <c r="BS32701" s="300"/>
      <c r="BT32701" s="300"/>
      <c r="BU32701" s="300"/>
      <c r="BV32701" s="300"/>
      <c r="BW32701" s="300"/>
      <c r="BX32701" s="300"/>
      <c r="BY32701" s="300"/>
      <c r="BZ32701" s="300"/>
      <c r="CA32701" s="300"/>
      <c r="CB32701" s="300"/>
      <c r="CC32701" s="300"/>
      <c r="CD32701" s="300"/>
      <c r="CE32701" s="300"/>
      <c r="CF32701" s="300"/>
      <c r="CG32701" s="300"/>
      <c r="CH32701" s="300"/>
      <c r="CI32701" s="300"/>
      <c r="CJ32701" s="300"/>
      <c r="CK32701" s="300"/>
      <c r="CL32701" s="300"/>
      <c r="CM32701" s="300"/>
      <c r="CN32701" s="300"/>
      <c r="CO32701" s="300"/>
      <c r="CP32701" s="300"/>
      <c r="CQ32701" s="300"/>
      <c r="CR32701" s="300"/>
      <c r="CS32701" s="300"/>
      <c r="CT32701" s="300"/>
      <c r="CU32701" s="300"/>
      <c r="CV32701" s="300"/>
      <c r="CW32701" s="300"/>
      <c r="CX32701" s="300"/>
      <c r="CY32701" s="300"/>
      <c r="CZ32701" s="300"/>
      <c r="DA32701" s="300"/>
      <c r="DB32701" s="300"/>
      <c r="DC32701" s="300"/>
      <c r="DD32701" s="300"/>
      <c r="DE32701" s="300"/>
      <c r="DF32701" s="300"/>
      <c r="DG32701" s="300"/>
      <c r="DH32701" s="300"/>
      <c r="DI32701" s="300"/>
      <c r="DJ32701" s="300"/>
      <c r="DK32701" s="300"/>
      <c r="DL32701" s="300"/>
      <c r="DM32701" s="300"/>
      <c r="DN32701" s="300"/>
      <c r="DO32701" s="300"/>
      <c r="DP32701" s="300"/>
      <c r="DQ32701" s="300"/>
      <c r="DR32701" s="300"/>
      <c r="DS32701" s="300"/>
      <c r="DT32701" s="300"/>
      <c r="DU32701" s="300"/>
      <c r="DV32701" s="300"/>
      <c r="DW32701" s="300"/>
      <c r="DX32701" s="300"/>
      <c r="DY32701" s="300"/>
      <c r="DZ32701" s="300"/>
      <c r="EA32701" s="300"/>
      <c r="EB32701" s="300"/>
      <c r="EC32701" s="300"/>
      <c r="ED32701" s="300"/>
      <c r="EE32701" s="300"/>
      <c r="EF32701" s="300"/>
      <c r="EG32701" s="300"/>
      <c r="EH32701" s="300"/>
      <c r="EI32701" s="300"/>
      <c r="EJ32701" s="300"/>
      <c r="EK32701" s="300"/>
      <c r="EL32701" s="300"/>
      <c r="EM32701" s="300"/>
      <c r="EN32701" s="300"/>
      <c r="EO32701" s="300"/>
      <c r="EP32701" s="300"/>
      <c r="EQ32701" s="300"/>
      <c r="ER32701" s="300"/>
      <c r="ES32701" s="300"/>
      <c r="ET32701" s="300"/>
      <c r="EU32701" s="300"/>
      <c r="EV32701" s="300"/>
      <c r="EW32701" s="300"/>
      <c r="EX32701" s="300"/>
      <c r="EY32701" s="300"/>
      <c r="EZ32701" s="300"/>
      <c r="FA32701" s="300"/>
      <c r="FB32701" s="300"/>
      <c r="FC32701" s="300"/>
      <c r="FD32701" s="300"/>
      <c r="FE32701" s="300"/>
      <c r="FF32701" s="300"/>
      <c r="FG32701" s="300"/>
      <c r="FH32701" s="300"/>
      <c r="FI32701" s="300"/>
      <c r="FJ32701" s="300"/>
      <c r="FK32701" s="300"/>
      <c r="FL32701" s="300"/>
      <c r="FM32701" s="300"/>
      <c r="FN32701" s="300"/>
      <c r="FO32701" s="300"/>
      <c r="FP32701" s="300"/>
      <c r="FQ32701" s="300"/>
      <c r="FR32701" s="300"/>
      <c r="FS32701" s="300"/>
      <c r="FT32701" s="300"/>
      <c r="FU32701" s="300"/>
      <c r="FV32701" s="300"/>
      <c r="FW32701" s="300"/>
      <c r="FX32701" s="300"/>
      <c r="FY32701" s="300"/>
      <c r="FZ32701" s="300"/>
      <c r="GA32701" s="300"/>
      <c r="GB32701" s="300"/>
      <c r="GC32701" s="300"/>
      <c r="GD32701" s="300"/>
      <c r="GE32701" s="300"/>
      <c r="GF32701" s="300"/>
      <c r="GG32701" s="300"/>
    </row>
    <row r="32702" spans="4:189" x14ac:dyDescent="0.25">
      <c r="D32702" s="300"/>
      <c r="J32702" s="300"/>
      <c r="K32702" s="300"/>
      <c r="L32702" s="300"/>
      <c r="M32702" s="300"/>
      <c r="N32702" s="300"/>
      <c r="O32702" s="300"/>
      <c r="P32702" s="300"/>
      <c r="Q32702" s="300"/>
      <c r="R32702" s="300"/>
      <c r="S32702" s="300"/>
      <c r="T32702" s="300"/>
      <c r="U32702" s="300"/>
      <c r="V32702" s="300"/>
      <c r="W32702" s="300"/>
      <c r="X32702" s="300"/>
      <c r="Y32702" s="300"/>
      <c r="Z32702" s="300"/>
      <c r="AA32702" s="300"/>
      <c r="AB32702" s="300"/>
      <c r="AC32702" s="300"/>
      <c r="AD32702" s="300"/>
      <c r="AE32702" s="300"/>
      <c r="AF32702" s="300"/>
      <c r="AG32702" s="300"/>
      <c r="AH32702" s="300"/>
      <c r="AI32702" s="300"/>
      <c r="AJ32702" s="300"/>
      <c r="AK32702" s="300"/>
      <c r="AL32702" s="300"/>
      <c r="AM32702" s="300"/>
      <c r="AN32702" s="300"/>
      <c r="AO32702" s="300"/>
      <c r="AP32702" s="300"/>
      <c r="AQ32702" s="300"/>
      <c r="AR32702" s="300"/>
      <c r="AS32702" s="300"/>
      <c r="AT32702" s="300"/>
      <c r="AU32702" s="300"/>
      <c r="AV32702" s="300"/>
      <c r="AW32702" s="300"/>
      <c r="AX32702" s="300"/>
      <c r="AY32702" s="300"/>
      <c r="AZ32702" s="300"/>
      <c r="BA32702" s="300"/>
      <c r="BB32702" s="300"/>
      <c r="BC32702" s="300"/>
      <c r="BD32702" s="300"/>
      <c r="BE32702" s="300"/>
      <c r="BF32702" s="300"/>
      <c r="BG32702" s="300"/>
      <c r="BH32702" s="300"/>
      <c r="BI32702" s="300"/>
      <c r="BJ32702" s="300"/>
      <c r="BK32702" s="300"/>
      <c r="BL32702" s="300"/>
      <c r="BM32702" s="300"/>
      <c r="BN32702" s="300"/>
      <c r="BO32702" s="300"/>
      <c r="BP32702" s="300"/>
      <c r="BQ32702" s="300"/>
      <c r="BR32702" s="300"/>
      <c r="BS32702" s="300"/>
      <c r="BT32702" s="300"/>
      <c r="BU32702" s="300"/>
      <c r="BV32702" s="300"/>
      <c r="BW32702" s="300"/>
      <c r="BX32702" s="300"/>
      <c r="BY32702" s="300"/>
      <c r="BZ32702" s="300"/>
      <c r="CA32702" s="300"/>
      <c r="CB32702" s="300"/>
      <c r="CC32702" s="300"/>
      <c r="CD32702" s="300"/>
      <c r="CE32702" s="300"/>
      <c r="CF32702" s="300"/>
      <c r="CG32702" s="300"/>
      <c r="CH32702" s="300"/>
      <c r="CI32702" s="300"/>
      <c r="CJ32702" s="300"/>
      <c r="CK32702" s="300"/>
      <c r="CL32702" s="300"/>
      <c r="CM32702" s="300"/>
      <c r="CN32702" s="300"/>
      <c r="CO32702" s="300"/>
      <c r="CP32702" s="300"/>
      <c r="CQ32702" s="300"/>
      <c r="CR32702" s="300"/>
      <c r="CS32702" s="300"/>
      <c r="CT32702" s="300"/>
      <c r="CU32702" s="300"/>
      <c r="CV32702" s="300"/>
      <c r="CW32702" s="300"/>
      <c r="CX32702" s="300"/>
      <c r="CY32702" s="300"/>
      <c r="CZ32702" s="300"/>
      <c r="DA32702" s="300"/>
      <c r="DB32702" s="300"/>
      <c r="DC32702" s="300"/>
      <c r="DD32702" s="300"/>
      <c r="DE32702" s="300"/>
      <c r="DF32702" s="300"/>
      <c r="DG32702" s="300"/>
      <c r="DH32702" s="300"/>
      <c r="DI32702" s="300"/>
      <c r="DJ32702" s="300"/>
      <c r="DK32702" s="300"/>
      <c r="DL32702" s="300"/>
      <c r="DM32702" s="300"/>
      <c r="DN32702" s="300"/>
      <c r="DO32702" s="300"/>
      <c r="DP32702" s="300"/>
      <c r="DQ32702" s="300"/>
      <c r="DR32702" s="300"/>
      <c r="DS32702" s="300"/>
      <c r="DT32702" s="300"/>
      <c r="DU32702" s="300"/>
      <c r="DV32702" s="300"/>
      <c r="DW32702" s="300"/>
      <c r="DX32702" s="300"/>
      <c r="DY32702" s="300"/>
      <c r="DZ32702" s="300"/>
      <c r="EA32702" s="300"/>
      <c r="EB32702" s="300"/>
      <c r="EC32702" s="300"/>
      <c r="ED32702" s="300"/>
      <c r="EE32702" s="300"/>
      <c r="EF32702" s="300"/>
      <c r="EG32702" s="300"/>
      <c r="EH32702" s="300"/>
      <c r="EI32702" s="300"/>
      <c r="EJ32702" s="300"/>
      <c r="EK32702" s="300"/>
      <c r="EL32702" s="300"/>
      <c r="EM32702" s="300"/>
      <c r="EN32702" s="300"/>
      <c r="EO32702" s="300"/>
      <c r="EP32702" s="300"/>
      <c r="EQ32702" s="300"/>
      <c r="ER32702" s="300"/>
      <c r="ES32702" s="300"/>
      <c r="ET32702" s="300"/>
      <c r="EU32702" s="300"/>
      <c r="EV32702" s="300"/>
      <c r="EW32702" s="300"/>
      <c r="EX32702" s="300"/>
      <c r="EY32702" s="300"/>
      <c r="EZ32702" s="300"/>
      <c r="FA32702" s="300"/>
      <c r="FB32702" s="300"/>
      <c r="FC32702" s="300"/>
      <c r="FD32702" s="300"/>
      <c r="FE32702" s="300"/>
      <c r="FF32702" s="300"/>
      <c r="FG32702" s="300"/>
      <c r="FH32702" s="300"/>
      <c r="FI32702" s="300"/>
      <c r="FJ32702" s="300"/>
      <c r="FK32702" s="300"/>
      <c r="FL32702" s="300"/>
      <c r="FM32702" s="300"/>
      <c r="FN32702" s="300"/>
      <c r="FO32702" s="300"/>
      <c r="FP32702" s="300"/>
      <c r="FQ32702" s="300"/>
      <c r="FR32702" s="300"/>
      <c r="FS32702" s="300"/>
      <c r="FT32702" s="300"/>
      <c r="FU32702" s="300"/>
      <c r="FV32702" s="300"/>
      <c r="FW32702" s="300"/>
      <c r="FX32702" s="300"/>
      <c r="FY32702" s="300"/>
      <c r="FZ32702" s="300"/>
      <c r="GA32702" s="300"/>
      <c r="GB32702" s="300"/>
      <c r="GC32702" s="300"/>
      <c r="GD32702" s="300"/>
      <c r="GE32702" s="300"/>
      <c r="GF32702" s="300"/>
      <c r="GG32702" s="300"/>
    </row>
    <row r="32703" spans="4:189" x14ac:dyDescent="0.25">
      <c r="D32703" s="300"/>
      <c r="J32703" s="300"/>
      <c r="K32703" s="300"/>
      <c r="L32703" s="300"/>
      <c r="M32703" s="300"/>
      <c r="N32703" s="300"/>
      <c r="O32703" s="300"/>
      <c r="P32703" s="300"/>
      <c r="Q32703" s="300"/>
      <c r="R32703" s="300"/>
      <c r="S32703" s="300"/>
      <c r="T32703" s="300"/>
      <c r="U32703" s="300"/>
      <c r="V32703" s="300"/>
      <c r="W32703" s="300"/>
      <c r="X32703" s="300"/>
      <c r="Y32703" s="300"/>
      <c r="Z32703" s="300"/>
      <c r="AA32703" s="300"/>
      <c r="AB32703" s="300"/>
      <c r="AC32703" s="300"/>
      <c r="AD32703" s="300"/>
      <c r="AE32703" s="300"/>
      <c r="AF32703" s="300"/>
      <c r="AG32703" s="300"/>
      <c r="AH32703" s="300"/>
      <c r="AI32703" s="300"/>
      <c r="AJ32703" s="300"/>
      <c r="AK32703" s="300"/>
      <c r="AL32703" s="300"/>
      <c r="AM32703" s="300"/>
      <c r="AN32703" s="300"/>
      <c r="AO32703" s="300"/>
      <c r="AP32703" s="300"/>
      <c r="AQ32703" s="300"/>
      <c r="AR32703" s="300"/>
      <c r="AS32703" s="300"/>
      <c r="AT32703" s="300"/>
      <c r="AU32703" s="300"/>
      <c r="AV32703" s="300"/>
      <c r="AW32703" s="300"/>
      <c r="AX32703" s="300"/>
      <c r="AY32703" s="300"/>
      <c r="AZ32703" s="300"/>
      <c r="BA32703" s="300"/>
      <c r="BB32703" s="300"/>
      <c r="BC32703" s="300"/>
      <c r="BD32703" s="300"/>
      <c r="BE32703" s="300"/>
      <c r="BF32703" s="300"/>
      <c r="BG32703" s="300"/>
      <c r="BH32703" s="300"/>
      <c r="BI32703" s="300"/>
      <c r="BJ32703" s="300"/>
      <c r="BK32703" s="300"/>
      <c r="BL32703" s="300"/>
      <c r="BM32703" s="300"/>
      <c r="BN32703" s="300"/>
      <c r="BO32703" s="300"/>
      <c r="BP32703" s="300"/>
      <c r="BQ32703" s="300"/>
      <c r="BR32703" s="300"/>
      <c r="BS32703" s="300"/>
      <c r="BT32703" s="300"/>
      <c r="BU32703" s="300"/>
      <c r="BV32703" s="300"/>
      <c r="BW32703" s="300"/>
      <c r="BX32703" s="300"/>
      <c r="BY32703" s="300"/>
      <c r="BZ32703" s="300"/>
      <c r="CA32703" s="300"/>
      <c r="CB32703" s="300"/>
      <c r="CC32703" s="300"/>
      <c r="CD32703" s="300"/>
      <c r="CE32703" s="300"/>
      <c r="CF32703" s="300"/>
      <c r="CG32703" s="300"/>
      <c r="CH32703" s="300"/>
      <c r="CI32703" s="300"/>
      <c r="CJ32703" s="300"/>
      <c r="CK32703" s="300"/>
      <c r="CL32703" s="300"/>
      <c r="CM32703" s="300"/>
      <c r="CN32703" s="300"/>
      <c r="CO32703" s="300"/>
      <c r="CP32703" s="300"/>
      <c r="CQ32703" s="300"/>
      <c r="CR32703" s="300"/>
      <c r="CS32703" s="300"/>
      <c r="CT32703" s="300"/>
      <c r="CU32703" s="300"/>
      <c r="CV32703" s="300"/>
      <c r="CW32703" s="300"/>
      <c r="CX32703" s="300"/>
      <c r="CY32703" s="300"/>
      <c r="CZ32703" s="300"/>
      <c r="DA32703" s="300"/>
      <c r="DB32703" s="300"/>
      <c r="DC32703" s="300"/>
      <c r="DD32703" s="300"/>
      <c r="DE32703" s="300"/>
      <c r="DF32703" s="300"/>
      <c r="DG32703" s="300"/>
      <c r="DH32703" s="300"/>
      <c r="DI32703" s="300"/>
      <c r="DJ32703" s="300"/>
      <c r="DK32703" s="300"/>
      <c r="DL32703" s="300"/>
      <c r="DM32703" s="300"/>
      <c r="DN32703" s="300"/>
      <c r="DO32703" s="300"/>
      <c r="DP32703" s="300"/>
      <c r="DQ32703" s="300"/>
      <c r="DR32703" s="300"/>
      <c r="DS32703" s="300"/>
      <c r="DT32703" s="300"/>
      <c r="DU32703" s="300"/>
      <c r="DV32703" s="300"/>
      <c r="DW32703" s="300"/>
      <c r="DX32703" s="300"/>
      <c r="DY32703" s="300"/>
      <c r="DZ32703" s="300"/>
      <c r="EA32703" s="300"/>
      <c r="EB32703" s="300"/>
      <c r="EC32703" s="300"/>
      <c r="ED32703" s="300"/>
      <c r="EE32703" s="300"/>
      <c r="EF32703" s="300"/>
      <c r="EG32703" s="300"/>
      <c r="EH32703" s="300"/>
      <c r="EI32703" s="300"/>
      <c r="EJ32703" s="300"/>
      <c r="EK32703" s="300"/>
      <c r="EL32703" s="300"/>
      <c r="EM32703" s="300"/>
      <c r="EN32703" s="300"/>
      <c r="EO32703" s="300"/>
      <c r="EP32703" s="300"/>
      <c r="EQ32703" s="300"/>
      <c r="ER32703" s="300"/>
      <c r="ES32703" s="300"/>
      <c r="ET32703" s="300"/>
      <c r="EU32703" s="300"/>
      <c r="EV32703" s="300"/>
      <c r="EW32703" s="300"/>
      <c r="EX32703" s="300"/>
      <c r="EY32703" s="300"/>
      <c r="EZ32703" s="300"/>
      <c r="FA32703" s="300"/>
      <c r="FB32703" s="300"/>
      <c r="FC32703" s="300"/>
      <c r="FD32703" s="300"/>
      <c r="FE32703" s="300"/>
      <c r="FF32703" s="300"/>
      <c r="FG32703" s="300"/>
      <c r="FH32703" s="300"/>
      <c r="FI32703" s="300"/>
      <c r="FJ32703" s="300"/>
      <c r="FK32703" s="300"/>
      <c r="FL32703" s="300"/>
      <c r="FM32703" s="300"/>
      <c r="FN32703" s="300"/>
      <c r="FO32703" s="300"/>
      <c r="FP32703" s="300"/>
      <c r="FQ32703" s="300"/>
      <c r="FR32703" s="300"/>
      <c r="FS32703" s="300"/>
      <c r="FT32703" s="300"/>
      <c r="FU32703" s="300"/>
      <c r="FV32703" s="300"/>
      <c r="FW32703" s="300"/>
      <c r="FX32703" s="300"/>
      <c r="FY32703" s="300"/>
      <c r="FZ32703" s="300"/>
      <c r="GA32703" s="300"/>
      <c r="GB32703" s="300"/>
      <c r="GC32703" s="300"/>
      <c r="GD32703" s="300"/>
      <c r="GE32703" s="300"/>
      <c r="GF32703" s="300"/>
      <c r="GG32703" s="300"/>
    </row>
    <row r="32704" spans="4:189" x14ac:dyDescent="0.25">
      <c r="D32704" s="300"/>
      <c r="J32704" s="300"/>
      <c r="K32704" s="300"/>
      <c r="L32704" s="300"/>
      <c r="M32704" s="300"/>
      <c r="N32704" s="300"/>
      <c r="O32704" s="300"/>
      <c r="P32704" s="300"/>
      <c r="Q32704" s="300"/>
      <c r="R32704" s="300"/>
      <c r="S32704" s="300"/>
      <c r="T32704" s="300"/>
      <c r="U32704" s="300"/>
      <c r="V32704" s="300"/>
      <c r="W32704" s="300"/>
      <c r="X32704" s="300"/>
      <c r="Y32704" s="300"/>
      <c r="Z32704" s="300"/>
      <c r="AA32704" s="300"/>
      <c r="AB32704" s="300"/>
      <c r="AC32704" s="300"/>
      <c r="AD32704" s="300"/>
      <c r="AE32704" s="300"/>
      <c r="AF32704" s="300"/>
      <c r="AG32704" s="300"/>
      <c r="AH32704" s="300"/>
      <c r="AI32704" s="300"/>
      <c r="AJ32704" s="300"/>
      <c r="AK32704" s="300"/>
      <c r="AL32704" s="300"/>
      <c r="AM32704" s="300"/>
      <c r="AN32704" s="300"/>
      <c r="AO32704" s="300"/>
      <c r="AP32704" s="300"/>
      <c r="AQ32704" s="300"/>
      <c r="AR32704" s="300"/>
      <c r="AS32704" s="300"/>
      <c r="AT32704" s="300"/>
      <c r="AU32704" s="300"/>
      <c r="AV32704" s="300"/>
      <c r="AW32704" s="300"/>
      <c r="AX32704" s="300"/>
      <c r="AY32704" s="300"/>
      <c r="AZ32704" s="300"/>
      <c r="BA32704" s="300"/>
      <c r="BB32704" s="300"/>
      <c r="BC32704" s="300"/>
      <c r="BD32704" s="300"/>
      <c r="BE32704" s="300"/>
      <c r="BF32704" s="300"/>
      <c r="BG32704" s="300"/>
      <c r="BH32704" s="300"/>
      <c r="BI32704" s="300"/>
      <c r="BJ32704" s="300"/>
      <c r="BK32704" s="300"/>
      <c r="BL32704" s="300"/>
      <c r="BM32704" s="300"/>
      <c r="BN32704" s="300"/>
      <c r="BO32704" s="300"/>
      <c r="BP32704" s="300"/>
      <c r="BQ32704" s="300"/>
      <c r="BR32704" s="300"/>
      <c r="BS32704" s="300"/>
      <c r="BT32704" s="300"/>
      <c r="BU32704" s="300"/>
      <c r="BV32704" s="300"/>
      <c r="BW32704" s="300"/>
      <c r="BX32704" s="300"/>
      <c r="BY32704" s="300"/>
      <c r="BZ32704" s="300"/>
      <c r="CA32704" s="300"/>
      <c r="CB32704" s="300"/>
      <c r="CC32704" s="300"/>
      <c r="CD32704" s="300"/>
      <c r="CE32704" s="300"/>
      <c r="CF32704" s="300"/>
      <c r="CG32704" s="300"/>
      <c r="CH32704" s="300"/>
      <c r="CI32704" s="300"/>
      <c r="CJ32704" s="300"/>
      <c r="CK32704" s="300"/>
      <c r="CL32704" s="300"/>
      <c r="CM32704" s="300"/>
      <c r="CN32704" s="300"/>
      <c r="CO32704" s="300"/>
      <c r="CP32704" s="300"/>
      <c r="CQ32704" s="300"/>
      <c r="CR32704" s="300"/>
      <c r="CS32704" s="300"/>
      <c r="CT32704" s="300"/>
      <c r="CU32704" s="300"/>
      <c r="CV32704" s="300"/>
      <c r="CW32704" s="300"/>
      <c r="CX32704" s="300"/>
      <c r="CY32704" s="300"/>
      <c r="CZ32704" s="300"/>
      <c r="DA32704" s="300"/>
      <c r="DB32704" s="300"/>
      <c r="DC32704" s="300"/>
      <c r="DD32704" s="300"/>
      <c r="DE32704" s="300"/>
      <c r="DF32704" s="300"/>
      <c r="DG32704" s="300"/>
      <c r="DH32704" s="300"/>
      <c r="DI32704" s="300"/>
      <c r="DJ32704" s="300"/>
      <c r="DK32704" s="300"/>
      <c r="DL32704" s="300"/>
      <c r="DM32704" s="300"/>
      <c r="DN32704" s="300"/>
      <c r="DO32704" s="300"/>
      <c r="DP32704" s="300"/>
      <c r="DQ32704" s="300"/>
      <c r="DR32704" s="300"/>
      <c r="DS32704" s="300"/>
      <c r="DT32704" s="300"/>
      <c r="DU32704" s="300"/>
      <c r="DV32704" s="300"/>
      <c r="DW32704" s="300"/>
      <c r="DX32704" s="300"/>
      <c r="DY32704" s="300"/>
      <c r="DZ32704" s="300"/>
      <c r="EA32704" s="300"/>
      <c r="EB32704" s="300"/>
      <c r="EC32704" s="300"/>
      <c r="ED32704" s="300"/>
      <c r="EE32704" s="300"/>
      <c r="EF32704" s="300"/>
      <c r="EG32704" s="300"/>
      <c r="EH32704" s="300"/>
      <c r="EI32704" s="300"/>
      <c r="EJ32704" s="300"/>
      <c r="EK32704" s="300"/>
      <c r="EL32704" s="300"/>
      <c r="EM32704" s="300"/>
      <c r="EN32704" s="300"/>
      <c r="EO32704" s="300"/>
      <c r="EP32704" s="300"/>
      <c r="EQ32704" s="300"/>
      <c r="ER32704" s="300"/>
      <c r="ES32704" s="300"/>
      <c r="ET32704" s="300"/>
      <c r="EU32704" s="300"/>
      <c r="EV32704" s="300"/>
      <c r="EW32704" s="300"/>
      <c r="EX32704" s="300"/>
      <c r="EY32704" s="300"/>
      <c r="EZ32704" s="300"/>
      <c r="FA32704" s="300"/>
      <c r="FB32704" s="300"/>
      <c r="FC32704" s="300"/>
      <c r="FD32704" s="300"/>
      <c r="FE32704" s="300"/>
      <c r="FF32704" s="300"/>
      <c r="FG32704" s="300"/>
      <c r="FH32704" s="300"/>
      <c r="FI32704" s="300"/>
      <c r="FJ32704" s="300"/>
      <c r="FK32704" s="300"/>
      <c r="FL32704" s="300"/>
      <c r="FM32704" s="300"/>
      <c r="FN32704" s="300"/>
      <c r="FO32704" s="300"/>
      <c r="FP32704" s="300"/>
      <c r="FQ32704" s="300"/>
      <c r="FR32704" s="300"/>
      <c r="FS32704" s="300"/>
      <c r="FT32704" s="300"/>
      <c r="FU32704" s="300"/>
      <c r="FV32704" s="300"/>
      <c r="FW32704" s="300"/>
      <c r="FX32704" s="300"/>
      <c r="FY32704" s="300"/>
      <c r="FZ32704" s="300"/>
      <c r="GA32704" s="300"/>
      <c r="GB32704" s="300"/>
      <c r="GC32704" s="300"/>
      <c r="GD32704" s="300"/>
      <c r="GE32704" s="300"/>
      <c r="GF32704" s="300"/>
      <c r="GG32704" s="300"/>
    </row>
    <row r="32705" spans="4:189" x14ac:dyDescent="0.25">
      <c r="D32705" s="300"/>
      <c r="J32705" s="300"/>
      <c r="K32705" s="300"/>
      <c r="L32705" s="300"/>
      <c r="M32705" s="300"/>
      <c r="N32705" s="300"/>
      <c r="O32705" s="300"/>
      <c r="P32705" s="300"/>
      <c r="Q32705" s="300"/>
      <c r="R32705" s="300"/>
      <c r="S32705" s="300"/>
      <c r="T32705" s="300"/>
      <c r="U32705" s="300"/>
      <c r="V32705" s="300"/>
      <c r="W32705" s="300"/>
      <c r="X32705" s="300"/>
      <c r="Y32705" s="300"/>
      <c r="Z32705" s="300"/>
      <c r="AA32705" s="300"/>
      <c r="AB32705" s="300"/>
      <c r="AC32705" s="300"/>
      <c r="AD32705" s="300"/>
      <c r="AE32705" s="300"/>
      <c r="AF32705" s="300"/>
      <c r="AG32705" s="300"/>
      <c r="AH32705" s="300"/>
      <c r="AI32705" s="300"/>
      <c r="AJ32705" s="300"/>
      <c r="AK32705" s="300"/>
      <c r="AL32705" s="300"/>
      <c r="AM32705" s="300"/>
      <c r="AN32705" s="300"/>
      <c r="AO32705" s="300"/>
      <c r="AP32705" s="300"/>
      <c r="AQ32705" s="300"/>
      <c r="AR32705" s="300"/>
      <c r="AS32705" s="300"/>
      <c r="AT32705" s="300"/>
      <c r="AU32705" s="300"/>
      <c r="AV32705" s="300"/>
      <c r="AW32705" s="300"/>
      <c r="AX32705" s="300"/>
      <c r="AY32705" s="300"/>
      <c r="AZ32705" s="300"/>
      <c r="BA32705" s="300"/>
      <c r="BB32705" s="300"/>
      <c r="BC32705" s="300"/>
      <c r="BD32705" s="300"/>
      <c r="BE32705" s="300"/>
      <c r="BF32705" s="300"/>
      <c r="BG32705" s="300"/>
      <c r="BH32705" s="300"/>
      <c r="BI32705" s="300"/>
      <c r="BJ32705" s="300"/>
      <c r="BK32705" s="300"/>
      <c r="BL32705" s="300"/>
      <c r="BM32705" s="300"/>
      <c r="BN32705" s="300"/>
      <c r="BO32705" s="300"/>
      <c r="BP32705" s="300"/>
      <c r="BQ32705" s="300"/>
      <c r="BR32705" s="300"/>
      <c r="BS32705" s="300"/>
      <c r="BT32705" s="300"/>
      <c r="BU32705" s="300"/>
      <c r="BV32705" s="300"/>
      <c r="BW32705" s="300"/>
      <c r="BX32705" s="300"/>
      <c r="BY32705" s="300"/>
      <c r="BZ32705" s="300"/>
      <c r="CA32705" s="300"/>
      <c r="CB32705" s="300"/>
      <c r="CC32705" s="300"/>
      <c r="CD32705" s="300"/>
      <c r="CE32705" s="300"/>
      <c r="CF32705" s="300"/>
      <c r="CG32705" s="300"/>
      <c r="CH32705" s="300"/>
      <c r="CI32705" s="300"/>
      <c r="CJ32705" s="300"/>
      <c r="CK32705" s="300"/>
      <c r="CL32705" s="300"/>
      <c r="CM32705" s="300"/>
      <c r="CN32705" s="300"/>
      <c r="CO32705" s="300"/>
      <c r="CP32705" s="300"/>
      <c r="CQ32705" s="300"/>
      <c r="CR32705" s="300"/>
      <c r="CS32705" s="300"/>
      <c r="CT32705" s="300"/>
      <c r="CU32705" s="300"/>
      <c r="CV32705" s="300"/>
      <c r="CW32705" s="300"/>
      <c r="CX32705" s="300"/>
      <c r="CY32705" s="300"/>
      <c r="CZ32705" s="300"/>
      <c r="DA32705" s="300"/>
      <c r="DB32705" s="300"/>
      <c r="DC32705" s="300"/>
      <c r="DD32705" s="300"/>
      <c r="DE32705" s="300"/>
      <c r="DF32705" s="300"/>
      <c r="DG32705" s="300"/>
      <c r="DH32705" s="300"/>
      <c r="DI32705" s="300"/>
      <c r="DJ32705" s="300"/>
      <c r="DK32705" s="300"/>
      <c r="DL32705" s="300"/>
      <c r="DM32705" s="300"/>
      <c r="DN32705" s="300"/>
      <c r="DO32705" s="300"/>
      <c r="DP32705" s="300"/>
      <c r="DQ32705" s="300"/>
      <c r="DR32705" s="300"/>
      <c r="DS32705" s="300"/>
      <c r="DT32705" s="300"/>
      <c r="DU32705" s="300"/>
      <c r="DV32705" s="300"/>
      <c r="DW32705" s="300"/>
      <c r="DX32705" s="300"/>
      <c r="DY32705" s="300"/>
      <c r="DZ32705" s="300"/>
      <c r="EA32705" s="300"/>
      <c r="EB32705" s="300"/>
      <c r="EC32705" s="300"/>
      <c r="ED32705" s="300"/>
      <c r="EE32705" s="300"/>
      <c r="EF32705" s="300"/>
      <c r="EG32705" s="300"/>
      <c r="EH32705" s="300"/>
      <c r="EI32705" s="300"/>
      <c r="EJ32705" s="300"/>
      <c r="EK32705" s="300"/>
      <c r="EL32705" s="300"/>
      <c r="EM32705" s="300"/>
      <c r="EN32705" s="300"/>
      <c r="EO32705" s="300"/>
      <c r="EP32705" s="300"/>
      <c r="EQ32705" s="300"/>
      <c r="ER32705" s="300"/>
      <c r="ES32705" s="300"/>
      <c r="ET32705" s="300"/>
      <c r="EU32705" s="300"/>
      <c r="EV32705" s="300"/>
      <c r="EW32705" s="300"/>
      <c r="EX32705" s="300"/>
      <c r="EY32705" s="300"/>
      <c r="EZ32705" s="300"/>
      <c r="FA32705" s="300"/>
      <c r="FB32705" s="300"/>
      <c r="FC32705" s="300"/>
      <c r="FD32705" s="300"/>
      <c r="FE32705" s="300"/>
      <c r="FF32705" s="300"/>
      <c r="FG32705" s="300"/>
      <c r="FH32705" s="300"/>
      <c r="FI32705" s="300"/>
      <c r="FJ32705" s="300"/>
      <c r="FK32705" s="300"/>
      <c r="FL32705" s="300"/>
      <c r="FM32705" s="300"/>
      <c r="FN32705" s="300"/>
      <c r="FO32705" s="300"/>
      <c r="FP32705" s="300"/>
      <c r="FQ32705" s="300"/>
      <c r="FR32705" s="300"/>
      <c r="FS32705" s="300"/>
      <c r="FT32705" s="300"/>
      <c r="FU32705" s="300"/>
      <c r="FV32705" s="300"/>
      <c r="FW32705" s="300"/>
      <c r="FX32705" s="300"/>
      <c r="FY32705" s="300"/>
      <c r="FZ32705" s="300"/>
      <c r="GA32705" s="300"/>
      <c r="GB32705" s="300"/>
      <c r="GC32705" s="300"/>
      <c r="GD32705" s="300"/>
      <c r="GE32705" s="300"/>
      <c r="GF32705" s="300"/>
      <c r="GG32705" s="300"/>
    </row>
    <row r="32706" spans="4:189" x14ac:dyDescent="0.25">
      <c r="D32706" s="300"/>
      <c r="J32706" s="300"/>
      <c r="K32706" s="300"/>
      <c r="L32706" s="300"/>
      <c r="M32706" s="300"/>
      <c r="N32706" s="300"/>
      <c r="O32706" s="300"/>
      <c r="P32706" s="300"/>
      <c r="Q32706" s="300"/>
      <c r="R32706" s="300"/>
      <c r="S32706" s="300"/>
      <c r="T32706" s="300"/>
      <c r="U32706" s="300"/>
      <c r="V32706" s="300"/>
      <c r="W32706" s="300"/>
      <c r="X32706" s="300"/>
      <c r="Y32706" s="300"/>
      <c r="Z32706" s="300"/>
      <c r="AA32706" s="300"/>
      <c r="AB32706" s="300"/>
      <c r="AC32706" s="300"/>
      <c r="AD32706" s="300"/>
      <c r="AE32706" s="300"/>
      <c r="AF32706" s="300"/>
      <c r="AG32706" s="300"/>
      <c r="AH32706" s="300"/>
      <c r="AI32706" s="300"/>
      <c r="AJ32706" s="300"/>
      <c r="AK32706" s="300"/>
      <c r="AL32706" s="300"/>
      <c r="AM32706" s="300"/>
      <c r="AN32706" s="300"/>
      <c r="AO32706" s="300"/>
      <c r="AP32706" s="300"/>
      <c r="AQ32706" s="300"/>
      <c r="AR32706" s="300"/>
      <c r="AS32706" s="300"/>
      <c r="AT32706" s="300"/>
      <c r="AU32706" s="300"/>
      <c r="AV32706" s="300"/>
      <c r="AW32706" s="300"/>
      <c r="AX32706" s="300"/>
      <c r="AY32706" s="300"/>
      <c r="AZ32706" s="300"/>
      <c r="BA32706" s="300"/>
      <c r="BB32706" s="300"/>
      <c r="BC32706" s="300"/>
      <c r="BD32706" s="300"/>
      <c r="BE32706" s="300"/>
      <c r="BF32706" s="300"/>
      <c r="BG32706" s="300"/>
      <c r="BH32706" s="300"/>
      <c r="BI32706" s="300"/>
      <c r="BJ32706" s="300"/>
      <c r="BK32706" s="300"/>
      <c r="BL32706" s="300"/>
      <c r="BM32706" s="300"/>
      <c r="BN32706" s="300"/>
      <c r="BO32706" s="300"/>
      <c r="BP32706" s="300"/>
      <c r="BQ32706" s="300"/>
      <c r="BR32706" s="300"/>
      <c r="BS32706" s="300"/>
      <c r="BT32706" s="300"/>
      <c r="BU32706" s="300"/>
      <c r="BV32706" s="300"/>
      <c r="BW32706" s="300"/>
      <c r="BX32706" s="300"/>
      <c r="BY32706" s="300"/>
      <c r="BZ32706" s="300"/>
      <c r="CA32706" s="300"/>
      <c r="CB32706" s="300"/>
      <c r="CC32706" s="300"/>
      <c r="CD32706" s="300"/>
      <c r="CE32706" s="300"/>
      <c r="CF32706" s="300"/>
      <c r="CG32706" s="300"/>
      <c r="CH32706" s="300"/>
      <c r="CI32706" s="300"/>
      <c r="CJ32706" s="300"/>
      <c r="CK32706" s="300"/>
      <c r="CL32706" s="300"/>
      <c r="CM32706" s="300"/>
      <c r="CN32706" s="300"/>
      <c r="CO32706" s="300"/>
      <c r="CP32706" s="300"/>
      <c r="CQ32706" s="300"/>
      <c r="CR32706" s="300"/>
      <c r="CS32706" s="300"/>
      <c r="CT32706" s="300"/>
      <c r="CU32706" s="300"/>
      <c r="CV32706" s="300"/>
      <c r="CW32706" s="300"/>
      <c r="CX32706" s="300"/>
      <c r="CY32706" s="300"/>
      <c r="CZ32706" s="300"/>
      <c r="DA32706" s="300"/>
      <c r="DB32706" s="300"/>
      <c r="DC32706" s="300"/>
      <c r="DD32706" s="300"/>
      <c r="DE32706" s="300"/>
      <c r="DF32706" s="300"/>
      <c r="DG32706" s="300"/>
      <c r="DH32706" s="300"/>
      <c r="DI32706" s="300"/>
      <c r="DJ32706" s="300"/>
      <c r="DK32706" s="300"/>
      <c r="DL32706" s="300"/>
      <c r="DM32706" s="300"/>
      <c r="DN32706" s="300"/>
      <c r="DO32706" s="300"/>
      <c r="DP32706" s="300"/>
      <c r="DQ32706" s="300"/>
      <c r="DR32706" s="300"/>
      <c r="DS32706" s="300"/>
      <c r="DT32706" s="300"/>
      <c r="DU32706" s="300"/>
      <c r="DV32706" s="300"/>
      <c r="DW32706" s="300"/>
      <c r="DX32706" s="300"/>
      <c r="DY32706" s="300"/>
      <c r="DZ32706" s="300"/>
      <c r="EA32706" s="300"/>
      <c r="EB32706" s="300"/>
      <c r="EC32706" s="300"/>
      <c r="ED32706" s="300"/>
      <c r="EE32706" s="300"/>
      <c r="EF32706" s="300"/>
      <c r="EG32706" s="300"/>
      <c r="EH32706" s="300"/>
      <c r="EI32706" s="300"/>
      <c r="EJ32706" s="300"/>
      <c r="EK32706" s="300"/>
      <c r="EL32706" s="300"/>
      <c r="EM32706" s="300"/>
      <c r="EN32706" s="300"/>
      <c r="EO32706" s="300"/>
      <c r="EP32706" s="300"/>
      <c r="EQ32706" s="300"/>
      <c r="ER32706" s="300"/>
      <c r="ES32706" s="300"/>
      <c r="ET32706" s="300"/>
      <c r="EU32706" s="300"/>
      <c r="EV32706" s="300"/>
      <c r="EW32706" s="300"/>
      <c r="EX32706" s="300"/>
      <c r="EY32706" s="300"/>
      <c r="EZ32706" s="300"/>
      <c r="FA32706" s="300"/>
      <c r="FB32706" s="300"/>
      <c r="FC32706" s="300"/>
      <c r="FD32706" s="300"/>
      <c r="FE32706" s="300"/>
      <c r="FF32706" s="300"/>
      <c r="FG32706" s="300"/>
      <c r="FH32706" s="300"/>
      <c r="FI32706" s="300"/>
      <c r="FJ32706" s="300"/>
      <c r="FK32706" s="300"/>
      <c r="FL32706" s="300"/>
      <c r="FM32706" s="300"/>
      <c r="FN32706" s="300"/>
      <c r="FO32706" s="300"/>
      <c r="FP32706" s="300"/>
      <c r="FQ32706" s="300"/>
      <c r="FR32706" s="300"/>
      <c r="FS32706" s="300"/>
      <c r="FT32706" s="300"/>
      <c r="FU32706" s="300"/>
      <c r="FV32706" s="300"/>
      <c r="FW32706" s="300"/>
      <c r="FX32706" s="300"/>
      <c r="FY32706" s="300"/>
      <c r="FZ32706" s="300"/>
      <c r="GA32706" s="300"/>
      <c r="GB32706" s="300"/>
      <c r="GC32706" s="300"/>
      <c r="GD32706" s="300"/>
      <c r="GE32706" s="300"/>
      <c r="GF32706" s="300"/>
      <c r="GG32706" s="300"/>
    </row>
    <row r="32707" spans="4:189" x14ac:dyDescent="0.25">
      <c r="D32707" s="300"/>
      <c r="J32707" s="300"/>
      <c r="K32707" s="300"/>
      <c r="L32707" s="300"/>
      <c r="M32707" s="300"/>
      <c r="N32707" s="300"/>
      <c r="O32707" s="300"/>
      <c r="P32707" s="300"/>
      <c r="Q32707" s="300"/>
      <c r="R32707" s="300"/>
      <c r="S32707" s="300"/>
      <c r="T32707" s="300"/>
      <c r="U32707" s="300"/>
      <c r="V32707" s="300"/>
      <c r="W32707" s="300"/>
      <c r="X32707" s="300"/>
      <c r="Y32707" s="300"/>
      <c r="Z32707" s="300"/>
      <c r="AA32707" s="300"/>
      <c r="AB32707" s="300"/>
      <c r="AC32707" s="300"/>
      <c r="AD32707" s="300"/>
      <c r="AE32707" s="300"/>
      <c r="AF32707" s="300"/>
      <c r="AG32707" s="300"/>
      <c r="AH32707" s="300"/>
      <c r="AI32707" s="300"/>
      <c r="AJ32707" s="300"/>
      <c r="AK32707" s="300"/>
      <c r="AL32707" s="300"/>
      <c r="AM32707" s="300"/>
      <c r="AN32707" s="300"/>
      <c r="AO32707" s="300"/>
      <c r="AP32707" s="300"/>
      <c r="AQ32707" s="300"/>
      <c r="AR32707" s="300"/>
      <c r="AS32707" s="300"/>
      <c r="AT32707" s="300"/>
      <c r="AU32707" s="300"/>
      <c r="AV32707" s="300"/>
      <c r="AW32707" s="300"/>
      <c r="AX32707" s="300"/>
      <c r="AY32707" s="300"/>
      <c r="AZ32707" s="300"/>
      <c r="BA32707" s="300"/>
      <c r="BB32707" s="300"/>
      <c r="BC32707" s="300"/>
      <c r="BD32707" s="300"/>
      <c r="BE32707" s="300"/>
      <c r="BF32707" s="300"/>
      <c r="BG32707" s="300"/>
      <c r="BH32707" s="300"/>
      <c r="BI32707" s="300"/>
      <c r="BJ32707" s="300"/>
      <c r="BK32707" s="300"/>
      <c r="BL32707" s="300"/>
      <c r="BM32707" s="300"/>
      <c r="BN32707" s="300"/>
      <c r="BO32707" s="300"/>
      <c r="BP32707" s="300"/>
      <c r="BQ32707" s="300"/>
      <c r="BR32707" s="300"/>
      <c r="BS32707" s="300"/>
      <c r="BT32707" s="300"/>
      <c r="BU32707" s="300"/>
      <c r="BV32707" s="300"/>
      <c r="BW32707" s="300"/>
      <c r="BX32707" s="300"/>
      <c r="BY32707" s="300"/>
      <c r="BZ32707" s="300"/>
      <c r="CA32707" s="300"/>
      <c r="CB32707" s="300"/>
      <c r="CC32707" s="300"/>
      <c r="CD32707" s="300"/>
      <c r="CE32707" s="300"/>
      <c r="CF32707" s="300"/>
      <c r="CG32707" s="300"/>
      <c r="CH32707" s="300"/>
      <c r="CI32707" s="300"/>
      <c r="CJ32707" s="300"/>
      <c r="CK32707" s="300"/>
      <c r="CL32707" s="300"/>
      <c r="CM32707" s="300"/>
      <c r="CN32707" s="300"/>
      <c r="CO32707" s="300"/>
      <c r="CP32707" s="300"/>
      <c r="CQ32707" s="300"/>
      <c r="CR32707" s="300"/>
      <c r="CS32707" s="300"/>
      <c r="CT32707" s="300"/>
      <c r="CU32707" s="300"/>
      <c r="CV32707" s="300"/>
      <c r="CW32707" s="300"/>
      <c r="CX32707" s="300"/>
      <c r="CY32707" s="300"/>
      <c r="CZ32707" s="300"/>
      <c r="DA32707" s="300"/>
      <c r="DB32707" s="300"/>
      <c r="DC32707" s="300"/>
      <c r="DD32707" s="300"/>
      <c r="DE32707" s="300"/>
      <c r="DF32707" s="300"/>
      <c r="DG32707" s="300"/>
      <c r="DH32707" s="300"/>
      <c r="DI32707" s="300"/>
      <c r="DJ32707" s="300"/>
      <c r="DK32707" s="300"/>
      <c r="DL32707" s="300"/>
      <c r="DM32707" s="300"/>
      <c r="DN32707" s="300"/>
      <c r="DO32707" s="300"/>
      <c r="DP32707" s="300"/>
      <c r="DQ32707" s="300"/>
      <c r="DR32707" s="300"/>
      <c r="DS32707" s="300"/>
      <c r="DT32707" s="300"/>
      <c r="DU32707" s="300"/>
      <c r="DV32707" s="300"/>
      <c r="DW32707" s="300"/>
      <c r="DX32707" s="300"/>
      <c r="DY32707" s="300"/>
      <c r="DZ32707" s="300"/>
      <c r="EA32707" s="300"/>
      <c r="EB32707" s="300"/>
      <c r="EC32707" s="300"/>
      <c r="ED32707" s="300"/>
      <c r="EE32707" s="300"/>
      <c r="EF32707" s="300"/>
      <c r="EG32707" s="300"/>
      <c r="EH32707" s="300"/>
      <c r="EI32707" s="300"/>
      <c r="EJ32707" s="300"/>
      <c r="EK32707" s="300"/>
      <c r="EL32707" s="300"/>
      <c r="EM32707" s="300"/>
      <c r="EN32707" s="300"/>
      <c r="EO32707" s="300"/>
      <c r="EP32707" s="300"/>
      <c r="EQ32707" s="300"/>
      <c r="ER32707" s="300"/>
      <c r="ES32707" s="300"/>
      <c r="ET32707" s="300"/>
      <c r="EU32707" s="300"/>
      <c r="EV32707" s="300"/>
      <c r="EW32707" s="300"/>
      <c r="EX32707" s="300"/>
      <c r="EY32707" s="300"/>
      <c r="EZ32707" s="300"/>
      <c r="FA32707" s="300"/>
      <c r="FB32707" s="300"/>
      <c r="FC32707" s="300"/>
      <c r="FD32707" s="300"/>
      <c r="FE32707" s="300"/>
      <c r="FF32707" s="300"/>
      <c r="FG32707" s="300"/>
      <c r="FH32707" s="300"/>
      <c r="FI32707" s="300"/>
      <c r="FJ32707" s="300"/>
      <c r="FK32707" s="300"/>
      <c r="FL32707" s="300"/>
      <c r="FM32707" s="300"/>
      <c r="FN32707" s="300"/>
      <c r="FO32707" s="300"/>
      <c r="FP32707" s="300"/>
      <c r="FQ32707" s="300"/>
      <c r="FR32707" s="300"/>
      <c r="FS32707" s="300"/>
      <c r="FT32707" s="300"/>
      <c r="FU32707" s="300"/>
      <c r="FV32707" s="300"/>
      <c r="FW32707" s="300"/>
      <c r="FX32707" s="300"/>
      <c r="FY32707" s="300"/>
      <c r="FZ32707" s="300"/>
      <c r="GA32707" s="300"/>
      <c r="GB32707" s="300"/>
      <c r="GC32707" s="300"/>
      <c r="GD32707" s="300"/>
      <c r="GE32707" s="300"/>
      <c r="GF32707" s="300"/>
      <c r="GG32707" s="300"/>
    </row>
    <row r="32708" spans="4:189" x14ac:dyDescent="0.25">
      <c r="D32708" s="300"/>
      <c r="J32708" s="300"/>
      <c r="K32708" s="300"/>
      <c r="L32708" s="300"/>
      <c r="M32708" s="300"/>
      <c r="N32708" s="300"/>
      <c r="O32708" s="300"/>
      <c r="P32708" s="300"/>
      <c r="Q32708" s="300"/>
      <c r="R32708" s="300"/>
      <c r="S32708" s="300"/>
      <c r="T32708" s="300"/>
      <c r="U32708" s="300"/>
      <c r="V32708" s="300"/>
      <c r="W32708" s="300"/>
      <c r="X32708" s="300"/>
      <c r="Y32708" s="300"/>
      <c r="Z32708" s="300"/>
      <c r="AA32708" s="300"/>
      <c r="AB32708" s="300"/>
      <c r="AC32708" s="300"/>
      <c r="AD32708" s="300"/>
      <c r="AE32708" s="300"/>
      <c r="AF32708" s="300"/>
      <c r="AG32708" s="300"/>
      <c r="AH32708" s="300"/>
      <c r="AI32708" s="300"/>
      <c r="AJ32708" s="300"/>
      <c r="AK32708" s="300"/>
      <c r="AL32708" s="300"/>
      <c r="AM32708" s="300"/>
      <c r="AN32708" s="300"/>
      <c r="AO32708" s="300"/>
      <c r="AP32708" s="300"/>
      <c r="AQ32708" s="300"/>
      <c r="AR32708" s="300"/>
      <c r="AS32708" s="300"/>
      <c r="AT32708" s="300"/>
      <c r="AU32708" s="300"/>
      <c r="AV32708" s="300"/>
      <c r="AW32708" s="300"/>
      <c r="AX32708" s="300"/>
      <c r="AY32708" s="300"/>
      <c r="AZ32708" s="300"/>
      <c r="BA32708" s="300"/>
      <c r="BB32708" s="300"/>
      <c r="BC32708" s="300"/>
      <c r="BD32708" s="300"/>
      <c r="BE32708" s="300"/>
      <c r="BF32708" s="300"/>
      <c r="BG32708" s="300"/>
      <c r="BH32708" s="300"/>
      <c r="BI32708" s="300"/>
      <c r="BJ32708" s="300"/>
      <c r="BK32708" s="300"/>
      <c r="BL32708" s="300"/>
      <c r="BM32708" s="300"/>
      <c r="BN32708" s="300"/>
      <c r="BO32708" s="300"/>
      <c r="BP32708" s="300"/>
      <c r="BQ32708" s="300"/>
      <c r="BR32708" s="300"/>
      <c r="BS32708" s="300"/>
      <c r="BT32708" s="300"/>
      <c r="BU32708" s="300"/>
      <c r="BV32708" s="300"/>
      <c r="BW32708" s="300"/>
      <c r="BX32708" s="300"/>
      <c r="BY32708" s="300"/>
      <c r="BZ32708" s="300"/>
      <c r="CA32708" s="300"/>
      <c r="CB32708" s="300"/>
      <c r="CC32708" s="300"/>
      <c r="CD32708" s="300"/>
      <c r="CE32708" s="300"/>
      <c r="CF32708" s="300"/>
      <c r="CG32708" s="300"/>
      <c r="CH32708" s="300"/>
      <c r="CI32708" s="300"/>
      <c r="CJ32708" s="300"/>
      <c r="CK32708" s="300"/>
      <c r="CL32708" s="300"/>
      <c r="CM32708" s="300"/>
      <c r="CN32708" s="300"/>
      <c r="CO32708" s="300"/>
      <c r="CP32708" s="300"/>
      <c r="CQ32708" s="300"/>
      <c r="CR32708" s="300"/>
      <c r="CS32708" s="300"/>
      <c r="CT32708" s="300"/>
      <c r="CU32708" s="300"/>
      <c r="CV32708" s="300"/>
      <c r="CW32708" s="300"/>
      <c r="CX32708" s="300"/>
      <c r="CY32708" s="300"/>
      <c r="CZ32708" s="300"/>
      <c r="DA32708" s="300"/>
      <c r="DB32708" s="300"/>
      <c r="DC32708" s="300"/>
      <c r="DD32708" s="300"/>
      <c r="DE32708" s="300"/>
      <c r="DF32708" s="300"/>
      <c r="DG32708" s="300"/>
      <c r="DH32708" s="300"/>
      <c r="DI32708" s="300"/>
      <c r="DJ32708" s="300"/>
      <c r="DK32708" s="300"/>
      <c r="DL32708" s="300"/>
      <c r="DM32708" s="300"/>
      <c r="DN32708" s="300"/>
      <c r="DO32708" s="300"/>
      <c r="DP32708" s="300"/>
      <c r="DQ32708" s="300"/>
      <c r="DR32708" s="300"/>
      <c r="DS32708" s="300"/>
      <c r="DT32708" s="300"/>
      <c r="DU32708" s="300"/>
      <c r="DV32708" s="300"/>
      <c r="DW32708" s="300"/>
      <c r="DX32708" s="300"/>
      <c r="DY32708" s="300"/>
      <c r="DZ32708" s="300"/>
      <c r="EA32708" s="300"/>
      <c r="EB32708" s="300"/>
      <c r="EC32708" s="300"/>
      <c r="ED32708" s="300"/>
      <c r="EE32708" s="300"/>
      <c r="EF32708" s="300"/>
      <c r="EG32708" s="300"/>
      <c r="EH32708" s="300"/>
      <c r="EI32708" s="300"/>
      <c r="EJ32708" s="300"/>
      <c r="EK32708" s="300"/>
      <c r="EL32708" s="300"/>
      <c r="EM32708" s="300"/>
      <c r="EN32708" s="300"/>
      <c r="EO32708" s="300"/>
      <c r="EP32708" s="300"/>
      <c r="EQ32708" s="300"/>
      <c r="ER32708" s="300"/>
      <c r="ES32708" s="300"/>
      <c r="ET32708" s="300"/>
      <c r="EU32708" s="300"/>
      <c r="EV32708" s="300"/>
      <c r="EW32708" s="300"/>
      <c r="EX32708" s="300"/>
      <c r="EY32708" s="300"/>
      <c r="EZ32708" s="300"/>
      <c r="FA32708" s="300"/>
      <c r="FB32708" s="300"/>
      <c r="FC32708" s="300"/>
      <c r="FD32708" s="300"/>
      <c r="FE32708" s="300"/>
      <c r="FF32708" s="300"/>
      <c r="FG32708" s="300"/>
      <c r="FH32708" s="300"/>
      <c r="FI32708" s="300"/>
      <c r="FJ32708" s="300"/>
      <c r="FK32708" s="300"/>
      <c r="FL32708" s="300"/>
      <c r="FM32708" s="300"/>
      <c r="FN32708" s="300"/>
      <c r="FO32708" s="300"/>
      <c r="FP32708" s="300"/>
      <c r="FQ32708" s="300"/>
      <c r="FR32708" s="300"/>
      <c r="FS32708" s="300"/>
      <c r="FT32708" s="300"/>
      <c r="FU32708" s="300"/>
      <c r="FV32708" s="300"/>
      <c r="FW32708" s="300"/>
      <c r="FX32708" s="300"/>
      <c r="FY32708" s="300"/>
      <c r="FZ32708" s="300"/>
      <c r="GA32708" s="300"/>
      <c r="GB32708" s="300"/>
      <c r="GC32708" s="300"/>
      <c r="GD32708" s="300"/>
      <c r="GE32708" s="300"/>
      <c r="GF32708" s="300"/>
      <c r="GG32708" s="300"/>
    </row>
    <row r="32709" spans="4:189" x14ac:dyDescent="0.25">
      <c r="D32709" s="300"/>
      <c r="J32709" s="300"/>
      <c r="K32709" s="300"/>
      <c r="L32709" s="300"/>
      <c r="M32709" s="300"/>
      <c r="N32709" s="300"/>
      <c r="O32709" s="300"/>
      <c r="P32709" s="300"/>
      <c r="Q32709" s="300"/>
      <c r="R32709" s="300"/>
      <c r="S32709" s="300"/>
      <c r="T32709" s="300"/>
      <c r="U32709" s="300"/>
      <c r="V32709" s="300"/>
      <c r="W32709" s="300"/>
      <c r="X32709" s="300"/>
      <c r="Y32709" s="300"/>
      <c r="Z32709" s="300"/>
      <c r="AA32709" s="300"/>
      <c r="AB32709" s="300"/>
      <c r="AC32709" s="300"/>
      <c r="AD32709" s="300"/>
      <c r="AE32709" s="300"/>
      <c r="AF32709" s="300"/>
      <c r="AG32709" s="300"/>
      <c r="AH32709" s="300"/>
      <c r="AI32709" s="300"/>
      <c r="AJ32709" s="300"/>
      <c r="AK32709" s="300"/>
      <c r="AL32709" s="300"/>
      <c r="AM32709" s="300"/>
      <c r="AN32709" s="300"/>
      <c r="AO32709" s="300"/>
      <c r="AP32709" s="300"/>
      <c r="AQ32709" s="300"/>
      <c r="AR32709" s="300"/>
      <c r="AS32709" s="300"/>
      <c r="AT32709" s="300"/>
      <c r="AU32709" s="300"/>
      <c r="AV32709" s="300"/>
      <c r="AW32709" s="300"/>
      <c r="AX32709" s="300"/>
      <c r="AY32709" s="300"/>
      <c r="AZ32709" s="300"/>
      <c r="BA32709" s="300"/>
      <c r="BB32709" s="300"/>
      <c r="BC32709" s="300"/>
      <c r="BD32709" s="300"/>
      <c r="BE32709" s="300"/>
      <c r="BF32709" s="300"/>
      <c r="BG32709" s="300"/>
      <c r="BH32709" s="300"/>
      <c r="BI32709" s="300"/>
      <c r="BJ32709" s="300"/>
      <c r="BK32709" s="300"/>
      <c r="BL32709" s="300"/>
      <c r="BM32709" s="300"/>
      <c r="BN32709" s="300"/>
      <c r="BO32709" s="300"/>
      <c r="BP32709" s="300"/>
      <c r="BQ32709" s="300"/>
      <c r="BR32709" s="300"/>
      <c r="BS32709" s="300"/>
      <c r="BT32709" s="300"/>
      <c r="BU32709" s="300"/>
      <c r="BV32709" s="300"/>
      <c r="BW32709" s="300"/>
      <c r="BX32709" s="300"/>
      <c r="BY32709" s="300"/>
      <c r="BZ32709" s="300"/>
      <c r="CA32709" s="300"/>
      <c r="CB32709" s="300"/>
      <c r="CC32709" s="300"/>
      <c r="CD32709" s="300"/>
      <c r="CE32709" s="300"/>
      <c r="CF32709" s="300"/>
      <c r="CG32709" s="300"/>
      <c r="CH32709" s="300"/>
      <c r="CI32709" s="300"/>
      <c r="CJ32709" s="300"/>
      <c r="CK32709" s="300"/>
      <c r="CL32709" s="300"/>
      <c r="CM32709" s="300"/>
      <c r="CN32709" s="300"/>
      <c r="CO32709" s="300"/>
      <c r="CP32709" s="300"/>
      <c r="CQ32709" s="300"/>
      <c r="CR32709" s="300"/>
      <c r="CS32709" s="300"/>
      <c r="CT32709" s="300"/>
      <c r="CU32709" s="300"/>
      <c r="CV32709" s="300"/>
      <c r="CW32709" s="300"/>
      <c r="CX32709" s="300"/>
      <c r="CY32709" s="300"/>
      <c r="CZ32709" s="300"/>
      <c r="DA32709" s="300"/>
      <c r="DB32709" s="300"/>
      <c r="DC32709" s="300"/>
      <c r="DD32709" s="300"/>
      <c r="DE32709" s="300"/>
      <c r="DF32709" s="300"/>
      <c r="DG32709" s="300"/>
      <c r="DH32709" s="300"/>
      <c r="DI32709" s="300"/>
      <c r="DJ32709" s="300"/>
      <c r="DK32709" s="300"/>
      <c r="DL32709" s="300"/>
      <c r="DM32709" s="300"/>
      <c r="DN32709" s="300"/>
      <c r="DO32709" s="300"/>
      <c r="DP32709" s="300"/>
      <c r="DQ32709" s="300"/>
      <c r="DR32709" s="300"/>
      <c r="DS32709" s="300"/>
      <c r="DT32709" s="300"/>
      <c r="DU32709" s="300"/>
      <c r="DV32709" s="300"/>
      <c r="DW32709" s="300"/>
      <c r="DX32709" s="300"/>
      <c r="DY32709" s="300"/>
      <c r="DZ32709" s="300"/>
      <c r="EA32709" s="300"/>
      <c r="EB32709" s="300"/>
      <c r="EC32709" s="300"/>
      <c r="ED32709" s="300"/>
      <c r="EE32709" s="300"/>
      <c r="EF32709" s="300"/>
      <c r="EG32709" s="300"/>
      <c r="EH32709" s="300"/>
      <c r="EI32709" s="300"/>
      <c r="EJ32709" s="300"/>
      <c r="EK32709" s="300"/>
      <c r="EL32709" s="300"/>
      <c r="EM32709" s="300"/>
      <c r="EN32709" s="300"/>
      <c r="EO32709" s="300"/>
      <c r="EP32709" s="300"/>
      <c r="EQ32709" s="300"/>
      <c r="ER32709" s="300"/>
      <c r="ES32709" s="300"/>
      <c r="ET32709" s="300"/>
      <c r="EU32709" s="300"/>
      <c r="EV32709" s="300"/>
      <c r="EW32709" s="300"/>
      <c r="EX32709" s="300"/>
      <c r="EY32709" s="300"/>
      <c r="EZ32709" s="300"/>
      <c r="FA32709" s="300"/>
      <c r="FB32709" s="300"/>
      <c r="FC32709" s="300"/>
      <c r="FD32709" s="300"/>
      <c r="FE32709" s="300"/>
      <c r="FF32709" s="300"/>
      <c r="FG32709" s="300"/>
      <c r="FH32709" s="300"/>
      <c r="FI32709" s="300"/>
      <c r="FJ32709" s="300"/>
      <c r="FK32709" s="300"/>
      <c r="FL32709" s="300"/>
      <c r="FM32709" s="300"/>
      <c r="FN32709" s="300"/>
      <c r="FO32709" s="300"/>
      <c r="FP32709" s="300"/>
      <c r="FQ32709" s="300"/>
      <c r="FR32709" s="300"/>
      <c r="FS32709" s="300"/>
      <c r="FT32709" s="300"/>
      <c r="FU32709" s="300"/>
      <c r="FV32709" s="300"/>
      <c r="FW32709" s="300"/>
      <c r="FX32709" s="300"/>
      <c r="FY32709" s="300"/>
      <c r="FZ32709" s="300"/>
      <c r="GA32709" s="300"/>
      <c r="GB32709" s="300"/>
      <c r="GC32709" s="300"/>
      <c r="GD32709" s="300"/>
      <c r="GE32709" s="300"/>
      <c r="GF32709" s="300"/>
      <c r="GG32709" s="300"/>
    </row>
    <row r="32710" spans="4:189" x14ac:dyDescent="0.25">
      <c r="D32710" s="300"/>
      <c r="J32710" s="300"/>
      <c r="K32710" s="300"/>
      <c r="L32710" s="300"/>
      <c r="M32710" s="300"/>
      <c r="N32710" s="300"/>
      <c r="O32710" s="300"/>
      <c r="P32710" s="300"/>
      <c r="Q32710" s="300"/>
      <c r="R32710" s="300"/>
      <c r="S32710" s="300"/>
      <c r="T32710" s="300"/>
      <c r="U32710" s="300"/>
      <c r="V32710" s="300"/>
      <c r="W32710" s="300"/>
      <c r="X32710" s="300"/>
      <c r="Y32710" s="300"/>
      <c r="Z32710" s="300"/>
      <c r="AA32710" s="300"/>
      <c r="AB32710" s="300"/>
      <c r="AC32710" s="300"/>
      <c r="AD32710" s="300"/>
      <c r="AE32710" s="300"/>
      <c r="AF32710" s="300"/>
      <c r="AG32710" s="300"/>
      <c r="AH32710" s="300"/>
      <c r="AI32710" s="300"/>
      <c r="AJ32710" s="300"/>
      <c r="AK32710" s="300"/>
      <c r="AL32710" s="300"/>
      <c r="AM32710" s="300"/>
      <c r="AN32710" s="300"/>
      <c r="AO32710" s="300"/>
      <c r="AP32710" s="300"/>
      <c r="AQ32710" s="300"/>
      <c r="AR32710" s="300"/>
      <c r="AS32710" s="300"/>
      <c r="AT32710" s="300"/>
      <c r="AU32710" s="300"/>
      <c r="AV32710" s="300"/>
      <c r="AW32710" s="300"/>
      <c r="AX32710" s="300"/>
      <c r="AY32710" s="300"/>
      <c r="AZ32710" s="300"/>
      <c r="BA32710" s="300"/>
      <c r="BB32710" s="300"/>
      <c r="BC32710" s="300"/>
      <c r="BD32710" s="300"/>
      <c r="BE32710" s="300"/>
      <c r="BF32710" s="300"/>
      <c r="BG32710" s="300"/>
      <c r="BH32710" s="300"/>
      <c r="BI32710" s="300"/>
      <c r="BJ32710" s="300"/>
      <c r="BK32710" s="300"/>
      <c r="BL32710" s="300"/>
      <c r="BM32710" s="300"/>
      <c r="BN32710" s="300"/>
      <c r="BO32710" s="300"/>
      <c r="BP32710" s="300"/>
      <c r="BQ32710" s="300"/>
      <c r="BR32710" s="300"/>
      <c r="BS32710" s="300"/>
      <c r="BT32710" s="300"/>
      <c r="BU32710" s="300"/>
      <c r="BV32710" s="300"/>
      <c r="BW32710" s="300"/>
      <c r="BX32710" s="300"/>
      <c r="BY32710" s="300"/>
      <c r="BZ32710" s="300"/>
      <c r="CA32710" s="300"/>
      <c r="CB32710" s="300"/>
      <c r="CC32710" s="300"/>
      <c r="CD32710" s="300"/>
      <c r="CE32710" s="300"/>
      <c r="CF32710" s="300"/>
      <c r="CG32710" s="300"/>
      <c r="CH32710" s="300"/>
      <c r="CI32710" s="300"/>
      <c r="CJ32710" s="300"/>
      <c r="CK32710" s="300"/>
      <c r="CL32710" s="300"/>
      <c r="CM32710" s="300"/>
      <c r="CN32710" s="300"/>
      <c r="CO32710" s="300"/>
      <c r="CP32710" s="300"/>
      <c r="CQ32710" s="300"/>
      <c r="CR32710" s="300"/>
      <c r="CS32710" s="300"/>
      <c r="CT32710" s="300"/>
      <c r="CU32710" s="300"/>
      <c r="CV32710" s="300"/>
      <c r="CW32710" s="300"/>
      <c r="CX32710" s="300"/>
      <c r="CY32710" s="300"/>
      <c r="CZ32710" s="300"/>
      <c r="DA32710" s="300"/>
      <c r="DB32710" s="300"/>
      <c r="DC32710" s="300"/>
      <c r="DD32710" s="300"/>
      <c r="DE32710" s="300"/>
      <c r="DF32710" s="300"/>
      <c r="DG32710" s="300"/>
      <c r="DH32710" s="300"/>
      <c r="DI32710" s="300"/>
      <c r="DJ32710" s="300"/>
      <c r="DK32710" s="300"/>
      <c r="DL32710" s="300"/>
      <c r="DM32710" s="300"/>
      <c r="DN32710" s="300"/>
      <c r="DO32710" s="300"/>
      <c r="DP32710" s="300"/>
      <c r="DQ32710" s="300"/>
      <c r="DR32710" s="300"/>
      <c r="DS32710" s="300"/>
      <c r="DT32710" s="300"/>
      <c r="DU32710" s="300"/>
      <c r="DV32710" s="300"/>
      <c r="DW32710" s="300"/>
      <c r="DX32710" s="300"/>
      <c r="DY32710" s="300"/>
      <c r="DZ32710" s="300"/>
      <c r="EA32710" s="300"/>
      <c r="EB32710" s="300"/>
      <c r="EC32710" s="300"/>
      <c r="ED32710" s="300"/>
      <c r="EE32710" s="300"/>
      <c r="EF32710" s="300"/>
      <c r="EG32710" s="300"/>
      <c r="EH32710" s="300"/>
      <c r="EI32710" s="300"/>
      <c r="EJ32710" s="300"/>
      <c r="EK32710" s="300"/>
      <c r="EL32710" s="300"/>
      <c r="EM32710" s="300"/>
      <c r="EN32710" s="300"/>
      <c r="EO32710" s="300"/>
      <c r="EP32710" s="300"/>
      <c r="EQ32710" s="300"/>
      <c r="ER32710" s="300"/>
      <c r="ES32710" s="300"/>
      <c r="ET32710" s="300"/>
      <c r="EU32710" s="300"/>
      <c r="EV32710" s="300"/>
      <c r="EW32710" s="300"/>
      <c r="EX32710" s="300"/>
      <c r="EY32710" s="300"/>
      <c r="EZ32710" s="300"/>
      <c r="FA32710" s="300"/>
      <c r="FB32710" s="300"/>
      <c r="FC32710" s="300"/>
      <c r="FD32710" s="300"/>
      <c r="FE32710" s="300"/>
      <c r="FF32710" s="300"/>
      <c r="FG32710" s="300"/>
      <c r="FH32710" s="300"/>
      <c r="FI32710" s="300"/>
      <c r="FJ32710" s="300"/>
      <c r="FK32710" s="300"/>
      <c r="FL32710" s="300"/>
      <c r="FM32710" s="300"/>
      <c r="FN32710" s="300"/>
      <c r="FO32710" s="300"/>
      <c r="FP32710" s="300"/>
      <c r="FQ32710" s="300"/>
      <c r="FR32710" s="300"/>
      <c r="FS32710" s="300"/>
      <c r="FT32710" s="300"/>
      <c r="FU32710" s="300"/>
      <c r="FV32710" s="300"/>
      <c r="FW32710" s="300"/>
      <c r="FX32710" s="300"/>
      <c r="FY32710" s="300"/>
      <c r="FZ32710" s="300"/>
      <c r="GA32710" s="300"/>
      <c r="GB32710" s="300"/>
      <c r="GC32710" s="300"/>
      <c r="GD32710" s="300"/>
      <c r="GE32710" s="300"/>
      <c r="GF32710" s="300"/>
      <c r="GG32710" s="300"/>
    </row>
    <row r="32711" spans="4:189" x14ac:dyDescent="0.25">
      <c r="D32711" s="300"/>
      <c r="J32711" s="300"/>
      <c r="K32711" s="300"/>
      <c r="L32711" s="300"/>
      <c r="M32711" s="300"/>
      <c r="N32711" s="300"/>
      <c r="O32711" s="300"/>
      <c r="P32711" s="300"/>
      <c r="Q32711" s="300"/>
      <c r="R32711" s="300"/>
      <c r="S32711" s="300"/>
      <c r="T32711" s="300"/>
      <c r="U32711" s="300"/>
      <c r="V32711" s="300"/>
      <c r="W32711" s="300"/>
      <c r="X32711" s="300"/>
      <c r="Y32711" s="300"/>
      <c r="Z32711" s="300"/>
      <c r="AA32711" s="300"/>
      <c r="AB32711" s="300"/>
      <c r="AC32711" s="300"/>
      <c r="AD32711" s="300"/>
      <c r="AE32711" s="300"/>
      <c r="AF32711" s="300"/>
      <c r="AG32711" s="300"/>
      <c r="AH32711" s="300"/>
      <c r="AI32711" s="300"/>
      <c r="AJ32711" s="300"/>
      <c r="AK32711" s="300"/>
      <c r="AL32711" s="300"/>
      <c r="AM32711" s="300"/>
      <c r="AN32711" s="300"/>
      <c r="AO32711" s="300"/>
      <c r="AP32711" s="300"/>
      <c r="AQ32711" s="300"/>
      <c r="AR32711" s="300"/>
      <c r="AS32711" s="300"/>
      <c r="AT32711" s="300"/>
      <c r="AU32711" s="300"/>
      <c r="AV32711" s="300"/>
      <c r="AW32711" s="300"/>
      <c r="AX32711" s="300"/>
      <c r="AY32711" s="300"/>
      <c r="AZ32711" s="300"/>
      <c r="BA32711" s="300"/>
      <c r="BB32711" s="300"/>
      <c r="BC32711" s="300"/>
      <c r="BD32711" s="300"/>
      <c r="BE32711" s="300"/>
      <c r="BF32711" s="300"/>
      <c r="BG32711" s="300"/>
      <c r="BH32711" s="300"/>
      <c r="BI32711" s="300"/>
      <c r="BJ32711" s="300"/>
      <c r="BK32711" s="300"/>
      <c r="BL32711" s="300"/>
      <c r="BM32711" s="300"/>
      <c r="BN32711" s="300"/>
      <c r="BO32711" s="300"/>
      <c r="BP32711" s="300"/>
      <c r="BQ32711" s="300"/>
      <c r="BR32711" s="300"/>
      <c r="BS32711" s="300"/>
      <c r="BT32711" s="300"/>
      <c r="BU32711" s="300"/>
      <c r="BV32711" s="300"/>
      <c r="BW32711" s="300"/>
      <c r="BX32711" s="300"/>
      <c r="BY32711" s="300"/>
      <c r="BZ32711" s="300"/>
      <c r="CA32711" s="300"/>
      <c r="CB32711" s="300"/>
      <c r="CC32711" s="300"/>
      <c r="CD32711" s="300"/>
      <c r="CE32711" s="300"/>
      <c r="CF32711" s="300"/>
      <c r="CG32711" s="300"/>
      <c r="CH32711" s="300"/>
      <c r="CI32711" s="300"/>
      <c r="CJ32711" s="300"/>
      <c r="CK32711" s="300"/>
      <c r="CL32711" s="300"/>
      <c r="CM32711" s="300"/>
      <c r="CN32711" s="300"/>
      <c r="CO32711" s="300"/>
      <c r="CP32711" s="300"/>
      <c r="CQ32711" s="300"/>
      <c r="CR32711" s="300"/>
      <c r="CS32711" s="300"/>
      <c r="CT32711" s="300"/>
      <c r="CU32711" s="300"/>
      <c r="CV32711" s="300"/>
      <c r="CW32711" s="300"/>
      <c r="CX32711" s="300"/>
      <c r="CY32711" s="300"/>
      <c r="CZ32711" s="300"/>
      <c r="DA32711" s="300"/>
      <c r="DB32711" s="300"/>
      <c r="DC32711" s="300"/>
      <c r="DD32711" s="300"/>
      <c r="DE32711" s="300"/>
      <c r="DF32711" s="300"/>
      <c r="DG32711" s="300"/>
      <c r="DH32711" s="300"/>
      <c r="DI32711" s="300"/>
      <c r="DJ32711" s="300"/>
      <c r="DK32711" s="300"/>
      <c r="DL32711" s="300"/>
      <c r="DM32711" s="300"/>
      <c r="DN32711" s="300"/>
      <c r="DO32711" s="300"/>
      <c r="DP32711" s="300"/>
      <c r="DQ32711" s="300"/>
      <c r="DR32711" s="300"/>
      <c r="DS32711" s="300"/>
      <c r="DT32711" s="300"/>
      <c r="DU32711" s="300"/>
      <c r="DV32711" s="300"/>
      <c r="DW32711" s="300"/>
      <c r="DX32711" s="300"/>
      <c r="DY32711" s="300"/>
      <c r="DZ32711" s="300"/>
      <c r="EA32711" s="300"/>
      <c r="EB32711" s="300"/>
      <c r="EC32711" s="300"/>
      <c r="ED32711" s="300"/>
      <c r="EE32711" s="300"/>
      <c r="EF32711" s="300"/>
      <c r="EG32711" s="300"/>
      <c r="EH32711" s="300"/>
      <c r="EI32711" s="300"/>
      <c r="EJ32711" s="300"/>
      <c r="EK32711" s="300"/>
      <c r="EL32711" s="300"/>
      <c r="EM32711" s="300"/>
      <c r="EN32711" s="300"/>
      <c r="EO32711" s="300"/>
      <c r="EP32711" s="300"/>
      <c r="EQ32711" s="300"/>
      <c r="ER32711" s="300"/>
      <c r="ES32711" s="300"/>
      <c r="ET32711" s="300"/>
      <c r="EU32711" s="300"/>
      <c r="EV32711" s="300"/>
      <c r="EW32711" s="300"/>
      <c r="EX32711" s="300"/>
      <c r="EY32711" s="300"/>
      <c r="EZ32711" s="300"/>
      <c r="FA32711" s="300"/>
      <c r="FB32711" s="300"/>
      <c r="FC32711" s="300"/>
      <c r="FD32711" s="300"/>
      <c r="FE32711" s="300"/>
      <c r="FF32711" s="300"/>
      <c r="FG32711" s="300"/>
      <c r="FH32711" s="300"/>
      <c r="FI32711" s="300"/>
      <c r="FJ32711" s="300"/>
      <c r="FK32711" s="300"/>
      <c r="FL32711" s="300"/>
      <c r="FM32711" s="300"/>
      <c r="FN32711" s="300"/>
      <c r="FO32711" s="300"/>
      <c r="FP32711" s="300"/>
      <c r="FQ32711" s="300"/>
      <c r="FR32711" s="300"/>
      <c r="FS32711" s="300"/>
      <c r="FT32711" s="300"/>
      <c r="FU32711" s="300"/>
      <c r="FV32711" s="300"/>
      <c r="FW32711" s="300"/>
      <c r="FX32711" s="300"/>
      <c r="FY32711" s="300"/>
      <c r="FZ32711" s="300"/>
      <c r="GA32711" s="300"/>
      <c r="GB32711" s="300"/>
      <c r="GC32711" s="300"/>
      <c r="GD32711" s="300"/>
      <c r="GE32711" s="300"/>
      <c r="GF32711" s="300"/>
      <c r="GG32711" s="300"/>
    </row>
    <row r="32712" spans="4:189" x14ac:dyDescent="0.25">
      <c r="D32712" s="300"/>
      <c r="J32712" s="300"/>
      <c r="K32712" s="300"/>
      <c r="L32712" s="300"/>
      <c r="M32712" s="300"/>
      <c r="N32712" s="300"/>
      <c r="O32712" s="300"/>
      <c r="P32712" s="300"/>
      <c r="Q32712" s="300"/>
      <c r="R32712" s="300"/>
      <c r="S32712" s="300"/>
      <c r="T32712" s="300"/>
      <c r="U32712" s="300"/>
      <c r="V32712" s="300"/>
      <c r="W32712" s="300"/>
      <c r="X32712" s="300"/>
      <c r="Y32712" s="300"/>
      <c r="Z32712" s="300"/>
      <c r="AA32712" s="300"/>
      <c r="AB32712" s="300"/>
      <c r="AC32712" s="300"/>
      <c r="AD32712" s="300"/>
      <c r="AE32712" s="300"/>
      <c r="AF32712" s="300"/>
      <c r="AG32712" s="300"/>
      <c r="AH32712" s="300"/>
      <c r="AI32712" s="300"/>
      <c r="AJ32712" s="300"/>
      <c r="AK32712" s="300"/>
      <c r="AL32712" s="300"/>
      <c r="AM32712" s="300"/>
      <c r="AN32712" s="300"/>
      <c r="AO32712" s="300"/>
      <c r="AP32712" s="300"/>
      <c r="AQ32712" s="300"/>
      <c r="AR32712" s="300"/>
      <c r="AS32712" s="300"/>
      <c r="AT32712" s="300"/>
      <c r="AU32712" s="300"/>
      <c r="AV32712" s="300"/>
      <c r="AW32712" s="300"/>
      <c r="AX32712" s="300"/>
      <c r="AY32712" s="300"/>
      <c r="AZ32712" s="300"/>
      <c r="BA32712" s="300"/>
      <c r="BB32712" s="300"/>
      <c r="BC32712" s="300"/>
      <c r="BD32712" s="300"/>
      <c r="BE32712" s="300"/>
      <c r="BF32712" s="300"/>
      <c r="BG32712" s="300"/>
      <c r="BH32712" s="300"/>
      <c r="BI32712" s="300"/>
      <c r="BJ32712" s="300"/>
      <c r="BK32712" s="300"/>
      <c r="BL32712" s="300"/>
      <c r="BM32712" s="300"/>
      <c r="BN32712" s="300"/>
      <c r="BO32712" s="300"/>
      <c r="BP32712" s="300"/>
      <c r="BQ32712" s="300"/>
      <c r="BR32712" s="300"/>
      <c r="BS32712" s="300"/>
      <c r="BT32712" s="300"/>
      <c r="BU32712" s="300"/>
      <c r="BV32712" s="300"/>
      <c r="BW32712" s="300"/>
      <c r="BX32712" s="300"/>
      <c r="BY32712" s="300"/>
      <c r="BZ32712" s="300"/>
      <c r="CA32712" s="300"/>
      <c r="CB32712" s="300"/>
      <c r="CC32712" s="300"/>
      <c r="CD32712" s="300"/>
      <c r="CE32712" s="300"/>
      <c r="CF32712" s="300"/>
      <c r="CG32712" s="300"/>
      <c r="CH32712" s="300"/>
      <c r="CI32712" s="300"/>
      <c r="CJ32712" s="300"/>
      <c r="CK32712" s="300"/>
      <c r="CL32712" s="300"/>
      <c r="CM32712" s="300"/>
      <c r="CN32712" s="300"/>
      <c r="CO32712" s="300"/>
      <c r="CP32712" s="300"/>
      <c r="CQ32712" s="300"/>
      <c r="CR32712" s="300"/>
      <c r="CS32712" s="300"/>
      <c r="CT32712" s="300"/>
      <c r="CU32712" s="300"/>
      <c r="CV32712" s="300"/>
      <c r="CW32712" s="300"/>
      <c r="CX32712" s="300"/>
      <c r="CY32712" s="300"/>
      <c r="CZ32712" s="300"/>
      <c r="DA32712" s="300"/>
      <c r="DB32712" s="300"/>
      <c r="DC32712" s="300"/>
      <c r="DD32712" s="300"/>
      <c r="DE32712" s="300"/>
      <c r="DF32712" s="300"/>
      <c r="DG32712" s="300"/>
      <c r="DH32712" s="300"/>
      <c r="DI32712" s="300"/>
      <c r="DJ32712" s="300"/>
      <c r="DK32712" s="300"/>
      <c r="DL32712" s="300"/>
      <c r="DM32712" s="300"/>
      <c r="DN32712" s="300"/>
      <c r="DO32712" s="300"/>
      <c r="DP32712" s="300"/>
      <c r="DQ32712" s="300"/>
      <c r="DR32712" s="300"/>
      <c r="DS32712" s="300"/>
      <c r="DT32712" s="300"/>
      <c r="DU32712" s="300"/>
      <c r="DV32712" s="300"/>
      <c r="DW32712" s="300"/>
      <c r="DX32712" s="300"/>
      <c r="DY32712" s="300"/>
      <c r="DZ32712" s="300"/>
      <c r="EA32712" s="300"/>
      <c r="EB32712" s="300"/>
      <c r="EC32712" s="300"/>
      <c r="ED32712" s="300"/>
      <c r="EE32712" s="300"/>
      <c r="EF32712" s="300"/>
      <c r="EG32712" s="300"/>
      <c r="EH32712" s="300"/>
      <c r="EI32712" s="300"/>
      <c r="EJ32712" s="300"/>
      <c r="EK32712" s="300"/>
      <c r="EL32712" s="300"/>
      <c r="EM32712" s="300"/>
      <c r="EN32712" s="300"/>
      <c r="EO32712" s="300"/>
      <c r="EP32712" s="300"/>
      <c r="EQ32712" s="300"/>
      <c r="ER32712" s="300"/>
      <c r="ES32712" s="300"/>
      <c r="ET32712" s="300"/>
      <c r="EU32712" s="300"/>
      <c r="EV32712" s="300"/>
      <c r="EW32712" s="300"/>
      <c r="EX32712" s="300"/>
      <c r="EY32712" s="300"/>
      <c r="EZ32712" s="300"/>
      <c r="FA32712" s="300"/>
      <c r="FB32712" s="300"/>
      <c r="FC32712" s="300"/>
      <c r="FD32712" s="300"/>
      <c r="FE32712" s="300"/>
      <c r="FF32712" s="300"/>
      <c r="FG32712" s="300"/>
      <c r="FH32712" s="300"/>
      <c r="FI32712" s="300"/>
      <c r="FJ32712" s="300"/>
      <c r="FK32712" s="300"/>
      <c r="FL32712" s="300"/>
      <c r="FM32712" s="300"/>
      <c r="FN32712" s="300"/>
      <c r="FO32712" s="300"/>
      <c r="FP32712" s="300"/>
      <c r="FQ32712" s="300"/>
      <c r="FR32712" s="300"/>
      <c r="FS32712" s="300"/>
      <c r="FT32712" s="300"/>
      <c r="FU32712" s="300"/>
      <c r="FV32712" s="300"/>
      <c r="FW32712" s="300"/>
      <c r="FX32712" s="300"/>
      <c r="FY32712" s="300"/>
      <c r="FZ32712" s="300"/>
      <c r="GA32712" s="300"/>
      <c r="GB32712" s="300"/>
      <c r="GC32712" s="300"/>
      <c r="GD32712" s="300"/>
      <c r="GE32712" s="300"/>
      <c r="GF32712" s="300"/>
      <c r="GG32712" s="300"/>
    </row>
    <row r="32713" spans="4:189" x14ac:dyDescent="0.25">
      <c r="D32713" s="300"/>
      <c r="J32713" s="300"/>
      <c r="K32713" s="300"/>
      <c r="L32713" s="300"/>
      <c r="M32713" s="300"/>
      <c r="N32713" s="300"/>
      <c r="O32713" s="300"/>
      <c r="P32713" s="300"/>
      <c r="Q32713" s="300"/>
      <c r="R32713" s="300"/>
      <c r="S32713" s="300"/>
      <c r="T32713" s="300"/>
      <c r="U32713" s="300"/>
      <c r="V32713" s="300"/>
      <c r="W32713" s="300"/>
      <c r="X32713" s="300"/>
      <c r="Y32713" s="300"/>
      <c r="Z32713" s="300"/>
      <c r="AA32713" s="300"/>
      <c r="AB32713" s="300"/>
      <c r="AC32713" s="300"/>
      <c r="AD32713" s="300"/>
      <c r="AE32713" s="300"/>
      <c r="AF32713" s="300"/>
      <c r="AG32713" s="300"/>
      <c r="AH32713" s="300"/>
      <c r="AI32713" s="300"/>
      <c r="AJ32713" s="300"/>
      <c r="AK32713" s="300"/>
      <c r="AL32713" s="300"/>
      <c r="AM32713" s="300"/>
      <c r="AN32713" s="300"/>
      <c r="AO32713" s="300"/>
      <c r="AP32713" s="300"/>
      <c r="AQ32713" s="300"/>
      <c r="AR32713" s="300"/>
      <c r="AS32713" s="300"/>
      <c r="AT32713" s="300"/>
      <c r="AU32713" s="300"/>
      <c r="AV32713" s="300"/>
      <c r="AW32713" s="300"/>
      <c r="AX32713" s="300"/>
      <c r="AY32713" s="300"/>
      <c r="AZ32713" s="300"/>
      <c r="BA32713" s="300"/>
      <c r="BB32713" s="300"/>
      <c r="BC32713" s="300"/>
      <c r="BD32713" s="300"/>
      <c r="BE32713" s="300"/>
      <c r="BF32713" s="300"/>
      <c r="BG32713" s="300"/>
      <c r="BH32713" s="300"/>
      <c r="BI32713" s="300"/>
      <c r="BJ32713" s="300"/>
      <c r="BK32713" s="300"/>
      <c r="BL32713" s="300"/>
      <c r="BM32713" s="300"/>
      <c r="BN32713" s="300"/>
      <c r="BO32713" s="300"/>
      <c r="BP32713" s="300"/>
      <c r="BQ32713" s="300"/>
      <c r="BR32713" s="300"/>
      <c r="BS32713" s="300"/>
      <c r="BT32713" s="300"/>
      <c r="BU32713" s="300"/>
      <c r="BV32713" s="300"/>
      <c r="BW32713" s="300"/>
      <c r="BX32713" s="300"/>
      <c r="BY32713" s="300"/>
      <c r="BZ32713" s="300"/>
      <c r="CA32713" s="300"/>
      <c r="CB32713" s="300"/>
      <c r="CC32713" s="300"/>
      <c r="CD32713" s="300"/>
      <c r="CE32713" s="300"/>
      <c r="CF32713" s="300"/>
      <c r="CG32713" s="300"/>
      <c r="CH32713" s="300"/>
      <c r="CI32713" s="300"/>
      <c r="CJ32713" s="300"/>
      <c r="CK32713" s="300"/>
      <c r="CL32713" s="300"/>
      <c r="CM32713" s="300"/>
      <c r="CN32713" s="300"/>
      <c r="CO32713" s="300"/>
      <c r="CP32713" s="300"/>
      <c r="CQ32713" s="300"/>
      <c r="CR32713" s="300"/>
      <c r="CS32713" s="300"/>
      <c r="CT32713" s="300"/>
      <c r="CU32713" s="300"/>
      <c r="CV32713" s="300"/>
      <c r="CW32713" s="300"/>
      <c r="CX32713" s="300"/>
      <c r="CY32713" s="300"/>
      <c r="CZ32713" s="300"/>
      <c r="DA32713" s="300"/>
      <c r="DB32713" s="300"/>
      <c r="DC32713" s="300"/>
      <c r="DD32713" s="300"/>
      <c r="DE32713" s="300"/>
      <c r="DF32713" s="300"/>
      <c r="DG32713" s="300"/>
      <c r="DH32713" s="300"/>
      <c r="DI32713" s="300"/>
      <c r="DJ32713" s="300"/>
      <c r="DK32713" s="300"/>
      <c r="DL32713" s="300"/>
      <c r="DM32713" s="300"/>
      <c r="DN32713" s="300"/>
      <c r="DO32713" s="300"/>
      <c r="DP32713" s="300"/>
      <c r="DQ32713" s="300"/>
      <c r="DR32713" s="300"/>
      <c r="DS32713" s="300"/>
      <c r="DT32713" s="300"/>
      <c r="DU32713" s="300"/>
      <c r="DV32713" s="300"/>
      <c r="DW32713" s="300"/>
      <c r="DX32713" s="300"/>
      <c r="DY32713" s="300"/>
      <c r="DZ32713" s="300"/>
      <c r="EA32713" s="300"/>
      <c r="EB32713" s="300"/>
      <c r="EC32713" s="300"/>
      <c r="ED32713" s="300"/>
      <c r="EE32713" s="300"/>
      <c r="EF32713" s="300"/>
      <c r="EG32713" s="300"/>
      <c r="EH32713" s="300"/>
      <c r="EI32713" s="300"/>
      <c r="EJ32713" s="300"/>
      <c r="EK32713" s="300"/>
      <c r="EL32713" s="300"/>
      <c r="EM32713" s="300"/>
      <c r="EN32713" s="300"/>
      <c r="EO32713" s="300"/>
      <c r="EP32713" s="300"/>
      <c r="EQ32713" s="300"/>
      <c r="ER32713" s="300"/>
      <c r="ES32713" s="300"/>
      <c r="ET32713" s="300"/>
      <c r="EU32713" s="300"/>
      <c r="EV32713" s="300"/>
      <c r="EW32713" s="300"/>
      <c r="EX32713" s="300"/>
      <c r="EY32713" s="300"/>
      <c r="EZ32713" s="300"/>
      <c r="FA32713" s="300"/>
      <c r="FB32713" s="300"/>
      <c r="FC32713" s="300"/>
      <c r="FD32713" s="300"/>
      <c r="FE32713" s="300"/>
      <c r="FF32713" s="300"/>
      <c r="FG32713" s="300"/>
      <c r="FH32713" s="300"/>
      <c r="FI32713" s="300"/>
      <c r="FJ32713" s="300"/>
      <c r="FK32713" s="300"/>
      <c r="FL32713" s="300"/>
      <c r="FM32713" s="300"/>
      <c r="FN32713" s="300"/>
      <c r="FO32713" s="300"/>
      <c r="FP32713" s="300"/>
      <c r="FQ32713" s="300"/>
      <c r="FR32713" s="300"/>
      <c r="FS32713" s="300"/>
      <c r="FT32713" s="300"/>
      <c r="FU32713" s="300"/>
      <c r="FV32713" s="300"/>
      <c r="FW32713" s="300"/>
      <c r="FX32713" s="300"/>
      <c r="FY32713" s="300"/>
      <c r="FZ32713" s="300"/>
      <c r="GA32713" s="300"/>
      <c r="GB32713" s="300"/>
      <c r="GC32713" s="300"/>
      <c r="GD32713" s="300"/>
      <c r="GE32713" s="300"/>
      <c r="GF32713" s="300"/>
      <c r="GG32713" s="300"/>
    </row>
    <row r="32714" spans="4:189" x14ac:dyDescent="0.25">
      <c r="D32714" s="300"/>
      <c r="J32714" s="300"/>
      <c r="K32714" s="300"/>
      <c r="L32714" s="300"/>
      <c r="M32714" s="300"/>
      <c r="N32714" s="300"/>
      <c r="O32714" s="300"/>
      <c r="P32714" s="300"/>
      <c r="Q32714" s="300"/>
      <c r="R32714" s="300"/>
      <c r="S32714" s="300"/>
      <c r="T32714" s="300"/>
      <c r="U32714" s="300"/>
      <c r="V32714" s="300"/>
      <c r="W32714" s="300"/>
      <c r="X32714" s="300"/>
      <c r="Y32714" s="300"/>
      <c r="Z32714" s="300"/>
      <c r="AA32714" s="300"/>
      <c r="AB32714" s="300"/>
      <c r="AC32714" s="300"/>
      <c r="AD32714" s="300"/>
      <c r="AE32714" s="300"/>
      <c r="AF32714" s="300"/>
      <c r="AG32714" s="300"/>
      <c r="AH32714" s="300"/>
      <c r="AI32714" s="300"/>
      <c r="AJ32714" s="300"/>
      <c r="AK32714" s="300"/>
      <c r="AL32714" s="300"/>
      <c r="AM32714" s="300"/>
      <c r="AN32714" s="300"/>
      <c r="AO32714" s="300"/>
      <c r="AP32714" s="300"/>
      <c r="AQ32714" s="300"/>
      <c r="AR32714" s="300"/>
      <c r="AS32714" s="300"/>
      <c r="AT32714" s="300"/>
      <c r="AU32714" s="300"/>
      <c r="AV32714" s="300"/>
      <c r="AW32714" s="300"/>
      <c r="AX32714" s="300"/>
      <c r="AY32714" s="300"/>
      <c r="AZ32714" s="300"/>
      <c r="BA32714" s="300"/>
      <c r="BB32714" s="300"/>
      <c r="BC32714" s="300"/>
      <c r="BD32714" s="300"/>
      <c r="BE32714" s="300"/>
      <c r="BF32714" s="300"/>
      <c r="BG32714" s="300"/>
      <c r="BH32714" s="300"/>
      <c r="BI32714" s="300"/>
      <c r="BJ32714" s="300"/>
      <c r="BK32714" s="300"/>
      <c r="BL32714" s="300"/>
      <c r="BM32714" s="300"/>
      <c r="BN32714" s="300"/>
      <c r="BO32714" s="300"/>
      <c r="BP32714" s="300"/>
      <c r="BQ32714" s="300"/>
      <c r="BR32714" s="300"/>
      <c r="BS32714" s="300"/>
      <c r="BT32714" s="300"/>
      <c r="BU32714" s="300"/>
      <c r="BV32714" s="300"/>
      <c r="BW32714" s="300"/>
      <c r="BX32714" s="300"/>
      <c r="BY32714" s="300"/>
      <c r="BZ32714" s="300"/>
      <c r="CA32714" s="300"/>
      <c r="CB32714" s="300"/>
      <c r="CC32714" s="300"/>
      <c r="CD32714" s="300"/>
      <c r="CE32714" s="300"/>
      <c r="CF32714" s="300"/>
      <c r="CG32714" s="300"/>
      <c r="CH32714" s="300"/>
      <c r="CI32714" s="300"/>
      <c r="CJ32714" s="300"/>
      <c r="CK32714" s="300"/>
      <c r="CL32714" s="300"/>
      <c r="CM32714" s="300"/>
      <c r="CN32714" s="300"/>
      <c r="CO32714" s="300"/>
      <c r="CP32714" s="300"/>
      <c r="CQ32714" s="300"/>
      <c r="CR32714" s="300"/>
      <c r="CS32714" s="300"/>
      <c r="CT32714" s="300"/>
      <c r="CU32714" s="300"/>
      <c r="CV32714" s="300"/>
      <c r="CW32714" s="300"/>
      <c r="CX32714" s="300"/>
      <c r="CY32714" s="300"/>
      <c r="CZ32714" s="300"/>
      <c r="DA32714" s="300"/>
      <c r="DB32714" s="300"/>
      <c r="DC32714" s="300"/>
      <c r="DD32714" s="300"/>
      <c r="DE32714" s="300"/>
      <c r="DF32714" s="300"/>
      <c r="DG32714" s="300"/>
      <c r="DH32714" s="300"/>
      <c r="DI32714" s="300"/>
      <c r="DJ32714" s="300"/>
      <c r="DK32714" s="300"/>
      <c r="DL32714" s="300"/>
      <c r="DM32714" s="300"/>
      <c r="DN32714" s="300"/>
      <c r="DO32714" s="300"/>
      <c r="DP32714" s="300"/>
      <c r="DQ32714" s="300"/>
      <c r="DR32714" s="300"/>
      <c r="DS32714" s="300"/>
      <c r="DT32714" s="300"/>
      <c r="DU32714" s="300"/>
      <c r="DV32714" s="300"/>
      <c r="DW32714" s="300"/>
      <c r="DX32714" s="300"/>
      <c r="DY32714" s="300"/>
      <c r="DZ32714" s="300"/>
      <c r="EA32714" s="300"/>
      <c r="EB32714" s="300"/>
      <c r="EC32714" s="300"/>
      <c r="ED32714" s="300"/>
      <c r="EE32714" s="300"/>
      <c r="EF32714" s="300"/>
      <c r="EG32714" s="300"/>
      <c r="EH32714" s="300"/>
      <c r="EI32714" s="300"/>
      <c r="EJ32714" s="300"/>
      <c r="EK32714" s="300"/>
      <c r="EL32714" s="300"/>
      <c r="EM32714" s="300"/>
      <c r="EN32714" s="300"/>
      <c r="EO32714" s="300"/>
      <c r="EP32714" s="300"/>
      <c r="EQ32714" s="300"/>
      <c r="ER32714" s="300"/>
      <c r="ES32714" s="300"/>
      <c r="ET32714" s="300"/>
      <c r="EU32714" s="300"/>
      <c r="EV32714" s="300"/>
      <c r="EW32714" s="300"/>
      <c r="EX32714" s="300"/>
      <c r="EY32714" s="300"/>
      <c r="EZ32714" s="300"/>
      <c r="FA32714" s="300"/>
      <c r="FB32714" s="300"/>
      <c r="FC32714" s="300"/>
      <c r="FD32714" s="300"/>
      <c r="FE32714" s="300"/>
      <c r="FF32714" s="300"/>
      <c r="FG32714" s="300"/>
      <c r="FH32714" s="300"/>
      <c r="FI32714" s="300"/>
      <c r="FJ32714" s="300"/>
      <c r="FK32714" s="300"/>
      <c r="FL32714" s="300"/>
      <c r="FM32714" s="300"/>
      <c r="FN32714" s="300"/>
      <c r="FO32714" s="300"/>
      <c r="FP32714" s="300"/>
      <c r="FQ32714" s="300"/>
      <c r="FR32714" s="300"/>
      <c r="FS32714" s="300"/>
      <c r="FT32714" s="300"/>
      <c r="FU32714" s="300"/>
      <c r="FV32714" s="300"/>
      <c r="FW32714" s="300"/>
      <c r="FX32714" s="300"/>
      <c r="FY32714" s="300"/>
      <c r="FZ32714" s="300"/>
      <c r="GA32714" s="300"/>
      <c r="GB32714" s="300"/>
      <c r="GC32714" s="300"/>
      <c r="GD32714" s="300"/>
      <c r="GE32714" s="300"/>
      <c r="GF32714" s="300"/>
      <c r="GG32714" s="300"/>
    </row>
    <row r="32715" spans="4:189" x14ac:dyDescent="0.25">
      <c r="D32715" s="300"/>
      <c r="J32715" s="300"/>
      <c r="K32715" s="300"/>
      <c r="L32715" s="300"/>
      <c r="M32715" s="300"/>
      <c r="N32715" s="300"/>
      <c r="O32715" s="300"/>
      <c r="P32715" s="300"/>
      <c r="Q32715" s="300"/>
      <c r="R32715" s="300"/>
      <c r="S32715" s="300"/>
      <c r="T32715" s="300"/>
      <c r="U32715" s="300"/>
      <c r="V32715" s="300"/>
      <c r="W32715" s="300"/>
      <c r="X32715" s="300"/>
      <c r="Y32715" s="300"/>
      <c r="Z32715" s="300"/>
      <c r="AA32715" s="300"/>
      <c r="AB32715" s="300"/>
      <c r="AC32715" s="300"/>
      <c r="AD32715" s="300"/>
      <c r="AE32715" s="300"/>
      <c r="AF32715" s="300"/>
      <c r="AG32715" s="300"/>
      <c r="AH32715" s="300"/>
      <c r="AI32715" s="300"/>
      <c r="AJ32715" s="300"/>
      <c r="AK32715" s="300"/>
      <c r="AL32715" s="300"/>
      <c r="AM32715" s="300"/>
      <c r="AN32715" s="300"/>
      <c r="AO32715" s="300"/>
      <c r="AP32715" s="300"/>
      <c r="AQ32715" s="300"/>
      <c r="AR32715" s="300"/>
      <c r="AS32715" s="300"/>
      <c r="AT32715" s="300"/>
      <c r="AU32715" s="300"/>
      <c r="AV32715" s="300"/>
      <c r="AW32715" s="300"/>
      <c r="AX32715" s="300"/>
      <c r="AY32715" s="300"/>
      <c r="AZ32715" s="300"/>
      <c r="BA32715" s="300"/>
      <c r="BB32715" s="300"/>
      <c r="BC32715" s="300"/>
      <c r="BD32715" s="300"/>
      <c r="BE32715" s="300"/>
      <c r="BF32715" s="300"/>
      <c r="BG32715" s="300"/>
      <c r="BH32715" s="300"/>
      <c r="BI32715" s="300"/>
      <c r="BJ32715" s="300"/>
      <c r="BK32715" s="300"/>
      <c r="BL32715" s="300"/>
      <c r="BM32715" s="300"/>
      <c r="BN32715" s="300"/>
      <c r="BO32715" s="300"/>
      <c r="BP32715" s="300"/>
      <c r="BQ32715" s="300"/>
      <c r="BR32715" s="300"/>
      <c r="BS32715" s="300"/>
      <c r="BT32715" s="300"/>
      <c r="BU32715" s="300"/>
      <c r="BV32715" s="300"/>
      <c r="BW32715" s="300"/>
      <c r="BX32715" s="300"/>
      <c r="BY32715" s="300"/>
      <c r="BZ32715" s="300"/>
      <c r="CA32715" s="300"/>
      <c r="CB32715" s="300"/>
      <c r="CC32715" s="300"/>
      <c r="CD32715" s="300"/>
      <c r="CE32715" s="300"/>
      <c r="CF32715" s="300"/>
      <c r="CG32715" s="300"/>
      <c r="CH32715" s="300"/>
      <c r="CI32715" s="300"/>
      <c r="CJ32715" s="300"/>
      <c r="CK32715" s="300"/>
      <c r="CL32715" s="300"/>
      <c r="CM32715" s="300"/>
      <c r="CN32715" s="300"/>
      <c r="CO32715" s="300"/>
      <c r="CP32715" s="300"/>
      <c r="CQ32715" s="300"/>
      <c r="CR32715" s="300"/>
      <c r="CS32715" s="300"/>
      <c r="CT32715" s="300"/>
      <c r="CU32715" s="300"/>
      <c r="CV32715" s="300"/>
      <c r="CW32715" s="300"/>
      <c r="CX32715" s="300"/>
      <c r="CY32715" s="300"/>
      <c r="CZ32715" s="300"/>
      <c r="DA32715" s="300"/>
      <c r="DB32715" s="300"/>
      <c r="DC32715" s="300"/>
      <c r="DD32715" s="300"/>
      <c r="DE32715" s="300"/>
      <c r="DF32715" s="300"/>
      <c r="DG32715" s="300"/>
      <c r="DH32715" s="300"/>
      <c r="DI32715" s="300"/>
      <c r="DJ32715" s="300"/>
      <c r="DK32715" s="300"/>
      <c r="DL32715" s="300"/>
      <c r="DM32715" s="300"/>
      <c r="DN32715" s="300"/>
      <c r="DO32715" s="300"/>
      <c r="DP32715" s="300"/>
      <c r="DQ32715" s="300"/>
      <c r="DR32715" s="300"/>
      <c r="DS32715" s="300"/>
      <c r="DT32715" s="300"/>
      <c r="DU32715" s="300"/>
      <c r="DV32715" s="300"/>
      <c r="DW32715" s="300"/>
      <c r="DX32715" s="300"/>
      <c r="DY32715" s="300"/>
      <c r="DZ32715" s="300"/>
      <c r="EA32715" s="300"/>
      <c r="EB32715" s="300"/>
      <c r="EC32715" s="300"/>
      <c r="ED32715" s="300"/>
      <c r="EE32715" s="300"/>
      <c r="EF32715" s="300"/>
      <c r="EG32715" s="300"/>
      <c r="EH32715" s="300"/>
      <c r="EI32715" s="300"/>
      <c r="EJ32715" s="300"/>
      <c r="EK32715" s="300"/>
      <c r="EL32715" s="300"/>
      <c r="EM32715" s="300"/>
      <c r="EN32715" s="300"/>
      <c r="EO32715" s="300"/>
      <c r="EP32715" s="300"/>
      <c r="EQ32715" s="300"/>
      <c r="ER32715" s="300"/>
      <c r="ES32715" s="300"/>
      <c r="ET32715" s="300"/>
      <c r="EU32715" s="300"/>
      <c r="EV32715" s="300"/>
      <c r="EW32715" s="300"/>
      <c r="EX32715" s="300"/>
      <c r="EY32715" s="300"/>
      <c r="EZ32715" s="300"/>
      <c r="FA32715" s="300"/>
      <c r="FB32715" s="300"/>
      <c r="FC32715" s="300"/>
      <c r="FD32715" s="300"/>
      <c r="FE32715" s="300"/>
      <c r="FF32715" s="300"/>
      <c r="FG32715" s="300"/>
      <c r="FH32715" s="300"/>
      <c r="FI32715" s="300"/>
      <c r="FJ32715" s="300"/>
      <c r="FK32715" s="300"/>
      <c r="FL32715" s="300"/>
      <c r="FM32715" s="300"/>
      <c r="FN32715" s="300"/>
      <c r="FO32715" s="300"/>
      <c r="FP32715" s="300"/>
      <c r="FQ32715" s="300"/>
      <c r="FR32715" s="300"/>
      <c r="FS32715" s="300"/>
      <c r="FT32715" s="300"/>
      <c r="FU32715" s="300"/>
      <c r="FV32715" s="300"/>
      <c r="FW32715" s="300"/>
      <c r="FX32715" s="300"/>
      <c r="FY32715" s="300"/>
      <c r="FZ32715" s="300"/>
      <c r="GA32715" s="300"/>
      <c r="GB32715" s="300"/>
      <c r="GC32715" s="300"/>
      <c r="GD32715" s="300"/>
      <c r="GE32715" s="300"/>
      <c r="GF32715" s="300"/>
      <c r="GG32715" s="300"/>
    </row>
    <row r="32716" spans="4:189" x14ac:dyDescent="0.25">
      <c r="D32716" s="300"/>
      <c r="J32716" s="300"/>
      <c r="K32716" s="300"/>
      <c r="L32716" s="300"/>
      <c r="M32716" s="300"/>
      <c r="N32716" s="300"/>
      <c r="O32716" s="300"/>
      <c r="P32716" s="300"/>
      <c r="Q32716" s="300"/>
      <c r="R32716" s="300"/>
      <c r="S32716" s="300"/>
      <c r="T32716" s="300"/>
      <c r="U32716" s="300"/>
      <c r="V32716" s="300"/>
      <c r="W32716" s="300"/>
      <c r="X32716" s="300"/>
      <c r="Y32716" s="300"/>
      <c r="Z32716" s="300"/>
      <c r="AA32716" s="300"/>
      <c r="AB32716" s="300"/>
      <c r="AC32716" s="300"/>
      <c r="AD32716" s="300"/>
      <c r="AE32716" s="300"/>
      <c r="AF32716" s="300"/>
      <c r="AG32716" s="300"/>
      <c r="AH32716" s="300"/>
      <c r="AI32716" s="300"/>
      <c r="AJ32716" s="300"/>
      <c r="AK32716" s="300"/>
      <c r="AL32716" s="300"/>
      <c r="AM32716" s="300"/>
      <c r="AN32716" s="300"/>
      <c r="AO32716" s="300"/>
      <c r="AP32716" s="300"/>
      <c r="AQ32716" s="300"/>
      <c r="AR32716" s="300"/>
      <c r="AS32716" s="300"/>
      <c r="AT32716" s="300"/>
      <c r="AU32716" s="300"/>
      <c r="AV32716" s="300"/>
      <c r="AW32716" s="300"/>
      <c r="AX32716" s="300"/>
      <c r="AY32716" s="300"/>
      <c r="AZ32716" s="300"/>
      <c r="BA32716" s="300"/>
      <c r="BB32716" s="300"/>
      <c r="BC32716" s="300"/>
      <c r="BD32716" s="300"/>
      <c r="BE32716" s="300"/>
      <c r="BF32716" s="300"/>
      <c r="BG32716" s="300"/>
      <c r="BH32716" s="300"/>
      <c r="BI32716" s="300"/>
      <c r="BJ32716" s="300"/>
      <c r="BK32716" s="300"/>
      <c r="BL32716" s="300"/>
      <c r="BM32716" s="300"/>
      <c r="BN32716" s="300"/>
      <c r="BO32716" s="300"/>
      <c r="BP32716" s="300"/>
      <c r="BQ32716" s="300"/>
      <c r="BR32716" s="300"/>
      <c r="BS32716" s="300"/>
      <c r="BT32716" s="300"/>
      <c r="BU32716" s="300"/>
      <c r="BV32716" s="300"/>
      <c r="BW32716" s="300"/>
      <c r="BX32716" s="300"/>
      <c r="BY32716" s="300"/>
      <c r="BZ32716" s="300"/>
      <c r="CA32716" s="300"/>
      <c r="CB32716" s="300"/>
      <c r="CC32716" s="300"/>
      <c r="CD32716" s="300"/>
      <c r="CE32716" s="300"/>
      <c r="CF32716" s="300"/>
      <c r="CG32716" s="300"/>
      <c r="CH32716" s="300"/>
      <c r="CI32716" s="300"/>
      <c r="CJ32716" s="300"/>
      <c r="CK32716" s="300"/>
      <c r="CL32716" s="300"/>
      <c r="CM32716" s="300"/>
      <c r="CN32716" s="300"/>
      <c r="CO32716" s="300"/>
      <c r="CP32716" s="300"/>
      <c r="CQ32716" s="300"/>
      <c r="CR32716" s="300"/>
      <c r="CS32716" s="300"/>
      <c r="CT32716" s="300"/>
      <c r="CU32716" s="300"/>
      <c r="CV32716" s="300"/>
      <c r="CW32716" s="300"/>
      <c r="CX32716" s="300"/>
      <c r="CY32716" s="300"/>
      <c r="CZ32716" s="300"/>
      <c r="DA32716" s="300"/>
      <c r="DB32716" s="300"/>
      <c r="DC32716" s="300"/>
      <c r="DD32716" s="300"/>
      <c r="DE32716" s="300"/>
      <c r="DF32716" s="300"/>
      <c r="DG32716" s="300"/>
      <c r="DH32716" s="300"/>
      <c r="DI32716" s="300"/>
      <c r="DJ32716" s="300"/>
      <c r="DK32716" s="300"/>
      <c r="DL32716" s="300"/>
      <c r="DM32716" s="300"/>
      <c r="DN32716" s="300"/>
      <c r="DO32716" s="300"/>
      <c r="DP32716" s="300"/>
      <c r="DQ32716" s="300"/>
      <c r="DR32716" s="300"/>
      <c r="DS32716" s="300"/>
      <c r="DT32716" s="300"/>
      <c r="DU32716" s="300"/>
      <c r="DV32716" s="300"/>
      <c r="DW32716" s="300"/>
      <c r="DX32716" s="300"/>
      <c r="DY32716" s="300"/>
      <c r="DZ32716" s="300"/>
      <c r="EA32716" s="300"/>
      <c r="EB32716" s="300"/>
      <c r="EC32716" s="300"/>
      <c r="ED32716" s="300"/>
      <c r="EE32716" s="300"/>
      <c r="EF32716" s="300"/>
      <c r="EG32716" s="300"/>
      <c r="EH32716" s="300"/>
      <c r="EI32716" s="300"/>
      <c r="EJ32716" s="300"/>
      <c r="EK32716" s="300"/>
      <c r="EL32716" s="300"/>
      <c r="EM32716" s="300"/>
      <c r="EN32716" s="300"/>
      <c r="EO32716" s="300"/>
      <c r="EP32716" s="300"/>
      <c r="EQ32716" s="300"/>
      <c r="ER32716" s="300"/>
      <c r="ES32716" s="300"/>
      <c r="ET32716" s="300"/>
      <c r="EU32716" s="300"/>
      <c r="EV32716" s="300"/>
      <c r="EW32716" s="300"/>
      <c r="EX32716" s="300"/>
      <c r="EY32716" s="300"/>
      <c r="EZ32716" s="300"/>
      <c r="FA32716" s="300"/>
      <c r="FB32716" s="300"/>
      <c r="FC32716" s="300"/>
      <c r="FD32716" s="300"/>
      <c r="FE32716" s="300"/>
      <c r="FF32716" s="300"/>
      <c r="FG32716" s="300"/>
      <c r="FH32716" s="300"/>
      <c r="FI32716" s="300"/>
      <c r="FJ32716" s="300"/>
      <c r="FK32716" s="300"/>
      <c r="FL32716" s="300"/>
      <c r="FM32716" s="300"/>
      <c r="FN32716" s="300"/>
      <c r="FO32716" s="300"/>
      <c r="FP32716" s="300"/>
      <c r="FQ32716" s="300"/>
      <c r="FR32716" s="300"/>
      <c r="FS32716" s="300"/>
      <c r="FT32716" s="300"/>
      <c r="FU32716" s="300"/>
      <c r="FV32716" s="300"/>
      <c r="FW32716" s="300"/>
      <c r="FX32716" s="300"/>
      <c r="FY32716" s="300"/>
      <c r="FZ32716" s="300"/>
      <c r="GA32716" s="300"/>
      <c r="GB32716" s="300"/>
      <c r="GC32716" s="300"/>
      <c r="GD32716" s="300"/>
      <c r="GE32716" s="300"/>
      <c r="GF32716" s="300"/>
      <c r="GG32716" s="300"/>
    </row>
    <row r="32717" spans="4:189" x14ac:dyDescent="0.25">
      <c r="D32717" s="300"/>
      <c r="J32717" s="300"/>
      <c r="K32717" s="300"/>
      <c r="L32717" s="300"/>
      <c r="M32717" s="300"/>
      <c r="N32717" s="300"/>
      <c r="O32717" s="300"/>
      <c r="P32717" s="300"/>
      <c r="Q32717" s="300"/>
      <c r="R32717" s="300"/>
      <c r="S32717" s="300"/>
      <c r="T32717" s="300"/>
      <c r="U32717" s="300"/>
      <c r="V32717" s="300"/>
      <c r="W32717" s="300"/>
      <c r="X32717" s="300"/>
      <c r="Y32717" s="300"/>
      <c r="Z32717" s="300"/>
      <c r="AA32717" s="300"/>
      <c r="AB32717" s="300"/>
      <c r="AC32717" s="300"/>
      <c r="AD32717" s="300"/>
      <c r="AE32717" s="300"/>
      <c r="AF32717" s="300"/>
      <c r="AG32717" s="300"/>
      <c r="AH32717" s="300"/>
      <c r="AI32717" s="300"/>
      <c r="AJ32717" s="300"/>
      <c r="AK32717" s="300"/>
      <c r="AL32717" s="300"/>
      <c r="AM32717" s="300"/>
      <c r="AN32717" s="300"/>
      <c r="AO32717" s="300"/>
      <c r="AP32717" s="300"/>
      <c r="AQ32717" s="300"/>
      <c r="AR32717" s="300"/>
      <c r="AS32717" s="300"/>
      <c r="AT32717" s="300"/>
      <c r="AU32717" s="300"/>
      <c r="AV32717" s="300"/>
      <c r="AW32717" s="300"/>
      <c r="AX32717" s="300"/>
      <c r="AY32717" s="300"/>
      <c r="AZ32717" s="300"/>
      <c r="BA32717" s="300"/>
      <c r="BB32717" s="300"/>
      <c r="BC32717" s="300"/>
      <c r="BD32717" s="300"/>
      <c r="BE32717" s="300"/>
      <c r="BF32717" s="300"/>
      <c r="BG32717" s="300"/>
      <c r="BH32717" s="300"/>
      <c r="BI32717" s="300"/>
      <c r="BJ32717" s="300"/>
      <c r="BK32717" s="300"/>
      <c r="BL32717" s="300"/>
      <c r="BM32717" s="300"/>
      <c r="BN32717" s="300"/>
      <c r="BO32717" s="300"/>
      <c r="BP32717" s="300"/>
      <c r="BQ32717" s="300"/>
      <c r="BR32717" s="300"/>
      <c r="BS32717" s="300"/>
      <c r="BT32717" s="300"/>
      <c r="BU32717" s="300"/>
      <c r="BV32717" s="300"/>
      <c r="BW32717" s="300"/>
      <c r="BX32717" s="300"/>
      <c r="BY32717" s="300"/>
      <c r="BZ32717" s="300"/>
      <c r="CA32717" s="300"/>
      <c r="CB32717" s="300"/>
      <c r="CC32717" s="300"/>
      <c r="CD32717" s="300"/>
      <c r="CE32717" s="300"/>
      <c r="CF32717" s="300"/>
      <c r="CG32717" s="300"/>
      <c r="CH32717" s="300"/>
      <c r="CI32717" s="300"/>
      <c r="CJ32717" s="300"/>
      <c r="CK32717" s="300"/>
      <c r="CL32717" s="300"/>
      <c r="CM32717" s="300"/>
      <c r="CN32717" s="300"/>
      <c r="CO32717" s="300"/>
      <c r="CP32717" s="300"/>
      <c r="CQ32717" s="300"/>
      <c r="CR32717" s="300"/>
      <c r="CS32717" s="300"/>
      <c r="CT32717" s="300"/>
      <c r="CU32717" s="300"/>
      <c r="CV32717" s="300"/>
      <c r="CW32717" s="300"/>
      <c r="CX32717" s="300"/>
      <c r="CY32717" s="300"/>
      <c r="CZ32717" s="300"/>
      <c r="DA32717" s="300"/>
      <c r="DB32717" s="300"/>
      <c r="DC32717" s="300"/>
      <c r="DD32717" s="300"/>
      <c r="DE32717" s="300"/>
      <c r="DF32717" s="300"/>
      <c r="DG32717" s="300"/>
      <c r="DH32717" s="300"/>
      <c r="DI32717" s="300"/>
      <c r="DJ32717" s="300"/>
      <c r="DK32717" s="300"/>
      <c r="DL32717" s="300"/>
      <c r="DM32717" s="300"/>
      <c r="DN32717" s="300"/>
      <c r="DO32717" s="300"/>
      <c r="DP32717" s="300"/>
      <c r="DQ32717" s="300"/>
      <c r="DR32717" s="300"/>
      <c r="DS32717" s="300"/>
      <c r="DT32717" s="300"/>
      <c r="DU32717" s="300"/>
      <c r="DV32717" s="300"/>
      <c r="DW32717" s="300"/>
      <c r="DX32717" s="300"/>
      <c r="DY32717" s="300"/>
      <c r="DZ32717" s="300"/>
      <c r="EA32717" s="300"/>
      <c r="EB32717" s="300"/>
      <c r="EC32717" s="300"/>
      <c r="ED32717" s="300"/>
      <c r="EE32717" s="300"/>
      <c r="EF32717" s="300"/>
      <c r="EG32717" s="300"/>
      <c r="EH32717" s="300"/>
      <c r="EI32717" s="300"/>
      <c r="EJ32717" s="300"/>
      <c r="EK32717" s="300"/>
      <c r="EL32717" s="300"/>
      <c r="EM32717" s="300"/>
      <c r="EN32717" s="300"/>
      <c r="EO32717" s="300"/>
      <c r="EP32717" s="300"/>
      <c r="EQ32717" s="300"/>
      <c r="ER32717" s="300"/>
      <c r="ES32717" s="300"/>
      <c r="ET32717" s="300"/>
      <c r="EU32717" s="300"/>
      <c r="EV32717" s="300"/>
      <c r="EW32717" s="300"/>
      <c r="EX32717" s="300"/>
      <c r="EY32717" s="300"/>
      <c r="EZ32717" s="300"/>
      <c r="FA32717" s="300"/>
      <c r="FB32717" s="300"/>
      <c r="FC32717" s="300"/>
      <c r="FD32717" s="300"/>
      <c r="FE32717" s="300"/>
      <c r="FF32717" s="300"/>
      <c r="FG32717" s="300"/>
      <c r="FH32717" s="300"/>
      <c r="FI32717" s="300"/>
      <c r="FJ32717" s="300"/>
      <c r="FK32717" s="300"/>
      <c r="FL32717" s="300"/>
      <c r="FM32717" s="300"/>
      <c r="FN32717" s="300"/>
      <c r="FO32717" s="300"/>
      <c r="FP32717" s="300"/>
      <c r="FQ32717" s="300"/>
      <c r="FR32717" s="300"/>
      <c r="FS32717" s="300"/>
      <c r="FT32717" s="300"/>
      <c r="FU32717" s="300"/>
      <c r="FV32717" s="300"/>
      <c r="FW32717" s="300"/>
      <c r="FX32717" s="300"/>
      <c r="FY32717" s="300"/>
      <c r="FZ32717" s="300"/>
      <c r="GA32717" s="300"/>
      <c r="GB32717" s="300"/>
      <c r="GC32717" s="300"/>
      <c r="GD32717" s="300"/>
      <c r="GE32717" s="300"/>
      <c r="GF32717" s="300"/>
      <c r="GG32717" s="300"/>
    </row>
    <row r="32718" spans="4:189" x14ac:dyDescent="0.25">
      <c r="D32718" s="300"/>
      <c r="J32718" s="300"/>
      <c r="K32718" s="300"/>
      <c r="L32718" s="300"/>
      <c r="M32718" s="300"/>
      <c r="N32718" s="300"/>
      <c r="O32718" s="300"/>
      <c r="P32718" s="300"/>
      <c r="Q32718" s="300"/>
      <c r="R32718" s="300"/>
      <c r="S32718" s="300"/>
      <c r="T32718" s="300"/>
      <c r="U32718" s="300"/>
      <c r="V32718" s="300"/>
      <c r="W32718" s="300"/>
      <c r="X32718" s="300"/>
      <c r="Y32718" s="300"/>
      <c r="Z32718" s="300"/>
      <c r="AA32718" s="300"/>
      <c r="AB32718" s="300"/>
      <c r="AC32718" s="300"/>
      <c r="AD32718" s="300"/>
      <c r="AE32718" s="300"/>
      <c r="AF32718" s="300"/>
      <c r="AG32718" s="300"/>
      <c r="AH32718" s="300"/>
      <c r="AI32718" s="300"/>
      <c r="AJ32718" s="300"/>
      <c r="AK32718" s="300"/>
      <c r="AL32718" s="300"/>
      <c r="AM32718" s="300"/>
      <c r="AN32718" s="300"/>
      <c r="AO32718" s="300"/>
      <c r="AP32718" s="300"/>
      <c r="AQ32718" s="300"/>
      <c r="AR32718" s="300"/>
      <c r="AS32718" s="300"/>
      <c r="AT32718" s="300"/>
      <c r="AU32718" s="300"/>
      <c r="AV32718" s="300"/>
      <c r="AW32718" s="300"/>
      <c r="AX32718" s="300"/>
      <c r="AY32718" s="300"/>
      <c r="AZ32718" s="300"/>
      <c r="BA32718" s="300"/>
      <c r="BB32718" s="300"/>
      <c r="BC32718" s="300"/>
      <c r="BD32718" s="300"/>
      <c r="BE32718" s="300"/>
      <c r="BF32718" s="300"/>
      <c r="BG32718" s="300"/>
      <c r="BH32718" s="300"/>
      <c r="BI32718" s="300"/>
      <c r="BJ32718" s="300"/>
      <c r="BK32718" s="300"/>
      <c r="BL32718" s="300"/>
      <c r="BM32718" s="300"/>
      <c r="BN32718" s="300"/>
      <c r="BO32718" s="300"/>
      <c r="BP32718" s="300"/>
      <c r="BQ32718" s="300"/>
      <c r="BR32718" s="300"/>
      <c r="BS32718" s="300"/>
      <c r="BT32718" s="300"/>
      <c r="BU32718" s="300"/>
      <c r="BV32718" s="300"/>
      <c r="BW32718" s="300"/>
      <c r="BX32718" s="300"/>
      <c r="BY32718" s="300"/>
      <c r="BZ32718" s="300"/>
      <c r="CA32718" s="300"/>
      <c r="CB32718" s="300"/>
      <c r="CC32718" s="300"/>
      <c r="CD32718" s="300"/>
      <c r="CE32718" s="300"/>
      <c r="CF32718" s="300"/>
      <c r="CG32718" s="300"/>
      <c r="CH32718" s="300"/>
      <c r="CI32718" s="300"/>
      <c r="CJ32718" s="300"/>
      <c r="CK32718" s="300"/>
      <c r="CL32718" s="300"/>
      <c r="CM32718" s="300"/>
      <c r="CN32718" s="300"/>
      <c r="CO32718" s="300"/>
      <c r="CP32718" s="300"/>
      <c r="CQ32718" s="300"/>
      <c r="CR32718" s="300"/>
      <c r="CS32718" s="300"/>
      <c r="CT32718" s="300"/>
      <c r="CU32718" s="300"/>
      <c r="CV32718" s="300"/>
      <c r="CW32718" s="300"/>
      <c r="CX32718" s="300"/>
      <c r="CY32718" s="300"/>
      <c r="CZ32718" s="300"/>
      <c r="DA32718" s="300"/>
      <c r="DB32718" s="300"/>
      <c r="DC32718" s="300"/>
      <c r="DD32718" s="300"/>
      <c r="DE32718" s="300"/>
      <c r="DF32718" s="300"/>
      <c r="DG32718" s="300"/>
      <c r="DH32718" s="300"/>
      <c r="DI32718" s="300"/>
      <c r="DJ32718" s="300"/>
      <c r="DK32718" s="300"/>
      <c r="DL32718" s="300"/>
      <c r="DM32718" s="300"/>
      <c r="DN32718" s="300"/>
      <c r="DO32718" s="300"/>
      <c r="DP32718" s="300"/>
      <c r="DQ32718" s="300"/>
      <c r="DR32718" s="300"/>
      <c r="DS32718" s="300"/>
      <c r="DT32718" s="300"/>
      <c r="DU32718" s="300"/>
      <c r="DV32718" s="300"/>
      <c r="DW32718" s="300"/>
      <c r="DX32718" s="300"/>
      <c r="DY32718" s="300"/>
      <c r="DZ32718" s="300"/>
      <c r="EA32718" s="300"/>
      <c r="EB32718" s="300"/>
      <c r="EC32718" s="300"/>
      <c r="ED32718" s="300"/>
      <c r="EE32718" s="300"/>
      <c r="EF32718" s="300"/>
      <c r="EG32718" s="300"/>
      <c r="EH32718" s="300"/>
      <c r="EI32718" s="300"/>
      <c r="EJ32718" s="300"/>
      <c r="EK32718" s="300"/>
      <c r="EL32718" s="300"/>
      <c r="EM32718" s="300"/>
      <c r="EN32718" s="300"/>
      <c r="EO32718" s="300"/>
      <c r="EP32718" s="300"/>
      <c r="EQ32718" s="300"/>
      <c r="ER32718" s="300"/>
      <c r="ES32718" s="300"/>
      <c r="ET32718" s="300"/>
      <c r="EU32718" s="300"/>
      <c r="EV32718" s="300"/>
      <c r="EW32718" s="300"/>
      <c r="EX32718" s="300"/>
      <c r="EY32718" s="300"/>
      <c r="EZ32718" s="300"/>
      <c r="FA32718" s="300"/>
      <c r="FB32718" s="300"/>
      <c r="FC32718" s="300"/>
      <c r="FD32718" s="300"/>
      <c r="FE32718" s="300"/>
      <c r="FF32718" s="300"/>
      <c r="FG32718" s="300"/>
      <c r="FH32718" s="300"/>
      <c r="FI32718" s="300"/>
      <c r="FJ32718" s="300"/>
      <c r="FK32718" s="300"/>
      <c r="FL32718" s="300"/>
      <c r="FM32718" s="300"/>
      <c r="FN32718" s="300"/>
      <c r="FO32718" s="300"/>
      <c r="FP32718" s="300"/>
      <c r="FQ32718" s="300"/>
      <c r="FR32718" s="300"/>
      <c r="FS32718" s="300"/>
      <c r="FT32718" s="300"/>
      <c r="FU32718" s="300"/>
      <c r="FV32718" s="300"/>
      <c r="FW32718" s="300"/>
      <c r="FX32718" s="300"/>
      <c r="FY32718" s="300"/>
      <c r="FZ32718" s="300"/>
      <c r="GA32718" s="300"/>
      <c r="GB32718" s="300"/>
      <c r="GC32718" s="300"/>
      <c r="GD32718" s="300"/>
      <c r="GE32718" s="300"/>
      <c r="GF32718" s="300"/>
      <c r="GG32718" s="300"/>
    </row>
    <row r="32719" spans="4:189" x14ac:dyDescent="0.25">
      <c r="D32719" s="300"/>
      <c r="J32719" s="300"/>
      <c r="K32719" s="300"/>
      <c r="L32719" s="300"/>
      <c r="M32719" s="300"/>
      <c r="N32719" s="300"/>
      <c r="O32719" s="300"/>
      <c r="P32719" s="300"/>
      <c r="Q32719" s="300"/>
      <c r="R32719" s="300"/>
      <c r="S32719" s="300"/>
      <c r="T32719" s="300"/>
      <c r="U32719" s="300"/>
      <c r="V32719" s="300"/>
      <c r="W32719" s="300"/>
      <c r="X32719" s="300"/>
      <c r="Y32719" s="300"/>
      <c r="Z32719" s="300"/>
      <c r="AA32719" s="300"/>
      <c r="AB32719" s="300"/>
      <c r="AC32719" s="300"/>
      <c r="AD32719" s="300"/>
      <c r="AE32719" s="300"/>
      <c r="AF32719" s="300"/>
      <c r="AG32719" s="300"/>
      <c r="AH32719" s="300"/>
      <c r="AI32719" s="300"/>
      <c r="AJ32719" s="300"/>
      <c r="AK32719" s="300"/>
      <c r="AL32719" s="300"/>
      <c r="AM32719" s="300"/>
      <c r="AN32719" s="300"/>
      <c r="AO32719" s="300"/>
      <c r="AP32719" s="300"/>
      <c r="AQ32719" s="300"/>
      <c r="AR32719" s="300"/>
      <c r="AS32719" s="300"/>
      <c r="AT32719" s="300"/>
      <c r="AU32719" s="300"/>
      <c r="AV32719" s="300"/>
      <c r="AW32719" s="300"/>
      <c r="AX32719" s="300"/>
      <c r="AY32719" s="300"/>
      <c r="AZ32719" s="300"/>
      <c r="BA32719" s="300"/>
      <c r="BB32719" s="300"/>
      <c r="BC32719" s="300"/>
      <c r="BD32719" s="300"/>
      <c r="BE32719" s="300"/>
      <c r="BF32719" s="300"/>
      <c r="BG32719" s="300"/>
      <c r="BH32719" s="300"/>
      <c r="BI32719" s="300"/>
      <c r="BJ32719" s="300"/>
      <c r="BK32719" s="300"/>
      <c r="BL32719" s="300"/>
      <c r="BM32719" s="300"/>
      <c r="BN32719" s="300"/>
      <c r="BO32719" s="300"/>
      <c r="BP32719" s="300"/>
      <c r="BQ32719" s="300"/>
      <c r="BR32719" s="300"/>
      <c r="BS32719" s="300"/>
      <c r="BT32719" s="300"/>
      <c r="BU32719" s="300"/>
      <c r="BV32719" s="300"/>
      <c r="BW32719" s="300"/>
      <c r="BX32719" s="300"/>
      <c r="BY32719" s="300"/>
      <c r="BZ32719" s="300"/>
      <c r="CA32719" s="300"/>
      <c r="CB32719" s="300"/>
      <c r="CC32719" s="300"/>
      <c r="CD32719" s="300"/>
      <c r="CE32719" s="300"/>
      <c r="CF32719" s="300"/>
      <c r="CG32719" s="300"/>
      <c r="CH32719" s="300"/>
      <c r="CI32719" s="300"/>
      <c r="CJ32719" s="300"/>
      <c r="CK32719" s="300"/>
      <c r="CL32719" s="300"/>
      <c r="CM32719" s="300"/>
      <c r="CN32719" s="300"/>
      <c r="CO32719" s="300"/>
      <c r="CP32719" s="300"/>
      <c r="CQ32719" s="300"/>
      <c r="CR32719" s="300"/>
      <c r="CS32719" s="300"/>
      <c r="CT32719" s="300"/>
      <c r="CU32719" s="300"/>
      <c r="CV32719" s="300"/>
      <c r="CW32719" s="300"/>
      <c r="CX32719" s="300"/>
      <c r="CY32719" s="300"/>
      <c r="CZ32719" s="300"/>
      <c r="DA32719" s="300"/>
      <c r="DB32719" s="300"/>
      <c r="DC32719" s="300"/>
      <c r="DD32719" s="300"/>
      <c r="DE32719" s="300"/>
      <c r="DF32719" s="300"/>
      <c r="DG32719" s="300"/>
      <c r="DH32719" s="300"/>
      <c r="DI32719" s="300"/>
      <c r="DJ32719" s="300"/>
      <c r="DK32719" s="300"/>
      <c r="DL32719" s="300"/>
      <c r="DM32719" s="300"/>
      <c r="DN32719" s="300"/>
      <c r="DO32719" s="300"/>
      <c r="DP32719" s="300"/>
      <c r="DQ32719" s="300"/>
      <c r="DR32719" s="300"/>
      <c r="DS32719" s="300"/>
      <c r="DT32719" s="300"/>
      <c r="DU32719" s="300"/>
      <c r="DV32719" s="300"/>
      <c r="DW32719" s="300"/>
      <c r="DX32719" s="300"/>
      <c r="DY32719" s="300"/>
      <c r="DZ32719" s="300"/>
      <c r="EA32719" s="300"/>
      <c r="EB32719" s="300"/>
      <c r="EC32719" s="300"/>
      <c r="ED32719" s="300"/>
      <c r="EE32719" s="300"/>
      <c r="EF32719" s="300"/>
      <c r="EG32719" s="300"/>
      <c r="EH32719" s="300"/>
      <c r="EI32719" s="300"/>
      <c r="EJ32719" s="300"/>
      <c r="EK32719" s="300"/>
      <c r="EL32719" s="300"/>
      <c r="EM32719" s="300"/>
      <c r="EN32719" s="300"/>
      <c r="EO32719" s="300"/>
      <c r="EP32719" s="300"/>
      <c r="EQ32719" s="300"/>
      <c r="ER32719" s="300"/>
      <c r="ES32719" s="300"/>
      <c r="ET32719" s="300"/>
      <c r="EU32719" s="300"/>
      <c r="EV32719" s="300"/>
      <c r="EW32719" s="300"/>
      <c r="EX32719" s="300"/>
      <c r="EY32719" s="300"/>
      <c r="EZ32719" s="300"/>
      <c r="FA32719" s="300"/>
      <c r="FB32719" s="300"/>
      <c r="FC32719" s="300"/>
      <c r="FD32719" s="300"/>
      <c r="FE32719" s="300"/>
      <c r="FF32719" s="300"/>
      <c r="FG32719" s="300"/>
      <c r="FH32719" s="300"/>
      <c r="FI32719" s="300"/>
      <c r="FJ32719" s="300"/>
      <c r="FK32719" s="300"/>
      <c r="FL32719" s="300"/>
      <c r="FM32719" s="300"/>
      <c r="FN32719" s="300"/>
      <c r="FO32719" s="300"/>
      <c r="FP32719" s="300"/>
      <c r="FQ32719" s="300"/>
      <c r="FR32719" s="300"/>
      <c r="FS32719" s="300"/>
      <c r="FT32719" s="300"/>
      <c r="FU32719" s="300"/>
      <c r="FV32719" s="300"/>
      <c r="FW32719" s="300"/>
      <c r="FX32719" s="300"/>
      <c r="FY32719" s="300"/>
      <c r="FZ32719" s="300"/>
      <c r="GA32719" s="300"/>
      <c r="GB32719" s="300"/>
      <c r="GC32719" s="300"/>
      <c r="GD32719" s="300"/>
      <c r="GE32719" s="300"/>
      <c r="GF32719" s="300"/>
      <c r="GG32719" s="300"/>
    </row>
    <row r="32720" spans="4:189" x14ac:dyDescent="0.25">
      <c r="D32720" s="300"/>
      <c r="J32720" s="300"/>
      <c r="K32720" s="300"/>
      <c r="L32720" s="300"/>
      <c r="M32720" s="300"/>
      <c r="N32720" s="300"/>
      <c r="O32720" s="300"/>
      <c r="P32720" s="300"/>
      <c r="Q32720" s="300"/>
      <c r="R32720" s="300"/>
      <c r="S32720" s="300"/>
      <c r="T32720" s="300"/>
      <c r="U32720" s="300"/>
      <c r="V32720" s="300"/>
      <c r="W32720" s="300"/>
      <c r="X32720" s="300"/>
      <c r="Y32720" s="300"/>
      <c r="Z32720" s="300"/>
      <c r="AA32720" s="300"/>
      <c r="AB32720" s="300"/>
      <c r="AC32720" s="300"/>
      <c r="AD32720" s="300"/>
      <c r="AE32720" s="300"/>
      <c r="AF32720" s="300"/>
      <c r="AG32720" s="300"/>
      <c r="AH32720" s="300"/>
      <c r="AI32720" s="300"/>
      <c r="AJ32720" s="300"/>
      <c r="AK32720" s="300"/>
      <c r="AL32720" s="300"/>
      <c r="AM32720" s="300"/>
      <c r="AN32720" s="300"/>
      <c r="AO32720" s="300"/>
      <c r="AP32720" s="300"/>
      <c r="AQ32720" s="300"/>
      <c r="AR32720" s="300"/>
      <c r="AS32720" s="300"/>
      <c r="AT32720" s="300"/>
      <c r="AU32720" s="300"/>
      <c r="AV32720" s="300"/>
      <c r="AW32720" s="300"/>
      <c r="AX32720" s="300"/>
      <c r="AY32720" s="300"/>
      <c r="AZ32720" s="300"/>
      <c r="BA32720" s="300"/>
      <c r="BB32720" s="300"/>
      <c r="BC32720" s="300"/>
      <c r="BD32720" s="300"/>
      <c r="BE32720" s="300"/>
      <c r="BF32720" s="300"/>
      <c r="BG32720" s="300"/>
      <c r="BH32720" s="300"/>
      <c r="BI32720" s="300"/>
      <c r="BJ32720" s="300"/>
      <c r="BK32720" s="300"/>
      <c r="BL32720" s="300"/>
      <c r="BM32720" s="300"/>
      <c r="BN32720" s="300"/>
      <c r="BO32720" s="300"/>
      <c r="BP32720" s="300"/>
      <c r="BQ32720" s="300"/>
      <c r="BR32720" s="300"/>
      <c r="BS32720" s="300"/>
      <c r="BT32720" s="300"/>
      <c r="BU32720" s="300"/>
      <c r="BV32720" s="300"/>
      <c r="BW32720" s="300"/>
      <c r="BX32720" s="300"/>
      <c r="BY32720" s="300"/>
      <c r="BZ32720" s="300"/>
      <c r="CA32720" s="300"/>
      <c r="CB32720" s="300"/>
      <c r="CC32720" s="300"/>
      <c r="CD32720" s="300"/>
      <c r="CE32720" s="300"/>
      <c r="CF32720" s="300"/>
      <c r="CG32720" s="300"/>
      <c r="CH32720" s="300"/>
      <c r="CI32720" s="300"/>
      <c r="CJ32720" s="300"/>
      <c r="CK32720" s="300"/>
      <c r="CL32720" s="300"/>
      <c r="CM32720" s="300"/>
      <c r="CN32720" s="300"/>
      <c r="CO32720" s="300"/>
      <c r="CP32720" s="300"/>
      <c r="CQ32720" s="300"/>
      <c r="CR32720" s="300"/>
      <c r="CS32720" s="300"/>
      <c r="CT32720" s="300"/>
      <c r="CU32720" s="300"/>
      <c r="CV32720" s="300"/>
      <c r="CW32720" s="300"/>
      <c r="CX32720" s="300"/>
      <c r="CY32720" s="300"/>
      <c r="CZ32720" s="300"/>
      <c r="DA32720" s="300"/>
      <c r="DB32720" s="300"/>
      <c r="DC32720" s="300"/>
      <c r="DD32720" s="300"/>
      <c r="DE32720" s="300"/>
      <c r="DF32720" s="300"/>
      <c r="DG32720" s="300"/>
      <c r="DH32720" s="300"/>
      <c r="DI32720" s="300"/>
      <c r="DJ32720" s="300"/>
      <c r="DK32720" s="300"/>
      <c r="DL32720" s="300"/>
      <c r="DM32720" s="300"/>
      <c r="DN32720" s="300"/>
      <c r="DO32720" s="300"/>
      <c r="DP32720" s="300"/>
      <c r="DQ32720" s="300"/>
      <c r="DR32720" s="300"/>
      <c r="DS32720" s="300"/>
      <c r="DT32720" s="300"/>
      <c r="DU32720" s="300"/>
      <c r="DV32720" s="300"/>
      <c r="DW32720" s="300"/>
      <c r="DX32720" s="300"/>
      <c r="DY32720" s="300"/>
      <c r="DZ32720" s="300"/>
      <c r="EA32720" s="300"/>
      <c r="EB32720" s="300"/>
      <c r="EC32720" s="300"/>
      <c r="ED32720" s="300"/>
      <c r="EE32720" s="300"/>
      <c r="EF32720" s="300"/>
      <c r="EG32720" s="300"/>
      <c r="EH32720" s="300"/>
      <c r="EI32720" s="300"/>
      <c r="EJ32720" s="300"/>
      <c r="EK32720" s="300"/>
      <c r="EL32720" s="300"/>
      <c r="EM32720" s="300"/>
      <c r="EN32720" s="300"/>
      <c r="EO32720" s="300"/>
      <c r="EP32720" s="300"/>
      <c r="EQ32720" s="300"/>
      <c r="ER32720" s="300"/>
      <c r="ES32720" s="300"/>
      <c r="ET32720" s="300"/>
      <c r="EU32720" s="300"/>
      <c r="EV32720" s="300"/>
      <c r="EW32720" s="300"/>
      <c r="EX32720" s="300"/>
      <c r="EY32720" s="300"/>
      <c r="EZ32720" s="300"/>
      <c r="FA32720" s="300"/>
      <c r="FB32720" s="300"/>
      <c r="FC32720" s="300"/>
      <c r="FD32720" s="300"/>
      <c r="FE32720" s="300"/>
      <c r="FF32720" s="300"/>
      <c r="FG32720" s="300"/>
      <c r="FH32720" s="300"/>
      <c r="FI32720" s="300"/>
      <c r="FJ32720" s="300"/>
      <c r="FK32720" s="300"/>
      <c r="FL32720" s="300"/>
      <c r="FM32720" s="300"/>
      <c r="FN32720" s="300"/>
      <c r="FO32720" s="300"/>
      <c r="FP32720" s="300"/>
      <c r="FQ32720" s="300"/>
      <c r="FR32720" s="300"/>
      <c r="FS32720" s="300"/>
      <c r="FT32720" s="300"/>
      <c r="FU32720" s="300"/>
      <c r="FV32720" s="300"/>
      <c r="FW32720" s="300"/>
      <c r="FX32720" s="300"/>
      <c r="FY32720" s="300"/>
      <c r="FZ32720" s="300"/>
      <c r="GA32720" s="300"/>
      <c r="GB32720" s="300"/>
      <c r="GC32720" s="300"/>
      <c r="GD32720" s="300"/>
      <c r="GE32720" s="300"/>
      <c r="GF32720" s="300"/>
      <c r="GG32720" s="300"/>
    </row>
    <row r="32721" spans="4:189" x14ac:dyDescent="0.25">
      <c r="D32721" s="300"/>
      <c r="J32721" s="300"/>
      <c r="K32721" s="300"/>
      <c r="L32721" s="300"/>
      <c r="M32721" s="300"/>
      <c r="N32721" s="300"/>
      <c r="O32721" s="300"/>
      <c r="P32721" s="300"/>
      <c r="Q32721" s="300"/>
      <c r="R32721" s="300"/>
      <c r="S32721" s="300"/>
      <c r="T32721" s="300"/>
      <c r="U32721" s="300"/>
      <c r="V32721" s="300"/>
      <c r="W32721" s="300"/>
      <c r="X32721" s="300"/>
      <c r="Y32721" s="300"/>
      <c r="Z32721" s="300"/>
      <c r="AA32721" s="300"/>
      <c r="AB32721" s="300"/>
      <c r="AC32721" s="300"/>
      <c r="AD32721" s="300"/>
      <c r="AE32721" s="300"/>
      <c r="AF32721" s="300"/>
      <c r="AG32721" s="300"/>
      <c r="AH32721" s="300"/>
      <c r="AI32721" s="300"/>
      <c r="AJ32721" s="300"/>
      <c r="AK32721" s="300"/>
      <c r="AL32721" s="300"/>
      <c r="AM32721" s="300"/>
      <c r="AN32721" s="300"/>
      <c r="AO32721" s="300"/>
      <c r="AP32721" s="300"/>
      <c r="AQ32721" s="300"/>
      <c r="AR32721" s="300"/>
      <c r="AS32721" s="300"/>
      <c r="AT32721" s="300"/>
      <c r="AU32721" s="300"/>
      <c r="AV32721" s="300"/>
      <c r="AW32721" s="300"/>
      <c r="AX32721" s="300"/>
      <c r="AY32721" s="300"/>
      <c r="AZ32721" s="300"/>
      <c r="BA32721" s="300"/>
      <c r="BB32721" s="300"/>
      <c r="BC32721" s="300"/>
      <c r="BD32721" s="300"/>
      <c r="BE32721" s="300"/>
      <c r="BF32721" s="300"/>
      <c r="BG32721" s="300"/>
      <c r="BH32721" s="300"/>
      <c r="BI32721" s="300"/>
      <c r="BJ32721" s="300"/>
      <c r="BK32721" s="300"/>
      <c r="BL32721" s="300"/>
      <c r="BM32721" s="300"/>
      <c r="BN32721" s="300"/>
      <c r="BO32721" s="300"/>
      <c r="BP32721" s="300"/>
      <c r="BQ32721" s="300"/>
      <c r="BR32721" s="300"/>
      <c r="BS32721" s="300"/>
      <c r="BT32721" s="300"/>
      <c r="BU32721" s="300"/>
      <c r="BV32721" s="300"/>
      <c r="BW32721" s="300"/>
      <c r="BX32721" s="300"/>
      <c r="BY32721" s="300"/>
      <c r="BZ32721" s="300"/>
      <c r="CA32721" s="300"/>
      <c r="CB32721" s="300"/>
      <c r="CC32721" s="300"/>
      <c r="CD32721" s="300"/>
      <c r="CE32721" s="300"/>
      <c r="CF32721" s="300"/>
      <c r="CG32721" s="300"/>
      <c r="CH32721" s="300"/>
      <c r="CI32721" s="300"/>
      <c r="CJ32721" s="300"/>
      <c r="CK32721" s="300"/>
      <c r="CL32721" s="300"/>
      <c r="CM32721" s="300"/>
      <c r="CN32721" s="300"/>
      <c r="CO32721" s="300"/>
      <c r="CP32721" s="300"/>
      <c r="CQ32721" s="300"/>
      <c r="CR32721" s="300"/>
      <c r="CS32721" s="300"/>
      <c r="CT32721" s="300"/>
      <c r="CU32721" s="300"/>
      <c r="CV32721" s="300"/>
      <c r="CW32721" s="300"/>
      <c r="CX32721" s="300"/>
      <c r="CY32721" s="300"/>
      <c r="CZ32721" s="300"/>
      <c r="DA32721" s="300"/>
      <c r="DB32721" s="300"/>
      <c r="DC32721" s="300"/>
      <c r="DD32721" s="300"/>
      <c r="DE32721" s="300"/>
      <c r="DF32721" s="300"/>
      <c r="DG32721" s="300"/>
      <c r="DH32721" s="300"/>
      <c r="DI32721" s="300"/>
      <c r="DJ32721" s="300"/>
      <c r="DK32721" s="300"/>
      <c r="DL32721" s="300"/>
      <c r="DM32721" s="300"/>
      <c r="DN32721" s="300"/>
      <c r="DO32721" s="300"/>
      <c r="DP32721" s="300"/>
      <c r="DQ32721" s="300"/>
      <c r="DR32721" s="300"/>
      <c r="DS32721" s="300"/>
      <c r="DT32721" s="300"/>
      <c r="DU32721" s="300"/>
      <c r="DV32721" s="300"/>
      <c r="DW32721" s="300"/>
      <c r="DX32721" s="300"/>
      <c r="DY32721" s="300"/>
      <c r="DZ32721" s="300"/>
      <c r="EA32721" s="300"/>
      <c r="EB32721" s="300"/>
      <c r="EC32721" s="300"/>
      <c r="ED32721" s="300"/>
      <c r="EE32721" s="300"/>
      <c r="EF32721" s="300"/>
      <c r="EG32721" s="300"/>
      <c r="EH32721" s="300"/>
      <c r="EI32721" s="300"/>
      <c r="EJ32721" s="300"/>
      <c r="EK32721" s="300"/>
      <c r="EL32721" s="300"/>
      <c r="EM32721" s="300"/>
      <c r="EN32721" s="300"/>
      <c r="EO32721" s="300"/>
      <c r="EP32721" s="300"/>
      <c r="EQ32721" s="300"/>
      <c r="ER32721" s="300"/>
      <c r="ES32721" s="300"/>
      <c r="ET32721" s="300"/>
      <c r="EU32721" s="300"/>
      <c r="EV32721" s="300"/>
      <c r="EW32721" s="300"/>
      <c r="EX32721" s="300"/>
      <c r="EY32721" s="300"/>
      <c r="EZ32721" s="300"/>
      <c r="FA32721" s="300"/>
      <c r="FB32721" s="300"/>
      <c r="FC32721" s="300"/>
      <c r="FD32721" s="300"/>
      <c r="FE32721" s="300"/>
      <c r="FF32721" s="300"/>
      <c r="FG32721" s="300"/>
      <c r="FH32721" s="300"/>
      <c r="FI32721" s="300"/>
      <c r="FJ32721" s="300"/>
      <c r="FK32721" s="300"/>
      <c r="FL32721" s="300"/>
      <c r="FM32721" s="300"/>
      <c r="FN32721" s="300"/>
      <c r="FO32721" s="300"/>
      <c r="FP32721" s="300"/>
      <c r="FQ32721" s="300"/>
      <c r="FR32721" s="300"/>
      <c r="FS32721" s="300"/>
      <c r="FT32721" s="300"/>
      <c r="FU32721" s="300"/>
      <c r="FV32721" s="300"/>
      <c r="FW32721" s="300"/>
      <c r="FX32721" s="300"/>
      <c r="FY32721" s="300"/>
      <c r="FZ32721" s="300"/>
      <c r="GA32721" s="300"/>
      <c r="GB32721" s="300"/>
      <c r="GC32721" s="300"/>
      <c r="GD32721" s="300"/>
      <c r="GE32721" s="300"/>
      <c r="GF32721" s="300"/>
      <c r="GG32721" s="300"/>
    </row>
    <row r="32722" spans="4:189" x14ac:dyDescent="0.25">
      <c r="D32722" s="300"/>
      <c r="J32722" s="300"/>
      <c r="K32722" s="300"/>
      <c r="L32722" s="300"/>
      <c r="M32722" s="300"/>
      <c r="N32722" s="300"/>
      <c r="O32722" s="300"/>
      <c r="P32722" s="300"/>
      <c r="Q32722" s="300"/>
      <c r="R32722" s="300"/>
      <c r="S32722" s="300"/>
      <c r="T32722" s="300"/>
      <c r="U32722" s="300"/>
      <c r="V32722" s="300"/>
      <c r="W32722" s="300"/>
      <c r="X32722" s="300"/>
      <c r="Y32722" s="300"/>
      <c r="Z32722" s="300"/>
      <c r="AA32722" s="300"/>
      <c r="AB32722" s="300"/>
      <c r="AC32722" s="300"/>
      <c r="AD32722" s="300"/>
      <c r="AE32722" s="300"/>
      <c r="AF32722" s="300"/>
      <c r="AG32722" s="300"/>
      <c r="AH32722" s="300"/>
      <c r="AI32722" s="300"/>
      <c r="AJ32722" s="300"/>
      <c r="AK32722" s="300"/>
      <c r="AL32722" s="300"/>
      <c r="AM32722" s="300"/>
      <c r="AN32722" s="300"/>
      <c r="AO32722" s="300"/>
      <c r="AP32722" s="300"/>
      <c r="AQ32722" s="300"/>
      <c r="AR32722" s="300"/>
      <c r="AS32722" s="300"/>
      <c r="AT32722" s="300"/>
      <c r="AU32722" s="300"/>
      <c r="AV32722" s="300"/>
      <c r="AW32722" s="300"/>
      <c r="AX32722" s="300"/>
      <c r="AY32722" s="300"/>
      <c r="AZ32722" s="300"/>
      <c r="BA32722" s="300"/>
      <c r="BB32722" s="300"/>
      <c r="BC32722" s="300"/>
      <c r="BD32722" s="300"/>
      <c r="BE32722" s="300"/>
      <c r="BF32722" s="300"/>
      <c r="BG32722" s="300"/>
      <c r="BH32722" s="300"/>
      <c r="BI32722" s="300"/>
      <c r="BJ32722" s="300"/>
      <c r="BK32722" s="300"/>
      <c r="BL32722" s="300"/>
      <c r="BM32722" s="300"/>
      <c r="BN32722" s="300"/>
      <c r="BO32722" s="300"/>
      <c r="BP32722" s="300"/>
      <c r="BQ32722" s="300"/>
      <c r="BR32722" s="300"/>
      <c r="BS32722" s="300"/>
      <c r="BT32722" s="300"/>
      <c r="BU32722" s="300"/>
      <c r="BV32722" s="300"/>
      <c r="BW32722" s="300"/>
      <c r="BX32722" s="300"/>
      <c r="BY32722" s="300"/>
      <c r="BZ32722" s="300"/>
      <c r="CA32722" s="300"/>
      <c r="CB32722" s="300"/>
      <c r="CC32722" s="300"/>
      <c r="CD32722" s="300"/>
      <c r="CE32722" s="300"/>
      <c r="CF32722" s="300"/>
      <c r="CG32722" s="300"/>
      <c r="CH32722" s="300"/>
      <c r="CI32722" s="300"/>
      <c r="CJ32722" s="300"/>
      <c r="CK32722" s="300"/>
      <c r="CL32722" s="300"/>
      <c r="CM32722" s="300"/>
      <c r="CN32722" s="300"/>
      <c r="CO32722" s="300"/>
      <c r="CP32722" s="300"/>
      <c r="CQ32722" s="300"/>
      <c r="CR32722" s="300"/>
      <c r="CS32722" s="300"/>
      <c r="CT32722" s="300"/>
      <c r="CU32722" s="300"/>
      <c r="CV32722" s="300"/>
      <c r="CW32722" s="300"/>
      <c r="CX32722" s="300"/>
      <c r="CY32722" s="300"/>
      <c r="CZ32722" s="300"/>
      <c r="DA32722" s="300"/>
      <c r="DB32722" s="300"/>
      <c r="DC32722" s="300"/>
      <c r="DD32722" s="300"/>
      <c r="DE32722" s="300"/>
      <c r="DF32722" s="300"/>
      <c r="DG32722" s="300"/>
      <c r="DH32722" s="300"/>
      <c r="DI32722" s="300"/>
      <c r="DJ32722" s="300"/>
      <c r="DK32722" s="300"/>
      <c r="DL32722" s="300"/>
      <c r="DM32722" s="300"/>
      <c r="DN32722" s="300"/>
      <c r="DO32722" s="300"/>
      <c r="DP32722" s="300"/>
      <c r="DQ32722" s="300"/>
      <c r="DR32722" s="300"/>
      <c r="DS32722" s="300"/>
      <c r="DT32722" s="300"/>
      <c r="DU32722" s="300"/>
      <c r="DV32722" s="300"/>
      <c r="DW32722" s="300"/>
      <c r="DX32722" s="300"/>
      <c r="DY32722" s="300"/>
      <c r="DZ32722" s="300"/>
      <c r="EA32722" s="300"/>
      <c r="EB32722" s="300"/>
      <c r="EC32722" s="300"/>
      <c r="ED32722" s="300"/>
      <c r="EE32722" s="300"/>
      <c r="EF32722" s="300"/>
      <c r="EG32722" s="300"/>
      <c r="EH32722" s="300"/>
      <c r="EI32722" s="300"/>
      <c r="EJ32722" s="300"/>
      <c r="EK32722" s="300"/>
      <c r="EL32722" s="300"/>
      <c r="EM32722" s="300"/>
      <c r="EN32722" s="300"/>
      <c r="EO32722" s="300"/>
      <c r="EP32722" s="300"/>
      <c r="EQ32722" s="300"/>
      <c r="ER32722" s="300"/>
      <c r="ES32722" s="300"/>
      <c r="ET32722" s="300"/>
      <c r="EU32722" s="300"/>
      <c r="EV32722" s="300"/>
      <c r="EW32722" s="300"/>
      <c r="EX32722" s="300"/>
      <c r="EY32722" s="300"/>
      <c r="EZ32722" s="300"/>
      <c r="FA32722" s="300"/>
      <c r="FB32722" s="300"/>
      <c r="FC32722" s="300"/>
      <c r="FD32722" s="300"/>
      <c r="FE32722" s="300"/>
      <c r="FF32722" s="300"/>
      <c r="FG32722" s="300"/>
      <c r="FH32722" s="300"/>
      <c r="FI32722" s="300"/>
      <c r="FJ32722" s="300"/>
      <c r="FK32722" s="300"/>
      <c r="FL32722" s="300"/>
      <c r="FM32722" s="300"/>
      <c r="FN32722" s="300"/>
      <c r="FO32722" s="300"/>
      <c r="FP32722" s="300"/>
      <c r="FQ32722" s="300"/>
      <c r="FR32722" s="300"/>
      <c r="FS32722" s="300"/>
      <c r="FT32722" s="300"/>
      <c r="FU32722" s="300"/>
      <c r="FV32722" s="300"/>
      <c r="FW32722" s="300"/>
      <c r="FX32722" s="300"/>
      <c r="FY32722" s="300"/>
      <c r="FZ32722" s="300"/>
      <c r="GA32722" s="300"/>
      <c r="GB32722" s="300"/>
      <c r="GC32722" s="300"/>
      <c r="GD32722" s="300"/>
      <c r="GE32722" s="300"/>
      <c r="GF32722" s="300"/>
      <c r="GG32722" s="300"/>
    </row>
    <row r="32723" spans="4:189" x14ac:dyDescent="0.25">
      <c r="D32723" s="300"/>
      <c r="J32723" s="300"/>
      <c r="K32723" s="300"/>
      <c r="L32723" s="300"/>
      <c r="M32723" s="300"/>
      <c r="N32723" s="300"/>
      <c r="O32723" s="300"/>
      <c r="P32723" s="300"/>
      <c r="Q32723" s="300"/>
      <c r="R32723" s="300"/>
      <c r="S32723" s="300"/>
      <c r="T32723" s="300"/>
      <c r="U32723" s="300"/>
      <c r="V32723" s="300"/>
      <c r="W32723" s="300"/>
      <c r="X32723" s="300"/>
      <c r="Y32723" s="300"/>
      <c r="Z32723" s="300"/>
      <c r="AA32723" s="300"/>
      <c r="AB32723" s="300"/>
      <c r="AC32723" s="300"/>
      <c r="AD32723" s="300"/>
      <c r="AE32723" s="300"/>
      <c r="AF32723" s="300"/>
      <c r="AG32723" s="300"/>
      <c r="AH32723" s="300"/>
      <c r="AI32723" s="300"/>
      <c r="AJ32723" s="300"/>
      <c r="AK32723" s="300"/>
      <c r="AL32723" s="300"/>
      <c r="AM32723" s="300"/>
      <c r="AN32723" s="300"/>
      <c r="AO32723" s="300"/>
      <c r="AP32723" s="300"/>
      <c r="AQ32723" s="300"/>
      <c r="AR32723" s="300"/>
      <c r="AS32723" s="300"/>
      <c r="AT32723" s="300"/>
      <c r="AU32723" s="300"/>
      <c r="AV32723" s="300"/>
      <c r="AW32723" s="300"/>
      <c r="AX32723" s="300"/>
      <c r="AY32723" s="300"/>
      <c r="AZ32723" s="300"/>
      <c r="BA32723" s="300"/>
      <c r="BB32723" s="300"/>
      <c r="BC32723" s="300"/>
      <c r="BD32723" s="300"/>
      <c r="BE32723" s="300"/>
      <c r="BF32723" s="300"/>
      <c r="BG32723" s="300"/>
      <c r="BH32723" s="300"/>
      <c r="BI32723" s="300"/>
      <c r="BJ32723" s="300"/>
      <c r="BK32723" s="300"/>
      <c r="BL32723" s="300"/>
      <c r="BM32723" s="300"/>
      <c r="BN32723" s="300"/>
      <c r="BO32723" s="300"/>
      <c r="BP32723" s="300"/>
      <c r="BQ32723" s="300"/>
      <c r="BR32723" s="300"/>
      <c r="BS32723" s="300"/>
      <c r="BT32723" s="300"/>
      <c r="BU32723" s="300"/>
      <c r="BV32723" s="300"/>
      <c r="BW32723" s="300"/>
      <c r="BX32723" s="300"/>
      <c r="BY32723" s="300"/>
      <c r="BZ32723" s="300"/>
      <c r="CA32723" s="300"/>
      <c r="CB32723" s="300"/>
      <c r="CC32723" s="300"/>
      <c r="CD32723" s="300"/>
      <c r="CE32723" s="300"/>
      <c r="CF32723" s="300"/>
      <c r="CG32723" s="300"/>
      <c r="CH32723" s="300"/>
      <c r="CI32723" s="300"/>
      <c r="CJ32723" s="300"/>
      <c r="CK32723" s="300"/>
      <c r="CL32723" s="300"/>
      <c r="CM32723" s="300"/>
      <c r="CN32723" s="300"/>
      <c r="CO32723" s="300"/>
      <c r="CP32723" s="300"/>
      <c r="CQ32723" s="300"/>
      <c r="CR32723" s="300"/>
      <c r="CS32723" s="300"/>
      <c r="CT32723" s="300"/>
      <c r="CU32723" s="300"/>
      <c r="CV32723" s="300"/>
      <c r="CW32723" s="300"/>
      <c r="CX32723" s="300"/>
      <c r="CY32723" s="300"/>
      <c r="CZ32723" s="300"/>
      <c r="DA32723" s="300"/>
      <c r="DB32723" s="300"/>
      <c r="DC32723" s="300"/>
      <c r="DD32723" s="300"/>
      <c r="DE32723" s="300"/>
      <c r="DF32723" s="300"/>
      <c r="DG32723" s="300"/>
      <c r="DH32723" s="300"/>
      <c r="DI32723" s="300"/>
      <c r="DJ32723" s="300"/>
      <c r="DK32723" s="300"/>
      <c r="DL32723" s="300"/>
      <c r="DM32723" s="300"/>
      <c r="DN32723" s="300"/>
      <c r="DO32723" s="300"/>
      <c r="DP32723" s="300"/>
      <c r="DQ32723" s="300"/>
      <c r="DR32723" s="300"/>
      <c r="DS32723" s="300"/>
      <c r="DT32723" s="300"/>
      <c r="DU32723" s="300"/>
      <c r="DV32723" s="300"/>
      <c r="DW32723" s="300"/>
      <c r="DX32723" s="300"/>
      <c r="DY32723" s="300"/>
      <c r="DZ32723" s="300"/>
      <c r="EA32723" s="300"/>
      <c r="EB32723" s="300"/>
      <c r="EC32723" s="300"/>
      <c r="ED32723" s="300"/>
      <c r="EE32723" s="300"/>
      <c r="EF32723" s="300"/>
      <c r="EG32723" s="300"/>
      <c r="EH32723" s="300"/>
      <c r="EI32723" s="300"/>
      <c r="EJ32723" s="300"/>
      <c r="EK32723" s="300"/>
      <c r="EL32723" s="300"/>
      <c r="EM32723" s="300"/>
      <c r="EN32723" s="300"/>
      <c r="EO32723" s="300"/>
      <c r="EP32723" s="300"/>
      <c r="EQ32723" s="300"/>
      <c r="ER32723" s="300"/>
      <c r="ES32723" s="300"/>
      <c r="ET32723" s="300"/>
      <c r="EU32723" s="300"/>
      <c r="EV32723" s="300"/>
      <c r="EW32723" s="300"/>
      <c r="EX32723" s="300"/>
      <c r="EY32723" s="300"/>
      <c r="EZ32723" s="300"/>
      <c r="FA32723" s="300"/>
      <c r="FB32723" s="300"/>
      <c r="FC32723" s="300"/>
      <c r="FD32723" s="300"/>
      <c r="FE32723" s="300"/>
      <c r="FF32723" s="300"/>
      <c r="FG32723" s="300"/>
      <c r="FH32723" s="300"/>
      <c r="FI32723" s="300"/>
      <c r="FJ32723" s="300"/>
      <c r="FK32723" s="300"/>
      <c r="FL32723" s="300"/>
      <c r="FM32723" s="300"/>
      <c r="FN32723" s="300"/>
      <c r="FO32723" s="300"/>
      <c r="FP32723" s="300"/>
      <c r="FQ32723" s="300"/>
      <c r="FR32723" s="300"/>
      <c r="FS32723" s="300"/>
      <c r="FT32723" s="300"/>
      <c r="FU32723" s="300"/>
      <c r="FV32723" s="300"/>
      <c r="FW32723" s="300"/>
      <c r="FX32723" s="300"/>
      <c r="FY32723" s="300"/>
      <c r="FZ32723" s="300"/>
      <c r="GA32723" s="300"/>
      <c r="GB32723" s="300"/>
      <c r="GC32723" s="300"/>
      <c r="GD32723" s="300"/>
      <c r="GE32723" s="300"/>
      <c r="GF32723" s="300"/>
      <c r="GG32723" s="300"/>
    </row>
    <row r="32724" spans="4:189" x14ac:dyDescent="0.25">
      <c r="D32724" s="300"/>
      <c r="J32724" s="300"/>
      <c r="K32724" s="300"/>
      <c r="L32724" s="300"/>
      <c r="M32724" s="300"/>
      <c r="N32724" s="300"/>
      <c r="O32724" s="300"/>
      <c r="P32724" s="300"/>
      <c r="Q32724" s="300"/>
      <c r="R32724" s="300"/>
      <c r="S32724" s="300"/>
      <c r="T32724" s="300"/>
      <c r="U32724" s="300"/>
      <c r="V32724" s="300"/>
      <c r="W32724" s="300"/>
      <c r="X32724" s="300"/>
      <c r="Y32724" s="300"/>
      <c r="Z32724" s="300"/>
      <c r="AA32724" s="300"/>
      <c r="AB32724" s="300"/>
      <c r="AC32724" s="300"/>
      <c r="AD32724" s="300"/>
      <c r="AE32724" s="300"/>
      <c r="AF32724" s="300"/>
      <c r="AG32724" s="300"/>
      <c r="AH32724" s="300"/>
      <c r="AI32724" s="300"/>
      <c r="AJ32724" s="300"/>
      <c r="AK32724" s="300"/>
      <c r="AL32724" s="300"/>
      <c r="AM32724" s="300"/>
      <c r="AN32724" s="300"/>
      <c r="AO32724" s="300"/>
      <c r="AP32724" s="300"/>
      <c r="AQ32724" s="300"/>
      <c r="AR32724" s="300"/>
      <c r="AS32724" s="300"/>
      <c r="AT32724" s="300"/>
      <c r="AU32724" s="300"/>
      <c r="AV32724" s="300"/>
      <c r="AW32724" s="300"/>
      <c r="AX32724" s="300"/>
      <c r="AY32724" s="300"/>
      <c r="AZ32724" s="300"/>
      <c r="BA32724" s="300"/>
      <c r="BB32724" s="300"/>
      <c r="BC32724" s="300"/>
      <c r="BD32724" s="300"/>
      <c r="BE32724" s="300"/>
      <c r="BF32724" s="300"/>
      <c r="BG32724" s="300"/>
      <c r="BH32724" s="300"/>
      <c r="BI32724" s="300"/>
      <c r="BJ32724" s="300"/>
      <c r="BK32724" s="300"/>
      <c r="BL32724" s="300"/>
      <c r="BM32724" s="300"/>
      <c r="BN32724" s="300"/>
      <c r="BO32724" s="300"/>
      <c r="BP32724" s="300"/>
      <c r="BQ32724" s="300"/>
      <c r="BR32724" s="300"/>
      <c r="BS32724" s="300"/>
      <c r="BT32724" s="300"/>
      <c r="BU32724" s="300"/>
      <c r="BV32724" s="300"/>
      <c r="BW32724" s="300"/>
      <c r="BX32724" s="300"/>
      <c r="BY32724" s="300"/>
      <c r="BZ32724" s="300"/>
      <c r="CA32724" s="300"/>
      <c r="CB32724" s="300"/>
      <c r="CC32724" s="300"/>
      <c r="CD32724" s="300"/>
      <c r="CE32724" s="300"/>
      <c r="CF32724" s="300"/>
      <c r="CG32724" s="300"/>
      <c r="CH32724" s="300"/>
      <c r="CI32724" s="300"/>
      <c r="CJ32724" s="300"/>
      <c r="CK32724" s="300"/>
      <c r="CL32724" s="300"/>
      <c r="CM32724" s="300"/>
      <c r="CN32724" s="300"/>
      <c r="CO32724" s="300"/>
      <c r="CP32724" s="300"/>
      <c r="CQ32724" s="300"/>
      <c r="CR32724" s="300"/>
      <c r="CS32724" s="300"/>
      <c r="CT32724" s="300"/>
      <c r="CU32724" s="300"/>
      <c r="CV32724" s="300"/>
      <c r="CW32724" s="300"/>
      <c r="CX32724" s="300"/>
      <c r="CY32724" s="300"/>
      <c r="CZ32724" s="300"/>
      <c r="DA32724" s="300"/>
      <c r="DB32724" s="300"/>
      <c r="DC32724" s="300"/>
      <c r="DD32724" s="300"/>
      <c r="DE32724" s="300"/>
      <c r="DF32724" s="300"/>
      <c r="DG32724" s="300"/>
      <c r="DH32724" s="300"/>
      <c r="DI32724" s="300"/>
      <c r="DJ32724" s="300"/>
      <c r="DK32724" s="300"/>
      <c r="DL32724" s="300"/>
      <c r="DM32724" s="300"/>
      <c r="DN32724" s="300"/>
      <c r="DO32724" s="300"/>
      <c r="DP32724" s="300"/>
      <c r="DQ32724" s="300"/>
      <c r="DR32724" s="300"/>
      <c r="DS32724" s="300"/>
      <c r="DT32724" s="300"/>
      <c r="DU32724" s="300"/>
      <c r="DV32724" s="300"/>
      <c r="DW32724" s="300"/>
      <c r="DX32724" s="300"/>
      <c r="DY32724" s="300"/>
      <c r="DZ32724" s="300"/>
      <c r="EA32724" s="300"/>
      <c r="EB32724" s="300"/>
      <c r="EC32724" s="300"/>
      <c r="ED32724" s="300"/>
      <c r="EE32724" s="300"/>
      <c r="EF32724" s="300"/>
      <c r="EG32724" s="300"/>
      <c r="EH32724" s="300"/>
      <c r="EI32724" s="300"/>
      <c r="EJ32724" s="300"/>
      <c r="EK32724" s="300"/>
      <c r="EL32724" s="300"/>
      <c r="EM32724" s="300"/>
      <c r="EN32724" s="300"/>
      <c r="EO32724" s="300"/>
      <c r="EP32724" s="300"/>
      <c r="EQ32724" s="300"/>
      <c r="ER32724" s="300"/>
      <c r="ES32724" s="300"/>
      <c r="ET32724" s="300"/>
      <c r="EU32724" s="300"/>
      <c r="EV32724" s="300"/>
      <c r="EW32724" s="300"/>
      <c r="EX32724" s="300"/>
      <c r="EY32724" s="300"/>
      <c r="EZ32724" s="300"/>
      <c r="FA32724" s="300"/>
      <c r="FB32724" s="300"/>
      <c r="FC32724" s="300"/>
      <c r="FD32724" s="300"/>
      <c r="FE32724" s="300"/>
      <c r="FF32724" s="300"/>
      <c r="FG32724" s="300"/>
      <c r="FH32724" s="300"/>
      <c r="FI32724" s="300"/>
      <c r="FJ32724" s="300"/>
      <c r="FK32724" s="300"/>
      <c r="FL32724" s="300"/>
      <c r="FM32724" s="300"/>
      <c r="FN32724" s="300"/>
      <c r="FO32724" s="300"/>
      <c r="FP32724" s="300"/>
      <c r="FQ32724" s="300"/>
      <c r="FR32724" s="300"/>
      <c r="FS32724" s="300"/>
      <c r="FT32724" s="300"/>
      <c r="FU32724" s="300"/>
      <c r="FV32724" s="300"/>
      <c r="FW32724" s="300"/>
      <c r="FX32724" s="300"/>
      <c r="FY32724" s="300"/>
      <c r="FZ32724" s="300"/>
      <c r="GA32724" s="300"/>
      <c r="GB32724" s="300"/>
      <c r="GC32724" s="300"/>
      <c r="GD32724" s="300"/>
      <c r="GE32724" s="300"/>
      <c r="GF32724" s="300"/>
      <c r="GG32724" s="300"/>
    </row>
    <row r="32725" spans="4:189" x14ac:dyDescent="0.25">
      <c r="D32725" s="300"/>
      <c r="J32725" s="300"/>
      <c r="K32725" s="300"/>
      <c r="L32725" s="300"/>
      <c r="M32725" s="300"/>
      <c r="N32725" s="300"/>
      <c r="O32725" s="300"/>
      <c r="P32725" s="300"/>
      <c r="Q32725" s="300"/>
      <c r="R32725" s="300"/>
      <c r="S32725" s="300"/>
      <c r="T32725" s="300"/>
      <c r="U32725" s="300"/>
      <c r="V32725" s="300"/>
      <c r="W32725" s="300"/>
      <c r="X32725" s="300"/>
      <c r="Y32725" s="300"/>
      <c r="Z32725" s="300"/>
      <c r="AA32725" s="300"/>
      <c r="AB32725" s="300"/>
      <c r="AC32725" s="300"/>
      <c r="AD32725" s="300"/>
      <c r="AE32725" s="300"/>
      <c r="AF32725" s="300"/>
      <c r="AG32725" s="300"/>
      <c r="AH32725" s="300"/>
      <c r="AI32725" s="300"/>
      <c r="AJ32725" s="300"/>
      <c r="AK32725" s="300"/>
      <c r="AL32725" s="300"/>
      <c r="AM32725" s="300"/>
      <c r="AN32725" s="300"/>
      <c r="AO32725" s="300"/>
      <c r="AP32725" s="300"/>
      <c r="AQ32725" s="300"/>
      <c r="AR32725" s="300"/>
      <c r="AS32725" s="300"/>
      <c r="AT32725" s="300"/>
      <c r="AU32725" s="300"/>
      <c r="AV32725" s="300"/>
      <c r="AW32725" s="300"/>
      <c r="AX32725" s="300"/>
      <c r="AY32725" s="300"/>
      <c r="AZ32725" s="300"/>
      <c r="BA32725" s="300"/>
      <c r="BB32725" s="300"/>
      <c r="BC32725" s="300"/>
      <c r="BD32725" s="300"/>
      <c r="BE32725" s="300"/>
      <c r="BF32725" s="300"/>
      <c r="BG32725" s="300"/>
      <c r="BH32725" s="300"/>
      <c r="BI32725" s="300"/>
      <c r="BJ32725" s="300"/>
      <c r="BK32725" s="300"/>
      <c r="BL32725" s="300"/>
      <c r="BM32725" s="300"/>
      <c r="BN32725" s="300"/>
      <c r="BO32725" s="300"/>
      <c r="BP32725" s="300"/>
      <c r="BQ32725" s="300"/>
      <c r="BR32725" s="300"/>
      <c r="BS32725" s="300"/>
      <c r="BT32725" s="300"/>
      <c r="BU32725" s="300"/>
      <c r="BV32725" s="300"/>
      <c r="BW32725" s="300"/>
      <c r="BX32725" s="300"/>
      <c r="BY32725" s="300"/>
      <c r="BZ32725" s="300"/>
      <c r="CA32725" s="300"/>
      <c r="CB32725" s="300"/>
      <c r="CC32725" s="300"/>
      <c r="CD32725" s="300"/>
      <c r="CE32725" s="300"/>
      <c r="CF32725" s="300"/>
      <c r="CG32725" s="300"/>
      <c r="CH32725" s="300"/>
      <c r="CI32725" s="300"/>
      <c r="CJ32725" s="300"/>
      <c r="CK32725" s="300"/>
      <c r="CL32725" s="300"/>
      <c r="CM32725" s="300"/>
      <c r="CN32725" s="300"/>
      <c r="CO32725" s="300"/>
      <c r="CP32725" s="300"/>
      <c r="CQ32725" s="300"/>
      <c r="CR32725" s="300"/>
      <c r="CS32725" s="300"/>
      <c r="CT32725" s="300"/>
      <c r="CU32725" s="300"/>
      <c r="CV32725" s="300"/>
      <c r="CW32725" s="300"/>
      <c r="CX32725" s="300"/>
      <c r="CY32725" s="300"/>
      <c r="CZ32725" s="300"/>
      <c r="DA32725" s="300"/>
      <c r="DB32725" s="300"/>
      <c r="DC32725" s="300"/>
      <c r="DD32725" s="300"/>
      <c r="DE32725" s="300"/>
      <c r="DF32725" s="300"/>
      <c r="DG32725" s="300"/>
      <c r="DH32725" s="300"/>
      <c r="DI32725" s="300"/>
      <c r="DJ32725" s="300"/>
      <c r="DK32725" s="300"/>
      <c r="DL32725" s="300"/>
      <c r="DM32725" s="300"/>
      <c r="DN32725" s="300"/>
      <c r="DO32725" s="300"/>
      <c r="DP32725" s="300"/>
      <c r="DQ32725" s="300"/>
      <c r="DR32725" s="300"/>
      <c r="DS32725" s="300"/>
      <c r="DT32725" s="300"/>
      <c r="DU32725" s="300"/>
      <c r="DV32725" s="300"/>
      <c r="DW32725" s="300"/>
      <c r="DX32725" s="300"/>
      <c r="DY32725" s="300"/>
      <c r="DZ32725" s="300"/>
      <c r="EA32725" s="300"/>
      <c r="EB32725" s="300"/>
      <c r="EC32725" s="300"/>
      <c r="ED32725" s="300"/>
      <c r="EE32725" s="300"/>
      <c r="EF32725" s="300"/>
      <c r="EG32725" s="300"/>
      <c r="EH32725" s="300"/>
      <c r="EI32725" s="300"/>
      <c r="EJ32725" s="300"/>
      <c r="EK32725" s="300"/>
      <c r="EL32725" s="300"/>
      <c r="EM32725" s="300"/>
      <c r="EN32725" s="300"/>
      <c r="EO32725" s="300"/>
      <c r="EP32725" s="300"/>
      <c r="EQ32725" s="300"/>
      <c r="ER32725" s="300"/>
      <c r="ES32725" s="300"/>
      <c r="ET32725" s="300"/>
      <c r="EU32725" s="300"/>
      <c r="EV32725" s="300"/>
      <c r="EW32725" s="300"/>
      <c r="EX32725" s="300"/>
      <c r="EY32725" s="300"/>
      <c r="EZ32725" s="300"/>
      <c r="FA32725" s="300"/>
      <c r="FB32725" s="300"/>
      <c r="FC32725" s="300"/>
      <c r="FD32725" s="300"/>
      <c r="FE32725" s="300"/>
      <c r="FF32725" s="300"/>
      <c r="FG32725" s="300"/>
      <c r="FH32725" s="300"/>
      <c r="FI32725" s="300"/>
      <c r="FJ32725" s="300"/>
      <c r="FK32725" s="300"/>
      <c r="FL32725" s="300"/>
      <c r="FM32725" s="300"/>
      <c r="FN32725" s="300"/>
      <c r="FO32725" s="300"/>
      <c r="FP32725" s="300"/>
      <c r="FQ32725" s="300"/>
      <c r="FR32725" s="300"/>
      <c r="FS32725" s="300"/>
      <c r="FT32725" s="300"/>
      <c r="FU32725" s="300"/>
      <c r="FV32725" s="300"/>
      <c r="FW32725" s="300"/>
      <c r="FX32725" s="300"/>
      <c r="FY32725" s="300"/>
      <c r="FZ32725" s="300"/>
      <c r="GA32725" s="300"/>
      <c r="GB32725" s="300"/>
      <c r="GC32725" s="300"/>
      <c r="GD32725" s="300"/>
      <c r="GE32725" s="300"/>
      <c r="GF32725" s="300"/>
      <c r="GG32725" s="300"/>
    </row>
    <row r="32726" spans="4:189" x14ac:dyDescent="0.25">
      <c r="D32726" s="300"/>
      <c r="J32726" s="300"/>
      <c r="K32726" s="300"/>
      <c r="L32726" s="300"/>
      <c r="M32726" s="300"/>
      <c r="N32726" s="300"/>
      <c r="O32726" s="300"/>
      <c r="P32726" s="300"/>
      <c r="Q32726" s="300"/>
      <c r="R32726" s="300"/>
      <c r="S32726" s="300"/>
      <c r="T32726" s="300"/>
      <c r="U32726" s="300"/>
      <c r="V32726" s="300"/>
      <c r="W32726" s="300"/>
      <c r="X32726" s="300"/>
      <c r="Y32726" s="300"/>
      <c r="Z32726" s="300"/>
      <c r="AA32726" s="300"/>
      <c r="AB32726" s="300"/>
      <c r="AC32726" s="300"/>
      <c r="AD32726" s="300"/>
      <c r="AE32726" s="300"/>
      <c r="AF32726" s="300"/>
      <c r="AG32726" s="300"/>
      <c r="AH32726" s="300"/>
      <c r="AI32726" s="300"/>
      <c r="AJ32726" s="300"/>
      <c r="AK32726" s="300"/>
      <c r="AL32726" s="300"/>
      <c r="AM32726" s="300"/>
      <c r="AN32726" s="300"/>
      <c r="AO32726" s="300"/>
      <c r="AP32726" s="300"/>
      <c r="AQ32726" s="300"/>
      <c r="AR32726" s="300"/>
      <c r="AS32726" s="300"/>
      <c r="AT32726" s="300"/>
      <c r="AU32726" s="300"/>
      <c r="AV32726" s="300"/>
      <c r="AW32726" s="300"/>
      <c r="AX32726" s="300"/>
      <c r="AY32726" s="300"/>
      <c r="AZ32726" s="300"/>
      <c r="BA32726" s="300"/>
      <c r="BB32726" s="300"/>
      <c r="BC32726" s="300"/>
      <c r="BD32726" s="300"/>
      <c r="BE32726" s="300"/>
      <c r="BF32726" s="300"/>
      <c r="BG32726" s="300"/>
      <c r="BH32726" s="300"/>
      <c r="BI32726" s="300"/>
      <c r="BJ32726" s="300"/>
      <c r="BK32726" s="300"/>
      <c r="BL32726" s="300"/>
      <c r="BM32726" s="300"/>
      <c r="BN32726" s="300"/>
      <c r="BO32726" s="300"/>
      <c r="BP32726" s="300"/>
      <c r="BQ32726" s="300"/>
      <c r="BR32726" s="300"/>
      <c r="BS32726" s="300"/>
      <c r="BT32726" s="300"/>
      <c r="BU32726" s="300"/>
      <c r="BV32726" s="300"/>
      <c r="BW32726" s="300"/>
      <c r="BX32726" s="300"/>
      <c r="BY32726" s="300"/>
      <c r="BZ32726" s="300"/>
      <c r="CA32726" s="300"/>
      <c r="CB32726" s="300"/>
      <c r="CC32726" s="300"/>
      <c r="CD32726" s="300"/>
      <c r="CE32726" s="300"/>
      <c r="CF32726" s="300"/>
      <c r="CG32726" s="300"/>
      <c r="CH32726" s="300"/>
      <c r="CI32726" s="300"/>
      <c r="CJ32726" s="300"/>
      <c r="CK32726" s="300"/>
      <c r="CL32726" s="300"/>
      <c r="CM32726" s="300"/>
      <c r="CN32726" s="300"/>
      <c r="CO32726" s="300"/>
      <c r="CP32726" s="300"/>
      <c r="CQ32726" s="300"/>
      <c r="CR32726" s="300"/>
      <c r="CS32726" s="300"/>
      <c r="CT32726" s="300"/>
      <c r="CU32726" s="300"/>
      <c r="CV32726" s="300"/>
      <c r="CW32726" s="300"/>
      <c r="CX32726" s="300"/>
      <c r="CY32726" s="300"/>
      <c r="CZ32726" s="300"/>
      <c r="DA32726" s="300"/>
      <c r="DB32726" s="300"/>
      <c r="DC32726" s="300"/>
      <c r="DD32726" s="300"/>
      <c r="DE32726" s="300"/>
      <c r="DF32726" s="300"/>
      <c r="DG32726" s="300"/>
      <c r="DH32726" s="300"/>
      <c r="DI32726" s="300"/>
      <c r="DJ32726" s="300"/>
      <c r="DK32726" s="300"/>
      <c r="DL32726" s="300"/>
      <c r="DM32726" s="300"/>
      <c r="DN32726" s="300"/>
      <c r="DO32726" s="300"/>
      <c r="DP32726" s="300"/>
      <c r="DQ32726" s="300"/>
      <c r="DR32726" s="300"/>
      <c r="DS32726" s="300"/>
      <c r="DT32726" s="300"/>
      <c r="DU32726" s="300"/>
      <c r="DV32726" s="300"/>
      <c r="DW32726" s="300"/>
      <c r="DX32726" s="300"/>
      <c r="DY32726" s="300"/>
      <c r="DZ32726" s="300"/>
      <c r="EA32726" s="300"/>
      <c r="EB32726" s="300"/>
      <c r="EC32726" s="300"/>
      <c r="ED32726" s="300"/>
      <c r="EE32726" s="300"/>
      <c r="EF32726" s="300"/>
      <c r="EG32726" s="300"/>
      <c r="EH32726" s="300"/>
      <c r="EI32726" s="300"/>
      <c r="EJ32726" s="300"/>
      <c r="EK32726" s="300"/>
      <c r="EL32726" s="300"/>
      <c r="EM32726" s="300"/>
      <c r="EN32726" s="300"/>
      <c r="EO32726" s="300"/>
      <c r="EP32726" s="300"/>
      <c r="EQ32726" s="300"/>
      <c r="ER32726" s="300"/>
      <c r="ES32726" s="300"/>
      <c r="ET32726" s="300"/>
      <c r="EU32726" s="300"/>
      <c r="EV32726" s="300"/>
      <c r="EW32726" s="300"/>
      <c r="EX32726" s="300"/>
      <c r="EY32726" s="300"/>
      <c r="EZ32726" s="300"/>
      <c r="FA32726" s="300"/>
      <c r="FB32726" s="300"/>
      <c r="FC32726" s="300"/>
      <c r="FD32726" s="300"/>
      <c r="FE32726" s="300"/>
      <c r="FF32726" s="300"/>
      <c r="FG32726" s="300"/>
      <c r="FH32726" s="300"/>
      <c r="FI32726" s="300"/>
      <c r="FJ32726" s="300"/>
      <c r="FK32726" s="300"/>
      <c r="FL32726" s="300"/>
      <c r="FM32726" s="300"/>
      <c r="FN32726" s="300"/>
      <c r="FO32726" s="300"/>
      <c r="FP32726" s="300"/>
      <c r="FQ32726" s="300"/>
      <c r="FR32726" s="300"/>
      <c r="FS32726" s="300"/>
      <c r="FT32726" s="300"/>
      <c r="FU32726" s="300"/>
      <c r="FV32726" s="300"/>
      <c r="FW32726" s="300"/>
      <c r="FX32726" s="300"/>
      <c r="FY32726" s="300"/>
      <c r="FZ32726" s="300"/>
      <c r="GA32726" s="300"/>
      <c r="GB32726" s="300"/>
      <c r="GC32726" s="300"/>
      <c r="GD32726" s="300"/>
      <c r="GE32726" s="300"/>
      <c r="GF32726" s="300"/>
      <c r="GG32726" s="300"/>
    </row>
    <row r="32727" spans="4:189" x14ac:dyDescent="0.25">
      <c r="D32727" s="300"/>
      <c r="J32727" s="300"/>
      <c r="K32727" s="300"/>
      <c r="L32727" s="300"/>
      <c r="M32727" s="300"/>
      <c r="N32727" s="300"/>
      <c r="O32727" s="300"/>
      <c r="P32727" s="300"/>
      <c r="Q32727" s="300"/>
      <c r="R32727" s="300"/>
      <c r="S32727" s="300"/>
      <c r="T32727" s="300"/>
      <c r="U32727" s="300"/>
      <c r="V32727" s="300"/>
      <c r="W32727" s="300"/>
      <c r="X32727" s="300"/>
      <c r="Y32727" s="300"/>
      <c r="Z32727" s="300"/>
      <c r="AA32727" s="300"/>
      <c r="AB32727" s="300"/>
      <c r="AC32727" s="300"/>
      <c r="AD32727" s="300"/>
      <c r="AE32727" s="300"/>
      <c r="AF32727" s="300"/>
      <c r="AG32727" s="300"/>
      <c r="AH32727" s="300"/>
      <c r="AI32727" s="300"/>
      <c r="AJ32727" s="300"/>
      <c r="AK32727" s="300"/>
      <c r="AL32727" s="300"/>
      <c r="AM32727" s="300"/>
      <c r="AN32727" s="300"/>
      <c r="AO32727" s="300"/>
      <c r="AP32727" s="300"/>
      <c r="AQ32727" s="300"/>
      <c r="AR32727" s="300"/>
      <c r="AS32727" s="300"/>
      <c r="AT32727" s="300"/>
      <c r="AU32727" s="300"/>
      <c r="AV32727" s="300"/>
      <c r="AW32727" s="300"/>
      <c r="AX32727" s="300"/>
      <c r="AY32727" s="300"/>
      <c r="AZ32727" s="300"/>
      <c r="BA32727" s="300"/>
      <c r="BB32727" s="300"/>
      <c r="BC32727" s="300"/>
      <c r="BD32727" s="300"/>
      <c r="BE32727" s="300"/>
      <c r="BF32727" s="300"/>
      <c r="BG32727" s="300"/>
      <c r="BH32727" s="300"/>
      <c r="BI32727" s="300"/>
      <c r="BJ32727" s="300"/>
      <c r="BK32727" s="300"/>
      <c r="BL32727" s="300"/>
      <c r="BM32727" s="300"/>
      <c r="BN32727" s="300"/>
      <c r="BO32727" s="300"/>
      <c r="BP32727" s="300"/>
      <c r="BQ32727" s="300"/>
      <c r="BR32727" s="300"/>
      <c r="BS32727" s="300"/>
      <c r="BT32727" s="300"/>
      <c r="BU32727" s="300"/>
      <c r="BV32727" s="300"/>
      <c r="BW32727" s="300"/>
      <c r="BX32727" s="300"/>
      <c r="BY32727" s="300"/>
      <c r="BZ32727" s="300"/>
      <c r="CA32727" s="300"/>
      <c r="CB32727" s="300"/>
      <c r="CC32727" s="300"/>
      <c r="CD32727" s="300"/>
      <c r="CE32727" s="300"/>
      <c r="CF32727" s="300"/>
      <c r="CG32727" s="300"/>
      <c r="CH32727" s="300"/>
      <c r="CI32727" s="300"/>
      <c r="CJ32727" s="300"/>
      <c r="CK32727" s="300"/>
      <c r="CL32727" s="300"/>
      <c r="CM32727" s="300"/>
      <c r="CN32727" s="300"/>
      <c r="CO32727" s="300"/>
      <c r="CP32727" s="300"/>
      <c r="CQ32727" s="300"/>
      <c r="CR32727" s="300"/>
      <c r="CS32727" s="300"/>
      <c r="CT32727" s="300"/>
      <c r="CU32727" s="300"/>
      <c r="CV32727" s="300"/>
      <c r="CW32727" s="300"/>
      <c r="CX32727" s="300"/>
      <c r="CY32727" s="300"/>
      <c r="CZ32727" s="300"/>
      <c r="DA32727" s="300"/>
      <c r="DB32727" s="300"/>
      <c r="DC32727" s="300"/>
      <c r="DD32727" s="300"/>
      <c r="DE32727" s="300"/>
      <c r="DF32727" s="300"/>
      <c r="DG32727" s="300"/>
      <c r="DH32727" s="300"/>
      <c r="DI32727" s="300"/>
      <c r="DJ32727" s="300"/>
      <c r="DK32727" s="300"/>
      <c r="DL32727" s="300"/>
      <c r="DM32727" s="300"/>
      <c r="DN32727" s="300"/>
      <c r="DO32727" s="300"/>
      <c r="DP32727" s="300"/>
      <c r="DQ32727" s="300"/>
      <c r="DR32727" s="300"/>
      <c r="DS32727" s="300"/>
      <c r="DT32727" s="300"/>
      <c r="DU32727" s="300"/>
      <c r="DV32727" s="300"/>
      <c r="DW32727" s="300"/>
      <c r="DX32727" s="300"/>
      <c r="DY32727" s="300"/>
      <c r="DZ32727" s="300"/>
      <c r="EA32727" s="300"/>
      <c r="EB32727" s="300"/>
      <c r="EC32727" s="300"/>
      <c r="ED32727" s="300"/>
      <c r="EE32727" s="300"/>
      <c r="EF32727" s="300"/>
      <c r="EG32727" s="300"/>
      <c r="EH32727" s="300"/>
      <c r="EI32727" s="300"/>
      <c r="EJ32727" s="300"/>
      <c r="EK32727" s="300"/>
      <c r="EL32727" s="300"/>
      <c r="EM32727" s="300"/>
      <c r="EN32727" s="300"/>
      <c r="EO32727" s="300"/>
      <c r="EP32727" s="300"/>
      <c r="EQ32727" s="300"/>
      <c r="ER32727" s="300"/>
      <c r="ES32727" s="300"/>
      <c r="ET32727" s="300"/>
      <c r="EU32727" s="300"/>
      <c r="EV32727" s="300"/>
      <c r="EW32727" s="300"/>
      <c r="EX32727" s="300"/>
      <c r="EY32727" s="300"/>
      <c r="EZ32727" s="300"/>
      <c r="FA32727" s="300"/>
      <c r="FB32727" s="300"/>
      <c r="FC32727" s="300"/>
      <c r="FD32727" s="300"/>
      <c r="FE32727" s="300"/>
      <c r="FF32727" s="300"/>
      <c r="FG32727" s="300"/>
      <c r="FH32727" s="300"/>
      <c r="FI32727" s="300"/>
      <c r="FJ32727" s="300"/>
      <c r="FK32727" s="300"/>
      <c r="FL32727" s="300"/>
      <c r="FM32727" s="300"/>
      <c r="FN32727" s="300"/>
      <c r="FO32727" s="300"/>
      <c r="FP32727" s="300"/>
      <c r="FQ32727" s="300"/>
      <c r="FR32727" s="300"/>
      <c r="FS32727" s="300"/>
      <c r="FT32727" s="300"/>
      <c r="FU32727" s="300"/>
      <c r="FV32727" s="300"/>
      <c r="FW32727" s="300"/>
      <c r="FX32727" s="300"/>
      <c r="FY32727" s="300"/>
      <c r="FZ32727" s="300"/>
      <c r="GA32727" s="300"/>
      <c r="GB32727" s="300"/>
      <c r="GC32727" s="300"/>
      <c r="GD32727" s="300"/>
      <c r="GE32727" s="300"/>
      <c r="GF32727" s="300"/>
      <c r="GG32727" s="300"/>
    </row>
    <row r="32728" spans="4:189" x14ac:dyDescent="0.25">
      <c r="D32728" s="300"/>
      <c r="J32728" s="300"/>
      <c r="K32728" s="300"/>
      <c r="L32728" s="300"/>
      <c r="M32728" s="300"/>
      <c r="N32728" s="300"/>
      <c r="O32728" s="300"/>
      <c r="P32728" s="300"/>
      <c r="Q32728" s="300"/>
      <c r="R32728" s="300"/>
      <c r="S32728" s="300"/>
      <c r="T32728" s="300"/>
      <c r="U32728" s="300"/>
      <c r="V32728" s="300"/>
      <c r="W32728" s="300"/>
      <c r="X32728" s="300"/>
      <c r="Y32728" s="300"/>
      <c r="Z32728" s="300"/>
      <c r="AA32728" s="300"/>
      <c r="AB32728" s="300"/>
      <c r="AC32728" s="300"/>
      <c r="AD32728" s="300"/>
      <c r="AE32728" s="300"/>
      <c r="AF32728" s="300"/>
      <c r="AG32728" s="300"/>
      <c r="AH32728" s="300"/>
      <c r="AI32728" s="300"/>
      <c r="AJ32728" s="300"/>
      <c r="AK32728" s="300"/>
      <c r="AL32728" s="300"/>
      <c r="AM32728" s="300"/>
      <c r="AN32728" s="300"/>
      <c r="AO32728" s="300"/>
      <c r="AP32728" s="300"/>
      <c r="AQ32728" s="300"/>
      <c r="AR32728" s="300"/>
      <c r="AS32728" s="300"/>
      <c r="AT32728" s="300"/>
      <c r="AU32728" s="300"/>
      <c r="AV32728" s="300"/>
      <c r="AW32728" s="300"/>
      <c r="AX32728" s="300"/>
      <c r="AY32728" s="300"/>
      <c r="AZ32728" s="300"/>
      <c r="BA32728" s="300"/>
      <c r="BB32728" s="300"/>
      <c r="BC32728" s="300"/>
      <c r="BD32728" s="300"/>
      <c r="BE32728" s="300"/>
      <c r="BF32728" s="300"/>
      <c r="BG32728" s="300"/>
      <c r="BH32728" s="300"/>
      <c r="BI32728" s="300"/>
      <c r="BJ32728" s="300"/>
      <c r="BK32728" s="300"/>
      <c r="BL32728" s="300"/>
      <c r="BM32728" s="300"/>
      <c r="BN32728" s="300"/>
      <c r="BO32728" s="300"/>
      <c r="BP32728" s="300"/>
      <c r="BQ32728" s="300"/>
      <c r="BR32728" s="300"/>
      <c r="BS32728" s="300"/>
      <c r="BT32728" s="300"/>
      <c r="BU32728" s="300"/>
      <c r="BV32728" s="300"/>
      <c r="BW32728" s="300"/>
      <c r="BX32728" s="300"/>
      <c r="BY32728" s="300"/>
      <c r="BZ32728" s="300"/>
      <c r="CA32728" s="300"/>
      <c r="CB32728" s="300"/>
      <c r="CC32728" s="300"/>
      <c r="CD32728" s="300"/>
      <c r="CE32728" s="300"/>
      <c r="CF32728" s="300"/>
      <c r="CG32728" s="300"/>
      <c r="CH32728" s="300"/>
      <c r="CI32728" s="300"/>
      <c r="CJ32728" s="300"/>
      <c r="CK32728" s="300"/>
      <c r="CL32728" s="300"/>
      <c r="CM32728" s="300"/>
      <c r="CN32728" s="300"/>
      <c r="CO32728" s="300"/>
      <c r="CP32728" s="300"/>
      <c r="CQ32728" s="300"/>
      <c r="CR32728" s="300"/>
      <c r="CS32728" s="300"/>
      <c r="CT32728" s="300"/>
      <c r="CU32728" s="300"/>
      <c r="CV32728" s="300"/>
      <c r="CW32728" s="300"/>
      <c r="CX32728" s="300"/>
      <c r="CY32728" s="300"/>
      <c r="CZ32728" s="300"/>
      <c r="DA32728" s="300"/>
      <c r="DB32728" s="300"/>
      <c r="DC32728" s="300"/>
      <c r="DD32728" s="300"/>
      <c r="DE32728" s="300"/>
      <c r="DF32728" s="300"/>
      <c r="DG32728" s="300"/>
      <c r="DH32728" s="300"/>
      <c r="DI32728" s="300"/>
      <c r="DJ32728" s="300"/>
      <c r="DK32728" s="300"/>
      <c r="DL32728" s="300"/>
      <c r="DM32728" s="300"/>
      <c r="DN32728" s="300"/>
      <c r="DO32728" s="300"/>
      <c r="DP32728" s="300"/>
      <c r="DQ32728" s="300"/>
      <c r="DR32728" s="300"/>
      <c r="DS32728" s="300"/>
      <c r="DT32728" s="300"/>
      <c r="DU32728" s="300"/>
      <c r="DV32728" s="300"/>
      <c r="DW32728" s="300"/>
      <c r="DX32728" s="300"/>
      <c r="DY32728" s="300"/>
      <c r="DZ32728" s="300"/>
      <c r="EA32728" s="300"/>
      <c r="EB32728" s="300"/>
      <c r="EC32728" s="300"/>
      <c r="ED32728" s="300"/>
      <c r="EE32728" s="300"/>
      <c r="EF32728" s="300"/>
      <c r="EG32728" s="300"/>
      <c r="EH32728" s="300"/>
      <c r="EI32728" s="300"/>
      <c r="EJ32728" s="300"/>
      <c r="EK32728" s="300"/>
      <c r="EL32728" s="300"/>
      <c r="EM32728" s="300"/>
      <c r="EN32728" s="300"/>
      <c r="EO32728" s="300"/>
      <c r="EP32728" s="300"/>
      <c r="EQ32728" s="300"/>
      <c r="ER32728" s="300"/>
      <c r="ES32728" s="300"/>
      <c r="ET32728" s="300"/>
      <c r="EU32728" s="300"/>
      <c r="EV32728" s="300"/>
      <c r="EW32728" s="300"/>
      <c r="EX32728" s="300"/>
      <c r="EY32728" s="300"/>
      <c r="EZ32728" s="300"/>
      <c r="FA32728" s="300"/>
      <c r="FB32728" s="300"/>
      <c r="FC32728" s="300"/>
      <c r="FD32728" s="300"/>
      <c r="FE32728" s="300"/>
      <c r="FF32728" s="300"/>
      <c r="FG32728" s="300"/>
      <c r="FH32728" s="300"/>
      <c r="FI32728" s="300"/>
      <c r="FJ32728" s="300"/>
      <c r="FK32728" s="300"/>
      <c r="FL32728" s="300"/>
      <c r="FM32728" s="300"/>
      <c r="FN32728" s="300"/>
      <c r="FO32728" s="300"/>
      <c r="FP32728" s="300"/>
      <c r="FQ32728" s="300"/>
      <c r="FR32728" s="300"/>
      <c r="FS32728" s="300"/>
      <c r="FT32728" s="300"/>
      <c r="FU32728" s="300"/>
      <c r="FV32728" s="300"/>
      <c r="FW32728" s="300"/>
      <c r="FX32728" s="300"/>
      <c r="FY32728" s="300"/>
      <c r="FZ32728" s="300"/>
      <c r="GA32728" s="300"/>
      <c r="GB32728" s="300"/>
      <c r="GC32728" s="300"/>
      <c r="GD32728" s="300"/>
      <c r="GE32728" s="300"/>
      <c r="GF32728" s="300"/>
      <c r="GG32728" s="300"/>
    </row>
    <row r="32729" spans="4:189" x14ac:dyDescent="0.25">
      <c r="D32729" s="300"/>
      <c r="J32729" s="300"/>
      <c r="K32729" s="300"/>
      <c r="L32729" s="300"/>
      <c r="M32729" s="300"/>
      <c r="N32729" s="300"/>
      <c r="O32729" s="300"/>
      <c r="P32729" s="300"/>
      <c r="Q32729" s="300"/>
      <c r="R32729" s="300"/>
      <c r="S32729" s="300"/>
      <c r="T32729" s="300"/>
      <c r="U32729" s="300"/>
      <c r="V32729" s="300"/>
      <c r="W32729" s="300"/>
      <c r="X32729" s="300"/>
      <c r="Y32729" s="300"/>
      <c r="Z32729" s="300"/>
      <c r="AA32729" s="300"/>
      <c r="AB32729" s="300"/>
      <c r="AC32729" s="300"/>
      <c r="AD32729" s="300"/>
      <c r="AE32729" s="300"/>
      <c r="AF32729" s="300"/>
      <c r="AG32729" s="300"/>
      <c r="AH32729" s="300"/>
      <c r="AI32729" s="300"/>
      <c r="AJ32729" s="300"/>
      <c r="AK32729" s="300"/>
      <c r="AL32729" s="300"/>
      <c r="AM32729" s="300"/>
      <c r="AN32729" s="300"/>
      <c r="AO32729" s="300"/>
      <c r="AP32729" s="300"/>
      <c r="AQ32729" s="300"/>
      <c r="AR32729" s="300"/>
      <c r="AS32729" s="300"/>
      <c r="AT32729" s="300"/>
      <c r="AU32729" s="300"/>
      <c r="AV32729" s="300"/>
      <c r="AW32729" s="300"/>
      <c r="AX32729" s="300"/>
      <c r="AY32729" s="300"/>
      <c r="AZ32729" s="300"/>
      <c r="BA32729" s="300"/>
      <c r="BB32729" s="300"/>
      <c r="BC32729" s="300"/>
      <c r="BD32729" s="300"/>
      <c r="BE32729" s="300"/>
      <c r="BF32729" s="300"/>
      <c r="BG32729" s="300"/>
      <c r="BH32729" s="300"/>
      <c r="BI32729" s="300"/>
      <c r="BJ32729" s="300"/>
      <c r="BK32729" s="300"/>
      <c r="BL32729" s="300"/>
      <c r="BM32729" s="300"/>
      <c r="BN32729" s="300"/>
      <c r="BO32729" s="300"/>
      <c r="BP32729" s="300"/>
      <c r="BQ32729" s="300"/>
      <c r="BR32729" s="300"/>
      <c r="BS32729" s="300"/>
      <c r="BT32729" s="300"/>
      <c r="BU32729" s="300"/>
      <c r="BV32729" s="300"/>
      <c r="BW32729" s="300"/>
      <c r="BX32729" s="300"/>
      <c r="BY32729" s="300"/>
      <c r="BZ32729" s="300"/>
      <c r="CA32729" s="300"/>
      <c r="CB32729" s="300"/>
      <c r="CC32729" s="300"/>
      <c r="CD32729" s="300"/>
      <c r="CE32729" s="300"/>
      <c r="CF32729" s="300"/>
      <c r="CG32729" s="300"/>
      <c r="CH32729" s="300"/>
      <c r="CI32729" s="300"/>
      <c r="CJ32729" s="300"/>
      <c r="CK32729" s="300"/>
      <c r="CL32729" s="300"/>
      <c r="CM32729" s="300"/>
      <c r="CN32729" s="300"/>
      <c r="CO32729" s="300"/>
      <c r="CP32729" s="300"/>
      <c r="CQ32729" s="300"/>
      <c r="CR32729" s="300"/>
      <c r="CS32729" s="300"/>
      <c r="CT32729" s="300"/>
      <c r="CU32729" s="300"/>
      <c r="CV32729" s="300"/>
      <c r="CW32729" s="300"/>
      <c r="CX32729" s="300"/>
      <c r="CY32729" s="300"/>
      <c r="CZ32729" s="300"/>
      <c r="DA32729" s="300"/>
      <c r="DB32729" s="300"/>
      <c r="DC32729" s="300"/>
      <c r="DD32729" s="300"/>
      <c r="DE32729" s="300"/>
      <c r="DF32729" s="300"/>
      <c r="DG32729" s="300"/>
      <c r="DH32729" s="300"/>
      <c r="DI32729" s="300"/>
      <c r="DJ32729" s="300"/>
      <c r="DK32729" s="300"/>
      <c r="DL32729" s="300"/>
      <c r="DM32729" s="300"/>
      <c r="DN32729" s="300"/>
      <c r="DO32729" s="300"/>
      <c r="DP32729" s="300"/>
      <c r="DQ32729" s="300"/>
      <c r="DR32729" s="300"/>
      <c r="DS32729" s="300"/>
      <c r="DT32729" s="300"/>
      <c r="DU32729" s="300"/>
      <c r="DV32729" s="300"/>
      <c r="DW32729" s="300"/>
      <c r="DX32729" s="300"/>
      <c r="DY32729" s="300"/>
      <c r="DZ32729" s="300"/>
      <c r="EA32729" s="300"/>
      <c r="EB32729" s="300"/>
      <c r="EC32729" s="300"/>
      <c r="ED32729" s="300"/>
      <c r="EE32729" s="300"/>
      <c r="EF32729" s="300"/>
      <c r="EG32729" s="300"/>
      <c r="EH32729" s="300"/>
      <c r="EI32729" s="300"/>
      <c r="EJ32729" s="300"/>
      <c r="EK32729" s="300"/>
      <c r="EL32729" s="300"/>
      <c r="EM32729" s="300"/>
      <c r="EN32729" s="300"/>
      <c r="EO32729" s="300"/>
      <c r="EP32729" s="300"/>
      <c r="EQ32729" s="300"/>
      <c r="ER32729" s="300"/>
      <c r="ES32729" s="300"/>
      <c r="ET32729" s="300"/>
      <c r="EU32729" s="300"/>
      <c r="EV32729" s="300"/>
      <c r="EW32729" s="300"/>
      <c r="EX32729" s="300"/>
      <c r="EY32729" s="300"/>
      <c r="EZ32729" s="300"/>
      <c r="FA32729" s="300"/>
      <c r="FB32729" s="300"/>
      <c r="FC32729" s="300"/>
      <c r="FD32729" s="300"/>
      <c r="FE32729" s="300"/>
      <c r="FF32729" s="300"/>
      <c r="FG32729" s="300"/>
      <c r="FH32729" s="300"/>
      <c r="FI32729" s="300"/>
      <c r="FJ32729" s="300"/>
      <c r="FK32729" s="300"/>
      <c r="FL32729" s="300"/>
      <c r="FM32729" s="300"/>
      <c r="FN32729" s="300"/>
      <c r="FO32729" s="300"/>
      <c r="FP32729" s="300"/>
      <c r="FQ32729" s="300"/>
      <c r="FR32729" s="300"/>
      <c r="FS32729" s="300"/>
      <c r="FT32729" s="300"/>
      <c r="FU32729" s="300"/>
      <c r="FV32729" s="300"/>
      <c r="FW32729" s="300"/>
      <c r="FX32729" s="300"/>
      <c r="FY32729" s="300"/>
      <c r="FZ32729" s="300"/>
      <c r="GA32729" s="300"/>
      <c r="GB32729" s="300"/>
      <c r="GC32729" s="300"/>
      <c r="GD32729" s="300"/>
      <c r="GE32729" s="300"/>
      <c r="GF32729" s="300"/>
      <c r="GG32729" s="300"/>
    </row>
    <row r="32730" spans="4:189" x14ac:dyDescent="0.25">
      <c r="D32730" s="300"/>
      <c r="J32730" s="300"/>
      <c r="K32730" s="300"/>
      <c r="L32730" s="300"/>
      <c r="M32730" s="300"/>
      <c r="N32730" s="300"/>
      <c r="O32730" s="300"/>
      <c r="P32730" s="300"/>
      <c r="Q32730" s="300"/>
      <c r="R32730" s="300"/>
      <c r="S32730" s="300"/>
      <c r="T32730" s="300"/>
      <c r="U32730" s="300"/>
      <c r="V32730" s="300"/>
      <c r="W32730" s="300"/>
      <c r="X32730" s="300"/>
      <c r="Y32730" s="300"/>
      <c r="Z32730" s="300"/>
      <c r="AA32730" s="300"/>
      <c r="AB32730" s="300"/>
      <c r="AC32730" s="300"/>
      <c r="AD32730" s="300"/>
      <c r="AE32730" s="300"/>
      <c r="AF32730" s="300"/>
      <c r="AG32730" s="300"/>
      <c r="AH32730" s="300"/>
      <c r="AI32730" s="300"/>
      <c r="AJ32730" s="300"/>
      <c r="AK32730" s="300"/>
      <c r="AL32730" s="300"/>
      <c r="AM32730" s="300"/>
      <c r="AN32730" s="300"/>
      <c r="AO32730" s="300"/>
      <c r="AP32730" s="300"/>
      <c r="AQ32730" s="300"/>
      <c r="AR32730" s="300"/>
      <c r="AS32730" s="300"/>
      <c r="AT32730" s="300"/>
      <c r="AU32730" s="300"/>
      <c r="AV32730" s="300"/>
      <c r="AW32730" s="300"/>
      <c r="AX32730" s="300"/>
      <c r="AY32730" s="300"/>
      <c r="AZ32730" s="300"/>
      <c r="BA32730" s="300"/>
      <c r="BB32730" s="300"/>
      <c r="BC32730" s="300"/>
      <c r="BD32730" s="300"/>
      <c r="BE32730" s="300"/>
      <c r="BF32730" s="300"/>
      <c r="BG32730" s="300"/>
      <c r="BH32730" s="300"/>
      <c r="BI32730" s="300"/>
      <c r="BJ32730" s="300"/>
      <c r="BK32730" s="300"/>
      <c r="BL32730" s="300"/>
      <c r="BM32730" s="300"/>
      <c r="BN32730" s="300"/>
      <c r="BO32730" s="300"/>
      <c r="BP32730" s="300"/>
      <c r="BQ32730" s="300"/>
      <c r="BR32730" s="300"/>
      <c r="BS32730" s="300"/>
      <c r="BT32730" s="300"/>
      <c r="BU32730" s="300"/>
      <c r="BV32730" s="300"/>
      <c r="BW32730" s="300"/>
      <c r="BX32730" s="300"/>
      <c r="BY32730" s="300"/>
      <c r="BZ32730" s="300"/>
      <c r="CA32730" s="300"/>
      <c r="CB32730" s="300"/>
      <c r="CC32730" s="300"/>
      <c r="CD32730" s="300"/>
      <c r="CE32730" s="300"/>
      <c r="CF32730" s="300"/>
      <c r="CG32730" s="300"/>
      <c r="CH32730" s="300"/>
      <c r="CI32730" s="300"/>
      <c r="CJ32730" s="300"/>
      <c r="CK32730" s="300"/>
      <c r="CL32730" s="300"/>
      <c r="CM32730" s="300"/>
      <c r="CN32730" s="300"/>
      <c r="CO32730" s="300"/>
      <c r="CP32730" s="300"/>
      <c r="CQ32730" s="300"/>
      <c r="CR32730" s="300"/>
      <c r="CS32730" s="300"/>
      <c r="CT32730" s="300"/>
      <c r="CU32730" s="300"/>
      <c r="CV32730" s="300"/>
      <c r="CW32730" s="300"/>
      <c r="CX32730" s="300"/>
      <c r="CY32730" s="300"/>
      <c r="CZ32730" s="300"/>
      <c r="DA32730" s="300"/>
      <c r="DB32730" s="300"/>
      <c r="DC32730" s="300"/>
      <c r="DD32730" s="300"/>
      <c r="DE32730" s="300"/>
      <c r="DF32730" s="300"/>
      <c r="DG32730" s="300"/>
      <c r="DH32730" s="300"/>
      <c r="DI32730" s="300"/>
      <c r="DJ32730" s="300"/>
      <c r="DK32730" s="300"/>
      <c r="DL32730" s="300"/>
      <c r="DM32730" s="300"/>
      <c r="DN32730" s="300"/>
      <c r="DO32730" s="300"/>
      <c r="DP32730" s="300"/>
      <c r="DQ32730" s="300"/>
      <c r="DR32730" s="300"/>
      <c r="DS32730" s="300"/>
      <c r="DT32730" s="300"/>
      <c r="DU32730" s="300"/>
      <c r="DV32730" s="300"/>
      <c r="DW32730" s="300"/>
      <c r="DX32730" s="300"/>
      <c r="DY32730" s="300"/>
      <c r="DZ32730" s="300"/>
      <c r="EA32730" s="300"/>
      <c r="EB32730" s="300"/>
      <c r="EC32730" s="300"/>
      <c r="ED32730" s="300"/>
      <c r="EE32730" s="300"/>
      <c r="EF32730" s="300"/>
      <c r="EG32730" s="300"/>
      <c r="EH32730" s="300"/>
      <c r="EI32730" s="300"/>
      <c r="EJ32730" s="300"/>
      <c r="EK32730" s="300"/>
      <c r="EL32730" s="300"/>
      <c r="EM32730" s="300"/>
      <c r="EN32730" s="300"/>
      <c r="EO32730" s="300"/>
      <c r="EP32730" s="300"/>
      <c r="EQ32730" s="300"/>
      <c r="ER32730" s="300"/>
      <c r="ES32730" s="300"/>
      <c r="ET32730" s="300"/>
      <c r="EU32730" s="300"/>
      <c r="EV32730" s="300"/>
      <c r="EW32730" s="300"/>
      <c r="EX32730" s="300"/>
      <c r="EY32730" s="300"/>
      <c r="EZ32730" s="300"/>
      <c r="FA32730" s="300"/>
      <c r="FB32730" s="300"/>
      <c r="FC32730" s="300"/>
      <c r="FD32730" s="300"/>
      <c r="FE32730" s="300"/>
      <c r="FF32730" s="300"/>
      <c r="FG32730" s="300"/>
      <c r="FH32730" s="300"/>
      <c r="FI32730" s="300"/>
      <c r="FJ32730" s="300"/>
      <c r="FK32730" s="300"/>
      <c r="FL32730" s="300"/>
      <c r="FM32730" s="300"/>
      <c r="FN32730" s="300"/>
      <c r="FO32730" s="300"/>
      <c r="FP32730" s="300"/>
      <c r="FQ32730" s="300"/>
      <c r="FR32730" s="300"/>
      <c r="FS32730" s="300"/>
      <c r="FT32730" s="300"/>
      <c r="FU32730" s="300"/>
      <c r="FV32730" s="300"/>
      <c r="FW32730" s="300"/>
      <c r="FX32730" s="300"/>
      <c r="FY32730" s="300"/>
      <c r="FZ32730" s="300"/>
      <c r="GA32730" s="300"/>
      <c r="GB32730" s="300"/>
      <c r="GC32730" s="300"/>
      <c r="GD32730" s="300"/>
      <c r="GE32730" s="300"/>
      <c r="GF32730" s="300"/>
      <c r="GG32730" s="300"/>
    </row>
    <row r="32731" spans="4:189" x14ac:dyDescent="0.25">
      <c r="D32731" s="300"/>
      <c r="J32731" s="300"/>
      <c r="K32731" s="300"/>
      <c r="L32731" s="300"/>
      <c r="M32731" s="300"/>
      <c r="N32731" s="300"/>
      <c r="O32731" s="300"/>
      <c r="P32731" s="300"/>
      <c r="Q32731" s="300"/>
      <c r="R32731" s="300"/>
      <c r="S32731" s="300"/>
      <c r="T32731" s="300"/>
      <c r="U32731" s="300"/>
      <c r="V32731" s="300"/>
      <c r="W32731" s="300"/>
      <c r="X32731" s="300"/>
      <c r="Y32731" s="300"/>
      <c r="Z32731" s="300"/>
      <c r="AA32731" s="300"/>
      <c r="AB32731" s="300"/>
      <c r="AC32731" s="300"/>
      <c r="AD32731" s="300"/>
      <c r="AE32731" s="300"/>
      <c r="AF32731" s="300"/>
      <c r="AG32731" s="300"/>
      <c r="AH32731" s="300"/>
      <c r="AI32731" s="300"/>
      <c r="AJ32731" s="300"/>
      <c r="AK32731" s="300"/>
      <c r="AL32731" s="300"/>
      <c r="AM32731" s="300"/>
      <c r="AN32731" s="300"/>
      <c r="AO32731" s="300"/>
      <c r="AP32731" s="300"/>
      <c r="AQ32731" s="300"/>
      <c r="AR32731" s="300"/>
      <c r="AS32731" s="300"/>
      <c r="AT32731" s="300"/>
      <c r="AU32731" s="300"/>
      <c r="AV32731" s="300"/>
      <c r="AW32731" s="300"/>
      <c r="AX32731" s="300"/>
      <c r="AY32731" s="300"/>
      <c r="AZ32731" s="300"/>
      <c r="BA32731" s="300"/>
      <c r="BB32731" s="300"/>
      <c r="BC32731" s="300"/>
      <c r="BD32731" s="300"/>
      <c r="BE32731" s="300"/>
      <c r="BF32731" s="300"/>
      <c r="BG32731" s="300"/>
      <c r="BH32731" s="300"/>
      <c r="BI32731" s="300"/>
      <c r="BJ32731" s="300"/>
      <c r="BK32731" s="300"/>
      <c r="BL32731" s="300"/>
      <c r="BM32731" s="300"/>
      <c r="BN32731" s="300"/>
      <c r="BO32731" s="300"/>
      <c r="BP32731" s="300"/>
      <c r="BQ32731" s="300"/>
      <c r="BR32731" s="300"/>
      <c r="BS32731" s="300"/>
      <c r="BT32731" s="300"/>
      <c r="BU32731" s="300"/>
      <c r="BV32731" s="300"/>
      <c r="BW32731" s="300"/>
      <c r="BX32731" s="300"/>
      <c r="BY32731" s="300"/>
      <c r="BZ32731" s="300"/>
      <c r="CA32731" s="300"/>
      <c r="CB32731" s="300"/>
      <c r="CC32731" s="300"/>
      <c r="CD32731" s="300"/>
      <c r="CE32731" s="300"/>
      <c r="CF32731" s="300"/>
      <c r="CG32731" s="300"/>
      <c r="CH32731" s="300"/>
      <c r="CI32731" s="300"/>
      <c r="CJ32731" s="300"/>
      <c r="CK32731" s="300"/>
      <c r="CL32731" s="300"/>
      <c r="CM32731" s="300"/>
      <c r="CN32731" s="300"/>
      <c r="CO32731" s="300"/>
      <c r="CP32731" s="300"/>
      <c r="CQ32731" s="300"/>
      <c r="CR32731" s="300"/>
      <c r="CS32731" s="300"/>
      <c r="CT32731" s="300"/>
      <c r="CU32731" s="300"/>
      <c r="CV32731" s="300"/>
      <c r="CW32731" s="300"/>
      <c r="CX32731" s="300"/>
      <c r="CY32731" s="300"/>
      <c r="CZ32731" s="300"/>
      <c r="DA32731" s="300"/>
      <c r="DB32731" s="300"/>
      <c r="DC32731" s="300"/>
      <c r="DD32731" s="300"/>
      <c r="DE32731" s="300"/>
      <c r="DF32731" s="300"/>
      <c r="DG32731" s="300"/>
      <c r="DH32731" s="300"/>
      <c r="DI32731" s="300"/>
      <c r="DJ32731" s="300"/>
      <c r="DK32731" s="300"/>
      <c r="DL32731" s="300"/>
      <c r="DM32731" s="300"/>
      <c r="DN32731" s="300"/>
      <c r="DO32731" s="300"/>
      <c r="DP32731" s="300"/>
      <c r="DQ32731" s="300"/>
      <c r="DR32731" s="300"/>
      <c r="DS32731" s="300"/>
      <c r="DT32731" s="300"/>
      <c r="DU32731" s="300"/>
      <c r="DV32731" s="300"/>
      <c r="DW32731" s="300"/>
      <c r="DX32731" s="300"/>
      <c r="DY32731" s="300"/>
      <c r="DZ32731" s="300"/>
      <c r="EA32731" s="300"/>
      <c r="EB32731" s="300"/>
      <c r="EC32731" s="300"/>
      <c r="ED32731" s="300"/>
      <c r="EE32731" s="300"/>
      <c r="EF32731" s="300"/>
      <c r="EG32731" s="300"/>
      <c r="EH32731" s="300"/>
      <c r="EI32731" s="300"/>
      <c r="EJ32731" s="300"/>
      <c r="EK32731" s="300"/>
      <c r="EL32731" s="300"/>
      <c r="EM32731" s="300"/>
      <c r="EN32731" s="300"/>
      <c r="EO32731" s="300"/>
      <c r="EP32731" s="300"/>
      <c r="EQ32731" s="300"/>
      <c r="ER32731" s="300"/>
      <c r="ES32731" s="300"/>
      <c r="ET32731" s="300"/>
      <c r="EU32731" s="300"/>
      <c r="EV32731" s="300"/>
      <c r="EW32731" s="300"/>
      <c r="EX32731" s="300"/>
      <c r="EY32731" s="300"/>
      <c r="EZ32731" s="300"/>
      <c r="FA32731" s="300"/>
      <c r="FB32731" s="300"/>
      <c r="FC32731" s="300"/>
      <c r="FD32731" s="300"/>
      <c r="FE32731" s="300"/>
      <c r="FF32731" s="300"/>
      <c r="FG32731" s="300"/>
      <c r="FH32731" s="300"/>
      <c r="FI32731" s="300"/>
      <c r="FJ32731" s="300"/>
      <c r="FK32731" s="300"/>
      <c r="FL32731" s="300"/>
      <c r="FM32731" s="300"/>
      <c r="FN32731" s="300"/>
      <c r="FO32731" s="300"/>
      <c r="FP32731" s="300"/>
      <c r="FQ32731" s="300"/>
      <c r="FR32731" s="300"/>
      <c r="FS32731" s="300"/>
      <c r="FT32731" s="300"/>
      <c r="FU32731" s="300"/>
      <c r="FV32731" s="300"/>
      <c r="FW32731" s="300"/>
      <c r="FX32731" s="300"/>
      <c r="FY32731" s="300"/>
      <c r="FZ32731" s="300"/>
      <c r="GA32731" s="300"/>
      <c r="GB32731" s="300"/>
      <c r="GC32731" s="300"/>
      <c r="GD32731" s="300"/>
      <c r="GE32731" s="300"/>
      <c r="GF32731" s="300"/>
      <c r="GG32731" s="300"/>
    </row>
    <row r="32732" spans="4:189" x14ac:dyDescent="0.25">
      <c r="D32732" s="300"/>
      <c r="J32732" s="300"/>
      <c r="K32732" s="300"/>
      <c r="L32732" s="300"/>
      <c r="M32732" s="300"/>
      <c r="N32732" s="300"/>
      <c r="O32732" s="300"/>
      <c r="P32732" s="300"/>
      <c r="Q32732" s="300"/>
      <c r="R32732" s="300"/>
      <c r="S32732" s="300"/>
      <c r="T32732" s="300"/>
      <c r="U32732" s="300"/>
      <c r="V32732" s="300"/>
      <c r="W32732" s="300"/>
      <c r="X32732" s="300"/>
      <c r="Y32732" s="300"/>
      <c r="Z32732" s="300"/>
      <c r="AA32732" s="300"/>
      <c r="AB32732" s="300"/>
      <c r="AC32732" s="300"/>
      <c r="AD32732" s="300"/>
      <c r="AE32732" s="300"/>
      <c r="AF32732" s="300"/>
      <c r="AG32732" s="300"/>
      <c r="AH32732" s="300"/>
      <c r="AI32732" s="300"/>
      <c r="AJ32732" s="300"/>
      <c r="AK32732" s="300"/>
      <c r="AL32732" s="300"/>
      <c r="AM32732" s="300"/>
      <c r="AN32732" s="300"/>
      <c r="AO32732" s="300"/>
      <c r="AP32732" s="300"/>
      <c r="AQ32732" s="300"/>
      <c r="AR32732" s="300"/>
      <c r="AS32732" s="300"/>
      <c r="AT32732" s="300"/>
      <c r="AU32732" s="300"/>
      <c r="AV32732" s="300"/>
      <c r="AW32732" s="300"/>
      <c r="AX32732" s="300"/>
      <c r="AY32732" s="300"/>
      <c r="AZ32732" s="300"/>
      <c r="BA32732" s="300"/>
      <c r="BB32732" s="300"/>
      <c r="BC32732" s="300"/>
      <c r="BD32732" s="300"/>
      <c r="BE32732" s="300"/>
      <c r="BF32732" s="300"/>
      <c r="BG32732" s="300"/>
      <c r="BH32732" s="300"/>
      <c r="BI32732" s="300"/>
      <c r="BJ32732" s="300"/>
      <c r="BK32732" s="300"/>
      <c r="BL32732" s="300"/>
      <c r="BM32732" s="300"/>
      <c r="BN32732" s="300"/>
      <c r="BO32732" s="300"/>
      <c r="BP32732" s="300"/>
      <c r="BQ32732" s="300"/>
      <c r="BR32732" s="300"/>
      <c r="BS32732" s="300"/>
      <c r="BT32732" s="300"/>
      <c r="BU32732" s="300"/>
      <c r="BV32732" s="300"/>
      <c r="BW32732" s="300"/>
      <c r="BX32732" s="300"/>
      <c r="BY32732" s="300"/>
      <c r="BZ32732" s="300"/>
      <c r="CA32732" s="300"/>
      <c r="CB32732" s="300"/>
      <c r="CC32732" s="300"/>
      <c r="CD32732" s="300"/>
      <c r="CE32732" s="300"/>
      <c r="CF32732" s="300"/>
      <c r="CG32732" s="300"/>
      <c r="CH32732" s="300"/>
      <c r="CI32732" s="300"/>
      <c r="CJ32732" s="300"/>
      <c r="CK32732" s="300"/>
      <c r="CL32732" s="300"/>
      <c r="CM32732" s="300"/>
      <c r="CN32732" s="300"/>
      <c r="CO32732" s="300"/>
      <c r="CP32732" s="300"/>
      <c r="CQ32732" s="300"/>
      <c r="CR32732" s="300"/>
      <c r="CS32732" s="300"/>
      <c r="CT32732" s="300"/>
      <c r="CU32732" s="300"/>
      <c r="CV32732" s="300"/>
      <c r="CW32732" s="300"/>
      <c r="CX32732" s="300"/>
      <c r="CY32732" s="300"/>
      <c r="CZ32732" s="300"/>
      <c r="DA32732" s="300"/>
      <c r="DB32732" s="300"/>
      <c r="DC32732" s="300"/>
      <c r="DD32732" s="300"/>
      <c r="DE32732" s="300"/>
      <c r="DF32732" s="300"/>
      <c r="DG32732" s="300"/>
      <c r="DH32732" s="300"/>
      <c r="DI32732" s="300"/>
      <c r="DJ32732" s="300"/>
      <c r="DK32732" s="300"/>
      <c r="DL32732" s="300"/>
      <c r="DM32732" s="300"/>
      <c r="DN32732" s="300"/>
      <c r="DO32732" s="300"/>
      <c r="DP32732" s="300"/>
      <c r="DQ32732" s="300"/>
      <c r="DR32732" s="300"/>
      <c r="DS32732" s="300"/>
      <c r="DT32732" s="300"/>
      <c r="DU32732" s="300"/>
      <c r="DV32732" s="300"/>
      <c r="DW32732" s="300"/>
      <c r="DX32732" s="300"/>
      <c r="DY32732" s="300"/>
      <c r="DZ32732" s="300"/>
      <c r="EA32732" s="300"/>
      <c r="EB32732" s="300"/>
      <c r="EC32732" s="300"/>
      <c r="ED32732" s="300"/>
      <c r="EE32732" s="300"/>
      <c r="EF32732" s="300"/>
      <c r="EG32732" s="300"/>
      <c r="EH32732" s="300"/>
      <c r="EI32732" s="300"/>
      <c r="EJ32732" s="300"/>
      <c r="EK32732" s="300"/>
      <c r="EL32732" s="300"/>
      <c r="EM32732" s="300"/>
      <c r="EN32732" s="300"/>
      <c r="EO32732" s="300"/>
      <c r="EP32732" s="300"/>
      <c r="EQ32732" s="300"/>
      <c r="ER32732" s="300"/>
      <c r="ES32732" s="300"/>
      <c r="ET32732" s="300"/>
      <c r="EU32732" s="300"/>
      <c r="EV32732" s="300"/>
      <c r="EW32732" s="300"/>
      <c r="EX32732" s="300"/>
      <c r="EY32732" s="300"/>
      <c r="EZ32732" s="300"/>
      <c r="FA32732" s="300"/>
      <c r="FB32732" s="300"/>
      <c r="FC32732" s="300"/>
      <c r="FD32732" s="300"/>
      <c r="FE32732" s="300"/>
      <c r="FF32732" s="300"/>
      <c r="FG32732" s="300"/>
      <c r="FH32732" s="300"/>
      <c r="FI32732" s="300"/>
      <c r="FJ32732" s="300"/>
      <c r="FK32732" s="300"/>
      <c r="FL32732" s="300"/>
      <c r="FM32732" s="300"/>
      <c r="FN32732" s="300"/>
      <c r="FO32732" s="300"/>
      <c r="FP32732" s="300"/>
      <c r="FQ32732" s="300"/>
      <c r="FR32732" s="300"/>
      <c r="FS32732" s="300"/>
      <c r="FT32732" s="300"/>
      <c r="FU32732" s="300"/>
      <c r="FV32732" s="300"/>
      <c r="FW32732" s="300"/>
      <c r="FX32732" s="300"/>
      <c r="FY32732" s="300"/>
      <c r="FZ32732" s="300"/>
      <c r="GA32732" s="300"/>
      <c r="GB32732" s="300"/>
      <c r="GC32732" s="300"/>
      <c r="GD32732" s="300"/>
      <c r="GE32732" s="300"/>
      <c r="GF32732" s="300"/>
      <c r="GG32732" s="300"/>
    </row>
    <row r="32733" spans="4:189" x14ac:dyDescent="0.25">
      <c r="D32733" s="300"/>
      <c r="J32733" s="300"/>
      <c r="K32733" s="300"/>
      <c r="L32733" s="300"/>
      <c r="M32733" s="300"/>
      <c r="N32733" s="300"/>
      <c r="O32733" s="300"/>
      <c r="P32733" s="300"/>
      <c r="Q32733" s="300"/>
      <c r="R32733" s="300"/>
      <c r="S32733" s="300"/>
      <c r="T32733" s="300"/>
      <c r="U32733" s="300"/>
      <c r="V32733" s="300"/>
      <c r="W32733" s="300"/>
      <c r="X32733" s="300"/>
      <c r="Y32733" s="300"/>
      <c r="Z32733" s="300"/>
      <c r="AA32733" s="300"/>
      <c r="AB32733" s="300"/>
      <c r="AC32733" s="300"/>
      <c r="AD32733" s="300"/>
      <c r="AE32733" s="300"/>
      <c r="AF32733" s="300"/>
      <c r="AG32733" s="300"/>
      <c r="AH32733" s="300"/>
      <c r="AI32733" s="300"/>
      <c r="AJ32733" s="300"/>
      <c r="AK32733" s="300"/>
      <c r="AL32733" s="300"/>
      <c r="AM32733" s="300"/>
      <c r="AN32733" s="300"/>
      <c r="AO32733" s="300"/>
      <c r="AP32733" s="300"/>
      <c r="AQ32733" s="300"/>
      <c r="AR32733" s="300"/>
      <c r="AS32733" s="300"/>
      <c r="AT32733" s="300"/>
      <c r="AU32733" s="300"/>
      <c r="AV32733" s="300"/>
      <c r="AW32733" s="300"/>
      <c r="AX32733" s="300"/>
      <c r="AY32733" s="300"/>
      <c r="AZ32733" s="300"/>
      <c r="BA32733" s="300"/>
      <c r="BB32733" s="300"/>
      <c r="BC32733" s="300"/>
      <c r="BD32733" s="300"/>
      <c r="BE32733" s="300"/>
      <c r="BF32733" s="300"/>
      <c r="BG32733" s="300"/>
      <c r="BH32733" s="300"/>
      <c r="BI32733" s="300"/>
      <c r="BJ32733" s="300"/>
      <c r="BK32733" s="300"/>
      <c r="BL32733" s="300"/>
      <c r="BM32733" s="300"/>
      <c r="BN32733" s="300"/>
      <c r="BO32733" s="300"/>
      <c r="BP32733" s="300"/>
      <c r="BQ32733" s="300"/>
      <c r="BR32733" s="300"/>
      <c r="BS32733" s="300"/>
      <c r="BT32733" s="300"/>
      <c r="BU32733" s="300"/>
      <c r="BV32733" s="300"/>
      <c r="BW32733" s="300"/>
      <c r="BX32733" s="300"/>
      <c r="BY32733" s="300"/>
      <c r="BZ32733" s="300"/>
      <c r="CA32733" s="300"/>
      <c r="CB32733" s="300"/>
      <c r="CC32733" s="300"/>
      <c r="CD32733" s="300"/>
      <c r="CE32733" s="300"/>
      <c r="CF32733" s="300"/>
      <c r="CG32733" s="300"/>
      <c r="CH32733" s="300"/>
      <c r="CI32733" s="300"/>
      <c r="CJ32733" s="300"/>
      <c r="CK32733" s="300"/>
      <c r="CL32733" s="300"/>
      <c r="CM32733" s="300"/>
      <c r="CN32733" s="300"/>
      <c r="CO32733" s="300"/>
      <c r="CP32733" s="300"/>
      <c r="CQ32733" s="300"/>
      <c r="CR32733" s="300"/>
      <c r="CS32733" s="300"/>
      <c r="CT32733" s="300"/>
      <c r="CU32733" s="300"/>
      <c r="CV32733" s="300"/>
      <c r="CW32733" s="300"/>
      <c r="CX32733" s="300"/>
      <c r="CY32733" s="300"/>
      <c r="CZ32733" s="300"/>
      <c r="DA32733" s="300"/>
      <c r="DB32733" s="300"/>
      <c r="DC32733" s="300"/>
      <c r="DD32733" s="300"/>
      <c r="DE32733" s="300"/>
      <c r="DF32733" s="300"/>
      <c r="DG32733" s="300"/>
      <c r="DH32733" s="300"/>
      <c r="DI32733" s="300"/>
      <c r="DJ32733" s="300"/>
      <c r="DK32733" s="300"/>
      <c r="DL32733" s="300"/>
      <c r="DM32733" s="300"/>
      <c r="DN32733" s="300"/>
      <c r="DO32733" s="300"/>
      <c r="DP32733" s="300"/>
      <c r="DQ32733" s="300"/>
      <c r="DR32733" s="300"/>
      <c r="DS32733" s="300"/>
      <c r="DT32733" s="300"/>
      <c r="DU32733" s="300"/>
      <c r="DV32733" s="300"/>
      <c r="DW32733" s="300"/>
      <c r="DX32733" s="300"/>
      <c r="DY32733" s="300"/>
      <c r="DZ32733" s="300"/>
      <c r="EA32733" s="300"/>
      <c r="EB32733" s="300"/>
      <c r="EC32733" s="300"/>
      <c r="ED32733" s="300"/>
      <c r="EE32733" s="300"/>
      <c r="EF32733" s="300"/>
      <c r="EG32733" s="300"/>
      <c r="EH32733" s="300"/>
      <c r="EI32733" s="300"/>
      <c r="EJ32733" s="300"/>
      <c r="EK32733" s="300"/>
      <c r="EL32733" s="300"/>
      <c r="EM32733" s="300"/>
      <c r="EN32733" s="300"/>
      <c r="EO32733" s="300"/>
      <c r="EP32733" s="300"/>
      <c r="EQ32733" s="300"/>
      <c r="ER32733" s="300"/>
      <c r="ES32733" s="300"/>
      <c r="ET32733" s="300"/>
      <c r="EU32733" s="300"/>
      <c r="EV32733" s="300"/>
      <c r="EW32733" s="300"/>
      <c r="EX32733" s="300"/>
      <c r="EY32733" s="300"/>
      <c r="EZ32733" s="300"/>
      <c r="FA32733" s="300"/>
      <c r="FB32733" s="300"/>
      <c r="FC32733" s="300"/>
      <c r="FD32733" s="300"/>
      <c r="FE32733" s="300"/>
      <c r="FF32733" s="300"/>
      <c r="FG32733" s="300"/>
      <c r="FH32733" s="300"/>
      <c r="FI32733" s="300"/>
      <c r="FJ32733" s="300"/>
      <c r="FK32733" s="300"/>
      <c r="FL32733" s="300"/>
      <c r="FM32733" s="300"/>
      <c r="FN32733" s="300"/>
      <c r="FO32733" s="300"/>
      <c r="FP32733" s="300"/>
      <c r="FQ32733" s="300"/>
      <c r="FR32733" s="300"/>
      <c r="FS32733" s="300"/>
      <c r="FT32733" s="300"/>
      <c r="FU32733" s="300"/>
      <c r="FV32733" s="300"/>
      <c r="FW32733" s="300"/>
      <c r="FX32733" s="300"/>
      <c r="FY32733" s="300"/>
      <c r="FZ32733" s="300"/>
      <c r="GA32733" s="300"/>
      <c r="GB32733" s="300"/>
      <c r="GC32733" s="300"/>
      <c r="GD32733" s="300"/>
      <c r="GE32733" s="300"/>
      <c r="GF32733" s="300"/>
      <c r="GG32733" s="300"/>
    </row>
    <row r="32734" spans="4:189" x14ac:dyDescent="0.25">
      <c r="D32734" s="300"/>
      <c r="J32734" s="300"/>
      <c r="K32734" s="300"/>
      <c r="L32734" s="300"/>
      <c r="M32734" s="300"/>
      <c r="N32734" s="300"/>
      <c r="O32734" s="300"/>
      <c r="P32734" s="300"/>
      <c r="Q32734" s="300"/>
      <c r="R32734" s="300"/>
      <c r="S32734" s="300"/>
      <c r="T32734" s="300"/>
      <c r="U32734" s="300"/>
      <c r="V32734" s="300"/>
      <c r="W32734" s="300"/>
      <c r="X32734" s="300"/>
      <c r="Y32734" s="300"/>
      <c r="Z32734" s="300"/>
      <c r="AA32734" s="300"/>
      <c r="AB32734" s="300"/>
      <c r="AC32734" s="300"/>
      <c r="AD32734" s="300"/>
      <c r="AE32734" s="300"/>
      <c r="AF32734" s="300"/>
      <c r="AG32734" s="300"/>
      <c r="AH32734" s="300"/>
      <c r="AI32734" s="300"/>
      <c r="AJ32734" s="300"/>
      <c r="AK32734" s="300"/>
      <c r="AL32734" s="300"/>
      <c r="AM32734" s="300"/>
      <c r="AN32734" s="300"/>
      <c r="AO32734" s="300"/>
      <c r="AP32734" s="300"/>
      <c r="AQ32734" s="300"/>
      <c r="AR32734" s="300"/>
      <c r="AS32734" s="300"/>
      <c r="AT32734" s="300"/>
      <c r="AU32734" s="300"/>
      <c r="AV32734" s="300"/>
      <c r="AW32734" s="300"/>
      <c r="AX32734" s="300"/>
      <c r="AY32734" s="300"/>
      <c r="AZ32734" s="300"/>
      <c r="BA32734" s="300"/>
      <c r="BB32734" s="300"/>
      <c r="BC32734" s="300"/>
      <c r="BD32734" s="300"/>
      <c r="BE32734" s="300"/>
      <c r="BF32734" s="300"/>
      <c r="BG32734" s="300"/>
      <c r="BH32734" s="300"/>
      <c r="BI32734" s="300"/>
      <c r="BJ32734" s="300"/>
      <c r="BK32734" s="300"/>
      <c r="BL32734" s="300"/>
      <c r="BM32734" s="300"/>
      <c r="BN32734" s="300"/>
      <c r="BO32734" s="300"/>
      <c r="BP32734" s="300"/>
      <c r="BQ32734" s="300"/>
      <c r="BR32734" s="300"/>
      <c r="BS32734" s="300"/>
      <c r="BT32734" s="300"/>
      <c r="BU32734" s="300"/>
      <c r="BV32734" s="300"/>
      <c r="BW32734" s="300"/>
      <c r="BX32734" s="300"/>
      <c r="BY32734" s="300"/>
      <c r="BZ32734" s="300"/>
      <c r="CA32734" s="300"/>
      <c r="CB32734" s="300"/>
      <c r="CC32734" s="300"/>
      <c r="CD32734" s="300"/>
      <c r="CE32734" s="300"/>
      <c r="CF32734" s="300"/>
      <c r="CG32734" s="300"/>
      <c r="CH32734" s="300"/>
      <c r="CI32734" s="300"/>
      <c r="CJ32734" s="300"/>
      <c r="CK32734" s="300"/>
      <c r="CL32734" s="300"/>
      <c r="CM32734" s="300"/>
      <c r="CN32734" s="300"/>
      <c r="CO32734" s="300"/>
      <c r="CP32734" s="300"/>
      <c r="CQ32734" s="300"/>
      <c r="CR32734" s="300"/>
      <c r="CS32734" s="300"/>
      <c r="CT32734" s="300"/>
      <c r="CU32734" s="300"/>
      <c r="CV32734" s="300"/>
      <c r="CW32734" s="300"/>
      <c r="CX32734" s="300"/>
      <c r="CY32734" s="300"/>
      <c r="CZ32734" s="300"/>
      <c r="DA32734" s="300"/>
      <c r="DB32734" s="300"/>
      <c r="DC32734" s="300"/>
      <c r="DD32734" s="300"/>
      <c r="DE32734" s="300"/>
      <c r="DF32734" s="300"/>
      <c r="DG32734" s="300"/>
      <c r="DH32734" s="300"/>
      <c r="DI32734" s="300"/>
      <c r="DJ32734" s="300"/>
      <c r="DK32734" s="300"/>
      <c r="DL32734" s="300"/>
      <c r="DM32734" s="300"/>
      <c r="DN32734" s="300"/>
      <c r="DO32734" s="300"/>
      <c r="DP32734" s="300"/>
      <c r="DQ32734" s="300"/>
      <c r="DR32734" s="300"/>
      <c r="DS32734" s="300"/>
      <c r="DT32734" s="300"/>
      <c r="DU32734" s="300"/>
      <c r="DV32734" s="300"/>
      <c r="DW32734" s="300"/>
      <c r="DX32734" s="300"/>
      <c r="DY32734" s="300"/>
      <c r="DZ32734" s="300"/>
      <c r="EA32734" s="300"/>
      <c r="EB32734" s="300"/>
      <c r="EC32734" s="300"/>
      <c r="ED32734" s="300"/>
      <c r="EE32734" s="300"/>
      <c r="EF32734" s="300"/>
      <c r="EG32734" s="300"/>
      <c r="EH32734" s="300"/>
      <c r="EI32734" s="300"/>
      <c r="EJ32734" s="300"/>
      <c r="EK32734" s="300"/>
      <c r="EL32734" s="300"/>
      <c r="EM32734" s="300"/>
      <c r="EN32734" s="300"/>
      <c r="EO32734" s="300"/>
      <c r="EP32734" s="300"/>
      <c r="EQ32734" s="300"/>
      <c r="ER32734" s="300"/>
      <c r="ES32734" s="300"/>
      <c r="ET32734" s="300"/>
      <c r="EU32734" s="300"/>
      <c r="EV32734" s="300"/>
      <c r="EW32734" s="300"/>
      <c r="EX32734" s="300"/>
      <c r="EY32734" s="300"/>
      <c r="EZ32734" s="300"/>
      <c r="FA32734" s="300"/>
      <c r="FB32734" s="300"/>
      <c r="FC32734" s="300"/>
      <c r="FD32734" s="300"/>
      <c r="FE32734" s="300"/>
      <c r="FF32734" s="300"/>
      <c r="FG32734" s="300"/>
      <c r="FH32734" s="300"/>
      <c r="FI32734" s="300"/>
      <c r="FJ32734" s="300"/>
      <c r="FK32734" s="300"/>
      <c r="FL32734" s="300"/>
      <c r="FM32734" s="300"/>
      <c r="FN32734" s="300"/>
      <c r="FO32734" s="300"/>
      <c r="FP32734" s="300"/>
      <c r="FQ32734" s="300"/>
      <c r="FR32734" s="300"/>
      <c r="FS32734" s="300"/>
      <c r="FT32734" s="300"/>
      <c r="FU32734" s="300"/>
      <c r="FV32734" s="300"/>
      <c r="FW32734" s="300"/>
      <c r="FX32734" s="300"/>
      <c r="FY32734" s="300"/>
      <c r="FZ32734" s="300"/>
      <c r="GA32734" s="300"/>
      <c r="GB32734" s="300"/>
      <c r="GC32734" s="300"/>
      <c r="GD32734" s="300"/>
      <c r="GE32734" s="300"/>
      <c r="GF32734" s="300"/>
      <c r="GG32734" s="300"/>
    </row>
    <row r="32735" spans="4:189" x14ac:dyDescent="0.25">
      <c r="D32735" s="300"/>
      <c r="J32735" s="300"/>
      <c r="K32735" s="300"/>
      <c r="L32735" s="300"/>
      <c r="M32735" s="300"/>
      <c r="N32735" s="300"/>
      <c r="O32735" s="300"/>
      <c r="P32735" s="300"/>
      <c r="Q32735" s="300"/>
      <c r="R32735" s="300"/>
      <c r="S32735" s="300"/>
      <c r="T32735" s="300"/>
      <c r="U32735" s="300"/>
      <c r="V32735" s="300"/>
      <c r="W32735" s="300"/>
      <c r="X32735" s="300"/>
      <c r="Y32735" s="300"/>
      <c r="Z32735" s="300"/>
      <c r="AA32735" s="300"/>
      <c r="AB32735" s="300"/>
      <c r="AC32735" s="300"/>
      <c r="AD32735" s="300"/>
      <c r="AE32735" s="300"/>
      <c r="AF32735" s="300"/>
      <c r="AG32735" s="300"/>
      <c r="AH32735" s="300"/>
      <c r="AI32735" s="300"/>
      <c r="AJ32735" s="300"/>
      <c r="AK32735" s="300"/>
      <c r="AL32735" s="300"/>
      <c r="AM32735" s="300"/>
      <c r="AN32735" s="300"/>
      <c r="AO32735" s="300"/>
      <c r="AP32735" s="300"/>
      <c r="AQ32735" s="300"/>
      <c r="AR32735" s="300"/>
      <c r="AS32735" s="300"/>
      <c r="AT32735" s="300"/>
      <c r="AU32735" s="300"/>
      <c r="AV32735" s="300"/>
      <c r="AW32735" s="300"/>
      <c r="AX32735" s="300"/>
      <c r="AY32735" s="300"/>
      <c r="AZ32735" s="300"/>
      <c r="BA32735" s="300"/>
      <c r="BB32735" s="300"/>
      <c r="BC32735" s="300"/>
      <c r="BD32735" s="300"/>
      <c r="BE32735" s="300"/>
      <c r="BF32735" s="300"/>
      <c r="BG32735" s="300"/>
      <c r="BH32735" s="300"/>
      <c r="BI32735" s="300"/>
      <c r="BJ32735" s="300"/>
      <c r="BK32735" s="300"/>
      <c r="BL32735" s="300"/>
      <c r="BM32735" s="300"/>
      <c r="BN32735" s="300"/>
      <c r="BO32735" s="300"/>
      <c r="BP32735" s="300"/>
      <c r="BQ32735" s="300"/>
      <c r="BR32735" s="300"/>
      <c r="BS32735" s="300"/>
      <c r="BT32735" s="300"/>
      <c r="BU32735" s="300"/>
      <c r="BV32735" s="300"/>
      <c r="BW32735" s="300"/>
      <c r="BX32735" s="300"/>
      <c r="BY32735" s="300"/>
      <c r="BZ32735" s="300"/>
      <c r="CA32735" s="300"/>
      <c r="CB32735" s="300"/>
      <c r="CC32735" s="300"/>
      <c r="CD32735" s="300"/>
      <c r="CE32735" s="300"/>
      <c r="CF32735" s="300"/>
      <c r="CG32735" s="300"/>
      <c r="CH32735" s="300"/>
      <c r="CI32735" s="300"/>
      <c r="CJ32735" s="300"/>
      <c r="CK32735" s="300"/>
      <c r="CL32735" s="300"/>
      <c r="CM32735" s="300"/>
      <c r="CN32735" s="300"/>
      <c r="CO32735" s="300"/>
      <c r="CP32735" s="300"/>
      <c r="CQ32735" s="300"/>
      <c r="CR32735" s="300"/>
      <c r="CS32735" s="300"/>
      <c r="CT32735" s="300"/>
      <c r="CU32735" s="300"/>
      <c r="CV32735" s="300"/>
      <c r="CW32735" s="300"/>
      <c r="CX32735" s="300"/>
      <c r="CY32735" s="300"/>
      <c r="CZ32735" s="300"/>
      <c r="DA32735" s="300"/>
      <c r="DB32735" s="300"/>
      <c r="DC32735" s="300"/>
      <c r="DD32735" s="300"/>
      <c r="DE32735" s="300"/>
      <c r="DF32735" s="300"/>
      <c r="DG32735" s="300"/>
      <c r="DH32735" s="300"/>
      <c r="DI32735" s="300"/>
      <c r="DJ32735" s="300"/>
      <c r="DK32735" s="300"/>
      <c r="DL32735" s="300"/>
      <c r="DM32735" s="300"/>
      <c r="DN32735" s="300"/>
      <c r="DO32735" s="300"/>
      <c r="DP32735" s="300"/>
      <c r="DQ32735" s="300"/>
      <c r="DR32735" s="300"/>
      <c r="DS32735" s="300"/>
      <c r="DT32735" s="300"/>
      <c r="DU32735" s="300"/>
      <c r="DV32735" s="300"/>
      <c r="DW32735" s="300"/>
      <c r="DX32735" s="300"/>
      <c r="DY32735" s="300"/>
      <c r="DZ32735" s="300"/>
      <c r="EA32735" s="300"/>
      <c r="EB32735" s="300"/>
      <c r="EC32735" s="300"/>
      <c r="ED32735" s="300"/>
      <c r="EE32735" s="300"/>
      <c r="EF32735" s="300"/>
      <c r="EG32735" s="300"/>
      <c r="EH32735" s="300"/>
      <c r="EI32735" s="300"/>
      <c r="EJ32735" s="300"/>
      <c r="EK32735" s="300"/>
      <c r="EL32735" s="300"/>
      <c r="EM32735" s="300"/>
      <c r="EN32735" s="300"/>
      <c r="EO32735" s="300"/>
      <c r="EP32735" s="300"/>
      <c r="EQ32735" s="300"/>
      <c r="ER32735" s="300"/>
      <c r="ES32735" s="300"/>
      <c r="ET32735" s="300"/>
      <c r="EU32735" s="300"/>
      <c r="EV32735" s="300"/>
      <c r="EW32735" s="300"/>
      <c r="EX32735" s="300"/>
      <c r="EY32735" s="300"/>
      <c r="EZ32735" s="300"/>
      <c r="FA32735" s="300"/>
      <c r="FB32735" s="300"/>
      <c r="FC32735" s="300"/>
      <c r="FD32735" s="300"/>
      <c r="FE32735" s="300"/>
      <c r="FF32735" s="300"/>
      <c r="FG32735" s="300"/>
      <c r="FH32735" s="300"/>
      <c r="FI32735" s="300"/>
      <c r="FJ32735" s="300"/>
      <c r="FK32735" s="300"/>
      <c r="FL32735" s="300"/>
      <c r="FM32735" s="300"/>
      <c r="FN32735" s="300"/>
      <c r="FO32735" s="300"/>
      <c r="FP32735" s="300"/>
      <c r="FQ32735" s="300"/>
      <c r="FR32735" s="300"/>
      <c r="FS32735" s="300"/>
      <c r="FT32735" s="300"/>
      <c r="FU32735" s="300"/>
      <c r="FV32735" s="300"/>
      <c r="FW32735" s="300"/>
      <c r="FX32735" s="300"/>
      <c r="FY32735" s="300"/>
      <c r="FZ32735" s="300"/>
      <c r="GA32735" s="300"/>
      <c r="GB32735" s="300"/>
      <c r="GC32735" s="300"/>
      <c r="GD32735" s="300"/>
      <c r="GE32735" s="300"/>
      <c r="GF32735" s="300"/>
      <c r="GG32735" s="300"/>
    </row>
    <row r="32736" spans="4:189" x14ac:dyDescent="0.25">
      <c r="D32736" s="300"/>
      <c r="J32736" s="300"/>
      <c r="K32736" s="300"/>
      <c r="L32736" s="300"/>
      <c r="M32736" s="300"/>
      <c r="N32736" s="300"/>
      <c r="O32736" s="300"/>
      <c r="P32736" s="300"/>
      <c r="Q32736" s="300"/>
      <c r="R32736" s="300"/>
      <c r="S32736" s="300"/>
      <c r="T32736" s="300"/>
      <c r="U32736" s="300"/>
      <c r="V32736" s="300"/>
      <c r="W32736" s="300"/>
      <c r="X32736" s="300"/>
      <c r="Y32736" s="300"/>
      <c r="Z32736" s="300"/>
      <c r="AA32736" s="300"/>
      <c r="AB32736" s="300"/>
      <c r="AC32736" s="300"/>
      <c r="AD32736" s="300"/>
      <c r="AE32736" s="300"/>
      <c r="AF32736" s="300"/>
      <c r="AG32736" s="300"/>
      <c r="AH32736" s="300"/>
      <c r="AI32736" s="300"/>
      <c r="AJ32736" s="300"/>
      <c r="AK32736" s="300"/>
      <c r="AL32736" s="300"/>
      <c r="AM32736" s="300"/>
      <c r="AN32736" s="300"/>
      <c r="AO32736" s="300"/>
      <c r="AP32736" s="300"/>
      <c r="AQ32736" s="300"/>
      <c r="AR32736" s="300"/>
      <c r="AS32736" s="300"/>
      <c r="AT32736" s="300"/>
      <c r="AU32736" s="300"/>
      <c r="AV32736" s="300"/>
      <c r="AW32736" s="300"/>
      <c r="AX32736" s="300"/>
      <c r="AY32736" s="300"/>
      <c r="AZ32736" s="300"/>
      <c r="BA32736" s="300"/>
      <c r="BB32736" s="300"/>
      <c r="BC32736" s="300"/>
      <c r="BD32736" s="300"/>
      <c r="BE32736" s="300"/>
      <c r="BF32736" s="300"/>
      <c r="BG32736" s="300"/>
      <c r="BH32736" s="300"/>
      <c r="BI32736" s="300"/>
      <c r="BJ32736" s="300"/>
      <c r="BK32736" s="300"/>
      <c r="BL32736" s="300"/>
      <c r="BM32736" s="300"/>
      <c r="BN32736" s="300"/>
      <c r="BO32736" s="300"/>
      <c r="BP32736" s="300"/>
      <c r="BQ32736" s="300"/>
      <c r="BR32736" s="300"/>
      <c r="BS32736" s="300"/>
      <c r="BT32736" s="300"/>
      <c r="BU32736" s="300"/>
      <c r="BV32736" s="300"/>
      <c r="BW32736" s="300"/>
      <c r="BX32736" s="300"/>
      <c r="BY32736" s="300"/>
      <c r="BZ32736" s="300"/>
      <c r="CA32736" s="300"/>
      <c r="CB32736" s="300"/>
      <c r="CC32736" s="300"/>
      <c r="CD32736" s="300"/>
      <c r="CE32736" s="300"/>
      <c r="CF32736" s="300"/>
      <c r="CG32736" s="300"/>
      <c r="CH32736" s="300"/>
      <c r="CI32736" s="300"/>
      <c r="CJ32736" s="300"/>
      <c r="CK32736" s="300"/>
      <c r="CL32736" s="300"/>
      <c r="CM32736" s="300"/>
      <c r="CN32736" s="300"/>
      <c r="CO32736" s="300"/>
      <c r="CP32736" s="300"/>
      <c r="CQ32736" s="300"/>
      <c r="CR32736" s="300"/>
      <c r="CS32736" s="300"/>
      <c r="CT32736" s="300"/>
      <c r="CU32736" s="300"/>
      <c r="CV32736" s="300"/>
      <c r="CW32736" s="300"/>
      <c r="CX32736" s="300"/>
      <c r="CY32736" s="300"/>
      <c r="CZ32736" s="300"/>
      <c r="DA32736" s="300"/>
      <c r="DB32736" s="300"/>
      <c r="DC32736" s="300"/>
      <c r="DD32736" s="300"/>
      <c r="DE32736" s="300"/>
      <c r="DF32736" s="300"/>
      <c r="DG32736" s="300"/>
      <c r="DH32736" s="300"/>
      <c r="DI32736" s="300"/>
      <c r="DJ32736" s="300"/>
      <c r="DK32736" s="300"/>
      <c r="DL32736" s="300"/>
      <c r="DM32736" s="300"/>
      <c r="DN32736" s="300"/>
      <c r="DO32736" s="300"/>
      <c r="DP32736" s="300"/>
      <c r="DQ32736" s="300"/>
      <c r="DR32736" s="300"/>
      <c r="DS32736" s="300"/>
      <c r="DT32736" s="300"/>
      <c r="DU32736" s="300"/>
      <c r="DV32736" s="300"/>
      <c r="DW32736" s="300"/>
      <c r="DX32736" s="300"/>
      <c r="DY32736" s="300"/>
      <c r="DZ32736" s="300"/>
      <c r="EA32736" s="300"/>
      <c r="EB32736" s="300"/>
      <c r="EC32736" s="300"/>
      <c r="ED32736" s="300"/>
      <c r="EE32736" s="300"/>
      <c r="EF32736" s="300"/>
      <c r="EG32736" s="300"/>
      <c r="EH32736" s="300"/>
      <c r="EI32736" s="300"/>
      <c r="EJ32736" s="300"/>
      <c r="EK32736" s="300"/>
      <c r="EL32736" s="300"/>
      <c r="EM32736" s="300"/>
      <c r="EN32736" s="300"/>
      <c r="EO32736" s="300"/>
      <c r="EP32736" s="300"/>
      <c r="EQ32736" s="300"/>
      <c r="ER32736" s="300"/>
      <c r="ES32736" s="300"/>
      <c r="ET32736" s="300"/>
      <c r="EU32736" s="300"/>
      <c r="EV32736" s="300"/>
      <c r="EW32736" s="300"/>
      <c r="EX32736" s="300"/>
      <c r="EY32736" s="300"/>
      <c r="EZ32736" s="300"/>
      <c r="FA32736" s="300"/>
      <c r="FB32736" s="300"/>
      <c r="FC32736" s="300"/>
      <c r="FD32736" s="300"/>
      <c r="FE32736" s="300"/>
      <c r="FF32736" s="300"/>
      <c r="FG32736" s="300"/>
      <c r="FH32736" s="300"/>
      <c r="FI32736" s="300"/>
      <c r="FJ32736" s="300"/>
      <c r="FK32736" s="300"/>
      <c r="FL32736" s="300"/>
      <c r="FM32736" s="300"/>
      <c r="FN32736" s="300"/>
      <c r="FO32736" s="300"/>
      <c r="FP32736" s="300"/>
      <c r="FQ32736" s="300"/>
      <c r="FR32736" s="300"/>
      <c r="FS32736" s="300"/>
      <c r="FT32736" s="300"/>
      <c r="FU32736" s="300"/>
      <c r="FV32736" s="300"/>
      <c r="FW32736" s="300"/>
      <c r="FX32736" s="300"/>
      <c r="FY32736" s="300"/>
      <c r="FZ32736" s="300"/>
      <c r="GA32736" s="300"/>
      <c r="GB32736" s="300"/>
      <c r="GC32736" s="300"/>
      <c r="GD32736" s="300"/>
      <c r="GE32736" s="300"/>
      <c r="GF32736" s="300"/>
      <c r="GG32736" s="300"/>
    </row>
    <row r="32737" spans="4:189" x14ac:dyDescent="0.25">
      <c r="D32737" s="300"/>
      <c r="J32737" s="300"/>
      <c r="K32737" s="300"/>
      <c r="L32737" s="300"/>
      <c r="M32737" s="300"/>
      <c r="N32737" s="300"/>
      <c r="O32737" s="300"/>
      <c r="P32737" s="300"/>
      <c r="Q32737" s="300"/>
      <c r="R32737" s="300"/>
      <c r="S32737" s="300"/>
      <c r="T32737" s="300"/>
      <c r="U32737" s="300"/>
      <c r="V32737" s="300"/>
      <c r="W32737" s="300"/>
      <c r="X32737" s="300"/>
      <c r="Y32737" s="300"/>
      <c r="Z32737" s="300"/>
      <c r="AA32737" s="300"/>
      <c r="AB32737" s="300"/>
      <c r="AC32737" s="300"/>
      <c r="AD32737" s="300"/>
      <c r="AE32737" s="300"/>
      <c r="AF32737" s="300"/>
      <c r="AG32737" s="300"/>
      <c r="AH32737" s="300"/>
      <c r="AI32737" s="300"/>
      <c r="AJ32737" s="300"/>
      <c r="AK32737" s="300"/>
      <c r="AL32737" s="300"/>
      <c r="AM32737" s="300"/>
      <c r="AN32737" s="300"/>
      <c r="AO32737" s="300"/>
      <c r="AP32737" s="300"/>
      <c r="AQ32737" s="300"/>
      <c r="AR32737" s="300"/>
      <c r="AS32737" s="300"/>
      <c r="AT32737" s="300"/>
      <c r="AU32737" s="300"/>
      <c r="AV32737" s="300"/>
      <c r="AW32737" s="300"/>
      <c r="AX32737" s="300"/>
      <c r="AY32737" s="300"/>
      <c r="AZ32737" s="300"/>
      <c r="BA32737" s="300"/>
      <c r="BB32737" s="300"/>
      <c r="BC32737" s="300"/>
      <c r="BD32737" s="300"/>
      <c r="BE32737" s="300"/>
      <c r="BF32737" s="300"/>
      <c r="BG32737" s="300"/>
      <c r="BH32737" s="300"/>
      <c r="BI32737" s="300"/>
      <c r="BJ32737" s="300"/>
      <c r="BK32737" s="300"/>
      <c r="BL32737" s="300"/>
      <c r="BM32737" s="300"/>
      <c r="BN32737" s="300"/>
      <c r="BO32737" s="300"/>
      <c r="BP32737" s="300"/>
      <c r="BQ32737" s="300"/>
      <c r="BR32737" s="300"/>
      <c r="BS32737" s="300"/>
      <c r="BT32737" s="300"/>
      <c r="BU32737" s="300"/>
      <c r="BV32737" s="300"/>
      <c r="BW32737" s="300"/>
      <c r="BX32737" s="300"/>
      <c r="BY32737" s="300"/>
      <c r="BZ32737" s="300"/>
      <c r="CA32737" s="300"/>
      <c r="CB32737" s="300"/>
      <c r="CC32737" s="300"/>
      <c r="CD32737" s="300"/>
      <c r="CE32737" s="300"/>
      <c r="CF32737" s="300"/>
      <c r="CG32737" s="300"/>
      <c r="CH32737" s="300"/>
      <c r="CI32737" s="300"/>
      <c r="CJ32737" s="300"/>
      <c r="CK32737" s="300"/>
      <c r="CL32737" s="300"/>
      <c r="CM32737" s="300"/>
      <c r="CN32737" s="300"/>
      <c r="CO32737" s="300"/>
      <c r="CP32737" s="300"/>
      <c r="CQ32737" s="300"/>
      <c r="CR32737" s="300"/>
      <c r="CS32737" s="300"/>
      <c r="CT32737" s="300"/>
      <c r="CU32737" s="300"/>
      <c r="CV32737" s="300"/>
      <c r="CW32737" s="300"/>
      <c r="CX32737" s="300"/>
      <c r="CY32737" s="300"/>
      <c r="CZ32737" s="300"/>
      <c r="DA32737" s="300"/>
      <c r="DB32737" s="300"/>
      <c r="DC32737" s="300"/>
      <c r="DD32737" s="300"/>
      <c r="DE32737" s="300"/>
      <c r="DF32737" s="300"/>
      <c r="DG32737" s="300"/>
      <c r="DH32737" s="300"/>
      <c r="DI32737" s="300"/>
      <c r="DJ32737" s="300"/>
      <c r="DK32737" s="300"/>
      <c r="DL32737" s="300"/>
      <c r="DM32737" s="300"/>
      <c r="DN32737" s="300"/>
      <c r="DO32737" s="300"/>
      <c r="DP32737" s="300"/>
      <c r="DQ32737" s="300"/>
      <c r="DR32737" s="300"/>
      <c r="DS32737" s="300"/>
      <c r="DT32737" s="300"/>
      <c r="DU32737" s="300"/>
      <c r="DV32737" s="300"/>
      <c r="DW32737" s="300"/>
      <c r="DX32737" s="300"/>
      <c r="DY32737" s="300"/>
      <c r="DZ32737" s="300"/>
      <c r="EA32737" s="300"/>
      <c r="EB32737" s="300"/>
      <c r="EC32737" s="300"/>
      <c r="ED32737" s="300"/>
      <c r="EE32737" s="300"/>
      <c r="EF32737" s="300"/>
      <c r="EG32737" s="300"/>
      <c r="EH32737" s="300"/>
      <c r="EI32737" s="300"/>
      <c r="EJ32737" s="300"/>
      <c r="EK32737" s="300"/>
      <c r="EL32737" s="300"/>
      <c r="EM32737" s="300"/>
      <c r="EN32737" s="300"/>
      <c r="EO32737" s="300"/>
      <c r="EP32737" s="300"/>
      <c r="EQ32737" s="300"/>
      <c r="ER32737" s="300"/>
      <c r="ES32737" s="300"/>
      <c r="ET32737" s="300"/>
      <c r="EU32737" s="300"/>
      <c r="EV32737" s="300"/>
      <c r="EW32737" s="300"/>
      <c r="EX32737" s="300"/>
      <c r="EY32737" s="300"/>
      <c r="EZ32737" s="300"/>
      <c r="FA32737" s="300"/>
      <c r="FB32737" s="300"/>
      <c r="FC32737" s="300"/>
      <c r="FD32737" s="300"/>
      <c r="FE32737" s="300"/>
      <c r="FF32737" s="300"/>
      <c r="FG32737" s="300"/>
      <c r="FH32737" s="300"/>
      <c r="FI32737" s="300"/>
      <c r="FJ32737" s="300"/>
      <c r="FK32737" s="300"/>
      <c r="FL32737" s="300"/>
      <c r="FM32737" s="300"/>
      <c r="FN32737" s="300"/>
      <c r="FO32737" s="300"/>
      <c r="FP32737" s="300"/>
      <c r="FQ32737" s="300"/>
      <c r="FR32737" s="300"/>
      <c r="FS32737" s="300"/>
      <c r="FT32737" s="300"/>
      <c r="FU32737" s="300"/>
      <c r="FV32737" s="300"/>
      <c r="FW32737" s="300"/>
      <c r="FX32737" s="300"/>
      <c r="FY32737" s="300"/>
      <c r="FZ32737" s="300"/>
      <c r="GA32737" s="300"/>
      <c r="GB32737" s="300"/>
      <c r="GC32737" s="300"/>
      <c r="GD32737" s="300"/>
      <c r="GE32737" s="300"/>
      <c r="GF32737" s="300"/>
      <c r="GG32737" s="300"/>
    </row>
    <row r="32738" spans="4:189" x14ac:dyDescent="0.25">
      <c r="D32738" s="300"/>
      <c r="J32738" s="300"/>
      <c r="K32738" s="300"/>
      <c r="L32738" s="300"/>
      <c r="M32738" s="300"/>
      <c r="N32738" s="300"/>
      <c r="O32738" s="300"/>
      <c r="P32738" s="300"/>
      <c r="Q32738" s="300"/>
      <c r="R32738" s="300"/>
      <c r="S32738" s="300"/>
      <c r="T32738" s="300"/>
      <c r="U32738" s="300"/>
      <c r="V32738" s="300"/>
      <c r="W32738" s="300"/>
      <c r="X32738" s="300"/>
      <c r="Y32738" s="300"/>
      <c r="Z32738" s="300"/>
      <c r="AA32738" s="300"/>
      <c r="AB32738" s="300"/>
      <c r="AC32738" s="300"/>
      <c r="AD32738" s="300"/>
      <c r="AE32738" s="300"/>
      <c r="AF32738" s="300"/>
      <c r="AG32738" s="300"/>
      <c r="AH32738" s="300"/>
      <c r="AI32738" s="300"/>
      <c r="AJ32738" s="300"/>
      <c r="AK32738" s="300"/>
      <c r="AL32738" s="300"/>
      <c r="AM32738" s="300"/>
      <c r="AN32738" s="300"/>
      <c r="AO32738" s="300"/>
      <c r="AP32738" s="300"/>
      <c r="AQ32738" s="300"/>
      <c r="AR32738" s="300"/>
      <c r="AS32738" s="300"/>
      <c r="AT32738" s="300"/>
      <c r="AU32738" s="300"/>
      <c r="AV32738" s="300"/>
      <c r="AW32738" s="300"/>
      <c r="AX32738" s="300"/>
      <c r="AY32738" s="300"/>
      <c r="AZ32738" s="300"/>
      <c r="BA32738" s="300"/>
      <c r="BB32738" s="300"/>
      <c r="BC32738" s="300"/>
      <c r="BD32738" s="300"/>
      <c r="BE32738" s="300"/>
      <c r="BF32738" s="300"/>
      <c r="BG32738" s="300"/>
      <c r="BH32738" s="300"/>
      <c r="BI32738" s="300"/>
      <c r="BJ32738" s="300"/>
      <c r="BK32738" s="300"/>
      <c r="BL32738" s="300"/>
      <c r="BM32738" s="300"/>
      <c r="BN32738" s="300"/>
      <c r="BO32738" s="300"/>
      <c r="BP32738" s="300"/>
      <c r="BQ32738" s="300"/>
      <c r="BR32738" s="300"/>
      <c r="BS32738" s="300"/>
      <c r="BT32738" s="300"/>
      <c r="BU32738" s="300"/>
      <c r="BV32738" s="300"/>
      <c r="BW32738" s="300"/>
      <c r="BX32738" s="300"/>
      <c r="BY32738" s="300"/>
      <c r="BZ32738" s="300"/>
      <c r="CA32738" s="300"/>
      <c r="CB32738" s="300"/>
      <c r="CC32738" s="300"/>
      <c r="CD32738" s="300"/>
      <c r="CE32738" s="300"/>
      <c r="CF32738" s="300"/>
      <c r="CG32738" s="300"/>
      <c r="CH32738" s="300"/>
      <c r="CI32738" s="300"/>
      <c r="CJ32738" s="300"/>
      <c r="CK32738" s="300"/>
      <c r="CL32738" s="300"/>
      <c r="CM32738" s="300"/>
      <c r="CN32738" s="300"/>
      <c r="CO32738" s="300"/>
      <c r="CP32738" s="300"/>
      <c r="CQ32738" s="300"/>
      <c r="CR32738" s="300"/>
      <c r="CS32738" s="300"/>
      <c r="CT32738" s="300"/>
      <c r="CU32738" s="300"/>
      <c r="CV32738" s="300"/>
      <c r="CW32738" s="300"/>
      <c r="CX32738" s="300"/>
      <c r="CY32738" s="300"/>
      <c r="CZ32738" s="300"/>
      <c r="DA32738" s="300"/>
      <c r="DB32738" s="300"/>
      <c r="DC32738" s="300"/>
      <c r="DD32738" s="300"/>
      <c r="DE32738" s="300"/>
      <c r="DF32738" s="300"/>
      <c r="DG32738" s="300"/>
      <c r="DH32738" s="300"/>
      <c r="DI32738" s="300"/>
      <c r="DJ32738" s="300"/>
      <c r="DK32738" s="300"/>
      <c r="DL32738" s="300"/>
      <c r="DM32738" s="300"/>
      <c r="DN32738" s="300"/>
      <c r="DO32738" s="300"/>
      <c r="DP32738" s="300"/>
      <c r="DQ32738" s="300"/>
      <c r="DR32738" s="300"/>
      <c r="DS32738" s="300"/>
      <c r="DT32738" s="300"/>
      <c r="DU32738" s="300"/>
      <c r="DV32738" s="300"/>
      <c r="DW32738" s="300"/>
      <c r="DX32738" s="300"/>
      <c r="DY32738" s="300"/>
      <c r="DZ32738" s="300"/>
      <c r="EA32738" s="300"/>
      <c r="EB32738" s="300"/>
      <c r="EC32738" s="300"/>
      <c r="ED32738" s="300"/>
      <c r="EE32738" s="300"/>
      <c r="EF32738" s="300"/>
      <c r="EG32738" s="300"/>
      <c r="EH32738" s="300"/>
      <c r="EI32738" s="300"/>
      <c r="EJ32738" s="300"/>
      <c r="EK32738" s="300"/>
      <c r="EL32738" s="300"/>
      <c r="EM32738" s="300"/>
      <c r="EN32738" s="300"/>
      <c r="EO32738" s="300"/>
      <c r="EP32738" s="300"/>
      <c r="EQ32738" s="300"/>
      <c r="ER32738" s="300"/>
      <c r="ES32738" s="300"/>
      <c r="ET32738" s="300"/>
      <c r="EU32738" s="300"/>
      <c r="EV32738" s="300"/>
      <c r="EW32738" s="300"/>
      <c r="EX32738" s="300"/>
      <c r="EY32738" s="300"/>
      <c r="EZ32738" s="300"/>
      <c r="FA32738" s="300"/>
      <c r="FB32738" s="300"/>
      <c r="FC32738" s="300"/>
      <c r="FD32738" s="300"/>
      <c r="FE32738" s="300"/>
      <c r="FF32738" s="300"/>
      <c r="FG32738" s="300"/>
      <c r="FH32738" s="300"/>
      <c r="FI32738" s="300"/>
      <c r="FJ32738" s="300"/>
      <c r="FK32738" s="300"/>
      <c r="FL32738" s="300"/>
      <c r="FM32738" s="300"/>
      <c r="FN32738" s="300"/>
      <c r="FO32738" s="300"/>
      <c r="FP32738" s="300"/>
      <c r="FQ32738" s="300"/>
      <c r="FR32738" s="300"/>
      <c r="FS32738" s="300"/>
      <c r="FT32738" s="300"/>
      <c r="FU32738" s="300"/>
      <c r="FV32738" s="300"/>
      <c r="FW32738" s="300"/>
      <c r="FX32738" s="300"/>
      <c r="FY32738" s="300"/>
      <c r="FZ32738" s="300"/>
      <c r="GA32738" s="300"/>
      <c r="GB32738" s="300"/>
      <c r="GC32738" s="300"/>
      <c r="GD32738" s="300"/>
      <c r="GE32738" s="300"/>
      <c r="GF32738" s="300"/>
      <c r="GG32738" s="300"/>
    </row>
    <row r="32739" spans="4:189" x14ac:dyDescent="0.25">
      <c r="D32739" s="300"/>
      <c r="J32739" s="300"/>
      <c r="K32739" s="300"/>
      <c r="L32739" s="300"/>
      <c r="M32739" s="300"/>
      <c r="N32739" s="300"/>
      <c r="O32739" s="300"/>
      <c r="P32739" s="300"/>
      <c r="Q32739" s="300"/>
      <c r="R32739" s="300"/>
      <c r="S32739" s="300"/>
      <c r="T32739" s="300"/>
      <c r="U32739" s="300"/>
      <c r="V32739" s="300"/>
      <c r="W32739" s="300"/>
      <c r="X32739" s="300"/>
      <c r="Y32739" s="300"/>
      <c r="Z32739" s="300"/>
      <c r="AA32739" s="300"/>
      <c r="AB32739" s="300"/>
      <c r="AC32739" s="300"/>
      <c r="AD32739" s="300"/>
      <c r="AE32739" s="300"/>
      <c r="AF32739" s="300"/>
      <c r="AG32739" s="300"/>
      <c r="AH32739" s="300"/>
      <c r="AI32739" s="300"/>
      <c r="AJ32739" s="300"/>
      <c r="AK32739" s="300"/>
      <c r="AL32739" s="300"/>
      <c r="AM32739" s="300"/>
      <c r="AN32739" s="300"/>
      <c r="AO32739" s="300"/>
      <c r="AP32739" s="300"/>
      <c r="AQ32739" s="300"/>
      <c r="AR32739" s="300"/>
      <c r="AS32739" s="300"/>
      <c r="AT32739" s="300"/>
      <c r="AU32739" s="300"/>
      <c r="AV32739" s="300"/>
      <c r="AW32739" s="300"/>
      <c r="AX32739" s="300"/>
      <c r="AY32739" s="300"/>
      <c r="AZ32739" s="300"/>
      <c r="BA32739" s="300"/>
      <c r="BB32739" s="300"/>
      <c r="BC32739" s="300"/>
      <c r="BD32739" s="300"/>
      <c r="BE32739" s="300"/>
      <c r="BF32739" s="300"/>
      <c r="BG32739" s="300"/>
      <c r="BH32739" s="300"/>
      <c r="BI32739" s="300"/>
      <c r="BJ32739" s="300"/>
      <c r="BK32739" s="300"/>
      <c r="BL32739" s="300"/>
      <c r="BM32739" s="300"/>
      <c r="BN32739" s="300"/>
      <c r="BO32739" s="300"/>
      <c r="BP32739" s="300"/>
      <c r="BQ32739" s="300"/>
      <c r="BR32739" s="300"/>
      <c r="BS32739" s="300"/>
      <c r="BT32739" s="300"/>
      <c r="BU32739" s="300"/>
      <c r="BV32739" s="300"/>
      <c r="BW32739" s="300"/>
      <c r="BX32739" s="300"/>
      <c r="BY32739" s="300"/>
      <c r="BZ32739" s="300"/>
      <c r="CA32739" s="300"/>
      <c r="CB32739" s="300"/>
      <c r="CC32739" s="300"/>
      <c r="CD32739" s="300"/>
      <c r="CE32739" s="300"/>
      <c r="CF32739" s="300"/>
      <c r="CG32739" s="300"/>
      <c r="CH32739" s="300"/>
      <c r="CI32739" s="300"/>
      <c r="CJ32739" s="300"/>
      <c r="CK32739" s="300"/>
      <c r="CL32739" s="300"/>
      <c r="CM32739" s="300"/>
      <c r="CN32739" s="300"/>
      <c r="CO32739" s="300"/>
      <c r="CP32739" s="300"/>
      <c r="CQ32739" s="300"/>
      <c r="CR32739" s="300"/>
      <c r="CS32739" s="300"/>
      <c r="CT32739" s="300"/>
      <c r="CU32739" s="300"/>
      <c r="CV32739" s="300"/>
      <c r="CW32739" s="300"/>
      <c r="CX32739" s="300"/>
      <c r="CY32739" s="300"/>
      <c r="CZ32739" s="300"/>
      <c r="DA32739" s="300"/>
      <c r="DB32739" s="300"/>
      <c r="DC32739" s="300"/>
      <c r="DD32739" s="300"/>
      <c r="DE32739" s="300"/>
      <c r="DF32739" s="300"/>
      <c r="DG32739" s="300"/>
      <c r="DH32739" s="300"/>
      <c r="DI32739" s="300"/>
      <c r="DJ32739" s="300"/>
      <c r="DK32739" s="300"/>
      <c r="DL32739" s="300"/>
      <c r="DM32739" s="300"/>
      <c r="DN32739" s="300"/>
      <c r="DO32739" s="300"/>
      <c r="DP32739" s="300"/>
      <c r="DQ32739" s="300"/>
      <c r="DR32739" s="300"/>
      <c r="DS32739" s="300"/>
      <c r="DT32739" s="300"/>
      <c r="DU32739" s="300"/>
      <c r="DV32739" s="300"/>
      <c r="DW32739" s="300"/>
      <c r="DX32739" s="300"/>
      <c r="DY32739" s="300"/>
      <c r="DZ32739" s="300"/>
      <c r="EA32739" s="300"/>
      <c r="EB32739" s="300"/>
      <c r="EC32739" s="300"/>
      <c r="ED32739" s="300"/>
      <c r="EE32739" s="300"/>
      <c r="EF32739" s="300"/>
      <c r="EG32739" s="300"/>
      <c r="EH32739" s="300"/>
      <c r="EI32739" s="300"/>
      <c r="EJ32739" s="300"/>
      <c r="EK32739" s="300"/>
      <c r="EL32739" s="300"/>
      <c r="EM32739" s="300"/>
      <c r="EN32739" s="300"/>
      <c r="EO32739" s="300"/>
      <c r="EP32739" s="300"/>
      <c r="EQ32739" s="300"/>
      <c r="ER32739" s="300"/>
      <c r="ES32739" s="300"/>
      <c r="ET32739" s="300"/>
      <c r="EU32739" s="300"/>
      <c r="EV32739" s="300"/>
      <c r="EW32739" s="300"/>
      <c r="EX32739" s="300"/>
      <c r="EY32739" s="300"/>
      <c r="EZ32739" s="300"/>
      <c r="FA32739" s="300"/>
      <c r="FB32739" s="300"/>
      <c r="FC32739" s="300"/>
      <c r="FD32739" s="300"/>
      <c r="FE32739" s="300"/>
      <c r="FF32739" s="300"/>
      <c r="FG32739" s="300"/>
      <c r="FH32739" s="300"/>
      <c r="FI32739" s="300"/>
      <c r="FJ32739" s="300"/>
      <c r="FK32739" s="300"/>
      <c r="FL32739" s="300"/>
      <c r="FM32739" s="300"/>
      <c r="FN32739" s="300"/>
      <c r="FO32739" s="300"/>
      <c r="FP32739" s="300"/>
      <c r="FQ32739" s="300"/>
      <c r="FR32739" s="300"/>
      <c r="FS32739" s="300"/>
      <c r="FT32739" s="300"/>
      <c r="FU32739" s="300"/>
      <c r="FV32739" s="300"/>
      <c r="FW32739" s="300"/>
      <c r="FX32739" s="300"/>
      <c r="FY32739" s="300"/>
      <c r="FZ32739" s="300"/>
      <c r="GA32739" s="300"/>
      <c r="GB32739" s="300"/>
      <c r="GC32739" s="300"/>
      <c r="GD32739" s="300"/>
      <c r="GE32739" s="300"/>
      <c r="GF32739" s="300"/>
      <c r="GG32739" s="300"/>
    </row>
    <row r="32740" spans="4:189" x14ac:dyDescent="0.25">
      <c r="D32740" s="300"/>
      <c r="J32740" s="300"/>
      <c r="K32740" s="300"/>
      <c r="L32740" s="300"/>
      <c r="M32740" s="300"/>
      <c r="N32740" s="300"/>
      <c r="O32740" s="300"/>
      <c r="P32740" s="300"/>
      <c r="Q32740" s="300"/>
      <c r="R32740" s="300"/>
      <c r="S32740" s="300"/>
      <c r="T32740" s="300"/>
      <c r="U32740" s="300"/>
      <c r="V32740" s="300"/>
      <c r="W32740" s="300"/>
      <c r="X32740" s="300"/>
      <c r="Y32740" s="300"/>
      <c r="Z32740" s="300"/>
      <c r="AA32740" s="300"/>
      <c r="AB32740" s="300"/>
      <c r="AC32740" s="300"/>
      <c r="AD32740" s="300"/>
      <c r="AE32740" s="300"/>
      <c r="AF32740" s="300"/>
      <c r="AG32740" s="300"/>
      <c r="AH32740" s="300"/>
      <c r="AI32740" s="300"/>
      <c r="AJ32740" s="300"/>
      <c r="AK32740" s="300"/>
      <c r="AL32740" s="300"/>
      <c r="AM32740" s="300"/>
      <c r="AN32740" s="300"/>
      <c r="AO32740" s="300"/>
      <c r="AP32740" s="300"/>
      <c r="AQ32740" s="300"/>
      <c r="AR32740" s="300"/>
      <c r="AS32740" s="300"/>
      <c r="AT32740" s="300"/>
      <c r="AU32740" s="300"/>
      <c r="AV32740" s="300"/>
      <c r="AW32740" s="300"/>
      <c r="AX32740" s="300"/>
      <c r="AY32740" s="300"/>
      <c r="AZ32740" s="300"/>
      <c r="BA32740" s="300"/>
      <c r="BB32740" s="300"/>
      <c r="BC32740" s="300"/>
      <c r="BD32740" s="300"/>
      <c r="BE32740" s="300"/>
      <c r="BF32740" s="300"/>
      <c r="BG32740" s="300"/>
      <c r="BH32740" s="300"/>
      <c r="BI32740" s="300"/>
      <c r="BJ32740" s="300"/>
      <c r="BK32740" s="300"/>
      <c r="BL32740" s="300"/>
      <c r="BM32740" s="300"/>
      <c r="BN32740" s="300"/>
      <c r="BO32740" s="300"/>
      <c r="BP32740" s="300"/>
      <c r="BQ32740" s="300"/>
      <c r="BR32740" s="300"/>
      <c r="BS32740" s="300"/>
      <c r="BT32740" s="300"/>
      <c r="BU32740" s="300"/>
      <c r="BV32740" s="300"/>
      <c r="BW32740" s="300"/>
      <c r="BX32740" s="300"/>
      <c r="BY32740" s="300"/>
      <c r="BZ32740" s="300"/>
      <c r="CA32740" s="300"/>
      <c r="CB32740" s="300"/>
      <c r="CC32740" s="300"/>
      <c r="CD32740" s="300"/>
      <c r="CE32740" s="300"/>
      <c r="CF32740" s="300"/>
      <c r="CG32740" s="300"/>
      <c r="CH32740" s="300"/>
      <c r="CI32740" s="300"/>
      <c r="CJ32740" s="300"/>
      <c r="CK32740" s="300"/>
      <c r="CL32740" s="300"/>
      <c r="CM32740" s="300"/>
      <c r="CN32740" s="300"/>
      <c r="CO32740" s="300"/>
      <c r="CP32740" s="300"/>
      <c r="CQ32740" s="300"/>
      <c r="CR32740" s="300"/>
      <c r="CS32740" s="300"/>
      <c r="CT32740" s="300"/>
      <c r="CU32740" s="300"/>
      <c r="CV32740" s="300"/>
      <c r="CW32740" s="300"/>
      <c r="CX32740" s="300"/>
      <c r="CY32740" s="300"/>
      <c r="CZ32740" s="300"/>
      <c r="DA32740" s="300"/>
      <c r="DB32740" s="300"/>
      <c r="DC32740" s="300"/>
      <c r="DD32740" s="300"/>
      <c r="DE32740" s="300"/>
      <c r="DF32740" s="300"/>
      <c r="DG32740" s="300"/>
      <c r="DH32740" s="300"/>
      <c r="DI32740" s="300"/>
      <c r="DJ32740" s="300"/>
      <c r="DK32740" s="300"/>
      <c r="DL32740" s="300"/>
      <c r="DM32740" s="300"/>
      <c r="DN32740" s="300"/>
      <c r="DO32740" s="300"/>
      <c r="DP32740" s="300"/>
      <c r="DQ32740" s="300"/>
      <c r="DR32740" s="300"/>
      <c r="DS32740" s="300"/>
      <c r="DT32740" s="300"/>
      <c r="DU32740" s="300"/>
      <c r="DV32740" s="300"/>
      <c r="DW32740" s="300"/>
      <c r="DX32740" s="300"/>
      <c r="DY32740" s="300"/>
      <c r="DZ32740" s="300"/>
      <c r="EA32740" s="300"/>
      <c r="EB32740" s="300"/>
      <c r="EC32740" s="300"/>
      <c r="ED32740" s="300"/>
      <c r="EE32740" s="300"/>
      <c r="EF32740" s="300"/>
      <c r="EG32740" s="300"/>
      <c r="EH32740" s="300"/>
      <c r="EI32740" s="300"/>
      <c r="EJ32740" s="300"/>
      <c r="EK32740" s="300"/>
      <c r="EL32740" s="300"/>
      <c r="EM32740" s="300"/>
      <c r="EN32740" s="300"/>
      <c r="EO32740" s="300"/>
      <c r="EP32740" s="300"/>
      <c r="EQ32740" s="300"/>
      <c r="ER32740" s="300"/>
      <c r="ES32740" s="300"/>
      <c r="ET32740" s="300"/>
      <c r="EU32740" s="300"/>
      <c r="EV32740" s="300"/>
      <c r="EW32740" s="300"/>
      <c r="EX32740" s="300"/>
      <c r="EY32740" s="300"/>
      <c r="EZ32740" s="300"/>
      <c r="FA32740" s="300"/>
      <c r="FB32740" s="300"/>
      <c r="FC32740" s="300"/>
      <c r="FD32740" s="300"/>
      <c r="FE32740" s="300"/>
      <c r="FF32740" s="300"/>
      <c r="FG32740" s="300"/>
      <c r="FH32740" s="300"/>
      <c r="FI32740" s="300"/>
      <c r="FJ32740" s="300"/>
      <c r="FK32740" s="300"/>
      <c r="FL32740" s="300"/>
      <c r="FM32740" s="300"/>
      <c r="FN32740" s="300"/>
      <c r="FO32740" s="300"/>
      <c r="FP32740" s="300"/>
      <c r="FQ32740" s="300"/>
      <c r="FR32740" s="300"/>
      <c r="FS32740" s="300"/>
      <c r="FT32740" s="300"/>
      <c r="FU32740" s="300"/>
      <c r="FV32740" s="300"/>
      <c r="FW32740" s="300"/>
      <c r="FX32740" s="300"/>
      <c r="FY32740" s="300"/>
      <c r="FZ32740" s="300"/>
      <c r="GA32740" s="300"/>
      <c r="GB32740" s="300"/>
      <c r="GC32740" s="300"/>
      <c r="GD32740" s="300"/>
      <c r="GE32740" s="300"/>
      <c r="GF32740" s="300"/>
      <c r="GG32740" s="300"/>
    </row>
    <row r="32741" spans="4:189" x14ac:dyDescent="0.25">
      <c r="D32741" s="300"/>
      <c r="J32741" s="300"/>
      <c r="K32741" s="300"/>
      <c r="L32741" s="300"/>
      <c r="M32741" s="300"/>
      <c r="N32741" s="300"/>
      <c r="O32741" s="300"/>
      <c r="P32741" s="300"/>
      <c r="Q32741" s="300"/>
      <c r="R32741" s="300"/>
      <c r="S32741" s="300"/>
      <c r="T32741" s="300"/>
      <c r="U32741" s="300"/>
      <c r="V32741" s="300"/>
      <c r="W32741" s="300"/>
      <c r="X32741" s="300"/>
      <c r="Y32741" s="300"/>
      <c r="Z32741" s="300"/>
      <c r="AA32741" s="300"/>
      <c r="AB32741" s="300"/>
      <c r="AC32741" s="300"/>
      <c r="AD32741" s="300"/>
      <c r="AE32741" s="300"/>
      <c r="AF32741" s="300"/>
      <c r="AG32741" s="300"/>
      <c r="AH32741" s="300"/>
      <c r="AI32741" s="300"/>
      <c r="AJ32741" s="300"/>
      <c r="AK32741" s="300"/>
      <c r="AL32741" s="300"/>
      <c r="AM32741" s="300"/>
      <c r="AN32741" s="300"/>
      <c r="AO32741" s="300"/>
      <c r="AP32741" s="300"/>
      <c r="AQ32741" s="300"/>
      <c r="AR32741" s="300"/>
      <c r="AS32741" s="300"/>
      <c r="AT32741" s="300"/>
      <c r="AU32741" s="300"/>
      <c r="AV32741" s="300"/>
      <c r="AW32741" s="300"/>
      <c r="AX32741" s="300"/>
      <c r="AY32741" s="300"/>
      <c r="AZ32741" s="300"/>
      <c r="BA32741" s="300"/>
      <c r="BB32741" s="300"/>
      <c r="BC32741" s="300"/>
      <c r="BD32741" s="300"/>
      <c r="BE32741" s="300"/>
      <c r="BF32741" s="300"/>
      <c r="BG32741" s="300"/>
      <c r="BH32741" s="300"/>
      <c r="BI32741" s="300"/>
      <c r="BJ32741" s="300"/>
      <c r="BK32741" s="300"/>
      <c r="BL32741" s="300"/>
      <c r="BM32741" s="300"/>
      <c r="BN32741" s="300"/>
      <c r="BO32741" s="300"/>
      <c r="BP32741" s="300"/>
      <c r="BQ32741" s="300"/>
      <c r="BR32741" s="300"/>
      <c r="BS32741" s="300"/>
      <c r="BT32741" s="300"/>
      <c r="BU32741" s="300"/>
      <c r="BV32741" s="300"/>
      <c r="BW32741" s="300"/>
      <c r="BX32741" s="300"/>
      <c r="BY32741" s="300"/>
      <c r="BZ32741" s="300"/>
      <c r="CA32741" s="300"/>
      <c r="CB32741" s="300"/>
      <c r="CC32741" s="300"/>
      <c r="CD32741" s="300"/>
      <c r="CE32741" s="300"/>
      <c r="CF32741" s="300"/>
      <c r="CG32741" s="300"/>
      <c r="CH32741" s="300"/>
      <c r="CI32741" s="300"/>
      <c r="CJ32741" s="300"/>
      <c r="CK32741" s="300"/>
      <c r="CL32741" s="300"/>
      <c r="CM32741" s="300"/>
      <c r="CN32741" s="300"/>
      <c r="CO32741" s="300"/>
      <c r="CP32741" s="300"/>
      <c r="CQ32741" s="300"/>
      <c r="CR32741" s="300"/>
      <c r="CS32741" s="300"/>
      <c r="CT32741" s="300"/>
      <c r="CU32741" s="300"/>
      <c r="CV32741" s="300"/>
      <c r="CW32741" s="300"/>
      <c r="CX32741" s="300"/>
      <c r="CY32741" s="300"/>
      <c r="CZ32741" s="300"/>
      <c r="DA32741" s="300"/>
      <c r="DB32741" s="300"/>
      <c r="DC32741" s="300"/>
      <c r="DD32741" s="300"/>
      <c r="DE32741" s="300"/>
      <c r="DF32741" s="300"/>
      <c r="DG32741" s="300"/>
      <c r="DH32741" s="300"/>
      <c r="DI32741" s="300"/>
      <c r="DJ32741" s="300"/>
      <c r="DK32741" s="300"/>
      <c r="DL32741" s="300"/>
      <c r="DM32741" s="300"/>
      <c r="DN32741" s="300"/>
      <c r="DO32741" s="300"/>
      <c r="DP32741" s="300"/>
      <c r="DQ32741" s="300"/>
      <c r="DR32741" s="300"/>
      <c r="DS32741" s="300"/>
      <c r="DT32741" s="300"/>
      <c r="DU32741" s="300"/>
      <c r="DV32741" s="300"/>
      <c r="DW32741" s="300"/>
      <c r="DX32741" s="300"/>
      <c r="DY32741" s="300"/>
      <c r="DZ32741" s="300"/>
      <c r="EA32741" s="300"/>
      <c r="EB32741" s="300"/>
      <c r="EC32741" s="300"/>
      <c r="ED32741" s="300"/>
      <c r="EE32741" s="300"/>
      <c r="EF32741" s="300"/>
      <c r="EG32741" s="300"/>
      <c r="EH32741" s="300"/>
      <c r="EI32741" s="300"/>
      <c r="EJ32741" s="300"/>
      <c r="EK32741" s="300"/>
      <c r="EL32741" s="300"/>
      <c r="EM32741" s="300"/>
      <c r="EN32741" s="300"/>
      <c r="EO32741" s="300"/>
      <c r="EP32741" s="300"/>
      <c r="EQ32741" s="300"/>
      <c r="ER32741" s="300"/>
      <c r="ES32741" s="300"/>
      <c r="ET32741" s="300"/>
      <c r="EU32741" s="300"/>
      <c r="EV32741" s="300"/>
      <c r="EW32741" s="300"/>
      <c r="EX32741" s="300"/>
      <c r="EY32741" s="300"/>
      <c r="EZ32741" s="300"/>
      <c r="FA32741" s="300"/>
      <c r="FB32741" s="300"/>
      <c r="FC32741" s="300"/>
      <c r="FD32741" s="300"/>
      <c r="FE32741" s="300"/>
      <c r="FF32741" s="300"/>
      <c r="FG32741" s="300"/>
      <c r="FH32741" s="300"/>
      <c r="FI32741" s="300"/>
      <c r="FJ32741" s="300"/>
      <c r="FK32741" s="300"/>
      <c r="FL32741" s="300"/>
      <c r="FM32741" s="300"/>
      <c r="FN32741" s="300"/>
      <c r="FO32741" s="300"/>
      <c r="FP32741" s="300"/>
      <c r="FQ32741" s="300"/>
      <c r="FR32741" s="300"/>
      <c r="FS32741" s="300"/>
      <c r="FT32741" s="300"/>
      <c r="FU32741" s="300"/>
      <c r="FV32741" s="300"/>
      <c r="FW32741" s="300"/>
      <c r="FX32741" s="300"/>
      <c r="FY32741" s="300"/>
      <c r="FZ32741" s="300"/>
      <c r="GA32741" s="300"/>
      <c r="GB32741" s="300"/>
      <c r="GC32741" s="300"/>
      <c r="GD32741" s="300"/>
      <c r="GE32741" s="300"/>
      <c r="GF32741" s="300"/>
      <c r="GG32741" s="300"/>
    </row>
    <row r="32742" spans="4:189" x14ac:dyDescent="0.25">
      <c r="D32742" s="300"/>
      <c r="J32742" s="300"/>
      <c r="K32742" s="300"/>
      <c r="L32742" s="300"/>
      <c r="M32742" s="300"/>
      <c r="N32742" s="300"/>
      <c r="O32742" s="300"/>
      <c r="P32742" s="300"/>
      <c r="Q32742" s="300"/>
      <c r="R32742" s="300"/>
      <c r="S32742" s="300"/>
      <c r="T32742" s="300"/>
      <c r="U32742" s="300"/>
      <c r="V32742" s="300"/>
      <c r="W32742" s="300"/>
      <c r="X32742" s="300"/>
      <c r="Y32742" s="300"/>
      <c r="Z32742" s="300"/>
      <c r="AA32742" s="300"/>
      <c r="AB32742" s="300"/>
      <c r="AC32742" s="300"/>
      <c r="AD32742" s="300"/>
      <c r="AE32742" s="300"/>
      <c r="AF32742" s="300"/>
      <c r="AG32742" s="300"/>
      <c r="AH32742" s="300"/>
      <c r="AI32742" s="300"/>
      <c r="AJ32742" s="300"/>
      <c r="AK32742" s="300"/>
      <c r="AL32742" s="300"/>
      <c r="AM32742" s="300"/>
      <c r="AN32742" s="300"/>
      <c r="AO32742" s="300"/>
      <c r="AP32742" s="300"/>
      <c r="AQ32742" s="300"/>
      <c r="AR32742" s="300"/>
      <c r="AS32742" s="300"/>
      <c r="AT32742" s="300"/>
      <c r="AU32742" s="300"/>
      <c r="AV32742" s="300"/>
      <c r="AW32742" s="300"/>
      <c r="AX32742" s="300"/>
      <c r="AY32742" s="300"/>
      <c r="AZ32742" s="300"/>
      <c r="BA32742" s="300"/>
      <c r="BB32742" s="300"/>
      <c r="BC32742" s="300"/>
      <c r="BD32742" s="300"/>
      <c r="BE32742" s="300"/>
      <c r="BF32742" s="300"/>
      <c r="BG32742" s="300"/>
      <c r="BH32742" s="300"/>
      <c r="BI32742" s="300"/>
      <c r="BJ32742" s="300"/>
      <c r="BK32742" s="300"/>
      <c r="BL32742" s="300"/>
      <c r="BM32742" s="300"/>
      <c r="BN32742" s="300"/>
      <c r="BO32742" s="300"/>
      <c r="BP32742" s="300"/>
      <c r="BQ32742" s="300"/>
      <c r="BR32742" s="300"/>
      <c r="BS32742" s="300"/>
      <c r="BT32742" s="300"/>
      <c r="BU32742" s="300"/>
      <c r="BV32742" s="300"/>
      <c r="BW32742" s="300"/>
      <c r="BX32742" s="300"/>
      <c r="BY32742" s="300"/>
      <c r="BZ32742" s="300"/>
      <c r="CA32742" s="300"/>
      <c r="CB32742" s="300"/>
      <c r="CC32742" s="300"/>
      <c r="CD32742" s="300"/>
      <c r="CE32742" s="300"/>
      <c r="CF32742" s="300"/>
      <c r="CG32742" s="300"/>
      <c r="CH32742" s="300"/>
      <c r="CI32742" s="300"/>
      <c r="CJ32742" s="300"/>
      <c r="CK32742" s="300"/>
      <c r="CL32742" s="300"/>
      <c r="CM32742" s="300"/>
      <c r="CN32742" s="300"/>
      <c r="CO32742" s="300"/>
      <c r="CP32742" s="300"/>
      <c r="CQ32742" s="300"/>
      <c r="CR32742" s="300"/>
      <c r="CS32742" s="300"/>
      <c r="CT32742" s="300"/>
      <c r="CU32742" s="300"/>
      <c r="CV32742" s="300"/>
      <c r="CW32742" s="300"/>
      <c r="CX32742" s="300"/>
      <c r="CY32742" s="300"/>
      <c r="CZ32742" s="300"/>
      <c r="DA32742" s="300"/>
      <c r="DB32742" s="300"/>
      <c r="DC32742" s="300"/>
      <c r="DD32742" s="300"/>
      <c r="DE32742" s="300"/>
      <c r="DF32742" s="300"/>
      <c r="DG32742" s="300"/>
      <c r="DH32742" s="300"/>
      <c r="DI32742" s="300"/>
      <c r="DJ32742" s="300"/>
      <c r="DK32742" s="300"/>
      <c r="DL32742" s="300"/>
      <c r="DM32742" s="300"/>
      <c r="DN32742" s="300"/>
      <c r="DO32742" s="300"/>
      <c r="DP32742" s="300"/>
      <c r="DQ32742" s="300"/>
      <c r="DR32742" s="300"/>
      <c r="DS32742" s="300"/>
      <c r="DT32742" s="300"/>
      <c r="DU32742" s="300"/>
      <c r="DV32742" s="300"/>
      <c r="DW32742" s="300"/>
      <c r="DX32742" s="300"/>
      <c r="DY32742" s="300"/>
      <c r="DZ32742" s="300"/>
      <c r="EA32742" s="300"/>
      <c r="EB32742" s="300"/>
      <c r="EC32742" s="300"/>
      <c r="ED32742" s="300"/>
      <c r="EE32742" s="300"/>
      <c r="EF32742" s="300"/>
      <c r="EG32742" s="300"/>
      <c r="EH32742" s="300"/>
      <c r="EI32742" s="300"/>
      <c r="EJ32742" s="300"/>
      <c r="EK32742" s="300"/>
      <c r="EL32742" s="300"/>
      <c r="EM32742" s="300"/>
      <c r="EN32742" s="300"/>
      <c r="EO32742" s="300"/>
      <c r="EP32742" s="300"/>
      <c r="EQ32742" s="300"/>
      <c r="ER32742" s="300"/>
      <c r="ES32742" s="300"/>
      <c r="ET32742" s="300"/>
      <c r="EU32742" s="300"/>
      <c r="EV32742" s="300"/>
      <c r="EW32742" s="300"/>
      <c r="EX32742" s="300"/>
      <c r="EY32742" s="300"/>
      <c r="EZ32742" s="300"/>
      <c r="FA32742" s="300"/>
      <c r="FB32742" s="300"/>
      <c r="FC32742" s="300"/>
      <c r="FD32742" s="300"/>
      <c r="FE32742" s="300"/>
      <c r="FF32742" s="300"/>
      <c r="FG32742" s="300"/>
      <c r="FH32742" s="300"/>
      <c r="FI32742" s="300"/>
      <c r="FJ32742" s="300"/>
      <c r="FK32742" s="300"/>
      <c r="FL32742" s="300"/>
      <c r="FM32742" s="300"/>
      <c r="FN32742" s="300"/>
      <c r="FO32742" s="300"/>
      <c r="FP32742" s="300"/>
      <c r="FQ32742" s="300"/>
      <c r="FR32742" s="300"/>
      <c r="FS32742" s="300"/>
      <c r="FT32742" s="300"/>
      <c r="FU32742" s="300"/>
      <c r="FV32742" s="300"/>
      <c r="FW32742" s="300"/>
      <c r="FX32742" s="300"/>
      <c r="FY32742" s="300"/>
      <c r="FZ32742" s="300"/>
      <c r="GA32742" s="300"/>
      <c r="GB32742" s="300"/>
      <c r="GC32742" s="300"/>
      <c r="GD32742" s="300"/>
      <c r="GE32742" s="300"/>
      <c r="GF32742" s="300"/>
      <c r="GG32742" s="300"/>
    </row>
    <row r="32743" spans="4:189" x14ac:dyDescent="0.25">
      <c r="D32743" s="300"/>
      <c r="J32743" s="300"/>
      <c r="K32743" s="300"/>
      <c r="L32743" s="300"/>
      <c r="M32743" s="300"/>
      <c r="N32743" s="300"/>
      <c r="O32743" s="300"/>
      <c r="P32743" s="300"/>
      <c r="Q32743" s="300"/>
      <c r="R32743" s="300"/>
      <c r="S32743" s="300"/>
      <c r="T32743" s="300"/>
      <c r="U32743" s="300"/>
      <c r="V32743" s="300"/>
      <c r="W32743" s="300"/>
      <c r="X32743" s="300"/>
      <c r="Y32743" s="300"/>
      <c r="Z32743" s="300"/>
      <c r="AA32743" s="300"/>
      <c r="AB32743" s="300"/>
      <c r="AC32743" s="300"/>
      <c r="AD32743" s="300"/>
      <c r="AE32743" s="300"/>
      <c r="AF32743" s="300"/>
      <c r="AG32743" s="300"/>
      <c r="AH32743" s="300"/>
      <c r="AI32743" s="300"/>
      <c r="AJ32743" s="300"/>
      <c r="AK32743" s="300"/>
      <c r="AL32743" s="300"/>
      <c r="AM32743" s="300"/>
      <c r="AN32743" s="300"/>
      <c r="AO32743" s="300"/>
      <c r="AP32743" s="300"/>
      <c r="AQ32743" s="300"/>
      <c r="AR32743" s="300"/>
      <c r="AS32743" s="300"/>
      <c r="AT32743" s="300"/>
      <c r="AU32743" s="300"/>
      <c r="AV32743" s="300"/>
      <c r="AW32743" s="300"/>
      <c r="AX32743" s="300"/>
      <c r="AY32743" s="300"/>
      <c r="AZ32743" s="300"/>
      <c r="BA32743" s="300"/>
      <c r="BB32743" s="300"/>
      <c r="BC32743" s="300"/>
      <c r="BD32743" s="300"/>
      <c r="BE32743" s="300"/>
      <c r="BF32743" s="300"/>
      <c r="BG32743" s="300"/>
      <c r="BH32743" s="300"/>
      <c r="BI32743" s="300"/>
      <c r="BJ32743" s="300"/>
      <c r="BK32743" s="300"/>
      <c r="BL32743" s="300"/>
      <c r="BM32743" s="300"/>
      <c r="BN32743" s="300"/>
      <c r="BO32743" s="300"/>
      <c r="BP32743" s="300"/>
      <c r="BQ32743" s="300"/>
      <c r="BR32743" s="300"/>
      <c r="BS32743" s="300"/>
      <c r="BT32743" s="300"/>
      <c r="BU32743" s="300"/>
      <c r="BV32743" s="300"/>
      <c r="BW32743" s="300"/>
      <c r="BX32743" s="300"/>
      <c r="BY32743" s="300"/>
      <c r="BZ32743" s="300"/>
      <c r="CA32743" s="300"/>
      <c r="CB32743" s="300"/>
      <c r="CC32743" s="300"/>
      <c r="CD32743" s="300"/>
      <c r="CE32743" s="300"/>
      <c r="CF32743" s="300"/>
      <c r="CG32743" s="300"/>
      <c r="CH32743" s="300"/>
      <c r="CI32743" s="300"/>
      <c r="CJ32743" s="300"/>
      <c r="CK32743" s="300"/>
      <c r="CL32743" s="300"/>
      <c r="CM32743" s="300"/>
      <c r="CN32743" s="300"/>
      <c r="CO32743" s="300"/>
      <c r="CP32743" s="300"/>
      <c r="CQ32743" s="300"/>
      <c r="CR32743" s="300"/>
      <c r="CS32743" s="300"/>
      <c r="CT32743" s="300"/>
      <c r="CU32743" s="300"/>
      <c r="CV32743" s="300"/>
      <c r="CW32743" s="300"/>
      <c r="CX32743" s="300"/>
      <c r="CY32743" s="300"/>
      <c r="CZ32743" s="300"/>
      <c r="DA32743" s="300"/>
      <c r="DB32743" s="300"/>
      <c r="DC32743" s="300"/>
      <c r="DD32743" s="300"/>
      <c r="DE32743" s="300"/>
      <c r="DF32743" s="300"/>
      <c r="DG32743" s="300"/>
      <c r="DH32743" s="300"/>
      <c r="DI32743" s="300"/>
      <c r="DJ32743" s="300"/>
      <c r="DK32743" s="300"/>
      <c r="DL32743" s="300"/>
      <c r="DM32743" s="300"/>
      <c r="DN32743" s="300"/>
      <c r="DO32743" s="300"/>
      <c r="DP32743" s="300"/>
      <c r="DQ32743" s="300"/>
      <c r="DR32743" s="300"/>
      <c r="DS32743" s="300"/>
      <c r="DT32743" s="300"/>
      <c r="DU32743" s="300"/>
      <c r="DV32743" s="300"/>
      <c r="DW32743" s="300"/>
      <c r="DX32743" s="300"/>
      <c r="DY32743" s="300"/>
      <c r="DZ32743" s="300"/>
      <c r="EA32743" s="300"/>
      <c r="EB32743" s="300"/>
      <c r="EC32743" s="300"/>
      <c r="ED32743" s="300"/>
      <c r="EE32743" s="300"/>
      <c r="EF32743" s="300"/>
      <c r="EG32743" s="300"/>
      <c r="EH32743" s="300"/>
      <c r="EI32743" s="300"/>
      <c r="EJ32743" s="300"/>
      <c r="EK32743" s="300"/>
      <c r="EL32743" s="300"/>
      <c r="EM32743" s="300"/>
      <c r="EN32743" s="300"/>
      <c r="EO32743" s="300"/>
      <c r="EP32743" s="300"/>
      <c r="EQ32743" s="300"/>
      <c r="ER32743" s="300"/>
      <c r="ES32743" s="300"/>
      <c r="ET32743" s="300"/>
      <c r="EU32743" s="300"/>
      <c r="EV32743" s="300"/>
      <c r="EW32743" s="300"/>
      <c r="EX32743" s="300"/>
      <c r="EY32743" s="300"/>
      <c r="EZ32743" s="300"/>
      <c r="FA32743" s="300"/>
      <c r="FB32743" s="300"/>
      <c r="FC32743" s="300"/>
      <c r="FD32743" s="300"/>
      <c r="FE32743" s="300"/>
      <c r="FF32743" s="300"/>
      <c r="FG32743" s="300"/>
      <c r="FH32743" s="300"/>
      <c r="FI32743" s="300"/>
      <c r="FJ32743" s="300"/>
      <c r="FK32743" s="300"/>
      <c r="FL32743" s="300"/>
      <c r="FM32743" s="300"/>
      <c r="FN32743" s="300"/>
      <c r="FO32743" s="300"/>
      <c r="FP32743" s="300"/>
      <c r="FQ32743" s="300"/>
      <c r="FR32743" s="300"/>
      <c r="FS32743" s="300"/>
      <c r="FT32743" s="300"/>
      <c r="FU32743" s="300"/>
      <c r="FV32743" s="300"/>
      <c r="FW32743" s="300"/>
      <c r="FX32743" s="300"/>
      <c r="FY32743" s="300"/>
      <c r="FZ32743" s="300"/>
      <c r="GA32743" s="300"/>
      <c r="GB32743" s="300"/>
      <c r="GC32743" s="300"/>
      <c r="GD32743" s="300"/>
      <c r="GE32743" s="300"/>
      <c r="GF32743" s="300"/>
      <c r="GG32743" s="300"/>
    </row>
    <row r="32744" spans="4:189" x14ac:dyDescent="0.25">
      <c r="D32744" s="300"/>
      <c r="J32744" s="300"/>
      <c r="K32744" s="300"/>
      <c r="L32744" s="300"/>
      <c r="M32744" s="300"/>
      <c r="N32744" s="300"/>
      <c r="O32744" s="300"/>
      <c r="P32744" s="300"/>
      <c r="Q32744" s="300"/>
      <c r="R32744" s="300"/>
      <c r="S32744" s="300"/>
      <c r="T32744" s="300"/>
      <c r="U32744" s="300"/>
      <c r="V32744" s="300"/>
      <c r="W32744" s="300"/>
      <c r="X32744" s="300"/>
      <c r="Y32744" s="300"/>
      <c r="Z32744" s="300"/>
      <c r="AA32744" s="300"/>
      <c r="AB32744" s="300"/>
      <c r="AC32744" s="300"/>
      <c r="AD32744" s="300"/>
      <c r="AE32744" s="300"/>
      <c r="AF32744" s="300"/>
      <c r="AG32744" s="300"/>
      <c r="AH32744" s="300"/>
      <c r="AI32744" s="300"/>
      <c r="AJ32744" s="300"/>
      <c r="AK32744" s="300"/>
      <c r="AL32744" s="300"/>
      <c r="AM32744" s="300"/>
      <c r="AN32744" s="300"/>
      <c r="AO32744" s="300"/>
      <c r="AP32744" s="300"/>
      <c r="AQ32744" s="300"/>
      <c r="AR32744" s="300"/>
      <c r="AS32744" s="300"/>
      <c r="AT32744" s="300"/>
      <c r="AU32744" s="300"/>
      <c r="AV32744" s="300"/>
      <c r="AW32744" s="300"/>
      <c r="AX32744" s="300"/>
      <c r="AY32744" s="300"/>
      <c r="AZ32744" s="300"/>
      <c r="BA32744" s="300"/>
      <c r="BB32744" s="300"/>
      <c r="BC32744" s="300"/>
      <c r="BD32744" s="300"/>
      <c r="BE32744" s="300"/>
      <c r="BF32744" s="300"/>
      <c r="BG32744" s="300"/>
      <c r="BH32744" s="300"/>
      <c r="BI32744" s="300"/>
      <c r="BJ32744" s="300"/>
      <c r="BK32744" s="300"/>
      <c r="BL32744" s="300"/>
      <c r="BM32744" s="300"/>
      <c r="BN32744" s="300"/>
      <c r="BO32744" s="300"/>
      <c r="BP32744" s="300"/>
      <c r="BQ32744" s="300"/>
      <c r="BR32744" s="300"/>
      <c r="BS32744" s="300"/>
      <c r="BT32744" s="300"/>
      <c r="BU32744" s="300"/>
      <c r="BV32744" s="300"/>
      <c r="BW32744" s="300"/>
      <c r="BX32744" s="300"/>
      <c r="BY32744" s="300"/>
      <c r="BZ32744" s="300"/>
      <c r="CA32744" s="300"/>
      <c r="CB32744" s="300"/>
      <c r="CC32744" s="300"/>
      <c r="CD32744" s="300"/>
      <c r="CE32744" s="300"/>
      <c r="CF32744" s="300"/>
      <c r="CG32744" s="300"/>
      <c r="CH32744" s="300"/>
      <c r="CI32744" s="300"/>
      <c r="CJ32744" s="300"/>
      <c r="CK32744" s="300"/>
      <c r="CL32744" s="300"/>
      <c r="CM32744" s="300"/>
      <c r="CN32744" s="300"/>
      <c r="CO32744" s="300"/>
      <c r="CP32744" s="300"/>
      <c r="CQ32744" s="300"/>
      <c r="CR32744" s="300"/>
      <c r="CS32744" s="300"/>
      <c r="CT32744" s="300"/>
      <c r="CU32744" s="300"/>
      <c r="CV32744" s="300"/>
      <c r="CW32744" s="300"/>
      <c r="CX32744" s="300"/>
      <c r="CY32744" s="300"/>
      <c r="CZ32744" s="300"/>
      <c r="DA32744" s="300"/>
      <c r="DB32744" s="300"/>
      <c r="DC32744" s="300"/>
      <c r="DD32744" s="300"/>
      <c r="DE32744" s="300"/>
      <c r="DF32744" s="300"/>
      <c r="DG32744" s="300"/>
      <c r="DH32744" s="300"/>
      <c r="DI32744" s="300"/>
      <c r="DJ32744" s="300"/>
      <c r="DK32744" s="300"/>
      <c r="DL32744" s="300"/>
      <c r="DM32744" s="300"/>
      <c r="DN32744" s="300"/>
      <c r="DO32744" s="300"/>
      <c r="DP32744" s="300"/>
      <c r="DQ32744" s="300"/>
      <c r="DR32744" s="300"/>
      <c r="DS32744" s="300"/>
      <c r="DT32744" s="300"/>
      <c r="DU32744" s="300"/>
      <c r="DV32744" s="300"/>
      <c r="DW32744" s="300"/>
      <c r="DX32744" s="300"/>
      <c r="DY32744" s="300"/>
      <c r="DZ32744" s="300"/>
      <c r="EA32744" s="300"/>
      <c r="EB32744" s="300"/>
      <c r="EC32744" s="300"/>
      <c r="ED32744" s="300"/>
      <c r="EE32744" s="300"/>
      <c r="EF32744" s="300"/>
      <c r="EG32744" s="300"/>
      <c r="EH32744" s="300"/>
      <c r="EI32744" s="300"/>
      <c r="EJ32744" s="300"/>
      <c r="EK32744" s="300"/>
      <c r="EL32744" s="300"/>
      <c r="EM32744" s="300"/>
      <c r="EN32744" s="300"/>
      <c r="EO32744" s="300"/>
      <c r="EP32744" s="300"/>
      <c r="EQ32744" s="300"/>
      <c r="ER32744" s="300"/>
      <c r="ES32744" s="300"/>
      <c r="ET32744" s="300"/>
      <c r="EU32744" s="300"/>
      <c r="EV32744" s="300"/>
      <c r="EW32744" s="300"/>
      <c r="EX32744" s="300"/>
      <c r="EY32744" s="300"/>
      <c r="EZ32744" s="300"/>
      <c r="FA32744" s="300"/>
      <c r="FB32744" s="300"/>
      <c r="FC32744" s="300"/>
      <c r="FD32744" s="300"/>
      <c r="FE32744" s="300"/>
      <c r="FF32744" s="300"/>
      <c r="FG32744" s="300"/>
      <c r="FH32744" s="300"/>
      <c r="FI32744" s="300"/>
      <c r="FJ32744" s="300"/>
      <c r="FK32744" s="300"/>
      <c r="FL32744" s="300"/>
      <c r="FM32744" s="300"/>
      <c r="FN32744" s="300"/>
      <c r="FO32744" s="300"/>
      <c r="FP32744" s="300"/>
      <c r="FQ32744" s="300"/>
      <c r="FR32744" s="300"/>
      <c r="FS32744" s="300"/>
      <c r="FT32744" s="300"/>
      <c r="FU32744" s="300"/>
      <c r="FV32744" s="300"/>
      <c r="FW32744" s="300"/>
      <c r="FX32744" s="300"/>
      <c r="FY32744" s="300"/>
      <c r="FZ32744" s="300"/>
      <c r="GA32744" s="300"/>
      <c r="GB32744" s="300"/>
      <c r="GC32744" s="300"/>
      <c r="GD32744" s="300"/>
      <c r="GE32744" s="300"/>
      <c r="GF32744" s="300"/>
      <c r="GG32744" s="300"/>
    </row>
    <row r="32745" spans="4:189" x14ac:dyDescent="0.25">
      <c r="D32745" s="300"/>
      <c r="J32745" s="300"/>
      <c r="K32745" s="300"/>
      <c r="L32745" s="300"/>
      <c r="M32745" s="300"/>
      <c r="N32745" s="300"/>
      <c r="O32745" s="300"/>
      <c r="P32745" s="300"/>
      <c r="Q32745" s="300"/>
      <c r="R32745" s="300"/>
      <c r="S32745" s="300"/>
      <c r="T32745" s="300"/>
      <c r="U32745" s="300"/>
      <c r="V32745" s="300"/>
      <c r="W32745" s="300"/>
      <c r="X32745" s="300"/>
      <c r="Y32745" s="300"/>
      <c r="Z32745" s="300"/>
      <c r="AA32745" s="300"/>
      <c r="AB32745" s="300"/>
      <c r="AC32745" s="300"/>
      <c r="AD32745" s="300"/>
      <c r="AE32745" s="300"/>
      <c r="AF32745" s="300"/>
      <c r="AG32745" s="300"/>
      <c r="AH32745" s="300"/>
      <c r="AI32745" s="300"/>
      <c r="AJ32745" s="300"/>
      <c r="AK32745" s="300"/>
      <c r="AL32745" s="300"/>
      <c r="AM32745" s="300"/>
      <c r="AN32745" s="300"/>
      <c r="AO32745" s="300"/>
      <c r="AP32745" s="300"/>
      <c r="AQ32745" s="300"/>
      <c r="AR32745" s="300"/>
      <c r="AS32745" s="300"/>
      <c r="AT32745" s="300"/>
      <c r="AU32745" s="300"/>
      <c r="AV32745" s="300"/>
      <c r="AW32745" s="300"/>
      <c r="AX32745" s="300"/>
      <c r="AY32745" s="300"/>
      <c r="AZ32745" s="300"/>
      <c r="BA32745" s="300"/>
      <c r="BB32745" s="300"/>
      <c r="BC32745" s="300"/>
      <c r="BD32745" s="300"/>
      <c r="BE32745" s="300"/>
      <c r="BF32745" s="300"/>
      <c r="BG32745" s="300"/>
      <c r="BH32745" s="300"/>
      <c r="BI32745" s="300"/>
      <c r="BJ32745" s="300"/>
      <c r="BK32745" s="300"/>
      <c r="BL32745" s="300"/>
      <c r="BM32745" s="300"/>
      <c r="BN32745" s="300"/>
      <c r="BO32745" s="300"/>
      <c r="BP32745" s="300"/>
      <c r="BQ32745" s="300"/>
      <c r="BR32745" s="300"/>
      <c r="BS32745" s="300"/>
      <c r="BT32745" s="300"/>
      <c r="BU32745" s="300"/>
      <c r="BV32745" s="300"/>
      <c r="BW32745" s="300"/>
      <c r="BX32745" s="300"/>
      <c r="BY32745" s="300"/>
      <c r="BZ32745" s="300"/>
      <c r="CA32745" s="300"/>
      <c r="CB32745" s="300"/>
      <c r="CC32745" s="300"/>
      <c r="CD32745" s="300"/>
      <c r="CE32745" s="300"/>
      <c r="CF32745" s="300"/>
      <c r="CG32745" s="300"/>
      <c r="CH32745" s="300"/>
      <c r="CI32745" s="300"/>
      <c r="CJ32745" s="300"/>
      <c r="CK32745" s="300"/>
      <c r="CL32745" s="300"/>
      <c r="CM32745" s="300"/>
      <c r="CN32745" s="300"/>
      <c r="CO32745" s="300"/>
      <c r="CP32745" s="300"/>
      <c r="CQ32745" s="300"/>
      <c r="CR32745" s="300"/>
      <c r="CS32745" s="300"/>
      <c r="CT32745" s="300"/>
      <c r="CU32745" s="300"/>
      <c r="CV32745" s="300"/>
      <c r="CW32745" s="300"/>
      <c r="CX32745" s="300"/>
      <c r="CY32745" s="300"/>
      <c r="CZ32745" s="300"/>
      <c r="DA32745" s="300"/>
      <c r="DB32745" s="300"/>
      <c r="DC32745" s="300"/>
      <c r="DD32745" s="300"/>
      <c r="DE32745" s="300"/>
      <c r="DF32745" s="300"/>
      <c r="DG32745" s="300"/>
      <c r="DH32745" s="300"/>
      <c r="DI32745" s="300"/>
      <c r="DJ32745" s="300"/>
      <c r="DK32745" s="300"/>
      <c r="DL32745" s="300"/>
      <c r="DM32745" s="300"/>
      <c r="DN32745" s="300"/>
      <c r="DO32745" s="300"/>
      <c r="DP32745" s="300"/>
      <c r="DQ32745" s="300"/>
      <c r="DR32745" s="300"/>
      <c r="DS32745" s="300"/>
      <c r="DT32745" s="300"/>
      <c r="DU32745" s="300"/>
      <c r="DV32745" s="300"/>
      <c r="DW32745" s="300"/>
      <c r="DX32745" s="300"/>
      <c r="DY32745" s="300"/>
      <c r="DZ32745" s="300"/>
      <c r="EA32745" s="300"/>
      <c r="EB32745" s="300"/>
      <c r="EC32745" s="300"/>
      <c r="ED32745" s="300"/>
      <c r="EE32745" s="300"/>
      <c r="EF32745" s="300"/>
      <c r="EG32745" s="300"/>
      <c r="EH32745" s="300"/>
      <c r="EI32745" s="300"/>
      <c r="EJ32745" s="300"/>
      <c r="EK32745" s="300"/>
      <c r="EL32745" s="300"/>
      <c r="EM32745" s="300"/>
      <c r="EN32745" s="300"/>
      <c r="EO32745" s="300"/>
      <c r="EP32745" s="300"/>
      <c r="EQ32745" s="300"/>
      <c r="ER32745" s="300"/>
      <c r="ES32745" s="300"/>
      <c r="ET32745" s="300"/>
      <c r="EU32745" s="300"/>
      <c r="EV32745" s="300"/>
      <c r="EW32745" s="300"/>
      <c r="EX32745" s="300"/>
      <c r="EY32745" s="300"/>
      <c r="EZ32745" s="300"/>
      <c r="FA32745" s="300"/>
      <c r="FB32745" s="300"/>
      <c r="FC32745" s="300"/>
      <c r="FD32745" s="300"/>
      <c r="FE32745" s="300"/>
      <c r="FF32745" s="300"/>
      <c r="FG32745" s="300"/>
      <c r="FH32745" s="300"/>
      <c r="FI32745" s="300"/>
      <c r="FJ32745" s="300"/>
      <c r="FK32745" s="300"/>
      <c r="FL32745" s="300"/>
      <c r="FM32745" s="300"/>
      <c r="FN32745" s="300"/>
      <c r="FO32745" s="300"/>
      <c r="FP32745" s="300"/>
      <c r="FQ32745" s="300"/>
      <c r="FR32745" s="300"/>
      <c r="FS32745" s="300"/>
      <c r="FT32745" s="300"/>
      <c r="FU32745" s="300"/>
      <c r="FV32745" s="300"/>
      <c r="FW32745" s="300"/>
      <c r="FX32745" s="300"/>
      <c r="FY32745" s="300"/>
      <c r="FZ32745" s="300"/>
      <c r="GA32745" s="300"/>
      <c r="GB32745" s="300"/>
      <c r="GC32745" s="300"/>
      <c r="GD32745" s="300"/>
      <c r="GE32745" s="300"/>
      <c r="GF32745" s="300"/>
      <c r="GG32745" s="300"/>
    </row>
    <row r="32746" spans="4:189" x14ac:dyDescent="0.25">
      <c r="D32746" s="300"/>
      <c r="J32746" s="300"/>
      <c r="K32746" s="300"/>
      <c r="L32746" s="300"/>
      <c r="M32746" s="300"/>
      <c r="N32746" s="300"/>
      <c r="O32746" s="300"/>
      <c r="P32746" s="300"/>
      <c r="Q32746" s="300"/>
      <c r="R32746" s="300"/>
      <c r="S32746" s="300"/>
      <c r="T32746" s="300"/>
      <c r="U32746" s="300"/>
      <c r="V32746" s="300"/>
      <c r="W32746" s="300"/>
      <c r="X32746" s="300"/>
      <c r="Y32746" s="300"/>
      <c r="Z32746" s="300"/>
      <c r="AA32746" s="300"/>
      <c r="AB32746" s="300"/>
      <c r="AC32746" s="300"/>
      <c r="AD32746" s="300"/>
      <c r="AE32746" s="300"/>
      <c r="AF32746" s="300"/>
      <c r="AG32746" s="300"/>
      <c r="AH32746" s="300"/>
      <c r="AI32746" s="300"/>
      <c r="AJ32746" s="300"/>
      <c r="AK32746" s="300"/>
      <c r="AL32746" s="300"/>
      <c r="AM32746" s="300"/>
      <c r="AN32746" s="300"/>
      <c r="AO32746" s="300"/>
      <c r="AP32746" s="300"/>
      <c r="AQ32746" s="300"/>
      <c r="AR32746" s="300"/>
      <c r="AS32746" s="300"/>
      <c r="AT32746" s="300"/>
      <c r="AU32746" s="300"/>
      <c r="AV32746" s="300"/>
      <c r="AW32746" s="300"/>
      <c r="AX32746" s="300"/>
      <c r="AY32746" s="300"/>
      <c r="AZ32746" s="300"/>
      <c r="BA32746" s="300"/>
      <c r="BB32746" s="300"/>
      <c r="BC32746" s="300"/>
      <c r="BD32746" s="300"/>
      <c r="BE32746" s="300"/>
      <c r="BF32746" s="300"/>
      <c r="BG32746" s="300"/>
      <c r="BH32746" s="300"/>
      <c r="BI32746" s="300"/>
      <c r="BJ32746" s="300"/>
      <c r="BK32746" s="300"/>
      <c r="BL32746" s="300"/>
      <c r="BM32746" s="300"/>
      <c r="BN32746" s="300"/>
      <c r="BO32746" s="300"/>
      <c r="BP32746" s="300"/>
      <c r="BQ32746" s="300"/>
      <c r="BR32746" s="300"/>
      <c r="BS32746" s="300"/>
      <c r="BT32746" s="300"/>
      <c r="BU32746" s="300"/>
      <c r="BV32746" s="300"/>
      <c r="BW32746" s="300"/>
      <c r="BX32746" s="300"/>
      <c r="BY32746" s="300"/>
      <c r="BZ32746" s="300"/>
      <c r="CA32746" s="300"/>
      <c r="CB32746" s="300"/>
      <c r="CC32746" s="300"/>
      <c r="CD32746" s="300"/>
      <c r="CE32746" s="300"/>
      <c r="CF32746" s="300"/>
      <c r="CG32746" s="300"/>
      <c r="CH32746" s="300"/>
      <c r="CI32746" s="300"/>
      <c r="CJ32746" s="300"/>
      <c r="CK32746" s="300"/>
      <c r="CL32746" s="300"/>
      <c r="CM32746" s="300"/>
      <c r="CN32746" s="300"/>
      <c r="CO32746" s="300"/>
      <c r="CP32746" s="300"/>
      <c r="CQ32746" s="300"/>
      <c r="CR32746" s="300"/>
      <c r="CS32746" s="300"/>
      <c r="CT32746" s="300"/>
      <c r="CU32746" s="300"/>
      <c r="CV32746" s="300"/>
      <c r="CW32746" s="300"/>
      <c r="CX32746" s="300"/>
      <c r="CY32746" s="300"/>
      <c r="CZ32746" s="300"/>
      <c r="DA32746" s="300"/>
      <c r="DB32746" s="300"/>
      <c r="DC32746" s="300"/>
      <c r="DD32746" s="300"/>
      <c r="DE32746" s="300"/>
      <c r="DF32746" s="300"/>
      <c r="DG32746" s="300"/>
      <c r="DH32746" s="300"/>
      <c r="DI32746" s="300"/>
      <c r="DJ32746" s="300"/>
      <c r="DK32746" s="300"/>
      <c r="DL32746" s="300"/>
      <c r="DM32746" s="300"/>
      <c r="DN32746" s="300"/>
      <c r="DO32746" s="300"/>
      <c r="DP32746" s="300"/>
      <c r="DQ32746" s="300"/>
      <c r="DR32746" s="300"/>
      <c r="DS32746" s="300"/>
      <c r="DT32746" s="300"/>
      <c r="DU32746" s="300"/>
      <c r="DV32746" s="300"/>
      <c r="DW32746" s="300"/>
      <c r="DX32746" s="300"/>
      <c r="DY32746" s="300"/>
      <c r="DZ32746" s="300"/>
      <c r="EA32746" s="300"/>
      <c r="EB32746" s="300"/>
      <c r="EC32746" s="300"/>
      <c r="ED32746" s="300"/>
      <c r="EE32746" s="300"/>
      <c r="EF32746" s="300"/>
      <c r="EG32746" s="300"/>
      <c r="EH32746" s="300"/>
      <c r="EI32746" s="300"/>
      <c r="EJ32746" s="300"/>
      <c r="EK32746" s="300"/>
      <c r="EL32746" s="300"/>
      <c r="EM32746" s="300"/>
      <c r="EN32746" s="300"/>
      <c r="EO32746" s="300"/>
      <c r="EP32746" s="300"/>
      <c r="EQ32746" s="300"/>
      <c r="ER32746" s="300"/>
      <c r="ES32746" s="300"/>
      <c r="ET32746" s="300"/>
      <c r="EU32746" s="300"/>
      <c r="EV32746" s="300"/>
      <c r="EW32746" s="300"/>
      <c r="EX32746" s="300"/>
      <c r="EY32746" s="300"/>
      <c r="EZ32746" s="300"/>
      <c r="FA32746" s="300"/>
      <c r="FB32746" s="300"/>
      <c r="FC32746" s="300"/>
      <c r="FD32746" s="300"/>
      <c r="FE32746" s="300"/>
      <c r="FF32746" s="300"/>
      <c r="FG32746" s="300"/>
      <c r="FH32746" s="300"/>
      <c r="FI32746" s="300"/>
      <c r="FJ32746" s="300"/>
      <c r="FK32746" s="300"/>
      <c r="FL32746" s="300"/>
      <c r="FM32746" s="300"/>
      <c r="FN32746" s="300"/>
      <c r="FO32746" s="300"/>
      <c r="FP32746" s="300"/>
      <c r="FQ32746" s="300"/>
      <c r="FR32746" s="300"/>
      <c r="FS32746" s="300"/>
      <c r="FT32746" s="300"/>
      <c r="FU32746" s="300"/>
      <c r="FV32746" s="300"/>
      <c r="FW32746" s="300"/>
      <c r="FX32746" s="300"/>
      <c r="FY32746" s="300"/>
      <c r="FZ32746" s="300"/>
      <c r="GA32746" s="300"/>
      <c r="GB32746" s="300"/>
      <c r="GC32746" s="300"/>
      <c r="GD32746" s="300"/>
      <c r="GE32746" s="300"/>
      <c r="GF32746" s="300"/>
      <c r="GG32746" s="300"/>
    </row>
    <row r="32747" spans="4:189" x14ac:dyDescent="0.25">
      <c r="D32747" s="300"/>
      <c r="J32747" s="300"/>
      <c r="K32747" s="300"/>
      <c r="L32747" s="300"/>
      <c r="M32747" s="300"/>
      <c r="N32747" s="300"/>
      <c r="O32747" s="300"/>
      <c r="P32747" s="300"/>
      <c r="Q32747" s="300"/>
      <c r="R32747" s="300"/>
      <c r="S32747" s="300"/>
      <c r="T32747" s="300"/>
      <c r="U32747" s="300"/>
      <c r="V32747" s="300"/>
      <c r="W32747" s="300"/>
      <c r="X32747" s="300"/>
      <c r="Y32747" s="300"/>
      <c r="Z32747" s="300"/>
      <c r="AA32747" s="300"/>
      <c r="AB32747" s="300"/>
      <c r="AC32747" s="300"/>
      <c r="AD32747" s="300"/>
      <c r="AE32747" s="300"/>
      <c r="AF32747" s="300"/>
      <c r="AG32747" s="300"/>
      <c r="AH32747" s="300"/>
      <c r="AI32747" s="300"/>
      <c r="AJ32747" s="300"/>
      <c r="AK32747" s="300"/>
      <c r="AL32747" s="300"/>
      <c r="AM32747" s="300"/>
      <c r="AN32747" s="300"/>
      <c r="AO32747" s="300"/>
      <c r="AP32747" s="300"/>
      <c r="AQ32747" s="300"/>
      <c r="AR32747" s="300"/>
      <c r="AS32747" s="300"/>
      <c r="AT32747" s="300"/>
      <c r="AU32747" s="300"/>
      <c r="AV32747" s="300"/>
      <c r="AW32747" s="300"/>
      <c r="AX32747" s="300"/>
      <c r="AY32747" s="300"/>
      <c r="AZ32747" s="300"/>
      <c r="BA32747" s="300"/>
      <c r="BB32747" s="300"/>
      <c r="BC32747" s="300"/>
      <c r="BD32747" s="300"/>
      <c r="BE32747" s="300"/>
      <c r="BF32747" s="300"/>
      <c r="BG32747" s="300"/>
      <c r="BH32747" s="300"/>
      <c r="BI32747" s="300"/>
      <c r="BJ32747" s="300"/>
      <c r="BK32747" s="300"/>
      <c r="BL32747" s="300"/>
      <c r="BM32747" s="300"/>
      <c r="BN32747" s="300"/>
      <c r="BO32747" s="300"/>
      <c r="BP32747" s="300"/>
      <c r="BQ32747" s="300"/>
      <c r="BR32747" s="300"/>
      <c r="BS32747" s="300"/>
      <c r="BT32747" s="300"/>
      <c r="BU32747" s="300"/>
      <c r="BV32747" s="300"/>
      <c r="BW32747" s="300"/>
      <c r="BX32747" s="300"/>
      <c r="BY32747" s="300"/>
      <c r="BZ32747" s="300"/>
      <c r="CA32747" s="300"/>
      <c r="CB32747" s="300"/>
      <c r="CC32747" s="300"/>
      <c r="CD32747" s="300"/>
      <c r="CE32747" s="300"/>
      <c r="CF32747" s="300"/>
      <c r="CG32747" s="300"/>
      <c r="CH32747" s="300"/>
      <c r="CI32747" s="300"/>
      <c r="CJ32747" s="300"/>
      <c r="CK32747" s="300"/>
      <c r="CL32747" s="300"/>
      <c r="CM32747" s="300"/>
      <c r="CN32747" s="300"/>
      <c r="CO32747" s="300"/>
      <c r="CP32747" s="300"/>
      <c r="CQ32747" s="300"/>
      <c r="CR32747" s="300"/>
      <c r="CS32747" s="300"/>
      <c r="CT32747" s="300"/>
      <c r="CU32747" s="300"/>
      <c r="CV32747" s="300"/>
      <c r="CW32747" s="300"/>
      <c r="CX32747" s="300"/>
      <c r="CY32747" s="300"/>
      <c r="CZ32747" s="300"/>
      <c r="DA32747" s="300"/>
      <c r="DB32747" s="300"/>
      <c r="DC32747" s="300"/>
      <c r="DD32747" s="300"/>
      <c r="DE32747" s="300"/>
      <c r="DF32747" s="300"/>
      <c r="DG32747" s="300"/>
      <c r="DH32747" s="300"/>
      <c r="DI32747" s="300"/>
      <c r="DJ32747" s="300"/>
      <c r="DK32747" s="300"/>
      <c r="DL32747" s="300"/>
      <c r="DM32747" s="300"/>
      <c r="DN32747" s="300"/>
      <c r="DO32747" s="300"/>
      <c r="DP32747" s="300"/>
      <c r="DQ32747" s="300"/>
      <c r="DR32747" s="300"/>
      <c r="DS32747" s="300"/>
      <c r="DT32747" s="300"/>
      <c r="DU32747" s="300"/>
      <c r="DV32747" s="300"/>
      <c r="DW32747" s="300"/>
      <c r="DX32747" s="300"/>
      <c r="DY32747" s="300"/>
      <c r="DZ32747" s="300"/>
      <c r="EA32747" s="300"/>
      <c r="EB32747" s="300"/>
      <c r="EC32747" s="300"/>
      <c r="ED32747" s="300"/>
      <c r="EE32747" s="300"/>
      <c r="EF32747" s="300"/>
      <c r="EG32747" s="300"/>
      <c r="EH32747" s="300"/>
      <c r="EI32747" s="300"/>
      <c r="EJ32747" s="300"/>
      <c r="EK32747" s="300"/>
      <c r="EL32747" s="300"/>
      <c r="EM32747" s="300"/>
      <c r="EN32747" s="300"/>
      <c r="EO32747" s="300"/>
      <c r="EP32747" s="300"/>
      <c r="EQ32747" s="300"/>
      <c r="ER32747" s="300"/>
      <c r="ES32747" s="300"/>
      <c r="ET32747" s="300"/>
      <c r="EU32747" s="300"/>
      <c r="EV32747" s="300"/>
      <c r="EW32747" s="300"/>
      <c r="EX32747" s="300"/>
      <c r="EY32747" s="300"/>
      <c r="EZ32747" s="300"/>
      <c r="FA32747" s="300"/>
      <c r="FB32747" s="300"/>
      <c r="FC32747" s="300"/>
      <c r="FD32747" s="300"/>
      <c r="FE32747" s="300"/>
      <c r="FF32747" s="300"/>
      <c r="FG32747" s="300"/>
      <c r="FH32747" s="300"/>
      <c r="FI32747" s="300"/>
      <c r="FJ32747" s="300"/>
      <c r="FK32747" s="300"/>
      <c r="FL32747" s="300"/>
      <c r="FM32747" s="300"/>
      <c r="FN32747" s="300"/>
      <c r="FO32747" s="300"/>
      <c r="FP32747" s="300"/>
      <c r="FQ32747" s="300"/>
      <c r="FR32747" s="300"/>
      <c r="FS32747" s="300"/>
      <c r="FT32747" s="300"/>
      <c r="FU32747" s="300"/>
      <c r="FV32747" s="300"/>
      <c r="FW32747" s="300"/>
      <c r="FX32747" s="300"/>
      <c r="FY32747" s="300"/>
      <c r="FZ32747" s="300"/>
      <c r="GA32747" s="300"/>
      <c r="GB32747" s="300"/>
      <c r="GC32747" s="300"/>
      <c r="GD32747" s="300"/>
      <c r="GE32747" s="300"/>
      <c r="GF32747" s="300"/>
      <c r="GG32747" s="300"/>
    </row>
    <row r="32748" spans="4:189" x14ac:dyDescent="0.25">
      <c r="D32748" s="300"/>
      <c r="J32748" s="300"/>
      <c r="K32748" s="300"/>
      <c r="L32748" s="300"/>
      <c r="M32748" s="300"/>
      <c r="N32748" s="300"/>
      <c r="O32748" s="300"/>
      <c r="P32748" s="300"/>
      <c r="Q32748" s="300"/>
      <c r="R32748" s="300"/>
      <c r="S32748" s="300"/>
      <c r="T32748" s="300"/>
      <c r="U32748" s="300"/>
      <c r="V32748" s="300"/>
      <c r="W32748" s="300"/>
      <c r="X32748" s="300"/>
      <c r="Y32748" s="300"/>
      <c r="Z32748" s="300"/>
      <c r="AA32748" s="300"/>
      <c r="AB32748" s="300"/>
      <c r="AC32748" s="300"/>
      <c r="AD32748" s="300"/>
      <c r="AE32748" s="300"/>
      <c r="AF32748" s="300"/>
      <c r="AG32748" s="300"/>
      <c r="AH32748" s="300"/>
      <c r="AI32748" s="300"/>
      <c r="AJ32748" s="300"/>
      <c r="AK32748" s="300"/>
      <c r="AL32748" s="300"/>
      <c r="AM32748" s="300"/>
      <c r="AN32748" s="300"/>
      <c r="AO32748" s="300"/>
      <c r="AP32748" s="300"/>
      <c r="AQ32748" s="300"/>
      <c r="AR32748" s="300"/>
      <c r="AS32748" s="300"/>
      <c r="AT32748" s="300"/>
      <c r="AU32748" s="300"/>
      <c r="AV32748" s="300"/>
      <c r="AW32748" s="300"/>
      <c r="AX32748" s="300"/>
      <c r="AY32748" s="300"/>
      <c r="AZ32748" s="300"/>
      <c r="BA32748" s="300"/>
      <c r="BB32748" s="300"/>
      <c r="BC32748" s="300"/>
      <c r="BD32748" s="300"/>
      <c r="BE32748" s="300"/>
      <c r="BF32748" s="300"/>
      <c r="BG32748" s="300"/>
      <c r="BH32748" s="300"/>
      <c r="BI32748" s="300"/>
      <c r="BJ32748" s="300"/>
      <c r="BK32748" s="300"/>
      <c r="BL32748" s="300"/>
      <c r="BM32748" s="300"/>
      <c r="BN32748" s="300"/>
      <c r="BO32748" s="300"/>
      <c r="BP32748" s="300"/>
      <c r="BQ32748" s="300"/>
      <c r="BR32748" s="300"/>
      <c r="BS32748" s="300"/>
      <c r="BT32748" s="300"/>
      <c r="BU32748" s="300"/>
      <c r="BV32748" s="300"/>
      <c r="BW32748" s="300"/>
      <c r="BX32748" s="300"/>
      <c r="BY32748" s="300"/>
      <c r="BZ32748" s="300"/>
      <c r="CA32748" s="300"/>
      <c r="CB32748" s="300"/>
      <c r="CC32748" s="300"/>
      <c r="CD32748" s="300"/>
      <c r="CE32748" s="300"/>
      <c r="CF32748" s="300"/>
      <c r="CG32748" s="300"/>
      <c r="CH32748" s="300"/>
      <c r="CI32748" s="300"/>
      <c r="CJ32748" s="300"/>
      <c r="CK32748" s="300"/>
      <c r="CL32748" s="300"/>
      <c r="CM32748" s="300"/>
      <c r="CN32748" s="300"/>
      <c r="CO32748" s="300"/>
      <c r="CP32748" s="300"/>
      <c r="CQ32748" s="300"/>
      <c r="CR32748" s="300"/>
      <c r="CS32748" s="300"/>
      <c r="CT32748" s="300"/>
      <c r="CU32748" s="300"/>
      <c r="CV32748" s="300"/>
      <c r="CW32748" s="300"/>
      <c r="CX32748" s="300"/>
      <c r="CY32748" s="300"/>
      <c r="CZ32748" s="300"/>
      <c r="DA32748" s="300"/>
      <c r="DB32748" s="300"/>
      <c r="DC32748" s="300"/>
      <c r="DD32748" s="300"/>
      <c r="DE32748" s="300"/>
      <c r="DF32748" s="300"/>
      <c r="DG32748" s="300"/>
      <c r="DH32748" s="300"/>
      <c r="DI32748" s="300"/>
      <c r="DJ32748" s="300"/>
      <c r="DK32748" s="300"/>
      <c r="DL32748" s="300"/>
      <c r="DM32748" s="300"/>
      <c r="DN32748" s="300"/>
      <c r="DO32748" s="300"/>
      <c r="DP32748" s="300"/>
      <c r="DQ32748" s="300"/>
      <c r="DR32748" s="300"/>
      <c r="DS32748" s="300"/>
      <c r="DT32748" s="300"/>
      <c r="DU32748" s="300"/>
      <c r="DV32748" s="300"/>
      <c r="DW32748" s="300"/>
      <c r="DX32748" s="300"/>
      <c r="DY32748" s="300"/>
      <c r="DZ32748" s="300"/>
      <c r="EA32748" s="300"/>
      <c r="EB32748" s="300"/>
      <c r="EC32748" s="300"/>
      <c r="ED32748" s="300"/>
      <c r="EE32748" s="300"/>
      <c r="EF32748" s="300"/>
      <c r="EG32748" s="300"/>
      <c r="EH32748" s="300"/>
      <c r="EI32748" s="300"/>
      <c r="EJ32748" s="300"/>
      <c r="EK32748" s="300"/>
      <c r="EL32748" s="300"/>
      <c r="EM32748" s="300"/>
      <c r="EN32748" s="300"/>
      <c r="EO32748" s="300"/>
      <c r="EP32748" s="300"/>
      <c r="EQ32748" s="300"/>
      <c r="ER32748" s="300"/>
      <c r="ES32748" s="300"/>
      <c r="ET32748" s="300"/>
      <c r="EU32748" s="300"/>
      <c r="EV32748" s="300"/>
      <c r="EW32748" s="300"/>
      <c r="EX32748" s="300"/>
      <c r="EY32748" s="300"/>
      <c r="EZ32748" s="300"/>
      <c r="FA32748" s="300"/>
      <c r="FB32748" s="300"/>
      <c r="FC32748" s="300"/>
      <c r="FD32748" s="300"/>
      <c r="FE32748" s="300"/>
      <c r="FF32748" s="300"/>
      <c r="FG32748" s="300"/>
      <c r="FH32748" s="300"/>
      <c r="FI32748" s="300"/>
      <c r="FJ32748" s="300"/>
      <c r="FK32748" s="300"/>
      <c r="FL32748" s="300"/>
      <c r="FM32748" s="300"/>
      <c r="FN32748" s="300"/>
      <c r="FO32748" s="300"/>
      <c r="FP32748" s="300"/>
      <c r="FQ32748" s="300"/>
      <c r="FR32748" s="300"/>
      <c r="FS32748" s="300"/>
      <c r="FT32748" s="300"/>
      <c r="FU32748" s="300"/>
      <c r="FV32748" s="300"/>
      <c r="FW32748" s="300"/>
      <c r="FX32748" s="300"/>
      <c r="FY32748" s="300"/>
      <c r="FZ32748" s="300"/>
      <c r="GA32748" s="300"/>
      <c r="GB32748" s="300"/>
      <c r="GC32748" s="300"/>
      <c r="GD32748" s="300"/>
      <c r="GE32748" s="300"/>
      <c r="GF32748" s="300"/>
      <c r="GG32748" s="300"/>
    </row>
    <row r="32749" spans="4:189" x14ac:dyDescent="0.25">
      <c r="D32749" s="300"/>
      <c r="J32749" s="300"/>
      <c r="K32749" s="300"/>
      <c r="L32749" s="300"/>
      <c r="M32749" s="300"/>
      <c r="N32749" s="300"/>
      <c r="O32749" s="300"/>
      <c r="P32749" s="300"/>
      <c r="Q32749" s="300"/>
      <c r="R32749" s="300"/>
      <c r="S32749" s="300"/>
      <c r="T32749" s="300"/>
      <c r="U32749" s="300"/>
      <c r="V32749" s="300"/>
      <c r="W32749" s="300"/>
      <c r="X32749" s="300"/>
      <c r="Y32749" s="300"/>
      <c r="Z32749" s="300"/>
      <c r="AA32749" s="300"/>
      <c r="AB32749" s="300"/>
      <c r="AC32749" s="300"/>
      <c r="AD32749" s="300"/>
      <c r="AE32749" s="300"/>
      <c r="AF32749" s="300"/>
      <c r="AG32749" s="300"/>
      <c r="AH32749" s="300"/>
      <c r="AI32749" s="300"/>
      <c r="AJ32749" s="300"/>
      <c r="AK32749" s="300"/>
      <c r="AL32749" s="300"/>
      <c r="AM32749" s="300"/>
      <c r="AN32749" s="300"/>
      <c r="AO32749" s="300"/>
      <c r="AP32749" s="300"/>
      <c r="AQ32749" s="300"/>
      <c r="AR32749" s="300"/>
      <c r="AS32749" s="300"/>
      <c r="AT32749" s="300"/>
      <c r="AU32749" s="300"/>
      <c r="AV32749" s="300"/>
      <c r="AW32749" s="300"/>
      <c r="AX32749" s="300"/>
      <c r="AY32749" s="300"/>
      <c r="AZ32749" s="300"/>
      <c r="BA32749" s="300"/>
      <c r="BB32749" s="300"/>
      <c r="BC32749" s="300"/>
      <c r="BD32749" s="300"/>
      <c r="BE32749" s="300"/>
      <c r="BF32749" s="300"/>
      <c r="BG32749" s="300"/>
      <c r="BH32749" s="300"/>
      <c r="BI32749" s="300"/>
      <c r="BJ32749" s="300"/>
      <c r="BK32749" s="300"/>
      <c r="BL32749" s="300"/>
      <c r="BM32749" s="300"/>
      <c r="BN32749" s="300"/>
      <c r="BO32749" s="300"/>
      <c r="BP32749" s="300"/>
      <c r="BQ32749" s="300"/>
      <c r="BR32749" s="300"/>
      <c r="BS32749" s="300"/>
      <c r="BT32749" s="300"/>
      <c r="BU32749" s="300"/>
      <c r="BV32749" s="300"/>
      <c r="BW32749" s="300"/>
      <c r="BX32749" s="300"/>
      <c r="BY32749" s="300"/>
      <c r="BZ32749" s="300"/>
      <c r="CA32749" s="300"/>
      <c r="CB32749" s="300"/>
      <c r="CC32749" s="300"/>
      <c r="CD32749" s="300"/>
      <c r="CE32749" s="300"/>
      <c r="CF32749" s="300"/>
      <c r="CG32749" s="300"/>
      <c r="CH32749" s="300"/>
      <c r="CI32749" s="300"/>
      <c r="CJ32749" s="300"/>
      <c r="CK32749" s="300"/>
      <c r="CL32749" s="300"/>
      <c r="CM32749" s="300"/>
      <c r="CN32749" s="300"/>
      <c r="CO32749" s="300"/>
      <c r="CP32749" s="300"/>
      <c r="CQ32749" s="300"/>
      <c r="CR32749" s="300"/>
      <c r="CS32749" s="300"/>
      <c r="CT32749" s="300"/>
      <c r="CU32749" s="300"/>
      <c r="CV32749" s="300"/>
      <c r="CW32749" s="300"/>
      <c r="CX32749" s="300"/>
      <c r="CY32749" s="300"/>
      <c r="CZ32749" s="300"/>
      <c r="DA32749" s="300"/>
      <c r="DB32749" s="300"/>
      <c r="DC32749" s="300"/>
      <c r="DD32749" s="300"/>
      <c r="DE32749" s="300"/>
      <c r="DF32749" s="300"/>
      <c r="DG32749" s="300"/>
      <c r="DH32749" s="300"/>
      <c r="DI32749" s="300"/>
      <c r="DJ32749" s="300"/>
      <c r="DK32749" s="300"/>
      <c r="DL32749" s="300"/>
      <c r="DM32749" s="300"/>
      <c r="DN32749" s="300"/>
      <c r="DO32749" s="300"/>
      <c r="DP32749" s="300"/>
      <c r="DQ32749" s="300"/>
      <c r="DR32749" s="300"/>
      <c r="DS32749" s="300"/>
      <c r="DT32749" s="300"/>
      <c r="DU32749" s="300"/>
      <c r="DV32749" s="300"/>
      <c r="DW32749" s="300"/>
      <c r="DX32749" s="300"/>
      <c r="DY32749" s="300"/>
      <c r="DZ32749" s="300"/>
      <c r="EA32749" s="300"/>
      <c r="EB32749" s="300"/>
      <c r="EC32749" s="300"/>
      <c r="ED32749" s="300"/>
      <c r="EE32749" s="300"/>
      <c r="EF32749" s="300"/>
      <c r="EG32749" s="300"/>
      <c r="EH32749" s="300"/>
      <c r="EI32749" s="300"/>
      <c r="EJ32749" s="300"/>
      <c r="EK32749" s="300"/>
      <c r="EL32749" s="300"/>
      <c r="EM32749" s="300"/>
      <c r="EN32749" s="300"/>
      <c r="EO32749" s="300"/>
      <c r="EP32749" s="300"/>
      <c r="EQ32749" s="300"/>
      <c r="ER32749" s="300"/>
      <c r="ES32749" s="300"/>
      <c r="ET32749" s="300"/>
      <c r="EU32749" s="300"/>
      <c r="EV32749" s="300"/>
      <c r="EW32749" s="300"/>
      <c r="EX32749" s="300"/>
      <c r="EY32749" s="300"/>
      <c r="EZ32749" s="300"/>
      <c r="FA32749" s="300"/>
      <c r="FB32749" s="300"/>
      <c r="FC32749" s="300"/>
      <c r="FD32749" s="300"/>
      <c r="FE32749" s="300"/>
      <c r="FF32749" s="300"/>
      <c r="FG32749" s="300"/>
      <c r="FH32749" s="300"/>
      <c r="FI32749" s="300"/>
      <c r="FJ32749" s="300"/>
      <c r="FK32749" s="300"/>
      <c r="FL32749" s="300"/>
      <c r="FM32749" s="300"/>
      <c r="FN32749" s="300"/>
      <c r="FO32749" s="300"/>
      <c r="FP32749" s="300"/>
      <c r="FQ32749" s="300"/>
      <c r="FR32749" s="300"/>
      <c r="FS32749" s="300"/>
      <c r="FT32749" s="300"/>
      <c r="FU32749" s="300"/>
      <c r="FV32749" s="300"/>
      <c r="FW32749" s="300"/>
      <c r="FX32749" s="300"/>
      <c r="FY32749" s="300"/>
      <c r="FZ32749" s="300"/>
      <c r="GA32749" s="300"/>
      <c r="GB32749" s="300"/>
      <c r="GC32749" s="300"/>
      <c r="GD32749" s="300"/>
      <c r="GE32749" s="300"/>
      <c r="GF32749" s="300"/>
      <c r="GG32749" s="300"/>
    </row>
    <row r="32750" spans="4:189" x14ac:dyDescent="0.25">
      <c r="D32750" s="300"/>
      <c r="J32750" s="300"/>
      <c r="K32750" s="300"/>
      <c r="L32750" s="300"/>
      <c r="M32750" s="300"/>
      <c r="N32750" s="300"/>
      <c r="O32750" s="300"/>
      <c r="P32750" s="300"/>
      <c r="Q32750" s="300"/>
      <c r="R32750" s="300"/>
      <c r="S32750" s="300"/>
      <c r="T32750" s="300"/>
      <c r="U32750" s="300"/>
      <c r="V32750" s="300"/>
      <c r="W32750" s="300"/>
      <c r="X32750" s="300"/>
      <c r="Y32750" s="300"/>
      <c r="Z32750" s="300"/>
      <c r="AA32750" s="300"/>
      <c r="AB32750" s="300"/>
      <c r="AC32750" s="300"/>
      <c r="AD32750" s="300"/>
      <c r="AE32750" s="300"/>
      <c r="AF32750" s="300"/>
      <c r="AG32750" s="300"/>
      <c r="AH32750" s="300"/>
      <c r="AI32750" s="300"/>
      <c r="AJ32750" s="300"/>
      <c r="AK32750" s="300"/>
      <c r="AL32750" s="300"/>
      <c r="AM32750" s="300"/>
      <c r="AN32750" s="300"/>
      <c r="AO32750" s="300"/>
      <c r="AP32750" s="300"/>
      <c r="AQ32750" s="300"/>
      <c r="AR32750" s="300"/>
      <c r="AS32750" s="300"/>
      <c r="AT32750" s="300"/>
      <c r="AU32750" s="300"/>
      <c r="AV32750" s="300"/>
      <c r="AW32750" s="300"/>
      <c r="AX32750" s="300"/>
      <c r="AY32750" s="300"/>
      <c r="AZ32750" s="300"/>
      <c r="BA32750" s="300"/>
      <c r="BB32750" s="300"/>
      <c r="BC32750" s="300"/>
      <c r="BD32750" s="300"/>
      <c r="BE32750" s="300"/>
      <c r="BF32750" s="300"/>
      <c r="BG32750" s="300"/>
      <c r="BH32750" s="300"/>
      <c r="BI32750" s="300"/>
      <c r="BJ32750" s="300"/>
      <c r="BK32750" s="300"/>
      <c r="BL32750" s="300"/>
      <c r="BM32750" s="300"/>
      <c r="BN32750" s="300"/>
      <c r="BO32750" s="300"/>
      <c r="BP32750" s="300"/>
      <c r="BQ32750" s="300"/>
      <c r="BR32750" s="300"/>
      <c r="BS32750" s="300"/>
      <c r="BT32750" s="300"/>
      <c r="BU32750" s="300"/>
      <c r="BV32750" s="300"/>
      <c r="BW32750" s="300"/>
      <c r="BX32750" s="300"/>
      <c r="BY32750" s="300"/>
      <c r="BZ32750" s="300"/>
      <c r="CA32750" s="300"/>
      <c r="CB32750" s="300"/>
      <c r="CC32750" s="300"/>
      <c r="CD32750" s="300"/>
      <c r="CE32750" s="300"/>
      <c r="CF32750" s="300"/>
      <c r="CG32750" s="300"/>
      <c r="CH32750" s="300"/>
      <c r="CI32750" s="300"/>
      <c r="CJ32750" s="300"/>
      <c r="CK32750" s="300"/>
      <c r="CL32750" s="300"/>
      <c r="CM32750" s="300"/>
      <c r="CN32750" s="300"/>
      <c r="CO32750" s="300"/>
      <c r="CP32750" s="300"/>
      <c r="CQ32750" s="300"/>
      <c r="CR32750" s="300"/>
      <c r="CS32750" s="300"/>
      <c r="CT32750" s="300"/>
      <c r="CU32750" s="300"/>
      <c r="CV32750" s="300"/>
      <c r="CW32750" s="300"/>
      <c r="CX32750" s="300"/>
      <c r="CY32750" s="300"/>
      <c r="CZ32750" s="300"/>
      <c r="DA32750" s="300"/>
      <c r="DB32750" s="300"/>
      <c r="DC32750" s="300"/>
      <c r="DD32750" s="300"/>
      <c r="DE32750" s="300"/>
      <c r="DF32750" s="300"/>
      <c r="DG32750" s="300"/>
      <c r="DH32750" s="300"/>
      <c r="DI32750" s="300"/>
      <c r="DJ32750" s="300"/>
      <c r="DK32750" s="300"/>
      <c r="DL32750" s="300"/>
      <c r="DM32750" s="300"/>
      <c r="DN32750" s="300"/>
      <c r="DO32750" s="300"/>
      <c r="DP32750" s="300"/>
      <c r="DQ32750" s="300"/>
      <c r="DR32750" s="300"/>
      <c r="DS32750" s="300"/>
      <c r="DT32750" s="300"/>
      <c r="DU32750" s="300"/>
      <c r="DV32750" s="300"/>
      <c r="DW32750" s="300"/>
      <c r="DX32750" s="300"/>
      <c r="DY32750" s="300"/>
      <c r="DZ32750" s="300"/>
      <c r="EA32750" s="300"/>
      <c r="EB32750" s="300"/>
      <c r="EC32750" s="300"/>
      <c r="ED32750" s="300"/>
      <c r="EE32750" s="300"/>
      <c r="EF32750" s="300"/>
      <c r="EG32750" s="300"/>
      <c r="EH32750" s="300"/>
      <c r="EI32750" s="300"/>
      <c r="EJ32750" s="300"/>
      <c r="EK32750" s="300"/>
      <c r="EL32750" s="300"/>
      <c r="EM32750" s="300"/>
      <c r="EN32750" s="300"/>
      <c r="EO32750" s="300"/>
      <c r="EP32750" s="300"/>
      <c r="EQ32750" s="300"/>
      <c r="ER32750" s="300"/>
      <c r="ES32750" s="300"/>
      <c r="ET32750" s="300"/>
      <c r="EU32750" s="300"/>
      <c r="EV32750" s="300"/>
      <c r="EW32750" s="300"/>
      <c r="EX32750" s="300"/>
      <c r="EY32750" s="300"/>
      <c r="EZ32750" s="300"/>
      <c r="FA32750" s="300"/>
      <c r="FB32750" s="300"/>
      <c r="FC32750" s="300"/>
      <c r="FD32750" s="300"/>
      <c r="FE32750" s="300"/>
      <c r="FF32750" s="300"/>
      <c r="FG32750" s="300"/>
      <c r="FH32750" s="300"/>
      <c r="FI32750" s="300"/>
      <c r="FJ32750" s="300"/>
      <c r="FK32750" s="300"/>
      <c r="FL32750" s="300"/>
      <c r="FM32750" s="300"/>
      <c r="FN32750" s="300"/>
      <c r="FO32750" s="300"/>
      <c r="FP32750" s="300"/>
      <c r="FQ32750" s="300"/>
      <c r="FR32750" s="300"/>
      <c r="FS32750" s="300"/>
      <c r="FT32750" s="300"/>
      <c r="FU32750" s="300"/>
      <c r="FV32750" s="300"/>
      <c r="FW32750" s="300"/>
      <c r="FX32750" s="300"/>
      <c r="FY32750" s="300"/>
      <c r="FZ32750" s="300"/>
      <c r="GA32750" s="300"/>
      <c r="GB32750" s="300"/>
      <c r="GC32750" s="300"/>
      <c r="GD32750" s="300"/>
      <c r="GE32750" s="300"/>
      <c r="GF32750" s="300"/>
      <c r="GG32750" s="300"/>
    </row>
    <row r="32751" spans="4:189" x14ac:dyDescent="0.25">
      <c r="D32751" s="300"/>
      <c r="J32751" s="300"/>
      <c r="K32751" s="300"/>
      <c r="L32751" s="300"/>
      <c r="M32751" s="300"/>
      <c r="N32751" s="300"/>
      <c r="O32751" s="300"/>
      <c r="P32751" s="300"/>
      <c r="Q32751" s="300"/>
      <c r="R32751" s="300"/>
      <c r="S32751" s="300"/>
      <c r="T32751" s="300"/>
      <c r="U32751" s="300"/>
      <c r="V32751" s="300"/>
      <c r="W32751" s="300"/>
      <c r="X32751" s="300"/>
      <c r="Y32751" s="300"/>
      <c r="Z32751" s="300"/>
      <c r="AA32751" s="300"/>
      <c r="AB32751" s="300"/>
      <c r="AC32751" s="300"/>
      <c r="AD32751" s="300"/>
      <c r="AE32751" s="300"/>
      <c r="AF32751" s="300"/>
      <c r="AG32751" s="300"/>
      <c r="AH32751" s="300"/>
      <c r="AI32751" s="300"/>
      <c r="AJ32751" s="300"/>
      <c r="AK32751" s="300"/>
      <c r="AL32751" s="300"/>
      <c r="AM32751" s="300"/>
      <c r="AN32751" s="300"/>
      <c r="AO32751" s="300"/>
      <c r="AP32751" s="300"/>
      <c r="AQ32751" s="300"/>
      <c r="AR32751" s="300"/>
      <c r="AS32751" s="300"/>
      <c r="AT32751" s="300"/>
      <c r="AU32751" s="300"/>
      <c r="AV32751" s="300"/>
      <c r="AW32751" s="300"/>
      <c r="AX32751" s="300"/>
      <c r="AY32751" s="300"/>
      <c r="AZ32751" s="300"/>
      <c r="BA32751" s="300"/>
      <c r="BB32751" s="300"/>
      <c r="BC32751" s="300"/>
      <c r="BD32751" s="300"/>
      <c r="BE32751" s="300"/>
      <c r="BF32751" s="300"/>
      <c r="BG32751" s="300"/>
      <c r="BH32751" s="300"/>
      <c r="BI32751" s="300"/>
      <c r="BJ32751" s="300"/>
      <c r="BK32751" s="300"/>
      <c r="BL32751" s="300"/>
      <c r="BM32751" s="300"/>
      <c r="BN32751" s="300"/>
      <c r="BO32751" s="300"/>
      <c r="BP32751" s="300"/>
      <c r="BQ32751" s="300"/>
      <c r="BR32751" s="300"/>
      <c r="BS32751" s="300"/>
      <c r="BT32751" s="300"/>
      <c r="BU32751" s="300"/>
      <c r="BV32751" s="300"/>
      <c r="BW32751" s="300"/>
      <c r="BX32751" s="300"/>
      <c r="BY32751" s="300"/>
      <c r="BZ32751" s="300"/>
      <c r="CA32751" s="300"/>
      <c r="CB32751" s="300"/>
      <c r="CC32751" s="300"/>
      <c r="CD32751" s="300"/>
      <c r="CE32751" s="300"/>
      <c r="CF32751" s="300"/>
      <c r="CG32751" s="300"/>
      <c r="CH32751" s="300"/>
      <c r="CI32751" s="300"/>
      <c r="CJ32751" s="300"/>
      <c r="CK32751" s="300"/>
      <c r="CL32751" s="300"/>
      <c r="CM32751" s="300"/>
      <c r="CN32751" s="300"/>
      <c r="CO32751" s="300"/>
      <c r="CP32751" s="300"/>
      <c r="CQ32751" s="300"/>
      <c r="CR32751" s="300"/>
      <c r="CS32751" s="300"/>
      <c r="CT32751" s="300"/>
      <c r="CU32751" s="300"/>
      <c r="CV32751" s="300"/>
      <c r="CW32751" s="300"/>
      <c r="CX32751" s="300"/>
      <c r="CY32751" s="300"/>
      <c r="CZ32751" s="300"/>
      <c r="DA32751" s="300"/>
      <c r="DB32751" s="300"/>
      <c r="DC32751" s="300"/>
      <c r="DD32751" s="300"/>
      <c r="DE32751" s="300"/>
      <c r="DF32751" s="300"/>
      <c r="DG32751" s="300"/>
      <c r="DH32751" s="300"/>
      <c r="DI32751" s="300"/>
      <c r="DJ32751" s="300"/>
      <c r="DK32751" s="300"/>
      <c r="DL32751" s="300"/>
      <c r="DM32751" s="300"/>
      <c r="DN32751" s="300"/>
      <c r="DO32751" s="300"/>
      <c r="DP32751" s="300"/>
      <c r="DQ32751" s="300"/>
      <c r="DR32751" s="300"/>
      <c r="DS32751" s="300"/>
      <c r="DT32751" s="300"/>
      <c r="DU32751" s="300"/>
      <c r="DV32751" s="300"/>
      <c r="DW32751" s="300"/>
      <c r="DX32751" s="300"/>
      <c r="DY32751" s="300"/>
      <c r="DZ32751" s="300"/>
      <c r="EA32751" s="300"/>
      <c r="EB32751" s="300"/>
      <c r="EC32751" s="300"/>
      <c r="ED32751" s="300"/>
      <c r="EE32751" s="300"/>
      <c r="EF32751" s="300"/>
      <c r="EG32751" s="300"/>
      <c r="EH32751" s="300"/>
      <c r="EI32751" s="300"/>
      <c r="EJ32751" s="300"/>
      <c r="EK32751" s="300"/>
      <c r="EL32751" s="300"/>
      <c r="EM32751" s="300"/>
      <c r="EN32751" s="300"/>
      <c r="EO32751" s="300"/>
      <c r="EP32751" s="300"/>
      <c r="EQ32751" s="300"/>
      <c r="ER32751" s="300"/>
      <c r="ES32751" s="300"/>
      <c r="ET32751" s="300"/>
      <c r="EU32751" s="300"/>
      <c r="EV32751" s="300"/>
      <c r="EW32751" s="300"/>
      <c r="EX32751" s="300"/>
      <c r="EY32751" s="300"/>
      <c r="EZ32751" s="300"/>
      <c r="FA32751" s="300"/>
      <c r="FB32751" s="300"/>
      <c r="FC32751" s="300"/>
      <c r="FD32751" s="300"/>
      <c r="FE32751" s="300"/>
      <c r="FF32751" s="300"/>
      <c r="FG32751" s="300"/>
      <c r="FH32751" s="300"/>
      <c r="FI32751" s="300"/>
      <c r="FJ32751" s="300"/>
      <c r="FK32751" s="300"/>
      <c r="FL32751" s="300"/>
      <c r="FM32751" s="300"/>
      <c r="FN32751" s="300"/>
      <c r="FO32751" s="300"/>
      <c r="FP32751" s="300"/>
      <c r="FQ32751" s="300"/>
      <c r="FR32751" s="300"/>
      <c r="FS32751" s="300"/>
      <c r="FT32751" s="300"/>
      <c r="FU32751" s="300"/>
      <c r="FV32751" s="300"/>
      <c r="FW32751" s="300"/>
      <c r="FX32751" s="300"/>
      <c r="FY32751" s="300"/>
      <c r="FZ32751" s="300"/>
      <c r="GA32751" s="300"/>
      <c r="GB32751" s="300"/>
      <c r="GC32751" s="300"/>
      <c r="GD32751" s="300"/>
      <c r="GE32751" s="300"/>
      <c r="GF32751" s="300"/>
      <c r="GG32751" s="300"/>
    </row>
    <row r="32752" spans="4:189" x14ac:dyDescent="0.25">
      <c r="D32752" s="300"/>
      <c r="J32752" s="300"/>
      <c r="K32752" s="300"/>
      <c r="L32752" s="300"/>
      <c r="M32752" s="300"/>
      <c r="N32752" s="300"/>
      <c r="O32752" s="300"/>
      <c r="P32752" s="300"/>
      <c r="Q32752" s="300"/>
      <c r="R32752" s="300"/>
      <c r="S32752" s="300"/>
      <c r="T32752" s="300"/>
      <c r="U32752" s="300"/>
      <c r="V32752" s="300"/>
      <c r="W32752" s="300"/>
      <c r="X32752" s="300"/>
      <c r="Y32752" s="300"/>
      <c r="Z32752" s="300"/>
      <c r="AA32752" s="300"/>
      <c r="AB32752" s="300"/>
      <c r="AC32752" s="300"/>
      <c r="AD32752" s="300"/>
      <c r="AE32752" s="300"/>
      <c r="AF32752" s="300"/>
      <c r="AG32752" s="300"/>
      <c r="AH32752" s="300"/>
      <c r="AI32752" s="300"/>
      <c r="AJ32752" s="300"/>
      <c r="AK32752" s="300"/>
      <c r="AL32752" s="300"/>
      <c r="AM32752" s="300"/>
      <c r="AN32752" s="300"/>
      <c r="AO32752" s="300"/>
      <c r="AP32752" s="300"/>
      <c r="AQ32752" s="300"/>
      <c r="AR32752" s="300"/>
      <c r="AS32752" s="300"/>
      <c r="AT32752" s="300"/>
      <c r="AU32752" s="300"/>
      <c r="AV32752" s="300"/>
      <c r="AW32752" s="300"/>
      <c r="AX32752" s="300"/>
      <c r="AY32752" s="300"/>
      <c r="AZ32752" s="300"/>
      <c r="BA32752" s="300"/>
      <c r="BB32752" s="300"/>
      <c r="BC32752" s="300"/>
      <c r="BD32752" s="300"/>
      <c r="BE32752" s="300"/>
      <c r="BF32752" s="300"/>
      <c r="BG32752" s="300"/>
      <c r="BH32752" s="300"/>
      <c r="BI32752" s="300"/>
      <c r="BJ32752" s="300"/>
      <c r="BK32752" s="300"/>
      <c r="BL32752" s="300"/>
      <c r="BM32752" s="300"/>
      <c r="BN32752" s="300"/>
      <c r="BO32752" s="300"/>
      <c r="BP32752" s="300"/>
      <c r="BQ32752" s="300"/>
      <c r="BR32752" s="300"/>
      <c r="BS32752" s="300"/>
      <c r="BT32752" s="300"/>
      <c r="BU32752" s="300"/>
      <c r="BV32752" s="300"/>
      <c r="BW32752" s="300"/>
      <c r="BX32752" s="300"/>
      <c r="BY32752" s="300"/>
      <c r="BZ32752" s="300"/>
      <c r="CA32752" s="300"/>
      <c r="CB32752" s="300"/>
      <c r="CC32752" s="300"/>
      <c r="CD32752" s="300"/>
      <c r="CE32752" s="300"/>
      <c r="CF32752" s="300"/>
      <c r="CG32752" s="300"/>
      <c r="CH32752" s="300"/>
      <c r="CI32752" s="300"/>
      <c r="CJ32752" s="300"/>
      <c r="CK32752" s="300"/>
      <c r="CL32752" s="300"/>
      <c r="CM32752" s="300"/>
      <c r="CN32752" s="300"/>
      <c r="CO32752" s="300"/>
      <c r="CP32752" s="300"/>
      <c r="CQ32752" s="300"/>
      <c r="CR32752" s="300"/>
      <c r="CS32752" s="300"/>
      <c r="CT32752" s="300"/>
      <c r="CU32752" s="300"/>
      <c r="CV32752" s="300"/>
      <c r="CW32752" s="300"/>
      <c r="CX32752" s="300"/>
      <c r="CY32752" s="300"/>
      <c r="CZ32752" s="300"/>
      <c r="DA32752" s="300"/>
      <c r="DB32752" s="300"/>
      <c r="DC32752" s="300"/>
      <c r="DD32752" s="300"/>
      <c r="DE32752" s="300"/>
      <c r="DF32752" s="300"/>
      <c r="DG32752" s="300"/>
      <c r="DH32752" s="300"/>
      <c r="DI32752" s="300"/>
      <c r="DJ32752" s="300"/>
      <c r="DK32752" s="300"/>
      <c r="DL32752" s="300"/>
      <c r="DM32752" s="300"/>
      <c r="DN32752" s="300"/>
      <c r="DO32752" s="300"/>
      <c r="DP32752" s="300"/>
      <c r="DQ32752" s="300"/>
      <c r="DR32752" s="300"/>
      <c r="DS32752" s="300"/>
      <c r="DT32752" s="300"/>
      <c r="DU32752" s="300"/>
      <c r="DV32752" s="300"/>
      <c r="DW32752" s="300"/>
      <c r="DX32752" s="300"/>
      <c r="DY32752" s="300"/>
      <c r="DZ32752" s="300"/>
      <c r="EA32752" s="300"/>
      <c r="EB32752" s="300"/>
      <c r="EC32752" s="300"/>
      <c r="ED32752" s="300"/>
      <c r="EE32752" s="300"/>
      <c r="EF32752" s="300"/>
      <c r="EG32752" s="300"/>
      <c r="EH32752" s="300"/>
      <c r="EI32752" s="300"/>
      <c r="EJ32752" s="300"/>
      <c r="EK32752" s="300"/>
      <c r="EL32752" s="300"/>
      <c r="EM32752" s="300"/>
      <c r="EN32752" s="300"/>
      <c r="EO32752" s="300"/>
      <c r="EP32752" s="300"/>
      <c r="EQ32752" s="300"/>
      <c r="ER32752" s="300"/>
      <c r="ES32752" s="300"/>
      <c r="ET32752" s="300"/>
      <c r="EU32752" s="300"/>
      <c r="EV32752" s="300"/>
      <c r="EW32752" s="300"/>
      <c r="EX32752" s="300"/>
      <c r="EY32752" s="300"/>
      <c r="EZ32752" s="300"/>
      <c r="FA32752" s="300"/>
      <c r="FB32752" s="300"/>
      <c r="FC32752" s="300"/>
      <c r="FD32752" s="300"/>
      <c r="FE32752" s="300"/>
      <c r="FF32752" s="300"/>
      <c r="FG32752" s="300"/>
      <c r="FH32752" s="300"/>
      <c r="FI32752" s="300"/>
      <c r="FJ32752" s="300"/>
      <c r="FK32752" s="300"/>
      <c r="FL32752" s="300"/>
      <c r="FM32752" s="300"/>
      <c r="FN32752" s="300"/>
      <c r="FO32752" s="300"/>
      <c r="FP32752" s="300"/>
      <c r="FQ32752" s="300"/>
      <c r="FR32752" s="300"/>
      <c r="FS32752" s="300"/>
      <c r="FT32752" s="300"/>
      <c r="FU32752" s="300"/>
      <c r="FV32752" s="300"/>
      <c r="FW32752" s="300"/>
      <c r="FX32752" s="300"/>
      <c r="FY32752" s="300"/>
      <c r="FZ32752" s="300"/>
      <c r="GA32752" s="300"/>
      <c r="GB32752" s="300"/>
      <c r="GC32752" s="300"/>
      <c r="GD32752" s="300"/>
      <c r="GE32752" s="300"/>
      <c r="GF32752" s="300"/>
      <c r="GG32752" s="300"/>
    </row>
    <row r="32753" spans="4:189" x14ac:dyDescent="0.25">
      <c r="D32753" s="300"/>
      <c r="J32753" s="300"/>
      <c r="K32753" s="300"/>
      <c r="L32753" s="300"/>
      <c r="M32753" s="300"/>
      <c r="N32753" s="300"/>
      <c r="O32753" s="300"/>
      <c r="P32753" s="300"/>
      <c r="Q32753" s="300"/>
      <c r="R32753" s="300"/>
      <c r="S32753" s="300"/>
      <c r="T32753" s="300"/>
      <c r="U32753" s="300"/>
      <c r="V32753" s="300"/>
      <c r="W32753" s="300"/>
      <c r="X32753" s="300"/>
      <c r="Y32753" s="300"/>
      <c r="Z32753" s="300"/>
      <c r="AA32753" s="300"/>
      <c r="AB32753" s="300"/>
      <c r="AC32753" s="300"/>
      <c r="AD32753" s="300"/>
      <c r="AE32753" s="300"/>
      <c r="AF32753" s="300"/>
      <c r="AG32753" s="300"/>
      <c r="AH32753" s="300"/>
      <c r="AI32753" s="300"/>
      <c r="AJ32753" s="300"/>
      <c r="AK32753" s="300"/>
      <c r="AL32753" s="300"/>
      <c r="AM32753" s="300"/>
      <c r="AN32753" s="300"/>
      <c r="AO32753" s="300"/>
      <c r="AP32753" s="300"/>
      <c r="AQ32753" s="300"/>
      <c r="AR32753" s="300"/>
      <c r="AS32753" s="300"/>
      <c r="AT32753" s="300"/>
      <c r="AU32753" s="300"/>
      <c r="AV32753" s="300"/>
      <c r="AW32753" s="300"/>
      <c r="AX32753" s="300"/>
      <c r="AY32753" s="300"/>
      <c r="AZ32753" s="300"/>
      <c r="BA32753" s="300"/>
      <c r="BB32753" s="300"/>
      <c r="BC32753" s="300"/>
      <c r="BD32753" s="300"/>
      <c r="BE32753" s="300"/>
      <c r="BF32753" s="300"/>
      <c r="BG32753" s="300"/>
      <c r="BH32753" s="300"/>
      <c r="BI32753" s="300"/>
      <c r="BJ32753" s="300"/>
      <c r="BK32753" s="300"/>
      <c r="BL32753" s="300"/>
      <c r="BM32753" s="300"/>
      <c r="BN32753" s="300"/>
      <c r="BO32753" s="300"/>
      <c r="BP32753" s="300"/>
      <c r="BQ32753" s="300"/>
      <c r="BR32753" s="300"/>
      <c r="BS32753" s="300"/>
      <c r="BT32753" s="300"/>
      <c r="BU32753" s="300"/>
      <c r="BV32753" s="300"/>
      <c r="BW32753" s="300"/>
      <c r="BX32753" s="300"/>
      <c r="BY32753" s="300"/>
      <c r="BZ32753" s="300"/>
      <c r="CA32753" s="300"/>
      <c r="CB32753" s="300"/>
      <c r="CC32753" s="300"/>
      <c r="CD32753" s="300"/>
      <c r="CE32753" s="300"/>
      <c r="CF32753" s="300"/>
      <c r="CG32753" s="300"/>
      <c r="CH32753" s="300"/>
      <c r="CI32753" s="300"/>
      <c r="CJ32753" s="300"/>
      <c r="CK32753" s="300"/>
      <c r="CL32753" s="300"/>
      <c r="CM32753" s="300"/>
      <c r="CN32753" s="300"/>
      <c r="CO32753" s="300"/>
      <c r="CP32753" s="300"/>
      <c r="CQ32753" s="300"/>
      <c r="CR32753" s="300"/>
      <c r="CS32753" s="300"/>
      <c r="CT32753" s="300"/>
      <c r="CU32753" s="300"/>
      <c r="CV32753" s="300"/>
      <c r="CW32753" s="300"/>
      <c r="CX32753" s="300"/>
      <c r="CY32753" s="300"/>
      <c r="CZ32753" s="300"/>
      <c r="DA32753" s="300"/>
      <c r="DB32753" s="300"/>
      <c r="DC32753" s="300"/>
      <c r="DD32753" s="300"/>
      <c r="DE32753" s="300"/>
      <c r="DF32753" s="300"/>
      <c r="DG32753" s="300"/>
      <c r="DH32753" s="300"/>
      <c r="DI32753" s="300"/>
      <c r="DJ32753" s="300"/>
      <c r="DK32753" s="300"/>
      <c r="DL32753" s="300"/>
      <c r="DM32753" s="300"/>
      <c r="DN32753" s="300"/>
      <c r="DO32753" s="300"/>
      <c r="DP32753" s="300"/>
      <c r="DQ32753" s="300"/>
      <c r="DR32753" s="300"/>
      <c r="DS32753" s="300"/>
      <c r="DT32753" s="300"/>
      <c r="DU32753" s="300"/>
      <c r="DV32753" s="300"/>
      <c r="DW32753" s="300"/>
      <c r="DX32753" s="300"/>
      <c r="DY32753" s="300"/>
      <c r="DZ32753" s="300"/>
      <c r="EA32753" s="300"/>
      <c r="EB32753" s="300"/>
      <c r="EC32753" s="300"/>
      <c r="ED32753" s="300"/>
      <c r="EE32753" s="300"/>
      <c r="EF32753" s="300"/>
      <c r="EG32753" s="300"/>
      <c r="EH32753" s="300"/>
      <c r="EI32753" s="300"/>
      <c r="EJ32753" s="300"/>
      <c r="EK32753" s="300"/>
      <c r="EL32753" s="300"/>
      <c r="EM32753" s="300"/>
      <c r="EN32753" s="300"/>
      <c r="EO32753" s="300"/>
      <c r="EP32753" s="300"/>
      <c r="EQ32753" s="300"/>
      <c r="ER32753" s="300"/>
      <c r="ES32753" s="300"/>
      <c r="ET32753" s="300"/>
      <c r="EU32753" s="300"/>
      <c r="EV32753" s="300"/>
      <c r="EW32753" s="300"/>
      <c r="EX32753" s="300"/>
      <c r="EY32753" s="300"/>
      <c r="EZ32753" s="300"/>
      <c r="FA32753" s="300"/>
      <c r="FB32753" s="300"/>
      <c r="FC32753" s="300"/>
      <c r="FD32753" s="300"/>
      <c r="FE32753" s="300"/>
      <c r="FF32753" s="300"/>
      <c r="FG32753" s="300"/>
      <c r="FH32753" s="300"/>
      <c r="FI32753" s="300"/>
      <c r="FJ32753" s="300"/>
      <c r="FK32753" s="300"/>
      <c r="FL32753" s="300"/>
      <c r="FM32753" s="300"/>
      <c r="FN32753" s="300"/>
      <c r="FO32753" s="300"/>
      <c r="FP32753" s="300"/>
      <c r="FQ32753" s="300"/>
      <c r="FR32753" s="300"/>
      <c r="FS32753" s="300"/>
      <c r="FT32753" s="300"/>
      <c r="FU32753" s="300"/>
      <c r="FV32753" s="300"/>
      <c r="FW32753" s="300"/>
      <c r="FX32753" s="300"/>
      <c r="FY32753" s="300"/>
      <c r="FZ32753" s="300"/>
      <c r="GA32753" s="300"/>
      <c r="GB32753" s="300"/>
      <c r="GC32753" s="300"/>
      <c r="GD32753" s="300"/>
      <c r="GE32753" s="300"/>
      <c r="GF32753" s="300"/>
      <c r="GG32753" s="300"/>
    </row>
    <row r="32754" spans="4:189" x14ac:dyDescent="0.25">
      <c r="D32754" s="300"/>
      <c r="J32754" s="300"/>
      <c r="K32754" s="300"/>
      <c r="L32754" s="300"/>
      <c r="M32754" s="300"/>
      <c r="N32754" s="300"/>
      <c r="O32754" s="300"/>
      <c r="P32754" s="300"/>
      <c r="Q32754" s="300"/>
      <c r="R32754" s="300"/>
      <c r="S32754" s="300"/>
      <c r="T32754" s="300"/>
      <c r="U32754" s="300"/>
      <c r="V32754" s="300"/>
      <c r="W32754" s="300"/>
      <c r="X32754" s="300"/>
      <c r="Y32754" s="300"/>
      <c r="Z32754" s="300"/>
      <c r="AA32754" s="300"/>
      <c r="AB32754" s="300"/>
      <c r="AC32754" s="300"/>
      <c r="AD32754" s="300"/>
      <c r="AE32754" s="300"/>
      <c r="AF32754" s="300"/>
      <c r="AG32754" s="300"/>
      <c r="AH32754" s="300"/>
      <c r="AI32754" s="300"/>
      <c r="AJ32754" s="300"/>
      <c r="AK32754" s="300"/>
      <c r="AL32754" s="300"/>
      <c r="AM32754" s="300"/>
      <c r="AN32754" s="300"/>
      <c r="AO32754" s="300"/>
      <c r="AP32754" s="300"/>
      <c r="AQ32754" s="300"/>
      <c r="AR32754" s="300"/>
      <c r="AS32754" s="300"/>
      <c r="AT32754" s="300"/>
      <c r="AU32754" s="300"/>
      <c r="AV32754" s="300"/>
      <c r="AW32754" s="300"/>
      <c r="AX32754" s="300"/>
      <c r="AY32754" s="300"/>
      <c r="AZ32754" s="300"/>
      <c r="BA32754" s="300"/>
      <c r="BB32754" s="300"/>
      <c r="BC32754" s="300"/>
      <c r="BD32754" s="300"/>
      <c r="BE32754" s="300"/>
      <c r="BF32754" s="300"/>
      <c r="BG32754" s="300"/>
      <c r="BH32754" s="300"/>
      <c r="BI32754" s="300"/>
      <c r="BJ32754" s="300"/>
      <c r="BK32754" s="300"/>
      <c r="BL32754" s="300"/>
      <c r="BM32754" s="300"/>
      <c r="BN32754" s="300"/>
      <c r="BO32754" s="300"/>
      <c r="BP32754" s="300"/>
      <c r="BQ32754" s="300"/>
      <c r="BR32754" s="300"/>
      <c r="BS32754" s="300"/>
      <c r="BT32754" s="300"/>
      <c r="BU32754" s="300"/>
      <c r="BV32754" s="300"/>
      <c r="BW32754" s="300"/>
      <c r="BX32754" s="300"/>
      <c r="BY32754" s="300"/>
      <c r="BZ32754" s="300"/>
      <c r="CA32754" s="300"/>
      <c r="CB32754" s="300"/>
      <c r="CC32754" s="300"/>
      <c r="CD32754" s="300"/>
      <c r="CE32754" s="300"/>
      <c r="CF32754" s="300"/>
      <c r="CG32754" s="300"/>
      <c r="CH32754" s="300"/>
      <c r="CI32754" s="300"/>
      <c r="CJ32754" s="300"/>
      <c r="CK32754" s="300"/>
      <c r="CL32754" s="300"/>
      <c r="CM32754" s="300"/>
      <c r="CN32754" s="300"/>
      <c r="CO32754" s="300"/>
      <c r="CP32754" s="300"/>
      <c r="CQ32754" s="300"/>
      <c r="CR32754" s="300"/>
      <c r="CS32754" s="300"/>
      <c r="CT32754" s="300"/>
      <c r="CU32754" s="300"/>
      <c r="CV32754" s="300"/>
      <c r="CW32754" s="300"/>
      <c r="CX32754" s="300"/>
      <c r="CY32754" s="300"/>
      <c r="CZ32754" s="300"/>
      <c r="DA32754" s="300"/>
      <c r="DB32754" s="300"/>
      <c r="DC32754" s="300"/>
      <c r="DD32754" s="300"/>
      <c r="DE32754" s="300"/>
      <c r="DF32754" s="300"/>
      <c r="DG32754" s="300"/>
      <c r="DH32754" s="300"/>
      <c r="DI32754" s="300"/>
      <c r="DJ32754" s="300"/>
      <c r="DK32754" s="300"/>
      <c r="DL32754" s="300"/>
      <c r="DM32754" s="300"/>
      <c r="DN32754" s="300"/>
      <c r="DO32754" s="300"/>
      <c r="DP32754" s="300"/>
      <c r="DQ32754" s="300"/>
      <c r="DR32754" s="300"/>
      <c r="DS32754" s="300"/>
      <c r="DT32754" s="300"/>
      <c r="DU32754" s="300"/>
      <c r="DV32754" s="300"/>
      <c r="DW32754" s="300"/>
      <c r="DX32754" s="300"/>
      <c r="DY32754" s="300"/>
      <c r="DZ32754" s="300"/>
      <c r="EA32754" s="300"/>
      <c r="EB32754" s="300"/>
      <c r="EC32754" s="300"/>
      <c r="ED32754" s="300"/>
      <c r="EE32754" s="300"/>
      <c r="EF32754" s="300"/>
      <c r="EG32754" s="300"/>
      <c r="EH32754" s="300"/>
      <c r="EI32754" s="300"/>
      <c r="EJ32754" s="300"/>
      <c r="EK32754" s="300"/>
      <c r="EL32754" s="300"/>
      <c r="EM32754" s="300"/>
      <c r="EN32754" s="300"/>
      <c r="EO32754" s="300"/>
      <c r="EP32754" s="300"/>
      <c r="EQ32754" s="300"/>
      <c r="ER32754" s="300"/>
      <c r="ES32754" s="300"/>
      <c r="ET32754" s="300"/>
      <c r="EU32754" s="300"/>
      <c r="EV32754" s="300"/>
      <c r="EW32754" s="300"/>
      <c r="EX32754" s="300"/>
      <c r="EY32754" s="300"/>
      <c r="EZ32754" s="300"/>
      <c r="FA32754" s="300"/>
      <c r="FB32754" s="300"/>
      <c r="FC32754" s="300"/>
      <c r="FD32754" s="300"/>
      <c r="FE32754" s="300"/>
      <c r="FF32754" s="300"/>
      <c r="FG32754" s="300"/>
      <c r="FH32754" s="300"/>
      <c r="FI32754" s="300"/>
      <c r="FJ32754" s="300"/>
      <c r="FK32754" s="300"/>
      <c r="FL32754" s="300"/>
      <c r="FM32754" s="300"/>
      <c r="FN32754" s="300"/>
      <c r="FO32754" s="300"/>
      <c r="FP32754" s="300"/>
      <c r="FQ32754" s="300"/>
      <c r="FR32754" s="300"/>
      <c r="FS32754" s="300"/>
      <c r="FT32754" s="300"/>
      <c r="FU32754" s="300"/>
      <c r="FV32754" s="300"/>
      <c r="FW32754" s="300"/>
      <c r="FX32754" s="300"/>
      <c r="FY32754" s="300"/>
      <c r="FZ32754" s="300"/>
      <c r="GA32754" s="300"/>
      <c r="GB32754" s="300"/>
      <c r="GC32754" s="300"/>
      <c r="GD32754" s="300"/>
      <c r="GE32754" s="300"/>
      <c r="GF32754" s="300"/>
      <c r="GG32754" s="300"/>
    </row>
    <row r="32755" spans="4:189" x14ac:dyDescent="0.25">
      <c r="D32755" s="300"/>
      <c r="J32755" s="300"/>
      <c r="K32755" s="300"/>
      <c r="L32755" s="300"/>
      <c r="M32755" s="300"/>
      <c r="N32755" s="300"/>
      <c r="O32755" s="300"/>
      <c r="P32755" s="300"/>
      <c r="Q32755" s="300"/>
      <c r="R32755" s="300"/>
      <c r="S32755" s="300"/>
      <c r="T32755" s="300"/>
      <c r="U32755" s="300"/>
      <c r="V32755" s="300"/>
      <c r="W32755" s="300"/>
      <c r="X32755" s="300"/>
      <c r="Y32755" s="300"/>
      <c r="Z32755" s="300"/>
      <c r="AA32755" s="300"/>
      <c r="AB32755" s="300"/>
      <c r="AC32755" s="300"/>
      <c r="AD32755" s="300"/>
      <c r="AE32755" s="300"/>
      <c r="AF32755" s="300"/>
      <c r="AG32755" s="300"/>
      <c r="AH32755" s="300"/>
      <c r="AI32755" s="300"/>
      <c r="AJ32755" s="300"/>
      <c r="AK32755" s="300"/>
      <c r="AL32755" s="300"/>
      <c r="AM32755" s="300"/>
      <c r="AN32755" s="300"/>
      <c r="AO32755" s="300"/>
      <c r="AP32755" s="300"/>
      <c r="AQ32755" s="300"/>
      <c r="AR32755" s="300"/>
      <c r="AS32755" s="300"/>
      <c r="AT32755" s="300"/>
      <c r="AU32755" s="300"/>
      <c r="AV32755" s="300"/>
      <c r="AW32755" s="300"/>
      <c r="AX32755" s="300"/>
      <c r="AY32755" s="300"/>
      <c r="AZ32755" s="300"/>
      <c r="BA32755" s="300"/>
      <c r="BB32755" s="300"/>
      <c r="BC32755" s="300"/>
      <c r="BD32755" s="300"/>
      <c r="BE32755" s="300"/>
      <c r="BF32755" s="300"/>
      <c r="BG32755" s="300"/>
      <c r="BH32755" s="300"/>
      <c r="BI32755" s="300"/>
      <c r="BJ32755" s="300"/>
      <c r="BK32755" s="300"/>
      <c r="BL32755" s="300"/>
      <c r="BM32755" s="300"/>
      <c r="BN32755" s="300"/>
      <c r="BO32755" s="300"/>
      <c r="BP32755" s="300"/>
      <c r="BQ32755" s="300"/>
      <c r="BR32755" s="300"/>
      <c r="BS32755" s="300"/>
      <c r="BT32755" s="300"/>
      <c r="BU32755" s="300"/>
      <c r="BV32755" s="300"/>
      <c r="BW32755" s="300"/>
      <c r="BX32755" s="300"/>
      <c r="BY32755" s="300"/>
      <c r="BZ32755" s="300"/>
      <c r="CA32755" s="300"/>
      <c r="CB32755" s="300"/>
      <c r="CC32755" s="300"/>
      <c r="CD32755" s="300"/>
      <c r="CE32755" s="300"/>
      <c r="CF32755" s="300"/>
      <c r="CG32755" s="300"/>
      <c r="CH32755" s="300"/>
      <c r="CI32755" s="300"/>
      <c r="CJ32755" s="300"/>
      <c r="CK32755" s="300"/>
      <c r="CL32755" s="300"/>
      <c r="CM32755" s="300"/>
      <c r="CN32755" s="300"/>
      <c r="CO32755" s="300"/>
      <c r="CP32755" s="300"/>
      <c r="CQ32755" s="300"/>
      <c r="CR32755" s="300"/>
      <c r="CS32755" s="300"/>
      <c r="CT32755" s="300"/>
      <c r="CU32755" s="300"/>
      <c r="CV32755" s="300"/>
      <c r="CW32755" s="300"/>
      <c r="CX32755" s="300"/>
      <c r="CY32755" s="300"/>
      <c r="CZ32755" s="300"/>
      <c r="DA32755" s="300"/>
      <c r="DB32755" s="300"/>
      <c r="DC32755" s="300"/>
      <c r="DD32755" s="300"/>
      <c r="DE32755" s="300"/>
      <c r="DF32755" s="300"/>
      <c r="DG32755" s="300"/>
      <c r="DH32755" s="300"/>
      <c r="DI32755" s="300"/>
      <c r="DJ32755" s="300"/>
      <c r="DK32755" s="300"/>
      <c r="DL32755" s="300"/>
      <c r="DM32755" s="300"/>
      <c r="DN32755" s="300"/>
      <c r="DO32755" s="300"/>
      <c r="DP32755" s="300"/>
      <c r="DQ32755" s="300"/>
      <c r="DR32755" s="300"/>
      <c r="DS32755" s="300"/>
      <c r="DT32755" s="300"/>
      <c r="DU32755" s="300"/>
      <c r="DV32755" s="300"/>
      <c r="DW32755" s="300"/>
      <c r="DX32755" s="300"/>
      <c r="DY32755" s="300"/>
      <c r="DZ32755" s="300"/>
      <c r="EA32755" s="300"/>
      <c r="EB32755" s="300"/>
      <c r="EC32755" s="300"/>
      <c r="ED32755" s="300"/>
      <c r="EE32755" s="300"/>
      <c r="EF32755" s="300"/>
      <c r="EG32755" s="300"/>
      <c r="EH32755" s="300"/>
      <c r="EI32755" s="300"/>
      <c r="EJ32755" s="300"/>
      <c r="EK32755" s="300"/>
      <c r="EL32755" s="300"/>
      <c r="EM32755" s="300"/>
      <c r="EN32755" s="300"/>
      <c r="EO32755" s="300"/>
      <c r="EP32755" s="300"/>
      <c r="EQ32755" s="300"/>
      <c r="ER32755" s="300"/>
      <c r="ES32755" s="300"/>
      <c r="ET32755" s="300"/>
      <c r="EU32755" s="300"/>
      <c r="EV32755" s="300"/>
      <c r="EW32755" s="300"/>
      <c r="EX32755" s="300"/>
      <c r="EY32755" s="300"/>
      <c r="EZ32755" s="300"/>
      <c r="FA32755" s="300"/>
      <c r="FB32755" s="300"/>
      <c r="FC32755" s="300"/>
      <c r="FD32755" s="300"/>
      <c r="FE32755" s="300"/>
      <c r="FF32755" s="300"/>
      <c r="FG32755" s="300"/>
      <c r="FH32755" s="300"/>
      <c r="FI32755" s="300"/>
      <c r="FJ32755" s="300"/>
      <c r="FK32755" s="300"/>
      <c r="FL32755" s="300"/>
      <c r="FM32755" s="300"/>
      <c r="FN32755" s="300"/>
      <c r="FO32755" s="300"/>
      <c r="FP32755" s="300"/>
      <c r="FQ32755" s="300"/>
      <c r="FR32755" s="300"/>
      <c r="FS32755" s="300"/>
      <c r="FT32755" s="300"/>
      <c r="FU32755" s="300"/>
      <c r="FV32755" s="300"/>
      <c r="FW32755" s="300"/>
      <c r="FX32755" s="300"/>
      <c r="FY32755" s="300"/>
      <c r="FZ32755" s="300"/>
      <c r="GA32755" s="300"/>
      <c r="GB32755" s="300"/>
      <c r="GC32755" s="300"/>
      <c r="GD32755" s="300"/>
      <c r="GE32755" s="300"/>
      <c r="GF32755" s="300"/>
      <c r="GG32755" s="300"/>
    </row>
    <row r="32756" spans="4:189" x14ac:dyDescent="0.25">
      <c r="D32756" s="300"/>
      <c r="J32756" s="300"/>
      <c r="K32756" s="300"/>
      <c r="L32756" s="300"/>
      <c r="M32756" s="300"/>
      <c r="N32756" s="300"/>
      <c r="O32756" s="300"/>
      <c r="P32756" s="300"/>
      <c r="Q32756" s="300"/>
      <c r="R32756" s="300"/>
      <c r="S32756" s="300"/>
      <c r="T32756" s="300"/>
      <c r="U32756" s="300"/>
      <c r="V32756" s="300"/>
      <c r="W32756" s="300"/>
      <c r="X32756" s="300"/>
      <c r="Y32756" s="300"/>
      <c r="Z32756" s="300"/>
      <c r="AA32756" s="300"/>
      <c r="AB32756" s="300"/>
      <c r="AC32756" s="300"/>
      <c r="AD32756" s="300"/>
      <c r="AE32756" s="300"/>
      <c r="AF32756" s="300"/>
      <c r="AG32756" s="300"/>
      <c r="AH32756" s="300"/>
      <c r="AI32756" s="300"/>
      <c r="AJ32756" s="300"/>
      <c r="AK32756" s="300"/>
      <c r="AL32756" s="300"/>
      <c r="AM32756" s="300"/>
      <c r="AN32756" s="300"/>
      <c r="AO32756" s="300"/>
      <c r="AP32756" s="300"/>
      <c r="AQ32756" s="300"/>
      <c r="AR32756" s="300"/>
      <c r="AS32756" s="300"/>
      <c r="AT32756" s="300"/>
      <c r="AU32756" s="300"/>
      <c r="AV32756" s="300"/>
      <c r="AW32756" s="300"/>
      <c r="AX32756" s="300"/>
      <c r="AY32756" s="300"/>
      <c r="AZ32756" s="300"/>
      <c r="BA32756" s="300"/>
      <c r="BB32756" s="300"/>
      <c r="BC32756" s="300"/>
      <c r="BD32756" s="300"/>
      <c r="BE32756" s="300"/>
      <c r="BF32756" s="300"/>
      <c r="BG32756" s="300"/>
      <c r="BH32756" s="300"/>
      <c r="BI32756" s="300"/>
      <c r="BJ32756" s="300"/>
      <c r="BK32756" s="300"/>
      <c r="BL32756" s="300"/>
      <c r="BM32756" s="300"/>
      <c r="BN32756" s="300"/>
      <c r="BO32756" s="300"/>
      <c r="BP32756" s="300"/>
      <c r="BQ32756" s="300"/>
      <c r="BR32756" s="300"/>
      <c r="BS32756" s="300"/>
      <c r="BT32756" s="300"/>
      <c r="BU32756" s="300"/>
      <c r="BV32756" s="300"/>
      <c r="BW32756" s="300"/>
      <c r="BX32756" s="300"/>
      <c r="BY32756" s="300"/>
      <c r="BZ32756" s="300"/>
      <c r="CA32756" s="300"/>
      <c r="CB32756" s="300"/>
      <c r="CC32756" s="300"/>
      <c r="CD32756" s="300"/>
      <c r="CE32756" s="300"/>
      <c r="CF32756" s="300"/>
      <c r="CG32756" s="300"/>
      <c r="CH32756" s="300"/>
      <c r="CI32756" s="300"/>
      <c r="CJ32756" s="300"/>
      <c r="CK32756" s="300"/>
      <c r="CL32756" s="300"/>
      <c r="CM32756" s="300"/>
      <c r="CN32756" s="300"/>
      <c r="CO32756" s="300"/>
      <c r="CP32756" s="300"/>
      <c r="CQ32756" s="300"/>
      <c r="CR32756" s="300"/>
      <c r="CS32756" s="300"/>
      <c r="CT32756" s="300"/>
      <c r="CU32756" s="300"/>
      <c r="CV32756" s="300"/>
      <c r="CW32756" s="300"/>
      <c r="CX32756" s="300"/>
      <c r="CY32756" s="300"/>
      <c r="CZ32756" s="300"/>
      <c r="DA32756" s="300"/>
      <c r="DB32756" s="300"/>
      <c r="DC32756" s="300"/>
      <c r="DD32756" s="300"/>
      <c r="DE32756" s="300"/>
      <c r="DF32756" s="300"/>
      <c r="DG32756" s="300"/>
      <c r="DH32756" s="300"/>
      <c r="DI32756" s="300"/>
      <c r="DJ32756" s="300"/>
      <c r="DK32756" s="300"/>
      <c r="DL32756" s="300"/>
      <c r="DM32756" s="300"/>
      <c r="DN32756" s="300"/>
      <c r="DO32756" s="300"/>
      <c r="DP32756" s="300"/>
      <c r="DQ32756" s="300"/>
      <c r="DR32756" s="300"/>
      <c r="DS32756" s="300"/>
      <c r="DT32756" s="300"/>
      <c r="DU32756" s="300"/>
      <c r="DV32756" s="300"/>
      <c r="DW32756" s="300"/>
      <c r="DX32756" s="300"/>
      <c r="DY32756" s="300"/>
      <c r="DZ32756" s="300"/>
      <c r="EA32756" s="300"/>
      <c r="EB32756" s="300"/>
      <c r="EC32756" s="300"/>
      <c r="ED32756" s="300"/>
      <c r="EE32756" s="300"/>
      <c r="EF32756" s="300"/>
      <c r="EG32756" s="300"/>
      <c r="EH32756" s="300"/>
      <c r="EI32756" s="300"/>
      <c r="EJ32756" s="300"/>
      <c r="EK32756" s="300"/>
      <c r="EL32756" s="300"/>
      <c r="EM32756" s="300"/>
      <c r="EN32756" s="300"/>
      <c r="EO32756" s="300"/>
      <c r="EP32756" s="300"/>
      <c r="EQ32756" s="300"/>
      <c r="ER32756" s="300"/>
      <c r="ES32756" s="300"/>
      <c r="ET32756" s="300"/>
      <c r="EU32756" s="300"/>
      <c r="EV32756" s="300"/>
      <c r="EW32756" s="300"/>
      <c r="EX32756" s="300"/>
      <c r="EY32756" s="300"/>
      <c r="EZ32756" s="300"/>
      <c r="FA32756" s="300"/>
      <c r="FB32756" s="300"/>
      <c r="FC32756" s="300"/>
      <c r="FD32756" s="300"/>
      <c r="FE32756" s="300"/>
      <c r="FF32756" s="300"/>
      <c r="FG32756" s="300"/>
      <c r="FH32756" s="300"/>
      <c r="FI32756" s="300"/>
      <c r="FJ32756" s="300"/>
      <c r="FK32756" s="300"/>
      <c r="FL32756" s="300"/>
      <c r="FM32756" s="300"/>
      <c r="FN32756" s="300"/>
      <c r="FO32756" s="300"/>
      <c r="FP32756" s="300"/>
      <c r="FQ32756" s="300"/>
      <c r="FR32756" s="300"/>
      <c r="FS32756" s="300"/>
      <c r="FT32756" s="300"/>
      <c r="FU32756" s="300"/>
      <c r="FV32756" s="300"/>
      <c r="FW32756" s="300"/>
      <c r="FX32756" s="300"/>
      <c r="FY32756" s="300"/>
      <c r="FZ32756" s="300"/>
      <c r="GA32756" s="300"/>
      <c r="GB32756" s="300"/>
      <c r="GC32756" s="300"/>
      <c r="GD32756" s="300"/>
      <c r="GE32756" s="300"/>
      <c r="GF32756" s="300"/>
      <c r="GG32756" s="300"/>
    </row>
    <row r="32757" spans="4:189" x14ac:dyDescent="0.25">
      <c r="D32757" s="300"/>
      <c r="J32757" s="300"/>
      <c r="K32757" s="300"/>
      <c r="L32757" s="300"/>
      <c r="M32757" s="300"/>
      <c r="N32757" s="300"/>
      <c r="O32757" s="300"/>
      <c r="P32757" s="300"/>
      <c r="Q32757" s="300"/>
      <c r="R32757" s="300"/>
      <c r="S32757" s="300"/>
      <c r="T32757" s="300"/>
      <c r="U32757" s="300"/>
      <c r="V32757" s="300"/>
      <c r="W32757" s="300"/>
      <c r="X32757" s="300"/>
      <c r="Y32757" s="300"/>
      <c r="Z32757" s="300"/>
      <c r="AA32757" s="300"/>
      <c r="AB32757" s="300"/>
      <c r="AC32757" s="300"/>
      <c r="AD32757" s="300"/>
      <c r="AE32757" s="300"/>
      <c r="AF32757" s="300"/>
      <c r="AG32757" s="300"/>
      <c r="AH32757" s="300"/>
      <c r="AI32757" s="300"/>
      <c r="AJ32757" s="300"/>
      <c r="AK32757" s="300"/>
      <c r="AL32757" s="300"/>
      <c r="AM32757" s="300"/>
      <c r="AN32757" s="300"/>
      <c r="AO32757" s="300"/>
      <c r="AP32757" s="300"/>
      <c r="AQ32757" s="300"/>
      <c r="AR32757" s="300"/>
      <c r="AS32757" s="300"/>
      <c r="AT32757" s="300"/>
      <c r="AU32757" s="300"/>
      <c r="AV32757" s="300"/>
      <c r="AW32757" s="300"/>
      <c r="AX32757" s="300"/>
      <c r="AY32757" s="300"/>
      <c r="AZ32757" s="300"/>
      <c r="BA32757" s="300"/>
      <c r="BB32757" s="300"/>
      <c r="BC32757" s="300"/>
      <c r="BD32757" s="300"/>
      <c r="BE32757" s="300"/>
      <c r="BF32757" s="300"/>
      <c r="BG32757" s="300"/>
      <c r="BH32757" s="300"/>
      <c r="BI32757" s="300"/>
      <c r="BJ32757" s="300"/>
      <c r="BK32757" s="300"/>
      <c r="BL32757" s="300"/>
      <c r="BM32757" s="300"/>
      <c r="BN32757" s="300"/>
      <c r="BO32757" s="300"/>
      <c r="BP32757" s="300"/>
      <c r="BQ32757" s="300"/>
      <c r="BR32757" s="300"/>
      <c r="BS32757" s="300"/>
      <c r="BT32757" s="300"/>
      <c r="BU32757" s="300"/>
      <c r="BV32757" s="300"/>
      <c r="BW32757" s="300"/>
      <c r="BX32757" s="300"/>
      <c r="BY32757" s="300"/>
      <c r="BZ32757" s="300"/>
      <c r="CA32757" s="300"/>
      <c r="CB32757" s="300"/>
      <c r="CC32757" s="300"/>
      <c r="CD32757" s="300"/>
      <c r="CE32757" s="300"/>
      <c r="CF32757" s="300"/>
      <c r="CG32757" s="300"/>
      <c r="CH32757" s="300"/>
      <c r="CI32757" s="300"/>
      <c r="CJ32757" s="300"/>
      <c r="CK32757" s="300"/>
      <c r="CL32757" s="300"/>
      <c r="CM32757" s="300"/>
      <c r="CN32757" s="300"/>
      <c r="CO32757" s="300"/>
      <c r="CP32757" s="300"/>
      <c r="CQ32757" s="300"/>
      <c r="CR32757" s="300"/>
      <c r="CS32757" s="300"/>
      <c r="CT32757" s="300"/>
      <c r="CU32757" s="300"/>
      <c r="CV32757" s="300"/>
      <c r="CW32757" s="300"/>
      <c r="CX32757" s="300"/>
      <c r="CY32757" s="300"/>
      <c r="CZ32757" s="300"/>
      <c r="DA32757" s="300"/>
      <c r="DB32757" s="300"/>
      <c r="DC32757" s="300"/>
      <c r="DD32757" s="300"/>
      <c r="DE32757" s="300"/>
      <c r="DF32757" s="300"/>
      <c r="DG32757" s="300"/>
      <c r="DH32757" s="300"/>
      <c r="DI32757" s="300"/>
      <c r="DJ32757" s="300"/>
      <c r="DK32757" s="300"/>
      <c r="DL32757" s="300"/>
      <c r="DM32757" s="300"/>
      <c r="DN32757" s="300"/>
      <c r="DO32757" s="300"/>
      <c r="DP32757" s="300"/>
      <c r="DQ32757" s="300"/>
      <c r="DR32757" s="300"/>
      <c r="DS32757" s="300"/>
      <c r="DT32757" s="300"/>
      <c r="DU32757" s="300"/>
      <c r="DV32757" s="300"/>
      <c r="DW32757" s="300"/>
      <c r="DX32757" s="300"/>
      <c r="DY32757" s="300"/>
      <c r="DZ32757" s="300"/>
      <c r="EA32757" s="300"/>
      <c r="EB32757" s="300"/>
      <c r="EC32757" s="300"/>
      <c r="ED32757" s="300"/>
      <c r="EE32757" s="300"/>
      <c r="EF32757" s="300"/>
      <c r="EG32757" s="300"/>
      <c r="EH32757" s="300"/>
      <c r="EI32757" s="300"/>
      <c r="EJ32757" s="300"/>
      <c r="EK32757" s="300"/>
      <c r="EL32757" s="300"/>
      <c r="EM32757" s="300"/>
      <c r="EN32757" s="300"/>
      <c r="EO32757" s="300"/>
      <c r="EP32757" s="300"/>
      <c r="EQ32757" s="300"/>
      <c r="ER32757" s="300"/>
      <c r="ES32757" s="300"/>
      <c r="ET32757" s="300"/>
      <c r="EU32757" s="300"/>
      <c r="EV32757" s="300"/>
      <c r="EW32757" s="300"/>
      <c r="EX32757" s="300"/>
      <c r="EY32757" s="300"/>
      <c r="EZ32757" s="300"/>
      <c r="FA32757" s="300"/>
      <c r="FB32757" s="300"/>
      <c r="FC32757" s="300"/>
      <c r="FD32757" s="300"/>
      <c r="FE32757" s="300"/>
      <c r="FF32757" s="300"/>
      <c r="FG32757" s="300"/>
      <c r="FH32757" s="300"/>
      <c r="FI32757" s="300"/>
      <c r="FJ32757" s="300"/>
      <c r="FK32757" s="300"/>
      <c r="FL32757" s="300"/>
      <c r="FM32757" s="300"/>
      <c r="FN32757" s="300"/>
      <c r="FO32757" s="300"/>
      <c r="FP32757" s="300"/>
      <c r="FQ32757" s="300"/>
      <c r="FR32757" s="300"/>
      <c r="FS32757" s="300"/>
      <c r="FT32757" s="300"/>
      <c r="FU32757" s="300"/>
      <c r="FV32757" s="300"/>
      <c r="FW32757" s="300"/>
      <c r="FX32757" s="300"/>
      <c r="FY32757" s="300"/>
      <c r="FZ32757" s="300"/>
      <c r="GA32757" s="300"/>
      <c r="GB32757" s="300"/>
      <c r="GC32757" s="300"/>
      <c r="GD32757" s="300"/>
      <c r="GE32757" s="300"/>
      <c r="GF32757" s="300"/>
      <c r="GG32757" s="300"/>
    </row>
    <row r="32758" spans="4:189" x14ac:dyDescent="0.25">
      <c r="D32758" s="300"/>
      <c r="J32758" s="300"/>
      <c r="K32758" s="300"/>
      <c r="L32758" s="300"/>
      <c r="M32758" s="300"/>
      <c r="N32758" s="300"/>
      <c r="O32758" s="300"/>
      <c r="P32758" s="300"/>
      <c r="Q32758" s="300"/>
      <c r="R32758" s="300"/>
      <c r="S32758" s="300"/>
      <c r="T32758" s="300"/>
      <c r="U32758" s="300"/>
      <c r="V32758" s="300"/>
      <c r="W32758" s="300"/>
      <c r="X32758" s="300"/>
      <c r="Y32758" s="300"/>
      <c r="Z32758" s="300"/>
      <c r="AA32758" s="300"/>
      <c r="AB32758" s="300"/>
      <c r="AC32758" s="300"/>
      <c r="AD32758" s="300"/>
      <c r="AE32758" s="300"/>
      <c r="AF32758" s="300"/>
      <c r="AG32758" s="300"/>
      <c r="AH32758" s="300"/>
      <c r="AI32758" s="300"/>
      <c r="AJ32758" s="300"/>
      <c r="AK32758" s="300"/>
      <c r="AL32758" s="300"/>
      <c r="AM32758" s="300"/>
      <c r="AN32758" s="300"/>
      <c r="AO32758" s="300"/>
      <c r="AP32758" s="300"/>
      <c r="AQ32758" s="300"/>
      <c r="AR32758" s="300"/>
      <c r="AS32758" s="300"/>
      <c r="AT32758" s="300"/>
      <c r="AU32758" s="300"/>
      <c r="AV32758" s="300"/>
      <c r="AW32758" s="300"/>
      <c r="AX32758" s="300"/>
      <c r="AY32758" s="300"/>
      <c r="AZ32758" s="300"/>
      <c r="BA32758" s="300"/>
      <c r="BB32758" s="300"/>
      <c r="BC32758" s="300"/>
      <c r="BD32758" s="300"/>
      <c r="BE32758" s="300"/>
      <c r="BF32758" s="300"/>
      <c r="BG32758" s="300"/>
      <c r="BH32758" s="300"/>
      <c r="BI32758" s="300"/>
      <c r="BJ32758" s="300"/>
      <c r="BK32758" s="300"/>
      <c r="BL32758" s="300"/>
      <c r="BM32758" s="300"/>
      <c r="BN32758" s="300"/>
      <c r="BO32758" s="300"/>
      <c r="BP32758" s="300"/>
      <c r="BQ32758" s="300"/>
      <c r="BR32758" s="300"/>
      <c r="BS32758" s="300"/>
      <c r="BT32758" s="300"/>
      <c r="BU32758" s="300"/>
      <c r="BV32758" s="300"/>
      <c r="BW32758" s="300"/>
      <c r="BX32758" s="300"/>
      <c r="BY32758" s="300"/>
      <c r="BZ32758" s="300"/>
      <c r="CA32758" s="300"/>
      <c r="CB32758" s="300"/>
      <c r="CC32758" s="300"/>
      <c r="CD32758" s="300"/>
      <c r="CE32758" s="300"/>
      <c r="CF32758" s="300"/>
      <c r="CG32758" s="300"/>
      <c r="CH32758" s="300"/>
      <c r="CI32758" s="300"/>
      <c r="CJ32758" s="300"/>
      <c r="CK32758" s="300"/>
      <c r="CL32758" s="300"/>
      <c r="CM32758" s="300"/>
      <c r="CN32758" s="300"/>
      <c r="CO32758" s="300"/>
      <c r="CP32758" s="300"/>
      <c r="CQ32758" s="300"/>
      <c r="CR32758" s="300"/>
      <c r="CS32758" s="300"/>
      <c r="CT32758" s="300"/>
      <c r="CU32758" s="300"/>
      <c r="CV32758" s="300"/>
      <c r="CW32758" s="300"/>
      <c r="CX32758" s="300"/>
      <c r="CY32758" s="300"/>
      <c r="CZ32758" s="300"/>
      <c r="DA32758" s="300"/>
      <c r="DB32758" s="300"/>
      <c r="DC32758" s="300"/>
      <c r="DD32758" s="300"/>
      <c r="DE32758" s="300"/>
      <c r="DF32758" s="300"/>
      <c r="DG32758" s="300"/>
      <c r="DH32758" s="300"/>
      <c r="DI32758" s="300"/>
      <c r="DJ32758" s="300"/>
      <c r="DK32758" s="300"/>
      <c r="DL32758" s="300"/>
      <c r="DM32758" s="300"/>
      <c r="DN32758" s="300"/>
      <c r="DO32758" s="300"/>
      <c r="DP32758" s="300"/>
      <c r="DQ32758" s="300"/>
      <c r="DR32758" s="300"/>
      <c r="DS32758" s="300"/>
      <c r="DT32758" s="300"/>
      <c r="DU32758" s="300"/>
      <c r="DV32758" s="300"/>
      <c r="DW32758" s="300"/>
      <c r="DX32758" s="300"/>
      <c r="DY32758" s="300"/>
      <c r="DZ32758" s="300"/>
      <c r="EA32758" s="300"/>
      <c r="EB32758" s="300"/>
      <c r="EC32758" s="300"/>
      <c r="ED32758" s="300"/>
      <c r="EE32758" s="300"/>
      <c r="EF32758" s="300"/>
      <c r="EG32758" s="300"/>
      <c r="EH32758" s="300"/>
      <c r="EI32758" s="300"/>
      <c r="EJ32758" s="300"/>
      <c r="EK32758" s="300"/>
      <c r="EL32758" s="300"/>
      <c r="EM32758" s="300"/>
      <c r="EN32758" s="300"/>
      <c r="EO32758" s="300"/>
      <c r="EP32758" s="300"/>
      <c r="EQ32758" s="300"/>
      <c r="ER32758" s="300"/>
      <c r="ES32758" s="300"/>
      <c r="ET32758" s="300"/>
      <c r="EU32758" s="300"/>
      <c r="EV32758" s="300"/>
      <c r="EW32758" s="300"/>
      <c r="EX32758" s="300"/>
      <c r="EY32758" s="300"/>
      <c r="EZ32758" s="300"/>
      <c r="FA32758" s="300"/>
      <c r="FB32758" s="300"/>
      <c r="FC32758" s="300"/>
      <c r="FD32758" s="300"/>
      <c r="FE32758" s="300"/>
      <c r="FF32758" s="300"/>
      <c r="FG32758" s="300"/>
      <c r="FH32758" s="300"/>
      <c r="FI32758" s="300"/>
      <c r="FJ32758" s="300"/>
      <c r="FK32758" s="300"/>
      <c r="FL32758" s="300"/>
      <c r="FM32758" s="300"/>
      <c r="FN32758" s="300"/>
      <c r="FO32758" s="300"/>
      <c r="FP32758" s="300"/>
      <c r="FQ32758" s="300"/>
      <c r="FR32758" s="300"/>
      <c r="FS32758" s="300"/>
      <c r="FT32758" s="300"/>
      <c r="FU32758" s="300"/>
      <c r="FV32758" s="300"/>
      <c r="FW32758" s="300"/>
      <c r="FX32758" s="300"/>
      <c r="FY32758" s="300"/>
      <c r="FZ32758" s="300"/>
      <c r="GA32758" s="300"/>
      <c r="GB32758" s="300"/>
      <c r="GC32758" s="300"/>
      <c r="GD32758" s="300"/>
      <c r="GE32758" s="300"/>
      <c r="GF32758" s="300"/>
      <c r="GG32758" s="300"/>
    </row>
    <row r="32759" spans="4:189" x14ac:dyDescent="0.25">
      <c r="D32759" s="300"/>
      <c r="J32759" s="300"/>
      <c r="K32759" s="300"/>
      <c r="L32759" s="300"/>
      <c r="M32759" s="300"/>
      <c r="N32759" s="300"/>
      <c r="O32759" s="300"/>
      <c r="P32759" s="300"/>
      <c r="Q32759" s="300"/>
      <c r="R32759" s="300"/>
      <c r="S32759" s="300"/>
      <c r="T32759" s="300"/>
      <c r="U32759" s="300"/>
      <c r="V32759" s="300"/>
      <c r="W32759" s="300"/>
      <c r="X32759" s="300"/>
      <c r="Y32759" s="300"/>
      <c r="Z32759" s="300"/>
      <c r="AA32759" s="300"/>
      <c r="AB32759" s="300"/>
      <c r="AC32759" s="300"/>
      <c r="AD32759" s="300"/>
      <c r="AE32759" s="300"/>
      <c r="AF32759" s="300"/>
      <c r="AG32759" s="300"/>
      <c r="AH32759" s="300"/>
      <c r="AI32759" s="300"/>
      <c r="AJ32759" s="300"/>
      <c r="AK32759" s="300"/>
      <c r="AL32759" s="300"/>
      <c r="AM32759" s="300"/>
      <c r="AN32759" s="300"/>
      <c r="AO32759" s="300"/>
      <c r="AP32759" s="300"/>
      <c r="AQ32759" s="300"/>
      <c r="AR32759" s="300"/>
      <c r="AS32759" s="300"/>
      <c r="AT32759" s="300"/>
      <c r="AU32759" s="300"/>
      <c r="AV32759" s="300"/>
      <c r="AW32759" s="300"/>
      <c r="AX32759" s="300"/>
      <c r="AY32759" s="300"/>
      <c r="AZ32759" s="300"/>
      <c r="BA32759" s="300"/>
      <c r="BB32759" s="300"/>
      <c r="BC32759" s="300"/>
      <c r="BD32759" s="300"/>
      <c r="BE32759" s="300"/>
      <c r="BF32759" s="300"/>
      <c r="BG32759" s="300"/>
      <c r="BH32759" s="300"/>
      <c r="BI32759" s="300"/>
      <c r="BJ32759" s="300"/>
      <c r="BK32759" s="300"/>
      <c r="BL32759" s="300"/>
      <c r="BM32759" s="300"/>
      <c r="BN32759" s="300"/>
      <c r="BO32759" s="300"/>
      <c r="BP32759" s="300"/>
      <c r="BQ32759" s="300"/>
      <c r="BR32759" s="300"/>
      <c r="BS32759" s="300"/>
      <c r="BT32759" s="300"/>
      <c r="BU32759" s="300"/>
      <c r="BV32759" s="300"/>
      <c r="BW32759" s="300"/>
      <c r="BX32759" s="300"/>
      <c r="BY32759" s="300"/>
      <c r="BZ32759" s="300"/>
      <c r="CA32759" s="300"/>
      <c r="CB32759" s="300"/>
      <c r="CC32759" s="300"/>
      <c r="CD32759" s="300"/>
      <c r="CE32759" s="300"/>
      <c r="CF32759" s="300"/>
      <c r="CG32759" s="300"/>
      <c r="CH32759" s="300"/>
      <c r="CI32759" s="300"/>
      <c r="CJ32759" s="300"/>
      <c r="CK32759" s="300"/>
      <c r="CL32759" s="300"/>
      <c r="CM32759" s="300"/>
      <c r="CN32759" s="300"/>
      <c r="CO32759" s="300"/>
      <c r="CP32759" s="300"/>
      <c r="CQ32759" s="300"/>
      <c r="CR32759" s="300"/>
      <c r="CS32759" s="300"/>
      <c r="CT32759" s="300"/>
      <c r="CU32759" s="300"/>
      <c r="CV32759" s="300"/>
      <c r="CW32759" s="300"/>
      <c r="CX32759" s="300"/>
      <c r="CY32759" s="300"/>
      <c r="CZ32759" s="300"/>
      <c r="DA32759" s="300"/>
      <c r="DB32759" s="300"/>
      <c r="DC32759" s="300"/>
      <c r="DD32759" s="300"/>
      <c r="DE32759" s="300"/>
      <c r="DF32759" s="300"/>
      <c r="DG32759" s="300"/>
      <c r="DH32759" s="300"/>
      <c r="DI32759" s="300"/>
      <c r="DJ32759" s="300"/>
      <c r="DK32759" s="300"/>
      <c r="DL32759" s="300"/>
      <c r="DM32759" s="300"/>
      <c r="DN32759" s="300"/>
      <c r="DO32759" s="300"/>
      <c r="DP32759" s="300"/>
      <c r="DQ32759" s="300"/>
      <c r="DR32759" s="300"/>
      <c r="DS32759" s="300"/>
      <c r="DT32759" s="300"/>
      <c r="DU32759" s="300"/>
      <c r="DV32759" s="300"/>
      <c r="DW32759" s="300"/>
      <c r="DX32759" s="300"/>
      <c r="DY32759" s="300"/>
      <c r="DZ32759" s="300"/>
      <c r="EA32759" s="300"/>
      <c r="EB32759" s="300"/>
      <c r="EC32759" s="300"/>
      <c r="ED32759" s="300"/>
      <c r="EE32759" s="300"/>
      <c r="EF32759" s="300"/>
      <c r="EG32759" s="300"/>
      <c r="EH32759" s="300"/>
      <c r="EI32759" s="300"/>
      <c r="EJ32759" s="300"/>
      <c r="EK32759" s="300"/>
      <c r="EL32759" s="300"/>
      <c r="EM32759" s="300"/>
      <c r="EN32759" s="300"/>
      <c r="EO32759" s="300"/>
      <c r="EP32759" s="300"/>
      <c r="EQ32759" s="300"/>
      <c r="ER32759" s="300"/>
      <c r="ES32759" s="300"/>
      <c r="ET32759" s="300"/>
      <c r="EU32759" s="300"/>
      <c r="EV32759" s="300"/>
      <c r="EW32759" s="300"/>
      <c r="EX32759" s="300"/>
      <c r="EY32759" s="300"/>
      <c r="EZ32759" s="300"/>
      <c r="FA32759" s="300"/>
      <c r="FB32759" s="300"/>
      <c r="FC32759" s="300"/>
      <c r="FD32759" s="300"/>
      <c r="FE32759" s="300"/>
      <c r="FF32759" s="300"/>
      <c r="FG32759" s="300"/>
      <c r="FH32759" s="300"/>
      <c r="FI32759" s="300"/>
      <c r="FJ32759" s="300"/>
      <c r="FK32759" s="300"/>
      <c r="FL32759" s="300"/>
      <c r="FM32759" s="300"/>
      <c r="FN32759" s="300"/>
      <c r="FO32759" s="300"/>
      <c r="FP32759" s="300"/>
      <c r="FQ32759" s="300"/>
      <c r="FR32759" s="300"/>
      <c r="FS32759" s="300"/>
      <c r="FT32759" s="300"/>
      <c r="FU32759" s="300"/>
      <c r="FV32759" s="300"/>
      <c r="FW32759" s="300"/>
      <c r="FX32759" s="300"/>
      <c r="FY32759" s="300"/>
      <c r="FZ32759" s="300"/>
      <c r="GA32759" s="300"/>
      <c r="GB32759" s="300"/>
      <c r="GC32759" s="300"/>
      <c r="GD32759" s="300"/>
      <c r="GE32759" s="300"/>
      <c r="GF32759" s="300"/>
      <c r="GG32759" s="300"/>
    </row>
    <row r="32760" spans="4:189" x14ac:dyDescent="0.25">
      <c r="D32760" s="300"/>
      <c r="J32760" s="300"/>
      <c r="K32760" s="300"/>
      <c r="L32760" s="300"/>
      <c r="M32760" s="300"/>
      <c r="N32760" s="300"/>
      <c r="O32760" s="300"/>
      <c r="P32760" s="300"/>
      <c r="Q32760" s="300"/>
      <c r="R32760" s="300"/>
      <c r="S32760" s="300"/>
      <c r="T32760" s="300"/>
      <c r="U32760" s="300"/>
      <c r="V32760" s="300"/>
      <c r="W32760" s="300"/>
      <c r="X32760" s="300"/>
      <c r="Y32760" s="300"/>
      <c r="Z32760" s="300"/>
      <c r="AA32760" s="300"/>
      <c r="AB32760" s="300"/>
      <c r="AC32760" s="300"/>
      <c r="AD32760" s="300"/>
      <c r="AE32760" s="300"/>
      <c r="AF32760" s="300"/>
      <c r="AG32760" s="300"/>
      <c r="AH32760" s="300"/>
      <c r="AI32760" s="300"/>
      <c r="AJ32760" s="300"/>
      <c r="AK32760" s="300"/>
      <c r="AL32760" s="300"/>
      <c r="AM32760" s="300"/>
      <c r="AN32760" s="300"/>
      <c r="AO32760" s="300"/>
      <c r="AP32760" s="300"/>
      <c r="AQ32760" s="300"/>
      <c r="AR32760" s="300"/>
      <c r="AS32760" s="300"/>
      <c r="AT32760" s="300"/>
      <c r="AU32760" s="300"/>
      <c r="AV32760" s="300"/>
      <c r="AW32760" s="300"/>
      <c r="AX32760" s="300"/>
      <c r="AY32760" s="300"/>
      <c r="AZ32760" s="300"/>
      <c r="BA32760" s="300"/>
      <c r="BB32760" s="300"/>
      <c r="BC32760" s="300"/>
      <c r="BD32760" s="300"/>
      <c r="BE32760" s="300"/>
      <c r="BF32760" s="300"/>
      <c r="BG32760" s="300"/>
      <c r="BH32760" s="300"/>
      <c r="BI32760" s="300"/>
      <c r="BJ32760" s="300"/>
      <c r="BK32760" s="300"/>
      <c r="BL32760" s="300"/>
      <c r="BM32760" s="300"/>
      <c r="BN32760" s="300"/>
      <c r="BO32760" s="300"/>
      <c r="BP32760" s="300"/>
      <c r="BQ32760" s="300"/>
      <c r="BR32760" s="300"/>
      <c r="BS32760" s="300"/>
      <c r="BT32760" s="300"/>
      <c r="BU32760" s="300"/>
      <c r="BV32760" s="300"/>
      <c r="BW32760" s="300"/>
      <c r="BX32760" s="300"/>
      <c r="BY32760" s="300"/>
      <c r="BZ32760" s="300"/>
      <c r="CA32760" s="300"/>
      <c r="CB32760" s="300"/>
      <c r="CC32760" s="300"/>
      <c r="CD32760" s="300"/>
      <c r="CE32760" s="300"/>
      <c r="CF32760" s="300"/>
      <c r="CG32760" s="300"/>
      <c r="CH32760" s="300"/>
      <c r="CI32760" s="300"/>
      <c r="CJ32760" s="300"/>
      <c r="CK32760" s="300"/>
      <c r="CL32760" s="300"/>
      <c r="CM32760" s="300"/>
      <c r="CN32760" s="300"/>
      <c r="CO32760" s="300"/>
      <c r="CP32760" s="300"/>
      <c r="CQ32760" s="300"/>
      <c r="CR32760" s="300"/>
      <c r="CS32760" s="300"/>
      <c r="CT32760" s="300"/>
      <c r="CU32760" s="300"/>
      <c r="CV32760" s="300"/>
      <c r="CW32760" s="300"/>
      <c r="CX32760" s="300"/>
      <c r="CY32760" s="300"/>
      <c r="CZ32760" s="300"/>
      <c r="DA32760" s="300"/>
      <c r="DB32760" s="300"/>
      <c r="DC32760" s="300"/>
      <c r="DD32760" s="300"/>
      <c r="DE32760" s="300"/>
      <c r="DF32760" s="300"/>
      <c r="DG32760" s="300"/>
      <c r="DH32760" s="300"/>
      <c r="DI32760" s="300"/>
      <c r="DJ32760" s="300"/>
      <c r="DK32760" s="300"/>
      <c r="DL32760" s="300"/>
      <c r="DM32760" s="300"/>
      <c r="DN32760" s="300"/>
      <c r="DO32760" s="300"/>
      <c r="DP32760" s="300"/>
      <c r="DQ32760" s="300"/>
      <c r="DR32760" s="300"/>
      <c r="DS32760" s="300"/>
      <c r="DT32760" s="300"/>
      <c r="DU32760" s="300"/>
      <c r="DV32760" s="300"/>
      <c r="DW32760" s="300"/>
      <c r="DX32760" s="300"/>
      <c r="DY32760" s="300"/>
      <c r="DZ32760" s="300"/>
      <c r="EA32760" s="300"/>
      <c r="EB32760" s="300"/>
      <c r="EC32760" s="300"/>
      <c r="ED32760" s="300"/>
      <c r="EE32760" s="300"/>
      <c r="EF32760" s="300"/>
      <c r="EG32760" s="300"/>
      <c r="EH32760" s="300"/>
      <c r="EI32760" s="300"/>
      <c r="EJ32760" s="300"/>
      <c r="EK32760" s="300"/>
      <c r="EL32760" s="300"/>
      <c r="EM32760" s="300"/>
      <c r="EN32760" s="300"/>
      <c r="EO32760" s="300"/>
      <c r="EP32760" s="300"/>
      <c r="EQ32760" s="300"/>
      <c r="ER32760" s="300"/>
      <c r="ES32760" s="300"/>
      <c r="ET32760" s="300"/>
      <c r="EU32760" s="300"/>
      <c r="EV32760" s="300"/>
      <c r="EW32760" s="300"/>
      <c r="EX32760" s="300"/>
      <c r="EY32760" s="300"/>
      <c r="EZ32760" s="300"/>
      <c r="FA32760" s="300"/>
      <c r="FB32760" s="300"/>
      <c r="FC32760" s="300"/>
      <c r="FD32760" s="300"/>
      <c r="FE32760" s="300"/>
      <c r="FF32760" s="300"/>
      <c r="FG32760" s="300"/>
      <c r="FH32760" s="300"/>
      <c r="FI32760" s="300"/>
      <c r="FJ32760" s="300"/>
      <c r="FK32760" s="300"/>
      <c r="FL32760" s="300"/>
      <c r="FM32760" s="300"/>
      <c r="FN32760" s="300"/>
      <c r="FO32760" s="300"/>
      <c r="FP32760" s="300"/>
      <c r="FQ32760" s="300"/>
      <c r="FR32760" s="300"/>
      <c r="FS32760" s="300"/>
      <c r="FT32760" s="300"/>
      <c r="FU32760" s="300"/>
      <c r="FV32760" s="300"/>
      <c r="FW32760" s="300"/>
      <c r="FX32760" s="300"/>
      <c r="FY32760" s="300"/>
      <c r="FZ32760" s="300"/>
      <c r="GA32760" s="300"/>
      <c r="GB32760" s="300"/>
      <c r="GC32760" s="300"/>
      <c r="GD32760" s="300"/>
      <c r="GE32760" s="300"/>
      <c r="GF32760" s="300"/>
      <c r="GG32760" s="300"/>
    </row>
    <row r="32761" spans="4:189" x14ac:dyDescent="0.25">
      <c r="D32761" s="300"/>
      <c r="J32761" s="300"/>
      <c r="K32761" s="300"/>
      <c r="L32761" s="300"/>
      <c r="M32761" s="300"/>
      <c r="N32761" s="300"/>
      <c r="O32761" s="300"/>
      <c r="P32761" s="300"/>
      <c r="Q32761" s="300"/>
      <c r="R32761" s="300"/>
      <c r="S32761" s="300"/>
      <c r="T32761" s="300"/>
      <c r="U32761" s="300"/>
      <c r="V32761" s="300"/>
      <c r="W32761" s="300"/>
      <c r="X32761" s="300"/>
      <c r="Y32761" s="300"/>
      <c r="Z32761" s="300"/>
      <c r="AA32761" s="300"/>
      <c r="AB32761" s="300"/>
      <c r="AC32761" s="300"/>
      <c r="AD32761" s="300"/>
      <c r="AE32761" s="300"/>
      <c r="AF32761" s="300"/>
      <c r="AG32761" s="300"/>
      <c r="AH32761" s="300"/>
      <c r="AI32761" s="300"/>
      <c r="AJ32761" s="300"/>
      <c r="AK32761" s="300"/>
      <c r="AL32761" s="300"/>
      <c r="AM32761" s="300"/>
      <c r="AN32761" s="300"/>
      <c r="AO32761" s="300"/>
      <c r="AP32761" s="300"/>
      <c r="AQ32761" s="300"/>
      <c r="AR32761" s="300"/>
      <c r="AS32761" s="300"/>
      <c r="AT32761" s="300"/>
      <c r="AU32761" s="300"/>
      <c r="AV32761" s="300"/>
      <c r="AW32761" s="300"/>
      <c r="AX32761" s="300"/>
      <c r="AY32761" s="300"/>
      <c r="AZ32761" s="300"/>
      <c r="BA32761" s="300"/>
      <c r="BB32761" s="300"/>
      <c r="BC32761" s="300"/>
      <c r="BD32761" s="300"/>
      <c r="BE32761" s="300"/>
      <c r="BF32761" s="300"/>
      <c r="BG32761" s="300"/>
      <c r="BH32761" s="300"/>
      <c r="BI32761" s="300"/>
      <c r="BJ32761" s="300"/>
      <c r="BK32761" s="300"/>
      <c r="BL32761" s="300"/>
      <c r="BM32761" s="300"/>
      <c r="BN32761" s="300"/>
      <c r="BO32761" s="300"/>
      <c r="BP32761" s="300"/>
      <c r="BQ32761" s="300"/>
      <c r="BR32761" s="300"/>
      <c r="BS32761" s="300"/>
      <c r="BT32761" s="300"/>
      <c r="BU32761" s="300"/>
      <c r="BV32761" s="300"/>
      <c r="BW32761" s="300"/>
      <c r="BX32761" s="300"/>
      <c r="BY32761" s="300"/>
      <c r="BZ32761" s="300"/>
      <c r="CA32761" s="300"/>
      <c r="CB32761" s="300"/>
      <c r="CC32761" s="300"/>
      <c r="CD32761" s="300"/>
      <c r="CE32761" s="300"/>
      <c r="CF32761" s="300"/>
      <c r="CG32761" s="300"/>
      <c r="CH32761" s="300"/>
      <c r="CI32761" s="300"/>
      <c r="CJ32761" s="300"/>
      <c r="CK32761" s="300"/>
      <c r="CL32761" s="300"/>
      <c r="CM32761" s="300"/>
      <c r="CN32761" s="300"/>
      <c r="CO32761" s="300"/>
      <c r="CP32761" s="300"/>
      <c r="CQ32761" s="300"/>
      <c r="CR32761" s="300"/>
      <c r="CS32761" s="300"/>
      <c r="CT32761" s="300"/>
      <c r="CU32761" s="300"/>
      <c r="CV32761" s="300"/>
      <c r="CW32761" s="300"/>
      <c r="CX32761" s="300"/>
      <c r="CY32761" s="300"/>
      <c r="CZ32761" s="300"/>
      <c r="DA32761" s="300"/>
      <c r="DB32761" s="300"/>
      <c r="DC32761" s="300"/>
      <c r="DD32761" s="300"/>
      <c r="DE32761" s="300"/>
      <c r="DF32761" s="300"/>
      <c r="DG32761" s="300"/>
      <c r="DH32761" s="300"/>
      <c r="DI32761" s="300"/>
      <c r="DJ32761" s="300"/>
      <c r="DK32761" s="300"/>
      <c r="DL32761" s="300"/>
      <c r="DM32761" s="300"/>
      <c r="DN32761" s="300"/>
      <c r="DO32761" s="300"/>
      <c r="DP32761" s="300"/>
      <c r="DQ32761" s="300"/>
      <c r="DR32761" s="300"/>
      <c r="DS32761" s="300"/>
      <c r="DT32761" s="300"/>
      <c r="DU32761" s="300"/>
      <c r="DV32761" s="300"/>
      <c r="DW32761" s="300"/>
      <c r="DX32761" s="300"/>
      <c r="DY32761" s="300"/>
      <c r="DZ32761" s="300"/>
      <c r="EA32761" s="300"/>
      <c r="EB32761" s="300"/>
      <c r="EC32761" s="300"/>
      <c r="ED32761" s="300"/>
      <c r="EE32761" s="300"/>
      <c r="EF32761" s="300"/>
      <c r="EG32761" s="300"/>
      <c r="EH32761" s="300"/>
      <c r="EI32761" s="300"/>
      <c r="EJ32761" s="300"/>
      <c r="EK32761" s="300"/>
      <c r="EL32761" s="300"/>
      <c r="EM32761" s="300"/>
      <c r="EN32761" s="300"/>
      <c r="EO32761" s="300"/>
      <c r="EP32761" s="300"/>
      <c r="EQ32761" s="300"/>
      <c r="ER32761" s="300"/>
      <c r="ES32761" s="300"/>
      <c r="ET32761" s="300"/>
      <c r="EU32761" s="300"/>
      <c r="EV32761" s="300"/>
      <c r="EW32761" s="300"/>
      <c r="EX32761" s="300"/>
      <c r="EY32761" s="300"/>
      <c r="EZ32761" s="300"/>
      <c r="FA32761" s="300"/>
      <c r="FB32761" s="300"/>
      <c r="FC32761" s="300"/>
      <c r="FD32761" s="300"/>
      <c r="FE32761" s="300"/>
      <c r="FF32761" s="300"/>
      <c r="FG32761" s="300"/>
      <c r="FH32761" s="300"/>
      <c r="FI32761" s="300"/>
      <c r="FJ32761" s="300"/>
      <c r="FK32761" s="300"/>
      <c r="FL32761" s="300"/>
      <c r="FM32761" s="300"/>
      <c r="FN32761" s="300"/>
      <c r="FO32761" s="300"/>
      <c r="FP32761" s="300"/>
      <c r="FQ32761" s="300"/>
      <c r="FR32761" s="300"/>
      <c r="FS32761" s="300"/>
      <c r="FT32761" s="300"/>
      <c r="FU32761" s="300"/>
      <c r="FV32761" s="300"/>
      <c r="FW32761" s="300"/>
      <c r="FX32761" s="300"/>
      <c r="FY32761" s="300"/>
      <c r="FZ32761" s="300"/>
      <c r="GA32761" s="300"/>
      <c r="GB32761" s="300"/>
      <c r="GC32761" s="300"/>
      <c r="GD32761" s="300"/>
      <c r="GE32761" s="300"/>
      <c r="GF32761" s="300"/>
      <c r="GG32761" s="300"/>
    </row>
    <row r="32762" spans="4:189" x14ac:dyDescent="0.25">
      <c r="D32762" s="300"/>
      <c r="J32762" s="300"/>
      <c r="K32762" s="300"/>
      <c r="L32762" s="300"/>
      <c r="M32762" s="300"/>
      <c r="N32762" s="300"/>
      <c r="O32762" s="300"/>
      <c r="P32762" s="300"/>
      <c r="Q32762" s="300"/>
      <c r="R32762" s="300"/>
      <c r="S32762" s="300"/>
      <c r="T32762" s="300"/>
      <c r="U32762" s="300"/>
      <c r="V32762" s="300"/>
      <c r="W32762" s="300"/>
      <c r="X32762" s="300"/>
      <c r="Y32762" s="300"/>
      <c r="Z32762" s="300"/>
      <c r="AA32762" s="300"/>
      <c r="AB32762" s="300"/>
      <c r="AC32762" s="300"/>
      <c r="AD32762" s="300"/>
      <c r="AE32762" s="300"/>
      <c r="AF32762" s="300"/>
      <c r="AG32762" s="300"/>
      <c r="AH32762" s="300"/>
      <c r="AI32762" s="300"/>
      <c r="AJ32762" s="300"/>
      <c r="AK32762" s="300"/>
      <c r="AL32762" s="300"/>
      <c r="AM32762" s="300"/>
      <c r="AN32762" s="300"/>
      <c r="AO32762" s="300"/>
      <c r="AP32762" s="300"/>
      <c r="AQ32762" s="300"/>
      <c r="AR32762" s="300"/>
      <c r="AS32762" s="300"/>
      <c r="AT32762" s="300"/>
      <c r="AU32762" s="300"/>
      <c r="AV32762" s="300"/>
      <c r="AW32762" s="300"/>
      <c r="AX32762" s="300"/>
      <c r="AY32762" s="300"/>
      <c r="AZ32762" s="300"/>
      <c r="BA32762" s="300"/>
      <c r="BB32762" s="300"/>
      <c r="BC32762" s="300"/>
      <c r="BD32762" s="300"/>
      <c r="BE32762" s="300"/>
      <c r="BF32762" s="300"/>
      <c r="BG32762" s="300"/>
      <c r="BH32762" s="300"/>
      <c r="BI32762" s="300"/>
      <c r="BJ32762" s="300"/>
      <c r="BK32762" s="300"/>
      <c r="BL32762" s="300"/>
      <c r="BM32762" s="300"/>
      <c r="BN32762" s="300"/>
      <c r="BO32762" s="300"/>
      <c r="BP32762" s="300"/>
      <c r="BQ32762" s="300"/>
      <c r="BR32762" s="300"/>
      <c r="BS32762" s="300"/>
      <c r="BT32762" s="300"/>
      <c r="BU32762" s="300"/>
      <c r="BV32762" s="300"/>
      <c r="BW32762" s="300"/>
      <c r="BX32762" s="300"/>
      <c r="BY32762" s="300"/>
      <c r="BZ32762" s="300"/>
      <c r="CA32762" s="300"/>
      <c r="CB32762" s="300"/>
      <c r="CC32762" s="300"/>
      <c r="CD32762" s="300"/>
      <c r="CE32762" s="300"/>
      <c r="CF32762" s="300"/>
      <c r="CG32762" s="300"/>
      <c r="CH32762" s="300"/>
      <c r="CI32762" s="300"/>
      <c r="CJ32762" s="300"/>
      <c r="CK32762" s="300"/>
      <c r="CL32762" s="300"/>
      <c r="CM32762" s="300"/>
      <c r="CN32762" s="300"/>
      <c r="CO32762" s="300"/>
      <c r="CP32762" s="300"/>
      <c r="CQ32762" s="300"/>
      <c r="CR32762" s="300"/>
      <c r="CS32762" s="300"/>
      <c r="CT32762" s="300"/>
      <c r="CU32762" s="300"/>
      <c r="CV32762" s="300"/>
      <c r="CW32762" s="300"/>
      <c r="CX32762" s="300"/>
      <c r="CY32762" s="300"/>
      <c r="CZ32762" s="300"/>
      <c r="DA32762" s="300"/>
      <c r="DB32762" s="300"/>
      <c r="DC32762" s="300"/>
      <c r="DD32762" s="300"/>
      <c r="DE32762" s="300"/>
      <c r="DF32762" s="300"/>
      <c r="DG32762" s="300"/>
      <c r="DH32762" s="300"/>
      <c r="DI32762" s="300"/>
      <c r="DJ32762" s="300"/>
      <c r="DK32762" s="300"/>
      <c r="DL32762" s="300"/>
      <c r="DM32762" s="300"/>
      <c r="DN32762" s="300"/>
      <c r="DO32762" s="300"/>
      <c r="DP32762" s="300"/>
      <c r="DQ32762" s="300"/>
      <c r="DR32762" s="300"/>
      <c r="DS32762" s="300"/>
      <c r="DT32762" s="300"/>
      <c r="DU32762" s="300"/>
      <c r="DV32762" s="300"/>
      <c r="DW32762" s="300"/>
      <c r="DX32762" s="300"/>
      <c r="DY32762" s="300"/>
      <c r="DZ32762" s="300"/>
      <c r="EA32762" s="300"/>
      <c r="EB32762" s="300"/>
      <c r="EC32762" s="300"/>
      <c r="ED32762" s="300"/>
      <c r="EE32762" s="300"/>
      <c r="EF32762" s="300"/>
      <c r="EG32762" s="300"/>
      <c r="EH32762" s="300"/>
      <c r="EI32762" s="300"/>
      <c r="EJ32762" s="300"/>
      <c r="EK32762" s="300"/>
      <c r="EL32762" s="300"/>
      <c r="EM32762" s="300"/>
      <c r="EN32762" s="300"/>
      <c r="EO32762" s="300"/>
      <c r="EP32762" s="300"/>
      <c r="EQ32762" s="300"/>
      <c r="ER32762" s="300"/>
      <c r="ES32762" s="300"/>
      <c r="ET32762" s="300"/>
      <c r="EU32762" s="300"/>
      <c r="EV32762" s="300"/>
      <c r="EW32762" s="300"/>
      <c r="EX32762" s="300"/>
      <c r="EY32762" s="300"/>
      <c r="EZ32762" s="300"/>
      <c r="FA32762" s="300"/>
      <c r="FB32762" s="300"/>
      <c r="FC32762" s="300"/>
      <c r="FD32762" s="300"/>
      <c r="FE32762" s="300"/>
      <c r="FF32762" s="300"/>
      <c r="FG32762" s="300"/>
      <c r="FH32762" s="300"/>
      <c r="FI32762" s="300"/>
      <c r="FJ32762" s="300"/>
      <c r="FK32762" s="300"/>
      <c r="FL32762" s="300"/>
      <c r="FM32762" s="300"/>
      <c r="FN32762" s="300"/>
      <c r="FO32762" s="300"/>
      <c r="FP32762" s="300"/>
      <c r="FQ32762" s="300"/>
      <c r="FR32762" s="300"/>
      <c r="FS32762" s="300"/>
      <c r="FT32762" s="300"/>
      <c r="FU32762" s="300"/>
      <c r="FV32762" s="300"/>
      <c r="FW32762" s="300"/>
      <c r="FX32762" s="300"/>
      <c r="FY32762" s="300"/>
      <c r="FZ32762" s="300"/>
      <c r="GA32762" s="300"/>
      <c r="GB32762" s="300"/>
      <c r="GC32762" s="300"/>
      <c r="GD32762" s="300"/>
      <c r="GE32762" s="300"/>
      <c r="GF32762" s="300"/>
      <c r="GG32762" s="300"/>
    </row>
    <row r="32763" spans="4:189" x14ac:dyDescent="0.25">
      <c r="D32763" s="300"/>
      <c r="J32763" s="300"/>
      <c r="K32763" s="300"/>
      <c r="L32763" s="300"/>
      <c r="M32763" s="300"/>
      <c r="N32763" s="300"/>
      <c r="O32763" s="300"/>
      <c r="P32763" s="300"/>
      <c r="Q32763" s="300"/>
      <c r="R32763" s="300"/>
      <c r="S32763" s="300"/>
      <c r="T32763" s="300"/>
      <c r="U32763" s="300"/>
      <c r="V32763" s="300"/>
      <c r="W32763" s="300"/>
      <c r="X32763" s="300"/>
      <c r="Y32763" s="300"/>
      <c r="Z32763" s="300"/>
      <c r="AA32763" s="300"/>
      <c r="AB32763" s="300"/>
      <c r="AC32763" s="300"/>
      <c r="AD32763" s="300"/>
      <c r="AE32763" s="300"/>
      <c r="AF32763" s="300"/>
      <c r="AG32763" s="300"/>
      <c r="AH32763" s="300"/>
      <c r="AI32763" s="300"/>
      <c r="AJ32763" s="300"/>
      <c r="AK32763" s="300"/>
      <c r="AL32763" s="300"/>
      <c r="AM32763" s="300"/>
      <c r="AN32763" s="300"/>
      <c r="AO32763" s="300"/>
      <c r="AP32763" s="300"/>
      <c r="AQ32763" s="300"/>
      <c r="AR32763" s="300"/>
      <c r="AS32763" s="300"/>
      <c r="AT32763" s="300"/>
      <c r="AU32763" s="300"/>
      <c r="AV32763" s="300"/>
      <c r="AW32763" s="300"/>
      <c r="AX32763" s="300"/>
      <c r="AY32763" s="300"/>
      <c r="AZ32763" s="300"/>
      <c r="BA32763" s="300"/>
      <c r="BB32763" s="300"/>
      <c r="BC32763" s="300"/>
      <c r="BD32763" s="300"/>
      <c r="BE32763" s="300"/>
      <c r="BF32763" s="300"/>
      <c r="BG32763" s="300"/>
      <c r="BH32763" s="300"/>
      <c r="BI32763" s="300"/>
      <c r="BJ32763" s="300"/>
      <c r="BK32763" s="300"/>
      <c r="BL32763" s="300"/>
      <c r="BM32763" s="300"/>
      <c r="BN32763" s="300"/>
      <c r="BO32763" s="300"/>
      <c r="BP32763" s="300"/>
      <c r="BQ32763" s="300"/>
      <c r="BR32763" s="300"/>
      <c r="BS32763" s="300"/>
      <c r="BT32763" s="300"/>
      <c r="BU32763" s="300"/>
      <c r="BV32763" s="300"/>
      <c r="BW32763" s="300"/>
      <c r="BX32763" s="300"/>
      <c r="BY32763" s="300"/>
      <c r="BZ32763" s="300"/>
      <c r="CA32763" s="300"/>
      <c r="CB32763" s="300"/>
      <c r="CC32763" s="300"/>
      <c r="CD32763" s="300"/>
      <c r="CE32763" s="300"/>
      <c r="CF32763" s="300"/>
      <c r="CG32763" s="300"/>
      <c r="CH32763" s="300"/>
      <c r="CI32763" s="300"/>
      <c r="CJ32763" s="300"/>
      <c r="CK32763" s="300"/>
      <c r="CL32763" s="300"/>
      <c r="CM32763" s="300"/>
      <c r="CN32763" s="300"/>
      <c r="CO32763" s="300"/>
      <c r="CP32763" s="300"/>
      <c r="CQ32763" s="300"/>
      <c r="CR32763" s="300"/>
      <c r="CS32763" s="300"/>
      <c r="CT32763" s="300"/>
      <c r="CU32763" s="300"/>
      <c r="CV32763" s="300"/>
      <c r="CW32763" s="300"/>
      <c r="CX32763" s="300"/>
      <c r="CY32763" s="300"/>
      <c r="CZ32763" s="300"/>
      <c r="DA32763" s="300"/>
      <c r="DB32763" s="300"/>
      <c r="DC32763" s="300"/>
      <c r="DD32763" s="300"/>
      <c r="DE32763" s="300"/>
      <c r="DF32763" s="300"/>
      <c r="DG32763" s="300"/>
      <c r="DH32763" s="300"/>
      <c r="DI32763" s="300"/>
      <c r="DJ32763" s="300"/>
      <c r="DK32763" s="300"/>
      <c r="DL32763" s="300"/>
      <c r="DM32763" s="300"/>
      <c r="DN32763" s="300"/>
      <c r="DO32763" s="300"/>
      <c r="DP32763" s="300"/>
      <c r="DQ32763" s="300"/>
      <c r="DR32763" s="300"/>
      <c r="DS32763" s="300"/>
      <c r="DT32763" s="300"/>
      <c r="DU32763" s="300"/>
      <c r="DV32763" s="300"/>
      <c r="DW32763" s="300"/>
      <c r="DX32763" s="300"/>
      <c r="DY32763" s="300"/>
      <c r="DZ32763" s="300"/>
      <c r="EA32763" s="300"/>
      <c r="EB32763" s="300"/>
      <c r="EC32763" s="300"/>
      <c r="ED32763" s="300"/>
      <c r="EE32763" s="300"/>
      <c r="EF32763" s="300"/>
      <c r="EG32763" s="300"/>
      <c r="EH32763" s="300"/>
      <c r="EI32763" s="300"/>
      <c r="EJ32763" s="300"/>
      <c r="EK32763" s="300"/>
      <c r="EL32763" s="300"/>
      <c r="EM32763" s="300"/>
      <c r="EN32763" s="300"/>
      <c r="EO32763" s="300"/>
      <c r="EP32763" s="300"/>
      <c r="EQ32763" s="300"/>
      <c r="ER32763" s="300"/>
      <c r="ES32763" s="300"/>
      <c r="ET32763" s="300"/>
      <c r="EU32763" s="300"/>
      <c r="EV32763" s="300"/>
      <c r="EW32763" s="300"/>
      <c r="EX32763" s="300"/>
      <c r="EY32763" s="300"/>
      <c r="EZ32763" s="300"/>
      <c r="FA32763" s="300"/>
      <c r="FB32763" s="300"/>
      <c r="FC32763" s="300"/>
      <c r="FD32763" s="300"/>
      <c r="FE32763" s="300"/>
      <c r="FF32763" s="300"/>
      <c r="FG32763" s="300"/>
      <c r="FH32763" s="300"/>
      <c r="FI32763" s="300"/>
      <c r="FJ32763" s="300"/>
      <c r="FK32763" s="300"/>
      <c r="FL32763" s="300"/>
      <c r="FM32763" s="300"/>
      <c r="FN32763" s="300"/>
      <c r="FO32763" s="300"/>
      <c r="FP32763" s="300"/>
      <c r="FQ32763" s="300"/>
      <c r="FR32763" s="300"/>
      <c r="FS32763" s="300"/>
      <c r="FT32763" s="300"/>
      <c r="FU32763" s="300"/>
      <c r="FV32763" s="300"/>
      <c r="FW32763" s="300"/>
      <c r="FX32763" s="300"/>
      <c r="FY32763" s="300"/>
      <c r="FZ32763" s="300"/>
      <c r="GA32763" s="300"/>
      <c r="GB32763" s="300"/>
      <c r="GC32763" s="300"/>
      <c r="GD32763" s="300"/>
      <c r="GE32763" s="300"/>
      <c r="GF32763" s="300"/>
      <c r="GG32763" s="300"/>
    </row>
    <row r="32764" spans="4:189" x14ac:dyDescent="0.25">
      <c r="D32764" s="300"/>
      <c r="J32764" s="300"/>
      <c r="K32764" s="300"/>
      <c r="L32764" s="300"/>
      <c r="M32764" s="300"/>
      <c r="N32764" s="300"/>
      <c r="O32764" s="300"/>
      <c r="P32764" s="300"/>
      <c r="Q32764" s="300"/>
      <c r="R32764" s="300"/>
      <c r="S32764" s="300"/>
      <c r="T32764" s="300"/>
      <c r="U32764" s="300"/>
      <c r="V32764" s="300"/>
      <c r="W32764" s="300"/>
      <c r="X32764" s="300"/>
      <c r="Y32764" s="300"/>
      <c r="Z32764" s="300"/>
      <c r="AA32764" s="300"/>
      <c r="AB32764" s="300"/>
      <c r="AC32764" s="300"/>
      <c r="AD32764" s="300"/>
      <c r="AE32764" s="300"/>
      <c r="AF32764" s="300"/>
      <c r="AG32764" s="300"/>
      <c r="AH32764" s="300"/>
      <c r="AI32764" s="300"/>
      <c r="AJ32764" s="300"/>
      <c r="AK32764" s="300"/>
      <c r="AL32764" s="300"/>
      <c r="AM32764" s="300"/>
      <c r="AN32764" s="300"/>
      <c r="AO32764" s="300"/>
      <c r="AP32764" s="300"/>
      <c r="AQ32764" s="300"/>
      <c r="AR32764" s="300"/>
      <c r="AS32764" s="300"/>
      <c r="AT32764" s="300"/>
      <c r="AU32764" s="300"/>
      <c r="AV32764" s="300"/>
      <c r="AW32764" s="300"/>
      <c r="AX32764" s="300"/>
      <c r="AY32764" s="300"/>
      <c r="AZ32764" s="300"/>
      <c r="BA32764" s="300"/>
      <c r="BB32764" s="300"/>
      <c r="BC32764" s="300"/>
      <c r="BD32764" s="300"/>
      <c r="BE32764" s="300"/>
      <c r="BF32764" s="300"/>
      <c r="BG32764" s="300"/>
      <c r="BH32764" s="300"/>
      <c r="BI32764" s="300"/>
      <c r="BJ32764" s="300"/>
      <c r="BK32764" s="300"/>
      <c r="BL32764" s="300"/>
      <c r="BM32764" s="300"/>
      <c r="BN32764" s="300"/>
      <c r="BO32764" s="300"/>
      <c r="BP32764" s="300"/>
      <c r="BQ32764" s="300"/>
      <c r="BR32764" s="300"/>
      <c r="BS32764" s="300"/>
      <c r="BT32764" s="300"/>
      <c r="BU32764" s="300"/>
      <c r="BV32764" s="300"/>
      <c r="BW32764" s="300"/>
      <c r="BX32764" s="300"/>
      <c r="BY32764" s="300"/>
      <c r="BZ32764" s="300"/>
      <c r="CA32764" s="300"/>
      <c r="CB32764" s="300"/>
      <c r="CC32764" s="300"/>
      <c r="CD32764" s="300"/>
      <c r="CE32764" s="300"/>
      <c r="CF32764" s="300"/>
      <c r="CG32764" s="300"/>
      <c r="CH32764" s="300"/>
      <c r="CI32764" s="300"/>
      <c r="CJ32764" s="300"/>
      <c r="CK32764" s="300"/>
      <c r="CL32764" s="300"/>
      <c r="CM32764" s="300"/>
      <c r="CN32764" s="300"/>
      <c r="CO32764" s="300"/>
      <c r="CP32764" s="300"/>
      <c r="CQ32764" s="300"/>
      <c r="CR32764" s="300"/>
      <c r="CS32764" s="300"/>
      <c r="CT32764" s="300"/>
      <c r="CU32764" s="300"/>
      <c r="CV32764" s="300"/>
      <c r="CW32764" s="300"/>
      <c r="CX32764" s="300"/>
      <c r="CY32764" s="300"/>
      <c r="CZ32764" s="300"/>
      <c r="DA32764" s="300"/>
      <c r="DB32764" s="300"/>
      <c r="DC32764" s="300"/>
      <c r="DD32764" s="300"/>
      <c r="DE32764" s="300"/>
      <c r="DF32764" s="300"/>
      <c r="DG32764" s="300"/>
      <c r="DH32764" s="300"/>
      <c r="DI32764" s="300"/>
      <c r="DJ32764" s="300"/>
      <c r="DK32764" s="300"/>
      <c r="DL32764" s="300"/>
      <c r="DM32764" s="300"/>
      <c r="DN32764" s="300"/>
      <c r="DO32764" s="300"/>
      <c r="DP32764" s="300"/>
      <c r="DQ32764" s="300"/>
      <c r="DR32764" s="300"/>
      <c r="DS32764" s="300"/>
      <c r="DT32764" s="300"/>
      <c r="DU32764" s="300"/>
      <c r="DV32764" s="300"/>
      <c r="DW32764" s="300"/>
      <c r="DX32764" s="300"/>
      <c r="DY32764" s="300"/>
      <c r="DZ32764" s="300"/>
      <c r="EA32764" s="300"/>
      <c r="EB32764" s="300"/>
      <c r="EC32764" s="300"/>
      <c r="ED32764" s="300"/>
      <c r="EE32764" s="300"/>
      <c r="EF32764" s="300"/>
      <c r="EG32764" s="300"/>
      <c r="EH32764" s="300"/>
      <c r="EI32764" s="300"/>
      <c r="EJ32764" s="300"/>
      <c r="EK32764" s="300"/>
      <c r="EL32764" s="300"/>
      <c r="EM32764" s="300"/>
      <c r="EN32764" s="300"/>
      <c r="EO32764" s="300"/>
      <c r="EP32764" s="300"/>
      <c r="EQ32764" s="300"/>
      <c r="ER32764" s="300"/>
      <c r="ES32764" s="300"/>
      <c r="ET32764" s="300"/>
      <c r="EU32764" s="300"/>
      <c r="EV32764" s="300"/>
      <c r="EW32764" s="300"/>
      <c r="EX32764" s="300"/>
      <c r="EY32764" s="300"/>
      <c r="EZ32764" s="300"/>
      <c r="FA32764" s="300"/>
      <c r="FB32764" s="300"/>
      <c r="FC32764" s="300"/>
      <c r="FD32764" s="300"/>
      <c r="FE32764" s="300"/>
      <c r="FF32764" s="300"/>
      <c r="FG32764" s="300"/>
      <c r="FH32764" s="300"/>
      <c r="FI32764" s="300"/>
      <c r="FJ32764" s="300"/>
      <c r="FK32764" s="300"/>
      <c r="FL32764" s="300"/>
      <c r="FM32764" s="300"/>
      <c r="FN32764" s="300"/>
      <c r="FO32764" s="300"/>
      <c r="FP32764" s="300"/>
      <c r="FQ32764" s="300"/>
      <c r="FR32764" s="300"/>
      <c r="FS32764" s="300"/>
      <c r="FT32764" s="300"/>
      <c r="FU32764" s="300"/>
      <c r="FV32764" s="300"/>
      <c r="FW32764" s="300"/>
      <c r="FX32764" s="300"/>
      <c r="FY32764" s="300"/>
      <c r="FZ32764" s="300"/>
      <c r="GA32764" s="300"/>
      <c r="GB32764" s="300"/>
      <c r="GC32764" s="300"/>
      <c r="GD32764" s="300"/>
      <c r="GE32764" s="300"/>
      <c r="GF32764" s="300"/>
      <c r="GG32764" s="300"/>
    </row>
    <row r="32765" spans="4:189" x14ac:dyDescent="0.25">
      <c r="D32765" s="300"/>
      <c r="J32765" s="300"/>
      <c r="K32765" s="300"/>
      <c r="L32765" s="300"/>
      <c r="M32765" s="300"/>
      <c r="N32765" s="300"/>
      <c r="O32765" s="300"/>
      <c r="P32765" s="300"/>
      <c r="Q32765" s="300"/>
      <c r="R32765" s="300"/>
      <c r="S32765" s="300"/>
      <c r="T32765" s="300"/>
      <c r="U32765" s="300"/>
      <c r="V32765" s="300"/>
      <c r="W32765" s="300"/>
      <c r="X32765" s="300"/>
      <c r="Y32765" s="300"/>
      <c r="Z32765" s="300"/>
      <c r="AA32765" s="300"/>
      <c r="AB32765" s="300"/>
      <c r="AC32765" s="300"/>
      <c r="AD32765" s="300"/>
      <c r="AE32765" s="300"/>
      <c r="AF32765" s="300"/>
      <c r="AG32765" s="300"/>
      <c r="AH32765" s="300"/>
      <c r="AI32765" s="300"/>
      <c r="AJ32765" s="300"/>
      <c r="AK32765" s="300"/>
      <c r="AL32765" s="300"/>
      <c r="AM32765" s="300"/>
      <c r="AN32765" s="300"/>
      <c r="AO32765" s="300"/>
      <c r="AP32765" s="300"/>
      <c r="AQ32765" s="300"/>
      <c r="AR32765" s="300"/>
      <c r="AS32765" s="300"/>
      <c r="AT32765" s="300"/>
      <c r="AU32765" s="300"/>
      <c r="AV32765" s="300"/>
      <c r="AW32765" s="300"/>
      <c r="AX32765" s="300"/>
      <c r="AY32765" s="300"/>
      <c r="AZ32765" s="300"/>
      <c r="BA32765" s="300"/>
      <c r="BB32765" s="300"/>
      <c r="BC32765" s="300"/>
      <c r="BD32765" s="300"/>
      <c r="BE32765" s="300"/>
      <c r="BF32765" s="300"/>
      <c r="BG32765" s="300"/>
      <c r="BH32765" s="300"/>
      <c r="BI32765" s="300"/>
      <c r="BJ32765" s="300"/>
      <c r="BK32765" s="300"/>
      <c r="BL32765" s="300"/>
      <c r="BM32765" s="300"/>
      <c r="BN32765" s="300"/>
      <c r="BO32765" s="300"/>
      <c r="BP32765" s="300"/>
      <c r="BQ32765" s="300"/>
      <c r="BR32765" s="300"/>
      <c r="BS32765" s="300"/>
      <c r="BT32765" s="300"/>
      <c r="BU32765" s="300"/>
      <c r="BV32765" s="300"/>
      <c r="BW32765" s="300"/>
      <c r="BX32765" s="300"/>
      <c r="BY32765" s="300"/>
      <c r="BZ32765" s="300"/>
      <c r="CA32765" s="300"/>
      <c r="CB32765" s="300"/>
      <c r="CC32765" s="300"/>
      <c r="CD32765" s="300"/>
      <c r="CE32765" s="300"/>
      <c r="CF32765" s="300"/>
      <c r="CG32765" s="300"/>
      <c r="CH32765" s="300"/>
      <c r="CI32765" s="300"/>
      <c r="CJ32765" s="300"/>
      <c r="CK32765" s="300"/>
      <c r="CL32765" s="300"/>
      <c r="CM32765" s="300"/>
      <c r="CN32765" s="300"/>
      <c r="CO32765" s="300"/>
      <c r="CP32765" s="300"/>
      <c r="CQ32765" s="300"/>
      <c r="CR32765" s="300"/>
      <c r="CS32765" s="300"/>
      <c r="CT32765" s="300"/>
      <c r="CU32765" s="300"/>
      <c r="CV32765" s="300"/>
      <c r="CW32765" s="300"/>
      <c r="CX32765" s="300"/>
      <c r="CY32765" s="300"/>
      <c r="CZ32765" s="300"/>
      <c r="DA32765" s="300"/>
      <c r="DB32765" s="300"/>
      <c r="DC32765" s="300"/>
      <c r="DD32765" s="300"/>
      <c r="DE32765" s="300"/>
      <c r="DF32765" s="300"/>
      <c r="DG32765" s="300"/>
      <c r="DH32765" s="300"/>
      <c r="DI32765" s="300"/>
      <c r="DJ32765" s="300"/>
      <c r="DK32765" s="300"/>
      <c r="DL32765" s="300"/>
      <c r="DM32765" s="300"/>
      <c r="DN32765" s="300"/>
      <c r="DO32765" s="300"/>
      <c r="DP32765" s="300"/>
      <c r="DQ32765" s="300"/>
      <c r="DR32765" s="300"/>
      <c r="DS32765" s="300"/>
      <c r="DT32765" s="300"/>
      <c r="DU32765" s="300"/>
      <c r="DV32765" s="300"/>
      <c r="DW32765" s="300"/>
      <c r="DX32765" s="300"/>
      <c r="DY32765" s="300"/>
      <c r="DZ32765" s="300"/>
      <c r="EA32765" s="300"/>
      <c r="EB32765" s="300"/>
      <c r="EC32765" s="300"/>
      <c r="ED32765" s="300"/>
      <c r="EE32765" s="300"/>
      <c r="EF32765" s="300"/>
      <c r="EG32765" s="300"/>
      <c r="EH32765" s="300"/>
      <c r="EI32765" s="300"/>
      <c r="EJ32765" s="300"/>
      <c r="EK32765" s="300"/>
      <c r="EL32765" s="300"/>
      <c r="EM32765" s="300"/>
      <c r="EN32765" s="300"/>
      <c r="EO32765" s="300"/>
      <c r="EP32765" s="300"/>
      <c r="EQ32765" s="300"/>
      <c r="ER32765" s="300"/>
      <c r="ES32765" s="300"/>
      <c r="ET32765" s="300"/>
      <c r="EU32765" s="300"/>
      <c r="EV32765" s="300"/>
      <c r="EW32765" s="300"/>
      <c r="EX32765" s="300"/>
      <c r="EY32765" s="300"/>
      <c r="EZ32765" s="300"/>
      <c r="FA32765" s="300"/>
      <c r="FB32765" s="300"/>
      <c r="FC32765" s="300"/>
      <c r="FD32765" s="300"/>
      <c r="FE32765" s="300"/>
      <c r="FF32765" s="300"/>
      <c r="FG32765" s="300"/>
      <c r="FH32765" s="300"/>
      <c r="FI32765" s="300"/>
      <c r="FJ32765" s="300"/>
      <c r="FK32765" s="300"/>
      <c r="FL32765" s="300"/>
      <c r="FM32765" s="300"/>
      <c r="FN32765" s="300"/>
      <c r="FO32765" s="300"/>
      <c r="FP32765" s="300"/>
      <c r="FQ32765" s="300"/>
      <c r="FR32765" s="300"/>
      <c r="FS32765" s="300"/>
      <c r="FT32765" s="300"/>
      <c r="FU32765" s="300"/>
      <c r="FV32765" s="300"/>
      <c r="FW32765" s="300"/>
      <c r="FX32765" s="300"/>
      <c r="FY32765" s="300"/>
      <c r="FZ32765" s="300"/>
      <c r="GA32765" s="300"/>
      <c r="GB32765" s="300"/>
      <c r="GC32765" s="300"/>
      <c r="GD32765" s="300"/>
      <c r="GE32765" s="300"/>
      <c r="GF32765" s="300"/>
      <c r="GG32765" s="300"/>
    </row>
    <row r="32766" spans="4:189" x14ac:dyDescent="0.25">
      <c r="D32766" s="300"/>
      <c r="J32766" s="300"/>
      <c r="K32766" s="300"/>
      <c r="L32766" s="300"/>
      <c r="M32766" s="300"/>
      <c r="N32766" s="300"/>
      <c r="O32766" s="300"/>
      <c r="P32766" s="300"/>
      <c r="Q32766" s="300"/>
      <c r="R32766" s="300"/>
      <c r="S32766" s="300"/>
      <c r="T32766" s="300"/>
      <c r="U32766" s="300"/>
      <c r="V32766" s="300"/>
      <c r="W32766" s="300"/>
      <c r="X32766" s="300"/>
      <c r="Y32766" s="300"/>
      <c r="Z32766" s="300"/>
      <c r="AA32766" s="300"/>
      <c r="AB32766" s="300"/>
      <c r="AC32766" s="300"/>
      <c r="AD32766" s="300"/>
      <c r="AE32766" s="300"/>
      <c r="AF32766" s="300"/>
      <c r="AG32766" s="300"/>
      <c r="AH32766" s="300"/>
      <c r="AI32766" s="300"/>
      <c r="AJ32766" s="300"/>
      <c r="AK32766" s="300"/>
      <c r="AL32766" s="300"/>
      <c r="AM32766" s="300"/>
      <c r="AN32766" s="300"/>
      <c r="AO32766" s="300"/>
      <c r="AP32766" s="300"/>
      <c r="AQ32766" s="300"/>
      <c r="AR32766" s="300"/>
      <c r="AS32766" s="300"/>
      <c r="AT32766" s="300"/>
      <c r="AU32766" s="300"/>
      <c r="AV32766" s="300"/>
      <c r="AW32766" s="300"/>
      <c r="AX32766" s="300"/>
      <c r="AY32766" s="300"/>
      <c r="AZ32766" s="300"/>
      <c r="BA32766" s="300"/>
      <c r="BB32766" s="300"/>
      <c r="BC32766" s="300"/>
      <c r="BD32766" s="300"/>
      <c r="BE32766" s="300"/>
      <c r="BF32766" s="300"/>
      <c r="BG32766" s="300"/>
      <c r="BH32766" s="300"/>
      <c r="BI32766" s="300"/>
      <c r="BJ32766" s="300"/>
      <c r="BK32766" s="300"/>
      <c r="BL32766" s="300"/>
      <c r="BM32766" s="300"/>
      <c r="BN32766" s="300"/>
      <c r="BO32766" s="300"/>
      <c r="BP32766" s="300"/>
      <c r="BQ32766" s="300"/>
      <c r="BR32766" s="300"/>
      <c r="BS32766" s="300"/>
      <c r="BT32766" s="300"/>
      <c r="BU32766" s="300"/>
      <c r="BV32766" s="300"/>
      <c r="BW32766" s="300"/>
      <c r="BX32766" s="300"/>
      <c r="BY32766" s="300"/>
      <c r="BZ32766" s="300"/>
      <c r="CA32766" s="300"/>
      <c r="CB32766" s="300"/>
      <c r="CC32766" s="300"/>
      <c r="CD32766" s="300"/>
      <c r="CE32766" s="300"/>
      <c r="CF32766" s="300"/>
      <c r="CG32766" s="300"/>
      <c r="CH32766" s="300"/>
      <c r="CI32766" s="300"/>
      <c r="CJ32766" s="300"/>
      <c r="CK32766" s="300"/>
      <c r="CL32766" s="300"/>
      <c r="CM32766" s="300"/>
      <c r="CN32766" s="300"/>
      <c r="CO32766" s="300"/>
      <c r="CP32766" s="300"/>
      <c r="CQ32766" s="300"/>
      <c r="CR32766" s="300"/>
      <c r="CS32766" s="300"/>
      <c r="CT32766" s="300"/>
      <c r="CU32766" s="300"/>
      <c r="CV32766" s="300"/>
      <c r="CW32766" s="300"/>
      <c r="CX32766" s="300"/>
      <c r="CY32766" s="300"/>
      <c r="CZ32766" s="300"/>
      <c r="DA32766" s="300"/>
      <c r="DB32766" s="300"/>
      <c r="DC32766" s="300"/>
      <c r="DD32766" s="300"/>
      <c r="DE32766" s="300"/>
      <c r="DF32766" s="300"/>
      <c r="DG32766" s="300"/>
      <c r="DH32766" s="300"/>
      <c r="DI32766" s="300"/>
      <c r="DJ32766" s="300"/>
      <c r="DK32766" s="300"/>
      <c r="DL32766" s="300"/>
      <c r="DM32766" s="300"/>
      <c r="DN32766" s="300"/>
      <c r="DO32766" s="300"/>
      <c r="DP32766" s="300"/>
      <c r="DQ32766" s="300"/>
      <c r="DR32766" s="300"/>
      <c r="DS32766" s="300"/>
      <c r="DT32766" s="300"/>
      <c r="DU32766" s="300"/>
      <c r="DV32766" s="300"/>
      <c r="DW32766" s="300"/>
      <c r="DX32766" s="300"/>
      <c r="DY32766" s="300"/>
      <c r="DZ32766" s="300"/>
      <c r="EA32766" s="300"/>
      <c r="EB32766" s="300"/>
      <c r="EC32766" s="300"/>
      <c r="ED32766" s="300"/>
      <c r="EE32766" s="300"/>
      <c r="EF32766" s="300"/>
      <c r="EG32766" s="300"/>
      <c r="EH32766" s="300"/>
      <c r="EI32766" s="300"/>
      <c r="EJ32766" s="300"/>
      <c r="EK32766" s="300"/>
      <c r="EL32766" s="300"/>
      <c r="EM32766" s="300"/>
      <c r="EN32766" s="300"/>
      <c r="EO32766" s="300"/>
      <c r="EP32766" s="300"/>
      <c r="EQ32766" s="300"/>
      <c r="ER32766" s="300"/>
      <c r="ES32766" s="300"/>
      <c r="ET32766" s="300"/>
      <c r="EU32766" s="300"/>
      <c r="EV32766" s="300"/>
      <c r="EW32766" s="300"/>
      <c r="EX32766" s="300"/>
      <c r="EY32766" s="300"/>
      <c r="EZ32766" s="300"/>
      <c r="FA32766" s="300"/>
      <c r="FB32766" s="300"/>
      <c r="FC32766" s="300"/>
      <c r="FD32766" s="300"/>
      <c r="FE32766" s="300"/>
      <c r="FF32766" s="300"/>
      <c r="FG32766" s="300"/>
      <c r="FH32766" s="300"/>
      <c r="FI32766" s="300"/>
      <c r="FJ32766" s="300"/>
      <c r="FK32766" s="300"/>
      <c r="FL32766" s="300"/>
      <c r="FM32766" s="300"/>
      <c r="FN32766" s="300"/>
      <c r="FO32766" s="300"/>
      <c r="FP32766" s="300"/>
      <c r="FQ32766" s="300"/>
      <c r="FR32766" s="300"/>
      <c r="FS32766" s="300"/>
      <c r="FT32766" s="300"/>
      <c r="FU32766" s="300"/>
      <c r="FV32766" s="300"/>
      <c r="FW32766" s="300"/>
      <c r="FX32766" s="300"/>
      <c r="FY32766" s="300"/>
      <c r="FZ32766" s="300"/>
      <c r="GA32766" s="300"/>
      <c r="GB32766" s="300"/>
      <c r="GC32766" s="300"/>
      <c r="GD32766" s="300"/>
      <c r="GE32766" s="300"/>
      <c r="GF32766" s="300"/>
      <c r="GG32766" s="300"/>
    </row>
    <row r="32767" spans="4:189" x14ac:dyDescent="0.25">
      <c r="D32767" s="300"/>
      <c r="J32767" s="300"/>
      <c r="K32767" s="300"/>
      <c r="L32767" s="300"/>
      <c r="M32767" s="300"/>
      <c r="N32767" s="300"/>
      <c r="O32767" s="300"/>
      <c r="P32767" s="300"/>
      <c r="Q32767" s="300"/>
      <c r="R32767" s="300"/>
      <c r="S32767" s="300"/>
      <c r="T32767" s="300"/>
      <c r="U32767" s="300"/>
      <c r="V32767" s="300"/>
      <c r="W32767" s="300"/>
      <c r="X32767" s="300"/>
      <c r="Y32767" s="300"/>
      <c r="Z32767" s="300"/>
      <c r="AA32767" s="300"/>
      <c r="AB32767" s="300"/>
      <c r="AC32767" s="300"/>
      <c r="AD32767" s="300"/>
      <c r="AE32767" s="300"/>
      <c r="AF32767" s="300"/>
      <c r="AG32767" s="300"/>
      <c r="AH32767" s="300"/>
      <c r="AI32767" s="300"/>
      <c r="AJ32767" s="300"/>
      <c r="AK32767" s="300"/>
      <c r="AL32767" s="300"/>
      <c r="AM32767" s="300"/>
      <c r="AN32767" s="300"/>
      <c r="AO32767" s="300"/>
      <c r="AP32767" s="300"/>
      <c r="AQ32767" s="300"/>
      <c r="AR32767" s="300"/>
      <c r="AS32767" s="300"/>
      <c r="AT32767" s="300"/>
      <c r="AU32767" s="300"/>
      <c r="AV32767" s="300"/>
      <c r="AW32767" s="300"/>
      <c r="AX32767" s="300"/>
      <c r="AY32767" s="300"/>
      <c r="AZ32767" s="300"/>
      <c r="BA32767" s="300"/>
      <c r="BB32767" s="300"/>
      <c r="BC32767" s="300"/>
      <c r="BD32767" s="300"/>
      <c r="BE32767" s="300"/>
      <c r="BF32767" s="300"/>
      <c r="BG32767" s="300"/>
      <c r="BH32767" s="300"/>
      <c r="BI32767" s="300"/>
      <c r="BJ32767" s="300"/>
      <c r="BK32767" s="300"/>
      <c r="BL32767" s="300"/>
      <c r="BM32767" s="300"/>
      <c r="BN32767" s="300"/>
      <c r="BO32767" s="300"/>
      <c r="BP32767" s="300"/>
      <c r="BQ32767" s="300"/>
      <c r="BR32767" s="300"/>
      <c r="BS32767" s="300"/>
      <c r="BT32767" s="300"/>
      <c r="BU32767" s="300"/>
      <c r="BV32767" s="300"/>
      <c r="BW32767" s="300"/>
      <c r="BX32767" s="300"/>
      <c r="BY32767" s="300"/>
      <c r="BZ32767" s="300"/>
      <c r="CA32767" s="300"/>
      <c r="CB32767" s="300"/>
      <c r="CC32767" s="300"/>
      <c r="CD32767" s="300"/>
      <c r="CE32767" s="300"/>
      <c r="CF32767" s="300"/>
      <c r="CG32767" s="300"/>
      <c r="CH32767" s="300"/>
      <c r="CI32767" s="300"/>
      <c r="CJ32767" s="300"/>
      <c r="CK32767" s="300"/>
      <c r="CL32767" s="300"/>
      <c r="CM32767" s="300"/>
      <c r="CN32767" s="300"/>
      <c r="CO32767" s="300"/>
      <c r="CP32767" s="300"/>
      <c r="CQ32767" s="300"/>
      <c r="CR32767" s="300"/>
      <c r="CS32767" s="300"/>
      <c r="CT32767" s="300"/>
      <c r="CU32767" s="300"/>
      <c r="CV32767" s="300"/>
      <c r="CW32767" s="300"/>
      <c r="CX32767" s="300"/>
      <c r="CY32767" s="300"/>
      <c r="CZ32767" s="300"/>
      <c r="DA32767" s="300"/>
      <c r="DB32767" s="300"/>
      <c r="DC32767" s="300"/>
      <c r="DD32767" s="300"/>
      <c r="DE32767" s="300"/>
      <c r="DF32767" s="300"/>
      <c r="DG32767" s="300"/>
      <c r="DH32767" s="300"/>
      <c r="DI32767" s="300"/>
      <c r="DJ32767" s="300"/>
      <c r="DK32767" s="300"/>
      <c r="DL32767" s="300"/>
      <c r="DM32767" s="300"/>
      <c r="DN32767" s="300"/>
      <c r="DO32767" s="300"/>
      <c r="DP32767" s="300"/>
      <c r="DQ32767" s="300"/>
      <c r="DR32767" s="300"/>
      <c r="DS32767" s="300"/>
      <c r="DT32767" s="300"/>
      <c r="DU32767" s="300"/>
      <c r="DV32767" s="300"/>
      <c r="DW32767" s="300"/>
      <c r="DX32767" s="300"/>
      <c r="DY32767" s="300"/>
      <c r="DZ32767" s="300"/>
      <c r="EA32767" s="300"/>
      <c r="EB32767" s="300"/>
      <c r="EC32767" s="300"/>
      <c r="ED32767" s="300"/>
      <c r="EE32767" s="300"/>
      <c r="EF32767" s="300"/>
      <c r="EG32767" s="300"/>
      <c r="EH32767" s="300"/>
      <c r="EI32767" s="300"/>
      <c r="EJ32767" s="300"/>
      <c r="EK32767" s="300"/>
      <c r="EL32767" s="300"/>
      <c r="EM32767" s="300"/>
      <c r="EN32767" s="300"/>
      <c r="EO32767" s="300"/>
      <c r="EP32767" s="300"/>
      <c r="EQ32767" s="300"/>
      <c r="ER32767" s="300"/>
      <c r="ES32767" s="300"/>
      <c r="ET32767" s="300"/>
      <c r="EU32767" s="300"/>
      <c r="EV32767" s="300"/>
      <c r="EW32767" s="300"/>
      <c r="EX32767" s="300"/>
      <c r="EY32767" s="300"/>
      <c r="EZ32767" s="300"/>
      <c r="FA32767" s="300"/>
      <c r="FB32767" s="300"/>
      <c r="FC32767" s="300"/>
      <c r="FD32767" s="300"/>
      <c r="FE32767" s="300"/>
      <c r="FF32767" s="300"/>
      <c r="FG32767" s="300"/>
      <c r="FH32767" s="300"/>
      <c r="FI32767" s="300"/>
      <c r="FJ32767" s="300"/>
      <c r="FK32767" s="300"/>
      <c r="FL32767" s="300"/>
      <c r="FM32767" s="300"/>
      <c r="FN32767" s="300"/>
      <c r="FO32767" s="300"/>
      <c r="FP32767" s="300"/>
      <c r="FQ32767" s="300"/>
      <c r="FR32767" s="300"/>
      <c r="FS32767" s="300"/>
      <c r="FT32767" s="300"/>
      <c r="FU32767" s="300"/>
      <c r="FV32767" s="300"/>
      <c r="FW32767" s="300"/>
      <c r="FX32767" s="300"/>
      <c r="FY32767" s="300"/>
      <c r="FZ32767" s="300"/>
      <c r="GA32767" s="300"/>
      <c r="GB32767" s="300"/>
      <c r="GC32767" s="300"/>
      <c r="GD32767" s="300"/>
      <c r="GE32767" s="300"/>
      <c r="GF32767" s="300"/>
      <c r="GG32767" s="300"/>
    </row>
    <row r="32768" spans="4:189" x14ac:dyDescent="0.25">
      <c r="D32768" s="300"/>
      <c r="J32768" s="300"/>
      <c r="K32768" s="300"/>
      <c r="L32768" s="300"/>
      <c r="M32768" s="300"/>
      <c r="N32768" s="300"/>
      <c r="O32768" s="300"/>
      <c r="P32768" s="300"/>
      <c r="Q32768" s="300"/>
      <c r="R32768" s="300"/>
      <c r="S32768" s="300"/>
      <c r="T32768" s="300"/>
      <c r="U32768" s="300"/>
      <c r="V32768" s="300"/>
      <c r="W32768" s="300"/>
      <c r="X32768" s="300"/>
      <c r="Y32768" s="300"/>
      <c r="Z32768" s="300"/>
      <c r="AA32768" s="300"/>
      <c r="AB32768" s="300"/>
      <c r="AC32768" s="300"/>
      <c r="AD32768" s="300"/>
      <c r="AE32768" s="300"/>
      <c r="AF32768" s="300"/>
      <c r="AG32768" s="300"/>
      <c r="AH32768" s="300"/>
      <c r="AI32768" s="300"/>
      <c r="AJ32768" s="300"/>
      <c r="AK32768" s="300"/>
      <c r="AL32768" s="300"/>
      <c r="AM32768" s="300"/>
      <c r="AN32768" s="300"/>
      <c r="AO32768" s="300"/>
      <c r="AP32768" s="300"/>
      <c r="AQ32768" s="300"/>
      <c r="AR32768" s="300"/>
      <c r="AS32768" s="300"/>
      <c r="AT32768" s="300"/>
      <c r="AU32768" s="300"/>
      <c r="AV32768" s="300"/>
      <c r="AW32768" s="300"/>
      <c r="AX32768" s="300"/>
      <c r="AY32768" s="300"/>
      <c r="AZ32768" s="300"/>
      <c r="BA32768" s="300"/>
      <c r="BB32768" s="300"/>
      <c r="BC32768" s="300"/>
      <c r="BD32768" s="300"/>
      <c r="BE32768" s="300"/>
      <c r="BF32768" s="300"/>
      <c r="BG32768" s="300"/>
      <c r="BH32768" s="300"/>
      <c r="BI32768" s="300"/>
      <c r="BJ32768" s="300"/>
      <c r="BK32768" s="300"/>
      <c r="BL32768" s="300"/>
      <c r="BM32768" s="300"/>
      <c r="BN32768" s="300"/>
      <c r="BO32768" s="300"/>
      <c r="BP32768" s="300"/>
      <c r="BQ32768" s="300"/>
      <c r="BR32768" s="300"/>
      <c r="BS32768" s="300"/>
      <c r="BT32768" s="300"/>
      <c r="BU32768" s="300"/>
      <c r="BV32768" s="300"/>
      <c r="BW32768" s="300"/>
      <c r="BX32768" s="300"/>
      <c r="BY32768" s="300"/>
      <c r="BZ32768" s="300"/>
      <c r="CA32768" s="300"/>
      <c r="CB32768" s="300"/>
      <c r="CC32768" s="300"/>
      <c r="CD32768" s="300"/>
      <c r="CE32768" s="300"/>
      <c r="CF32768" s="300"/>
      <c r="CG32768" s="300"/>
      <c r="CH32768" s="300"/>
      <c r="CI32768" s="300"/>
      <c r="CJ32768" s="300"/>
      <c r="CK32768" s="300"/>
      <c r="CL32768" s="300"/>
      <c r="CM32768" s="300"/>
      <c r="CN32768" s="300"/>
      <c r="CO32768" s="300"/>
      <c r="CP32768" s="300"/>
      <c r="CQ32768" s="300"/>
      <c r="CR32768" s="300"/>
      <c r="CS32768" s="300"/>
      <c r="CT32768" s="300"/>
      <c r="CU32768" s="300"/>
      <c r="CV32768" s="300"/>
      <c r="CW32768" s="300"/>
      <c r="CX32768" s="300"/>
      <c r="CY32768" s="300"/>
      <c r="CZ32768" s="300"/>
      <c r="DA32768" s="300"/>
      <c r="DB32768" s="300"/>
      <c r="DC32768" s="300"/>
      <c r="DD32768" s="300"/>
      <c r="DE32768" s="300"/>
      <c r="DF32768" s="300"/>
      <c r="DG32768" s="300"/>
      <c r="DH32768" s="300"/>
      <c r="DI32768" s="300"/>
      <c r="DJ32768" s="300"/>
      <c r="DK32768" s="300"/>
      <c r="DL32768" s="300"/>
      <c r="DM32768" s="300"/>
      <c r="DN32768" s="300"/>
      <c r="DO32768" s="300"/>
      <c r="DP32768" s="300"/>
      <c r="DQ32768" s="300"/>
      <c r="DR32768" s="300"/>
      <c r="DS32768" s="300"/>
      <c r="DT32768" s="300"/>
      <c r="DU32768" s="300"/>
      <c r="DV32768" s="300"/>
      <c r="DW32768" s="300"/>
      <c r="DX32768" s="300"/>
      <c r="DY32768" s="300"/>
      <c r="DZ32768" s="300"/>
      <c r="EA32768" s="300"/>
      <c r="EB32768" s="300"/>
      <c r="EC32768" s="300"/>
      <c r="ED32768" s="300"/>
      <c r="EE32768" s="300"/>
      <c r="EF32768" s="300"/>
      <c r="EG32768" s="300"/>
      <c r="EH32768" s="300"/>
      <c r="EI32768" s="300"/>
      <c r="EJ32768" s="300"/>
      <c r="EK32768" s="300"/>
      <c r="EL32768" s="300"/>
      <c r="EM32768" s="300"/>
      <c r="EN32768" s="300"/>
      <c r="EO32768" s="300"/>
      <c r="EP32768" s="300"/>
      <c r="EQ32768" s="300"/>
      <c r="ER32768" s="300"/>
      <c r="ES32768" s="300"/>
      <c r="ET32768" s="300"/>
      <c r="EU32768" s="300"/>
      <c r="EV32768" s="300"/>
      <c r="EW32768" s="300"/>
      <c r="EX32768" s="300"/>
      <c r="EY32768" s="300"/>
      <c r="EZ32768" s="300"/>
      <c r="FA32768" s="300"/>
      <c r="FB32768" s="300"/>
      <c r="FC32768" s="300"/>
      <c r="FD32768" s="300"/>
      <c r="FE32768" s="300"/>
      <c r="FF32768" s="300"/>
      <c r="FG32768" s="300"/>
      <c r="FH32768" s="300"/>
      <c r="FI32768" s="300"/>
      <c r="FJ32768" s="300"/>
      <c r="FK32768" s="300"/>
      <c r="FL32768" s="300"/>
      <c r="FM32768" s="300"/>
      <c r="FN32768" s="300"/>
      <c r="FO32768" s="300"/>
      <c r="FP32768" s="300"/>
      <c r="FQ32768" s="300"/>
      <c r="FR32768" s="300"/>
      <c r="FS32768" s="300"/>
      <c r="FT32768" s="300"/>
      <c r="FU32768" s="300"/>
      <c r="FV32768" s="300"/>
      <c r="FW32768" s="300"/>
      <c r="FX32768" s="300"/>
      <c r="FY32768" s="300"/>
      <c r="FZ32768" s="300"/>
      <c r="GA32768" s="300"/>
      <c r="GB32768" s="300"/>
      <c r="GC32768" s="300"/>
      <c r="GD32768" s="300"/>
      <c r="GE32768" s="300"/>
      <c r="GF32768" s="300"/>
      <c r="GG32768" s="300"/>
    </row>
    <row r="32769" spans="4:189" x14ac:dyDescent="0.25">
      <c r="D32769" s="300"/>
      <c r="J32769" s="300"/>
      <c r="K32769" s="300"/>
      <c r="L32769" s="300"/>
      <c r="M32769" s="300"/>
      <c r="N32769" s="300"/>
      <c r="O32769" s="300"/>
      <c r="P32769" s="300"/>
      <c r="Q32769" s="300"/>
      <c r="R32769" s="300"/>
      <c r="S32769" s="300"/>
      <c r="T32769" s="300"/>
      <c r="U32769" s="300"/>
      <c r="V32769" s="300"/>
      <c r="W32769" s="300"/>
      <c r="X32769" s="300"/>
      <c r="Y32769" s="300"/>
      <c r="Z32769" s="300"/>
      <c r="AA32769" s="300"/>
      <c r="AB32769" s="300"/>
      <c r="AC32769" s="300"/>
      <c r="AD32769" s="300"/>
      <c r="AE32769" s="300"/>
      <c r="AF32769" s="300"/>
      <c r="AG32769" s="300"/>
      <c r="AH32769" s="300"/>
      <c r="AI32769" s="300"/>
      <c r="AJ32769" s="300"/>
      <c r="AK32769" s="300"/>
      <c r="AL32769" s="300"/>
      <c r="AM32769" s="300"/>
      <c r="AN32769" s="300"/>
      <c r="AO32769" s="300"/>
      <c r="AP32769" s="300"/>
      <c r="AQ32769" s="300"/>
      <c r="AR32769" s="300"/>
      <c r="AS32769" s="300"/>
      <c r="AT32769" s="300"/>
      <c r="AU32769" s="300"/>
      <c r="AV32769" s="300"/>
      <c r="AW32769" s="300"/>
      <c r="AX32769" s="300"/>
      <c r="AY32769" s="300"/>
      <c r="AZ32769" s="300"/>
      <c r="BA32769" s="300"/>
      <c r="BB32769" s="300"/>
      <c r="BC32769" s="300"/>
      <c r="BD32769" s="300"/>
      <c r="BE32769" s="300"/>
      <c r="BF32769" s="300"/>
      <c r="BG32769" s="300"/>
      <c r="BH32769" s="300"/>
      <c r="BI32769" s="300"/>
      <c r="BJ32769" s="300"/>
      <c r="BK32769" s="300"/>
      <c r="BL32769" s="300"/>
      <c r="BM32769" s="300"/>
      <c r="BN32769" s="300"/>
      <c r="BO32769" s="300"/>
      <c r="BP32769" s="300"/>
      <c r="BQ32769" s="300"/>
      <c r="BR32769" s="300"/>
      <c r="BS32769" s="300"/>
      <c r="BT32769" s="300"/>
      <c r="BU32769" s="300"/>
      <c r="BV32769" s="300"/>
      <c r="BW32769" s="300"/>
      <c r="BX32769" s="300"/>
      <c r="BY32769" s="300"/>
      <c r="BZ32769" s="300"/>
      <c r="CA32769" s="300"/>
      <c r="CB32769" s="300"/>
      <c r="CC32769" s="300"/>
      <c r="CD32769" s="300"/>
      <c r="CE32769" s="300"/>
      <c r="CF32769" s="300"/>
      <c r="CG32769" s="300"/>
      <c r="CH32769" s="300"/>
      <c r="CI32769" s="300"/>
      <c r="CJ32769" s="300"/>
      <c r="CK32769" s="300"/>
      <c r="CL32769" s="300"/>
      <c r="CM32769" s="300"/>
      <c r="CN32769" s="300"/>
      <c r="CO32769" s="300"/>
      <c r="CP32769" s="300"/>
      <c r="CQ32769" s="300"/>
      <c r="CR32769" s="300"/>
      <c r="CS32769" s="300"/>
      <c r="CT32769" s="300"/>
      <c r="CU32769" s="300"/>
      <c r="CV32769" s="300"/>
      <c r="CW32769" s="300"/>
      <c r="CX32769" s="300"/>
      <c r="CY32769" s="300"/>
      <c r="CZ32769" s="300"/>
      <c r="DA32769" s="300"/>
      <c r="DB32769" s="300"/>
      <c r="DC32769" s="300"/>
      <c r="DD32769" s="300"/>
      <c r="DE32769" s="300"/>
      <c r="DF32769" s="300"/>
      <c r="DG32769" s="300"/>
      <c r="DH32769" s="300"/>
      <c r="DI32769" s="300"/>
      <c r="DJ32769" s="300"/>
      <c r="DK32769" s="300"/>
      <c r="DL32769" s="300"/>
      <c r="DM32769" s="300"/>
      <c r="DN32769" s="300"/>
      <c r="DO32769" s="300"/>
      <c r="DP32769" s="300"/>
      <c r="DQ32769" s="300"/>
      <c r="DR32769" s="300"/>
      <c r="DS32769" s="300"/>
      <c r="DT32769" s="300"/>
      <c r="DU32769" s="300"/>
      <c r="DV32769" s="300"/>
      <c r="DW32769" s="300"/>
      <c r="DX32769" s="300"/>
      <c r="DY32769" s="300"/>
      <c r="DZ32769" s="300"/>
      <c r="EA32769" s="300"/>
      <c r="EB32769" s="300"/>
      <c r="EC32769" s="300"/>
      <c r="ED32769" s="300"/>
      <c r="EE32769" s="300"/>
      <c r="EF32769" s="300"/>
      <c r="EG32769" s="300"/>
      <c r="EH32769" s="300"/>
      <c r="EI32769" s="300"/>
      <c r="EJ32769" s="300"/>
      <c r="EK32769" s="300"/>
      <c r="EL32769" s="300"/>
      <c r="EM32769" s="300"/>
      <c r="EN32769" s="300"/>
      <c r="EO32769" s="300"/>
      <c r="EP32769" s="300"/>
      <c r="EQ32769" s="300"/>
      <c r="ER32769" s="300"/>
      <c r="ES32769" s="300"/>
      <c r="ET32769" s="300"/>
      <c r="EU32769" s="300"/>
      <c r="EV32769" s="300"/>
      <c r="EW32769" s="300"/>
      <c r="EX32769" s="300"/>
      <c r="EY32769" s="300"/>
      <c r="EZ32769" s="300"/>
      <c r="FA32769" s="300"/>
      <c r="FB32769" s="300"/>
      <c r="FC32769" s="300"/>
      <c r="FD32769" s="300"/>
      <c r="FE32769" s="300"/>
      <c r="FF32769" s="300"/>
      <c r="FG32769" s="300"/>
      <c r="FH32769" s="300"/>
      <c r="FI32769" s="300"/>
      <c r="FJ32769" s="300"/>
      <c r="FK32769" s="300"/>
      <c r="FL32769" s="300"/>
      <c r="FM32769" s="300"/>
      <c r="FN32769" s="300"/>
      <c r="FO32769" s="300"/>
      <c r="FP32769" s="300"/>
      <c r="FQ32769" s="300"/>
      <c r="FR32769" s="300"/>
      <c r="FS32769" s="300"/>
      <c r="FT32769" s="300"/>
      <c r="FU32769" s="300"/>
      <c r="FV32769" s="300"/>
      <c r="FW32769" s="300"/>
      <c r="FX32769" s="300"/>
      <c r="FY32769" s="300"/>
      <c r="FZ32769" s="300"/>
      <c r="GA32769" s="300"/>
      <c r="GB32769" s="300"/>
      <c r="GC32769" s="300"/>
      <c r="GD32769" s="300"/>
      <c r="GE32769" s="300"/>
      <c r="GF32769" s="300"/>
      <c r="GG32769" s="300"/>
    </row>
    <row r="32770" spans="4:189" x14ac:dyDescent="0.25">
      <c r="D32770" s="300"/>
      <c r="J32770" s="300"/>
      <c r="K32770" s="300"/>
      <c r="L32770" s="300"/>
      <c r="M32770" s="300"/>
      <c r="N32770" s="300"/>
      <c r="O32770" s="300"/>
      <c r="P32770" s="300"/>
      <c r="Q32770" s="300"/>
      <c r="R32770" s="300"/>
      <c r="S32770" s="300"/>
      <c r="T32770" s="300"/>
      <c r="U32770" s="300"/>
      <c r="V32770" s="300"/>
      <c r="W32770" s="300"/>
      <c r="X32770" s="300"/>
      <c r="Y32770" s="300"/>
      <c r="Z32770" s="300"/>
      <c r="AA32770" s="300"/>
      <c r="AB32770" s="300"/>
      <c r="AC32770" s="300"/>
      <c r="AD32770" s="300"/>
      <c r="AE32770" s="300"/>
      <c r="AF32770" s="300"/>
      <c r="AG32770" s="300"/>
      <c r="AH32770" s="300"/>
      <c r="AI32770" s="300"/>
      <c r="AJ32770" s="300"/>
      <c r="AK32770" s="300"/>
      <c r="AL32770" s="300"/>
      <c r="AM32770" s="300"/>
      <c r="AN32770" s="300"/>
      <c r="AO32770" s="300"/>
      <c r="AP32770" s="300"/>
      <c r="AQ32770" s="300"/>
      <c r="AR32770" s="300"/>
      <c r="AS32770" s="300"/>
      <c r="AT32770" s="300"/>
      <c r="AU32770" s="300"/>
      <c r="AV32770" s="300"/>
      <c r="AW32770" s="300"/>
      <c r="AX32770" s="300"/>
      <c r="AY32770" s="300"/>
      <c r="AZ32770" s="300"/>
      <c r="BA32770" s="300"/>
      <c r="BB32770" s="300"/>
      <c r="BC32770" s="300"/>
      <c r="BD32770" s="300"/>
      <c r="BE32770" s="300"/>
      <c r="BF32770" s="300"/>
      <c r="BG32770" s="300"/>
      <c r="BH32770" s="300"/>
      <c r="BI32770" s="300"/>
      <c r="BJ32770" s="300"/>
      <c r="BK32770" s="300"/>
      <c r="BL32770" s="300"/>
      <c r="BM32770" s="300"/>
      <c r="BN32770" s="300"/>
      <c r="BO32770" s="300"/>
      <c r="BP32770" s="300"/>
      <c r="BQ32770" s="300"/>
      <c r="BR32770" s="300"/>
      <c r="BS32770" s="300"/>
      <c r="BT32770" s="300"/>
      <c r="BU32770" s="300"/>
      <c r="BV32770" s="300"/>
      <c r="BW32770" s="300"/>
      <c r="BX32770" s="300"/>
      <c r="BY32770" s="300"/>
      <c r="BZ32770" s="300"/>
      <c r="CA32770" s="300"/>
      <c r="CB32770" s="300"/>
      <c r="CC32770" s="300"/>
      <c r="CD32770" s="300"/>
      <c r="CE32770" s="300"/>
      <c r="CF32770" s="300"/>
      <c r="CG32770" s="300"/>
      <c r="CH32770" s="300"/>
      <c r="CI32770" s="300"/>
      <c r="CJ32770" s="300"/>
      <c r="CK32770" s="300"/>
      <c r="CL32770" s="300"/>
      <c r="CM32770" s="300"/>
      <c r="CN32770" s="300"/>
      <c r="CO32770" s="300"/>
      <c r="CP32770" s="300"/>
      <c r="CQ32770" s="300"/>
      <c r="CR32770" s="300"/>
      <c r="CS32770" s="300"/>
      <c r="CT32770" s="300"/>
      <c r="CU32770" s="300"/>
      <c r="CV32770" s="300"/>
      <c r="CW32770" s="300"/>
      <c r="CX32770" s="300"/>
      <c r="CY32770" s="300"/>
      <c r="CZ32770" s="300"/>
      <c r="DA32770" s="300"/>
      <c r="DB32770" s="300"/>
      <c r="DC32770" s="300"/>
      <c r="DD32770" s="300"/>
      <c r="DE32770" s="300"/>
      <c r="DF32770" s="300"/>
      <c r="DG32770" s="300"/>
      <c r="DH32770" s="300"/>
      <c r="DI32770" s="300"/>
      <c r="DJ32770" s="300"/>
      <c r="DK32770" s="300"/>
      <c r="DL32770" s="300"/>
      <c r="DM32770" s="300"/>
      <c r="DN32770" s="300"/>
      <c r="DO32770" s="300"/>
      <c r="DP32770" s="300"/>
      <c r="DQ32770" s="300"/>
      <c r="DR32770" s="300"/>
      <c r="DS32770" s="300"/>
      <c r="DT32770" s="300"/>
      <c r="DU32770" s="300"/>
      <c r="DV32770" s="300"/>
      <c r="DW32770" s="300"/>
      <c r="DX32770" s="300"/>
      <c r="DY32770" s="300"/>
      <c r="DZ32770" s="300"/>
      <c r="EA32770" s="300"/>
      <c r="EB32770" s="300"/>
      <c r="EC32770" s="300"/>
      <c r="ED32770" s="300"/>
      <c r="EE32770" s="300"/>
      <c r="EF32770" s="300"/>
      <c r="EG32770" s="300"/>
      <c r="EH32770" s="300"/>
      <c r="EI32770" s="300"/>
      <c r="EJ32770" s="300"/>
      <c r="EK32770" s="300"/>
      <c r="EL32770" s="300"/>
      <c r="EM32770" s="300"/>
      <c r="EN32770" s="300"/>
      <c r="EO32770" s="300"/>
      <c r="EP32770" s="300"/>
      <c r="EQ32770" s="300"/>
      <c r="ER32770" s="300"/>
      <c r="ES32770" s="300"/>
      <c r="ET32770" s="300"/>
      <c r="EU32770" s="300"/>
      <c r="EV32770" s="300"/>
      <c r="EW32770" s="300"/>
      <c r="EX32770" s="300"/>
      <c r="EY32770" s="300"/>
      <c r="EZ32770" s="300"/>
      <c r="FA32770" s="300"/>
      <c r="FB32770" s="300"/>
      <c r="FC32770" s="300"/>
      <c r="FD32770" s="300"/>
      <c r="FE32770" s="300"/>
      <c r="FF32770" s="300"/>
      <c r="FG32770" s="300"/>
      <c r="FH32770" s="300"/>
      <c r="FI32770" s="300"/>
      <c r="FJ32770" s="300"/>
      <c r="FK32770" s="300"/>
      <c r="FL32770" s="300"/>
      <c r="FM32770" s="300"/>
      <c r="FN32770" s="300"/>
      <c r="FO32770" s="300"/>
      <c r="FP32770" s="300"/>
      <c r="FQ32770" s="300"/>
      <c r="FR32770" s="300"/>
      <c r="FS32770" s="300"/>
      <c r="FT32770" s="300"/>
      <c r="FU32770" s="300"/>
      <c r="FV32770" s="300"/>
      <c r="FW32770" s="300"/>
      <c r="FX32770" s="300"/>
      <c r="FY32770" s="300"/>
      <c r="FZ32770" s="300"/>
      <c r="GA32770" s="300"/>
      <c r="GB32770" s="300"/>
      <c r="GC32770" s="300"/>
      <c r="GD32770" s="300"/>
      <c r="GE32770" s="300"/>
      <c r="GF32770" s="300"/>
      <c r="GG32770" s="300"/>
    </row>
    <row r="32771" spans="4:189" x14ac:dyDescent="0.25">
      <c r="D32771" s="300"/>
      <c r="J32771" s="300"/>
      <c r="K32771" s="300"/>
      <c r="L32771" s="300"/>
      <c r="M32771" s="300"/>
      <c r="N32771" s="300"/>
      <c r="O32771" s="300"/>
      <c r="P32771" s="300"/>
      <c r="Q32771" s="300"/>
      <c r="R32771" s="300"/>
      <c r="S32771" s="300"/>
      <c r="T32771" s="300"/>
      <c r="U32771" s="300"/>
      <c r="V32771" s="300"/>
      <c r="W32771" s="300"/>
      <c r="X32771" s="300"/>
      <c r="Y32771" s="300"/>
      <c r="Z32771" s="300"/>
      <c r="AA32771" s="300"/>
      <c r="AB32771" s="300"/>
      <c r="AC32771" s="300"/>
      <c r="AD32771" s="300"/>
      <c r="AE32771" s="300"/>
      <c r="AF32771" s="300"/>
      <c r="AG32771" s="300"/>
      <c r="AH32771" s="300"/>
      <c r="AI32771" s="300"/>
      <c r="AJ32771" s="300"/>
      <c r="AK32771" s="300"/>
      <c r="AL32771" s="300"/>
      <c r="AM32771" s="300"/>
      <c r="AN32771" s="300"/>
      <c r="AO32771" s="300"/>
      <c r="AP32771" s="300"/>
      <c r="AQ32771" s="300"/>
      <c r="AR32771" s="300"/>
      <c r="AS32771" s="300"/>
      <c r="AT32771" s="300"/>
      <c r="AU32771" s="300"/>
      <c r="AV32771" s="300"/>
      <c r="AW32771" s="300"/>
      <c r="AX32771" s="300"/>
      <c r="AY32771" s="300"/>
      <c r="AZ32771" s="300"/>
      <c r="BA32771" s="300"/>
      <c r="BB32771" s="300"/>
      <c r="BC32771" s="300"/>
      <c r="BD32771" s="300"/>
      <c r="BE32771" s="300"/>
      <c r="BF32771" s="300"/>
      <c r="BG32771" s="300"/>
      <c r="BH32771" s="300"/>
      <c r="BI32771" s="300"/>
      <c r="BJ32771" s="300"/>
      <c r="BK32771" s="300"/>
      <c r="BL32771" s="300"/>
      <c r="BM32771" s="300"/>
      <c r="BN32771" s="300"/>
      <c r="BO32771" s="300"/>
      <c r="BP32771" s="300"/>
      <c r="BQ32771" s="300"/>
      <c r="BR32771" s="300"/>
      <c r="BS32771" s="300"/>
      <c r="BT32771" s="300"/>
      <c r="BU32771" s="300"/>
      <c r="BV32771" s="300"/>
      <c r="BW32771" s="300"/>
      <c r="BX32771" s="300"/>
      <c r="BY32771" s="300"/>
      <c r="BZ32771" s="300"/>
      <c r="CA32771" s="300"/>
      <c r="CB32771" s="300"/>
      <c r="CC32771" s="300"/>
      <c r="CD32771" s="300"/>
      <c r="CE32771" s="300"/>
      <c r="CF32771" s="300"/>
      <c r="CG32771" s="300"/>
      <c r="CH32771" s="300"/>
      <c r="CI32771" s="300"/>
      <c r="CJ32771" s="300"/>
      <c r="CK32771" s="300"/>
      <c r="CL32771" s="300"/>
      <c r="CM32771" s="300"/>
      <c r="CN32771" s="300"/>
      <c r="CO32771" s="300"/>
      <c r="CP32771" s="300"/>
      <c r="CQ32771" s="300"/>
      <c r="CR32771" s="300"/>
      <c r="CS32771" s="300"/>
      <c r="CT32771" s="300"/>
      <c r="CU32771" s="300"/>
      <c r="CV32771" s="300"/>
      <c r="CW32771" s="300"/>
      <c r="CX32771" s="300"/>
      <c r="CY32771" s="300"/>
      <c r="CZ32771" s="300"/>
      <c r="DA32771" s="300"/>
      <c r="DB32771" s="300"/>
      <c r="DC32771" s="300"/>
      <c r="DD32771" s="300"/>
      <c r="DE32771" s="300"/>
      <c r="DF32771" s="300"/>
      <c r="DG32771" s="300"/>
      <c r="DH32771" s="300"/>
      <c r="DI32771" s="300"/>
      <c r="DJ32771" s="300"/>
      <c r="DK32771" s="300"/>
      <c r="DL32771" s="300"/>
      <c r="DM32771" s="300"/>
      <c r="DN32771" s="300"/>
      <c r="DO32771" s="300"/>
      <c r="DP32771" s="300"/>
      <c r="DQ32771" s="300"/>
      <c r="DR32771" s="300"/>
      <c r="DS32771" s="300"/>
      <c r="DT32771" s="300"/>
      <c r="DU32771" s="300"/>
      <c r="DV32771" s="300"/>
      <c r="DW32771" s="300"/>
      <c r="DX32771" s="300"/>
      <c r="DY32771" s="300"/>
      <c r="DZ32771" s="300"/>
      <c r="EA32771" s="300"/>
      <c r="EB32771" s="300"/>
      <c r="EC32771" s="300"/>
      <c r="ED32771" s="300"/>
      <c r="EE32771" s="300"/>
      <c r="EF32771" s="300"/>
      <c r="EG32771" s="300"/>
      <c r="EH32771" s="300"/>
      <c r="EI32771" s="300"/>
      <c r="EJ32771" s="300"/>
      <c r="EK32771" s="300"/>
      <c r="EL32771" s="300"/>
      <c r="EM32771" s="300"/>
      <c r="EN32771" s="300"/>
      <c r="EO32771" s="300"/>
      <c r="EP32771" s="300"/>
      <c r="EQ32771" s="300"/>
      <c r="ER32771" s="300"/>
      <c r="ES32771" s="300"/>
      <c r="ET32771" s="300"/>
      <c r="EU32771" s="300"/>
      <c r="EV32771" s="300"/>
      <c r="EW32771" s="300"/>
      <c r="EX32771" s="300"/>
      <c r="EY32771" s="300"/>
      <c r="EZ32771" s="300"/>
      <c r="FA32771" s="300"/>
      <c r="FB32771" s="300"/>
      <c r="FC32771" s="300"/>
      <c r="FD32771" s="300"/>
      <c r="FE32771" s="300"/>
      <c r="FF32771" s="300"/>
      <c r="FG32771" s="300"/>
      <c r="FH32771" s="300"/>
      <c r="FI32771" s="300"/>
      <c r="FJ32771" s="300"/>
      <c r="FK32771" s="300"/>
      <c r="FL32771" s="300"/>
      <c r="FM32771" s="300"/>
      <c r="FN32771" s="300"/>
      <c r="FO32771" s="300"/>
      <c r="FP32771" s="300"/>
      <c r="FQ32771" s="300"/>
      <c r="FR32771" s="300"/>
      <c r="FS32771" s="300"/>
      <c r="FT32771" s="300"/>
      <c r="FU32771" s="300"/>
      <c r="FV32771" s="300"/>
      <c r="FW32771" s="300"/>
      <c r="FX32771" s="300"/>
      <c r="FY32771" s="300"/>
      <c r="FZ32771" s="300"/>
      <c r="GA32771" s="300"/>
      <c r="GB32771" s="300"/>
      <c r="GC32771" s="300"/>
      <c r="GD32771" s="300"/>
      <c r="GE32771" s="300"/>
      <c r="GF32771" s="300"/>
      <c r="GG32771" s="300"/>
    </row>
    <row r="32772" spans="4:189" x14ac:dyDescent="0.25">
      <c r="D32772" s="300"/>
      <c r="J32772" s="300"/>
      <c r="K32772" s="300"/>
      <c r="L32772" s="300"/>
      <c r="M32772" s="300"/>
      <c r="N32772" s="300"/>
      <c r="O32772" s="300"/>
      <c r="P32772" s="300"/>
      <c r="Q32772" s="300"/>
      <c r="R32772" s="300"/>
      <c r="S32772" s="300"/>
      <c r="T32772" s="300"/>
      <c r="U32772" s="300"/>
      <c r="V32772" s="300"/>
      <c r="W32772" s="300"/>
      <c r="X32772" s="300"/>
      <c r="Y32772" s="300"/>
      <c r="Z32772" s="300"/>
      <c r="AA32772" s="300"/>
      <c r="AB32772" s="300"/>
      <c r="AC32772" s="300"/>
      <c r="AD32772" s="300"/>
      <c r="AE32772" s="300"/>
      <c r="AF32772" s="300"/>
      <c r="AG32772" s="300"/>
      <c r="AH32772" s="300"/>
      <c r="AI32772" s="300"/>
      <c r="AJ32772" s="300"/>
      <c r="AK32772" s="300"/>
      <c r="AL32772" s="300"/>
      <c r="AM32772" s="300"/>
      <c r="AN32772" s="300"/>
      <c r="AO32772" s="300"/>
      <c r="AP32772" s="300"/>
      <c r="AQ32772" s="300"/>
      <c r="AR32772" s="300"/>
      <c r="AS32772" s="300"/>
      <c r="AT32772" s="300"/>
      <c r="AU32772" s="300"/>
      <c r="AV32772" s="300"/>
      <c r="AW32772" s="300"/>
      <c r="AX32772" s="300"/>
      <c r="AY32772" s="300"/>
      <c r="AZ32772" s="300"/>
      <c r="BA32772" s="300"/>
      <c r="BB32772" s="300"/>
      <c r="BC32772" s="300"/>
      <c r="BD32772" s="300"/>
      <c r="BE32772" s="300"/>
      <c r="BF32772" s="300"/>
      <c r="BG32772" s="300"/>
      <c r="BH32772" s="300"/>
      <c r="BI32772" s="300"/>
      <c r="BJ32772" s="300"/>
      <c r="BK32772" s="300"/>
      <c r="BL32772" s="300"/>
      <c r="BM32772" s="300"/>
      <c r="BN32772" s="300"/>
      <c r="BO32772" s="300"/>
      <c r="BP32772" s="300"/>
      <c r="BQ32772" s="300"/>
      <c r="BR32772" s="300"/>
      <c r="BS32772" s="300"/>
      <c r="BT32772" s="300"/>
      <c r="BU32772" s="300"/>
      <c r="BV32772" s="300"/>
      <c r="BW32772" s="300"/>
      <c r="BX32772" s="300"/>
      <c r="BY32772" s="300"/>
      <c r="BZ32772" s="300"/>
      <c r="CA32772" s="300"/>
      <c r="CB32772" s="300"/>
      <c r="CC32772" s="300"/>
      <c r="CD32772" s="300"/>
      <c r="CE32772" s="300"/>
      <c r="CF32772" s="300"/>
      <c r="CG32772" s="300"/>
      <c r="CH32772" s="300"/>
      <c r="CI32772" s="300"/>
      <c r="CJ32772" s="300"/>
      <c r="CK32772" s="300"/>
      <c r="CL32772" s="300"/>
      <c r="CM32772" s="300"/>
      <c r="CN32772" s="300"/>
      <c r="CO32772" s="300"/>
      <c r="CP32772" s="300"/>
      <c r="CQ32772" s="300"/>
      <c r="CR32772" s="300"/>
      <c r="CS32772" s="300"/>
      <c r="CT32772" s="300"/>
      <c r="CU32772" s="300"/>
      <c r="CV32772" s="300"/>
      <c r="CW32772" s="300"/>
      <c r="CX32772" s="300"/>
      <c r="CY32772" s="300"/>
      <c r="CZ32772" s="300"/>
      <c r="DA32772" s="300"/>
      <c r="DB32772" s="300"/>
      <c r="DC32772" s="300"/>
      <c r="DD32772" s="300"/>
      <c r="DE32772" s="300"/>
      <c r="DF32772" s="300"/>
      <c r="DG32772" s="300"/>
      <c r="DH32772" s="300"/>
      <c r="DI32772" s="300"/>
      <c r="DJ32772" s="300"/>
      <c r="DK32772" s="300"/>
      <c r="DL32772" s="300"/>
      <c r="DM32772" s="300"/>
      <c r="DN32772" s="300"/>
      <c r="DO32772" s="300"/>
      <c r="DP32772" s="300"/>
      <c r="DQ32772" s="300"/>
      <c r="DR32772" s="300"/>
      <c r="DS32772" s="300"/>
      <c r="DT32772" s="300"/>
      <c r="DU32772" s="300"/>
      <c r="DV32772" s="300"/>
      <c r="DW32772" s="300"/>
      <c r="DX32772" s="300"/>
      <c r="DY32772" s="300"/>
      <c r="DZ32772" s="300"/>
      <c r="EA32772" s="300"/>
      <c r="EB32772" s="300"/>
      <c r="EC32772" s="300"/>
      <c r="ED32772" s="300"/>
      <c r="EE32772" s="300"/>
      <c r="EF32772" s="300"/>
      <c r="EG32772" s="300"/>
      <c r="EH32772" s="300"/>
      <c r="EI32772" s="300"/>
      <c r="EJ32772" s="300"/>
      <c r="EK32772" s="300"/>
      <c r="EL32772" s="300"/>
      <c r="EM32772" s="300"/>
      <c r="EN32772" s="300"/>
      <c r="EO32772" s="300"/>
      <c r="EP32772" s="300"/>
      <c r="EQ32772" s="300"/>
      <c r="ER32772" s="300"/>
      <c r="ES32772" s="300"/>
      <c r="ET32772" s="300"/>
      <c r="EU32772" s="300"/>
      <c r="EV32772" s="300"/>
      <c r="EW32772" s="300"/>
      <c r="EX32772" s="300"/>
      <c r="EY32772" s="300"/>
      <c r="EZ32772" s="300"/>
      <c r="FA32772" s="300"/>
      <c r="FB32772" s="300"/>
      <c r="FC32772" s="300"/>
      <c r="FD32772" s="300"/>
      <c r="FE32772" s="300"/>
      <c r="FF32772" s="300"/>
      <c r="FG32772" s="300"/>
      <c r="FH32772" s="300"/>
      <c r="FI32772" s="300"/>
      <c r="FJ32772" s="300"/>
      <c r="FK32772" s="300"/>
      <c r="FL32772" s="300"/>
      <c r="FM32772" s="300"/>
      <c r="FN32772" s="300"/>
      <c r="FO32772" s="300"/>
      <c r="FP32772" s="300"/>
      <c r="FQ32772" s="300"/>
      <c r="FR32772" s="300"/>
      <c r="FS32772" s="300"/>
      <c r="FT32772" s="300"/>
      <c r="FU32772" s="300"/>
      <c r="FV32772" s="300"/>
      <c r="FW32772" s="300"/>
      <c r="FX32772" s="300"/>
      <c r="FY32772" s="300"/>
      <c r="FZ32772" s="300"/>
      <c r="GA32772" s="300"/>
      <c r="GB32772" s="300"/>
      <c r="GC32772" s="300"/>
      <c r="GD32772" s="300"/>
      <c r="GE32772" s="300"/>
      <c r="GF32772" s="300"/>
      <c r="GG32772" s="300"/>
    </row>
    <row r="32773" spans="4:189" x14ac:dyDescent="0.25">
      <c r="D32773" s="300"/>
      <c r="J32773" s="300"/>
      <c r="K32773" s="300"/>
      <c r="L32773" s="300"/>
      <c r="M32773" s="300"/>
      <c r="N32773" s="300"/>
      <c r="O32773" s="300"/>
      <c r="P32773" s="300"/>
      <c r="Q32773" s="300"/>
      <c r="R32773" s="300"/>
      <c r="S32773" s="300"/>
      <c r="T32773" s="300"/>
      <c r="U32773" s="300"/>
      <c r="V32773" s="300"/>
      <c r="W32773" s="300"/>
      <c r="X32773" s="300"/>
      <c r="Y32773" s="300"/>
      <c r="Z32773" s="300"/>
      <c r="AA32773" s="300"/>
      <c r="AB32773" s="300"/>
      <c r="AC32773" s="300"/>
      <c r="AD32773" s="300"/>
      <c r="AE32773" s="300"/>
      <c r="AF32773" s="300"/>
      <c r="AG32773" s="300"/>
      <c r="AH32773" s="300"/>
      <c r="AI32773" s="300"/>
      <c r="AJ32773" s="300"/>
      <c r="AK32773" s="300"/>
      <c r="AL32773" s="300"/>
      <c r="AM32773" s="300"/>
      <c r="AN32773" s="300"/>
      <c r="AO32773" s="300"/>
      <c r="AP32773" s="300"/>
      <c r="AQ32773" s="300"/>
      <c r="AR32773" s="300"/>
      <c r="AS32773" s="300"/>
      <c r="AT32773" s="300"/>
      <c r="AU32773" s="300"/>
      <c r="AV32773" s="300"/>
      <c r="AW32773" s="300"/>
      <c r="AX32773" s="300"/>
      <c r="AY32773" s="300"/>
      <c r="AZ32773" s="300"/>
      <c r="BA32773" s="300"/>
      <c r="BB32773" s="300"/>
      <c r="BC32773" s="300"/>
      <c r="BD32773" s="300"/>
      <c r="BE32773" s="300"/>
      <c r="BF32773" s="300"/>
      <c r="BG32773" s="300"/>
      <c r="BH32773" s="300"/>
      <c r="BI32773" s="300"/>
      <c r="BJ32773" s="300"/>
      <c r="BK32773" s="300"/>
      <c r="BL32773" s="300"/>
      <c r="BM32773" s="300"/>
      <c r="BN32773" s="300"/>
      <c r="BO32773" s="300"/>
      <c r="BP32773" s="300"/>
      <c r="BQ32773" s="300"/>
      <c r="BR32773" s="300"/>
      <c r="BS32773" s="300"/>
      <c r="BT32773" s="300"/>
      <c r="BU32773" s="300"/>
      <c r="BV32773" s="300"/>
      <c r="BW32773" s="300"/>
      <c r="BX32773" s="300"/>
      <c r="BY32773" s="300"/>
      <c r="BZ32773" s="300"/>
      <c r="CA32773" s="300"/>
      <c r="CB32773" s="300"/>
      <c r="CC32773" s="300"/>
      <c r="CD32773" s="300"/>
      <c r="CE32773" s="300"/>
      <c r="CF32773" s="300"/>
      <c r="CG32773" s="300"/>
      <c r="CH32773" s="300"/>
      <c r="CI32773" s="300"/>
      <c r="CJ32773" s="300"/>
      <c r="CK32773" s="300"/>
      <c r="CL32773" s="300"/>
      <c r="CM32773" s="300"/>
      <c r="CN32773" s="300"/>
      <c r="CO32773" s="300"/>
      <c r="CP32773" s="300"/>
      <c r="CQ32773" s="300"/>
      <c r="CR32773" s="300"/>
      <c r="CS32773" s="300"/>
      <c r="CT32773" s="300"/>
      <c r="CU32773" s="300"/>
      <c r="CV32773" s="300"/>
      <c r="CW32773" s="300"/>
      <c r="CX32773" s="300"/>
      <c r="CY32773" s="300"/>
      <c r="CZ32773" s="300"/>
      <c r="DA32773" s="300"/>
      <c r="DB32773" s="300"/>
      <c r="DC32773" s="300"/>
      <c r="DD32773" s="300"/>
      <c r="DE32773" s="300"/>
      <c r="DF32773" s="300"/>
      <c r="DG32773" s="300"/>
      <c r="DH32773" s="300"/>
      <c r="DI32773" s="300"/>
      <c r="DJ32773" s="300"/>
      <c r="DK32773" s="300"/>
      <c r="DL32773" s="300"/>
      <c r="DM32773" s="300"/>
      <c r="DN32773" s="300"/>
      <c r="DO32773" s="300"/>
      <c r="DP32773" s="300"/>
      <c r="DQ32773" s="300"/>
      <c r="DR32773" s="300"/>
      <c r="DS32773" s="300"/>
      <c r="DT32773" s="300"/>
      <c r="DU32773" s="300"/>
      <c r="DV32773" s="300"/>
      <c r="DW32773" s="300"/>
      <c r="DX32773" s="300"/>
      <c r="DY32773" s="300"/>
      <c r="DZ32773" s="300"/>
      <c r="EA32773" s="300"/>
      <c r="EB32773" s="300"/>
      <c r="EC32773" s="300"/>
      <c r="ED32773" s="300"/>
      <c r="EE32773" s="300"/>
      <c r="EF32773" s="300"/>
      <c r="EG32773" s="300"/>
      <c r="EH32773" s="300"/>
      <c r="EI32773" s="300"/>
      <c r="EJ32773" s="300"/>
      <c r="EK32773" s="300"/>
      <c r="EL32773" s="300"/>
      <c r="EM32773" s="300"/>
      <c r="EN32773" s="300"/>
      <c r="EO32773" s="300"/>
      <c r="EP32773" s="300"/>
      <c r="EQ32773" s="300"/>
      <c r="ER32773" s="300"/>
      <c r="ES32773" s="300"/>
      <c r="ET32773" s="300"/>
      <c r="EU32773" s="300"/>
      <c r="EV32773" s="300"/>
      <c r="EW32773" s="300"/>
      <c r="EX32773" s="300"/>
      <c r="EY32773" s="300"/>
      <c r="EZ32773" s="300"/>
      <c r="FA32773" s="300"/>
      <c r="FB32773" s="300"/>
      <c r="FC32773" s="300"/>
      <c r="FD32773" s="300"/>
      <c r="FE32773" s="300"/>
      <c r="FF32773" s="300"/>
      <c r="FG32773" s="300"/>
      <c r="FH32773" s="300"/>
      <c r="FI32773" s="300"/>
      <c r="FJ32773" s="300"/>
      <c r="FK32773" s="300"/>
      <c r="FL32773" s="300"/>
      <c r="FM32773" s="300"/>
      <c r="FN32773" s="300"/>
      <c r="FO32773" s="300"/>
      <c r="FP32773" s="300"/>
      <c r="FQ32773" s="300"/>
      <c r="FR32773" s="300"/>
      <c r="FS32773" s="300"/>
      <c r="FT32773" s="300"/>
      <c r="FU32773" s="300"/>
      <c r="FV32773" s="300"/>
      <c r="FW32773" s="300"/>
      <c r="FX32773" s="300"/>
      <c r="FY32773" s="300"/>
      <c r="FZ32773" s="300"/>
      <c r="GA32773" s="300"/>
      <c r="GB32773" s="300"/>
      <c r="GC32773" s="300"/>
      <c r="GD32773" s="300"/>
      <c r="GE32773" s="300"/>
      <c r="GF32773" s="300"/>
      <c r="GG32773" s="300"/>
    </row>
    <row r="32774" spans="4:189" x14ac:dyDescent="0.25">
      <c r="D32774" s="300"/>
      <c r="J32774" s="300"/>
      <c r="K32774" s="300"/>
      <c r="L32774" s="300"/>
      <c r="M32774" s="300"/>
      <c r="N32774" s="300"/>
      <c r="O32774" s="300"/>
      <c r="P32774" s="300"/>
      <c r="Q32774" s="300"/>
      <c r="R32774" s="300"/>
      <c r="S32774" s="300"/>
      <c r="T32774" s="300"/>
      <c r="U32774" s="300"/>
      <c r="V32774" s="300"/>
      <c r="W32774" s="300"/>
      <c r="X32774" s="300"/>
      <c r="Y32774" s="300"/>
      <c r="Z32774" s="300"/>
      <c r="AA32774" s="300"/>
      <c r="AB32774" s="300"/>
      <c r="AC32774" s="300"/>
      <c r="AD32774" s="300"/>
      <c r="AE32774" s="300"/>
      <c r="AF32774" s="300"/>
      <c r="AG32774" s="300"/>
      <c r="AH32774" s="300"/>
      <c r="AI32774" s="300"/>
      <c r="AJ32774" s="300"/>
      <c r="AK32774" s="300"/>
      <c r="AL32774" s="300"/>
      <c r="AM32774" s="300"/>
      <c r="AN32774" s="300"/>
      <c r="AO32774" s="300"/>
      <c r="AP32774" s="300"/>
      <c r="AQ32774" s="300"/>
      <c r="AR32774" s="300"/>
      <c r="AS32774" s="300"/>
      <c r="AT32774" s="300"/>
      <c r="AU32774" s="300"/>
      <c r="AV32774" s="300"/>
      <c r="AW32774" s="300"/>
      <c r="AX32774" s="300"/>
      <c r="AY32774" s="300"/>
      <c r="AZ32774" s="300"/>
      <c r="BA32774" s="300"/>
      <c r="BB32774" s="300"/>
      <c r="BC32774" s="300"/>
      <c r="BD32774" s="300"/>
      <c r="BE32774" s="300"/>
      <c r="BF32774" s="300"/>
      <c r="BG32774" s="300"/>
      <c r="BH32774" s="300"/>
      <c r="BI32774" s="300"/>
      <c r="BJ32774" s="300"/>
      <c r="BK32774" s="300"/>
      <c r="BL32774" s="300"/>
      <c r="BM32774" s="300"/>
      <c r="BN32774" s="300"/>
      <c r="BO32774" s="300"/>
      <c r="BP32774" s="300"/>
      <c r="BQ32774" s="300"/>
      <c r="BR32774" s="300"/>
      <c r="BS32774" s="300"/>
      <c r="BT32774" s="300"/>
      <c r="BU32774" s="300"/>
      <c r="BV32774" s="300"/>
      <c r="BW32774" s="300"/>
      <c r="BX32774" s="300"/>
      <c r="BY32774" s="300"/>
      <c r="BZ32774" s="300"/>
      <c r="CA32774" s="300"/>
      <c r="CB32774" s="300"/>
      <c r="CC32774" s="300"/>
      <c r="CD32774" s="300"/>
      <c r="CE32774" s="300"/>
      <c r="CF32774" s="300"/>
      <c r="CG32774" s="300"/>
      <c r="CH32774" s="300"/>
      <c r="CI32774" s="300"/>
      <c r="CJ32774" s="300"/>
      <c r="CK32774" s="300"/>
      <c r="CL32774" s="300"/>
      <c r="CM32774" s="300"/>
      <c r="CN32774" s="300"/>
      <c r="CO32774" s="300"/>
      <c r="CP32774" s="300"/>
      <c r="CQ32774" s="300"/>
      <c r="CR32774" s="300"/>
      <c r="CS32774" s="300"/>
      <c r="CT32774" s="300"/>
      <c r="CU32774" s="300"/>
      <c r="CV32774" s="300"/>
      <c r="CW32774" s="300"/>
      <c r="CX32774" s="300"/>
      <c r="CY32774" s="300"/>
      <c r="CZ32774" s="300"/>
      <c r="DA32774" s="300"/>
      <c r="DB32774" s="300"/>
      <c r="DC32774" s="300"/>
      <c r="DD32774" s="300"/>
      <c r="DE32774" s="300"/>
      <c r="DF32774" s="300"/>
      <c r="DG32774" s="300"/>
      <c r="DH32774" s="300"/>
      <c r="DI32774" s="300"/>
      <c r="DJ32774" s="300"/>
      <c r="DK32774" s="300"/>
      <c r="DL32774" s="300"/>
      <c r="DM32774" s="300"/>
      <c r="DN32774" s="300"/>
      <c r="DO32774" s="300"/>
      <c r="DP32774" s="300"/>
      <c r="DQ32774" s="300"/>
      <c r="DR32774" s="300"/>
      <c r="DS32774" s="300"/>
      <c r="DT32774" s="300"/>
      <c r="DU32774" s="300"/>
      <c r="DV32774" s="300"/>
      <c r="DW32774" s="300"/>
      <c r="DX32774" s="300"/>
      <c r="DY32774" s="300"/>
      <c r="DZ32774" s="300"/>
      <c r="EA32774" s="300"/>
      <c r="EB32774" s="300"/>
      <c r="EC32774" s="300"/>
      <c r="ED32774" s="300"/>
      <c r="EE32774" s="300"/>
      <c r="EF32774" s="300"/>
      <c r="EG32774" s="300"/>
      <c r="EH32774" s="300"/>
      <c r="EI32774" s="300"/>
      <c r="EJ32774" s="300"/>
      <c r="EK32774" s="300"/>
      <c r="EL32774" s="300"/>
      <c r="EM32774" s="300"/>
      <c r="EN32774" s="300"/>
      <c r="EO32774" s="300"/>
      <c r="EP32774" s="300"/>
      <c r="EQ32774" s="300"/>
      <c r="ER32774" s="300"/>
      <c r="ES32774" s="300"/>
      <c r="ET32774" s="300"/>
      <c r="EU32774" s="300"/>
      <c r="EV32774" s="300"/>
      <c r="EW32774" s="300"/>
      <c r="EX32774" s="300"/>
      <c r="EY32774" s="300"/>
      <c r="EZ32774" s="300"/>
      <c r="FA32774" s="300"/>
      <c r="FB32774" s="300"/>
      <c r="FC32774" s="300"/>
      <c r="FD32774" s="300"/>
      <c r="FE32774" s="300"/>
      <c r="FF32774" s="300"/>
      <c r="FG32774" s="300"/>
      <c r="FH32774" s="300"/>
      <c r="FI32774" s="300"/>
      <c r="FJ32774" s="300"/>
      <c r="FK32774" s="300"/>
      <c r="FL32774" s="300"/>
      <c r="FM32774" s="300"/>
      <c r="FN32774" s="300"/>
      <c r="FO32774" s="300"/>
      <c r="FP32774" s="300"/>
      <c r="FQ32774" s="300"/>
      <c r="FR32774" s="300"/>
      <c r="FS32774" s="300"/>
      <c r="FT32774" s="300"/>
      <c r="FU32774" s="300"/>
      <c r="FV32774" s="300"/>
      <c r="FW32774" s="300"/>
      <c r="FX32774" s="300"/>
      <c r="FY32774" s="300"/>
      <c r="FZ32774" s="300"/>
      <c r="GA32774" s="300"/>
      <c r="GB32774" s="300"/>
      <c r="GC32774" s="300"/>
      <c r="GD32774" s="300"/>
      <c r="GE32774" s="300"/>
      <c r="GF32774" s="300"/>
      <c r="GG32774" s="300"/>
    </row>
    <row r="32775" spans="4:189" x14ac:dyDescent="0.25">
      <c r="D32775" s="300"/>
      <c r="J32775" s="300"/>
      <c r="K32775" s="300"/>
      <c r="L32775" s="300"/>
      <c r="M32775" s="300"/>
      <c r="N32775" s="300"/>
      <c r="O32775" s="300"/>
      <c r="P32775" s="300"/>
      <c r="Q32775" s="300"/>
      <c r="R32775" s="300"/>
      <c r="S32775" s="300"/>
      <c r="T32775" s="300"/>
      <c r="U32775" s="300"/>
      <c r="V32775" s="300"/>
      <c r="W32775" s="300"/>
      <c r="X32775" s="300"/>
      <c r="Y32775" s="300"/>
      <c r="Z32775" s="300"/>
      <c r="AA32775" s="300"/>
      <c r="AB32775" s="300"/>
      <c r="AC32775" s="300"/>
      <c r="AD32775" s="300"/>
      <c r="AE32775" s="300"/>
      <c r="AF32775" s="300"/>
      <c r="AG32775" s="300"/>
      <c r="AH32775" s="300"/>
      <c r="AI32775" s="300"/>
      <c r="AJ32775" s="300"/>
      <c r="AK32775" s="300"/>
      <c r="AL32775" s="300"/>
      <c r="AM32775" s="300"/>
      <c r="AN32775" s="300"/>
      <c r="AO32775" s="300"/>
      <c r="AP32775" s="300"/>
      <c r="AQ32775" s="300"/>
      <c r="AR32775" s="300"/>
      <c r="AS32775" s="300"/>
      <c r="AT32775" s="300"/>
      <c r="AU32775" s="300"/>
      <c r="AV32775" s="300"/>
      <c r="AW32775" s="300"/>
      <c r="AX32775" s="300"/>
      <c r="AY32775" s="300"/>
      <c r="AZ32775" s="300"/>
      <c r="BA32775" s="300"/>
      <c r="BB32775" s="300"/>
      <c r="BC32775" s="300"/>
      <c r="BD32775" s="300"/>
      <c r="BE32775" s="300"/>
      <c r="BF32775" s="300"/>
      <c r="BG32775" s="300"/>
      <c r="BH32775" s="300"/>
      <c r="BI32775" s="300"/>
      <c r="BJ32775" s="300"/>
      <c r="BK32775" s="300"/>
      <c r="BL32775" s="300"/>
      <c r="BM32775" s="300"/>
      <c r="BN32775" s="300"/>
      <c r="BO32775" s="300"/>
      <c r="BP32775" s="300"/>
      <c r="BQ32775" s="300"/>
      <c r="BR32775" s="300"/>
      <c r="BS32775" s="300"/>
      <c r="BT32775" s="300"/>
      <c r="BU32775" s="300"/>
      <c r="BV32775" s="300"/>
      <c r="BW32775" s="300"/>
      <c r="BX32775" s="300"/>
      <c r="BY32775" s="300"/>
      <c r="BZ32775" s="300"/>
      <c r="CA32775" s="300"/>
      <c r="CB32775" s="300"/>
      <c r="CC32775" s="300"/>
      <c r="CD32775" s="300"/>
      <c r="CE32775" s="300"/>
      <c r="CF32775" s="300"/>
      <c r="CG32775" s="300"/>
      <c r="CH32775" s="300"/>
      <c r="CI32775" s="300"/>
      <c r="CJ32775" s="300"/>
      <c r="CK32775" s="300"/>
      <c r="CL32775" s="300"/>
      <c r="CM32775" s="300"/>
      <c r="CN32775" s="300"/>
      <c r="CO32775" s="300"/>
      <c r="CP32775" s="300"/>
      <c r="CQ32775" s="300"/>
      <c r="CR32775" s="300"/>
      <c r="CS32775" s="300"/>
      <c r="CT32775" s="300"/>
      <c r="CU32775" s="300"/>
      <c r="CV32775" s="300"/>
      <c r="CW32775" s="300"/>
      <c r="CX32775" s="300"/>
      <c r="CY32775" s="300"/>
      <c r="CZ32775" s="300"/>
      <c r="DA32775" s="300"/>
      <c r="DB32775" s="300"/>
      <c r="DC32775" s="300"/>
      <c r="DD32775" s="300"/>
      <c r="DE32775" s="300"/>
      <c r="DF32775" s="300"/>
      <c r="DG32775" s="300"/>
      <c r="DH32775" s="300"/>
      <c r="DI32775" s="300"/>
      <c r="DJ32775" s="300"/>
      <c r="DK32775" s="300"/>
      <c r="DL32775" s="300"/>
      <c r="DM32775" s="300"/>
      <c r="DN32775" s="300"/>
      <c r="DO32775" s="300"/>
      <c r="DP32775" s="300"/>
      <c r="DQ32775" s="300"/>
      <c r="DR32775" s="300"/>
      <c r="DS32775" s="300"/>
      <c r="DT32775" s="300"/>
      <c r="DU32775" s="300"/>
      <c r="DV32775" s="300"/>
      <c r="DW32775" s="300"/>
      <c r="DX32775" s="300"/>
      <c r="DY32775" s="300"/>
      <c r="DZ32775" s="300"/>
      <c r="EA32775" s="300"/>
      <c r="EB32775" s="300"/>
      <c r="EC32775" s="300"/>
      <c r="ED32775" s="300"/>
      <c r="EE32775" s="300"/>
      <c r="EF32775" s="300"/>
      <c r="EG32775" s="300"/>
      <c r="EH32775" s="300"/>
      <c r="EI32775" s="300"/>
      <c r="EJ32775" s="300"/>
      <c r="EK32775" s="300"/>
      <c r="EL32775" s="300"/>
      <c r="EM32775" s="300"/>
      <c r="EN32775" s="300"/>
      <c r="EO32775" s="300"/>
      <c r="EP32775" s="300"/>
      <c r="EQ32775" s="300"/>
      <c r="ER32775" s="300"/>
      <c r="ES32775" s="300"/>
      <c r="ET32775" s="300"/>
      <c r="EU32775" s="300"/>
      <c r="EV32775" s="300"/>
      <c r="EW32775" s="300"/>
      <c r="EX32775" s="300"/>
      <c r="EY32775" s="300"/>
      <c r="EZ32775" s="300"/>
      <c r="FA32775" s="300"/>
      <c r="FB32775" s="300"/>
      <c r="FC32775" s="300"/>
      <c r="FD32775" s="300"/>
      <c r="FE32775" s="300"/>
      <c r="FF32775" s="300"/>
      <c r="FG32775" s="300"/>
      <c r="FH32775" s="300"/>
      <c r="FI32775" s="300"/>
      <c r="FJ32775" s="300"/>
      <c r="FK32775" s="300"/>
      <c r="FL32775" s="300"/>
      <c r="FM32775" s="300"/>
      <c r="FN32775" s="300"/>
      <c r="FO32775" s="300"/>
      <c r="FP32775" s="300"/>
      <c r="FQ32775" s="300"/>
      <c r="FR32775" s="300"/>
      <c r="FS32775" s="300"/>
      <c r="FT32775" s="300"/>
      <c r="FU32775" s="300"/>
      <c r="FV32775" s="300"/>
      <c r="FW32775" s="300"/>
      <c r="FX32775" s="300"/>
      <c r="FY32775" s="300"/>
      <c r="FZ32775" s="300"/>
      <c r="GA32775" s="300"/>
      <c r="GB32775" s="300"/>
      <c r="GC32775" s="300"/>
      <c r="GD32775" s="300"/>
      <c r="GE32775" s="300"/>
      <c r="GF32775" s="300"/>
      <c r="GG32775" s="300"/>
    </row>
    <row r="32776" spans="4:189" x14ac:dyDescent="0.25">
      <c r="D32776" s="300"/>
      <c r="J32776" s="300"/>
      <c r="K32776" s="300"/>
      <c r="L32776" s="300"/>
      <c r="M32776" s="300"/>
      <c r="N32776" s="300"/>
      <c r="O32776" s="300"/>
      <c r="P32776" s="300"/>
      <c r="Q32776" s="300"/>
      <c r="R32776" s="300"/>
      <c r="S32776" s="300"/>
      <c r="T32776" s="300"/>
      <c r="U32776" s="300"/>
      <c r="V32776" s="300"/>
      <c r="W32776" s="300"/>
      <c r="X32776" s="300"/>
      <c r="Y32776" s="300"/>
      <c r="Z32776" s="300"/>
      <c r="AA32776" s="300"/>
      <c r="AB32776" s="300"/>
      <c r="AC32776" s="300"/>
      <c r="AD32776" s="300"/>
      <c r="AE32776" s="300"/>
      <c r="AF32776" s="300"/>
      <c r="AG32776" s="300"/>
      <c r="AH32776" s="300"/>
      <c r="AI32776" s="300"/>
      <c r="AJ32776" s="300"/>
      <c r="AK32776" s="300"/>
      <c r="AL32776" s="300"/>
      <c r="AM32776" s="300"/>
      <c r="AN32776" s="300"/>
      <c r="AO32776" s="300"/>
      <c r="AP32776" s="300"/>
      <c r="AQ32776" s="300"/>
      <c r="AR32776" s="300"/>
      <c r="AS32776" s="300"/>
      <c r="AT32776" s="300"/>
      <c r="AU32776" s="300"/>
      <c r="AV32776" s="300"/>
      <c r="AW32776" s="300"/>
      <c r="AX32776" s="300"/>
      <c r="AY32776" s="300"/>
      <c r="AZ32776" s="300"/>
      <c r="BA32776" s="300"/>
      <c r="BB32776" s="300"/>
      <c r="BC32776" s="300"/>
      <c r="BD32776" s="300"/>
      <c r="BE32776" s="300"/>
      <c r="BF32776" s="300"/>
      <c r="BG32776" s="300"/>
      <c r="BH32776" s="300"/>
      <c r="BI32776" s="300"/>
      <c r="BJ32776" s="300"/>
      <c r="BK32776" s="300"/>
      <c r="BL32776" s="300"/>
      <c r="BM32776" s="300"/>
      <c r="BN32776" s="300"/>
      <c r="BO32776" s="300"/>
      <c r="BP32776" s="300"/>
      <c r="BQ32776" s="300"/>
      <c r="BR32776" s="300"/>
      <c r="BS32776" s="300"/>
      <c r="BT32776" s="300"/>
      <c r="BU32776" s="300"/>
      <c r="BV32776" s="300"/>
      <c r="BW32776" s="300"/>
      <c r="BX32776" s="300"/>
      <c r="BY32776" s="300"/>
      <c r="BZ32776" s="300"/>
      <c r="CA32776" s="300"/>
      <c r="CB32776" s="300"/>
      <c r="CC32776" s="300"/>
      <c r="CD32776" s="300"/>
      <c r="CE32776" s="300"/>
      <c r="CF32776" s="300"/>
      <c r="CG32776" s="300"/>
      <c r="CH32776" s="300"/>
      <c r="CI32776" s="300"/>
      <c r="CJ32776" s="300"/>
      <c r="CK32776" s="300"/>
      <c r="CL32776" s="300"/>
      <c r="CM32776" s="300"/>
      <c r="CN32776" s="300"/>
      <c r="CO32776" s="300"/>
      <c r="CP32776" s="300"/>
      <c r="CQ32776" s="300"/>
      <c r="CR32776" s="300"/>
      <c r="CS32776" s="300"/>
      <c r="CT32776" s="300"/>
      <c r="CU32776" s="300"/>
      <c r="CV32776" s="300"/>
      <c r="CW32776" s="300"/>
      <c r="CX32776" s="300"/>
      <c r="CY32776" s="300"/>
      <c r="CZ32776" s="300"/>
      <c r="DA32776" s="300"/>
      <c r="DB32776" s="300"/>
      <c r="DC32776" s="300"/>
      <c r="DD32776" s="300"/>
      <c r="DE32776" s="300"/>
      <c r="DF32776" s="300"/>
      <c r="DG32776" s="300"/>
      <c r="DH32776" s="300"/>
      <c r="DI32776" s="300"/>
      <c r="DJ32776" s="300"/>
      <c r="DK32776" s="300"/>
      <c r="DL32776" s="300"/>
      <c r="DM32776" s="300"/>
      <c r="DN32776" s="300"/>
      <c r="DO32776" s="300"/>
      <c r="DP32776" s="300"/>
      <c r="DQ32776" s="300"/>
      <c r="DR32776" s="300"/>
      <c r="DS32776" s="300"/>
      <c r="DT32776" s="300"/>
      <c r="DU32776" s="300"/>
      <c r="DV32776" s="300"/>
      <c r="DW32776" s="300"/>
      <c r="DX32776" s="300"/>
      <c r="DY32776" s="300"/>
      <c r="DZ32776" s="300"/>
      <c r="EA32776" s="300"/>
      <c r="EB32776" s="300"/>
      <c r="EC32776" s="300"/>
      <c r="ED32776" s="300"/>
      <c r="EE32776" s="300"/>
      <c r="EF32776" s="300"/>
      <c r="EG32776" s="300"/>
      <c r="EH32776" s="300"/>
      <c r="EI32776" s="300"/>
      <c r="EJ32776" s="300"/>
      <c r="EK32776" s="300"/>
      <c r="EL32776" s="300"/>
      <c r="EM32776" s="300"/>
      <c r="EN32776" s="300"/>
      <c r="EO32776" s="300"/>
      <c r="EP32776" s="300"/>
      <c r="EQ32776" s="300"/>
      <c r="ER32776" s="300"/>
      <c r="ES32776" s="300"/>
      <c r="ET32776" s="300"/>
      <c r="EU32776" s="300"/>
      <c r="EV32776" s="300"/>
      <c r="EW32776" s="300"/>
      <c r="EX32776" s="300"/>
      <c r="EY32776" s="300"/>
      <c r="EZ32776" s="300"/>
      <c r="FA32776" s="300"/>
      <c r="FB32776" s="300"/>
      <c r="FC32776" s="300"/>
      <c r="FD32776" s="300"/>
      <c r="FE32776" s="300"/>
      <c r="FF32776" s="300"/>
      <c r="FG32776" s="300"/>
      <c r="FH32776" s="300"/>
      <c r="FI32776" s="300"/>
      <c r="FJ32776" s="300"/>
      <c r="FK32776" s="300"/>
      <c r="FL32776" s="300"/>
      <c r="FM32776" s="300"/>
      <c r="FN32776" s="300"/>
      <c r="FO32776" s="300"/>
      <c r="FP32776" s="300"/>
      <c r="FQ32776" s="300"/>
      <c r="FR32776" s="300"/>
      <c r="FS32776" s="300"/>
      <c r="FT32776" s="300"/>
      <c r="FU32776" s="300"/>
      <c r="FV32776" s="300"/>
      <c r="FW32776" s="300"/>
      <c r="FX32776" s="300"/>
      <c r="FY32776" s="300"/>
      <c r="FZ32776" s="300"/>
      <c r="GA32776" s="300"/>
      <c r="GB32776" s="300"/>
      <c r="GC32776" s="300"/>
      <c r="GD32776" s="300"/>
      <c r="GE32776" s="300"/>
      <c r="GF32776" s="300"/>
      <c r="GG32776" s="300"/>
    </row>
    <row r="32777" spans="4:189" x14ac:dyDescent="0.25">
      <c r="D32777" s="300"/>
      <c r="J32777" s="300"/>
      <c r="K32777" s="300"/>
      <c r="L32777" s="300"/>
      <c r="M32777" s="300"/>
      <c r="N32777" s="300"/>
      <c r="O32777" s="300"/>
      <c r="P32777" s="300"/>
      <c r="Q32777" s="300"/>
      <c r="R32777" s="300"/>
      <c r="S32777" s="300"/>
      <c r="T32777" s="300"/>
      <c r="U32777" s="300"/>
      <c r="V32777" s="300"/>
      <c r="W32777" s="300"/>
      <c r="X32777" s="300"/>
      <c r="Y32777" s="300"/>
      <c r="Z32777" s="300"/>
      <c r="AA32777" s="300"/>
      <c r="AB32777" s="300"/>
      <c r="AC32777" s="300"/>
      <c r="AD32777" s="300"/>
      <c r="AE32777" s="300"/>
      <c r="AF32777" s="300"/>
      <c r="AG32777" s="300"/>
      <c r="AH32777" s="300"/>
      <c r="AI32777" s="300"/>
      <c r="AJ32777" s="300"/>
      <c r="AK32777" s="300"/>
      <c r="AL32777" s="300"/>
      <c r="AM32777" s="300"/>
      <c r="AN32777" s="300"/>
      <c r="AO32777" s="300"/>
      <c r="AP32777" s="300"/>
      <c r="AQ32777" s="300"/>
      <c r="AR32777" s="300"/>
      <c r="AS32777" s="300"/>
      <c r="AT32777" s="300"/>
      <c r="AU32777" s="300"/>
      <c r="AV32777" s="300"/>
      <c r="AW32777" s="300"/>
      <c r="AX32777" s="300"/>
      <c r="AY32777" s="300"/>
      <c r="AZ32777" s="300"/>
      <c r="BA32777" s="300"/>
      <c r="BB32777" s="300"/>
      <c r="BC32777" s="300"/>
      <c r="BD32777" s="300"/>
      <c r="BE32777" s="300"/>
      <c r="BF32777" s="300"/>
      <c r="BG32777" s="300"/>
      <c r="BH32777" s="300"/>
      <c r="BI32777" s="300"/>
      <c r="BJ32777" s="300"/>
      <c r="BK32777" s="300"/>
      <c r="BL32777" s="300"/>
      <c r="BM32777" s="300"/>
      <c r="BN32777" s="300"/>
      <c r="BO32777" s="300"/>
      <c r="BP32777" s="300"/>
      <c r="BQ32777" s="300"/>
      <c r="BR32777" s="300"/>
      <c r="BS32777" s="300"/>
      <c r="BT32777" s="300"/>
      <c r="BU32777" s="300"/>
      <c r="BV32777" s="300"/>
      <c r="BW32777" s="300"/>
      <c r="BX32777" s="300"/>
      <c r="BY32777" s="300"/>
      <c r="BZ32777" s="300"/>
      <c r="CA32777" s="300"/>
      <c r="CB32777" s="300"/>
      <c r="CC32777" s="300"/>
      <c r="CD32777" s="300"/>
      <c r="CE32777" s="300"/>
      <c r="CF32777" s="300"/>
      <c r="CG32777" s="300"/>
      <c r="CH32777" s="300"/>
      <c r="CI32777" s="300"/>
      <c r="CJ32777" s="300"/>
      <c r="CK32777" s="300"/>
      <c r="CL32777" s="300"/>
      <c r="CM32777" s="300"/>
      <c r="CN32777" s="300"/>
      <c r="CO32777" s="300"/>
      <c r="CP32777" s="300"/>
      <c r="CQ32777" s="300"/>
      <c r="CR32777" s="300"/>
      <c r="CS32777" s="300"/>
      <c r="CT32777" s="300"/>
      <c r="CU32777" s="300"/>
      <c r="CV32777" s="300"/>
      <c r="CW32777" s="300"/>
      <c r="CX32777" s="300"/>
      <c r="CY32777" s="300"/>
      <c r="CZ32777" s="300"/>
      <c r="DA32777" s="300"/>
      <c r="DB32777" s="300"/>
      <c r="DC32777" s="300"/>
      <c r="DD32777" s="300"/>
      <c r="DE32777" s="300"/>
      <c r="DF32777" s="300"/>
      <c r="DG32777" s="300"/>
      <c r="DH32777" s="300"/>
      <c r="DI32777" s="300"/>
      <c r="DJ32777" s="300"/>
      <c r="DK32777" s="300"/>
      <c r="DL32777" s="300"/>
      <c r="DM32777" s="300"/>
      <c r="DN32777" s="300"/>
      <c r="DO32777" s="300"/>
      <c r="DP32777" s="300"/>
      <c r="DQ32777" s="300"/>
      <c r="DR32777" s="300"/>
      <c r="DS32777" s="300"/>
      <c r="DT32777" s="300"/>
      <c r="DU32777" s="300"/>
      <c r="DV32777" s="300"/>
      <c r="DW32777" s="300"/>
      <c r="DX32777" s="300"/>
      <c r="DY32777" s="300"/>
      <c r="DZ32777" s="300"/>
      <c r="EA32777" s="300"/>
      <c r="EB32777" s="300"/>
      <c r="EC32777" s="300"/>
      <c r="ED32777" s="300"/>
      <c r="EE32777" s="300"/>
      <c r="EF32777" s="300"/>
      <c r="EG32777" s="300"/>
      <c r="EH32777" s="300"/>
      <c r="EI32777" s="300"/>
      <c r="EJ32777" s="300"/>
      <c r="EK32777" s="300"/>
      <c r="EL32777" s="300"/>
      <c r="EM32777" s="300"/>
      <c r="EN32777" s="300"/>
      <c r="EO32777" s="300"/>
      <c r="EP32777" s="300"/>
      <c r="EQ32777" s="300"/>
      <c r="ER32777" s="300"/>
      <c r="ES32777" s="300"/>
      <c r="ET32777" s="300"/>
      <c r="EU32777" s="300"/>
      <c r="EV32777" s="300"/>
      <c r="EW32777" s="300"/>
      <c r="EX32777" s="300"/>
      <c r="EY32777" s="300"/>
      <c r="EZ32777" s="300"/>
      <c r="FA32777" s="300"/>
      <c r="FB32777" s="300"/>
      <c r="FC32777" s="300"/>
      <c r="FD32777" s="300"/>
      <c r="FE32777" s="300"/>
      <c r="FF32777" s="300"/>
      <c r="FG32777" s="300"/>
      <c r="FH32777" s="300"/>
      <c r="FI32777" s="300"/>
      <c r="FJ32777" s="300"/>
      <c r="FK32777" s="300"/>
      <c r="FL32777" s="300"/>
      <c r="FM32777" s="300"/>
      <c r="FN32777" s="300"/>
      <c r="FO32777" s="300"/>
      <c r="FP32777" s="300"/>
      <c r="FQ32777" s="300"/>
      <c r="FR32777" s="300"/>
      <c r="FS32777" s="300"/>
      <c r="FT32777" s="300"/>
      <c r="FU32777" s="300"/>
      <c r="FV32777" s="300"/>
      <c r="FW32777" s="300"/>
      <c r="FX32777" s="300"/>
      <c r="FY32777" s="300"/>
      <c r="FZ32777" s="300"/>
      <c r="GA32777" s="300"/>
      <c r="GB32777" s="300"/>
      <c r="GC32777" s="300"/>
      <c r="GD32777" s="300"/>
      <c r="GE32777" s="300"/>
      <c r="GF32777" s="300"/>
      <c r="GG32777" s="300"/>
    </row>
    <row r="32778" spans="4:189" x14ac:dyDescent="0.25">
      <c r="D32778" s="300"/>
      <c r="J32778" s="300"/>
      <c r="K32778" s="300"/>
      <c r="L32778" s="300"/>
      <c r="M32778" s="300"/>
      <c r="N32778" s="300"/>
      <c r="O32778" s="300"/>
      <c r="P32778" s="300"/>
      <c r="Q32778" s="300"/>
      <c r="R32778" s="300"/>
      <c r="S32778" s="300"/>
      <c r="T32778" s="300"/>
      <c r="U32778" s="300"/>
      <c r="V32778" s="300"/>
      <c r="W32778" s="300"/>
      <c r="X32778" s="300"/>
      <c r="Y32778" s="300"/>
      <c r="Z32778" s="300"/>
      <c r="AA32778" s="300"/>
      <c r="AB32778" s="300"/>
      <c r="AC32778" s="300"/>
      <c r="AD32778" s="300"/>
      <c r="AE32778" s="300"/>
      <c r="AF32778" s="300"/>
      <c r="AG32778" s="300"/>
      <c r="AH32778" s="300"/>
      <c r="AI32778" s="300"/>
      <c r="AJ32778" s="300"/>
      <c r="AK32778" s="300"/>
      <c r="AL32778" s="300"/>
      <c r="AM32778" s="300"/>
      <c r="AN32778" s="300"/>
      <c r="AO32778" s="300"/>
      <c r="AP32778" s="300"/>
      <c r="AQ32778" s="300"/>
      <c r="AR32778" s="300"/>
      <c r="AS32778" s="300"/>
      <c r="AT32778" s="300"/>
      <c r="AU32778" s="300"/>
      <c r="AV32778" s="300"/>
      <c r="AW32778" s="300"/>
      <c r="AX32778" s="300"/>
      <c r="AY32778" s="300"/>
      <c r="AZ32778" s="300"/>
      <c r="BA32778" s="300"/>
      <c r="BB32778" s="300"/>
      <c r="BC32778" s="300"/>
      <c r="BD32778" s="300"/>
      <c r="BE32778" s="300"/>
      <c r="BF32778" s="300"/>
      <c r="BG32778" s="300"/>
      <c r="BH32778" s="300"/>
      <c r="BI32778" s="300"/>
      <c r="BJ32778" s="300"/>
      <c r="BK32778" s="300"/>
      <c r="BL32778" s="300"/>
      <c r="BM32778" s="300"/>
      <c r="BN32778" s="300"/>
      <c r="BO32778" s="300"/>
      <c r="BP32778" s="300"/>
      <c r="BQ32778" s="300"/>
      <c r="BR32778" s="300"/>
      <c r="BS32778" s="300"/>
      <c r="BT32778" s="300"/>
      <c r="BU32778" s="300"/>
      <c r="BV32778" s="300"/>
      <c r="BW32778" s="300"/>
      <c r="BX32778" s="300"/>
      <c r="BY32778" s="300"/>
      <c r="BZ32778" s="300"/>
      <c r="CA32778" s="300"/>
      <c r="CB32778" s="300"/>
      <c r="CC32778" s="300"/>
      <c r="CD32778" s="300"/>
      <c r="CE32778" s="300"/>
      <c r="CF32778" s="300"/>
      <c r="CG32778" s="300"/>
      <c r="CH32778" s="300"/>
      <c r="CI32778" s="300"/>
      <c r="CJ32778" s="300"/>
      <c r="CK32778" s="300"/>
      <c r="CL32778" s="300"/>
      <c r="CM32778" s="300"/>
      <c r="CN32778" s="300"/>
      <c r="CO32778" s="300"/>
      <c r="CP32778" s="300"/>
      <c r="CQ32778" s="300"/>
      <c r="CR32778" s="300"/>
      <c r="CS32778" s="300"/>
      <c r="CT32778" s="300"/>
      <c r="CU32778" s="300"/>
      <c r="CV32778" s="300"/>
      <c r="CW32778" s="300"/>
      <c r="CX32778" s="300"/>
      <c r="CY32778" s="300"/>
      <c r="CZ32778" s="300"/>
      <c r="DA32778" s="300"/>
      <c r="DB32778" s="300"/>
      <c r="DC32778" s="300"/>
      <c r="DD32778" s="300"/>
      <c r="DE32778" s="300"/>
      <c r="DF32778" s="300"/>
      <c r="DG32778" s="300"/>
      <c r="DH32778" s="300"/>
      <c r="DI32778" s="300"/>
      <c r="DJ32778" s="300"/>
      <c r="DK32778" s="300"/>
      <c r="DL32778" s="300"/>
      <c r="DM32778" s="300"/>
      <c r="DN32778" s="300"/>
      <c r="DO32778" s="300"/>
      <c r="DP32778" s="300"/>
      <c r="DQ32778" s="300"/>
      <c r="DR32778" s="300"/>
      <c r="DS32778" s="300"/>
      <c r="DT32778" s="300"/>
      <c r="DU32778" s="300"/>
      <c r="DV32778" s="300"/>
      <c r="DW32778" s="300"/>
      <c r="DX32778" s="300"/>
      <c r="DY32778" s="300"/>
      <c r="DZ32778" s="300"/>
      <c r="EA32778" s="300"/>
      <c r="EB32778" s="300"/>
      <c r="EC32778" s="300"/>
      <c r="ED32778" s="300"/>
      <c r="EE32778" s="300"/>
      <c r="EF32778" s="300"/>
      <c r="EG32778" s="300"/>
      <c r="EH32778" s="300"/>
      <c r="EI32778" s="300"/>
      <c r="EJ32778" s="300"/>
      <c r="EK32778" s="300"/>
      <c r="EL32778" s="300"/>
      <c r="EM32778" s="300"/>
      <c r="EN32778" s="300"/>
      <c r="EO32778" s="300"/>
      <c r="EP32778" s="300"/>
      <c r="EQ32778" s="300"/>
      <c r="ER32778" s="300"/>
      <c r="ES32778" s="300"/>
      <c r="ET32778" s="300"/>
      <c r="EU32778" s="300"/>
      <c r="EV32778" s="300"/>
      <c r="EW32778" s="300"/>
      <c r="EX32778" s="300"/>
      <c r="EY32778" s="300"/>
      <c r="EZ32778" s="300"/>
      <c r="FA32778" s="300"/>
      <c r="FB32778" s="300"/>
      <c r="FC32778" s="300"/>
      <c r="FD32778" s="300"/>
      <c r="FE32778" s="300"/>
      <c r="FF32778" s="300"/>
      <c r="FG32778" s="300"/>
      <c r="FH32778" s="300"/>
      <c r="FI32778" s="300"/>
      <c r="FJ32778" s="300"/>
      <c r="FK32778" s="300"/>
      <c r="FL32778" s="300"/>
      <c r="FM32778" s="300"/>
      <c r="FN32778" s="300"/>
      <c r="FO32778" s="300"/>
      <c r="FP32778" s="300"/>
      <c r="FQ32778" s="300"/>
      <c r="FR32778" s="300"/>
      <c r="FS32778" s="300"/>
      <c r="FT32778" s="300"/>
      <c r="FU32778" s="300"/>
      <c r="FV32778" s="300"/>
      <c r="FW32778" s="300"/>
      <c r="FX32778" s="300"/>
      <c r="FY32778" s="300"/>
      <c r="FZ32778" s="300"/>
      <c r="GA32778" s="300"/>
      <c r="GB32778" s="300"/>
      <c r="GC32778" s="300"/>
      <c r="GD32778" s="300"/>
      <c r="GE32778" s="300"/>
      <c r="GF32778" s="300"/>
      <c r="GG32778" s="300"/>
    </row>
    <row r="32779" spans="4:189" x14ac:dyDescent="0.25">
      <c r="D32779" s="300"/>
      <c r="J32779" s="300"/>
      <c r="K32779" s="300"/>
      <c r="L32779" s="300"/>
      <c r="M32779" s="300"/>
      <c r="N32779" s="300"/>
      <c r="O32779" s="300"/>
      <c r="P32779" s="300"/>
      <c r="Q32779" s="300"/>
      <c r="R32779" s="300"/>
      <c r="S32779" s="300"/>
      <c r="T32779" s="300"/>
      <c r="U32779" s="300"/>
      <c r="V32779" s="300"/>
      <c r="W32779" s="300"/>
      <c r="X32779" s="300"/>
      <c r="Y32779" s="300"/>
      <c r="Z32779" s="300"/>
      <c r="AA32779" s="300"/>
      <c r="AB32779" s="300"/>
      <c r="AC32779" s="300"/>
      <c r="AD32779" s="300"/>
      <c r="AE32779" s="300"/>
      <c r="AF32779" s="300"/>
      <c r="AG32779" s="300"/>
      <c r="AH32779" s="300"/>
      <c r="AI32779" s="300"/>
      <c r="AJ32779" s="300"/>
      <c r="AK32779" s="300"/>
      <c r="AL32779" s="300"/>
      <c r="AM32779" s="300"/>
      <c r="AN32779" s="300"/>
      <c r="AO32779" s="300"/>
      <c r="AP32779" s="300"/>
      <c r="AQ32779" s="300"/>
      <c r="AR32779" s="300"/>
      <c r="AS32779" s="300"/>
      <c r="AT32779" s="300"/>
      <c r="AU32779" s="300"/>
      <c r="AV32779" s="300"/>
      <c r="AW32779" s="300"/>
      <c r="AX32779" s="300"/>
      <c r="AY32779" s="300"/>
      <c r="AZ32779" s="300"/>
      <c r="BA32779" s="300"/>
      <c r="BB32779" s="300"/>
      <c r="BC32779" s="300"/>
      <c r="BD32779" s="300"/>
      <c r="BE32779" s="300"/>
      <c r="BF32779" s="300"/>
      <c r="BG32779" s="300"/>
      <c r="BH32779" s="300"/>
      <c r="BI32779" s="300"/>
      <c r="BJ32779" s="300"/>
      <c r="BK32779" s="300"/>
      <c r="BL32779" s="300"/>
      <c r="BM32779" s="300"/>
      <c r="BN32779" s="300"/>
      <c r="BO32779" s="300"/>
      <c r="BP32779" s="300"/>
      <c r="BQ32779" s="300"/>
      <c r="BR32779" s="300"/>
      <c r="BS32779" s="300"/>
      <c r="BT32779" s="300"/>
      <c r="BU32779" s="300"/>
      <c r="BV32779" s="300"/>
      <c r="BW32779" s="300"/>
      <c r="BX32779" s="300"/>
      <c r="BY32779" s="300"/>
      <c r="BZ32779" s="300"/>
      <c r="CA32779" s="300"/>
      <c r="CB32779" s="300"/>
      <c r="CC32779" s="300"/>
      <c r="CD32779" s="300"/>
      <c r="CE32779" s="300"/>
      <c r="CF32779" s="300"/>
      <c r="CG32779" s="300"/>
      <c r="CH32779" s="300"/>
      <c r="CI32779" s="300"/>
      <c r="CJ32779" s="300"/>
      <c r="CK32779" s="300"/>
      <c r="CL32779" s="300"/>
      <c r="CM32779" s="300"/>
      <c r="CN32779" s="300"/>
      <c r="CO32779" s="300"/>
      <c r="CP32779" s="300"/>
      <c r="CQ32779" s="300"/>
      <c r="CR32779" s="300"/>
      <c r="CS32779" s="300"/>
      <c r="CT32779" s="300"/>
      <c r="CU32779" s="300"/>
      <c r="CV32779" s="300"/>
      <c r="CW32779" s="300"/>
      <c r="CX32779" s="300"/>
      <c r="CY32779" s="300"/>
      <c r="CZ32779" s="300"/>
      <c r="DA32779" s="300"/>
      <c r="DB32779" s="300"/>
      <c r="DC32779" s="300"/>
      <c r="DD32779" s="300"/>
      <c r="DE32779" s="300"/>
      <c r="DF32779" s="300"/>
      <c r="DG32779" s="300"/>
      <c r="DH32779" s="300"/>
      <c r="DI32779" s="300"/>
      <c r="DJ32779" s="300"/>
      <c r="DK32779" s="300"/>
      <c r="DL32779" s="300"/>
      <c r="DM32779" s="300"/>
      <c r="DN32779" s="300"/>
      <c r="DO32779" s="300"/>
      <c r="DP32779" s="300"/>
      <c r="DQ32779" s="300"/>
      <c r="DR32779" s="300"/>
      <c r="DS32779" s="300"/>
      <c r="DT32779" s="300"/>
      <c r="DU32779" s="300"/>
      <c r="DV32779" s="300"/>
      <c r="DW32779" s="300"/>
      <c r="DX32779" s="300"/>
      <c r="DY32779" s="300"/>
      <c r="DZ32779" s="300"/>
      <c r="EA32779" s="300"/>
      <c r="EB32779" s="300"/>
      <c r="EC32779" s="300"/>
      <c r="ED32779" s="300"/>
      <c r="EE32779" s="300"/>
      <c r="EF32779" s="300"/>
      <c r="EG32779" s="300"/>
      <c r="EH32779" s="300"/>
      <c r="EI32779" s="300"/>
      <c r="EJ32779" s="300"/>
      <c r="EK32779" s="300"/>
      <c r="EL32779" s="300"/>
      <c r="EM32779" s="300"/>
      <c r="EN32779" s="300"/>
      <c r="EO32779" s="300"/>
      <c r="EP32779" s="300"/>
      <c r="EQ32779" s="300"/>
      <c r="ER32779" s="300"/>
      <c r="ES32779" s="300"/>
      <c r="ET32779" s="300"/>
      <c r="EU32779" s="300"/>
      <c r="EV32779" s="300"/>
      <c r="EW32779" s="300"/>
      <c r="EX32779" s="300"/>
      <c r="EY32779" s="300"/>
      <c r="EZ32779" s="300"/>
      <c r="FA32779" s="300"/>
      <c r="FB32779" s="300"/>
      <c r="FC32779" s="300"/>
      <c r="FD32779" s="300"/>
      <c r="FE32779" s="300"/>
      <c r="FF32779" s="300"/>
      <c r="FG32779" s="300"/>
      <c r="FH32779" s="300"/>
      <c r="FI32779" s="300"/>
      <c r="FJ32779" s="300"/>
      <c r="FK32779" s="300"/>
      <c r="FL32779" s="300"/>
      <c r="FM32779" s="300"/>
      <c r="FN32779" s="300"/>
      <c r="FO32779" s="300"/>
      <c r="FP32779" s="300"/>
      <c r="FQ32779" s="300"/>
      <c r="FR32779" s="300"/>
      <c r="FS32779" s="300"/>
      <c r="FT32779" s="300"/>
      <c r="FU32779" s="300"/>
      <c r="FV32779" s="300"/>
      <c r="FW32779" s="300"/>
      <c r="FX32779" s="300"/>
      <c r="FY32779" s="300"/>
      <c r="FZ32779" s="300"/>
      <c r="GA32779" s="300"/>
      <c r="GB32779" s="300"/>
      <c r="GC32779" s="300"/>
      <c r="GD32779" s="300"/>
      <c r="GE32779" s="300"/>
      <c r="GF32779" s="300"/>
      <c r="GG32779" s="300"/>
    </row>
    <row r="32780" spans="4:189" x14ac:dyDescent="0.25">
      <c r="D32780" s="300"/>
      <c r="J32780" s="300"/>
      <c r="K32780" s="300"/>
      <c r="L32780" s="300"/>
      <c r="M32780" s="300"/>
      <c r="N32780" s="300"/>
      <c r="O32780" s="300"/>
      <c r="P32780" s="300"/>
      <c r="Q32780" s="300"/>
      <c r="R32780" s="300"/>
      <c r="S32780" s="300"/>
      <c r="T32780" s="300"/>
      <c r="U32780" s="300"/>
      <c r="V32780" s="300"/>
      <c r="W32780" s="300"/>
      <c r="X32780" s="300"/>
      <c r="Y32780" s="300"/>
      <c r="Z32780" s="300"/>
      <c r="AA32780" s="300"/>
      <c r="AB32780" s="300"/>
      <c r="AC32780" s="300"/>
      <c r="AD32780" s="300"/>
      <c r="AE32780" s="300"/>
      <c r="AF32780" s="300"/>
      <c r="AG32780" s="300"/>
      <c r="AH32780" s="300"/>
      <c r="AI32780" s="300"/>
      <c r="AJ32780" s="300"/>
      <c r="AK32780" s="300"/>
      <c r="AL32780" s="300"/>
      <c r="AM32780" s="300"/>
      <c r="AN32780" s="300"/>
      <c r="AO32780" s="300"/>
      <c r="AP32780" s="300"/>
      <c r="AQ32780" s="300"/>
      <c r="AR32780" s="300"/>
      <c r="AS32780" s="300"/>
      <c r="AT32780" s="300"/>
      <c r="AU32780" s="300"/>
      <c r="AV32780" s="300"/>
      <c r="AW32780" s="300"/>
      <c r="AX32780" s="300"/>
      <c r="AY32780" s="300"/>
      <c r="AZ32780" s="300"/>
      <c r="BA32780" s="300"/>
      <c r="BB32780" s="300"/>
      <c r="BC32780" s="300"/>
      <c r="BD32780" s="300"/>
      <c r="BE32780" s="300"/>
      <c r="BF32780" s="300"/>
      <c r="BG32780" s="300"/>
      <c r="BH32780" s="300"/>
      <c r="BI32780" s="300"/>
      <c r="BJ32780" s="300"/>
      <c r="BK32780" s="300"/>
      <c r="BL32780" s="300"/>
      <c r="BM32780" s="300"/>
      <c r="BN32780" s="300"/>
      <c r="BO32780" s="300"/>
      <c r="BP32780" s="300"/>
      <c r="BQ32780" s="300"/>
      <c r="BR32780" s="300"/>
      <c r="BS32780" s="300"/>
      <c r="BT32780" s="300"/>
      <c r="BU32780" s="300"/>
      <c r="BV32780" s="300"/>
      <c r="BW32780" s="300"/>
      <c r="BX32780" s="300"/>
      <c r="BY32780" s="300"/>
      <c r="BZ32780" s="300"/>
      <c r="CA32780" s="300"/>
      <c r="CB32780" s="300"/>
      <c r="CC32780" s="300"/>
      <c r="CD32780" s="300"/>
      <c r="CE32780" s="300"/>
      <c r="CF32780" s="300"/>
      <c r="CG32780" s="300"/>
      <c r="CH32780" s="300"/>
      <c r="CI32780" s="300"/>
      <c r="CJ32780" s="300"/>
      <c r="CK32780" s="300"/>
      <c r="CL32780" s="300"/>
      <c r="CM32780" s="300"/>
      <c r="CN32780" s="300"/>
      <c r="CO32780" s="300"/>
      <c r="CP32780" s="300"/>
      <c r="CQ32780" s="300"/>
      <c r="CR32780" s="300"/>
      <c r="CS32780" s="300"/>
      <c r="CT32780" s="300"/>
      <c r="CU32780" s="300"/>
      <c r="CV32780" s="300"/>
      <c r="CW32780" s="300"/>
      <c r="CX32780" s="300"/>
      <c r="CY32780" s="300"/>
      <c r="CZ32780" s="300"/>
      <c r="DA32780" s="300"/>
      <c r="DB32780" s="300"/>
      <c r="DC32780" s="300"/>
      <c r="DD32780" s="300"/>
      <c r="DE32780" s="300"/>
      <c r="DF32780" s="300"/>
      <c r="DG32780" s="300"/>
      <c r="DH32780" s="300"/>
      <c r="DI32780" s="300"/>
      <c r="DJ32780" s="300"/>
      <c r="DK32780" s="300"/>
      <c r="DL32780" s="300"/>
      <c r="DM32780" s="300"/>
      <c r="DN32780" s="300"/>
      <c r="DO32780" s="300"/>
      <c r="DP32780" s="300"/>
      <c r="DQ32780" s="300"/>
      <c r="DR32780" s="300"/>
      <c r="DS32780" s="300"/>
      <c r="DT32780" s="300"/>
      <c r="DU32780" s="300"/>
      <c r="DV32780" s="300"/>
      <c r="DW32780" s="300"/>
      <c r="DX32780" s="300"/>
      <c r="DY32780" s="300"/>
      <c r="DZ32780" s="300"/>
      <c r="EA32780" s="300"/>
      <c r="EB32780" s="300"/>
      <c r="EC32780" s="300"/>
      <c r="ED32780" s="300"/>
      <c r="EE32780" s="300"/>
      <c r="EF32780" s="300"/>
      <c r="EG32780" s="300"/>
      <c r="EH32780" s="300"/>
      <c r="EI32780" s="300"/>
      <c r="EJ32780" s="300"/>
      <c r="EK32780" s="300"/>
      <c r="EL32780" s="300"/>
      <c r="EM32780" s="300"/>
      <c r="EN32780" s="300"/>
      <c r="EO32780" s="300"/>
      <c r="EP32780" s="300"/>
      <c r="EQ32780" s="300"/>
      <c r="ER32780" s="300"/>
      <c r="ES32780" s="300"/>
      <c r="ET32780" s="300"/>
      <c r="EU32780" s="300"/>
      <c r="EV32780" s="300"/>
      <c r="EW32780" s="300"/>
      <c r="EX32780" s="300"/>
      <c r="EY32780" s="300"/>
      <c r="EZ32780" s="300"/>
      <c r="FA32780" s="300"/>
      <c r="FB32780" s="300"/>
      <c r="FC32780" s="300"/>
      <c r="FD32780" s="300"/>
      <c r="FE32780" s="300"/>
      <c r="FF32780" s="300"/>
      <c r="FG32780" s="300"/>
      <c r="FH32780" s="300"/>
      <c r="FI32780" s="300"/>
      <c r="FJ32780" s="300"/>
      <c r="FK32780" s="300"/>
      <c r="FL32780" s="300"/>
      <c r="FM32780" s="300"/>
      <c r="FN32780" s="300"/>
      <c r="FO32780" s="300"/>
      <c r="FP32780" s="300"/>
      <c r="FQ32780" s="300"/>
      <c r="FR32780" s="300"/>
      <c r="FS32780" s="300"/>
      <c r="FT32780" s="300"/>
      <c r="FU32780" s="300"/>
      <c r="FV32780" s="300"/>
      <c r="FW32780" s="300"/>
      <c r="FX32780" s="300"/>
      <c r="FY32780" s="300"/>
      <c r="FZ32780" s="300"/>
      <c r="GA32780" s="300"/>
      <c r="GB32780" s="300"/>
      <c r="GC32780" s="300"/>
      <c r="GD32780" s="300"/>
      <c r="GE32780" s="300"/>
      <c r="GF32780" s="300"/>
      <c r="GG32780" s="300"/>
    </row>
    <row r="32781" spans="4:189" x14ac:dyDescent="0.25">
      <c r="D32781" s="300"/>
      <c r="J32781" s="300"/>
      <c r="K32781" s="300"/>
      <c r="L32781" s="300"/>
      <c r="M32781" s="300"/>
      <c r="N32781" s="300"/>
      <c r="O32781" s="300"/>
      <c r="P32781" s="300"/>
      <c r="Q32781" s="300"/>
      <c r="R32781" s="300"/>
      <c r="S32781" s="300"/>
      <c r="T32781" s="300"/>
      <c r="U32781" s="300"/>
      <c r="V32781" s="300"/>
      <c r="W32781" s="300"/>
      <c r="X32781" s="300"/>
      <c r="Y32781" s="300"/>
      <c r="Z32781" s="300"/>
      <c r="AA32781" s="300"/>
      <c r="AB32781" s="300"/>
      <c r="AC32781" s="300"/>
      <c r="AD32781" s="300"/>
      <c r="AE32781" s="300"/>
      <c r="AF32781" s="300"/>
      <c r="AG32781" s="300"/>
      <c r="AH32781" s="300"/>
      <c r="AI32781" s="300"/>
      <c r="AJ32781" s="300"/>
      <c r="AK32781" s="300"/>
      <c r="AL32781" s="300"/>
      <c r="AM32781" s="300"/>
      <c r="AN32781" s="300"/>
      <c r="AO32781" s="300"/>
      <c r="AP32781" s="300"/>
      <c r="AQ32781" s="300"/>
      <c r="AR32781" s="300"/>
      <c r="AS32781" s="300"/>
      <c r="AT32781" s="300"/>
      <c r="AU32781" s="300"/>
      <c r="AV32781" s="300"/>
      <c r="AW32781" s="300"/>
      <c r="AX32781" s="300"/>
      <c r="AY32781" s="300"/>
      <c r="AZ32781" s="300"/>
      <c r="BA32781" s="300"/>
      <c r="BB32781" s="300"/>
      <c r="BC32781" s="300"/>
      <c r="BD32781" s="300"/>
      <c r="BE32781" s="300"/>
      <c r="BF32781" s="300"/>
      <c r="BG32781" s="300"/>
      <c r="BH32781" s="300"/>
      <c r="BI32781" s="300"/>
      <c r="BJ32781" s="300"/>
      <c r="BK32781" s="300"/>
      <c r="BL32781" s="300"/>
      <c r="BM32781" s="300"/>
      <c r="BN32781" s="300"/>
      <c r="BO32781" s="300"/>
      <c r="BP32781" s="300"/>
      <c r="BQ32781" s="300"/>
      <c r="BR32781" s="300"/>
      <c r="BS32781" s="300"/>
      <c r="BT32781" s="300"/>
      <c r="BU32781" s="300"/>
      <c r="BV32781" s="300"/>
      <c r="BW32781" s="300"/>
      <c r="BX32781" s="300"/>
      <c r="BY32781" s="300"/>
      <c r="BZ32781" s="300"/>
      <c r="CA32781" s="300"/>
      <c r="CB32781" s="300"/>
      <c r="CC32781" s="300"/>
      <c r="CD32781" s="300"/>
      <c r="CE32781" s="300"/>
      <c r="CF32781" s="300"/>
      <c r="CG32781" s="300"/>
      <c r="CH32781" s="300"/>
      <c r="CI32781" s="300"/>
      <c r="CJ32781" s="300"/>
      <c r="CK32781" s="300"/>
      <c r="CL32781" s="300"/>
      <c r="CM32781" s="300"/>
      <c r="CN32781" s="300"/>
      <c r="CO32781" s="300"/>
      <c r="CP32781" s="300"/>
      <c r="CQ32781" s="300"/>
      <c r="CR32781" s="300"/>
      <c r="CS32781" s="300"/>
      <c r="CT32781" s="300"/>
      <c r="CU32781" s="300"/>
      <c r="CV32781" s="300"/>
      <c r="CW32781" s="300"/>
      <c r="CX32781" s="300"/>
      <c r="CY32781" s="300"/>
      <c r="CZ32781" s="300"/>
      <c r="DA32781" s="300"/>
      <c r="DB32781" s="300"/>
      <c r="DC32781" s="300"/>
      <c r="DD32781" s="300"/>
      <c r="DE32781" s="300"/>
      <c r="DF32781" s="300"/>
      <c r="DG32781" s="300"/>
      <c r="DH32781" s="300"/>
      <c r="DI32781" s="300"/>
      <c r="DJ32781" s="300"/>
      <c r="DK32781" s="300"/>
      <c r="DL32781" s="300"/>
      <c r="DM32781" s="300"/>
      <c r="DN32781" s="300"/>
      <c r="DO32781" s="300"/>
      <c r="DP32781" s="300"/>
      <c r="DQ32781" s="300"/>
      <c r="DR32781" s="300"/>
      <c r="DS32781" s="300"/>
      <c r="DT32781" s="300"/>
      <c r="DU32781" s="300"/>
      <c r="DV32781" s="300"/>
      <c r="DW32781" s="300"/>
      <c r="DX32781" s="300"/>
      <c r="DY32781" s="300"/>
      <c r="DZ32781" s="300"/>
      <c r="EA32781" s="300"/>
      <c r="EB32781" s="300"/>
      <c r="EC32781" s="300"/>
      <c r="ED32781" s="300"/>
      <c r="EE32781" s="300"/>
      <c r="EF32781" s="300"/>
      <c r="EG32781" s="300"/>
      <c r="EH32781" s="300"/>
      <c r="EI32781" s="300"/>
      <c r="EJ32781" s="300"/>
      <c r="EK32781" s="300"/>
      <c r="EL32781" s="300"/>
      <c r="EM32781" s="300"/>
      <c r="EN32781" s="300"/>
      <c r="EO32781" s="300"/>
      <c r="EP32781" s="300"/>
      <c r="EQ32781" s="300"/>
      <c r="ER32781" s="300"/>
      <c r="ES32781" s="300"/>
      <c r="ET32781" s="300"/>
      <c r="EU32781" s="300"/>
      <c r="EV32781" s="300"/>
      <c r="EW32781" s="300"/>
      <c r="EX32781" s="300"/>
      <c r="EY32781" s="300"/>
      <c r="EZ32781" s="300"/>
      <c r="FA32781" s="300"/>
      <c r="FB32781" s="300"/>
      <c r="FC32781" s="300"/>
      <c r="FD32781" s="300"/>
      <c r="FE32781" s="300"/>
      <c r="FF32781" s="300"/>
      <c r="FG32781" s="300"/>
      <c r="FH32781" s="300"/>
      <c r="FI32781" s="300"/>
      <c r="FJ32781" s="300"/>
      <c r="FK32781" s="300"/>
      <c r="FL32781" s="300"/>
      <c r="FM32781" s="300"/>
      <c r="FN32781" s="300"/>
      <c r="FO32781" s="300"/>
      <c r="FP32781" s="300"/>
      <c r="FQ32781" s="300"/>
      <c r="FR32781" s="300"/>
      <c r="FS32781" s="300"/>
      <c r="FT32781" s="300"/>
      <c r="FU32781" s="300"/>
      <c r="FV32781" s="300"/>
      <c r="FW32781" s="300"/>
      <c r="FX32781" s="300"/>
      <c r="FY32781" s="300"/>
      <c r="FZ32781" s="300"/>
      <c r="GA32781" s="300"/>
      <c r="GB32781" s="300"/>
      <c r="GC32781" s="300"/>
      <c r="GD32781" s="300"/>
      <c r="GE32781" s="300"/>
      <c r="GF32781" s="300"/>
      <c r="GG32781" s="300"/>
    </row>
    <row r="32782" spans="4:189" x14ac:dyDescent="0.25">
      <c r="D32782" s="300"/>
      <c r="J32782" s="300"/>
      <c r="K32782" s="300"/>
      <c r="L32782" s="300"/>
      <c r="M32782" s="300"/>
      <c r="N32782" s="300"/>
      <c r="O32782" s="300"/>
      <c r="P32782" s="300"/>
      <c r="Q32782" s="300"/>
      <c r="R32782" s="300"/>
      <c r="S32782" s="300"/>
      <c r="T32782" s="300"/>
      <c r="U32782" s="300"/>
      <c r="V32782" s="300"/>
      <c r="W32782" s="300"/>
      <c r="X32782" s="300"/>
      <c r="Y32782" s="300"/>
      <c r="Z32782" s="300"/>
      <c r="AA32782" s="300"/>
      <c r="AB32782" s="300"/>
      <c r="AC32782" s="300"/>
      <c r="AD32782" s="300"/>
      <c r="AE32782" s="300"/>
      <c r="AF32782" s="300"/>
      <c r="AG32782" s="300"/>
      <c r="AH32782" s="300"/>
      <c r="AI32782" s="300"/>
      <c r="AJ32782" s="300"/>
      <c r="AK32782" s="300"/>
      <c r="AL32782" s="300"/>
      <c r="AM32782" s="300"/>
      <c r="AN32782" s="300"/>
      <c r="AO32782" s="300"/>
      <c r="AP32782" s="300"/>
      <c r="AQ32782" s="300"/>
      <c r="AR32782" s="300"/>
      <c r="AS32782" s="300"/>
      <c r="AT32782" s="300"/>
      <c r="AU32782" s="300"/>
      <c r="AV32782" s="300"/>
      <c r="AW32782" s="300"/>
      <c r="AX32782" s="300"/>
      <c r="AY32782" s="300"/>
      <c r="AZ32782" s="300"/>
      <c r="BA32782" s="300"/>
      <c r="BB32782" s="300"/>
      <c r="BC32782" s="300"/>
      <c r="BD32782" s="300"/>
      <c r="BE32782" s="300"/>
      <c r="BF32782" s="300"/>
      <c r="BG32782" s="300"/>
      <c r="BH32782" s="300"/>
      <c r="BI32782" s="300"/>
      <c r="BJ32782" s="300"/>
      <c r="BK32782" s="300"/>
      <c r="BL32782" s="300"/>
      <c r="BM32782" s="300"/>
      <c r="BN32782" s="300"/>
      <c r="BO32782" s="300"/>
      <c r="BP32782" s="300"/>
      <c r="BQ32782" s="300"/>
      <c r="BR32782" s="300"/>
      <c r="BS32782" s="300"/>
      <c r="BT32782" s="300"/>
      <c r="BU32782" s="300"/>
      <c r="BV32782" s="300"/>
      <c r="BW32782" s="300"/>
      <c r="BX32782" s="300"/>
      <c r="BY32782" s="300"/>
      <c r="BZ32782" s="300"/>
      <c r="CA32782" s="300"/>
      <c r="CB32782" s="300"/>
      <c r="CC32782" s="300"/>
      <c r="CD32782" s="300"/>
      <c r="CE32782" s="300"/>
      <c r="CF32782" s="300"/>
      <c r="CG32782" s="300"/>
      <c r="CH32782" s="300"/>
      <c r="CI32782" s="300"/>
      <c r="CJ32782" s="300"/>
      <c r="CK32782" s="300"/>
      <c r="CL32782" s="300"/>
      <c r="CM32782" s="300"/>
      <c r="CN32782" s="300"/>
      <c r="CO32782" s="300"/>
      <c r="CP32782" s="300"/>
      <c r="CQ32782" s="300"/>
      <c r="CR32782" s="300"/>
      <c r="CS32782" s="300"/>
      <c r="CT32782" s="300"/>
      <c r="CU32782" s="300"/>
      <c r="CV32782" s="300"/>
      <c r="CW32782" s="300"/>
      <c r="CX32782" s="300"/>
      <c r="CY32782" s="300"/>
      <c r="CZ32782" s="300"/>
      <c r="DA32782" s="300"/>
      <c r="DB32782" s="300"/>
      <c r="DC32782" s="300"/>
      <c r="DD32782" s="300"/>
      <c r="DE32782" s="300"/>
      <c r="DF32782" s="300"/>
      <c r="DG32782" s="300"/>
      <c r="DH32782" s="300"/>
      <c r="DI32782" s="300"/>
      <c r="DJ32782" s="300"/>
      <c r="DK32782" s="300"/>
      <c r="DL32782" s="300"/>
      <c r="DM32782" s="300"/>
      <c r="DN32782" s="300"/>
      <c r="DO32782" s="300"/>
      <c r="DP32782" s="300"/>
      <c r="DQ32782" s="300"/>
      <c r="DR32782" s="300"/>
      <c r="DS32782" s="300"/>
      <c r="DT32782" s="300"/>
      <c r="DU32782" s="300"/>
      <c r="DV32782" s="300"/>
      <c r="DW32782" s="300"/>
      <c r="DX32782" s="300"/>
      <c r="DY32782" s="300"/>
      <c r="DZ32782" s="300"/>
      <c r="EA32782" s="300"/>
      <c r="EB32782" s="300"/>
      <c r="EC32782" s="300"/>
      <c r="ED32782" s="300"/>
      <c r="EE32782" s="300"/>
      <c r="EF32782" s="300"/>
      <c r="EG32782" s="300"/>
      <c r="EH32782" s="300"/>
      <c r="EI32782" s="300"/>
      <c r="EJ32782" s="300"/>
      <c r="EK32782" s="300"/>
      <c r="EL32782" s="300"/>
      <c r="EM32782" s="300"/>
      <c r="EN32782" s="300"/>
      <c r="EO32782" s="300"/>
      <c r="EP32782" s="300"/>
      <c r="EQ32782" s="300"/>
      <c r="ER32782" s="300"/>
      <c r="ES32782" s="300"/>
      <c r="ET32782" s="300"/>
      <c r="EU32782" s="300"/>
      <c r="EV32782" s="300"/>
      <c r="EW32782" s="300"/>
      <c r="EX32782" s="300"/>
      <c r="EY32782" s="300"/>
      <c r="EZ32782" s="300"/>
      <c r="FA32782" s="300"/>
      <c r="FB32782" s="300"/>
      <c r="FC32782" s="300"/>
      <c r="FD32782" s="300"/>
      <c r="FE32782" s="300"/>
      <c r="FF32782" s="300"/>
      <c r="FG32782" s="300"/>
      <c r="FH32782" s="300"/>
      <c r="FI32782" s="300"/>
      <c r="FJ32782" s="300"/>
      <c r="FK32782" s="300"/>
      <c r="FL32782" s="300"/>
      <c r="FM32782" s="300"/>
      <c r="FN32782" s="300"/>
      <c r="FO32782" s="300"/>
      <c r="FP32782" s="300"/>
      <c r="FQ32782" s="300"/>
      <c r="FR32782" s="300"/>
      <c r="FS32782" s="300"/>
      <c r="FT32782" s="300"/>
      <c r="FU32782" s="300"/>
      <c r="FV32782" s="300"/>
      <c r="FW32782" s="300"/>
      <c r="FX32782" s="300"/>
      <c r="FY32782" s="300"/>
      <c r="FZ32782" s="300"/>
      <c r="GA32782" s="300"/>
      <c r="GB32782" s="300"/>
      <c r="GC32782" s="300"/>
      <c r="GD32782" s="300"/>
      <c r="GE32782" s="300"/>
      <c r="GF32782" s="300"/>
      <c r="GG32782" s="300"/>
    </row>
    <row r="32783" spans="4:189" x14ac:dyDescent="0.25">
      <c r="D32783" s="300"/>
      <c r="J32783" s="300"/>
      <c r="K32783" s="300"/>
      <c r="L32783" s="300"/>
      <c r="M32783" s="300"/>
      <c r="N32783" s="300"/>
      <c r="O32783" s="300"/>
      <c r="P32783" s="300"/>
      <c r="Q32783" s="300"/>
      <c r="R32783" s="300"/>
      <c r="S32783" s="300"/>
      <c r="T32783" s="300"/>
      <c r="U32783" s="300"/>
      <c r="V32783" s="300"/>
      <c r="W32783" s="300"/>
      <c r="X32783" s="300"/>
      <c r="Y32783" s="300"/>
      <c r="Z32783" s="300"/>
      <c r="AA32783" s="300"/>
      <c r="AB32783" s="300"/>
      <c r="AC32783" s="300"/>
      <c r="AD32783" s="300"/>
      <c r="AE32783" s="300"/>
      <c r="AF32783" s="300"/>
      <c r="AG32783" s="300"/>
      <c r="AH32783" s="300"/>
      <c r="AI32783" s="300"/>
      <c r="AJ32783" s="300"/>
      <c r="AK32783" s="300"/>
      <c r="AL32783" s="300"/>
      <c r="AM32783" s="300"/>
      <c r="AN32783" s="300"/>
      <c r="AO32783" s="300"/>
      <c r="AP32783" s="300"/>
      <c r="AQ32783" s="300"/>
      <c r="AR32783" s="300"/>
      <c r="AS32783" s="300"/>
      <c r="AT32783" s="300"/>
      <c r="AU32783" s="300"/>
      <c r="AV32783" s="300"/>
      <c r="AW32783" s="300"/>
      <c r="AX32783" s="300"/>
      <c r="AY32783" s="300"/>
      <c r="AZ32783" s="300"/>
      <c r="BA32783" s="300"/>
      <c r="BB32783" s="300"/>
      <c r="BC32783" s="300"/>
      <c r="BD32783" s="300"/>
      <c r="BE32783" s="300"/>
      <c r="BF32783" s="300"/>
      <c r="BG32783" s="300"/>
      <c r="BH32783" s="300"/>
      <c r="BI32783" s="300"/>
      <c r="BJ32783" s="300"/>
      <c r="BK32783" s="300"/>
      <c r="BL32783" s="300"/>
      <c r="BM32783" s="300"/>
      <c r="BN32783" s="300"/>
      <c r="BO32783" s="300"/>
      <c r="BP32783" s="300"/>
      <c r="BQ32783" s="300"/>
      <c r="BR32783" s="300"/>
      <c r="BS32783" s="300"/>
      <c r="BT32783" s="300"/>
      <c r="BU32783" s="300"/>
      <c r="BV32783" s="300"/>
      <c r="BW32783" s="300"/>
      <c r="BX32783" s="300"/>
      <c r="BY32783" s="300"/>
      <c r="BZ32783" s="300"/>
      <c r="CA32783" s="300"/>
      <c r="CB32783" s="300"/>
      <c r="CC32783" s="300"/>
      <c r="CD32783" s="300"/>
      <c r="CE32783" s="300"/>
      <c r="CF32783" s="300"/>
      <c r="CG32783" s="300"/>
      <c r="CH32783" s="300"/>
      <c r="CI32783" s="300"/>
      <c r="CJ32783" s="300"/>
      <c r="CK32783" s="300"/>
      <c r="CL32783" s="300"/>
      <c r="CM32783" s="300"/>
      <c r="CN32783" s="300"/>
      <c r="CO32783" s="300"/>
      <c r="CP32783" s="300"/>
      <c r="CQ32783" s="300"/>
      <c r="CR32783" s="300"/>
      <c r="CS32783" s="300"/>
      <c r="CT32783" s="300"/>
      <c r="CU32783" s="300"/>
      <c r="CV32783" s="300"/>
      <c r="CW32783" s="300"/>
      <c r="CX32783" s="300"/>
      <c r="CY32783" s="300"/>
      <c r="CZ32783" s="300"/>
      <c r="DA32783" s="300"/>
      <c r="DB32783" s="300"/>
      <c r="DC32783" s="300"/>
      <c r="DD32783" s="300"/>
      <c r="DE32783" s="300"/>
      <c r="DF32783" s="300"/>
      <c r="DG32783" s="300"/>
      <c r="DH32783" s="300"/>
      <c r="DI32783" s="300"/>
      <c r="DJ32783" s="300"/>
      <c r="DK32783" s="300"/>
      <c r="DL32783" s="300"/>
      <c r="DM32783" s="300"/>
      <c r="DN32783" s="300"/>
      <c r="DO32783" s="300"/>
      <c r="DP32783" s="300"/>
      <c r="DQ32783" s="300"/>
      <c r="DR32783" s="300"/>
      <c r="DS32783" s="300"/>
      <c r="DT32783" s="300"/>
      <c r="DU32783" s="300"/>
      <c r="DV32783" s="300"/>
      <c r="DW32783" s="300"/>
      <c r="DX32783" s="300"/>
      <c r="DY32783" s="300"/>
      <c r="DZ32783" s="300"/>
      <c r="EA32783" s="300"/>
      <c r="EB32783" s="300"/>
      <c r="EC32783" s="300"/>
      <c r="ED32783" s="300"/>
      <c r="EE32783" s="300"/>
      <c r="EF32783" s="300"/>
      <c r="EG32783" s="300"/>
      <c r="EH32783" s="300"/>
      <c r="EI32783" s="300"/>
      <c r="EJ32783" s="300"/>
      <c r="EK32783" s="300"/>
      <c r="EL32783" s="300"/>
      <c r="EM32783" s="300"/>
      <c r="EN32783" s="300"/>
      <c r="EO32783" s="300"/>
      <c r="EP32783" s="300"/>
      <c r="EQ32783" s="300"/>
      <c r="ER32783" s="300"/>
      <c r="ES32783" s="300"/>
      <c r="ET32783" s="300"/>
      <c r="EU32783" s="300"/>
      <c r="EV32783" s="300"/>
      <c r="EW32783" s="300"/>
      <c r="EX32783" s="300"/>
      <c r="EY32783" s="300"/>
      <c r="EZ32783" s="300"/>
      <c r="FA32783" s="300"/>
      <c r="FB32783" s="300"/>
      <c r="FC32783" s="300"/>
      <c r="FD32783" s="300"/>
      <c r="FE32783" s="300"/>
      <c r="FF32783" s="300"/>
      <c r="FG32783" s="300"/>
      <c r="FH32783" s="300"/>
      <c r="FI32783" s="300"/>
      <c r="FJ32783" s="300"/>
      <c r="FK32783" s="300"/>
      <c r="FL32783" s="300"/>
      <c r="FM32783" s="300"/>
      <c r="FN32783" s="300"/>
      <c r="FO32783" s="300"/>
      <c r="FP32783" s="300"/>
      <c r="FQ32783" s="300"/>
      <c r="FR32783" s="300"/>
      <c r="FS32783" s="300"/>
      <c r="FT32783" s="300"/>
      <c r="FU32783" s="300"/>
      <c r="FV32783" s="300"/>
      <c r="FW32783" s="300"/>
      <c r="FX32783" s="300"/>
      <c r="FY32783" s="300"/>
      <c r="FZ32783" s="300"/>
      <c r="GA32783" s="300"/>
      <c r="GB32783" s="300"/>
      <c r="GC32783" s="300"/>
      <c r="GD32783" s="300"/>
      <c r="GE32783" s="300"/>
      <c r="GF32783" s="300"/>
      <c r="GG32783" s="300"/>
    </row>
    <row r="32784" spans="4:189" x14ac:dyDescent="0.25">
      <c r="D32784" s="300"/>
      <c r="J32784" s="300"/>
      <c r="K32784" s="300"/>
      <c r="L32784" s="300"/>
      <c r="M32784" s="300"/>
      <c r="N32784" s="300"/>
      <c r="O32784" s="300"/>
      <c r="P32784" s="300"/>
      <c r="Q32784" s="300"/>
      <c r="R32784" s="300"/>
      <c r="S32784" s="300"/>
      <c r="T32784" s="300"/>
      <c r="U32784" s="300"/>
      <c r="V32784" s="300"/>
      <c r="W32784" s="300"/>
      <c r="X32784" s="300"/>
      <c r="Y32784" s="300"/>
      <c r="Z32784" s="300"/>
      <c r="AA32784" s="300"/>
      <c r="AB32784" s="300"/>
      <c r="AC32784" s="300"/>
      <c r="AD32784" s="300"/>
      <c r="AE32784" s="300"/>
      <c r="AF32784" s="300"/>
      <c r="AG32784" s="300"/>
      <c r="AH32784" s="300"/>
      <c r="AI32784" s="300"/>
      <c r="AJ32784" s="300"/>
      <c r="AK32784" s="300"/>
      <c r="AL32784" s="300"/>
      <c r="AM32784" s="300"/>
      <c r="AN32784" s="300"/>
      <c r="AO32784" s="300"/>
      <c r="AP32784" s="300"/>
      <c r="AQ32784" s="300"/>
      <c r="AR32784" s="300"/>
      <c r="AS32784" s="300"/>
      <c r="AT32784" s="300"/>
      <c r="AU32784" s="300"/>
      <c r="AV32784" s="300"/>
      <c r="AW32784" s="300"/>
      <c r="AX32784" s="300"/>
      <c r="AY32784" s="300"/>
      <c r="AZ32784" s="300"/>
      <c r="BA32784" s="300"/>
      <c r="BB32784" s="300"/>
      <c r="BC32784" s="300"/>
      <c r="BD32784" s="300"/>
      <c r="BE32784" s="300"/>
      <c r="BF32784" s="300"/>
      <c r="BG32784" s="300"/>
      <c r="BH32784" s="300"/>
      <c r="BI32784" s="300"/>
      <c r="BJ32784" s="300"/>
      <c r="BK32784" s="300"/>
      <c r="BL32784" s="300"/>
      <c r="BM32784" s="300"/>
      <c r="BN32784" s="300"/>
      <c r="BO32784" s="300"/>
      <c r="BP32784" s="300"/>
      <c r="BQ32784" s="300"/>
      <c r="BR32784" s="300"/>
      <c r="BS32784" s="300"/>
      <c r="BT32784" s="300"/>
      <c r="BU32784" s="300"/>
      <c r="BV32784" s="300"/>
      <c r="BW32784" s="300"/>
      <c r="BX32784" s="300"/>
      <c r="BY32784" s="300"/>
      <c r="BZ32784" s="300"/>
      <c r="CA32784" s="300"/>
      <c r="CB32784" s="300"/>
      <c r="CC32784" s="300"/>
      <c r="CD32784" s="300"/>
      <c r="CE32784" s="300"/>
      <c r="CF32784" s="300"/>
      <c r="CG32784" s="300"/>
      <c r="CH32784" s="300"/>
      <c r="CI32784" s="300"/>
      <c r="CJ32784" s="300"/>
      <c r="CK32784" s="300"/>
      <c r="CL32784" s="300"/>
      <c r="CM32784" s="300"/>
      <c r="CN32784" s="300"/>
      <c r="CO32784" s="300"/>
      <c r="CP32784" s="300"/>
      <c r="CQ32784" s="300"/>
      <c r="CR32784" s="300"/>
      <c r="CS32784" s="300"/>
      <c r="CT32784" s="300"/>
      <c r="CU32784" s="300"/>
      <c r="CV32784" s="300"/>
      <c r="CW32784" s="300"/>
      <c r="CX32784" s="300"/>
      <c r="CY32784" s="300"/>
      <c r="CZ32784" s="300"/>
      <c r="DA32784" s="300"/>
      <c r="DB32784" s="300"/>
      <c r="DC32784" s="300"/>
      <c r="DD32784" s="300"/>
      <c r="DE32784" s="300"/>
      <c r="DF32784" s="300"/>
      <c r="DG32784" s="300"/>
      <c r="DH32784" s="300"/>
      <c r="DI32784" s="300"/>
      <c r="DJ32784" s="300"/>
      <c r="DK32784" s="300"/>
      <c r="DL32784" s="300"/>
      <c r="DM32784" s="300"/>
      <c r="DN32784" s="300"/>
      <c r="DO32784" s="300"/>
      <c r="DP32784" s="300"/>
      <c r="DQ32784" s="300"/>
      <c r="DR32784" s="300"/>
      <c r="DS32784" s="300"/>
      <c r="DT32784" s="300"/>
      <c r="DU32784" s="300"/>
      <c r="DV32784" s="300"/>
      <c r="DW32784" s="300"/>
      <c r="DX32784" s="300"/>
      <c r="DY32784" s="300"/>
      <c r="DZ32784" s="300"/>
      <c r="EA32784" s="300"/>
      <c r="EB32784" s="300"/>
      <c r="EC32784" s="300"/>
      <c r="ED32784" s="300"/>
      <c r="EE32784" s="300"/>
      <c r="EF32784" s="300"/>
      <c r="EG32784" s="300"/>
      <c r="EH32784" s="300"/>
      <c r="EI32784" s="300"/>
      <c r="EJ32784" s="300"/>
      <c r="EK32784" s="300"/>
      <c r="EL32784" s="300"/>
      <c r="EM32784" s="300"/>
      <c r="EN32784" s="300"/>
      <c r="EO32784" s="300"/>
      <c r="EP32784" s="300"/>
      <c r="EQ32784" s="300"/>
      <c r="ER32784" s="300"/>
      <c r="ES32784" s="300"/>
      <c r="ET32784" s="300"/>
      <c r="EU32784" s="300"/>
      <c r="EV32784" s="300"/>
      <c r="EW32784" s="300"/>
      <c r="EX32784" s="300"/>
      <c r="EY32784" s="300"/>
      <c r="EZ32784" s="300"/>
      <c r="FA32784" s="300"/>
      <c r="FB32784" s="300"/>
      <c r="FC32784" s="300"/>
      <c r="FD32784" s="300"/>
      <c r="FE32784" s="300"/>
      <c r="FF32784" s="300"/>
      <c r="FG32784" s="300"/>
      <c r="FH32784" s="300"/>
      <c r="FI32784" s="300"/>
      <c r="FJ32784" s="300"/>
      <c r="FK32784" s="300"/>
      <c r="FL32784" s="300"/>
      <c r="FM32784" s="300"/>
      <c r="FN32784" s="300"/>
      <c r="FO32784" s="300"/>
      <c r="FP32784" s="300"/>
      <c r="FQ32784" s="300"/>
      <c r="FR32784" s="300"/>
      <c r="FS32784" s="300"/>
      <c r="FT32784" s="300"/>
      <c r="FU32784" s="300"/>
      <c r="FV32784" s="300"/>
      <c r="FW32784" s="300"/>
      <c r="FX32784" s="300"/>
      <c r="FY32784" s="300"/>
      <c r="FZ32784" s="300"/>
      <c r="GA32784" s="300"/>
      <c r="GB32784" s="300"/>
      <c r="GC32784" s="300"/>
      <c r="GD32784" s="300"/>
      <c r="GE32784" s="300"/>
      <c r="GF32784" s="300"/>
      <c r="GG32784" s="300"/>
    </row>
    <row r="32785" spans="4:189" x14ac:dyDescent="0.25">
      <c r="D32785" s="300"/>
      <c r="J32785" s="300"/>
      <c r="K32785" s="300"/>
      <c r="L32785" s="300"/>
      <c r="M32785" s="300"/>
      <c r="N32785" s="300"/>
      <c r="O32785" s="300"/>
      <c r="P32785" s="300"/>
      <c r="Q32785" s="300"/>
      <c r="R32785" s="300"/>
      <c r="S32785" s="300"/>
      <c r="T32785" s="300"/>
      <c r="U32785" s="300"/>
      <c r="V32785" s="300"/>
      <c r="W32785" s="300"/>
      <c r="X32785" s="300"/>
      <c r="Y32785" s="300"/>
      <c r="Z32785" s="300"/>
      <c r="AA32785" s="300"/>
      <c r="AB32785" s="300"/>
      <c r="AC32785" s="300"/>
      <c r="AD32785" s="300"/>
      <c r="AE32785" s="300"/>
      <c r="AF32785" s="300"/>
      <c r="AG32785" s="300"/>
      <c r="AH32785" s="300"/>
      <c r="AI32785" s="300"/>
      <c r="AJ32785" s="300"/>
      <c r="AK32785" s="300"/>
      <c r="AL32785" s="300"/>
      <c r="AM32785" s="300"/>
      <c r="AN32785" s="300"/>
      <c r="AO32785" s="300"/>
      <c r="AP32785" s="300"/>
      <c r="AQ32785" s="300"/>
      <c r="AR32785" s="300"/>
      <c r="AS32785" s="300"/>
      <c r="AT32785" s="300"/>
      <c r="AU32785" s="300"/>
      <c r="AV32785" s="300"/>
      <c r="AW32785" s="300"/>
      <c r="AX32785" s="300"/>
      <c r="AY32785" s="300"/>
      <c r="AZ32785" s="300"/>
      <c r="BA32785" s="300"/>
      <c r="BB32785" s="300"/>
      <c r="BC32785" s="300"/>
      <c r="BD32785" s="300"/>
      <c r="BE32785" s="300"/>
      <c r="BF32785" s="300"/>
      <c r="BG32785" s="300"/>
      <c r="BH32785" s="300"/>
      <c r="BI32785" s="300"/>
      <c r="BJ32785" s="300"/>
      <c r="BK32785" s="300"/>
      <c r="BL32785" s="300"/>
      <c r="BM32785" s="300"/>
      <c r="BN32785" s="300"/>
      <c r="BO32785" s="300"/>
      <c r="BP32785" s="300"/>
      <c r="BQ32785" s="300"/>
      <c r="BR32785" s="300"/>
      <c r="BS32785" s="300"/>
      <c r="BT32785" s="300"/>
      <c r="BU32785" s="300"/>
      <c r="BV32785" s="300"/>
      <c r="BW32785" s="300"/>
      <c r="BX32785" s="300"/>
      <c r="BY32785" s="300"/>
      <c r="BZ32785" s="300"/>
      <c r="CA32785" s="300"/>
      <c r="CB32785" s="300"/>
      <c r="CC32785" s="300"/>
      <c r="CD32785" s="300"/>
      <c r="CE32785" s="300"/>
      <c r="CF32785" s="300"/>
      <c r="CG32785" s="300"/>
      <c r="CH32785" s="300"/>
      <c r="CI32785" s="300"/>
      <c r="CJ32785" s="300"/>
      <c r="CK32785" s="300"/>
      <c r="CL32785" s="300"/>
      <c r="CM32785" s="300"/>
      <c r="CN32785" s="300"/>
      <c r="CO32785" s="300"/>
      <c r="CP32785" s="300"/>
      <c r="CQ32785" s="300"/>
      <c r="CR32785" s="300"/>
      <c r="CS32785" s="300"/>
      <c r="CT32785" s="300"/>
      <c r="CU32785" s="300"/>
      <c r="CV32785" s="300"/>
      <c r="CW32785" s="300"/>
      <c r="CX32785" s="300"/>
      <c r="CY32785" s="300"/>
      <c r="CZ32785" s="300"/>
      <c r="DA32785" s="300"/>
      <c r="DB32785" s="300"/>
      <c r="DC32785" s="300"/>
      <c r="DD32785" s="300"/>
      <c r="DE32785" s="300"/>
      <c r="DF32785" s="300"/>
      <c r="DG32785" s="300"/>
      <c r="DH32785" s="300"/>
      <c r="DI32785" s="300"/>
      <c r="DJ32785" s="300"/>
      <c r="DK32785" s="300"/>
      <c r="DL32785" s="300"/>
      <c r="DM32785" s="300"/>
      <c r="DN32785" s="300"/>
      <c r="DO32785" s="300"/>
      <c r="DP32785" s="300"/>
      <c r="DQ32785" s="300"/>
      <c r="DR32785" s="300"/>
      <c r="DS32785" s="300"/>
      <c r="DT32785" s="300"/>
      <c r="DU32785" s="300"/>
      <c r="DV32785" s="300"/>
      <c r="DW32785" s="300"/>
      <c r="DX32785" s="300"/>
      <c r="DY32785" s="300"/>
      <c r="DZ32785" s="300"/>
      <c r="EA32785" s="300"/>
      <c r="EB32785" s="300"/>
      <c r="EC32785" s="300"/>
      <c r="ED32785" s="300"/>
      <c r="EE32785" s="300"/>
      <c r="EF32785" s="300"/>
      <c r="EG32785" s="300"/>
      <c r="EH32785" s="300"/>
      <c r="EI32785" s="300"/>
      <c r="EJ32785" s="300"/>
      <c r="EK32785" s="300"/>
      <c r="EL32785" s="300"/>
      <c r="EM32785" s="300"/>
      <c r="EN32785" s="300"/>
      <c r="EO32785" s="300"/>
      <c r="EP32785" s="300"/>
      <c r="EQ32785" s="300"/>
      <c r="ER32785" s="300"/>
      <c r="ES32785" s="300"/>
      <c r="ET32785" s="300"/>
      <c r="EU32785" s="300"/>
      <c r="EV32785" s="300"/>
      <c r="EW32785" s="300"/>
      <c r="EX32785" s="300"/>
      <c r="EY32785" s="300"/>
      <c r="EZ32785" s="300"/>
      <c r="FA32785" s="300"/>
      <c r="FB32785" s="300"/>
      <c r="FC32785" s="300"/>
      <c r="FD32785" s="300"/>
      <c r="FE32785" s="300"/>
      <c r="FF32785" s="300"/>
      <c r="FG32785" s="300"/>
      <c r="FH32785" s="300"/>
      <c r="FI32785" s="300"/>
      <c r="FJ32785" s="300"/>
      <c r="FK32785" s="300"/>
      <c r="FL32785" s="300"/>
      <c r="FM32785" s="300"/>
      <c r="FN32785" s="300"/>
      <c r="FO32785" s="300"/>
      <c r="FP32785" s="300"/>
      <c r="FQ32785" s="300"/>
      <c r="FR32785" s="300"/>
      <c r="FS32785" s="300"/>
      <c r="FT32785" s="300"/>
      <c r="FU32785" s="300"/>
      <c r="FV32785" s="300"/>
      <c r="FW32785" s="300"/>
      <c r="FX32785" s="300"/>
      <c r="FY32785" s="300"/>
      <c r="FZ32785" s="300"/>
      <c r="GA32785" s="300"/>
      <c r="GB32785" s="300"/>
      <c r="GC32785" s="300"/>
      <c r="GD32785" s="300"/>
      <c r="GE32785" s="300"/>
      <c r="GF32785" s="300"/>
      <c r="GG32785" s="300"/>
    </row>
    <row r="32786" spans="4:189" x14ac:dyDescent="0.25">
      <c r="D32786" s="300"/>
      <c r="J32786" s="300"/>
      <c r="K32786" s="300"/>
      <c r="L32786" s="300"/>
      <c r="M32786" s="300"/>
      <c r="N32786" s="300"/>
      <c r="O32786" s="300"/>
      <c r="P32786" s="300"/>
      <c r="Q32786" s="300"/>
      <c r="R32786" s="300"/>
      <c r="S32786" s="300"/>
      <c r="T32786" s="300"/>
      <c r="U32786" s="300"/>
      <c r="V32786" s="300"/>
      <c r="W32786" s="300"/>
      <c r="X32786" s="300"/>
      <c r="Y32786" s="300"/>
      <c r="Z32786" s="300"/>
      <c r="AA32786" s="300"/>
      <c r="AB32786" s="300"/>
      <c r="AC32786" s="300"/>
      <c r="AD32786" s="300"/>
      <c r="AE32786" s="300"/>
      <c r="AF32786" s="300"/>
      <c r="AG32786" s="300"/>
      <c r="AH32786" s="300"/>
      <c r="AI32786" s="300"/>
      <c r="AJ32786" s="300"/>
      <c r="AK32786" s="300"/>
      <c r="AL32786" s="300"/>
      <c r="AM32786" s="300"/>
      <c r="AN32786" s="300"/>
      <c r="AO32786" s="300"/>
      <c r="AP32786" s="300"/>
      <c r="AQ32786" s="300"/>
      <c r="AR32786" s="300"/>
      <c r="AS32786" s="300"/>
      <c r="AT32786" s="300"/>
      <c r="AU32786" s="300"/>
      <c r="AV32786" s="300"/>
      <c r="AW32786" s="300"/>
      <c r="AX32786" s="300"/>
      <c r="AY32786" s="300"/>
      <c r="AZ32786" s="300"/>
      <c r="BA32786" s="300"/>
      <c r="BB32786" s="300"/>
      <c r="BC32786" s="300"/>
      <c r="BD32786" s="300"/>
      <c r="BE32786" s="300"/>
      <c r="BF32786" s="300"/>
      <c r="BG32786" s="300"/>
      <c r="BH32786" s="300"/>
      <c r="BI32786" s="300"/>
      <c r="BJ32786" s="300"/>
      <c r="BK32786" s="300"/>
      <c r="BL32786" s="300"/>
      <c r="BM32786" s="300"/>
      <c r="BN32786" s="300"/>
      <c r="BO32786" s="300"/>
      <c r="BP32786" s="300"/>
      <c r="BQ32786" s="300"/>
      <c r="BR32786" s="300"/>
      <c r="BS32786" s="300"/>
      <c r="BT32786" s="300"/>
      <c r="BU32786" s="300"/>
      <c r="BV32786" s="300"/>
      <c r="BW32786" s="300"/>
      <c r="BX32786" s="300"/>
      <c r="BY32786" s="300"/>
      <c r="BZ32786" s="300"/>
      <c r="CA32786" s="300"/>
      <c r="CB32786" s="300"/>
      <c r="CC32786" s="300"/>
      <c r="CD32786" s="300"/>
      <c r="CE32786" s="300"/>
      <c r="CF32786" s="300"/>
      <c r="CG32786" s="300"/>
      <c r="CH32786" s="300"/>
      <c r="CI32786" s="300"/>
      <c r="CJ32786" s="300"/>
      <c r="CK32786" s="300"/>
      <c r="CL32786" s="300"/>
      <c r="CM32786" s="300"/>
      <c r="CN32786" s="300"/>
      <c r="CO32786" s="300"/>
      <c r="CP32786" s="300"/>
      <c r="CQ32786" s="300"/>
      <c r="CR32786" s="300"/>
      <c r="CS32786" s="300"/>
      <c r="CT32786" s="300"/>
      <c r="CU32786" s="300"/>
      <c r="CV32786" s="300"/>
      <c r="CW32786" s="300"/>
      <c r="CX32786" s="300"/>
      <c r="CY32786" s="300"/>
      <c r="CZ32786" s="300"/>
      <c r="DA32786" s="300"/>
      <c r="DB32786" s="300"/>
      <c r="DC32786" s="300"/>
      <c r="DD32786" s="300"/>
      <c r="DE32786" s="300"/>
      <c r="DF32786" s="300"/>
      <c r="DG32786" s="300"/>
      <c r="DH32786" s="300"/>
      <c r="DI32786" s="300"/>
      <c r="DJ32786" s="300"/>
      <c r="DK32786" s="300"/>
      <c r="DL32786" s="300"/>
      <c r="DM32786" s="300"/>
      <c r="DN32786" s="300"/>
      <c r="DO32786" s="300"/>
      <c r="DP32786" s="300"/>
      <c r="DQ32786" s="300"/>
      <c r="DR32786" s="300"/>
      <c r="DS32786" s="300"/>
      <c r="DT32786" s="300"/>
      <c r="DU32786" s="300"/>
      <c r="DV32786" s="300"/>
      <c r="DW32786" s="300"/>
      <c r="DX32786" s="300"/>
      <c r="DY32786" s="300"/>
      <c r="DZ32786" s="300"/>
      <c r="EA32786" s="300"/>
      <c r="EB32786" s="300"/>
      <c r="EC32786" s="300"/>
      <c r="ED32786" s="300"/>
      <c r="EE32786" s="300"/>
      <c r="EF32786" s="300"/>
      <c r="EG32786" s="300"/>
      <c r="EH32786" s="300"/>
      <c r="EI32786" s="300"/>
      <c r="EJ32786" s="300"/>
      <c r="EK32786" s="300"/>
      <c r="EL32786" s="300"/>
      <c r="EM32786" s="300"/>
      <c r="EN32786" s="300"/>
      <c r="EO32786" s="300"/>
      <c r="EP32786" s="300"/>
      <c r="EQ32786" s="300"/>
      <c r="ER32786" s="300"/>
      <c r="ES32786" s="300"/>
      <c r="ET32786" s="300"/>
      <c r="EU32786" s="300"/>
      <c r="EV32786" s="300"/>
      <c r="EW32786" s="300"/>
      <c r="EX32786" s="300"/>
      <c r="EY32786" s="300"/>
      <c r="EZ32786" s="300"/>
      <c r="FA32786" s="300"/>
      <c r="FB32786" s="300"/>
      <c r="FC32786" s="300"/>
      <c r="FD32786" s="300"/>
      <c r="FE32786" s="300"/>
      <c r="FF32786" s="300"/>
      <c r="FG32786" s="300"/>
      <c r="FH32786" s="300"/>
      <c r="FI32786" s="300"/>
      <c r="FJ32786" s="300"/>
      <c r="FK32786" s="300"/>
      <c r="FL32786" s="300"/>
      <c r="FM32786" s="300"/>
      <c r="FN32786" s="300"/>
      <c r="FO32786" s="300"/>
      <c r="FP32786" s="300"/>
      <c r="FQ32786" s="300"/>
      <c r="FR32786" s="300"/>
      <c r="FS32786" s="300"/>
      <c r="FT32786" s="300"/>
      <c r="FU32786" s="300"/>
      <c r="FV32786" s="300"/>
      <c r="FW32786" s="300"/>
      <c r="FX32786" s="300"/>
      <c r="FY32786" s="300"/>
      <c r="FZ32786" s="300"/>
      <c r="GA32786" s="300"/>
      <c r="GB32786" s="300"/>
      <c r="GC32786" s="300"/>
      <c r="GD32786" s="300"/>
      <c r="GE32786" s="300"/>
      <c r="GF32786" s="300"/>
      <c r="GG32786" s="300"/>
    </row>
    <row r="32787" spans="4:189" x14ac:dyDescent="0.25">
      <c r="D32787" s="300"/>
      <c r="J32787" s="300"/>
      <c r="K32787" s="300"/>
      <c r="L32787" s="300"/>
      <c r="M32787" s="300"/>
      <c r="N32787" s="300"/>
      <c r="O32787" s="300"/>
      <c r="P32787" s="300"/>
      <c r="Q32787" s="300"/>
      <c r="R32787" s="300"/>
      <c r="S32787" s="300"/>
      <c r="T32787" s="300"/>
      <c r="U32787" s="300"/>
      <c r="V32787" s="300"/>
      <c r="W32787" s="300"/>
      <c r="X32787" s="300"/>
      <c r="Y32787" s="300"/>
      <c r="Z32787" s="300"/>
      <c r="AA32787" s="300"/>
      <c r="AB32787" s="300"/>
      <c r="AC32787" s="300"/>
      <c r="AD32787" s="300"/>
      <c r="AE32787" s="300"/>
      <c r="AF32787" s="300"/>
      <c r="AG32787" s="300"/>
      <c r="AH32787" s="300"/>
      <c r="AI32787" s="300"/>
      <c r="AJ32787" s="300"/>
      <c r="AK32787" s="300"/>
      <c r="AL32787" s="300"/>
      <c r="AM32787" s="300"/>
      <c r="AN32787" s="300"/>
      <c r="AO32787" s="300"/>
      <c r="AP32787" s="300"/>
      <c r="AQ32787" s="300"/>
      <c r="AR32787" s="300"/>
      <c r="AS32787" s="300"/>
      <c r="AT32787" s="300"/>
      <c r="AU32787" s="300"/>
      <c r="AV32787" s="300"/>
      <c r="AW32787" s="300"/>
      <c r="AX32787" s="300"/>
      <c r="AY32787" s="300"/>
      <c r="AZ32787" s="300"/>
      <c r="BA32787" s="300"/>
      <c r="BB32787" s="300"/>
      <c r="BC32787" s="300"/>
      <c r="BD32787" s="300"/>
      <c r="BE32787" s="300"/>
      <c r="BF32787" s="300"/>
      <c r="BG32787" s="300"/>
      <c r="BH32787" s="300"/>
      <c r="BI32787" s="300"/>
      <c r="BJ32787" s="300"/>
      <c r="BK32787" s="300"/>
      <c r="BL32787" s="300"/>
      <c r="BM32787" s="300"/>
      <c r="BN32787" s="300"/>
      <c r="BO32787" s="300"/>
      <c r="BP32787" s="300"/>
      <c r="BQ32787" s="300"/>
      <c r="BR32787" s="300"/>
      <c r="BS32787" s="300"/>
      <c r="BT32787" s="300"/>
      <c r="BU32787" s="300"/>
      <c r="BV32787" s="300"/>
      <c r="BW32787" s="300"/>
      <c r="BX32787" s="300"/>
      <c r="BY32787" s="300"/>
      <c r="BZ32787" s="300"/>
      <c r="CA32787" s="300"/>
      <c r="CB32787" s="300"/>
      <c r="CC32787" s="300"/>
      <c r="CD32787" s="300"/>
      <c r="CE32787" s="300"/>
      <c r="CF32787" s="300"/>
      <c r="CG32787" s="300"/>
      <c r="CH32787" s="300"/>
      <c r="CI32787" s="300"/>
      <c r="CJ32787" s="300"/>
      <c r="CK32787" s="300"/>
      <c r="CL32787" s="300"/>
      <c r="CM32787" s="300"/>
      <c r="CN32787" s="300"/>
      <c r="CO32787" s="300"/>
      <c r="CP32787" s="300"/>
      <c r="CQ32787" s="300"/>
      <c r="CR32787" s="300"/>
      <c r="CS32787" s="300"/>
      <c r="CT32787" s="300"/>
      <c r="CU32787" s="300"/>
      <c r="CV32787" s="300"/>
      <c r="CW32787" s="300"/>
      <c r="CX32787" s="300"/>
      <c r="CY32787" s="300"/>
      <c r="CZ32787" s="300"/>
      <c r="DA32787" s="300"/>
      <c r="DB32787" s="300"/>
      <c r="DC32787" s="300"/>
      <c r="DD32787" s="300"/>
      <c r="DE32787" s="300"/>
      <c r="DF32787" s="300"/>
      <c r="DG32787" s="300"/>
      <c r="DH32787" s="300"/>
      <c r="DI32787" s="300"/>
      <c r="DJ32787" s="300"/>
      <c r="DK32787" s="300"/>
      <c r="DL32787" s="300"/>
      <c r="DM32787" s="300"/>
      <c r="DN32787" s="300"/>
      <c r="DO32787" s="300"/>
      <c r="DP32787" s="300"/>
      <c r="DQ32787" s="300"/>
      <c r="DR32787" s="300"/>
      <c r="DS32787" s="300"/>
      <c r="DT32787" s="300"/>
      <c r="DU32787" s="300"/>
      <c r="DV32787" s="300"/>
      <c r="DW32787" s="300"/>
      <c r="DX32787" s="300"/>
      <c r="DY32787" s="300"/>
      <c r="DZ32787" s="300"/>
      <c r="EA32787" s="300"/>
      <c r="EB32787" s="300"/>
      <c r="EC32787" s="300"/>
      <c r="ED32787" s="300"/>
      <c r="EE32787" s="300"/>
      <c r="EF32787" s="300"/>
      <c r="EG32787" s="300"/>
      <c r="EH32787" s="300"/>
      <c r="EI32787" s="300"/>
      <c r="EJ32787" s="300"/>
      <c r="EK32787" s="300"/>
      <c r="EL32787" s="300"/>
      <c r="EM32787" s="300"/>
      <c r="EN32787" s="300"/>
      <c r="EO32787" s="300"/>
      <c r="EP32787" s="300"/>
      <c r="EQ32787" s="300"/>
      <c r="ER32787" s="300"/>
      <c r="ES32787" s="300"/>
      <c r="ET32787" s="300"/>
      <c r="EU32787" s="300"/>
      <c r="EV32787" s="300"/>
      <c r="EW32787" s="300"/>
      <c r="EX32787" s="300"/>
      <c r="EY32787" s="300"/>
      <c r="EZ32787" s="300"/>
      <c r="FA32787" s="300"/>
      <c r="FB32787" s="300"/>
      <c r="FC32787" s="300"/>
      <c r="FD32787" s="300"/>
      <c r="FE32787" s="300"/>
      <c r="FF32787" s="300"/>
      <c r="FG32787" s="300"/>
      <c r="FH32787" s="300"/>
      <c r="FI32787" s="300"/>
      <c r="FJ32787" s="300"/>
      <c r="FK32787" s="300"/>
      <c r="FL32787" s="300"/>
      <c r="FM32787" s="300"/>
      <c r="FN32787" s="300"/>
      <c r="FO32787" s="300"/>
      <c r="FP32787" s="300"/>
      <c r="FQ32787" s="300"/>
      <c r="FR32787" s="300"/>
      <c r="FS32787" s="300"/>
      <c r="FT32787" s="300"/>
      <c r="FU32787" s="300"/>
      <c r="FV32787" s="300"/>
      <c r="FW32787" s="300"/>
      <c r="FX32787" s="300"/>
      <c r="FY32787" s="300"/>
      <c r="FZ32787" s="300"/>
      <c r="GA32787" s="300"/>
      <c r="GB32787" s="300"/>
      <c r="GC32787" s="300"/>
      <c r="GD32787" s="300"/>
      <c r="GE32787" s="300"/>
      <c r="GF32787" s="300"/>
      <c r="GG32787" s="300"/>
    </row>
    <row r="32788" spans="4:189" x14ac:dyDescent="0.25">
      <c r="D32788" s="300"/>
      <c r="J32788" s="300"/>
      <c r="K32788" s="300"/>
      <c r="L32788" s="300"/>
      <c r="M32788" s="300"/>
      <c r="N32788" s="300"/>
      <c r="O32788" s="300"/>
      <c r="P32788" s="300"/>
      <c r="Q32788" s="300"/>
      <c r="R32788" s="300"/>
      <c r="S32788" s="300"/>
      <c r="T32788" s="300"/>
      <c r="U32788" s="300"/>
      <c r="V32788" s="300"/>
      <c r="W32788" s="300"/>
      <c r="X32788" s="300"/>
      <c r="Y32788" s="300"/>
      <c r="Z32788" s="300"/>
      <c r="AA32788" s="300"/>
      <c r="AB32788" s="300"/>
      <c r="AC32788" s="300"/>
      <c r="AD32788" s="300"/>
      <c r="AE32788" s="300"/>
      <c r="AF32788" s="300"/>
      <c r="AG32788" s="300"/>
      <c r="AH32788" s="300"/>
      <c r="AI32788" s="300"/>
      <c r="AJ32788" s="300"/>
      <c r="AK32788" s="300"/>
      <c r="AL32788" s="300"/>
      <c r="AM32788" s="300"/>
      <c r="AN32788" s="300"/>
      <c r="AO32788" s="300"/>
      <c r="AP32788" s="300"/>
      <c r="AQ32788" s="300"/>
      <c r="AR32788" s="300"/>
      <c r="AS32788" s="300"/>
      <c r="AT32788" s="300"/>
      <c r="AU32788" s="300"/>
      <c r="AV32788" s="300"/>
      <c r="AW32788" s="300"/>
      <c r="AX32788" s="300"/>
      <c r="AY32788" s="300"/>
      <c r="AZ32788" s="300"/>
      <c r="BA32788" s="300"/>
      <c r="BB32788" s="300"/>
      <c r="BC32788" s="300"/>
      <c r="BD32788" s="300"/>
      <c r="BE32788" s="300"/>
      <c r="BF32788" s="300"/>
      <c r="BG32788" s="300"/>
      <c r="BH32788" s="300"/>
      <c r="BI32788" s="300"/>
      <c r="BJ32788" s="300"/>
      <c r="BK32788" s="300"/>
      <c r="BL32788" s="300"/>
      <c r="BM32788" s="300"/>
      <c r="BN32788" s="300"/>
      <c r="BO32788" s="300"/>
      <c r="BP32788" s="300"/>
      <c r="BQ32788" s="300"/>
      <c r="BR32788" s="300"/>
      <c r="BS32788" s="300"/>
      <c r="BT32788" s="300"/>
      <c r="BU32788" s="300"/>
      <c r="BV32788" s="300"/>
      <c r="BW32788" s="300"/>
      <c r="BX32788" s="300"/>
      <c r="BY32788" s="300"/>
      <c r="BZ32788" s="300"/>
      <c r="CA32788" s="300"/>
      <c r="CB32788" s="300"/>
      <c r="CC32788" s="300"/>
      <c r="CD32788" s="300"/>
      <c r="CE32788" s="300"/>
      <c r="CF32788" s="300"/>
      <c r="CG32788" s="300"/>
      <c r="CH32788" s="300"/>
      <c r="CI32788" s="300"/>
      <c r="CJ32788" s="300"/>
      <c r="CK32788" s="300"/>
      <c r="CL32788" s="300"/>
      <c r="CM32788" s="300"/>
      <c r="CN32788" s="300"/>
      <c r="CO32788" s="300"/>
      <c r="CP32788" s="300"/>
      <c r="CQ32788" s="300"/>
      <c r="CR32788" s="300"/>
      <c r="CS32788" s="300"/>
      <c r="CT32788" s="300"/>
      <c r="CU32788" s="300"/>
      <c r="CV32788" s="300"/>
      <c r="CW32788" s="300"/>
      <c r="CX32788" s="300"/>
      <c r="CY32788" s="300"/>
      <c r="CZ32788" s="300"/>
      <c r="DA32788" s="300"/>
      <c r="DB32788" s="300"/>
      <c r="DC32788" s="300"/>
      <c r="DD32788" s="300"/>
      <c r="DE32788" s="300"/>
      <c r="DF32788" s="300"/>
      <c r="DG32788" s="300"/>
      <c r="DH32788" s="300"/>
      <c r="DI32788" s="300"/>
      <c r="DJ32788" s="300"/>
      <c r="DK32788" s="300"/>
      <c r="DL32788" s="300"/>
      <c r="DM32788" s="300"/>
      <c r="DN32788" s="300"/>
      <c r="DO32788" s="300"/>
      <c r="DP32788" s="300"/>
      <c r="DQ32788" s="300"/>
      <c r="DR32788" s="300"/>
      <c r="DS32788" s="300"/>
      <c r="DT32788" s="300"/>
      <c r="DU32788" s="300"/>
      <c r="DV32788" s="300"/>
      <c r="DW32788" s="300"/>
      <c r="DX32788" s="300"/>
      <c r="DY32788" s="300"/>
      <c r="DZ32788" s="300"/>
      <c r="EA32788" s="300"/>
      <c r="EB32788" s="300"/>
      <c r="EC32788" s="300"/>
      <c r="ED32788" s="300"/>
      <c r="EE32788" s="300"/>
      <c r="EF32788" s="300"/>
      <c r="EG32788" s="300"/>
      <c r="EH32788" s="300"/>
      <c r="EI32788" s="300"/>
      <c r="EJ32788" s="300"/>
      <c r="EK32788" s="300"/>
      <c r="EL32788" s="300"/>
      <c r="EM32788" s="300"/>
      <c r="EN32788" s="300"/>
      <c r="EO32788" s="300"/>
      <c r="EP32788" s="300"/>
      <c r="EQ32788" s="300"/>
      <c r="ER32788" s="300"/>
      <c r="ES32788" s="300"/>
      <c r="ET32788" s="300"/>
      <c r="EU32788" s="300"/>
      <c r="EV32788" s="300"/>
      <c r="EW32788" s="300"/>
      <c r="EX32788" s="300"/>
      <c r="EY32788" s="300"/>
      <c r="EZ32788" s="300"/>
      <c r="FA32788" s="300"/>
      <c r="FB32788" s="300"/>
      <c r="FC32788" s="300"/>
      <c r="FD32788" s="300"/>
      <c r="FE32788" s="300"/>
      <c r="FF32788" s="300"/>
      <c r="FG32788" s="300"/>
      <c r="FH32788" s="300"/>
      <c r="FI32788" s="300"/>
      <c r="FJ32788" s="300"/>
      <c r="FK32788" s="300"/>
      <c r="FL32788" s="300"/>
      <c r="FM32788" s="300"/>
      <c r="FN32788" s="300"/>
      <c r="FO32788" s="300"/>
      <c r="FP32788" s="300"/>
      <c r="FQ32788" s="300"/>
      <c r="FR32788" s="300"/>
      <c r="FS32788" s="300"/>
      <c r="FT32788" s="300"/>
      <c r="FU32788" s="300"/>
      <c r="FV32788" s="300"/>
      <c r="FW32788" s="300"/>
      <c r="FX32788" s="300"/>
      <c r="FY32788" s="300"/>
      <c r="FZ32788" s="300"/>
      <c r="GA32788" s="300"/>
      <c r="GB32788" s="300"/>
      <c r="GC32788" s="300"/>
      <c r="GD32788" s="300"/>
      <c r="GE32788" s="300"/>
      <c r="GF32788" s="300"/>
      <c r="GG32788" s="300"/>
    </row>
    <row r="32789" spans="4:189" x14ac:dyDescent="0.25">
      <c r="D32789" s="300"/>
      <c r="J32789" s="300"/>
      <c r="K32789" s="300"/>
      <c r="L32789" s="300"/>
      <c r="M32789" s="300"/>
      <c r="N32789" s="300"/>
      <c r="O32789" s="300"/>
      <c r="P32789" s="300"/>
      <c r="Q32789" s="300"/>
      <c r="R32789" s="300"/>
      <c r="S32789" s="300"/>
      <c r="T32789" s="300"/>
      <c r="U32789" s="300"/>
      <c r="V32789" s="300"/>
      <c r="W32789" s="300"/>
      <c r="X32789" s="300"/>
      <c r="Y32789" s="300"/>
      <c r="Z32789" s="300"/>
      <c r="AA32789" s="300"/>
      <c r="AB32789" s="300"/>
      <c r="AC32789" s="300"/>
      <c r="AD32789" s="300"/>
      <c r="AE32789" s="300"/>
      <c r="AF32789" s="300"/>
      <c r="AG32789" s="300"/>
      <c r="AH32789" s="300"/>
      <c r="AI32789" s="300"/>
      <c r="AJ32789" s="300"/>
      <c r="AK32789" s="300"/>
      <c r="AL32789" s="300"/>
      <c r="AM32789" s="300"/>
      <c r="AN32789" s="300"/>
      <c r="AO32789" s="300"/>
      <c r="AP32789" s="300"/>
      <c r="AQ32789" s="300"/>
      <c r="AR32789" s="300"/>
      <c r="AS32789" s="300"/>
      <c r="AT32789" s="300"/>
      <c r="AU32789" s="300"/>
      <c r="AV32789" s="300"/>
      <c r="AW32789" s="300"/>
      <c r="AX32789" s="300"/>
      <c r="AY32789" s="300"/>
      <c r="AZ32789" s="300"/>
      <c r="BA32789" s="300"/>
      <c r="BB32789" s="300"/>
      <c r="BC32789" s="300"/>
      <c r="BD32789" s="300"/>
      <c r="BE32789" s="300"/>
      <c r="BF32789" s="300"/>
      <c r="BG32789" s="300"/>
      <c r="BH32789" s="300"/>
      <c r="BI32789" s="300"/>
      <c r="BJ32789" s="300"/>
      <c r="BK32789" s="300"/>
      <c r="BL32789" s="300"/>
      <c r="BM32789" s="300"/>
      <c r="BN32789" s="300"/>
      <c r="BO32789" s="300"/>
      <c r="BP32789" s="300"/>
      <c r="BQ32789" s="300"/>
      <c r="BR32789" s="300"/>
      <c r="BS32789" s="300"/>
      <c r="BT32789" s="300"/>
      <c r="BU32789" s="300"/>
      <c r="BV32789" s="300"/>
      <c r="BW32789" s="300"/>
      <c r="BX32789" s="300"/>
      <c r="BY32789" s="300"/>
      <c r="BZ32789" s="300"/>
      <c r="CA32789" s="300"/>
      <c r="CB32789" s="300"/>
      <c r="CC32789" s="300"/>
      <c r="CD32789" s="300"/>
      <c r="CE32789" s="300"/>
      <c r="CF32789" s="300"/>
      <c r="CG32789" s="300"/>
      <c r="CH32789" s="300"/>
      <c r="CI32789" s="300"/>
      <c r="CJ32789" s="300"/>
      <c r="CK32789" s="300"/>
      <c r="CL32789" s="300"/>
      <c r="CM32789" s="300"/>
      <c r="CN32789" s="300"/>
      <c r="CO32789" s="300"/>
      <c r="CP32789" s="300"/>
      <c r="CQ32789" s="300"/>
      <c r="CR32789" s="300"/>
      <c r="CS32789" s="300"/>
      <c r="CT32789" s="300"/>
      <c r="CU32789" s="300"/>
      <c r="CV32789" s="300"/>
      <c r="CW32789" s="300"/>
      <c r="CX32789" s="300"/>
      <c r="CY32789" s="300"/>
      <c r="CZ32789" s="300"/>
      <c r="DA32789" s="300"/>
      <c r="DB32789" s="300"/>
      <c r="DC32789" s="300"/>
      <c r="DD32789" s="300"/>
      <c r="DE32789" s="300"/>
      <c r="DF32789" s="300"/>
      <c r="DG32789" s="300"/>
      <c r="DH32789" s="300"/>
      <c r="DI32789" s="300"/>
      <c r="DJ32789" s="300"/>
      <c r="DK32789" s="300"/>
      <c r="DL32789" s="300"/>
      <c r="DM32789" s="300"/>
      <c r="DN32789" s="300"/>
      <c r="DO32789" s="300"/>
      <c r="DP32789" s="300"/>
      <c r="DQ32789" s="300"/>
      <c r="DR32789" s="300"/>
      <c r="DS32789" s="300"/>
      <c r="DT32789" s="300"/>
      <c r="DU32789" s="300"/>
      <c r="DV32789" s="300"/>
      <c r="DW32789" s="300"/>
      <c r="DX32789" s="300"/>
      <c r="DY32789" s="300"/>
      <c r="DZ32789" s="300"/>
      <c r="EA32789" s="300"/>
      <c r="EB32789" s="300"/>
      <c r="EC32789" s="300"/>
      <c r="ED32789" s="300"/>
      <c r="EE32789" s="300"/>
      <c r="EF32789" s="300"/>
      <c r="EG32789" s="300"/>
      <c r="EH32789" s="300"/>
      <c r="EI32789" s="300"/>
      <c r="EJ32789" s="300"/>
      <c r="EK32789" s="300"/>
      <c r="EL32789" s="300"/>
      <c r="EM32789" s="300"/>
      <c r="EN32789" s="300"/>
      <c r="EO32789" s="300"/>
      <c r="EP32789" s="300"/>
      <c r="EQ32789" s="300"/>
      <c r="ER32789" s="300"/>
      <c r="ES32789" s="300"/>
      <c r="ET32789" s="300"/>
      <c r="EU32789" s="300"/>
      <c r="EV32789" s="300"/>
      <c r="EW32789" s="300"/>
      <c r="EX32789" s="300"/>
      <c r="EY32789" s="300"/>
      <c r="EZ32789" s="300"/>
      <c r="FA32789" s="300"/>
      <c r="FB32789" s="300"/>
      <c r="FC32789" s="300"/>
      <c r="FD32789" s="300"/>
      <c r="FE32789" s="300"/>
      <c r="FF32789" s="300"/>
      <c r="FG32789" s="300"/>
      <c r="FH32789" s="300"/>
      <c r="FI32789" s="300"/>
      <c r="FJ32789" s="300"/>
      <c r="FK32789" s="300"/>
      <c r="FL32789" s="300"/>
      <c r="FM32789" s="300"/>
      <c r="FN32789" s="300"/>
      <c r="FO32789" s="300"/>
      <c r="FP32789" s="300"/>
      <c r="FQ32789" s="300"/>
      <c r="FR32789" s="300"/>
      <c r="FS32789" s="300"/>
      <c r="FT32789" s="300"/>
      <c r="FU32789" s="300"/>
      <c r="FV32789" s="300"/>
      <c r="FW32789" s="300"/>
      <c r="FX32789" s="300"/>
      <c r="FY32789" s="300"/>
      <c r="FZ32789" s="300"/>
      <c r="GA32789" s="300"/>
      <c r="GB32789" s="300"/>
      <c r="GC32789" s="300"/>
      <c r="GD32789" s="300"/>
      <c r="GE32789" s="300"/>
      <c r="GF32789" s="300"/>
      <c r="GG32789" s="300"/>
    </row>
    <row r="32790" spans="4:189" x14ac:dyDescent="0.25">
      <c r="D32790" s="300"/>
      <c r="J32790" s="300"/>
      <c r="K32790" s="300"/>
      <c r="L32790" s="300"/>
      <c r="M32790" s="300"/>
      <c r="N32790" s="300"/>
      <c r="O32790" s="300"/>
      <c r="P32790" s="300"/>
      <c r="Q32790" s="300"/>
      <c r="R32790" s="300"/>
      <c r="S32790" s="300"/>
      <c r="T32790" s="300"/>
      <c r="U32790" s="300"/>
      <c r="V32790" s="300"/>
      <c r="W32790" s="300"/>
      <c r="X32790" s="300"/>
      <c r="Y32790" s="300"/>
      <c r="Z32790" s="300"/>
      <c r="AA32790" s="300"/>
      <c r="AB32790" s="300"/>
      <c r="AC32790" s="300"/>
      <c r="AD32790" s="300"/>
      <c r="AE32790" s="300"/>
      <c r="AF32790" s="300"/>
      <c r="AG32790" s="300"/>
      <c r="AH32790" s="300"/>
      <c r="AI32790" s="300"/>
      <c r="AJ32790" s="300"/>
      <c r="AK32790" s="300"/>
      <c r="AL32790" s="300"/>
      <c r="AM32790" s="300"/>
      <c r="AN32790" s="300"/>
      <c r="AO32790" s="300"/>
      <c r="AP32790" s="300"/>
      <c r="AQ32790" s="300"/>
      <c r="AR32790" s="300"/>
      <c r="AS32790" s="300"/>
      <c r="AT32790" s="300"/>
      <c r="AU32790" s="300"/>
      <c r="AV32790" s="300"/>
      <c r="AW32790" s="300"/>
      <c r="AX32790" s="300"/>
      <c r="AY32790" s="300"/>
      <c r="AZ32790" s="300"/>
      <c r="BA32790" s="300"/>
      <c r="BB32790" s="300"/>
      <c r="BC32790" s="300"/>
      <c r="BD32790" s="300"/>
      <c r="BE32790" s="300"/>
      <c r="BF32790" s="300"/>
      <c r="BG32790" s="300"/>
      <c r="BH32790" s="300"/>
      <c r="BI32790" s="300"/>
      <c r="BJ32790" s="300"/>
      <c r="BK32790" s="300"/>
      <c r="BL32790" s="300"/>
      <c r="BM32790" s="300"/>
      <c r="BN32790" s="300"/>
      <c r="BO32790" s="300"/>
      <c r="BP32790" s="300"/>
      <c r="BQ32790" s="300"/>
      <c r="BR32790" s="300"/>
      <c r="BS32790" s="300"/>
      <c r="BT32790" s="300"/>
      <c r="BU32790" s="300"/>
      <c r="BV32790" s="300"/>
      <c r="BW32790" s="300"/>
      <c r="BX32790" s="300"/>
      <c r="BY32790" s="300"/>
      <c r="BZ32790" s="300"/>
      <c r="CA32790" s="300"/>
      <c r="CB32790" s="300"/>
      <c r="CC32790" s="300"/>
      <c r="CD32790" s="300"/>
      <c r="CE32790" s="300"/>
      <c r="CF32790" s="300"/>
      <c r="CG32790" s="300"/>
      <c r="CH32790" s="300"/>
      <c r="CI32790" s="300"/>
      <c r="CJ32790" s="300"/>
      <c r="CK32790" s="300"/>
      <c r="CL32790" s="300"/>
      <c r="CM32790" s="300"/>
      <c r="CN32790" s="300"/>
      <c r="CO32790" s="300"/>
      <c r="CP32790" s="300"/>
      <c r="CQ32790" s="300"/>
      <c r="CR32790" s="300"/>
      <c r="CS32790" s="300"/>
      <c r="CT32790" s="300"/>
      <c r="CU32790" s="300"/>
      <c r="CV32790" s="300"/>
      <c r="CW32790" s="300"/>
      <c r="CX32790" s="300"/>
      <c r="CY32790" s="300"/>
      <c r="CZ32790" s="300"/>
      <c r="DA32790" s="300"/>
      <c r="DB32790" s="300"/>
      <c r="DC32790" s="300"/>
      <c r="DD32790" s="300"/>
      <c r="DE32790" s="300"/>
      <c r="DF32790" s="300"/>
      <c r="DG32790" s="300"/>
      <c r="DH32790" s="300"/>
      <c r="DI32790" s="300"/>
      <c r="DJ32790" s="300"/>
      <c r="DK32790" s="300"/>
      <c r="DL32790" s="300"/>
      <c r="DM32790" s="300"/>
      <c r="DN32790" s="300"/>
      <c r="DO32790" s="300"/>
      <c r="DP32790" s="300"/>
      <c r="DQ32790" s="300"/>
      <c r="DR32790" s="300"/>
      <c r="DS32790" s="300"/>
      <c r="DT32790" s="300"/>
      <c r="DU32790" s="300"/>
      <c r="DV32790" s="300"/>
      <c r="DW32790" s="300"/>
      <c r="DX32790" s="300"/>
      <c r="DY32790" s="300"/>
      <c r="DZ32790" s="300"/>
      <c r="EA32790" s="300"/>
      <c r="EB32790" s="300"/>
      <c r="EC32790" s="300"/>
      <c r="ED32790" s="300"/>
      <c r="EE32790" s="300"/>
      <c r="EF32790" s="300"/>
      <c r="EG32790" s="300"/>
      <c r="EH32790" s="300"/>
      <c r="EI32790" s="300"/>
      <c r="EJ32790" s="300"/>
      <c r="EK32790" s="300"/>
      <c r="EL32790" s="300"/>
      <c r="EM32790" s="300"/>
      <c r="EN32790" s="300"/>
      <c r="EO32790" s="300"/>
      <c r="EP32790" s="300"/>
      <c r="EQ32790" s="300"/>
      <c r="ER32790" s="300"/>
      <c r="ES32790" s="300"/>
      <c r="ET32790" s="300"/>
      <c r="EU32790" s="300"/>
      <c r="EV32790" s="300"/>
      <c r="EW32790" s="300"/>
      <c r="EX32790" s="300"/>
      <c r="EY32790" s="300"/>
      <c r="EZ32790" s="300"/>
      <c r="FA32790" s="300"/>
      <c r="FB32790" s="300"/>
      <c r="FC32790" s="300"/>
      <c r="FD32790" s="300"/>
      <c r="FE32790" s="300"/>
      <c r="FF32790" s="300"/>
      <c r="FG32790" s="300"/>
      <c r="FH32790" s="300"/>
      <c r="FI32790" s="300"/>
      <c r="FJ32790" s="300"/>
      <c r="FK32790" s="300"/>
      <c r="FL32790" s="300"/>
      <c r="FM32790" s="300"/>
      <c r="FN32790" s="300"/>
      <c r="FO32790" s="300"/>
      <c r="FP32790" s="300"/>
      <c r="FQ32790" s="300"/>
      <c r="FR32790" s="300"/>
      <c r="FS32790" s="300"/>
      <c r="FT32790" s="300"/>
      <c r="FU32790" s="300"/>
      <c r="FV32790" s="300"/>
      <c r="FW32790" s="300"/>
      <c r="FX32790" s="300"/>
      <c r="FY32790" s="300"/>
      <c r="FZ32790" s="300"/>
      <c r="GA32790" s="300"/>
      <c r="GB32790" s="300"/>
      <c r="GC32790" s="300"/>
      <c r="GD32790" s="300"/>
      <c r="GE32790" s="300"/>
      <c r="GF32790" s="300"/>
      <c r="GG32790" s="300"/>
    </row>
    <row r="32791" spans="4:189" x14ac:dyDescent="0.25">
      <c r="D32791" s="300"/>
      <c r="J32791" s="300"/>
      <c r="K32791" s="300"/>
      <c r="L32791" s="300"/>
      <c r="M32791" s="300"/>
      <c r="N32791" s="300"/>
      <c r="O32791" s="300"/>
      <c r="P32791" s="300"/>
      <c r="Q32791" s="300"/>
      <c r="R32791" s="300"/>
      <c r="S32791" s="300"/>
      <c r="T32791" s="300"/>
      <c r="U32791" s="300"/>
      <c r="V32791" s="300"/>
      <c r="W32791" s="300"/>
      <c r="X32791" s="300"/>
      <c r="Y32791" s="300"/>
      <c r="Z32791" s="300"/>
      <c r="AA32791" s="300"/>
      <c r="AB32791" s="300"/>
      <c r="AC32791" s="300"/>
      <c r="AD32791" s="300"/>
      <c r="AE32791" s="300"/>
      <c r="AF32791" s="300"/>
      <c r="AG32791" s="300"/>
      <c r="AH32791" s="300"/>
      <c r="AI32791" s="300"/>
      <c r="AJ32791" s="300"/>
      <c r="AK32791" s="300"/>
      <c r="AL32791" s="300"/>
      <c r="AM32791" s="300"/>
      <c r="AN32791" s="300"/>
      <c r="AO32791" s="300"/>
      <c r="AP32791" s="300"/>
      <c r="AQ32791" s="300"/>
      <c r="AR32791" s="300"/>
      <c r="AS32791" s="300"/>
      <c r="AT32791" s="300"/>
      <c r="AU32791" s="300"/>
      <c r="AV32791" s="300"/>
      <c r="AW32791" s="300"/>
      <c r="AX32791" s="300"/>
      <c r="AY32791" s="300"/>
      <c r="AZ32791" s="300"/>
      <c r="BA32791" s="300"/>
      <c r="BB32791" s="300"/>
      <c r="BC32791" s="300"/>
      <c r="BD32791" s="300"/>
      <c r="BE32791" s="300"/>
      <c r="BF32791" s="300"/>
      <c r="BG32791" s="300"/>
      <c r="BH32791" s="300"/>
      <c r="BI32791" s="300"/>
      <c r="BJ32791" s="300"/>
      <c r="BK32791" s="300"/>
      <c r="BL32791" s="300"/>
      <c r="BM32791" s="300"/>
      <c r="BN32791" s="300"/>
      <c r="BO32791" s="300"/>
      <c r="BP32791" s="300"/>
      <c r="BQ32791" s="300"/>
      <c r="BR32791" s="300"/>
      <c r="BS32791" s="300"/>
      <c r="BT32791" s="300"/>
      <c r="BU32791" s="300"/>
      <c r="BV32791" s="300"/>
      <c r="BW32791" s="300"/>
      <c r="BX32791" s="300"/>
      <c r="BY32791" s="300"/>
      <c r="BZ32791" s="300"/>
      <c r="CA32791" s="300"/>
      <c r="CB32791" s="300"/>
      <c r="CC32791" s="300"/>
      <c r="CD32791" s="300"/>
      <c r="CE32791" s="300"/>
      <c r="CF32791" s="300"/>
      <c r="CG32791" s="300"/>
      <c r="CH32791" s="300"/>
      <c r="CI32791" s="300"/>
      <c r="CJ32791" s="300"/>
      <c r="CK32791" s="300"/>
      <c r="CL32791" s="300"/>
      <c r="CM32791" s="300"/>
      <c r="CN32791" s="300"/>
      <c r="CO32791" s="300"/>
      <c r="CP32791" s="300"/>
      <c r="CQ32791" s="300"/>
      <c r="CR32791" s="300"/>
      <c r="CS32791" s="300"/>
      <c r="CT32791" s="300"/>
      <c r="CU32791" s="300"/>
      <c r="CV32791" s="300"/>
      <c r="CW32791" s="300"/>
      <c r="CX32791" s="300"/>
      <c r="CY32791" s="300"/>
      <c r="CZ32791" s="300"/>
      <c r="DA32791" s="300"/>
      <c r="DB32791" s="300"/>
      <c r="DC32791" s="300"/>
      <c r="DD32791" s="300"/>
      <c r="DE32791" s="300"/>
      <c r="DF32791" s="300"/>
      <c r="DG32791" s="300"/>
      <c r="DH32791" s="300"/>
      <c r="DI32791" s="300"/>
      <c r="DJ32791" s="300"/>
      <c r="DK32791" s="300"/>
      <c r="DL32791" s="300"/>
      <c r="DM32791" s="300"/>
      <c r="DN32791" s="300"/>
      <c r="DO32791" s="300"/>
      <c r="DP32791" s="300"/>
      <c r="DQ32791" s="300"/>
      <c r="DR32791" s="300"/>
      <c r="DS32791" s="300"/>
      <c r="DT32791" s="300"/>
      <c r="DU32791" s="300"/>
      <c r="DV32791" s="300"/>
      <c r="DW32791" s="300"/>
      <c r="DX32791" s="300"/>
      <c r="DY32791" s="300"/>
      <c r="DZ32791" s="300"/>
      <c r="EA32791" s="300"/>
      <c r="EB32791" s="300"/>
      <c r="EC32791" s="300"/>
      <c r="ED32791" s="300"/>
      <c r="EE32791" s="300"/>
      <c r="EF32791" s="300"/>
      <c r="EG32791" s="300"/>
      <c r="EH32791" s="300"/>
      <c r="EI32791" s="300"/>
      <c r="EJ32791" s="300"/>
      <c r="EK32791" s="300"/>
      <c r="EL32791" s="300"/>
      <c r="EM32791" s="300"/>
      <c r="EN32791" s="300"/>
      <c r="EO32791" s="300"/>
      <c r="EP32791" s="300"/>
      <c r="EQ32791" s="300"/>
      <c r="ER32791" s="300"/>
      <c r="ES32791" s="300"/>
      <c r="ET32791" s="300"/>
      <c r="EU32791" s="300"/>
      <c r="EV32791" s="300"/>
      <c r="EW32791" s="300"/>
      <c r="EX32791" s="300"/>
      <c r="EY32791" s="300"/>
      <c r="EZ32791" s="300"/>
      <c r="FA32791" s="300"/>
      <c r="FB32791" s="300"/>
      <c r="FC32791" s="300"/>
      <c r="FD32791" s="300"/>
      <c r="FE32791" s="300"/>
      <c r="FF32791" s="300"/>
      <c r="FG32791" s="300"/>
      <c r="FH32791" s="300"/>
      <c r="FI32791" s="300"/>
      <c r="FJ32791" s="300"/>
      <c r="FK32791" s="300"/>
      <c r="FL32791" s="300"/>
      <c r="FM32791" s="300"/>
      <c r="FN32791" s="300"/>
      <c r="FO32791" s="300"/>
      <c r="FP32791" s="300"/>
      <c r="FQ32791" s="300"/>
      <c r="FR32791" s="300"/>
      <c r="FS32791" s="300"/>
      <c r="FT32791" s="300"/>
      <c r="FU32791" s="300"/>
      <c r="FV32791" s="300"/>
      <c r="FW32791" s="300"/>
      <c r="FX32791" s="300"/>
      <c r="FY32791" s="300"/>
      <c r="FZ32791" s="300"/>
      <c r="GA32791" s="300"/>
      <c r="GB32791" s="300"/>
      <c r="GC32791" s="300"/>
      <c r="GD32791" s="300"/>
      <c r="GE32791" s="300"/>
      <c r="GF32791" s="300"/>
      <c r="GG32791" s="300"/>
    </row>
    <row r="32792" spans="4:189" x14ac:dyDescent="0.25">
      <c r="D32792" s="300"/>
      <c r="J32792" s="300"/>
      <c r="K32792" s="300"/>
      <c r="L32792" s="300"/>
      <c r="M32792" s="300"/>
      <c r="N32792" s="300"/>
      <c r="O32792" s="300"/>
      <c r="P32792" s="300"/>
      <c r="Q32792" s="300"/>
      <c r="R32792" s="300"/>
      <c r="S32792" s="300"/>
      <c r="T32792" s="300"/>
      <c r="U32792" s="300"/>
      <c r="V32792" s="300"/>
      <c r="W32792" s="300"/>
      <c r="X32792" s="300"/>
      <c r="Y32792" s="300"/>
      <c r="Z32792" s="300"/>
      <c r="AA32792" s="300"/>
      <c r="AB32792" s="300"/>
      <c r="AC32792" s="300"/>
      <c r="AD32792" s="300"/>
      <c r="AE32792" s="300"/>
      <c r="AF32792" s="300"/>
      <c r="AG32792" s="300"/>
      <c r="AH32792" s="300"/>
      <c r="AI32792" s="300"/>
      <c r="AJ32792" s="300"/>
      <c r="AK32792" s="300"/>
      <c r="AL32792" s="300"/>
      <c r="AM32792" s="300"/>
      <c r="AN32792" s="300"/>
      <c r="AO32792" s="300"/>
      <c r="AP32792" s="300"/>
      <c r="AQ32792" s="300"/>
      <c r="AR32792" s="300"/>
      <c r="AS32792" s="300"/>
      <c r="AT32792" s="300"/>
      <c r="AU32792" s="300"/>
      <c r="AV32792" s="300"/>
      <c r="AW32792" s="300"/>
      <c r="AX32792" s="300"/>
      <c r="AY32792" s="300"/>
      <c r="AZ32792" s="300"/>
      <c r="BA32792" s="300"/>
      <c r="BB32792" s="300"/>
      <c r="BC32792" s="300"/>
      <c r="BD32792" s="300"/>
      <c r="BE32792" s="300"/>
      <c r="BF32792" s="300"/>
      <c r="BG32792" s="300"/>
      <c r="BH32792" s="300"/>
      <c r="BI32792" s="300"/>
      <c r="BJ32792" s="300"/>
      <c r="BK32792" s="300"/>
      <c r="BL32792" s="300"/>
      <c r="BM32792" s="300"/>
      <c r="BN32792" s="300"/>
      <c r="BO32792" s="300"/>
      <c r="BP32792" s="300"/>
      <c r="BQ32792" s="300"/>
      <c r="BR32792" s="300"/>
      <c r="BS32792" s="300"/>
      <c r="BT32792" s="300"/>
      <c r="BU32792" s="300"/>
      <c r="BV32792" s="300"/>
      <c r="BW32792" s="300"/>
      <c r="BX32792" s="300"/>
      <c r="BY32792" s="300"/>
      <c r="BZ32792" s="300"/>
      <c r="CA32792" s="300"/>
      <c r="CB32792" s="300"/>
      <c r="CC32792" s="300"/>
      <c r="CD32792" s="300"/>
      <c r="CE32792" s="300"/>
      <c r="CF32792" s="300"/>
      <c r="CG32792" s="300"/>
      <c r="CH32792" s="300"/>
      <c r="CI32792" s="300"/>
      <c r="CJ32792" s="300"/>
      <c r="CK32792" s="300"/>
      <c r="CL32792" s="300"/>
      <c r="CM32792" s="300"/>
      <c r="CN32792" s="300"/>
      <c r="CO32792" s="300"/>
      <c r="CP32792" s="300"/>
      <c r="CQ32792" s="300"/>
      <c r="CR32792" s="300"/>
      <c r="CS32792" s="300"/>
      <c r="CT32792" s="300"/>
      <c r="CU32792" s="300"/>
      <c r="CV32792" s="300"/>
      <c r="CW32792" s="300"/>
      <c r="CX32792" s="300"/>
      <c r="CY32792" s="300"/>
      <c r="CZ32792" s="300"/>
      <c r="DA32792" s="300"/>
      <c r="DB32792" s="300"/>
      <c r="DC32792" s="300"/>
      <c r="DD32792" s="300"/>
      <c r="DE32792" s="300"/>
      <c r="DF32792" s="300"/>
      <c r="DG32792" s="300"/>
      <c r="DH32792" s="300"/>
      <c r="DI32792" s="300"/>
      <c r="DJ32792" s="300"/>
      <c r="DK32792" s="300"/>
      <c r="DL32792" s="300"/>
      <c r="DM32792" s="300"/>
      <c r="DN32792" s="300"/>
      <c r="DO32792" s="300"/>
      <c r="DP32792" s="300"/>
      <c r="DQ32792" s="300"/>
      <c r="DR32792" s="300"/>
      <c r="DS32792" s="300"/>
      <c r="DT32792" s="300"/>
      <c r="DU32792" s="300"/>
      <c r="DV32792" s="300"/>
      <c r="DW32792" s="300"/>
      <c r="DX32792" s="300"/>
      <c r="DY32792" s="300"/>
      <c r="DZ32792" s="300"/>
      <c r="EA32792" s="300"/>
      <c r="EB32792" s="300"/>
      <c r="EC32792" s="300"/>
      <c r="ED32792" s="300"/>
      <c r="EE32792" s="300"/>
      <c r="EF32792" s="300"/>
      <c r="EG32792" s="300"/>
      <c r="EH32792" s="300"/>
      <c r="EI32792" s="300"/>
      <c r="EJ32792" s="300"/>
      <c r="EK32792" s="300"/>
      <c r="EL32792" s="300"/>
      <c r="EM32792" s="300"/>
      <c r="EN32792" s="300"/>
      <c r="EO32792" s="300"/>
      <c r="EP32792" s="300"/>
      <c r="EQ32792" s="300"/>
      <c r="ER32792" s="300"/>
      <c r="ES32792" s="300"/>
      <c r="ET32792" s="300"/>
      <c r="EU32792" s="300"/>
      <c r="EV32792" s="300"/>
      <c r="EW32792" s="300"/>
      <c r="EX32792" s="300"/>
      <c r="EY32792" s="300"/>
      <c r="EZ32792" s="300"/>
      <c r="FA32792" s="300"/>
      <c r="FB32792" s="300"/>
      <c r="FC32792" s="300"/>
      <c r="FD32792" s="300"/>
      <c r="FE32792" s="300"/>
      <c r="FF32792" s="300"/>
      <c r="FG32792" s="300"/>
      <c r="FH32792" s="300"/>
      <c r="FI32792" s="300"/>
      <c r="FJ32792" s="300"/>
      <c r="FK32792" s="300"/>
      <c r="FL32792" s="300"/>
      <c r="FM32792" s="300"/>
      <c r="FN32792" s="300"/>
      <c r="FO32792" s="300"/>
      <c r="FP32792" s="300"/>
      <c r="FQ32792" s="300"/>
      <c r="FR32792" s="300"/>
      <c r="FS32792" s="300"/>
      <c r="FT32792" s="300"/>
      <c r="FU32792" s="300"/>
      <c r="FV32792" s="300"/>
      <c r="FW32792" s="300"/>
      <c r="FX32792" s="300"/>
      <c r="FY32792" s="300"/>
      <c r="FZ32792" s="300"/>
      <c r="GA32792" s="300"/>
      <c r="GB32792" s="300"/>
      <c r="GC32792" s="300"/>
      <c r="GD32792" s="300"/>
      <c r="GE32792" s="300"/>
      <c r="GF32792" s="300"/>
      <c r="GG32792" s="300"/>
    </row>
    <row r="32793" spans="4:189" x14ac:dyDescent="0.25">
      <c r="D32793" s="300"/>
      <c r="J32793" s="300"/>
      <c r="K32793" s="300"/>
      <c r="L32793" s="300"/>
      <c r="M32793" s="300"/>
      <c r="N32793" s="300"/>
      <c r="O32793" s="300"/>
      <c r="P32793" s="300"/>
      <c r="Q32793" s="300"/>
      <c r="R32793" s="300"/>
      <c r="S32793" s="300"/>
      <c r="T32793" s="300"/>
      <c r="U32793" s="300"/>
      <c r="V32793" s="300"/>
      <c r="W32793" s="300"/>
      <c r="X32793" s="300"/>
      <c r="Y32793" s="300"/>
      <c r="Z32793" s="300"/>
      <c r="AA32793" s="300"/>
      <c r="AB32793" s="300"/>
      <c r="AC32793" s="300"/>
      <c r="AD32793" s="300"/>
      <c r="AE32793" s="300"/>
      <c r="AF32793" s="300"/>
      <c r="AG32793" s="300"/>
      <c r="AH32793" s="300"/>
      <c r="AI32793" s="300"/>
      <c r="AJ32793" s="300"/>
      <c r="AK32793" s="300"/>
      <c r="AL32793" s="300"/>
      <c r="AM32793" s="300"/>
      <c r="AN32793" s="300"/>
      <c r="AO32793" s="300"/>
      <c r="AP32793" s="300"/>
      <c r="AQ32793" s="300"/>
      <c r="AR32793" s="300"/>
      <c r="AS32793" s="300"/>
      <c r="AT32793" s="300"/>
      <c r="AU32793" s="300"/>
      <c r="AV32793" s="300"/>
      <c r="AW32793" s="300"/>
      <c r="AX32793" s="300"/>
      <c r="AY32793" s="300"/>
      <c r="AZ32793" s="300"/>
      <c r="BA32793" s="300"/>
      <c r="BB32793" s="300"/>
      <c r="BC32793" s="300"/>
      <c r="BD32793" s="300"/>
      <c r="BE32793" s="300"/>
      <c r="BF32793" s="300"/>
      <c r="BG32793" s="300"/>
      <c r="BH32793" s="300"/>
      <c r="BI32793" s="300"/>
      <c r="BJ32793" s="300"/>
      <c r="BK32793" s="300"/>
      <c r="BL32793" s="300"/>
      <c r="BM32793" s="300"/>
      <c r="BN32793" s="300"/>
      <c r="BO32793" s="300"/>
      <c r="BP32793" s="300"/>
      <c r="BQ32793" s="300"/>
      <c r="BR32793" s="300"/>
      <c r="BS32793" s="300"/>
      <c r="BT32793" s="300"/>
      <c r="BU32793" s="300"/>
      <c r="BV32793" s="300"/>
      <c r="BW32793" s="300"/>
      <c r="BX32793" s="300"/>
      <c r="BY32793" s="300"/>
      <c r="BZ32793" s="300"/>
      <c r="CA32793" s="300"/>
      <c r="CB32793" s="300"/>
      <c r="CC32793" s="300"/>
      <c r="CD32793" s="300"/>
      <c r="CE32793" s="300"/>
      <c r="CF32793" s="300"/>
      <c r="CG32793" s="300"/>
      <c r="CH32793" s="300"/>
      <c r="CI32793" s="300"/>
      <c r="CJ32793" s="300"/>
      <c r="CK32793" s="300"/>
      <c r="CL32793" s="300"/>
      <c r="CM32793" s="300"/>
      <c r="CN32793" s="300"/>
      <c r="CO32793" s="300"/>
      <c r="CP32793" s="300"/>
      <c r="CQ32793" s="300"/>
      <c r="CR32793" s="300"/>
      <c r="CS32793" s="300"/>
      <c r="CT32793" s="300"/>
      <c r="CU32793" s="300"/>
      <c r="CV32793" s="300"/>
      <c r="CW32793" s="300"/>
      <c r="CX32793" s="300"/>
      <c r="CY32793" s="300"/>
      <c r="CZ32793" s="300"/>
      <c r="DA32793" s="300"/>
      <c r="DB32793" s="300"/>
      <c r="DC32793" s="300"/>
      <c r="DD32793" s="300"/>
      <c r="DE32793" s="300"/>
      <c r="DF32793" s="300"/>
      <c r="DG32793" s="300"/>
      <c r="DH32793" s="300"/>
      <c r="DI32793" s="300"/>
      <c r="DJ32793" s="300"/>
      <c r="DK32793" s="300"/>
      <c r="DL32793" s="300"/>
      <c r="DM32793" s="300"/>
      <c r="DN32793" s="300"/>
      <c r="DO32793" s="300"/>
      <c r="DP32793" s="300"/>
      <c r="DQ32793" s="300"/>
      <c r="DR32793" s="300"/>
      <c r="DS32793" s="300"/>
      <c r="DT32793" s="300"/>
      <c r="DU32793" s="300"/>
      <c r="DV32793" s="300"/>
      <c r="DW32793" s="300"/>
      <c r="DX32793" s="300"/>
      <c r="DY32793" s="300"/>
      <c r="DZ32793" s="300"/>
      <c r="EA32793" s="300"/>
      <c r="EB32793" s="300"/>
      <c r="EC32793" s="300"/>
      <c r="ED32793" s="300"/>
      <c r="EE32793" s="300"/>
      <c r="EF32793" s="300"/>
      <c r="EG32793" s="300"/>
      <c r="EH32793" s="300"/>
      <c r="EI32793" s="300"/>
      <c r="EJ32793" s="300"/>
      <c r="EK32793" s="300"/>
      <c r="EL32793" s="300"/>
      <c r="EM32793" s="300"/>
      <c r="EN32793" s="300"/>
      <c r="EO32793" s="300"/>
      <c r="EP32793" s="300"/>
      <c r="EQ32793" s="300"/>
      <c r="ER32793" s="300"/>
      <c r="ES32793" s="300"/>
      <c r="ET32793" s="300"/>
      <c r="EU32793" s="300"/>
      <c r="EV32793" s="300"/>
      <c r="EW32793" s="300"/>
      <c r="EX32793" s="300"/>
      <c r="EY32793" s="300"/>
      <c r="EZ32793" s="300"/>
      <c r="FA32793" s="300"/>
      <c r="FB32793" s="300"/>
      <c r="FC32793" s="300"/>
      <c r="FD32793" s="300"/>
      <c r="FE32793" s="300"/>
      <c r="FF32793" s="300"/>
      <c r="FG32793" s="300"/>
      <c r="FH32793" s="300"/>
      <c r="FI32793" s="300"/>
      <c r="FJ32793" s="300"/>
      <c r="FK32793" s="300"/>
      <c r="FL32793" s="300"/>
      <c r="FM32793" s="300"/>
      <c r="FN32793" s="300"/>
      <c r="FO32793" s="300"/>
      <c r="FP32793" s="300"/>
      <c r="FQ32793" s="300"/>
      <c r="FR32793" s="300"/>
      <c r="FS32793" s="300"/>
      <c r="FT32793" s="300"/>
      <c r="FU32793" s="300"/>
      <c r="FV32793" s="300"/>
      <c r="FW32793" s="300"/>
      <c r="FX32793" s="300"/>
      <c r="FY32793" s="300"/>
      <c r="FZ32793" s="300"/>
      <c r="GA32793" s="300"/>
      <c r="GB32793" s="300"/>
      <c r="GC32793" s="300"/>
      <c r="GD32793" s="300"/>
      <c r="GE32793" s="300"/>
      <c r="GF32793" s="300"/>
      <c r="GG32793" s="300"/>
    </row>
    <row r="32794" spans="4:189" x14ac:dyDescent="0.25">
      <c r="D32794" s="300"/>
      <c r="J32794" s="300"/>
      <c r="K32794" s="300"/>
      <c r="L32794" s="300"/>
      <c r="M32794" s="300"/>
      <c r="N32794" s="300"/>
      <c r="O32794" s="300"/>
      <c r="P32794" s="300"/>
      <c r="Q32794" s="300"/>
      <c r="R32794" s="300"/>
      <c r="S32794" s="300"/>
      <c r="T32794" s="300"/>
      <c r="U32794" s="300"/>
      <c r="V32794" s="300"/>
      <c r="W32794" s="300"/>
      <c r="X32794" s="300"/>
      <c r="Y32794" s="300"/>
      <c r="Z32794" s="300"/>
      <c r="AA32794" s="300"/>
      <c r="AB32794" s="300"/>
      <c r="AC32794" s="300"/>
      <c r="AD32794" s="300"/>
      <c r="AE32794" s="300"/>
      <c r="AF32794" s="300"/>
      <c r="AG32794" s="300"/>
      <c r="AH32794" s="300"/>
      <c r="AI32794" s="300"/>
      <c r="AJ32794" s="300"/>
      <c r="AK32794" s="300"/>
      <c r="AL32794" s="300"/>
      <c r="AM32794" s="300"/>
      <c r="AN32794" s="300"/>
      <c r="AO32794" s="300"/>
      <c r="AP32794" s="300"/>
      <c r="AQ32794" s="300"/>
      <c r="AR32794" s="300"/>
      <c r="AS32794" s="300"/>
      <c r="AT32794" s="300"/>
      <c r="AU32794" s="300"/>
      <c r="AV32794" s="300"/>
      <c r="AW32794" s="300"/>
      <c r="AX32794" s="300"/>
      <c r="AY32794" s="300"/>
      <c r="AZ32794" s="300"/>
      <c r="BA32794" s="300"/>
      <c r="BB32794" s="300"/>
      <c r="BC32794" s="300"/>
      <c r="BD32794" s="300"/>
      <c r="BE32794" s="300"/>
      <c r="BF32794" s="300"/>
      <c r="BG32794" s="300"/>
      <c r="BH32794" s="300"/>
      <c r="BI32794" s="300"/>
      <c r="BJ32794" s="300"/>
      <c r="BK32794" s="300"/>
      <c r="BL32794" s="300"/>
      <c r="BM32794" s="300"/>
      <c r="BN32794" s="300"/>
      <c r="BO32794" s="300"/>
      <c r="BP32794" s="300"/>
      <c r="BQ32794" s="300"/>
      <c r="BR32794" s="300"/>
      <c r="BS32794" s="300"/>
      <c r="BT32794" s="300"/>
      <c r="BU32794" s="300"/>
      <c r="BV32794" s="300"/>
      <c r="BW32794" s="300"/>
      <c r="BX32794" s="300"/>
      <c r="BY32794" s="300"/>
      <c r="BZ32794" s="300"/>
      <c r="CA32794" s="300"/>
      <c r="CB32794" s="300"/>
      <c r="CC32794" s="300"/>
      <c r="CD32794" s="300"/>
      <c r="CE32794" s="300"/>
      <c r="CF32794" s="300"/>
      <c r="CG32794" s="300"/>
      <c r="CH32794" s="300"/>
      <c r="CI32794" s="300"/>
      <c r="CJ32794" s="300"/>
      <c r="CK32794" s="300"/>
      <c r="CL32794" s="300"/>
      <c r="CM32794" s="300"/>
      <c r="CN32794" s="300"/>
      <c r="CO32794" s="300"/>
      <c r="CP32794" s="300"/>
      <c r="CQ32794" s="300"/>
      <c r="CR32794" s="300"/>
      <c r="CS32794" s="300"/>
      <c r="CT32794" s="300"/>
      <c r="CU32794" s="300"/>
      <c r="CV32794" s="300"/>
      <c r="CW32794" s="300"/>
      <c r="CX32794" s="300"/>
      <c r="CY32794" s="300"/>
      <c r="CZ32794" s="300"/>
      <c r="DA32794" s="300"/>
      <c r="DB32794" s="300"/>
      <c r="DC32794" s="300"/>
      <c r="DD32794" s="300"/>
      <c r="DE32794" s="300"/>
      <c r="DF32794" s="300"/>
      <c r="DG32794" s="300"/>
      <c r="DH32794" s="300"/>
      <c r="DI32794" s="300"/>
      <c r="DJ32794" s="300"/>
      <c r="DK32794" s="300"/>
      <c r="DL32794" s="300"/>
      <c r="DM32794" s="300"/>
      <c r="DN32794" s="300"/>
      <c r="DO32794" s="300"/>
      <c r="DP32794" s="300"/>
      <c r="DQ32794" s="300"/>
      <c r="DR32794" s="300"/>
      <c r="DS32794" s="300"/>
      <c r="DT32794" s="300"/>
      <c r="DU32794" s="300"/>
      <c r="DV32794" s="300"/>
      <c r="DW32794" s="300"/>
      <c r="DX32794" s="300"/>
      <c r="DY32794" s="300"/>
      <c r="DZ32794" s="300"/>
      <c r="EA32794" s="300"/>
      <c r="EB32794" s="300"/>
      <c r="EC32794" s="300"/>
      <c r="ED32794" s="300"/>
      <c r="EE32794" s="300"/>
      <c r="EF32794" s="300"/>
      <c r="EG32794" s="300"/>
      <c r="EH32794" s="300"/>
      <c r="EI32794" s="300"/>
      <c r="EJ32794" s="300"/>
      <c r="EK32794" s="300"/>
      <c r="EL32794" s="300"/>
      <c r="EM32794" s="300"/>
      <c r="EN32794" s="300"/>
      <c r="EO32794" s="300"/>
      <c r="EP32794" s="300"/>
      <c r="EQ32794" s="300"/>
      <c r="ER32794" s="300"/>
      <c r="ES32794" s="300"/>
      <c r="ET32794" s="300"/>
      <c r="EU32794" s="300"/>
      <c r="EV32794" s="300"/>
      <c r="EW32794" s="300"/>
      <c r="EX32794" s="300"/>
      <c r="EY32794" s="300"/>
      <c r="EZ32794" s="300"/>
      <c r="FA32794" s="300"/>
      <c r="FB32794" s="300"/>
      <c r="FC32794" s="300"/>
      <c r="FD32794" s="300"/>
      <c r="FE32794" s="300"/>
      <c r="FF32794" s="300"/>
      <c r="FG32794" s="300"/>
      <c r="FH32794" s="300"/>
      <c r="FI32794" s="300"/>
      <c r="FJ32794" s="300"/>
      <c r="FK32794" s="300"/>
      <c r="FL32794" s="300"/>
      <c r="FM32794" s="300"/>
      <c r="FN32794" s="300"/>
      <c r="FO32794" s="300"/>
      <c r="FP32794" s="300"/>
      <c r="FQ32794" s="300"/>
      <c r="FR32794" s="300"/>
      <c r="FS32794" s="300"/>
      <c r="FT32794" s="300"/>
      <c r="FU32794" s="300"/>
      <c r="FV32794" s="300"/>
      <c r="FW32794" s="300"/>
      <c r="FX32794" s="300"/>
      <c r="FY32794" s="300"/>
      <c r="FZ32794" s="300"/>
      <c r="GA32794" s="300"/>
      <c r="GB32794" s="300"/>
      <c r="GC32794" s="300"/>
      <c r="GD32794" s="300"/>
      <c r="GE32794" s="300"/>
      <c r="GF32794" s="300"/>
      <c r="GG32794" s="300"/>
    </row>
    <row r="32795" spans="4:189" x14ac:dyDescent="0.25">
      <c r="D32795" s="300"/>
      <c r="J32795" s="300"/>
      <c r="K32795" s="300"/>
      <c r="L32795" s="300"/>
      <c r="M32795" s="300"/>
      <c r="N32795" s="300"/>
      <c r="O32795" s="300"/>
      <c r="P32795" s="300"/>
      <c r="Q32795" s="300"/>
      <c r="R32795" s="300"/>
      <c r="S32795" s="300"/>
      <c r="T32795" s="300"/>
      <c r="U32795" s="300"/>
      <c r="V32795" s="300"/>
      <c r="W32795" s="300"/>
      <c r="X32795" s="300"/>
      <c r="Y32795" s="300"/>
      <c r="Z32795" s="300"/>
      <c r="AA32795" s="300"/>
      <c r="AB32795" s="300"/>
      <c r="AC32795" s="300"/>
      <c r="AD32795" s="300"/>
      <c r="AE32795" s="300"/>
      <c r="AF32795" s="300"/>
      <c r="AG32795" s="300"/>
      <c r="AH32795" s="300"/>
      <c r="AI32795" s="300"/>
      <c r="AJ32795" s="300"/>
      <c r="AK32795" s="300"/>
      <c r="AL32795" s="300"/>
      <c r="AM32795" s="300"/>
      <c r="AN32795" s="300"/>
      <c r="AO32795" s="300"/>
      <c r="AP32795" s="300"/>
      <c r="AQ32795" s="300"/>
      <c r="AR32795" s="300"/>
      <c r="AS32795" s="300"/>
      <c r="AT32795" s="300"/>
      <c r="AU32795" s="300"/>
      <c r="AV32795" s="300"/>
      <c r="AW32795" s="300"/>
      <c r="AX32795" s="300"/>
      <c r="AY32795" s="300"/>
      <c r="AZ32795" s="300"/>
      <c r="BA32795" s="300"/>
      <c r="BB32795" s="300"/>
      <c r="BC32795" s="300"/>
      <c r="BD32795" s="300"/>
      <c r="BE32795" s="300"/>
      <c r="BF32795" s="300"/>
      <c r="BG32795" s="300"/>
      <c r="BH32795" s="300"/>
      <c r="BI32795" s="300"/>
      <c r="BJ32795" s="300"/>
      <c r="BK32795" s="300"/>
      <c r="BL32795" s="300"/>
      <c r="BM32795" s="300"/>
      <c r="BN32795" s="300"/>
      <c r="BO32795" s="300"/>
      <c r="BP32795" s="300"/>
      <c r="BQ32795" s="300"/>
      <c r="BR32795" s="300"/>
      <c r="BS32795" s="300"/>
      <c r="BT32795" s="300"/>
      <c r="BU32795" s="300"/>
      <c r="BV32795" s="300"/>
      <c r="BW32795" s="300"/>
      <c r="BX32795" s="300"/>
      <c r="BY32795" s="300"/>
      <c r="BZ32795" s="300"/>
      <c r="CA32795" s="300"/>
      <c r="CB32795" s="300"/>
      <c r="CC32795" s="300"/>
      <c r="CD32795" s="300"/>
      <c r="CE32795" s="300"/>
      <c r="CF32795" s="300"/>
      <c r="CG32795" s="300"/>
      <c r="CH32795" s="300"/>
      <c r="CI32795" s="300"/>
      <c r="CJ32795" s="300"/>
      <c r="CK32795" s="300"/>
      <c r="CL32795" s="300"/>
      <c r="CM32795" s="300"/>
      <c r="CN32795" s="300"/>
      <c r="CO32795" s="300"/>
      <c r="CP32795" s="300"/>
      <c r="CQ32795" s="300"/>
      <c r="CR32795" s="300"/>
      <c r="CS32795" s="300"/>
      <c r="CT32795" s="300"/>
      <c r="CU32795" s="300"/>
      <c r="CV32795" s="300"/>
      <c r="CW32795" s="300"/>
      <c r="CX32795" s="300"/>
      <c r="CY32795" s="300"/>
      <c r="CZ32795" s="300"/>
      <c r="DA32795" s="300"/>
      <c r="DB32795" s="300"/>
      <c r="DC32795" s="300"/>
      <c r="DD32795" s="300"/>
      <c r="DE32795" s="300"/>
      <c r="DF32795" s="300"/>
      <c r="DG32795" s="300"/>
      <c r="DH32795" s="300"/>
      <c r="DI32795" s="300"/>
      <c r="DJ32795" s="300"/>
      <c r="DK32795" s="300"/>
      <c r="DL32795" s="300"/>
      <c r="DM32795" s="300"/>
      <c r="DN32795" s="300"/>
      <c r="DO32795" s="300"/>
      <c r="DP32795" s="300"/>
      <c r="DQ32795" s="300"/>
      <c r="DR32795" s="300"/>
      <c r="DS32795" s="300"/>
      <c r="DT32795" s="300"/>
      <c r="DU32795" s="300"/>
      <c r="DV32795" s="300"/>
      <c r="DW32795" s="300"/>
      <c r="DX32795" s="300"/>
      <c r="DY32795" s="300"/>
      <c r="DZ32795" s="300"/>
      <c r="EA32795" s="300"/>
      <c r="EB32795" s="300"/>
      <c r="EC32795" s="300"/>
      <c r="ED32795" s="300"/>
      <c r="EE32795" s="300"/>
      <c r="EF32795" s="300"/>
      <c r="EG32795" s="300"/>
      <c r="EH32795" s="300"/>
      <c r="EI32795" s="300"/>
      <c r="EJ32795" s="300"/>
      <c r="EK32795" s="300"/>
      <c r="EL32795" s="300"/>
      <c r="EM32795" s="300"/>
      <c r="EN32795" s="300"/>
      <c r="EO32795" s="300"/>
      <c r="EP32795" s="300"/>
      <c r="EQ32795" s="300"/>
      <c r="ER32795" s="300"/>
      <c r="ES32795" s="300"/>
      <c r="ET32795" s="300"/>
      <c r="EU32795" s="300"/>
      <c r="EV32795" s="300"/>
      <c r="EW32795" s="300"/>
      <c r="EX32795" s="300"/>
      <c r="EY32795" s="300"/>
      <c r="EZ32795" s="300"/>
      <c r="FA32795" s="300"/>
      <c r="FB32795" s="300"/>
      <c r="FC32795" s="300"/>
      <c r="FD32795" s="300"/>
      <c r="FE32795" s="300"/>
      <c r="FF32795" s="300"/>
      <c r="FG32795" s="300"/>
      <c r="FH32795" s="300"/>
      <c r="FI32795" s="300"/>
      <c r="FJ32795" s="300"/>
      <c r="FK32795" s="300"/>
      <c r="FL32795" s="300"/>
      <c r="FM32795" s="300"/>
      <c r="FN32795" s="300"/>
      <c r="FO32795" s="300"/>
      <c r="FP32795" s="300"/>
      <c r="FQ32795" s="300"/>
      <c r="FR32795" s="300"/>
      <c r="FS32795" s="300"/>
      <c r="FT32795" s="300"/>
      <c r="FU32795" s="300"/>
      <c r="FV32795" s="300"/>
      <c r="FW32795" s="300"/>
      <c r="FX32795" s="300"/>
      <c r="FY32795" s="300"/>
      <c r="FZ32795" s="300"/>
      <c r="GA32795" s="300"/>
      <c r="GB32795" s="300"/>
      <c r="GC32795" s="300"/>
      <c r="GD32795" s="300"/>
      <c r="GE32795" s="300"/>
      <c r="GF32795" s="300"/>
      <c r="GG32795" s="300"/>
    </row>
    <row r="32796" spans="4:189" x14ac:dyDescent="0.25">
      <c r="D32796" s="300"/>
      <c r="J32796" s="300"/>
      <c r="K32796" s="300"/>
      <c r="L32796" s="300"/>
      <c r="M32796" s="300"/>
      <c r="N32796" s="300"/>
      <c r="O32796" s="300"/>
      <c r="P32796" s="300"/>
      <c r="Q32796" s="300"/>
      <c r="R32796" s="300"/>
      <c r="S32796" s="300"/>
      <c r="T32796" s="300"/>
      <c r="U32796" s="300"/>
      <c r="V32796" s="300"/>
      <c r="W32796" s="300"/>
      <c r="X32796" s="300"/>
      <c r="Y32796" s="300"/>
      <c r="Z32796" s="300"/>
      <c r="AA32796" s="300"/>
      <c r="AB32796" s="300"/>
      <c r="AC32796" s="300"/>
      <c r="AD32796" s="300"/>
      <c r="AE32796" s="300"/>
      <c r="AF32796" s="300"/>
      <c r="AG32796" s="300"/>
      <c r="AH32796" s="300"/>
      <c r="AI32796" s="300"/>
      <c r="AJ32796" s="300"/>
      <c r="AK32796" s="300"/>
      <c r="AL32796" s="300"/>
      <c r="AM32796" s="300"/>
      <c r="AN32796" s="300"/>
      <c r="AO32796" s="300"/>
      <c r="AP32796" s="300"/>
      <c r="AQ32796" s="300"/>
      <c r="AR32796" s="300"/>
      <c r="AS32796" s="300"/>
      <c r="AT32796" s="300"/>
      <c r="AU32796" s="300"/>
      <c r="AV32796" s="300"/>
      <c r="AW32796" s="300"/>
      <c r="AX32796" s="300"/>
      <c r="AY32796" s="300"/>
      <c r="AZ32796" s="300"/>
      <c r="BA32796" s="300"/>
      <c r="BB32796" s="300"/>
      <c r="BC32796" s="300"/>
      <c r="BD32796" s="300"/>
      <c r="BE32796" s="300"/>
      <c r="BF32796" s="300"/>
      <c r="BG32796" s="300"/>
      <c r="BH32796" s="300"/>
      <c r="BI32796" s="300"/>
      <c r="BJ32796" s="300"/>
      <c r="BK32796" s="300"/>
      <c r="BL32796" s="300"/>
      <c r="BM32796" s="300"/>
      <c r="BN32796" s="300"/>
      <c r="BO32796" s="300"/>
      <c r="BP32796" s="300"/>
      <c r="BQ32796" s="300"/>
      <c r="BR32796" s="300"/>
      <c r="BS32796" s="300"/>
      <c r="BT32796" s="300"/>
      <c r="BU32796" s="300"/>
      <c r="BV32796" s="300"/>
      <c r="BW32796" s="300"/>
      <c r="BX32796" s="300"/>
      <c r="BY32796" s="300"/>
      <c r="BZ32796" s="300"/>
      <c r="CA32796" s="300"/>
      <c r="CB32796" s="300"/>
      <c r="CC32796" s="300"/>
      <c r="CD32796" s="300"/>
      <c r="CE32796" s="300"/>
      <c r="CF32796" s="300"/>
      <c r="CG32796" s="300"/>
      <c r="CH32796" s="300"/>
      <c r="CI32796" s="300"/>
      <c r="CJ32796" s="300"/>
      <c r="CK32796" s="300"/>
      <c r="CL32796" s="300"/>
      <c r="CM32796" s="300"/>
      <c r="CN32796" s="300"/>
      <c r="CO32796" s="300"/>
      <c r="CP32796" s="300"/>
      <c r="CQ32796" s="300"/>
      <c r="CR32796" s="300"/>
      <c r="CS32796" s="300"/>
      <c r="CT32796" s="300"/>
      <c r="CU32796" s="300"/>
      <c r="CV32796" s="300"/>
      <c r="CW32796" s="300"/>
      <c r="CX32796" s="300"/>
      <c r="CY32796" s="300"/>
      <c r="CZ32796" s="300"/>
      <c r="DA32796" s="300"/>
      <c r="DB32796" s="300"/>
      <c r="DC32796" s="300"/>
      <c r="DD32796" s="300"/>
      <c r="DE32796" s="300"/>
      <c r="DF32796" s="300"/>
      <c r="DG32796" s="300"/>
      <c r="DH32796" s="300"/>
      <c r="DI32796" s="300"/>
      <c r="DJ32796" s="300"/>
      <c r="DK32796" s="300"/>
      <c r="DL32796" s="300"/>
      <c r="DM32796" s="300"/>
      <c r="DN32796" s="300"/>
      <c r="DO32796" s="300"/>
      <c r="DP32796" s="300"/>
      <c r="DQ32796" s="300"/>
      <c r="DR32796" s="300"/>
      <c r="DS32796" s="300"/>
      <c r="DT32796" s="300"/>
      <c r="DU32796" s="300"/>
      <c r="DV32796" s="300"/>
      <c r="DW32796" s="300"/>
      <c r="DX32796" s="300"/>
      <c r="DY32796" s="300"/>
      <c r="DZ32796" s="300"/>
      <c r="EA32796" s="300"/>
      <c r="EB32796" s="300"/>
      <c r="EC32796" s="300"/>
      <c r="ED32796" s="300"/>
      <c r="EE32796" s="300"/>
      <c r="EF32796" s="300"/>
      <c r="EG32796" s="300"/>
      <c r="EH32796" s="300"/>
      <c r="EI32796" s="300"/>
      <c r="EJ32796" s="300"/>
      <c r="EK32796" s="300"/>
      <c r="EL32796" s="300"/>
      <c r="EM32796" s="300"/>
      <c r="EN32796" s="300"/>
      <c r="EO32796" s="300"/>
      <c r="EP32796" s="300"/>
      <c r="EQ32796" s="300"/>
      <c r="ER32796" s="300"/>
      <c r="ES32796" s="300"/>
      <c r="ET32796" s="300"/>
      <c r="EU32796" s="300"/>
      <c r="EV32796" s="300"/>
      <c r="EW32796" s="300"/>
      <c r="EX32796" s="300"/>
      <c r="EY32796" s="300"/>
      <c r="EZ32796" s="300"/>
      <c r="FA32796" s="300"/>
      <c r="FB32796" s="300"/>
      <c r="FC32796" s="300"/>
      <c r="FD32796" s="300"/>
      <c r="FE32796" s="300"/>
      <c r="FF32796" s="300"/>
      <c r="FG32796" s="300"/>
      <c r="FH32796" s="300"/>
      <c r="FI32796" s="300"/>
      <c r="FJ32796" s="300"/>
      <c r="FK32796" s="300"/>
      <c r="FL32796" s="300"/>
      <c r="FM32796" s="300"/>
      <c r="FN32796" s="300"/>
      <c r="FO32796" s="300"/>
      <c r="FP32796" s="300"/>
      <c r="FQ32796" s="300"/>
      <c r="FR32796" s="300"/>
      <c r="FS32796" s="300"/>
      <c r="FT32796" s="300"/>
      <c r="FU32796" s="300"/>
      <c r="FV32796" s="300"/>
      <c r="FW32796" s="300"/>
      <c r="FX32796" s="300"/>
      <c r="FY32796" s="300"/>
      <c r="FZ32796" s="300"/>
      <c r="GA32796" s="300"/>
      <c r="GB32796" s="300"/>
      <c r="GC32796" s="300"/>
      <c r="GD32796" s="300"/>
      <c r="GE32796" s="300"/>
      <c r="GF32796" s="300"/>
      <c r="GG32796" s="300"/>
    </row>
    <row r="32797" spans="4:189" x14ac:dyDescent="0.25">
      <c r="D32797" s="300"/>
      <c r="J32797" s="300"/>
      <c r="K32797" s="300"/>
      <c r="L32797" s="300"/>
      <c r="M32797" s="300"/>
      <c r="N32797" s="300"/>
      <c r="O32797" s="300"/>
      <c r="P32797" s="300"/>
      <c r="Q32797" s="300"/>
      <c r="R32797" s="300"/>
      <c r="S32797" s="300"/>
      <c r="T32797" s="300"/>
      <c r="U32797" s="300"/>
      <c r="V32797" s="300"/>
      <c r="W32797" s="300"/>
      <c r="X32797" s="300"/>
      <c r="Y32797" s="300"/>
      <c r="Z32797" s="300"/>
      <c r="AA32797" s="300"/>
      <c r="AB32797" s="300"/>
      <c r="AC32797" s="300"/>
      <c r="AD32797" s="300"/>
      <c r="AE32797" s="300"/>
      <c r="AF32797" s="300"/>
      <c r="AG32797" s="300"/>
      <c r="AH32797" s="300"/>
      <c r="AI32797" s="300"/>
      <c r="AJ32797" s="300"/>
      <c r="AK32797" s="300"/>
      <c r="AL32797" s="300"/>
      <c r="AM32797" s="300"/>
      <c r="AN32797" s="300"/>
      <c r="AO32797" s="300"/>
      <c r="AP32797" s="300"/>
      <c r="AQ32797" s="300"/>
      <c r="AR32797" s="300"/>
      <c r="AS32797" s="300"/>
      <c r="AT32797" s="300"/>
      <c r="AU32797" s="300"/>
      <c r="AV32797" s="300"/>
      <c r="AW32797" s="300"/>
      <c r="AX32797" s="300"/>
      <c r="AY32797" s="300"/>
      <c r="AZ32797" s="300"/>
      <c r="BA32797" s="300"/>
      <c r="BB32797" s="300"/>
      <c r="BC32797" s="300"/>
      <c r="BD32797" s="300"/>
      <c r="BE32797" s="300"/>
      <c r="BF32797" s="300"/>
      <c r="BG32797" s="300"/>
      <c r="BH32797" s="300"/>
      <c r="BI32797" s="300"/>
      <c r="BJ32797" s="300"/>
      <c r="BK32797" s="300"/>
      <c r="BL32797" s="300"/>
      <c r="BM32797" s="300"/>
      <c r="BN32797" s="300"/>
      <c r="BO32797" s="300"/>
      <c r="BP32797" s="300"/>
      <c r="BQ32797" s="300"/>
      <c r="BR32797" s="300"/>
      <c r="BS32797" s="300"/>
      <c r="BT32797" s="300"/>
      <c r="BU32797" s="300"/>
      <c r="BV32797" s="300"/>
      <c r="BW32797" s="300"/>
      <c r="BX32797" s="300"/>
      <c r="BY32797" s="300"/>
      <c r="BZ32797" s="300"/>
      <c r="CA32797" s="300"/>
      <c r="CB32797" s="300"/>
      <c r="CC32797" s="300"/>
      <c r="CD32797" s="300"/>
      <c r="CE32797" s="300"/>
      <c r="CF32797" s="300"/>
      <c r="CG32797" s="300"/>
      <c r="CH32797" s="300"/>
      <c r="CI32797" s="300"/>
      <c r="CJ32797" s="300"/>
      <c r="CK32797" s="300"/>
      <c r="CL32797" s="300"/>
      <c r="CM32797" s="300"/>
      <c r="CN32797" s="300"/>
      <c r="CO32797" s="300"/>
      <c r="CP32797" s="300"/>
      <c r="CQ32797" s="300"/>
      <c r="CR32797" s="300"/>
      <c r="CS32797" s="300"/>
      <c r="CT32797" s="300"/>
      <c r="CU32797" s="300"/>
      <c r="CV32797" s="300"/>
      <c r="CW32797" s="300"/>
      <c r="CX32797" s="300"/>
      <c r="CY32797" s="300"/>
      <c r="CZ32797" s="300"/>
      <c r="DA32797" s="300"/>
      <c r="DB32797" s="300"/>
      <c r="DC32797" s="300"/>
      <c r="DD32797" s="300"/>
      <c r="DE32797" s="300"/>
      <c r="DF32797" s="300"/>
      <c r="DG32797" s="300"/>
      <c r="DH32797" s="300"/>
      <c r="DI32797" s="300"/>
      <c r="DJ32797" s="300"/>
      <c r="DK32797" s="300"/>
      <c r="DL32797" s="300"/>
      <c r="DM32797" s="300"/>
      <c r="DN32797" s="300"/>
      <c r="DO32797" s="300"/>
      <c r="DP32797" s="300"/>
      <c r="DQ32797" s="300"/>
      <c r="DR32797" s="300"/>
      <c r="DS32797" s="300"/>
      <c r="DT32797" s="300"/>
      <c r="DU32797" s="300"/>
      <c r="DV32797" s="300"/>
      <c r="DW32797" s="300"/>
      <c r="DX32797" s="300"/>
      <c r="DY32797" s="300"/>
      <c r="DZ32797" s="300"/>
      <c r="EA32797" s="300"/>
      <c r="EB32797" s="300"/>
      <c r="EC32797" s="300"/>
      <c r="ED32797" s="300"/>
      <c r="EE32797" s="300"/>
      <c r="EF32797" s="300"/>
      <c r="EG32797" s="300"/>
      <c r="EH32797" s="300"/>
      <c r="EI32797" s="300"/>
      <c r="EJ32797" s="300"/>
      <c r="EK32797" s="300"/>
      <c r="EL32797" s="300"/>
      <c r="EM32797" s="300"/>
      <c r="EN32797" s="300"/>
      <c r="EO32797" s="300"/>
      <c r="EP32797" s="300"/>
      <c r="EQ32797" s="300"/>
      <c r="ER32797" s="300"/>
      <c r="ES32797" s="300"/>
      <c r="ET32797" s="300"/>
      <c r="EU32797" s="300"/>
      <c r="EV32797" s="300"/>
      <c r="EW32797" s="300"/>
      <c r="EX32797" s="300"/>
      <c r="EY32797" s="300"/>
      <c r="EZ32797" s="300"/>
      <c r="FA32797" s="300"/>
      <c r="FB32797" s="300"/>
      <c r="FC32797" s="300"/>
      <c r="FD32797" s="300"/>
      <c r="FE32797" s="300"/>
      <c r="FF32797" s="300"/>
      <c r="FG32797" s="300"/>
      <c r="FH32797" s="300"/>
      <c r="FI32797" s="300"/>
      <c r="FJ32797" s="300"/>
      <c r="FK32797" s="300"/>
      <c r="FL32797" s="300"/>
      <c r="FM32797" s="300"/>
      <c r="FN32797" s="300"/>
      <c r="FO32797" s="300"/>
      <c r="FP32797" s="300"/>
      <c r="FQ32797" s="300"/>
      <c r="FR32797" s="300"/>
      <c r="FS32797" s="300"/>
      <c r="FT32797" s="300"/>
      <c r="FU32797" s="300"/>
      <c r="FV32797" s="300"/>
      <c r="FW32797" s="300"/>
      <c r="FX32797" s="300"/>
      <c r="FY32797" s="300"/>
      <c r="FZ32797" s="300"/>
      <c r="GA32797" s="300"/>
      <c r="GB32797" s="300"/>
      <c r="GC32797" s="300"/>
      <c r="GD32797" s="300"/>
      <c r="GE32797" s="300"/>
      <c r="GF32797" s="300"/>
      <c r="GG32797" s="300"/>
    </row>
    <row r="32798" spans="4:189" x14ac:dyDescent="0.25">
      <c r="D32798" s="300"/>
      <c r="J32798" s="300"/>
      <c r="K32798" s="300"/>
      <c r="L32798" s="300"/>
      <c r="M32798" s="300"/>
      <c r="N32798" s="300"/>
      <c r="O32798" s="300"/>
      <c r="P32798" s="300"/>
      <c r="Q32798" s="300"/>
      <c r="R32798" s="300"/>
      <c r="S32798" s="300"/>
      <c r="T32798" s="300"/>
      <c r="U32798" s="300"/>
      <c r="V32798" s="300"/>
      <c r="W32798" s="300"/>
      <c r="X32798" s="300"/>
      <c r="Y32798" s="300"/>
      <c r="Z32798" s="300"/>
      <c r="AA32798" s="300"/>
      <c r="AB32798" s="300"/>
      <c r="AC32798" s="300"/>
      <c r="AD32798" s="300"/>
      <c r="AE32798" s="300"/>
      <c r="AF32798" s="300"/>
      <c r="AG32798" s="300"/>
      <c r="AH32798" s="300"/>
      <c r="AI32798" s="300"/>
      <c r="AJ32798" s="300"/>
      <c r="AK32798" s="300"/>
      <c r="AL32798" s="300"/>
      <c r="AM32798" s="300"/>
      <c r="AN32798" s="300"/>
      <c r="AO32798" s="300"/>
      <c r="AP32798" s="300"/>
      <c r="AQ32798" s="300"/>
      <c r="AR32798" s="300"/>
      <c r="AS32798" s="300"/>
      <c r="AT32798" s="300"/>
      <c r="AU32798" s="300"/>
      <c r="AV32798" s="300"/>
      <c r="AW32798" s="300"/>
      <c r="AX32798" s="300"/>
      <c r="AY32798" s="300"/>
      <c r="AZ32798" s="300"/>
      <c r="BA32798" s="300"/>
      <c r="BB32798" s="300"/>
      <c r="BC32798" s="300"/>
      <c r="BD32798" s="300"/>
      <c r="BE32798" s="300"/>
      <c r="BF32798" s="300"/>
      <c r="BG32798" s="300"/>
      <c r="BH32798" s="300"/>
      <c r="BI32798" s="300"/>
      <c r="BJ32798" s="300"/>
      <c r="BK32798" s="300"/>
      <c r="BL32798" s="300"/>
      <c r="BM32798" s="300"/>
      <c r="BN32798" s="300"/>
      <c r="BO32798" s="300"/>
      <c r="BP32798" s="300"/>
      <c r="BQ32798" s="300"/>
      <c r="BR32798" s="300"/>
      <c r="BS32798" s="300"/>
      <c r="BT32798" s="300"/>
      <c r="BU32798" s="300"/>
      <c r="BV32798" s="300"/>
      <c r="BW32798" s="300"/>
      <c r="BX32798" s="300"/>
      <c r="BY32798" s="300"/>
      <c r="BZ32798" s="300"/>
      <c r="CA32798" s="300"/>
      <c r="CB32798" s="300"/>
      <c r="CC32798" s="300"/>
      <c r="CD32798" s="300"/>
      <c r="CE32798" s="300"/>
      <c r="CF32798" s="300"/>
      <c r="CG32798" s="300"/>
      <c r="CH32798" s="300"/>
      <c r="CI32798" s="300"/>
      <c r="CJ32798" s="300"/>
      <c r="CK32798" s="300"/>
      <c r="CL32798" s="300"/>
      <c r="CM32798" s="300"/>
      <c r="CN32798" s="300"/>
      <c r="CO32798" s="300"/>
      <c r="CP32798" s="300"/>
      <c r="CQ32798" s="300"/>
      <c r="CR32798" s="300"/>
      <c r="CS32798" s="300"/>
      <c r="CT32798" s="300"/>
      <c r="CU32798" s="300"/>
      <c r="CV32798" s="300"/>
      <c r="CW32798" s="300"/>
      <c r="CX32798" s="300"/>
      <c r="CY32798" s="300"/>
      <c r="CZ32798" s="300"/>
      <c r="DA32798" s="300"/>
      <c r="DB32798" s="300"/>
      <c r="DC32798" s="300"/>
      <c r="DD32798" s="300"/>
      <c r="DE32798" s="300"/>
      <c r="DF32798" s="300"/>
      <c r="DG32798" s="300"/>
      <c r="DH32798" s="300"/>
      <c r="DI32798" s="300"/>
      <c r="DJ32798" s="300"/>
      <c r="DK32798" s="300"/>
      <c r="DL32798" s="300"/>
      <c r="DM32798" s="300"/>
      <c r="DN32798" s="300"/>
      <c r="DO32798" s="300"/>
      <c r="DP32798" s="300"/>
      <c r="DQ32798" s="300"/>
      <c r="DR32798" s="300"/>
      <c r="DS32798" s="300"/>
      <c r="DT32798" s="300"/>
      <c r="DU32798" s="300"/>
      <c r="DV32798" s="300"/>
      <c r="DW32798" s="300"/>
      <c r="DX32798" s="300"/>
      <c r="DY32798" s="300"/>
      <c r="DZ32798" s="300"/>
      <c r="EA32798" s="300"/>
      <c r="EB32798" s="300"/>
      <c r="EC32798" s="300"/>
      <c r="ED32798" s="300"/>
      <c r="EE32798" s="300"/>
      <c r="EF32798" s="300"/>
      <c r="EG32798" s="300"/>
      <c r="EH32798" s="300"/>
      <c r="EI32798" s="300"/>
      <c r="EJ32798" s="300"/>
      <c r="EK32798" s="300"/>
      <c r="EL32798" s="300"/>
      <c r="EM32798" s="300"/>
      <c r="EN32798" s="300"/>
      <c r="EO32798" s="300"/>
      <c r="EP32798" s="300"/>
      <c r="EQ32798" s="300"/>
      <c r="ER32798" s="300"/>
      <c r="ES32798" s="300"/>
      <c r="ET32798" s="300"/>
      <c r="EU32798" s="300"/>
      <c r="EV32798" s="300"/>
      <c r="EW32798" s="300"/>
      <c r="EX32798" s="300"/>
      <c r="EY32798" s="300"/>
      <c r="EZ32798" s="300"/>
      <c r="FA32798" s="300"/>
      <c r="FB32798" s="300"/>
      <c r="FC32798" s="300"/>
      <c r="FD32798" s="300"/>
      <c r="FE32798" s="300"/>
      <c r="FF32798" s="300"/>
      <c r="FG32798" s="300"/>
      <c r="FH32798" s="300"/>
      <c r="FI32798" s="300"/>
      <c r="FJ32798" s="300"/>
      <c r="FK32798" s="300"/>
      <c r="FL32798" s="300"/>
      <c r="FM32798" s="300"/>
      <c r="FN32798" s="300"/>
      <c r="FO32798" s="300"/>
      <c r="FP32798" s="300"/>
      <c r="FQ32798" s="300"/>
      <c r="FR32798" s="300"/>
      <c r="FS32798" s="300"/>
      <c r="FT32798" s="300"/>
      <c r="FU32798" s="300"/>
      <c r="FV32798" s="300"/>
      <c r="FW32798" s="300"/>
      <c r="FX32798" s="300"/>
      <c r="FY32798" s="300"/>
      <c r="FZ32798" s="300"/>
      <c r="GA32798" s="300"/>
      <c r="GB32798" s="300"/>
      <c r="GC32798" s="300"/>
      <c r="GD32798" s="300"/>
      <c r="GE32798" s="300"/>
      <c r="GF32798" s="300"/>
      <c r="GG32798" s="300"/>
    </row>
    <row r="32799" spans="4:189" x14ac:dyDescent="0.25">
      <c r="D32799" s="300"/>
      <c r="J32799" s="300"/>
      <c r="K32799" s="300"/>
      <c r="L32799" s="300"/>
      <c r="M32799" s="300"/>
      <c r="N32799" s="300"/>
      <c r="O32799" s="300"/>
      <c r="P32799" s="300"/>
      <c r="Q32799" s="300"/>
      <c r="R32799" s="300"/>
      <c r="S32799" s="300"/>
      <c r="T32799" s="300"/>
      <c r="U32799" s="300"/>
      <c r="V32799" s="300"/>
      <c r="W32799" s="300"/>
      <c r="X32799" s="300"/>
      <c r="Y32799" s="300"/>
      <c r="Z32799" s="300"/>
      <c r="AA32799" s="300"/>
      <c r="AB32799" s="300"/>
      <c r="AC32799" s="300"/>
      <c r="AD32799" s="300"/>
      <c r="AE32799" s="300"/>
      <c r="AF32799" s="300"/>
      <c r="AG32799" s="300"/>
      <c r="AH32799" s="300"/>
      <c r="AI32799" s="300"/>
      <c r="AJ32799" s="300"/>
      <c r="AK32799" s="300"/>
      <c r="AL32799" s="300"/>
      <c r="AM32799" s="300"/>
      <c r="AN32799" s="300"/>
      <c r="AO32799" s="300"/>
      <c r="AP32799" s="300"/>
      <c r="AQ32799" s="300"/>
      <c r="AR32799" s="300"/>
      <c r="AS32799" s="300"/>
      <c r="AT32799" s="300"/>
      <c r="AU32799" s="300"/>
      <c r="AV32799" s="300"/>
      <c r="AW32799" s="300"/>
      <c r="AX32799" s="300"/>
      <c r="AY32799" s="300"/>
      <c r="AZ32799" s="300"/>
      <c r="BA32799" s="300"/>
      <c r="BB32799" s="300"/>
      <c r="BC32799" s="300"/>
      <c r="BD32799" s="300"/>
      <c r="BE32799" s="300"/>
      <c r="BF32799" s="300"/>
      <c r="BG32799" s="300"/>
      <c r="BH32799" s="300"/>
      <c r="BI32799" s="300"/>
      <c r="BJ32799" s="300"/>
      <c r="BK32799" s="300"/>
      <c r="BL32799" s="300"/>
      <c r="BM32799" s="300"/>
      <c r="BN32799" s="300"/>
      <c r="BO32799" s="300"/>
      <c r="BP32799" s="300"/>
      <c r="BQ32799" s="300"/>
      <c r="BR32799" s="300"/>
      <c r="BS32799" s="300"/>
      <c r="BT32799" s="300"/>
      <c r="BU32799" s="300"/>
      <c r="BV32799" s="300"/>
      <c r="BW32799" s="300"/>
      <c r="BX32799" s="300"/>
      <c r="BY32799" s="300"/>
      <c r="BZ32799" s="300"/>
      <c r="CA32799" s="300"/>
      <c r="CB32799" s="300"/>
      <c r="CC32799" s="300"/>
      <c r="CD32799" s="300"/>
      <c r="CE32799" s="300"/>
      <c r="CF32799" s="300"/>
      <c r="CG32799" s="300"/>
      <c r="CH32799" s="300"/>
      <c r="CI32799" s="300"/>
      <c r="CJ32799" s="300"/>
      <c r="CK32799" s="300"/>
      <c r="CL32799" s="300"/>
      <c r="CM32799" s="300"/>
      <c r="CN32799" s="300"/>
      <c r="CO32799" s="300"/>
      <c r="CP32799" s="300"/>
      <c r="CQ32799" s="300"/>
      <c r="CR32799" s="300"/>
      <c r="CS32799" s="300"/>
      <c r="CT32799" s="300"/>
      <c r="CU32799" s="300"/>
      <c r="CV32799" s="300"/>
      <c r="CW32799" s="300"/>
      <c r="CX32799" s="300"/>
      <c r="CY32799" s="300"/>
      <c r="CZ32799" s="300"/>
      <c r="DA32799" s="300"/>
      <c r="DB32799" s="300"/>
      <c r="DC32799" s="300"/>
      <c r="DD32799" s="300"/>
      <c r="DE32799" s="300"/>
      <c r="DF32799" s="300"/>
      <c r="DG32799" s="300"/>
      <c r="DH32799" s="300"/>
      <c r="DI32799" s="300"/>
      <c r="DJ32799" s="300"/>
      <c r="DK32799" s="300"/>
      <c r="DL32799" s="300"/>
      <c r="DM32799" s="300"/>
      <c r="DN32799" s="300"/>
      <c r="DO32799" s="300"/>
      <c r="DP32799" s="300"/>
      <c r="DQ32799" s="300"/>
      <c r="DR32799" s="300"/>
      <c r="DS32799" s="300"/>
      <c r="DT32799" s="300"/>
      <c r="DU32799" s="300"/>
      <c r="DV32799" s="300"/>
      <c r="DW32799" s="300"/>
      <c r="DX32799" s="300"/>
      <c r="DY32799" s="300"/>
      <c r="DZ32799" s="300"/>
      <c r="EA32799" s="300"/>
      <c r="EB32799" s="300"/>
      <c r="EC32799" s="300"/>
      <c r="ED32799" s="300"/>
      <c r="EE32799" s="300"/>
      <c r="EF32799" s="300"/>
      <c r="EG32799" s="300"/>
      <c r="EH32799" s="300"/>
      <c r="EI32799" s="300"/>
      <c r="EJ32799" s="300"/>
      <c r="EK32799" s="300"/>
      <c r="EL32799" s="300"/>
      <c r="EM32799" s="300"/>
      <c r="EN32799" s="300"/>
      <c r="EO32799" s="300"/>
      <c r="EP32799" s="300"/>
      <c r="EQ32799" s="300"/>
      <c r="ER32799" s="300"/>
      <c r="ES32799" s="300"/>
      <c r="ET32799" s="300"/>
      <c r="EU32799" s="300"/>
      <c r="EV32799" s="300"/>
      <c r="EW32799" s="300"/>
      <c r="EX32799" s="300"/>
      <c r="EY32799" s="300"/>
      <c r="EZ32799" s="300"/>
      <c r="FA32799" s="300"/>
      <c r="FB32799" s="300"/>
      <c r="FC32799" s="300"/>
      <c r="FD32799" s="300"/>
      <c r="FE32799" s="300"/>
      <c r="FF32799" s="300"/>
      <c r="FG32799" s="300"/>
      <c r="FH32799" s="300"/>
      <c r="FI32799" s="300"/>
      <c r="FJ32799" s="300"/>
      <c r="FK32799" s="300"/>
      <c r="FL32799" s="300"/>
      <c r="FM32799" s="300"/>
      <c r="FN32799" s="300"/>
      <c r="FO32799" s="300"/>
      <c r="FP32799" s="300"/>
      <c r="FQ32799" s="300"/>
      <c r="FR32799" s="300"/>
      <c r="FS32799" s="300"/>
      <c r="FT32799" s="300"/>
      <c r="FU32799" s="300"/>
      <c r="FV32799" s="300"/>
      <c r="FW32799" s="300"/>
      <c r="FX32799" s="300"/>
      <c r="FY32799" s="300"/>
      <c r="FZ32799" s="300"/>
      <c r="GA32799" s="300"/>
      <c r="GB32799" s="300"/>
      <c r="GC32799" s="300"/>
      <c r="GD32799" s="300"/>
      <c r="GE32799" s="300"/>
      <c r="GF32799" s="300"/>
      <c r="GG32799" s="300"/>
    </row>
    <row r="32800" spans="4:189" x14ac:dyDescent="0.25">
      <c r="D32800" s="300"/>
      <c r="J32800" s="300"/>
      <c r="K32800" s="300"/>
      <c r="L32800" s="300"/>
      <c r="M32800" s="300"/>
      <c r="N32800" s="300"/>
      <c r="O32800" s="300"/>
      <c r="P32800" s="300"/>
      <c r="Q32800" s="300"/>
      <c r="R32800" s="300"/>
      <c r="S32800" s="300"/>
      <c r="T32800" s="300"/>
      <c r="U32800" s="300"/>
      <c r="V32800" s="300"/>
      <c r="W32800" s="300"/>
      <c r="X32800" s="300"/>
      <c r="Y32800" s="300"/>
      <c r="Z32800" s="300"/>
      <c r="AA32800" s="300"/>
      <c r="AB32800" s="300"/>
      <c r="AC32800" s="300"/>
      <c r="AD32800" s="300"/>
      <c r="AE32800" s="300"/>
      <c r="AF32800" s="300"/>
      <c r="AG32800" s="300"/>
      <c r="AH32800" s="300"/>
      <c r="AI32800" s="300"/>
      <c r="AJ32800" s="300"/>
      <c r="AK32800" s="300"/>
      <c r="AL32800" s="300"/>
      <c r="AM32800" s="300"/>
      <c r="AN32800" s="300"/>
      <c r="AO32800" s="300"/>
      <c r="AP32800" s="300"/>
      <c r="AQ32800" s="300"/>
      <c r="AR32800" s="300"/>
      <c r="AS32800" s="300"/>
      <c r="AT32800" s="300"/>
      <c r="AU32800" s="300"/>
      <c r="AV32800" s="300"/>
      <c r="AW32800" s="300"/>
      <c r="AX32800" s="300"/>
      <c r="AY32800" s="300"/>
      <c r="AZ32800" s="300"/>
      <c r="BA32800" s="300"/>
      <c r="BB32800" s="300"/>
      <c r="BC32800" s="300"/>
      <c r="BD32800" s="300"/>
      <c r="BE32800" s="300"/>
      <c r="BF32800" s="300"/>
      <c r="BG32800" s="300"/>
      <c r="BH32800" s="300"/>
      <c r="BI32800" s="300"/>
      <c r="BJ32800" s="300"/>
      <c r="BK32800" s="300"/>
      <c r="BL32800" s="300"/>
      <c r="BM32800" s="300"/>
      <c r="BN32800" s="300"/>
      <c r="BO32800" s="300"/>
      <c r="BP32800" s="300"/>
      <c r="BQ32800" s="300"/>
      <c r="BR32800" s="300"/>
      <c r="BS32800" s="300"/>
      <c r="BT32800" s="300"/>
      <c r="BU32800" s="300"/>
      <c r="BV32800" s="300"/>
      <c r="BW32800" s="300"/>
      <c r="BX32800" s="300"/>
      <c r="BY32800" s="300"/>
      <c r="BZ32800" s="300"/>
      <c r="CA32800" s="300"/>
      <c r="CB32800" s="300"/>
      <c r="CC32800" s="300"/>
      <c r="CD32800" s="300"/>
      <c r="CE32800" s="300"/>
      <c r="CF32800" s="300"/>
      <c r="CG32800" s="300"/>
      <c r="CH32800" s="300"/>
      <c r="CI32800" s="300"/>
      <c r="CJ32800" s="300"/>
      <c r="CK32800" s="300"/>
      <c r="CL32800" s="300"/>
      <c r="CM32800" s="300"/>
      <c r="CN32800" s="300"/>
      <c r="CO32800" s="300"/>
      <c r="CP32800" s="300"/>
      <c r="CQ32800" s="300"/>
      <c r="CR32800" s="300"/>
      <c r="CS32800" s="300"/>
      <c r="CT32800" s="300"/>
      <c r="CU32800" s="300"/>
      <c r="CV32800" s="300"/>
      <c r="CW32800" s="300"/>
      <c r="CX32800" s="300"/>
      <c r="CY32800" s="300"/>
      <c r="CZ32800" s="300"/>
      <c r="DA32800" s="300"/>
      <c r="DB32800" s="300"/>
      <c r="DC32800" s="300"/>
      <c r="DD32800" s="300"/>
      <c r="DE32800" s="300"/>
      <c r="DF32800" s="300"/>
      <c r="DG32800" s="300"/>
      <c r="DH32800" s="300"/>
      <c r="DI32800" s="300"/>
      <c r="DJ32800" s="300"/>
      <c r="DK32800" s="300"/>
      <c r="DL32800" s="300"/>
      <c r="DM32800" s="300"/>
      <c r="DN32800" s="300"/>
      <c r="DO32800" s="300"/>
      <c r="DP32800" s="300"/>
      <c r="DQ32800" s="300"/>
      <c r="DR32800" s="300"/>
      <c r="DS32800" s="300"/>
      <c r="DT32800" s="300"/>
      <c r="DU32800" s="300"/>
      <c r="DV32800" s="300"/>
      <c r="DW32800" s="300"/>
      <c r="DX32800" s="300"/>
      <c r="DY32800" s="300"/>
      <c r="DZ32800" s="300"/>
      <c r="EA32800" s="300"/>
      <c r="EB32800" s="300"/>
      <c r="EC32800" s="300"/>
      <c r="ED32800" s="300"/>
      <c r="EE32800" s="300"/>
      <c r="EF32800" s="300"/>
      <c r="EG32800" s="300"/>
      <c r="EH32800" s="300"/>
      <c r="EI32800" s="300"/>
      <c r="EJ32800" s="300"/>
      <c r="EK32800" s="300"/>
      <c r="EL32800" s="300"/>
      <c r="EM32800" s="300"/>
      <c r="EN32800" s="300"/>
      <c r="EO32800" s="300"/>
      <c r="EP32800" s="300"/>
      <c r="EQ32800" s="300"/>
      <c r="ER32800" s="300"/>
      <c r="ES32800" s="300"/>
      <c r="ET32800" s="300"/>
      <c r="EU32800" s="300"/>
      <c r="EV32800" s="300"/>
      <c r="EW32800" s="300"/>
      <c r="EX32800" s="300"/>
      <c r="EY32800" s="300"/>
      <c r="EZ32800" s="300"/>
      <c r="FA32800" s="300"/>
      <c r="FB32800" s="300"/>
      <c r="FC32800" s="300"/>
      <c r="FD32800" s="300"/>
      <c r="FE32800" s="300"/>
      <c r="FF32800" s="300"/>
      <c r="FG32800" s="300"/>
      <c r="FH32800" s="300"/>
      <c r="FI32800" s="300"/>
      <c r="FJ32800" s="300"/>
      <c r="FK32800" s="300"/>
      <c r="FL32800" s="300"/>
      <c r="FM32800" s="300"/>
      <c r="FN32800" s="300"/>
      <c r="FO32800" s="300"/>
      <c r="FP32800" s="300"/>
      <c r="FQ32800" s="300"/>
      <c r="FR32800" s="300"/>
      <c r="FS32800" s="300"/>
      <c r="FT32800" s="300"/>
      <c r="FU32800" s="300"/>
      <c r="FV32800" s="300"/>
      <c r="FW32800" s="300"/>
      <c r="FX32800" s="300"/>
      <c r="FY32800" s="300"/>
      <c r="FZ32800" s="300"/>
      <c r="GA32800" s="300"/>
      <c r="GB32800" s="300"/>
      <c r="GC32800" s="300"/>
      <c r="GD32800" s="300"/>
      <c r="GE32800" s="300"/>
      <c r="GF32800" s="300"/>
      <c r="GG32800" s="300"/>
    </row>
    <row r="32801" spans="4:189" x14ac:dyDescent="0.25">
      <c r="D32801" s="300"/>
      <c r="J32801" s="300"/>
      <c r="K32801" s="300"/>
      <c r="L32801" s="300"/>
      <c r="M32801" s="300"/>
      <c r="N32801" s="300"/>
      <c r="O32801" s="300"/>
      <c r="P32801" s="300"/>
      <c r="Q32801" s="300"/>
      <c r="R32801" s="300"/>
      <c r="S32801" s="300"/>
      <c r="T32801" s="300"/>
      <c r="U32801" s="300"/>
      <c r="V32801" s="300"/>
      <c r="W32801" s="300"/>
      <c r="X32801" s="300"/>
      <c r="Y32801" s="300"/>
      <c r="Z32801" s="300"/>
      <c r="AA32801" s="300"/>
      <c r="AB32801" s="300"/>
      <c r="AC32801" s="300"/>
      <c r="AD32801" s="300"/>
      <c r="AE32801" s="300"/>
      <c r="AF32801" s="300"/>
      <c r="AG32801" s="300"/>
      <c r="AH32801" s="300"/>
      <c r="AI32801" s="300"/>
      <c r="AJ32801" s="300"/>
      <c r="AK32801" s="300"/>
      <c r="AL32801" s="300"/>
      <c r="AM32801" s="300"/>
      <c r="AN32801" s="300"/>
      <c r="AO32801" s="300"/>
      <c r="AP32801" s="300"/>
      <c r="AQ32801" s="300"/>
      <c r="AR32801" s="300"/>
      <c r="AS32801" s="300"/>
      <c r="AT32801" s="300"/>
      <c r="AU32801" s="300"/>
      <c r="AV32801" s="300"/>
      <c r="AW32801" s="300"/>
      <c r="AX32801" s="300"/>
      <c r="AY32801" s="300"/>
      <c r="AZ32801" s="300"/>
      <c r="BA32801" s="300"/>
      <c r="BB32801" s="300"/>
      <c r="BC32801" s="300"/>
      <c r="BD32801" s="300"/>
      <c r="BE32801" s="300"/>
      <c r="BF32801" s="300"/>
      <c r="BG32801" s="300"/>
      <c r="BH32801" s="300"/>
      <c r="BI32801" s="300"/>
      <c r="BJ32801" s="300"/>
      <c r="BK32801" s="300"/>
      <c r="BL32801" s="300"/>
      <c r="BM32801" s="300"/>
      <c r="BN32801" s="300"/>
      <c r="BO32801" s="300"/>
      <c r="BP32801" s="300"/>
      <c r="BQ32801" s="300"/>
      <c r="BR32801" s="300"/>
      <c r="BS32801" s="300"/>
      <c r="BT32801" s="300"/>
      <c r="BU32801" s="300"/>
      <c r="BV32801" s="300"/>
      <c r="BW32801" s="300"/>
      <c r="BX32801" s="300"/>
      <c r="BY32801" s="300"/>
      <c r="BZ32801" s="300"/>
      <c r="CA32801" s="300"/>
      <c r="CB32801" s="300"/>
      <c r="CC32801" s="300"/>
      <c r="CD32801" s="300"/>
      <c r="CE32801" s="300"/>
      <c r="CF32801" s="300"/>
      <c r="CG32801" s="300"/>
      <c r="CH32801" s="300"/>
      <c r="CI32801" s="300"/>
      <c r="CJ32801" s="300"/>
      <c r="CK32801" s="300"/>
      <c r="CL32801" s="300"/>
      <c r="CM32801" s="300"/>
      <c r="CN32801" s="300"/>
      <c r="CO32801" s="300"/>
      <c r="CP32801" s="300"/>
      <c r="CQ32801" s="300"/>
      <c r="CR32801" s="300"/>
      <c r="CS32801" s="300"/>
      <c r="CT32801" s="300"/>
      <c r="CU32801" s="300"/>
      <c r="CV32801" s="300"/>
      <c r="CW32801" s="300"/>
      <c r="CX32801" s="300"/>
      <c r="CY32801" s="300"/>
      <c r="CZ32801" s="300"/>
      <c r="DA32801" s="300"/>
      <c r="DB32801" s="300"/>
      <c r="DC32801" s="300"/>
      <c r="DD32801" s="300"/>
      <c r="DE32801" s="300"/>
      <c r="DF32801" s="300"/>
      <c r="DG32801" s="300"/>
      <c r="DH32801" s="300"/>
      <c r="DI32801" s="300"/>
      <c r="DJ32801" s="300"/>
      <c r="DK32801" s="300"/>
      <c r="DL32801" s="300"/>
      <c r="DM32801" s="300"/>
      <c r="DN32801" s="300"/>
      <c r="DO32801" s="300"/>
      <c r="DP32801" s="300"/>
      <c r="DQ32801" s="300"/>
      <c r="DR32801" s="300"/>
      <c r="DS32801" s="300"/>
      <c r="DT32801" s="300"/>
      <c r="DU32801" s="300"/>
      <c r="DV32801" s="300"/>
      <c r="DW32801" s="300"/>
      <c r="DX32801" s="300"/>
      <c r="DY32801" s="300"/>
      <c r="DZ32801" s="300"/>
      <c r="EA32801" s="300"/>
      <c r="EB32801" s="300"/>
      <c r="EC32801" s="300"/>
      <c r="ED32801" s="300"/>
      <c r="EE32801" s="300"/>
      <c r="EF32801" s="300"/>
      <c r="EG32801" s="300"/>
      <c r="EH32801" s="300"/>
      <c r="EI32801" s="300"/>
      <c r="EJ32801" s="300"/>
      <c r="EK32801" s="300"/>
      <c r="EL32801" s="300"/>
      <c r="EM32801" s="300"/>
      <c r="EN32801" s="300"/>
      <c r="EO32801" s="300"/>
      <c r="EP32801" s="300"/>
      <c r="EQ32801" s="300"/>
      <c r="ER32801" s="300"/>
      <c r="ES32801" s="300"/>
      <c r="ET32801" s="300"/>
      <c r="EU32801" s="300"/>
      <c r="EV32801" s="300"/>
      <c r="EW32801" s="300"/>
      <c r="EX32801" s="300"/>
      <c r="EY32801" s="300"/>
      <c r="EZ32801" s="300"/>
      <c r="FA32801" s="300"/>
      <c r="FB32801" s="300"/>
      <c r="FC32801" s="300"/>
      <c r="FD32801" s="300"/>
      <c r="FE32801" s="300"/>
      <c r="FF32801" s="300"/>
      <c r="FG32801" s="300"/>
      <c r="FH32801" s="300"/>
      <c r="FI32801" s="300"/>
      <c r="FJ32801" s="300"/>
      <c r="FK32801" s="300"/>
      <c r="FL32801" s="300"/>
      <c r="FM32801" s="300"/>
      <c r="FN32801" s="300"/>
      <c r="FO32801" s="300"/>
      <c r="FP32801" s="300"/>
      <c r="FQ32801" s="300"/>
      <c r="FR32801" s="300"/>
      <c r="FS32801" s="300"/>
      <c r="FT32801" s="300"/>
      <c r="FU32801" s="300"/>
      <c r="FV32801" s="300"/>
      <c r="FW32801" s="300"/>
      <c r="FX32801" s="300"/>
      <c r="FY32801" s="300"/>
      <c r="FZ32801" s="300"/>
      <c r="GA32801" s="300"/>
      <c r="GB32801" s="300"/>
      <c r="GC32801" s="300"/>
      <c r="GD32801" s="300"/>
      <c r="GE32801" s="300"/>
      <c r="GF32801" s="300"/>
      <c r="GG32801" s="300"/>
    </row>
    <row r="32802" spans="4:189" x14ac:dyDescent="0.25">
      <c r="D32802" s="300"/>
      <c r="J32802" s="300"/>
      <c r="K32802" s="300"/>
      <c r="L32802" s="300"/>
      <c r="M32802" s="300"/>
      <c r="N32802" s="300"/>
      <c r="O32802" s="300"/>
      <c r="P32802" s="300"/>
      <c r="Q32802" s="300"/>
      <c r="R32802" s="300"/>
      <c r="S32802" s="300"/>
      <c r="T32802" s="300"/>
      <c r="U32802" s="300"/>
      <c r="V32802" s="300"/>
      <c r="W32802" s="300"/>
      <c r="X32802" s="300"/>
      <c r="Y32802" s="300"/>
      <c r="Z32802" s="300"/>
      <c r="AA32802" s="300"/>
      <c r="AB32802" s="300"/>
      <c r="AC32802" s="300"/>
      <c r="AD32802" s="300"/>
      <c r="AE32802" s="300"/>
      <c r="AF32802" s="300"/>
      <c r="AG32802" s="300"/>
      <c r="AH32802" s="300"/>
      <c r="AI32802" s="300"/>
      <c r="AJ32802" s="300"/>
      <c r="AK32802" s="300"/>
      <c r="AL32802" s="300"/>
      <c r="AM32802" s="300"/>
      <c r="AN32802" s="300"/>
      <c r="AO32802" s="300"/>
      <c r="AP32802" s="300"/>
      <c r="AQ32802" s="300"/>
      <c r="AR32802" s="300"/>
      <c r="AS32802" s="300"/>
      <c r="AT32802" s="300"/>
      <c r="AU32802" s="300"/>
      <c r="AV32802" s="300"/>
      <c r="AW32802" s="300"/>
      <c r="AX32802" s="300"/>
      <c r="AY32802" s="300"/>
      <c r="AZ32802" s="300"/>
      <c r="BA32802" s="300"/>
      <c r="BB32802" s="300"/>
      <c r="BC32802" s="300"/>
      <c r="BD32802" s="300"/>
      <c r="BE32802" s="300"/>
      <c r="BF32802" s="300"/>
      <c r="BG32802" s="300"/>
      <c r="BH32802" s="300"/>
      <c r="BI32802" s="300"/>
      <c r="BJ32802" s="300"/>
      <c r="BK32802" s="300"/>
      <c r="BL32802" s="300"/>
      <c r="BM32802" s="300"/>
      <c r="BN32802" s="300"/>
      <c r="BO32802" s="300"/>
      <c r="BP32802" s="300"/>
      <c r="BQ32802" s="300"/>
      <c r="BR32802" s="300"/>
      <c r="BS32802" s="300"/>
      <c r="BT32802" s="300"/>
      <c r="BU32802" s="300"/>
      <c r="BV32802" s="300"/>
      <c r="BW32802" s="300"/>
      <c r="BX32802" s="300"/>
      <c r="BY32802" s="300"/>
      <c r="BZ32802" s="300"/>
      <c r="CA32802" s="300"/>
      <c r="CB32802" s="300"/>
      <c r="CC32802" s="300"/>
      <c r="CD32802" s="300"/>
      <c r="CE32802" s="300"/>
      <c r="CF32802" s="300"/>
      <c r="CG32802" s="300"/>
      <c r="CH32802" s="300"/>
      <c r="CI32802" s="300"/>
      <c r="CJ32802" s="300"/>
      <c r="CK32802" s="300"/>
      <c r="CL32802" s="300"/>
      <c r="CM32802" s="300"/>
      <c r="CN32802" s="300"/>
      <c r="CO32802" s="300"/>
      <c r="CP32802" s="300"/>
      <c r="CQ32802" s="300"/>
      <c r="CR32802" s="300"/>
      <c r="CS32802" s="300"/>
      <c r="CT32802" s="300"/>
      <c r="CU32802" s="300"/>
      <c r="CV32802" s="300"/>
      <c r="CW32802" s="300"/>
      <c r="CX32802" s="300"/>
      <c r="CY32802" s="300"/>
      <c r="CZ32802" s="300"/>
      <c r="DA32802" s="300"/>
      <c r="DB32802" s="300"/>
      <c r="DC32802" s="300"/>
      <c r="DD32802" s="300"/>
      <c r="DE32802" s="300"/>
      <c r="DF32802" s="300"/>
      <c r="DG32802" s="300"/>
      <c r="DH32802" s="300"/>
      <c r="DI32802" s="300"/>
      <c r="DJ32802" s="300"/>
      <c r="DK32802" s="300"/>
      <c r="DL32802" s="300"/>
      <c r="DM32802" s="300"/>
      <c r="DN32802" s="300"/>
      <c r="DO32802" s="300"/>
      <c r="DP32802" s="300"/>
      <c r="DQ32802" s="300"/>
      <c r="DR32802" s="300"/>
      <c r="DS32802" s="300"/>
      <c r="DT32802" s="300"/>
      <c r="DU32802" s="300"/>
      <c r="DV32802" s="300"/>
      <c r="DW32802" s="300"/>
      <c r="DX32802" s="300"/>
      <c r="DY32802" s="300"/>
      <c r="DZ32802" s="300"/>
      <c r="EA32802" s="300"/>
      <c r="EB32802" s="300"/>
      <c r="EC32802" s="300"/>
      <c r="ED32802" s="300"/>
      <c r="EE32802" s="300"/>
      <c r="EF32802" s="300"/>
      <c r="EG32802" s="300"/>
      <c r="EH32802" s="300"/>
      <c r="EI32802" s="300"/>
      <c r="EJ32802" s="300"/>
      <c r="EK32802" s="300"/>
      <c r="EL32802" s="300"/>
      <c r="EM32802" s="300"/>
      <c r="EN32802" s="300"/>
      <c r="EO32802" s="300"/>
      <c r="EP32802" s="300"/>
      <c r="EQ32802" s="300"/>
      <c r="ER32802" s="300"/>
      <c r="ES32802" s="300"/>
      <c r="ET32802" s="300"/>
      <c r="EU32802" s="300"/>
      <c r="EV32802" s="300"/>
      <c r="EW32802" s="300"/>
      <c r="EX32802" s="300"/>
      <c r="EY32802" s="300"/>
      <c r="EZ32802" s="300"/>
      <c r="FA32802" s="300"/>
      <c r="FB32802" s="300"/>
      <c r="FC32802" s="300"/>
      <c r="FD32802" s="300"/>
      <c r="FE32802" s="300"/>
      <c r="FF32802" s="300"/>
      <c r="FG32802" s="300"/>
      <c r="FH32802" s="300"/>
      <c r="FI32802" s="300"/>
      <c r="FJ32802" s="300"/>
      <c r="FK32802" s="300"/>
      <c r="FL32802" s="300"/>
      <c r="FM32802" s="300"/>
      <c r="FN32802" s="300"/>
      <c r="FO32802" s="300"/>
      <c r="FP32802" s="300"/>
      <c r="FQ32802" s="300"/>
      <c r="FR32802" s="300"/>
      <c r="FS32802" s="300"/>
      <c r="FT32802" s="300"/>
      <c r="FU32802" s="300"/>
      <c r="FV32802" s="300"/>
      <c r="FW32802" s="300"/>
      <c r="FX32802" s="300"/>
      <c r="FY32802" s="300"/>
      <c r="FZ32802" s="300"/>
      <c r="GA32802" s="300"/>
      <c r="GB32802" s="300"/>
      <c r="GC32802" s="300"/>
      <c r="GD32802" s="300"/>
      <c r="GE32802" s="300"/>
      <c r="GF32802" s="300"/>
      <c r="GG32802" s="300"/>
    </row>
    <row r="32803" spans="4:189" x14ac:dyDescent="0.25">
      <c r="D32803" s="300"/>
      <c r="J32803" s="300"/>
      <c r="K32803" s="300"/>
      <c r="L32803" s="300"/>
      <c r="M32803" s="300"/>
      <c r="N32803" s="300"/>
      <c r="O32803" s="300"/>
      <c r="P32803" s="300"/>
      <c r="Q32803" s="300"/>
      <c r="R32803" s="300"/>
      <c r="S32803" s="300"/>
      <c r="T32803" s="300"/>
      <c r="U32803" s="300"/>
      <c r="V32803" s="300"/>
      <c r="W32803" s="300"/>
      <c r="X32803" s="300"/>
      <c r="Y32803" s="300"/>
      <c r="Z32803" s="300"/>
      <c r="AA32803" s="300"/>
      <c r="AB32803" s="300"/>
      <c r="AC32803" s="300"/>
      <c r="AD32803" s="300"/>
      <c r="AE32803" s="300"/>
      <c r="AF32803" s="300"/>
      <c r="AG32803" s="300"/>
      <c r="AH32803" s="300"/>
      <c r="AI32803" s="300"/>
      <c r="AJ32803" s="300"/>
      <c r="AK32803" s="300"/>
      <c r="AL32803" s="300"/>
      <c r="AM32803" s="300"/>
      <c r="AN32803" s="300"/>
      <c r="AO32803" s="300"/>
      <c r="AP32803" s="300"/>
      <c r="AQ32803" s="300"/>
      <c r="AR32803" s="300"/>
      <c r="AS32803" s="300"/>
      <c r="AT32803" s="300"/>
      <c r="AU32803" s="300"/>
      <c r="AV32803" s="300"/>
      <c r="AW32803" s="300"/>
      <c r="AX32803" s="300"/>
      <c r="AY32803" s="300"/>
      <c r="AZ32803" s="300"/>
      <c r="BA32803" s="300"/>
      <c r="BB32803" s="300"/>
      <c r="BC32803" s="300"/>
      <c r="BD32803" s="300"/>
      <c r="BE32803" s="300"/>
      <c r="BF32803" s="300"/>
      <c r="BG32803" s="300"/>
      <c r="BH32803" s="300"/>
      <c r="BI32803" s="300"/>
      <c r="BJ32803" s="300"/>
      <c r="BK32803" s="300"/>
      <c r="BL32803" s="300"/>
      <c r="BM32803" s="300"/>
      <c r="BN32803" s="300"/>
      <c r="BO32803" s="300"/>
      <c r="BP32803" s="300"/>
      <c r="BQ32803" s="300"/>
      <c r="BR32803" s="300"/>
      <c r="BS32803" s="300"/>
      <c r="BT32803" s="300"/>
      <c r="BU32803" s="300"/>
      <c r="BV32803" s="300"/>
      <c r="BW32803" s="300"/>
      <c r="BX32803" s="300"/>
      <c r="BY32803" s="300"/>
      <c r="BZ32803" s="300"/>
      <c r="CA32803" s="300"/>
      <c r="CB32803" s="300"/>
      <c r="CC32803" s="300"/>
      <c r="CD32803" s="300"/>
      <c r="CE32803" s="300"/>
      <c r="CF32803" s="300"/>
      <c r="CG32803" s="300"/>
      <c r="CH32803" s="300"/>
      <c r="CI32803" s="300"/>
      <c r="CJ32803" s="300"/>
      <c r="CK32803" s="300"/>
      <c r="CL32803" s="300"/>
      <c r="CM32803" s="300"/>
      <c r="CN32803" s="300"/>
      <c r="CO32803" s="300"/>
      <c r="CP32803" s="300"/>
      <c r="CQ32803" s="300"/>
      <c r="CR32803" s="300"/>
      <c r="CS32803" s="300"/>
      <c r="CT32803" s="300"/>
      <c r="CU32803" s="300"/>
      <c r="CV32803" s="300"/>
      <c r="CW32803" s="300"/>
      <c r="CX32803" s="300"/>
      <c r="CY32803" s="300"/>
      <c r="CZ32803" s="300"/>
      <c r="DA32803" s="300"/>
      <c r="DB32803" s="300"/>
      <c r="DC32803" s="300"/>
      <c r="DD32803" s="300"/>
      <c r="DE32803" s="300"/>
      <c r="DF32803" s="300"/>
      <c r="DG32803" s="300"/>
      <c r="DH32803" s="300"/>
      <c r="DI32803" s="300"/>
      <c r="DJ32803" s="300"/>
      <c r="DK32803" s="300"/>
      <c r="DL32803" s="300"/>
      <c r="DM32803" s="300"/>
      <c r="DN32803" s="300"/>
      <c r="DO32803" s="300"/>
      <c r="DP32803" s="300"/>
      <c r="DQ32803" s="300"/>
      <c r="DR32803" s="300"/>
      <c r="DS32803" s="300"/>
      <c r="DT32803" s="300"/>
      <c r="DU32803" s="300"/>
      <c r="DV32803" s="300"/>
      <c r="DW32803" s="300"/>
      <c r="DX32803" s="300"/>
      <c r="DY32803" s="300"/>
      <c r="DZ32803" s="300"/>
      <c r="EA32803" s="300"/>
      <c r="EB32803" s="300"/>
      <c r="EC32803" s="300"/>
      <c r="ED32803" s="300"/>
      <c r="EE32803" s="300"/>
      <c r="EF32803" s="300"/>
      <c r="EG32803" s="300"/>
      <c r="EH32803" s="300"/>
      <c r="EI32803" s="300"/>
      <c r="EJ32803" s="300"/>
      <c r="EK32803" s="300"/>
      <c r="EL32803" s="300"/>
      <c r="EM32803" s="300"/>
      <c r="EN32803" s="300"/>
      <c r="EO32803" s="300"/>
      <c r="EP32803" s="300"/>
      <c r="EQ32803" s="300"/>
      <c r="ER32803" s="300"/>
      <c r="ES32803" s="300"/>
      <c r="ET32803" s="300"/>
      <c r="EU32803" s="300"/>
      <c r="EV32803" s="300"/>
      <c r="EW32803" s="300"/>
      <c r="EX32803" s="300"/>
      <c r="EY32803" s="300"/>
      <c r="EZ32803" s="300"/>
      <c r="FA32803" s="300"/>
      <c r="FB32803" s="300"/>
      <c r="FC32803" s="300"/>
      <c r="FD32803" s="300"/>
      <c r="FE32803" s="300"/>
      <c r="FF32803" s="300"/>
      <c r="FG32803" s="300"/>
      <c r="FH32803" s="300"/>
      <c r="FI32803" s="300"/>
      <c r="FJ32803" s="300"/>
      <c r="FK32803" s="300"/>
      <c r="FL32803" s="300"/>
      <c r="FM32803" s="300"/>
      <c r="FN32803" s="300"/>
      <c r="FO32803" s="300"/>
      <c r="FP32803" s="300"/>
      <c r="FQ32803" s="300"/>
      <c r="FR32803" s="300"/>
      <c r="FS32803" s="300"/>
      <c r="FT32803" s="300"/>
      <c r="FU32803" s="300"/>
      <c r="FV32803" s="300"/>
      <c r="FW32803" s="300"/>
      <c r="FX32803" s="300"/>
      <c r="FY32803" s="300"/>
      <c r="FZ32803" s="300"/>
      <c r="GA32803" s="300"/>
      <c r="GB32803" s="300"/>
      <c r="GC32803" s="300"/>
      <c r="GD32803" s="300"/>
      <c r="GE32803" s="300"/>
      <c r="GF32803" s="300"/>
      <c r="GG32803" s="300"/>
    </row>
    <row r="32804" spans="4:189" x14ac:dyDescent="0.25">
      <c r="D32804" s="300"/>
      <c r="J32804" s="300"/>
      <c r="K32804" s="300"/>
      <c r="L32804" s="300"/>
      <c r="M32804" s="300"/>
      <c r="N32804" s="300"/>
      <c r="O32804" s="300"/>
      <c r="P32804" s="300"/>
      <c r="Q32804" s="300"/>
      <c r="R32804" s="300"/>
      <c r="S32804" s="300"/>
      <c r="T32804" s="300"/>
      <c r="U32804" s="300"/>
      <c r="V32804" s="300"/>
      <c r="W32804" s="300"/>
      <c r="X32804" s="300"/>
      <c r="Y32804" s="300"/>
      <c r="Z32804" s="300"/>
      <c r="AA32804" s="300"/>
      <c r="AB32804" s="300"/>
      <c r="AC32804" s="300"/>
      <c r="AD32804" s="300"/>
      <c r="AE32804" s="300"/>
      <c r="AF32804" s="300"/>
      <c r="AG32804" s="300"/>
      <c r="AH32804" s="300"/>
      <c r="AI32804" s="300"/>
      <c r="AJ32804" s="300"/>
      <c r="AK32804" s="300"/>
      <c r="AL32804" s="300"/>
      <c r="AM32804" s="300"/>
      <c r="AN32804" s="300"/>
      <c r="AO32804" s="300"/>
      <c r="AP32804" s="300"/>
      <c r="AQ32804" s="300"/>
      <c r="AR32804" s="300"/>
      <c r="AS32804" s="300"/>
      <c r="AT32804" s="300"/>
      <c r="AU32804" s="300"/>
      <c r="AV32804" s="300"/>
      <c r="AW32804" s="300"/>
      <c r="AX32804" s="300"/>
      <c r="AY32804" s="300"/>
      <c r="AZ32804" s="300"/>
      <c r="BA32804" s="300"/>
      <c r="BB32804" s="300"/>
      <c r="BC32804" s="300"/>
      <c r="BD32804" s="300"/>
      <c r="BE32804" s="300"/>
      <c r="BF32804" s="300"/>
      <c r="BG32804" s="300"/>
      <c r="BH32804" s="300"/>
      <c r="BI32804" s="300"/>
      <c r="BJ32804" s="300"/>
      <c r="BK32804" s="300"/>
      <c r="BL32804" s="300"/>
      <c r="BM32804" s="300"/>
      <c r="BN32804" s="300"/>
      <c r="BO32804" s="300"/>
      <c r="BP32804" s="300"/>
      <c r="BQ32804" s="300"/>
      <c r="BR32804" s="300"/>
      <c r="BS32804" s="300"/>
      <c r="BT32804" s="300"/>
      <c r="BU32804" s="300"/>
      <c r="BV32804" s="300"/>
      <c r="BW32804" s="300"/>
      <c r="BX32804" s="300"/>
      <c r="BY32804" s="300"/>
      <c r="BZ32804" s="300"/>
      <c r="CA32804" s="300"/>
      <c r="CB32804" s="300"/>
      <c r="CC32804" s="300"/>
      <c r="CD32804" s="300"/>
      <c r="CE32804" s="300"/>
      <c r="CF32804" s="300"/>
      <c r="CG32804" s="300"/>
      <c r="CH32804" s="300"/>
      <c r="CI32804" s="300"/>
      <c r="CJ32804" s="300"/>
      <c r="CK32804" s="300"/>
      <c r="CL32804" s="300"/>
      <c r="CM32804" s="300"/>
      <c r="CN32804" s="300"/>
      <c r="CO32804" s="300"/>
      <c r="CP32804" s="300"/>
      <c r="CQ32804" s="300"/>
      <c r="CR32804" s="300"/>
      <c r="CS32804" s="300"/>
      <c r="CT32804" s="300"/>
      <c r="CU32804" s="300"/>
      <c r="CV32804" s="300"/>
      <c r="CW32804" s="300"/>
      <c r="CX32804" s="300"/>
      <c r="CY32804" s="300"/>
      <c r="CZ32804" s="300"/>
      <c r="DA32804" s="300"/>
      <c r="DB32804" s="300"/>
      <c r="DC32804" s="300"/>
      <c r="DD32804" s="300"/>
      <c r="DE32804" s="300"/>
      <c r="DF32804" s="300"/>
      <c r="DG32804" s="300"/>
      <c r="DH32804" s="300"/>
      <c r="DI32804" s="300"/>
      <c r="DJ32804" s="300"/>
      <c r="DK32804" s="300"/>
      <c r="DL32804" s="300"/>
      <c r="DM32804" s="300"/>
      <c r="DN32804" s="300"/>
      <c r="DO32804" s="300"/>
      <c r="DP32804" s="300"/>
      <c r="DQ32804" s="300"/>
      <c r="DR32804" s="300"/>
      <c r="DS32804" s="300"/>
      <c r="DT32804" s="300"/>
      <c r="DU32804" s="300"/>
      <c r="DV32804" s="300"/>
      <c r="DW32804" s="300"/>
      <c r="DX32804" s="300"/>
      <c r="DY32804" s="300"/>
      <c r="DZ32804" s="300"/>
      <c r="EA32804" s="300"/>
      <c r="EB32804" s="300"/>
      <c r="EC32804" s="300"/>
      <c r="ED32804" s="300"/>
      <c r="EE32804" s="300"/>
      <c r="EF32804" s="300"/>
      <c r="EG32804" s="300"/>
      <c r="EH32804" s="300"/>
      <c r="EI32804" s="300"/>
      <c r="EJ32804" s="300"/>
      <c r="EK32804" s="300"/>
      <c r="EL32804" s="300"/>
      <c r="EM32804" s="300"/>
      <c r="EN32804" s="300"/>
      <c r="EO32804" s="300"/>
      <c r="EP32804" s="300"/>
      <c r="EQ32804" s="300"/>
      <c r="ER32804" s="300"/>
      <c r="ES32804" s="300"/>
      <c r="ET32804" s="300"/>
      <c r="EU32804" s="300"/>
      <c r="EV32804" s="300"/>
      <c r="EW32804" s="300"/>
      <c r="EX32804" s="300"/>
      <c r="EY32804" s="300"/>
      <c r="EZ32804" s="300"/>
      <c r="FA32804" s="300"/>
      <c r="FB32804" s="300"/>
      <c r="FC32804" s="300"/>
      <c r="FD32804" s="300"/>
      <c r="FE32804" s="300"/>
      <c r="FF32804" s="300"/>
      <c r="FG32804" s="300"/>
      <c r="FH32804" s="300"/>
      <c r="FI32804" s="300"/>
      <c r="FJ32804" s="300"/>
      <c r="FK32804" s="300"/>
      <c r="FL32804" s="300"/>
      <c r="FM32804" s="300"/>
      <c r="FN32804" s="300"/>
      <c r="FO32804" s="300"/>
      <c r="FP32804" s="300"/>
      <c r="FQ32804" s="300"/>
      <c r="FR32804" s="300"/>
      <c r="FS32804" s="300"/>
      <c r="FT32804" s="300"/>
      <c r="FU32804" s="300"/>
      <c r="FV32804" s="300"/>
      <c r="FW32804" s="300"/>
      <c r="FX32804" s="300"/>
      <c r="FY32804" s="300"/>
      <c r="FZ32804" s="300"/>
      <c r="GA32804" s="300"/>
      <c r="GB32804" s="300"/>
      <c r="GC32804" s="300"/>
      <c r="GD32804" s="300"/>
      <c r="GE32804" s="300"/>
      <c r="GF32804" s="300"/>
      <c r="GG32804" s="300"/>
    </row>
    <row r="32805" spans="4:189" x14ac:dyDescent="0.25">
      <c r="D32805" s="300"/>
      <c r="J32805" s="300"/>
      <c r="K32805" s="300"/>
      <c r="L32805" s="300"/>
      <c r="M32805" s="300"/>
      <c r="N32805" s="300"/>
      <c r="O32805" s="300"/>
      <c r="P32805" s="300"/>
      <c r="Q32805" s="300"/>
      <c r="R32805" s="300"/>
      <c r="S32805" s="300"/>
      <c r="T32805" s="300"/>
      <c r="U32805" s="300"/>
      <c r="V32805" s="300"/>
      <c r="W32805" s="300"/>
      <c r="X32805" s="300"/>
      <c r="Y32805" s="300"/>
      <c r="Z32805" s="300"/>
      <c r="AA32805" s="300"/>
      <c r="AB32805" s="300"/>
      <c r="AC32805" s="300"/>
      <c r="AD32805" s="300"/>
      <c r="AE32805" s="300"/>
      <c r="AF32805" s="300"/>
      <c r="AG32805" s="300"/>
      <c r="AH32805" s="300"/>
      <c r="AI32805" s="300"/>
      <c r="AJ32805" s="300"/>
      <c r="AK32805" s="300"/>
      <c r="AL32805" s="300"/>
      <c r="AM32805" s="300"/>
      <c r="AN32805" s="300"/>
      <c r="AO32805" s="300"/>
      <c r="AP32805" s="300"/>
      <c r="AQ32805" s="300"/>
      <c r="AR32805" s="300"/>
      <c r="AS32805" s="300"/>
      <c r="AT32805" s="300"/>
      <c r="AU32805" s="300"/>
      <c r="AV32805" s="300"/>
      <c r="AW32805" s="300"/>
      <c r="AX32805" s="300"/>
      <c r="AY32805" s="300"/>
      <c r="AZ32805" s="300"/>
      <c r="BA32805" s="300"/>
      <c r="BB32805" s="300"/>
      <c r="BC32805" s="300"/>
      <c r="BD32805" s="300"/>
      <c r="BE32805" s="300"/>
      <c r="BF32805" s="300"/>
      <c r="BG32805" s="300"/>
      <c r="BH32805" s="300"/>
      <c r="BI32805" s="300"/>
      <c r="BJ32805" s="300"/>
      <c r="BK32805" s="300"/>
      <c r="BL32805" s="300"/>
      <c r="BM32805" s="300"/>
      <c r="BN32805" s="300"/>
      <c r="BO32805" s="300"/>
      <c r="BP32805" s="300"/>
      <c r="BQ32805" s="300"/>
      <c r="BR32805" s="300"/>
      <c r="BS32805" s="300"/>
      <c r="BT32805" s="300"/>
      <c r="BU32805" s="300"/>
      <c r="BV32805" s="300"/>
      <c r="BW32805" s="300"/>
      <c r="BX32805" s="300"/>
      <c r="BY32805" s="300"/>
      <c r="BZ32805" s="300"/>
      <c r="CA32805" s="300"/>
      <c r="CB32805" s="300"/>
      <c r="CC32805" s="300"/>
      <c r="CD32805" s="300"/>
      <c r="CE32805" s="300"/>
      <c r="CF32805" s="300"/>
      <c r="CG32805" s="300"/>
      <c r="CH32805" s="300"/>
      <c r="CI32805" s="300"/>
      <c r="CJ32805" s="300"/>
      <c r="CK32805" s="300"/>
      <c r="CL32805" s="300"/>
      <c r="CM32805" s="300"/>
      <c r="CN32805" s="300"/>
      <c r="CO32805" s="300"/>
      <c r="CP32805" s="300"/>
      <c r="CQ32805" s="300"/>
      <c r="CR32805" s="300"/>
      <c r="CS32805" s="300"/>
      <c r="CT32805" s="300"/>
      <c r="CU32805" s="300"/>
      <c r="CV32805" s="300"/>
      <c r="CW32805" s="300"/>
      <c r="CX32805" s="300"/>
      <c r="CY32805" s="300"/>
      <c r="CZ32805" s="300"/>
      <c r="DA32805" s="300"/>
      <c r="DB32805" s="300"/>
      <c r="DC32805" s="300"/>
      <c r="DD32805" s="300"/>
      <c r="DE32805" s="300"/>
      <c r="DF32805" s="300"/>
      <c r="DG32805" s="300"/>
      <c r="DH32805" s="300"/>
      <c r="DI32805" s="300"/>
      <c r="DJ32805" s="300"/>
      <c r="DK32805" s="300"/>
      <c r="DL32805" s="300"/>
      <c r="DM32805" s="300"/>
      <c r="DN32805" s="300"/>
      <c r="DO32805" s="300"/>
      <c r="DP32805" s="300"/>
      <c r="DQ32805" s="300"/>
      <c r="DR32805" s="300"/>
      <c r="DS32805" s="300"/>
      <c r="DT32805" s="300"/>
      <c r="DU32805" s="300"/>
      <c r="DV32805" s="300"/>
      <c r="DW32805" s="300"/>
      <c r="DX32805" s="300"/>
      <c r="DY32805" s="300"/>
      <c r="DZ32805" s="300"/>
      <c r="EA32805" s="300"/>
      <c r="EB32805" s="300"/>
      <c r="EC32805" s="300"/>
      <c r="ED32805" s="300"/>
      <c r="EE32805" s="300"/>
      <c r="EF32805" s="300"/>
      <c r="EG32805" s="300"/>
      <c r="EH32805" s="300"/>
      <c r="EI32805" s="300"/>
      <c r="EJ32805" s="300"/>
      <c r="EK32805" s="300"/>
      <c r="EL32805" s="300"/>
      <c r="EM32805" s="300"/>
      <c r="EN32805" s="300"/>
      <c r="EO32805" s="300"/>
      <c r="EP32805" s="300"/>
      <c r="EQ32805" s="300"/>
      <c r="ER32805" s="300"/>
      <c r="ES32805" s="300"/>
      <c r="ET32805" s="300"/>
      <c r="EU32805" s="300"/>
      <c r="EV32805" s="300"/>
      <c r="EW32805" s="300"/>
      <c r="EX32805" s="300"/>
      <c r="EY32805" s="300"/>
      <c r="EZ32805" s="300"/>
      <c r="FA32805" s="300"/>
      <c r="FB32805" s="300"/>
      <c r="FC32805" s="300"/>
      <c r="FD32805" s="300"/>
      <c r="FE32805" s="300"/>
      <c r="FF32805" s="300"/>
      <c r="FG32805" s="300"/>
      <c r="FH32805" s="300"/>
      <c r="FI32805" s="300"/>
      <c r="FJ32805" s="300"/>
      <c r="FK32805" s="300"/>
      <c r="FL32805" s="300"/>
      <c r="FM32805" s="300"/>
      <c r="FN32805" s="300"/>
      <c r="FO32805" s="300"/>
      <c r="FP32805" s="300"/>
      <c r="FQ32805" s="300"/>
      <c r="FR32805" s="300"/>
      <c r="FS32805" s="300"/>
      <c r="FT32805" s="300"/>
      <c r="FU32805" s="300"/>
      <c r="FV32805" s="300"/>
      <c r="FW32805" s="300"/>
      <c r="FX32805" s="300"/>
      <c r="FY32805" s="300"/>
      <c r="FZ32805" s="300"/>
      <c r="GA32805" s="300"/>
      <c r="GB32805" s="300"/>
      <c r="GC32805" s="300"/>
      <c r="GD32805" s="300"/>
      <c r="GE32805" s="300"/>
      <c r="GF32805" s="300"/>
      <c r="GG32805" s="300"/>
    </row>
    <row r="32806" spans="4:189" x14ac:dyDescent="0.25">
      <c r="D32806" s="300"/>
      <c r="J32806" s="300"/>
      <c r="K32806" s="300"/>
      <c r="L32806" s="300"/>
      <c r="M32806" s="300"/>
      <c r="N32806" s="300"/>
      <c r="O32806" s="300"/>
      <c r="P32806" s="300"/>
      <c r="Q32806" s="300"/>
      <c r="R32806" s="300"/>
      <c r="S32806" s="300"/>
      <c r="T32806" s="300"/>
      <c r="U32806" s="300"/>
      <c r="V32806" s="300"/>
      <c r="W32806" s="300"/>
      <c r="X32806" s="300"/>
      <c r="Y32806" s="300"/>
      <c r="Z32806" s="300"/>
      <c r="AA32806" s="300"/>
      <c r="AB32806" s="300"/>
      <c r="AC32806" s="300"/>
      <c r="AD32806" s="300"/>
      <c r="AE32806" s="300"/>
      <c r="AF32806" s="300"/>
      <c r="AG32806" s="300"/>
      <c r="AH32806" s="300"/>
      <c r="AI32806" s="300"/>
      <c r="AJ32806" s="300"/>
      <c r="AK32806" s="300"/>
      <c r="AL32806" s="300"/>
      <c r="AM32806" s="300"/>
      <c r="AN32806" s="300"/>
      <c r="AO32806" s="300"/>
      <c r="AP32806" s="300"/>
      <c r="AQ32806" s="300"/>
      <c r="AR32806" s="300"/>
      <c r="AS32806" s="300"/>
      <c r="AT32806" s="300"/>
      <c r="AU32806" s="300"/>
      <c r="AV32806" s="300"/>
      <c r="AW32806" s="300"/>
      <c r="AX32806" s="300"/>
      <c r="AY32806" s="300"/>
      <c r="AZ32806" s="300"/>
      <c r="BA32806" s="300"/>
      <c r="BB32806" s="300"/>
      <c r="BC32806" s="300"/>
      <c r="BD32806" s="300"/>
      <c r="BE32806" s="300"/>
      <c r="BF32806" s="300"/>
      <c r="BG32806" s="300"/>
      <c r="BH32806" s="300"/>
      <c r="BI32806" s="300"/>
      <c r="BJ32806" s="300"/>
      <c r="BK32806" s="300"/>
      <c r="BL32806" s="300"/>
      <c r="BM32806" s="300"/>
      <c r="BN32806" s="300"/>
      <c r="BO32806" s="300"/>
      <c r="BP32806" s="300"/>
      <c r="BQ32806" s="300"/>
      <c r="BR32806" s="300"/>
      <c r="BS32806" s="300"/>
      <c r="BT32806" s="300"/>
      <c r="BU32806" s="300"/>
      <c r="BV32806" s="300"/>
      <c r="BW32806" s="300"/>
      <c r="BX32806" s="300"/>
      <c r="BY32806" s="300"/>
      <c r="BZ32806" s="300"/>
      <c r="CA32806" s="300"/>
      <c r="CB32806" s="300"/>
      <c r="CC32806" s="300"/>
      <c r="CD32806" s="300"/>
      <c r="CE32806" s="300"/>
      <c r="CF32806" s="300"/>
      <c r="CG32806" s="300"/>
      <c r="CH32806" s="300"/>
      <c r="CI32806" s="300"/>
      <c r="CJ32806" s="300"/>
      <c r="CK32806" s="300"/>
      <c r="CL32806" s="300"/>
      <c r="CM32806" s="300"/>
      <c r="CN32806" s="300"/>
      <c r="CO32806" s="300"/>
      <c r="CP32806" s="300"/>
      <c r="CQ32806" s="300"/>
      <c r="CR32806" s="300"/>
      <c r="CS32806" s="300"/>
      <c r="CT32806" s="300"/>
      <c r="CU32806" s="300"/>
      <c r="CV32806" s="300"/>
      <c r="CW32806" s="300"/>
      <c r="CX32806" s="300"/>
      <c r="CY32806" s="300"/>
      <c r="CZ32806" s="300"/>
      <c r="DA32806" s="300"/>
      <c r="DB32806" s="300"/>
      <c r="DC32806" s="300"/>
      <c r="DD32806" s="300"/>
      <c r="DE32806" s="300"/>
      <c r="DF32806" s="300"/>
      <c r="DG32806" s="300"/>
      <c r="DH32806" s="300"/>
      <c r="DI32806" s="300"/>
      <c r="DJ32806" s="300"/>
      <c r="DK32806" s="300"/>
      <c r="DL32806" s="300"/>
      <c r="DM32806" s="300"/>
      <c r="DN32806" s="300"/>
      <c r="DO32806" s="300"/>
      <c r="DP32806" s="300"/>
      <c r="DQ32806" s="300"/>
      <c r="DR32806" s="300"/>
      <c r="DS32806" s="300"/>
      <c r="DT32806" s="300"/>
      <c r="DU32806" s="300"/>
      <c r="DV32806" s="300"/>
      <c r="DW32806" s="300"/>
      <c r="DX32806" s="300"/>
      <c r="DY32806" s="300"/>
      <c r="DZ32806" s="300"/>
      <c r="EA32806" s="300"/>
      <c r="EB32806" s="300"/>
      <c r="EC32806" s="300"/>
      <c r="ED32806" s="300"/>
      <c r="EE32806" s="300"/>
      <c r="EF32806" s="300"/>
      <c r="EG32806" s="300"/>
      <c r="EH32806" s="300"/>
      <c r="EI32806" s="300"/>
      <c r="EJ32806" s="300"/>
      <c r="EK32806" s="300"/>
      <c r="EL32806" s="300"/>
      <c r="EM32806" s="300"/>
      <c r="EN32806" s="300"/>
      <c r="EO32806" s="300"/>
      <c r="EP32806" s="300"/>
      <c r="EQ32806" s="300"/>
      <c r="ER32806" s="300"/>
      <c r="ES32806" s="300"/>
      <c r="ET32806" s="300"/>
      <c r="EU32806" s="300"/>
      <c r="EV32806" s="300"/>
      <c r="EW32806" s="300"/>
      <c r="EX32806" s="300"/>
      <c r="EY32806" s="300"/>
      <c r="EZ32806" s="300"/>
      <c r="FA32806" s="300"/>
      <c r="FB32806" s="300"/>
      <c r="FC32806" s="300"/>
      <c r="FD32806" s="300"/>
      <c r="FE32806" s="300"/>
      <c r="FF32806" s="300"/>
      <c r="FG32806" s="300"/>
      <c r="FH32806" s="300"/>
      <c r="FI32806" s="300"/>
      <c r="FJ32806" s="300"/>
      <c r="FK32806" s="300"/>
      <c r="FL32806" s="300"/>
      <c r="FM32806" s="300"/>
      <c r="FN32806" s="300"/>
      <c r="FO32806" s="300"/>
      <c r="FP32806" s="300"/>
      <c r="FQ32806" s="300"/>
      <c r="FR32806" s="300"/>
      <c r="FS32806" s="300"/>
      <c r="FT32806" s="300"/>
      <c r="FU32806" s="300"/>
      <c r="FV32806" s="300"/>
      <c r="FW32806" s="300"/>
      <c r="FX32806" s="300"/>
      <c r="FY32806" s="300"/>
      <c r="FZ32806" s="300"/>
      <c r="GA32806" s="300"/>
      <c r="GB32806" s="300"/>
      <c r="GC32806" s="300"/>
      <c r="GD32806" s="300"/>
      <c r="GE32806" s="300"/>
      <c r="GF32806" s="300"/>
      <c r="GG32806" s="300"/>
    </row>
    <row r="32807" spans="4:189" x14ac:dyDescent="0.25">
      <c r="D32807" s="300"/>
      <c r="J32807" s="300"/>
      <c r="K32807" s="300"/>
      <c r="L32807" s="300"/>
      <c r="M32807" s="300"/>
      <c r="N32807" s="300"/>
      <c r="O32807" s="300"/>
      <c r="P32807" s="300"/>
      <c r="Q32807" s="300"/>
      <c r="R32807" s="300"/>
      <c r="S32807" s="300"/>
      <c r="T32807" s="300"/>
      <c r="U32807" s="300"/>
      <c r="V32807" s="300"/>
      <c r="W32807" s="300"/>
      <c r="X32807" s="300"/>
      <c r="Y32807" s="300"/>
      <c r="Z32807" s="300"/>
      <c r="AA32807" s="300"/>
      <c r="AB32807" s="300"/>
      <c r="AC32807" s="300"/>
      <c r="AD32807" s="300"/>
      <c r="AE32807" s="300"/>
      <c r="AF32807" s="300"/>
      <c r="AG32807" s="300"/>
      <c r="AH32807" s="300"/>
      <c r="AI32807" s="300"/>
      <c r="AJ32807" s="300"/>
      <c r="AK32807" s="300"/>
      <c r="AL32807" s="300"/>
      <c r="AM32807" s="300"/>
      <c r="AN32807" s="300"/>
      <c r="AO32807" s="300"/>
      <c r="AP32807" s="300"/>
      <c r="AQ32807" s="300"/>
      <c r="AR32807" s="300"/>
      <c r="AS32807" s="300"/>
      <c r="AT32807" s="300"/>
      <c r="AU32807" s="300"/>
      <c r="AV32807" s="300"/>
      <c r="AW32807" s="300"/>
      <c r="AX32807" s="300"/>
      <c r="AY32807" s="300"/>
      <c r="AZ32807" s="300"/>
      <c r="BA32807" s="300"/>
      <c r="BB32807" s="300"/>
      <c r="BC32807" s="300"/>
      <c r="BD32807" s="300"/>
      <c r="BE32807" s="300"/>
      <c r="BF32807" s="300"/>
      <c r="BG32807" s="300"/>
      <c r="BH32807" s="300"/>
      <c r="BI32807" s="300"/>
      <c r="BJ32807" s="300"/>
      <c r="BK32807" s="300"/>
      <c r="BL32807" s="300"/>
      <c r="BM32807" s="300"/>
      <c r="BN32807" s="300"/>
      <c r="BO32807" s="300"/>
      <c r="BP32807" s="300"/>
      <c r="BQ32807" s="300"/>
      <c r="BR32807" s="300"/>
      <c r="BS32807" s="300"/>
      <c r="BT32807" s="300"/>
      <c r="BU32807" s="300"/>
      <c r="BV32807" s="300"/>
      <c r="BW32807" s="300"/>
      <c r="BX32807" s="300"/>
      <c r="BY32807" s="300"/>
      <c r="BZ32807" s="300"/>
      <c r="CA32807" s="300"/>
      <c r="CB32807" s="300"/>
      <c r="CC32807" s="300"/>
      <c r="CD32807" s="300"/>
      <c r="CE32807" s="300"/>
      <c r="CF32807" s="300"/>
      <c r="CG32807" s="300"/>
      <c r="CH32807" s="300"/>
      <c r="CI32807" s="300"/>
      <c r="CJ32807" s="300"/>
      <c r="CK32807" s="300"/>
      <c r="CL32807" s="300"/>
      <c r="CM32807" s="300"/>
      <c r="CN32807" s="300"/>
      <c r="CO32807" s="300"/>
      <c r="CP32807" s="300"/>
      <c r="CQ32807" s="300"/>
      <c r="CR32807" s="300"/>
      <c r="CS32807" s="300"/>
      <c r="CT32807" s="300"/>
      <c r="CU32807" s="300"/>
      <c r="CV32807" s="300"/>
      <c r="CW32807" s="300"/>
      <c r="CX32807" s="300"/>
      <c r="CY32807" s="300"/>
      <c r="CZ32807" s="300"/>
      <c r="DA32807" s="300"/>
      <c r="DB32807" s="300"/>
      <c r="DC32807" s="300"/>
      <c r="DD32807" s="300"/>
      <c r="DE32807" s="300"/>
      <c r="DF32807" s="300"/>
      <c r="DG32807" s="300"/>
      <c r="DH32807" s="300"/>
      <c r="DI32807" s="300"/>
      <c r="DJ32807" s="300"/>
      <c r="DK32807" s="300"/>
      <c r="DL32807" s="300"/>
      <c r="DM32807" s="300"/>
      <c r="DN32807" s="300"/>
      <c r="DO32807" s="300"/>
      <c r="DP32807" s="300"/>
      <c r="DQ32807" s="300"/>
      <c r="DR32807" s="300"/>
      <c r="DS32807" s="300"/>
      <c r="DT32807" s="300"/>
      <c r="DU32807" s="300"/>
      <c r="DV32807" s="300"/>
      <c r="DW32807" s="300"/>
      <c r="DX32807" s="300"/>
      <c r="DY32807" s="300"/>
      <c r="DZ32807" s="300"/>
      <c r="EA32807" s="300"/>
      <c r="EB32807" s="300"/>
      <c r="EC32807" s="300"/>
      <c r="ED32807" s="300"/>
      <c r="EE32807" s="300"/>
      <c r="EF32807" s="300"/>
      <c r="EG32807" s="300"/>
      <c r="EH32807" s="300"/>
      <c r="EI32807" s="300"/>
      <c r="EJ32807" s="300"/>
      <c r="EK32807" s="300"/>
      <c r="EL32807" s="300"/>
      <c r="EM32807" s="300"/>
      <c r="EN32807" s="300"/>
      <c r="EO32807" s="300"/>
      <c r="EP32807" s="300"/>
      <c r="EQ32807" s="300"/>
      <c r="ER32807" s="300"/>
      <c r="ES32807" s="300"/>
      <c r="ET32807" s="300"/>
      <c r="EU32807" s="300"/>
      <c r="EV32807" s="300"/>
      <c r="EW32807" s="300"/>
      <c r="EX32807" s="300"/>
      <c r="EY32807" s="300"/>
      <c r="EZ32807" s="300"/>
      <c r="FA32807" s="300"/>
      <c r="FB32807" s="300"/>
      <c r="FC32807" s="300"/>
      <c r="FD32807" s="300"/>
      <c r="FE32807" s="300"/>
      <c r="FF32807" s="300"/>
      <c r="FG32807" s="300"/>
      <c r="FH32807" s="300"/>
      <c r="FI32807" s="300"/>
      <c r="FJ32807" s="300"/>
      <c r="FK32807" s="300"/>
      <c r="FL32807" s="300"/>
      <c r="FM32807" s="300"/>
      <c r="FN32807" s="300"/>
      <c r="FO32807" s="300"/>
      <c r="FP32807" s="300"/>
      <c r="FQ32807" s="300"/>
      <c r="FR32807" s="300"/>
      <c r="FS32807" s="300"/>
      <c r="FT32807" s="300"/>
      <c r="FU32807" s="300"/>
      <c r="FV32807" s="300"/>
      <c r="FW32807" s="300"/>
      <c r="FX32807" s="300"/>
      <c r="FY32807" s="300"/>
      <c r="FZ32807" s="300"/>
      <c r="GA32807" s="300"/>
      <c r="GB32807" s="300"/>
      <c r="GC32807" s="300"/>
      <c r="GD32807" s="300"/>
      <c r="GE32807" s="300"/>
      <c r="GF32807" s="300"/>
      <c r="GG32807" s="300"/>
    </row>
    <row r="32808" spans="4:189" x14ac:dyDescent="0.25">
      <c r="D32808" s="300"/>
      <c r="J32808" s="300"/>
      <c r="K32808" s="300"/>
      <c r="L32808" s="300"/>
      <c r="M32808" s="300"/>
      <c r="N32808" s="300"/>
      <c r="O32808" s="300"/>
      <c r="P32808" s="300"/>
      <c r="Q32808" s="300"/>
      <c r="R32808" s="300"/>
      <c r="S32808" s="300"/>
      <c r="T32808" s="300"/>
      <c r="U32808" s="300"/>
      <c r="V32808" s="300"/>
      <c r="W32808" s="300"/>
      <c r="X32808" s="300"/>
      <c r="Y32808" s="300"/>
      <c r="Z32808" s="300"/>
      <c r="AA32808" s="300"/>
      <c r="AB32808" s="300"/>
      <c r="AC32808" s="300"/>
      <c r="AD32808" s="300"/>
      <c r="AE32808" s="300"/>
      <c r="AF32808" s="300"/>
      <c r="AG32808" s="300"/>
      <c r="AH32808" s="300"/>
      <c r="AI32808" s="300"/>
      <c r="AJ32808" s="300"/>
      <c r="AK32808" s="300"/>
      <c r="AL32808" s="300"/>
      <c r="AM32808" s="300"/>
      <c r="AN32808" s="300"/>
      <c r="AO32808" s="300"/>
      <c r="AP32808" s="300"/>
      <c r="AQ32808" s="300"/>
      <c r="AR32808" s="300"/>
      <c r="AS32808" s="300"/>
      <c r="AT32808" s="300"/>
      <c r="AU32808" s="300"/>
      <c r="AV32808" s="300"/>
      <c r="AW32808" s="300"/>
      <c r="AX32808" s="300"/>
      <c r="AY32808" s="300"/>
      <c r="AZ32808" s="300"/>
      <c r="BA32808" s="300"/>
      <c r="BB32808" s="300"/>
      <c r="BC32808" s="300"/>
      <c r="BD32808" s="300"/>
      <c r="BE32808" s="300"/>
      <c r="BF32808" s="300"/>
      <c r="BG32808" s="300"/>
      <c r="BH32808" s="300"/>
      <c r="BI32808" s="300"/>
      <c r="BJ32808" s="300"/>
      <c r="BK32808" s="300"/>
      <c r="BL32808" s="300"/>
      <c r="BM32808" s="300"/>
      <c r="BN32808" s="300"/>
      <c r="BO32808" s="300"/>
      <c r="BP32808" s="300"/>
      <c r="BQ32808" s="300"/>
      <c r="BR32808" s="300"/>
      <c r="BS32808" s="300"/>
      <c r="BT32808" s="300"/>
      <c r="BU32808" s="300"/>
      <c r="BV32808" s="300"/>
      <c r="BW32808" s="300"/>
      <c r="BX32808" s="300"/>
      <c r="BY32808" s="300"/>
      <c r="BZ32808" s="300"/>
      <c r="CA32808" s="300"/>
      <c r="CB32808" s="300"/>
      <c r="CC32808" s="300"/>
      <c r="CD32808" s="300"/>
      <c r="CE32808" s="300"/>
      <c r="CF32808" s="300"/>
      <c r="CG32808" s="300"/>
      <c r="CH32808" s="300"/>
      <c r="CI32808" s="300"/>
      <c r="CJ32808" s="300"/>
      <c r="CK32808" s="300"/>
      <c r="CL32808" s="300"/>
      <c r="CM32808" s="300"/>
      <c r="CN32808" s="300"/>
      <c r="CO32808" s="300"/>
      <c r="CP32808" s="300"/>
      <c r="CQ32808" s="300"/>
      <c r="CR32808" s="300"/>
      <c r="CS32808" s="300"/>
      <c r="CT32808" s="300"/>
      <c r="CU32808" s="300"/>
      <c r="CV32808" s="300"/>
      <c r="CW32808" s="300"/>
      <c r="CX32808" s="300"/>
      <c r="CY32808" s="300"/>
      <c r="CZ32808" s="300"/>
      <c r="DA32808" s="300"/>
      <c r="DB32808" s="300"/>
      <c r="DC32808" s="300"/>
      <c r="DD32808" s="300"/>
      <c r="DE32808" s="300"/>
      <c r="DF32808" s="300"/>
      <c r="DG32808" s="300"/>
      <c r="DH32808" s="300"/>
      <c r="DI32808" s="300"/>
      <c r="DJ32808" s="300"/>
      <c r="DK32808" s="300"/>
      <c r="DL32808" s="300"/>
      <c r="DM32808" s="300"/>
      <c r="DN32808" s="300"/>
      <c r="DO32808" s="300"/>
      <c r="DP32808" s="300"/>
      <c r="DQ32808" s="300"/>
      <c r="DR32808" s="300"/>
      <c r="DS32808" s="300"/>
      <c r="DT32808" s="300"/>
      <c r="DU32808" s="300"/>
      <c r="DV32808" s="300"/>
      <c r="DW32808" s="300"/>
      <c r="DX32808" s="300"/>
      <c r="DY32808" s="300"/>
      <c r="DZ32808" s="300"/>
      <c r="EA32808" s="300"/>
      <c r="EB32808" s="300"/>
      <c r="EC32808" s="300"/>
      <c r="ED32808" s="300"/>
      <c r="EE32808" s="300"/>
      <c r="EF32808" s="300"/>
      <c r="EG32808" s="300"/>
      <c r="EH32808" s="300"/>
      <c r="EI32808" s="300"/>
      <c r="EJ32808" s="300"/>
      <c r="EK32808" s="300"/>
      <c r="EL32808" s="300"/>
      <c r="EM32808" s="300"/>
      <c r="EN32808" s="300"/>
      <c r="EO32808" s="300"/>
      <c r="EP32808" s="300"/>
      <c r="EQ32808" s="300"/>
      <c r="ER32808" s="300"/>
      <c r="ES32808" s="300"/>
      <c r="ET32808" s="300"/>
      <c r="EU32808" s="300"/>
      <c r="EV32808" s="300"/>
      <c r="EW32808" s="300"/>
      <c r="EX32808" s="300"/>
      <c r="EY32808" s="300"/>
      <c r="EZ32808" s="300"/>
      <c r="FA32808" s="300"/>
      <c r="FB32808" s="300"/>
      <c r="FC32808" s="300"/>
      <c r="FD32808" s="300"/>
      <c r="FE32808" s="300"/>
      <c r="FF32808" s="300"/>
      <c r="FG32808" s="300"/>
      <c r="FH32808" s="300"/>
      <c r="FI32808" s="300"/>
      <c r="FJ32808" s="300"/>
      <c r="FK32808" s="300"/>
      <c r="FL32808" s="300"/>
      <c r="FM32808" s="300"/>
      <c r="FN32808" s="300"/>
      <c r="FO32808" s="300"/>
      <c r="FP32808" s="300"/>
      <c r="FQ32808" s="300"/>
      <c r="FR32808" s="300"/>
      <c r="FS32808" s="300"/>
      <c r="FT32808" s="300"/>
      <c r="FU32808" s="300"/>
      <c r="FV32808" s="300"/>
      <c r="FW32808" s="300"/>
      <c r="FX32808" s="300"/>
      <c r="FY32808" s="300"/>
      <c r="FZ32808" s="300"/>
      <c r="GA32808" s="300"/>
      <c r="GB32808" s="300"/>
      <c r="GC32808" s="300"/>
      <c r="GD32808" s="300"/>
      <c r="GE32808" s="300"/>
      <c r="GF32808" s="300"/>
      <c r="GG32808" s="300"/>
    </row>
    <row r="32809" spans="4:189" x14ac:dyDescent="0.25">
      <c r="D32809" s="300"/>
      <c r="J32809" s="300"/>
      <c r="K32809" s="300"/>
      <c r="L32809" s="300"/>
      <c r="M32809" s="300"/>
      <c r="N32809" s="300"/>
      <c r="O32809" s="300"/>
      <c r="P32809" s="300"/>
      <c r="Q32809" s="300"/>
      <c r="R32809" s="300"/>
      <c r="S32809" s="300"/>
      <c r="T32809" s="300"/>
      <c r="U32809" s="300"/>
      <c r="V32809" s="300"/>
      <c r="W32809" s="300"/>
      <c r="X32809" s="300"/>
      <c r="Y32809" s="300"/>
      <c r="Z32809" s="300"/>
      <c r="AA32809" s="300"/>
      <c r="AB32809" s="300"/>
      <c r="AC32809" s="300"/>
      <c r="AD32809" s="300"/>
      <c r="AE32809" s="300"/>
      <c r="AF32809" s="300"/>
      <c r="AG32809" s="300"/>
      <c r="AH32809" s="300"/>
      <c r="AI32809" s="300"/>
      <c r="AJ32809" s="300"/>
      <c r="AK32809" s="300"/>
      <c r="AL32809" s="300"/>
      <c r="AM32809" s="300"/>
      <c r="AN32809" s="300"/>
      <c r="AO32809" s="300"/>
      <c r="AP32809" s="300"/>
      <c r="AQ32809" s="300"/>
      <c r="AR32809" s="300"/>
      <c r="AS32809" s="300"/>
      <c r="AT32809" s="300"/>
      <c r="AU32809" s="300"/>
      <c r="AV32809" s="300"/>
      <c r="AW32809" s="300"/>
      <c r="AX32809" s="300"/>
      <c r="AY32809" s="300"/>
      <c r="AZ32809" s="300"/>
      <c r="BA32809" s="300"/>
      <c r="BB32809" s="300"/>
      <c r="BC32809" s="300"/>
      <c r="BD32809" s="300"/>
      <c r="BE32809" s="300"/>
      <c r="BF32809" s="300"/>
      <c r="BG32809" s="300"/>
      <c r="BH32809" s="300"/>
      <c r="BI32809" s="300"/>
      <c r="BJ32809" s="300"/>
      <c r="BK32809" s="300"/>
      <c r="BL32809" s="300"/>
      <c r="BM32809" s="300"/>
      <c r="BN32809" s="300"/>
      <c r="BO32809" s="300"/>
      <c r="BP32809" s="300"/>
      <c r="BQ32809" s="300"/>
      <c r="BR32809" s="300"/>
      <c r="BS32809" s="300"/>
      <c r="BT32809" s="300"/>
      <c r="BU32809" s="300"/>
      <c r="BV32809" s="300"/>
      <c r="BW32809" s="300"/>
      <c r="BX32809" s="300"/>
      <c r="BY32809" s="300"/>
      <c r="BZ32809" s="300"/>
      <c r="CA32809" s="300"/>
      <c r="CB32809" s="300"/>
      <c r="CC32809" s="300"/>
      <c r="CD32809" s="300"/>
      <c r="CE32809" s="300"/>
      <c r="CF32809" s="300"/>
      <c r="CG32809" s="300"/>
      <c r="CH32809" s="300"/>
      <c r="CI32809" s="300"/>
      <c r="CJ32809" s="300"/>
      <c r="CK32809" s="300"/>
      <c r="CL32809" s="300"/>
      <c r="CM32809" s="300"/>
      <c r="CN32809" s="300"/>
      <c r="CO32809" s="300"/>
      <c r="CP32809" s="300"/>
      <c r="CQ32809" s="300"/>
      <c r="CR32809" s="300"/>
      <c r="CS32809" s="300"/>
      <c r="CT32809" s="300"/>
      <c r="CU32809" s="300"/>
      <c r="CV32809" s="300"/>
      <c r="CW32809" s="300"/>
      <c r="CX32809" s="300"/>
      <c r="CY32809" s="300"/>
      <c r="CZ32809" s="300"/>
      <c r="DA32809" s="300"/>
      <c r="DB32809" s="300"/>
      <c r="DC32809" s="300"/>
      <c r="DD32809" s="300"/>
      <c r="DE32809" s="300"/>
      <c r="DF32809" s="300"/>
      <c r="DG32809" s="300"/>
      <c r="DH32809" s="300"/>
      <c r="DI32809" s="300"/>
      <c r="DJ32809" s="300"/>
      <c r="DK32809" s="300"/>
      <c r="DL32809" s="300"/>
      <c r="DM32809" s="300"/>
      <c r="DN32809" s="300"/>
      <c r="DO32809" s="300"/>
      <c r="DP32809" s="300"/>
      <c r="DQ32809" s="300"/>
      <c r="DR32809" s="300"/>
      <c r="DS32809" s="300"/>
      <c r="DT32809" s="300"/>
      <c r="DU32809" s="300"/>
      <c r="DV32809" s="300"/>
      <c r="DW32809" s="300"/>
      <c r="DX32809" s="300"/>
      <c r="DY32809" s="300"/>
      <c r="DZ32809" s="300"/>
      <c r="EA32809" s="300"/>
      <c r="EB32809" s="300"/>
      <c r="EC32809" s="300"/>
      <c r="ED32809" s="300"/>
      <c r="EE32809" s="300"/>
      <c r="EF32809" s="300"/>
      <c r="EG32809" s="300"/>
      <c r="EH32809" s="300"/>
      <c r="EI32809" s="300"/>
      <c r="EJ32809" s="300"/>
      <c r="EK32809" s="300"/>
      <c r="EL32809" s="300"/>
      <c r="EM32809" s="300"/>
      <c r="EN32809" s="300"/>
      <c r="EO32809" s="300"/>
      <c r="EP32809" s="300"/>
      <c r="EQ32809" s="300"/>
      <c r="ER32809" s="300"/>
      <c r="ES32809" s="300"/>
      <c r="ET32809" s="300"/>
      <c r="EU32809" s="300"/>
      <c r="EV32809" s="300"/>
      <c r="EW32809" s="300"/>
      <c r="EX32809" s="300"/>
      <c r="EY32809" s="300"/>
      <c r="EZ32809" s="300"/>
      <c r="FA32809" s="300"/>
      <c r="FB32809" s="300"/>
      <c r="FC32809" s="300"/>
      <c r="FD32809" s="300"/>
      <c r="FE32809" s="300"/>
      <c r="FF32809" s="300"/>
      <c r="FG32809" s="300"/>
      <c r="FH32809" s="300"/>
      <c r="FI32809" s="300"/>
      <c r="FJ32809" s="300"/>
      <c r="FK32809" s="300"/>
      <c r="FL32809" s="300"/>
      <c r="FM32809" s="300"/>
      <c r="FN32809" s="300"/>
      <c r="FO32809" s="300"/>
      <c r="FP32809" s="300"/>
      <c r="FQ32809" s="300"/>
      <c r="FR32809" s="300"/>
      <c r="FS32809" s="300"/>
      <c r="FT32809" s="300"/>
      <c r="FU32809" s="300"/>
      <c r="FV32809" s="300"/>
      <c r="FW32809" s="300"/>
      <c r="FX32809" s="300"/>
      <c r="FY32809" s="300"/>
      <c r="FZ32809" s="300"/>
      <c r="GA32809" s="300"/>
      <c r="GB32809" s="300"/>
      <c r="GC32809" s="300"/>
      <c r="GD32809" s="300"/>
      <c r="GE32809" s="300"/>
      <c r="GF32809" s="300"/>
      <c r="GG32809" s="300"/>
    </row>
    <row r="32810" spans="4:189" x14ac:dyDescent="0.25">
      <c r="D32810" s="300"/>
      <c r="J32810" s="300"/>
      <c r="K32810" s="300"/>
      <c r="L32810" s="300"/>
      <c r="M32810" s="300"/>
      <c r="N32810" s="300"/>
      <c r="O32810" s="300"/>
      <c r="P32810" s="300"/>
      <c r="Q32810" s="300"/>
      <c r="R32810" s="300"/>
      <c r="S32810" s="300"/>
      <c r="T32810" s="300"/>
      <c r="U32810" s="300"/>
      <c r="V32810" s="300"/>
      <c r="W32810" s="300"/>
      <c r="X32810" s="300"/>
      <c r="Y32810" s="300"/>
      <c r="Z32810" s="300"/>
      <c r="AA32810" s="300"/>
      <c r="AB32810" s="300"/>
      <c r="AC32810" s="300"/>
      <c r="AD32810" s="300"/>
      <c r="AE32810" s="300"/>
      <c r="AF32810" s="300"/>
      <c r="AG32810" s="300"/>
      <c r="AH32810" s="300"/>
      <c r="AI32810" s="300"/>
      <c r="AJ32810" s="300"/>
      <c r="AK32810" s="300"/>
      <c r="AL32810" s="300"/>
      <c r="AM32810" s="300"/>
      <c r="AN32810" s="300"/>
      <c r="AO32810" s="300"/>
      <c r="AP32810" s="300"/>
      <c r="AQ32810" s="300"/>
      <c r="AR32810" s="300"/>
      <c r="AS32810" s="300"/>
      <c r="AT32810" s="300"/>
      <c r="AU32810" s="300"/>
      <c r="AV32810" s="300"/>
      <c r="AW32810" s="300"/>
      <c r="AX32810" s="300"/>
      <c r="AY32810" s="300"/>
      <c r="AZ32810" s="300"/>
      <c r="BA32810" s="300"/>
      <c r="BB32810" s="300"/>
      <c r="BC32810" s="300"/>
      <c r="BD32810" s="300"/>
      <c r="BE32810" s="300"/>
      <c r="BF32810" s="300"/>
      <c r="BG32810" s="300"/>
      <c r="BH32810" s="300"/>
      <c r="BI32810" s="300"/>
      <c r="BJ32810" s="300"/>
      <c r="BK32810" s="300"/>
      <c r="BL32810" s="300"/>
      <c r="BM32810" s="300"/>
      <c r="BN32810" s="300"/>
      <c r="BO32810" s="300"/>
      <c r="BP32810" s="300"/>
      <c r="BQ32810" s="300"/>
      <c r="BR32810" s="300"/>
      <c r="BS32810" s="300"/>
      <c r="BT32810" s="300"/>
      <c r="BU32810" s="300"/>
      <c r="BV32810" s="300"/>
      <c r="BW32810" s="300"/>
      <c r="BX32810" s="300"/>
      <c r="BY32810" s="300"/>
      <c r="BZ32810" s="300"/>
      <c r="CA32810" s="300"/>
      <c r="CB32810" s="300"/>
      <c r="CC32810" s="300"/>
      <c r="CD32810" s="300"/>
      <c r="CE32810" s="300"/>
      <c r="CF32810" s="300"/>
      <c r="CG32810" s="300"/>
      <c r="CH32810" s="300"/>
      <c r="CI32810" s="300"/>
      <c r="CJ32810" s="300"/>
      <c r="CK32810" s="300"/>
      <c r="CL32810" s="300"/>
      <c r="CM32810" s="300"/>
      <c r="CN32810" s="300"/>
      <c r="CO32810" s="300"/>
      <c r="CP32810" s="300"/>
      <c r="CQ32810" s="300"/>
      <c r="CR32810" s="300"/>
      <c r="CS32810" s="300"/>
      <c r="CT32810" s="300"/>
      <c r="CU32810" s="300"/>
      <c r="CV32810" s="300"/>
      <c r="CW32810" s="300"/>
      <c r="CX32810" s="300"/>
      <c r="CY32810" s="300"/>
      <c r="CZ32810" s="300"/>
      <c r="DA32810" s="300"/>
      <c r="DB32810" s="300"/>
      <c r="DC32810" s="300"/>
      <c r="DD32810" s="300"/>
      <c r="DE32810" s="300"/>
      <c r="DF32810" s="300"/>
      <c r="DG32810" s="300"/>
      <c r="DH32810" s="300"/>
      <c r="DI32810" s="300"/>
      <c r="DJ32810" s="300"/>
      <c r="DK32810" s="300"/>
      <c r="DL32810" s="300"/>
      <c r="DM32810" s="300"/>
      <c r="DN32810" s="300"/>
      <c r="DO32810" s="300"/>
      <c r="DP32810" s="300"/>
      <c r="DQ32810" s="300"/>
      <c r="DR32810" s="300"/>
      <c r="DS32810" s="300"/>
      <c r="DT32810" s="300"/>
      <c r="DU32810" s="300"/>
      <c r="DV32810" s="300"/>
      <c r="DW32810" s="300"/>
      <c r="DX32810" s="300"/>
      <c r="DY32810" s="300"/>
      <c r="DZ32810" s="300"/>
      <c r="EA32810" s="300"/>
      <c r="EB32810" s="300"/>
      <c r="EC32810" s="300"/>
      <c r="ED32810" s="300"/>
      <c r="EE32810" s="300"/>
      <c r="EF32810" s="300"/>
      <c r="EG32810" s="300"/>
      <c r="EH32810" s="300"/>
      <c r="EI32810" s="300"/>
      <c r="EJ32810" s="300"/>
      <c r="EK32810" s="300"/>
      <c r="EL32810" s="300"/>
      <c r="EM32810" s="300"/>
      <c r="EN32810" s="300"/>
      <c r="EO32810" s="300"/>
      <c r="EP32810" s="300"/>
      <c r="EQ32810" s="300"/>
      <c r="ER32810" s="300"/>
      <c r="ES32810" s="300"/>
      <c r="ET32810" s="300"/>
      <c r="EU32810" s="300"/>
      <c r="EV32810" s="300"/>
      <c r="EW32810" s="300"/>
      <c r="EX32810" s="300"/>
      <c r="EY32810" s="300"/>
      <c r="EZ32810" s="300"/>
      <c r="FA32810" s="300"/>
      <c r="FB32810" s="300"/>
      <c r="FC32810" s="300"/>
      <c r="FD32810" s="300"/>
      <c r="FE32810" s="300"/>
      <c r="FF32810" s="300"/>
      <c r="FG32810" s="300"/>
      <c r="FH32810" s="300"/>
      <c r="FI32810" s="300"/>
      <c r="FJ32810" s="300"/>
      <c r="FK32810" s="300"/>
      <c r="FL32810" s="300"/>
      <c r="FM32810" s="300"/>
      <c r="FN32810" s="300"/>
      <c r="FO32810" s="300"/>
      <c r="FP32810" s="300"/>
      <c r="FQ32810" s="300"/>
      <c r="FR32810" s="300"/>
      <c r="FS32810" s="300"/>
      <c r="FT32810" s="300"/>
      <c r="FU32810" s="300"/>
      <c r="FV32810" s="300"/>
      <c r="FW32810" s="300"/>
      <c r="FX32810" s="300"/>
      <c r="FY32810" s="300"/>
      <c r="FZ32810" s="300"/>
      <c r="GA32810" s="300"/>
      <c r="GB32810" s="300"/>
      <c r="GC32810" s="300"/>
      <c r="GD32810" s="300"/>
      <c r="GE32810" s="300"/>
      <c r="GF32810" s="300"/>
      <c r="GG32810" s="300"/>
    </row>
    <row r="32811" spans="4:189" x14ac:dyDescent="0.25">
      <c r="D32811" s="300"/>
      <c r="J32811" s="300"/>
      <c r="K32811" s="300"/>
      <c r="L32811" s="300"/>
      <c r="M32811" s="300"/>
      <c r="N32811" s="300"/>
      <c r="O32811" s="300"/>
      <c r="P32811" s="300"/>
      <c r="Q32811" s="300"/>
      <c r="R32811" s="300"/>
      <c r="S32811" s="300"/>
      <c r="T32811" s="300"/>
      <c r="U32811" s="300"/>
      <c r="V32811" s="300"/>
      <c r="W32811" s="300"/>
      <c r="X32811" s="300"/>
      <c r="Y32811" s="300"/>
      <c r="Z32811" s="300"/>
      <c r="AA32811" s="300"/>
      <c r="AB32811" s="300"/>
      <c r="AC32811" s="300"/>
      <c r="AD32811" s="300"/>
      <c r="AE32811" s="300"/>
      <c r="AF32811" s="300"/>
      <c r="AG32811" s="300"/>
      <c r="AH32811" s="300"/>
      <c r="AI32811" s="300"/>
      <c r="AJ32811" s="300"/>
      <c r="AK32811" s="300"/>
      <c r="AL32811" s="300"/>
      <c r="AM32811" s="300"/>
      <c r="AN32811" s="300"/>
      <c r="AO32811" s="300"/>
      <c r="AP32811" s="300"/>
      <c r="AQ32811" s="300"/>
      <c r="AR32811" s="300"/>
      <c r="AS32811" s="300"/>
      <c r="AT32811" s="300"/>
      <c r="AU32811" s="300"/>
      <c r="AV32811" s="300"/>
      <c r="AW32811" s="300"/>
      <c r="AX32811" s="300"/>
      <c r="AY32811" s="300"/>
      <c r="AZ32811" s="300"/>
      <c r="BA32811" s="300"/>
      <c r="BB32811" s="300"/>
      <c r="BC32811" s="300"/>
      <c r="BD32811" s="300"/>
      <c r="BE32811" s="300"/>
      <c r="BF32811" s="300"/>
      <c r="BG32811" s="300"/>
      <c r="BH32811" s="300"/>
      <c r="BI32811" s="300"/>
      <c r="BJ32811" s="300"/>
      <c r="BK32811" s="300"/>
      <c r="BL32811" s="300"/>
      <c r="BM32811" s="300"/>
      <c r="BN32811" s="300"/>
      <c r="BO32811" s="300"/>
      <c r="BP32811" s="300"/>
      <c r="BQ32811" s="300"/>
      <c r="BR32811" s="300"/>
      <c r="BS32811" s="300"/>
      <c r="BT32811" s="300"/>
      <c r="BU32811" s="300"/>
      <c r="BV32811" s="300"/>
      <c r="BW32811" s="300"/>
      <c r="BX32811" s="300"/>
      <c r="BY32811" s="300"/>
      <c r="BZ32811" s="300"/>
      <c r="CA32811" s="300"/>
      <c r="CB32811" s="300"/>
      <c r="CC32811" s="300"/>
      <c r="CD32811" s="300"/>
      <c r="CE32811" s="300"/>
      <c r="CF32811" s="300"/>
      <c r="CG32811" s="300"/>
      <c r="CH32811" s="300"/>
      <c r="CI32811" s="300"/>
      <c r="CJ32811" s="300"/>
      <c r="CK32811" s="300"/>
      <c r="CL32811" s="300"/>
      <c r="CM32811" s="300"/>
      <c r="CN32811" s="300"/>
      <c r="CO32811" s="300"/>
      <c r="CP32811" s="300"/>
      <c r="CQ32811" s="300"/>
      <c r="CR32811" s="300"/>
      <c r="CS32811" s="300"/>
      <c r="CT32811" s="300"/>
      <c r="CU32811" s="300"/>
      <c r="CV32811" s="300"/>
      <c r="CW32811" s="300"/>
      <c r="CX32811" s="300"/>
      <c r="CY32811" s="300"/>
      <c r="CZ32811" s="300"/>
      <c r="DA32811" s="300"/>
      <c r="DB32811" s="300"/>
      <c r="DC32811" s="300"/>
      <c r="DD32811" s="300"/>
      <c r="DE32811" s="300"/>
      <c r="DF32811" s="300"/>
      <c r="DG32811" s="300"/>
      <c r="DH32811" s="300"/>
      <c r="DI32811" s="300"/>
      <c r="DJ32811" s="300"/>
      <c r="DK32811" s="300"/>
      <c r="DL32811" s="300"/>
      <c r="DM32811" s="300"/>
      <c r="DN32811" s="300"/>
      <c r="DO32811" s="300"/>
      <c r="DP32811" s="300"/>
      <c r="DQ32811" s="300"/>
      <c r="DR32811" s="300"/>
      <c r="DS32811" s="300"/>
      <c r="DT32811" s="300"/>
      <c r="DU32811" s="300"/>
      <c r="DV32811" s="300"/>
      <c r="DW32811" s="300"/>
      <c r="DX32811" s="300"/>
      <c r="DY32811" s="300"/>
      <c r="DZ32811" s="300"/>
      <c r="EA32811" s="300"/>
      <c r="EB32811" s="300"/>
      <c r="EC32811" s="300"/>
      <c r="ED32811" s="300"/>
      <c r="EE32811" s="300"/>
      <c r="EF32811" s="300"/>
      <c r="EG32811" s="300"/>
      <c r="EH32811" s="300"/>
      <c r="EI32811" s="300"/>
      <c r="EJ32811" s="300"/>
      <c r="EK32811" s="300"/>
      <c r="EL32811" s="300"/>
      <c r="EM32811" s="300"/>
      <c r="EN32811" s="300"/>
      <c r="EO32811" s="300"/>
      <c r="EP32811" s="300"/>
      <c r="EQ32811" s="300"/>
      <c r="ER32811" s="300"/>
      <c r="ES32811" s="300"/>
      <c r="ET32811" s="300"/>
      <c r="EU32811" s="300"/>
      <c r="EV32811" s="300"/>
      <c r="EW32811" s="300"/>
      <c r="EX32811" s="300"/>
      <c r="EY32811" s="300"/>
      <c r="EZ32811" s="300"/>
      <c r="FA32811" s="300"/>
      <c r="FB32811" s="300"/>
      <c r="FC32811" s="300"/>
      <c r="FD32811" s="300"/>
      <c r="FE32811" s="300"/>
      <c r="FF32811" s="300"/>
      <c r="FG32811" s="300"/>
      <c r="FH32811" s="300"/>
      <c r="FI32811" s="300"/>
      <c r="FJ32811" s="300"/>
      <c r="FK32811" s="300"/>
      <c r="FL32811" s="300"/>
      <c r="FM32811" s="300"/>
      <c r="FN32811" s="300"/>
      <c r="FO32811" s="300"/>
      <c r="FP32811" s="300"/>
      <c r="FQ32811" s="300"/>
      <c r="FR32811" s="300"/>
      <c r="FS32811" s="300"/>
      <c r="FT32811" s="300"/>
      <c r="FU32811" s="300"/>
      <c r="FV32811" s="300"/>
      <c r="FW32811" s="300"/>
      <c r="FX32811" s="300"/>
      <c r="FY32811" s="300"/>
      <c r="FZ32811" s="300"/>
      <c r="GA32811" s="300"/>
      <c r="GB32811" s="300"/>
      <c r="GC32811" s="300"/>
      <c r="GD32811" s="300"/>
      <c r="GE32811" s="300"/>
      <c r="GF32811" s="300"/>
      <c r="GG32811" s="300"/>
    </row>
    <row r="32812" spans="4:189" x14ac:dyDescent="0.25">
      <c r="D32812" s="300"/>
      <c r="J32812" s="300"/>
      <c r="K32812" s="300"/>
      <c r="L32812" s="300"/>
      <c r="M32812" s="300"/>
      <c r="N32812" s="300"/>
      <c r="O32812" s="300"/>
      <c r="P32812" s="300"/>
      <c r="Q32812" s="300"/>
      <c r="R32812" s="300"/>
      <c r="S32812" s="300"/>
      <c r="T32812" s="300"/>
      <c r="U32812" s="300"/>
      <c r="V32812" s="300"/>
      <c r="W32812" s="300"/>
      <c r="X32812" s="300"/>
      <c r="Y32812" s="300"/>
      <c r="Z32812" s="300"/>
      <c r="AA32812" s="300"/>
      <c r="AB32812" s="300"/>
      <c r="AC32812" s="300"/>
      <c r="AD32812" s="300"/>
      <c r="AE32812" s="300"/>
      <c r="AF32812" s="300"/>
      <c r="AG32812" s="300"/>
      <c r="AH32812" s="300"/>
      <c r="AI32812" s="300"/>
      <c r="AJ32812" s="300"/>
      <c r="AK32812" s="300"/>
      <c r="AL32812" s="300"/>
      <c r="AM32812" s="300"/>
      <c r="AN32812" s="300"/>
      <c r="AO32812" s="300"/>
      <c r="AP32812" s="300"/>
      <c r="AQ32812" s="300"/>
      <c r="AR32812" s="300"/>
      <c r="AS32812" s="300"/>
      <c r="AT32812" s="300"/>
      <c r="AU32812" s="300"/>
      <c r="AV32812" s="300"/>
      <c r="AW32812" s="300"/>
      <c r="AX32812" s="300"/>
      <c r="AY32812" s="300"/>
      <c r="AZ32812" s="300"/>
      <c r="BA32812" s="300"/>
      <c r="BB32812" s="300"/>
      <c r="BC32812" s="300"/>
      <c r="BD32812" s="300"/>
      <c r="BE32812" s="300"/>
      <c r="BF32812" s="300"/>
      <c r="BG32812" s="300"/>
      <c r="BH32812" s="300"/>
      <c r="BI32812" s="300"/>
      <c r="BJ32812" s="300"/>
      <c r="BK32812" s="300"/>
      <c r="BL32812" s="300"/>
      <c r="BM32812" s="300"/>
      <c r="BN32812" s="300"/>
      <c r="BO32812" s="300"/>
      <c r="BP32812" s="300"/>
      <c r="BQ32812" s="300"/>
      <c r="BR32812" s="300"/>
      <c r="BS32812" s="300"/>
      <c r="BT32812" s="300"/>
      <c r="BU32812" s="300"/>
      <c r="BV32812" s="300"/>
      <c r="BW32812" s="300"/>
      <c r="BX32812" s="300"/>
      <c r="BY32812" s="300"/>
      <c r="BZ32812" s="300"/>
      <c r="CA32812" s="300"/>
      <c r="CB32812" s="300"/>
      <c r="CC32812" s="300"/>
      <c r="CD32812" s="300"/>
      <c r="CE32812" s="300"/>
      <c r="CF32812" s="300"/>
      <c r="CG32812" s="300"/>
      <c r="CH32812" s="300"/>
      <c r="CI32812" s="300"/>
      <c r="CJ32812" s="300"/>
      <c r="CK32812" s="300"/>
      <c r="CL32812" s="300"/>
      <c r="CM32812" s="300"/>
      <c r="CN32812" s="300"/>
      <c r="CO32812" s="300"/>
      <c r="CP32812" s="300"/>
      <c r="CQ32812" s="300"/>
      <c r="CR32812" s="300"/>
      <c r="CS32812" s="300"/>
      <c r="CT32812" s="300"/>
      <c r="CU32812" s="300"/>
      <c r="CV32812" s="300"/>
      <c r="CW32812" s="300"/>
      <c r="CX32812" s="300"/>
      <c r="CY32812" s="300"/>
      <c r="CZ32812" s="300"/>
      <c r="DA32812" s="300"/>
      <c r="DB32812" s="300"/>
      <c r="DC32812" s="300"/>
      <c r="DD32812" s="300"/>
      <c r="DE32812" s="300"/>
      <c r="DF32812" s="300"/>
      <c r="DG32812" s="300"/>
      <c r="DH32812" s="300"/>
      <c r="DI32812" s="300"/>
      <c r="DJ32812" s="300"/>
      <c r="DK32812" s="300"/>
      <c r="DL32812" s="300"/>
      <c r="DM32812" s="300"/>
      <c r="DN32812" s="300"/>
      <c r="DO32812" s="300"/>
      <c r="DP32812" s="300"/>
      <c r="DQ32812" s="300"/>
      <c r="DR32812" s="300"/>
      <c r="DS32812" s="300"/>
      <c r="DT32812" s="300"/>
      <c r="DU32812" s="300"/>
      <c r="DV32812" s="300"/>
      <c r="DW32812" s="300"/>
      <c r="DX32812" s="300"/>
      <c r="DY32812" s="300"/>
      <c r="DZ32812" s="300"/>
      <c r="EA32812" s="300"/>
      <c r="EB32812" s="300"/>
      <c r="EC32812" s="300"/>
      <c r="ED32812" s="300"/>
      <c r="EE32812" s="300"/>
      <c r="EF32812" s="300"/>
      <c r="EG32812" s="300"/>
      <c r="EH32812" s="300"/>
      <c r="EI32812" s="300"/>
      <c r="EJ32812" s="300"/>
      <c r="EK32812" s="300"/>
      <c r="EL32812" s="300"/>
      <c r="EM32812" s="300"/>
      <c r="EN32812" s="300"/>
      <c r="EO32812" s="300"/>
      <c r="EP32812" s="300"/>
      <c r="EQ32812" s="300"/>
      <c r="ER32812" s="300"/>
      <c r="ES32812" s="300"/>
      <c r="ET32812" s="300"/>
      <c r="EU32812" s="300"/>
      <c r="EV32812" s="300"/>
      <c r="EW32812" s="300"/>
      <c r="EX32812" s="300"/>
      <c r="EY32812" s="300"/>
      <c r="EZ32812" s="300"/>
      <c r="FA32812" s="300"/>
      <c r="FB32812" s="300"/>
      <c r="FC32812" s="300"/>
      <c r="FD32812" s="300"/>
      <c r="FE32812" s="300"/>
      <c r="FF32812" s="300"/>
      <c r="FG32812" s="300"/>
      <c r="FH32812" s="300"/>
      <c r="FI32812" s="300"/>
      <c r="FJ32812" s="300"/>
      <c r="FK32812" s="300"/>
      <c r="FL32812" s="300"/>
      <c r="FM32812" s="300"/>
      <c r="FN32812" s="300"/>
      <c r="FO32812" s="300"/>
      <c r="FP32812" s="300"/>
      <c r="FQ32812" s="300"/>
      <c r="FR32812" s="300"/>
      <c r="FS32812" s="300"/>
      <c r="FT32812" s="300"/>
      <c r="FU32812" s="300"/>
      <c r="FV32812" s="300"/>
      <c r="FW32812" s="300"/>
      <c r="FX32812" s="300"/>
      <c r="FY32812" s="300"/>
      <c r="FZ32812" s="300"/>
      <c r="GA32812" s="300"/>
      <c r="GB32812" s="300"/>
      <c r="GC32812" s="300"/>
      <c r="GD32812" s="300"/>
      <c r="GE32812" s="300"/>
      <c r="GF32812" s="300"/>
      <c r="GG32812" s="300"/>
    </row>
    <row r="32813" spans="4:189" x14ac:dyDescent="0.25">
      <c r="D32813" s="300"/>
      <c r="J32813" s="300"/>
      <c r="K32813" s="300"/>
      <c r="L32813" s="300"/>
      <c r="M32813" s="300"/>
      <c r="N32813" s="300"/>
      <c r="O32813" s="300"/>
      <c r="P32813" s="300"/>
      <c r="Q32813" s="300"/>
      <c r="R32813" s="300"/>
      <c r="S32813" s="300"/>
      <c r="T32813" s="300"/>
      <c r="U32813" s="300"/>
      <c r="V32813" s="300"/>
      <c r="W32813" s="300"/>
      <c r="X32813" s="300"/>
      <c r="Y32813" s="300"/>
      <c r="Z32813" s="300"/>
      <c r="AA32813" s="300"/>
      <c r="AB32813" s="300"/>
      <c r="AC32813" s="300"/>
      <c r="AD32813" s="300"/>
      <c r="AE32813" s="300"/>
      <c r="AF32813" s="300"/>
      <c r="AG32813" s="300"/>
      <c r="AH32813" s="300"/>
      <c r="AI32813" s="300"/>
      <c r="AJ32813" s="300"/>
      <c r="AK32813" s="300"/>
      <c r="AL32813" s="300"/>
      <c r="AM32813" s="300"/>
      <c r="AN32813" s="300"/>
      <c r="AO32813" s="300"/>
      <c r="AP32813" s="300"/>
      <c r="AQ32813" s="300"/>
      <c r="AR32813" s="300"/>
      <c r="AS32813" s="300"/>
      <c r="AT32813" s="300"/>
      <c r="AU32813" s="300"/>
      <c r="AV32813" s="300"/>
      <c r="AW32813" s="300"/>
      <c r="AX32813" s="300"/>
      <c r="AY32813" s="300"/>
      <c r="AZ32813" s="300"/>
      <c r="BA32813" s="300"/>
      <c r="BB32813" s="300"/>
      <c r="BC32813" s="300"/>
      <c r="BD32813" s="300"/>
      <c r="BE32813" s="300"/>
      <c r="BF32813" s="300"/>
      <c r="BG32813" s="300"/>
      <c r="BH32813" s="300"/>
      <c r="BI32813" s="300"/>
      <c r="BJ32813" s="300"/>
      <c r="BK32813" s="300"/>
      <c r="BL32813" s="300"/>
      <c r="BM32813" s="300"/>
      <c r="BN32813" s="300"/>
      <c r="BO32813" s="300"/>
      <c r="BP32813" s="300"/>
      <c r="BQ32813" s="300"/>
      <c r="BR32813" s="300"/>
      <c r="BS32813" s="300"/>
      <c r="BT32813" s="300"/>
      <c r="BU32813" s="300"/>
      <c r="BV32813" s="300"/>
      <c r="BW32813" s="300"/>
      <c r="BX32813" s="300"/>
      <c r="BY32813" s="300"/>
      <c r="BZ32813" s="300"/>
      <c r="CA32813" s="300"/>
      <c r="CB32813" s="300"/>
      <c r="CC32813" s="300"/>
      <c r="CD32813" s="300"/>
      <c r="CE32813" s="300"/>
      <c r="CF32813" s="300"/>
      <c r="CG32813" s="300"/>
      <c r="CH32813" s="300"/>
      <c r="CI32813" s="300"/>
      <c r="CJ32813" s="300"/>
      <c r="CK32813" s="300"/>
      <c r="CL32813" s="300"/>
      <c r="CM32813" s="300"/>
      <c r="CN32813" s="300"/>
      <c r="CO32813" s="300"/>
      <c r="CP32813" s="300"/>
      <c r="CQ32813" s="300"/>
      <c r="CR32813" s="300"/>
      <c r="CS32813" s="300"/>
      <c r="CT32813" s="300"/>
      <c r="CU32813" s="300"/>
      <c r="CV32813" s="300"/>
      <c r="CW32813" s="300"/>
      <c r="CX32813" s="300"/>
      <c r="CY32813" s="300"/>
      <c r="CZ32813" s="300"/>
      <c r="DA32813" s="300"/>
      <c r="DB32813" s="300"/>
      <c r="DC32813" s="300"/>
      <c r="DD32813" s="300"/>
      <c r="DE32813" s="300"/>
      <c r="DF32813" s="300"/>
      <c r="DG32813" s="300"/>
      <c r="DH32813" s="300"/>
      <c r="DI32813" s="300"/>
      <c r="DJ32813" s="300"/>
      <c r="DK32813" s="300"/>
      <c r="DL32813" s="300"/>
      <c r="DM32813" s="300"/>
      <c r="DN32813" s="300"/>
      <c r="DO32813" s="300"/>
      <c r="DP32813" s="300"/>
      <c r="DQ32813" s="300"/>
      <c r="DR32813" s="300"/>
      <c r="DS32813" s="300"/>
      <c r="DT32813" s="300"/>
      <c r="DU32813" s="300"/>
      <c r="DV32813" s="300"/>
      <c r="DW32813" s="300"/>
      <c r="DX32813" s="300"/>
      <c r="DY32813" s="300"/>
      <c r="DZ32813" s="300"/>
      <c r="EA32813" s="300"/>
      <c r="EB32813" s="300"/>
      <c r="EC32813" s="300"/>
      <c r="ED32813" s="300"/>
      <c r="EE32813" s="300"/>
      <c r="EF32813" s="300"/>
      <c r="EG32813" s="300"/>
      <c r="EH32813" s="300"/>
      <c r="EI32813" s="300"/>
      <c r="EJ32813" s="300"/>
      <c r="EK32813" s="300"/>
      <c r="EL32813" s="300"/>
      <c r="EM32813" s="300"/>
      <c r="EN32813" s="300"/>
      <c r="EO32813" s="300"/>
      <c r="EP32813" s="300"/>
      <c r="EQ32813" s="300"/>
      <c r="ER32813" s="300"/>
      <c r="ES32813" s="300"/>
      <c r="ET32813" s="300"/>
      <c r="EU32813" s="300"/>
      <c r="EV32813" s="300"/>
      <c r="EW32813" s="300"/>
      <c r="EX32813" s="300"/>
      <c r="EY32813" s="300"/>
      <c r="EZ32813" s="300"/>
      <c r="FA32813" s="300"/>
      <c r="FB32813" s="300"/>
      <c r="FC32813" s="300"/>
      <c r="FD32813" s="300"/>
      <c r="FE32813" s="300"/>
      <c r="FF32813" s="300"/>
      <c r="FG32813" s="300"/>
      <c r="FH32813" s="300"/>
      <c r="FI32813" s="300"/>
      <c r="FJ32813" s="300"/>
      <c r="FK32813" s="300"/>
      <c r="FL32813" s="300"/>
      <c r="FM32813" s="300"/>
      <c r="FN32813" s="300"/>
      <c r="FO32813" s="300"/>
      <c r="FP32813" s="300"/>
      <c r="FQ32813" s="300"/>
      <c r="FR32813" s="300"/>
      <c r="FS32813" s="300"/>
      <c r="FT32813" s="300"/>
      <c r="FU32813" s="300"/>
      <c r="FV32813" s="300"/>
      <c r="FW32813" s="300"/>
      <c r="FX32813" s="300"/>
      <c r="FY32813" s="300"/>
      <c r="FZ32813" s="300"/>
      <c r="GA32813" s="300"/>
      <c r="GB32813" s="300"/>
      <c r="GC32813" s="300"/>
      <c r="GD32813" s="300"/>
      <c r="GE32813" s="300"/>
      <c r="GF32813" s="300"/>
      <c r="GG32813" s="300"/>
    </row>
    <row r="32814" spans="4:189" x14ac:dyDescent="0.25">
      <c r="D32814" s="300"/>
      <c r="J32814" s="300"/>
      <c r="K32814" s="300"/>
      <c r="L32814" s="300"/>
      <c r="M32814" s="300"/>
      <c r="N32814" s="300"/>
      <c r="O32814" s="300"/>
      <c r="P32814" s="300"/>
      <c r="Q32814" s="300"/>
      <c r="R32814" s="300"/>
      <c r="S32814" s="300"/>
      <c r="T32814" s="300"/>
      <c r="U32814" s="300"/>
      <c r="V32814" s="300"/>
      <c r="W32814" s="300"/>
      <c r="X32814" s="300"/>
      <c r="Y32814" s="300"/>
      <c r="Z32814" s="300"/>
      <c r="AA32814" s="300"/>
      <c r="AB32814" s="300"/>
      <c r="AC32814" s="300"/>
      <c r="AD32814" s="300"/>
      <c r="AE32814" s="300"/>
      <c r="AF32814" s="300"/>
      <c r="AG32814" s="300"/>
      <c r="AH32814" s="300"/>
      <c r="AI32814" s="300"/>
      <c r="AJ32814" s="300"/>
      <c r="AK32814" s="300"/>
      <c r="AL32814" s="300"/>
      <c r="AM32814" s="300"/>
      <c r="AN32814" s="300"/>
      <c r="AO32814" s="300"/>
      <c r="AP32814" s="300"/>
      <c r="AQ32814" s="300"/>
      <c r="AR32814" s="300"/>
      <c r="AS32814" s="300"/>
      <c r="AT32814" s="300"/>
      <c r="AU32814" s="300"/>
      <c r="AV32814" s="300"/>
      <c r="AW32814" s="300"/>
      <c r="AX32814" s="300"/>
      <c r="AY32814" s="300"/>
      <c r="AZ32814" s="300"/>
      <c r="BA32814" s="300"/>
      <c r="BB32814" s="300"/>
      <c r="BC32814" s="300"/>
      <c r="BD32814" s="300"/>
      <c r="BE32814" s="300"/>
      <c r="BF32814" s="300"/>
      <c r="BG32814" s="300"/>
      <c r="BH32814" s="300"/>
      <c r="BI32814" s="300"/>
      <c r="BJ32814" s="300"/>
      <c r="BK32814" s="300"/>
      <c r="BL32814" s="300"/>
      <c r="BM32814" s="300"/>
      <c r="BN32814" s="300"/>
      <c r="BO32814" s="300"/>
      <c r="BP32814" s="300"/>
      <c r="BQ32814" s="300"/>
      <c r="BR32814" s="300"/>
      <c r="BS32814" s="300"/>
      <c r="BT32814" s="300"/>
      <c r="BU32814" s="300"/>
      <c r="BV32814" s="300"/>
      <c r="BW32814" s="300"/>
      <c r="BX32814" s="300"/>
      <c r="BY32814" s="300"/>
      <c r="BZ32814" s="300"/>
      <c r="CA32814" s="300"/>
      <c r="CB32814" s="300"/>
      <c r="CC32814" s="300"/>
      <c r="CD32814" s="300"/>
      <c r="CE32814" s="300"/>
      <c r="CF32814" s="300"/>
      <c r="CG32814" s="300"/>
      <c r="CH32814" s="300"/>
      <c r="CI32814" s="300"/>
      <c r="CJ32814" s="300"/>
      <c r="CK32814" s="300"/>
      <c r="CL32814" s="300"/>
      <c r="CM32814" s="300"/>
      <c r="CN32814" s="300"/>
      <c r="CO32814" s="300"/>
      <c r="CP32814" s="300"/>
      <c r="CQ32814" s="300"/>
      <c r="CR32814" s="300"/>
      <c r="CS32814" s="300"/>
      <c r="CT32814" s="300"/>
      <c r="CU32814" s="300"/>
      <c r="CV32814" s="300"/>
      <c r="CW32814" s="300"/>
      <c r="CX32814" s="300"/>
      <c r="CY32814" s="300"/>
      <c r="CZ32814" s="300"/>
      <c r="DA32814" s="300"/>
      <c r="DB32814" s="300"/>
      <c r="DC32814" s="300"/>
      <c r="DD32814" s="300"/>
      <c r="DE32814" s="300"/>
      <c r="DF32814" s="300"/>
      <c r="DG32814" s="300"/>
      <c r="DH32814" s="300"/>
      <c r="DI32814" s="300"/>
      <c r="DJ32814" s="300"/>
      <c r="DK32814" s="300"/>
      <c r="DL32814" s="300"/>
      <c r="DM32814" s="300"/>
      <c r="DN32814" s="300"/>
      <c r="DO32814" s="300"/>
      <c r="DP32814" s="300"/>
      <c r="DQ32814" s="300"/>
      <c r="DR32814" s="300"/>
      <c r="DS32814" s="300"/>
      <c r="DT32814" s="300"/>
      <c r="DU32814" s="300"/>
      <c r="DV32814" s="300"/>
      <c r="DW32814" s="300"/>
      <c r="DX32814" s="300"/>
      <c r="DY32814" s="300"/>
      <c r="DZ32814" s="300"/>
      <c r="EA32814" s="300"/>
      <c r="EB32814" s="300"/>
      <c r="EC32814" s="300"/>
      <c r="ED32814" s="300"/>
      <c r="EE32814" s="300"/>
      <c r="EF32814" s="300"/>
      <c r="EG32814" s="300"/>
      <c r="EH32814" s="300"/>
      <c r="EI32814" s="300"/>
      <c r="EJ32814" s="300"/>
      <c r="EK32814" s="300"/>
      <c r="EL32814" s="300"/>
      <c r="EM32814" s="300"/>
      <c r="EN32814" s="300"/>
      <c r="EO32814" s="300"/>
      <c r="EP32814" s="300"/>
      <c r="EQ32814" s="300"/>
      <c r="ER32814" s="300"/>
      <c r="ES32814" s="300"/>
      <c r="ET32814" s="300"/>
      <c r="EU32814" s="300"/>
      <c r="EV32814" s="300"/>
      <c r="EW32814" s="300"/>
      <c r="EX32814" s="300"/>
      <c r="EY32814" s="300"/>
      <c r="EZ32814" s="300"/>
      <c r="FA32814" s="300"/>
      <c r="FB32814" s="300"/>
      <c r="FC32814" s="300"/>
      <c r="FD32814" s="300"/>
      <c r="FE32814" s="300"/>
      <c r="FF32814" s="300"/>
      <c r="FG32814" s="300"/>
      <c r="FH32814" s="300"/>
      <c r="FI32814" s="300"/>
      <c r="FJ32814" s="300"/>
      <c r="FK32814" s="300"/>
      <c r="FL32814" s="300"/>
      <c r="FM32814" s="300"/>
      <c r="FN32814" s="300"/>
      <c r="FO32814" s="300"/>
      <c r="FP32814" s="300"/>
      <c r="FQ32814" s="300"/>
      <c r="FR32814" s="300"/>
      <c r="FS32814" s="300"/>
      <c r="FT32814" s="300"/>
      <c r="FU32814" s="300"/>
      <c r="FV32814" s="300"/>
      <c r="FW32814" s="300"/>
      <c r="FX32814" s="300"/>
      <c r="FY32814" s="300"/>
      <c r="FZ32814" s="300"/>
      <c r="GA32814" s="300"/>
      <c r="GB32814" s="300"/>
      <c r="GC32814" s="300"/>
      <c r="GD32814" s="300"/>
      <c r="GE32814" s="300"/>
      <c r="GF32814" s="300"/>
      <c r="GG32814" s="300"/>
    </row>
    <row r="32815" spans="4:189" x14ac:dyDescent="0.25">
      <c r="D32815" s="300"/>
      <c r="J32815" s="300"/>
      <c r="K32815" s="300"/>
      <c r="L32815" s="300"/>
      <c r="M32815" s="300"/>
      <c r="N32815" s="300"/>
      <c r="O32815" s="300"/>
      <c r="P32815" s="300"/>
      <c r="Q32815" s="300"/>
      <c r="R32815" s="300"/>
      <c r="S32815" s="300"/>
      <c r="T32815" s="300"/>
      <c r="U32815" s="300"/>
      <c r="V32815" s="300"/>
      <c r="W32815" s="300"/>
      <c r="X32815" s="300"/>
      <c r="Y32815" s="300"/>
      <c r="Z32815" s="300"/>
      <c r="AA32815" s="300"/>
      <c r="AB32815" s="300"/>
      <c r="AC32815" s="300"/>
      <c r="AD32815" s="300"/>
      <c r="AE32815" s="300"/>
      <c r="AF32815" s="300"/>
      <c r="AG32815" s="300"/>
      <c r="AH32815" s="300"/>
      <c r="AI32815" s="300"/>
      <c r="AJ32815" s="300"/>
      <c r="AK32815" s="300"/>
      <c r="AL32815" s="300"/>
      <c r="AM32815" s="300"/>
      <c r="AN32815" s="300"/>
      <c r="AO32815" s="300"/>
      <c r="AP32815" s="300"/>
      <c r="AQ32815" s="300"/>
      <c r="AR32815" s="300"/>
      <c r="AS32815" s="300"/>
      <c r="AT32815" s="300"/>
      <c r="AU32815" s="300"/>
      <c r="AV32815" s="300"/>
      <c r="AW32815" s="300"/>
      <c r="AX32815" s="300"/>
      <c r="AY32815" s="300"/>
      <c r="AZ32815" s="300"/>
      <c r="BA32815" s="300"/>
      <c r="BB32815" s="300"/>
      <c r="BC32815" s="300"/>
      <c r="BD32815" s="300"/>
      <c r="BE32815" s="300"/>
      <c r="BF32815" s="300"/>
      <c r="BG32815" s="300"/>
      <c r="BH32815" s="300"/>
      <c r="BI32815" s="300"/>
      <c r="BJ32815" s="300"/>
      <c r="BK32815" s="300"/>
      <c r="BL32815" s="300"/>
      <c r="BM32815" s="300"/>
      <c r="BN32815" s="300"/>
      <c r="BO32815" s="300"/>
      <c r="BP32815" s="300"/>
      <c r="BQ32815" s="300"/>
      <c r="BR32815" s="300"/>
      <c r="BS32815" s="300"/>
      <c r="BT32815" s="300"/>
      <c r="BU32815" s="300"/>
      <c r="BV32815" s="300"/>
      <c r="BW32815" s="300"/>
      <c r="BX32815" s="300"/>
      <c r="BY32815" s="300"/>
      <c r="BZ32815" s="300"/>
      <c r="CA32815" s="300"/>
      <c r="CB32815" s="300"/>
      <c r="CC32815" s="300"/>
      <c r="CD32815" s="300"/>
      <c r="CE32815" s="300"/>
      <c r="CF32815" s="300"/>
      <c r="CG32815" s="300"/>
      <c r="CH32815" s="300"/>
      <c r="CI32815" s="300"/>
      <c r="CJ32815" s="300"/>
      <c r="CK32815" s="300"/>
      <c r="CL32815" s="300"/>
      <c r="CM32815" s="300"/>
      <c r="CN32815" s="300"/>
      <c r="CO32815" s="300"/>
      <c r="CP32815" s="300"/>
      <c r="CQ32815" s="300"/>
      <c r="CR32815" s="300"/>
      <c r="CS32815" s="300"/>
      <c r="CT32815" s="300"/>
      <c r="CU32815" s="300"/>
      <c r="CV32815" s="300"/>
      <c r="CW32815" s="300"/>
      <c r="CX32815" s="300"/>
      <c r="CY32815" s="300"/>
      <c r="CZ32815" s="300"/>
      <c r="DA32815" s="300"/>
      <c r="DB32815" s="300"/>
      <c r="DC32815" s="300"/>
      <c r="DD32815" s="300"/>
      <c r="DE32815" s="300"/>
      <c r="DF32815" s="300"/>
      <c r="DG32815" s="300"/>
      <c r="DH32815" s="300"/>
      <c r="DI32815" s="300"/>
      <c r="DJ32815" s="300"/>
      <c r="DK32815" s="300"/>
      <c r="DL32815" s="300"/>
      <c r="DM32815" s="300"/>
      <c r="DN32815" s="300"/>
      <c r="DO32815" s="300"/>
      <c r="DP32815" s="300"/>
      <c r="DQ32815" s="300"/>
      <c r="DR32815" s="300"/>
      <c r="DS32815" s="300"/>
      <c r="DT32815" s="300"/>
      <c r="DU32815" s="300"/>
      <c r="DV32815" s="300"/>
      <c r="DW32815" s="300"/>
      <c r="DX32815" s="300"/>
      <c r="DY32815" s="300"/>
      <c r="DZ32815" s="300"/>
      <c r="EA32815" s="300"/>
      <c r="EB32815" s="300"/>
      <c r="EC32815" s="300"/>
      <c r="ED32815" s="300"/>
      <c r="EE32815" s="300"/>
      <c r="EF32815" s="300"/>
      <c r="EG32815" s="300"/>
      <c r="EH32815" s="300"/>
      <c r="EI32815" s="300"/>
      <c r="EJ32815" s="300"/>
      <c r="EK32815" s="300"/>
      <c r="EL32815" s="300"/>
      <c r="EM32815" s="300"/>
      <c r="EN32815" s="300"/>
      <c r="EO32815" s="300"/>
      <c r="EP32815" s="300"/>
      <c r="EQ32815" s="300"/>
      <c r="ER32815" s="300"/>
      <c r="ES32815" s="300"/>
      <c r="ET32815" s="300"/>
      <c r="EU32815" s="300"/>
      <c r="EV32815" s="300"/>
      <c r="EW32815" s="300"/>
      <c r="EX32815" s="300"/>
      <c r="EY32815" s="300"/>
      <c r="EZ32815" s="300"/>
      <c r="FA32815" s="300"/>
      <c r="FB32815" s="300"/>
      <c r="FC32815" s="300"/>
      <c r="FD32815" s="300"/>
      <c r="FE32815" s="300"/>
      <c r="FF32815" s="300"/>
      <c r="FG32815" s="300"/>
      <c r="FH32815" s="300"/>
      <c r="FI32815" s="300"/>
      <c r="FJ32815" s="300"/>
      <c r="FK32815" s="300"/>
      <c r="FL32815" s="300"/>
      <c r="FM32815" s="300"/>
      <c r="FN32815" s="300"/>
      <c r="FO32815" s="300"/>
      <c r="FP32815" s="300"/>
      <c r="FQ32815" s="300"/>
      <c r="FR32815" s="300"/>
      <c r="FS32815" s="300"/>
      <c r="FT32815" s="300"/>
      <c r="FU32815" s="300"/>
      <c r="FV32815" s="300"/>
      <c r="FW32815" s="300"/>
      <c r="FX32815" s="300"/>
      <c r="FY32815" s="300"/>
      <c r="FZ32815" s="300"/>
      <c r="GA32815" s="300"/>
      <c r="GB32815" s="300"/>
      <c r="GC32815" s="300"/>
      <c r="GD32815" s="300"/>
      <c r="GE32815" s="300"/>
      <c r="GF32815" s="300"/>
      <c r="GG32815" s="300"/>
    </row>
    <row r="32816" spans="4:189" x14ac:dyDescent="0.25">
      <c r="D32816" s="300"/>
      <c r="J32816" s="300"/>
      <c r="K32816" s="300"/>
      <c r="L32816" s="300"/>
      <c r="M32816" s="300"/>
      <c r="N32816" s="300"/>
      <c r="O32816" s="300"/>
      <c r="P32816" s="300"/>
      <c r="Q32816" s="300"/>
      <c r="R32816" s="300"/>
      <c r="S32816" s="300"/>
      <c r="T32816" s="300"/>
      <c r="U32816" s="300"/>
      <c r="V32816" s="300"/>
      <c r="W32816" s="300"/>
      <c r="X32816" s="300"/>
      <c r="Y32816" s="300"/>
      <c r="Z32816" s="300"/>
      <c r="AA32816" s="300"/>
      <c r="AB32816" s="300"/>
      <c r="AC32816" s="300"/>
      <c r="AD32816" s="300"/>
      <c r="AE32816" s="300"/>
      <c r="AF32816" s="300"/>
      <c r="AG32816" s="300"/>
      <c r="AH32816" s="300"/>
      <c r="AI32816" s="300"/>
      <c r="AJ32816" s="300"/>
      <c r="AK32816" s="300"/>
      <c r="AL32816" s="300"/>
      <c r="AM32816" s="300"/>
      <c r="AN32816" s="300"/>
      <c r="AO32816" s="300"/>
      <c r="AP32816" s="300"/>
      <c r="AQ32816" s="300"/>
      <c r="AR32816" s="300"/>
      <c r="AS32816" s="300"/>
      <c r="AT32816" s="300"/>
      <c r="AU32816" s="300"/>
      <c r="AV32816" s="300"/>
      <c r="AW32816" s="300"/>
      <c r="AX32816" s="300"/>
      <c r="AY32816" s="300"/>
      <c r="AZ32816" s="300"/>
      <c r="BA32816" s="300"/>
      <c r="BB32816" s="300"/>
      <c r="BC32816" s="300"/>
      <c r="BD32816" s="300"/>
      <c r="BE32816" s="300"/>
      <c r="BF32816" s="300"/>
      <c r="BG32816" s="300"/>
      <c r="BH32816" s="300"/>
      <c r="BI32816" s="300"/>
      <c r="BJ32816" s="300"/>
      <c r="BK32816" s="300"/>
      <c r="BL32816" s="300"/>
      <c r="BM32816" s="300"/>
      <c r="BN32816" s="300"/>
      <c r="BO32816" s="300"/>
      <c r="BP32816" s="300"/>
      <c r="BQ32816" s="300"/>
      <c r="BR32816" s="300"/>
      <c r="BS32816" s="300"/>
      <c r="BT32816" s="300"/>
      <c r="BU32816" s="300"/>
      <c r="BV32816" s="300"/>
      <c r="BW32816" s="300"/>
      <c r="BX32816" s="300"/>
      <c r="BY32816" s="300"/>
      <c r="BZ32816" s="300"/>
      <c r="CA32816" s="300"/>
      <c r="CB32816" s="300"/>
      <c r="CC32816" s="300"/>
      <c r="CD32816" s="300"/>
      <c r="CE32816" s="300"/>
      <c r="CF32816" s="300"/>
      <c r="CG32816" s="300"/>
      <c r="CH32816" s="300"/>
      <c r="CI32816" s="300"/>
      <c r="CJ32816" s="300"/>
      <c r="CK32816" s="300"/>
      <c r="CL32816" s="300"/>
      <c r="CM32816" s="300"/>
      <c r="CN32816" s="300"/>
      <c r="CO32816" s="300"/>
      <c r="CP32816" s="300"/>
      <c r="CQ32816" s="300"/>
      <c r="CR32816" s="300"/>
      <c r="CS32816" s="300"/>
      <c r="CT32816" s="300"/>
      <c r="CU32816" s="300"/>
      <c r="CV32816" s="300"/>
      <c r="CW32816" s="300"/>
      <c r="CX32816" s="300"/>
      <c r="CY32816" s="300"/>
      <c r="CZ32816" s="300"/>
      <c r="DA32816" s="300"/>
      <c r="DB32816" s="300"/>
      <c r="DC32816" s="300"/>
      <c r="DD32816" s="300"/>
      <c r="DE32816" s="300"/>
      <c r="DF32816" s="300"/>
      <c r="DG32816" s="300"/>
      <c r="DH32816" s="300"/>
      <c r="DI32816" s="300"/>
      <c r="DJ32816" s="300"/>
      <c r="DK32816" s="300"/>
      <c r="DL32816" s="300"/>
      <c r="DM32816" s="300"/>
      <c r="DN32816" s="300"/>
      <c r="DO32816" s="300"/>
      <c r="DP32816" s="300"/>
      <c r="DQ32816" s="300"/>
      <c r="DR32816" s="300"/>
      <c r="DS32816" s="300"/>
      <c r="DT32816" s="300"/>
      <c r="DU32816" s="300"/>
      <c r="DV32816" s="300"/>
      <c r="DW32816" s="300"/>
      <c r="DX32816" s="300"/>
      <c r="DY32816" s="300"/>
      <c r="DZ32816" s="300"/>
      <c r="EA32816" s="300"/>
      <c r="EB32816" s="300"/>
      <c r="EC32816" s="300"/>
      <c r="ED32816" s="300"/>
      <c r="EE32816" s="300"/>
      <c r="EF32816" s="300"/>
      <c r="EG32816" s="300"/>
      <c r="EH32816" s="300"/>
      <c r="EI32816" s="300"/>
      <c r="EJ32816" s="300"/>
      <c r="EK32816" s="300"/>
      <c r="EL32816" s="300"/>
      <c r="EM32816" s="300"/>
      <c r="EN32816" s="300"/>
      <c r="EO32816" s="300"/>
      <c r="EP32816" s="300"/>
      <c r="EQ32816" s="300"/>
      <c r="ER32816" s="300"/>
      <c r="ES32816" s="300"/>
      <c r="ET32816" s="300"/>
      <c r="EU32816" s="300"/>
      <c r="EV32816" s="300"/>
      <c r="EW32816" s="300"/>
      <c r="EX32816" s="300"/>
      <c r="EY32816" s="300"/>
      <c r="EZ32816" s="300"/>
      <c r="FA32816" s="300"/>
      <c r="FB32816" s="300"/>
      <c r="FC32816" s="300"/>
      <c r="FD32816" s="300"/>
      <c r="FE32816" s="300"/>
      <c r="FF32816" s="300"/>
      <c r="FG32816" s="300"/>
      <c r="FH32816" s="300"/>
      <c r="FI32816" s="300"/>
      <c r="FJ32816" s="300"/>
      <c r="FK32816" s="300"/>
      <c r="FL32816" s="300"/>
      <c r="FM32816" s="300"/>
      <c r="FN32816" s="300"/>
      <c r="FO32816" s="300"/>
      <c r="FP32816" s="300"/>
      <c r="FQ32816" s="300"/>
      <c r="FR32816" s="300"/>
      <c r="FS32816" s="300"/>
      <c r="FT32816" s="300"/>
      <c r="FU32816" s="300"/>
      <c r="FV32816" s="300"/>
      <c r="FW32816" s="300"/>
      <c r="FX32816" s="300"/>
      <c r="FY32816" s="300"/>
      <c r="FZ32816" s="300"/>
      <c r="GA32816" s="300"/>
      <c r="GB32816" s="300"/>
      <c r="GC32816" s="300"/>
      <c r="GD32816" s="300"/>
      <c r="GE32816" s="300"/>
      <c r="GF32816" s="300"/>
      <c r="GG32816" s="300"/>
    </row>
    <row r="32817" spans="4:189" x14ac:dyDescent="0.25">
      <c r="D32817" s="300"/>
      <c r="J32817" s="300"/>
      <c r="K32817" s="300"/>
      <c r="L32817" s="300"/>
      <c r="M32817" s="300"/>
      <c r="N32817" s="300"/>
      <c r="O32817" s="300"/>
      <c r="P32817" s="300"/>
      <c r="Q32817" s="300"/>
      <c r="R32817" s="300"/>
      <c r="S32817" s="300"/>
      <c r="T32817" s="300"/>
      <c r="U32817" s="300"/>
      <c r="V32817" s="300"/>
      <c r="W32817" s="300"/>
      <c r="X32817" s="300"/>
      <c r="Y32817" s="300"/>
      <c r="Z32817" s="300"/>
      <c r="AA32817" s="300"/>
      <c r="AB32817" s="300"/>
      <c r="AC32817" s="300"/>
      <c r="AD32817" s="300"/>
      <c r="AE32817" s="300"/>
      <c r="AF32817" s="300"/>
      <c r="AG32817" s="300"/>
      <c r="AH32817" s="300"/>
      <c r="AI32817" s="300"/>
      <c r="AJ32817" s="300"/>
      <c r="AK32817" s="300"/>
      <c r="AL32817" s="300"/>
      <c r="AM32817" s="300"/>
      <c r="AN32817" s="300"/>
      <c r="AO32817" s="300"/>
      <c r="AP32817" s="300"/>
      <c r="AQ32817" s="300"/>
      <c r="AR32817" s="300"/>
      <c r="AS32817" s="300"/>
      <c r="AT32817" s="300"/>
      <c r="AU32817" s="300"/>
      <c r="AV32817" s="300"/>
      <c r="AW32817" s="300"/>
      <c r="AX32817" s="300"/>
      <c r="AY32817" s="300"/>
      <c r="AZ32817" s="300"/>
      <c r="BA32817" s="300"/>
      <c r="BB32817" s="300"/>
      <c r="BC32817" s="300"/>
      <c r="BD32817" s="300"/>
      <c r="BE32817" s="300"/>
      <c r="BF32817" s="300"/>
      <c r="BG32817" s="300"/>
      <c r="BH32817" s="300"/>
      <c r="BI32817" s="300"/>
      <c r="BJ32817" s="300"/>
      <c r="BK32817" s="300"/>
      <c r="BL32817" s="300"/>
      <c r="BM32817" s="300"/>
      <c r="BN32817" s="300"/>
      <c r="BO32817" s="300"/>
      <c r="BP32817" s="300"/>
      <c r="BQ32817" s="300"/>
      <c r="BR32817" s="300"/>
      <c r="BS32817" s="300"/>
      <c r="BT32817" s="300"/>
      <c r="BU32817" s="300"/>
      <c r="BV32817" s="300"/>
      <c r="BW32817" s="300"/>
      <c r="BX32817" s="300"/>
      <c r="BY32817" s="300"/>
      <c r="BZ32817" s="300"/>
      <c r="CA32817" s="300"/>
      <c r="CB32817" s="300"/>
      <c r="CC32817" s="300"/>
      <c r="CD32817" s="300"/>
      <c r="CE32817" s="300"/>
      <c r="CF32817" s="300"/>
      <c r="CG32817" s="300"/>
      <c r="CH32817" s="300"/>
      <c r="CI32817" s="300"/>
      <c r="CJ32817" s="300"/>
      <c r="CK32817" s="300"/>
      <c r="CL32817" s="300"/>
      <c r="CM32817" s="300"/>
      <c r="CN32817" s="300"/>
      <c r="CO32817" s="300"/>
      <c r="CP32817" s="300"/>
      <c r="CQ32817" s="300"/>
      <c r="CR32817" s="300"/>
      <c r="CS32817" s="300"/>
      <c r="CT32817" s="300"/>
      <c r="CU32817" s="300"/>
      <c r="CV32817" s="300"/>
      <c r="CW32817" s="300"/>
      <c r="CX32817" s="300"/>
      <c r="CY32817" s="300"/>
      <c r="CZ32817" s="300"/>
      <c r="DA32817" s="300"/>
      <c r="DB32817" s="300"/>
      <c r="DC32817" s="300"/>
      <c r="DD32817" s="300"/>
      <c r="DE32817" s="300"/>
      <c r="DF32817" s="300"/>
      <c r="DG32817" s="300"/>
      <c r="DH32817" s="300"/>
      <c r="DI32817" s="300"/>
      <c r="DJ32817" s="300"/>
      <c r="DK32817" s="300"/>
      <c r="DL32817" s="300"/>
      <c r="DM32817" s="300"/>
      <c r="DN32817" s="300"/>
      <c r="DO32817" s="300"/>
      <c r="DP32817" s="300"/>
      <c r="DQ32817" s="300"/>
      <c r="DR32817" s="300"/>
      <c r="DS32817" s="300"/>
      <c r="DT32817" s="300"/>
      <c r="DU32817" s="300"/>
      <c r="DV32817" s="300"/>
      <c r="DW32817" s="300"/>
      <c r="DX32817" s="300"/>
      <c r="DY32817" s="300"/>
      <c r="DZ32817" s="300"/>
      <c r="EA32817" s="300"/>
      <c r="EB32817" s="300"/>
      <c r="EC32817" s="300"/>
      <c r="ED32817" s="300"/>
      <c r="EE32817" s="300"/>
      <c r="EF32817" s="300"/>
      <c r="EG32817" s="300"/>
      <c r="EH32817" s="300"/>
      <c r="EI32817" s="300"/>
      <c r="EJ32817" s="300"/>
      <c r="EK32817" s="300"/>
      <c r="EL32817" s="300"/>
      <c r="EM32817" s="300"/>
      <c r="EN32817" s="300"/>
      <c r="EO32817" s="300"/>
      <c r="EP32817" s="300"/>
      <c r="EQ32817" s="300"/>
      <c r="ER32817" s="300"/>
      <c r="ES32817" s="300"/>
      <c r="ET32817" s="300"/>
      <c r="EU32817" s="300"/>
      <c r="EV32817" s="300"/>
      <c r="EW32817" s="300"/>
      <c r="EX32817" s="300"/>
      <c r="EY32817" s="300"/>
      <c r="EZ32817" s="300"/>
      <c r="FA32817" s="300"/>
      <c r="FB32817" s="300"/>
      <c r="FC32817" s="300"/>
      <c r="FD32817" s="300"/>
      <c r="FE32817" s="300"/>
      <c r="FF32817" s="300"/>
      <c r="FG32817" s="300"/>
      <c r="FH32817" s="300"/>
      <c r="FI32817" s="300"/>
      <c r="FJ32817" s="300"/>
      <c r="FK32817" s="300"/>
      <c r="FL32817" s="300"/>
      <c r="FM32817" s="300"/>
      <c r="FN32817" s="300"/>
      <c r="FO32817" s="300"/>
      <c r="FP32817" s="300"/>
      <c r="FQ32817" s="300"/>
      <c r="FR32817" s="300"/>
      <c r="FS32817" s="300"/>
      <c r="FT32817" s="300"/>
      <c r="FU32817" s="300"/>
      <c r="FV32817" s="300"/>
      <c r="FW32817" s="300"/>
      <c r="FX32817" s="300"/>
      <c r="FY32817" s="300"/>
      <c r="FZ32817" s="300"/>
      <c r="GA32817" s="300"/>
      <c r="GB32817" s="300"/>
      <c r="GC32817" s="300"/>
      <c r="GD32817" s="300"/>
      <c r="GE32817" s="300"/>
      <c r="GF32817" s="300"/>
      <c r="GG32817" s="300"/>
    </row>
    <row r="32818" spans="4:189" x14ac:dyDescent="0.25">
      <c r="D32818" s="300"/>
      <c r="J32818" s="300"/>
      <c r="K32818" s="300"/>
      <c r="L32818" s="300"/>
      <c r="M32818" s="300"/>
      <c r="N32818" s="300"/>
      <c r="O32818" s="300"/>
      <c r="P32818" s="300"/>
      <c r="Q32818" s="300"/>
      <c r="R32818" s="300"/>
      <c r="S32818" s="300"/>
      <c r="T32818" s="300"/>
      <c r="U32818" s="300"/>
      <c r="V32818" s="300"/>
      <c r="W32818" s="300"/>
      <c r="X32818" s="300"/>
      <c r="Y32818" s="300"/>
      <c r="Z32818" s="300"/>
      <c r="AA32818" s="300"/>
      <c r="AB32818" s="300"/>
      <c r="AC32818" s="300"/>
      <c r="AD32818" s="300"/>
      <c r="AE32818" s="300"/>
      <c r="AF32818" s="300"/>
      <c r="AG32818" s="300"/>
      <c r="AH32818" s="300"/>
      <c r="AI32818" s="300"/>
      <c r="AJ32818" s="300"/>
      <c r="AK32818" s="300"/>
      <c r="AL32818" s="300"/>
      <c r="AM32818" s="300"/>
      <c r="AN32818" s="300"/>
      <c r="AO32818" s="300"/>
      <c r="AP32818" s="300"/>
      <c r="AQ32818" s="300"/>
      <c r="AR32818" s="300"/>
      <c r="AS32818" s="300"/>
      <c r="AT32818" s="300"/>
      <c r="AU32818" s="300"/>
      <c r="AV32818" s="300"/>
      <c r="AW32818" s="300"/>
      <c r="AX32818" s="300"/>
      <c r="AY32818" s="300"/>
      <c r="AZ32818" s="300"/>
      <c r="BA32818" s="300"/>
      <c r="BB32818" s="300"/>
      <c r="BC32818" s="300"/>
      <c r="BD32818" s="300"/>
      <c r="BE32818" s="300"/>
      <c r="BF32818" s="300"/>
      <c r="BG32818" s="300"/>
      <c r="BH32818" s="300"/>
      <c r="BI32818" s="300"/>
      <c r="BJ32818" s="300"/>
      <c r="BK32818" s="300"/>
      <c r="BL32818" s="300"/>
      <c r="BM32818" s="300"/>
      <c r="BN32818" s="300"/>
      <c r="BO32818" s="300"/>
      <c r="BP32818" s="300"/>
      <c r="BQ32818" s="300"/>
      <c r="BR32818" s="300"/>
      <c r="BS32818" s="300"/>
      <c r="BT32818" s="300"/>
      <c r="BU32818" s="300"/>
      <c r="BV32818" s="300"/>
      <c r="BW32818" s="300"/>
      <c r="BX32818" s="300"/>
      <c r="BY32818" s="300"/>
      <c r="BZ32818" s="300"/>
      <c r="CA32818" s="300"/>
      <c r="CB32818" s="300"/>
      <c r="CC32818" s="300"/>
      <c r="CD32818" s="300"/>
      <c r="CE32818" s="300"/>
      <c r="CF32818" s="300"/>
      <c r="CG32818" s="300"/>
      <c r="CH32818" s="300"/>
      <c r="CI32818" s="300"/>
      <c r="CJ32818" s="300"/>
      <c r="CK32818" s="300"/>
      <c r="CL32818" s="300"/>
      <c r="CM32818" s="300"/>
      <c r="CN32818" s="300"/>
      <c r="CO32818" s="300"/>
      <c r="CP32818" s="300"/>
      <c r="CQ32818" s="300"/>
      <c r="CR32818" s="300"/>
      <c r="CS32818" s="300"/>
      <c r="CT32818" s="300"/>
      <c r="CU32818" s="300"/>
      <c r="CV32818" s="300"/>
      <c r="CW32818" s="300"/>
      <c r="CX32818" s="300"/>
      <c r="CY32818" s="300"/>
      <c r="CZ32818" s="300"/>
      <c r="DA32818" s="300"/>
      <c r="DB32818" s="300"/>
      <c r="DC32818" s="300"/>
      <c r="DD32818" s="300"/>
      <c r="DE32818" s="300"/>
      <c r="DF32818" s="300"/>
      <c r="DG32818" s="300"/>
      <c r="DH32818" s="300"/>
      <c r="DI32818" s="300"/>
      <c r="DJ32818" s="300"/>
      <c r="DK32818" s="300"/>
      <c r="DL32818" s="300"/>
      <c r="DM32818" s="300"/>
      <c r="DN32818" s="300"/>
      <c r="DO32818" s="300"/>
      <c r="DP32818" s="300"/>
      <c r="DQ32818" s="300"/>
      <c r="DR32818" s="300"/>
      <c r="DS32818" s="300"/>
      <c r="DT32818" s="300"/>
      <c r="DU32818" s="300"/>
      <c r="DV32818" s="300"/>
      <c r="DW32818" s="300"/>
      <c r="DX32818" s="300"/>
      <c r="DY32818" s="300"/>
      <c r="DZ32818" s="300"/>
      <c r="EA32818" s="300"/>
      <c r="EB32818" s="300"/>
      <c r="EC32818" s="300"/>
      <c r="ED32818" s="300"/>
      <c r="EE32818" s="300"/>
      <c r="EF32818" s="300"/>
      <c r="EG32818" s="300"/>
      <c r="EH32818" s="300"/>
      <c r="EI32818" s="300"/>
      <c r="EJ32818" s="300"/>
      <c r="EK32818" s="300"/>
      <c r="EL32818" s="300"/>
      <c r="EM32818" s="300"/>
      <c r="EN32818" s="300"/>
      <c r="EO32818" s="300"/>
      <c r="EP32818" s="300"/>
      <c r="EQ32818" s="300"/>
      <c r="ER32818" s="300"/>
      <c r="ES32818" s="300"/>
      <c r="ET32818" s="300"/>
      <c r="EU32818" s="300"/>
      <c r="EV32818" s="300"/>
      <c r="EW32818" s="300"/>
      <c r="EX32818" s="300"/>
      <c r="EY32818" s="300"/>
      <c r="EZ32818" s="300"/>
      <c r="FA32818" s="300"/>
      <c r="FB32818" s="300"/>
      <c r="FC32818" s="300"/>
      <c r="FD32818" s="300"/>
      <c r="FE32818" s="300"/>
      <c r="FF32818" s="300"/>
      <c r="FG32818" s="300"/>
      <c r="FH32818" s="300"/>
      <c r="FI32818" s="300"/>
      <c r="FJ32818" s="300"/>
      <c r="FK32818" s="300"/>
      <c r="FL32818" s="300"/>
      <c r="FM32818" s="300"/>
      <c r="FN32818" s="300"/>
      <c r="FO32818" s="300"/>
      <c r="FP32818" s="300"/>
      <c r="FQ32818" s="300"/>
      <c r="FR32818" s="300"/>
      <c r="FS32818" s="300"/>
      <c r="FT32818" s="300"/>
      <c r="FU32818" s="300"/>
      <c r="FV32818" s="300"/>
      <c r="FW32818" s="300"/>
      <c r="FX32818" s="300"/>
      <c r="FY32818" s="300"/>
      <c r="FZ32818" s="300"/>
      <c r="GA32818" s="300"/>
      <c r="GB32818" s="300"/>
      <c r="GC32818" s="300"/>
      <c r="GD32818" s="300"/>
      <c r="GE32818" s="300"/>
      <c r="GF32818" s="300"/>
      <c r="GG32818" s="300"/>
    </row>
    <row r="32819" spans="4:189" x14ac:dyDescent="0.25">
      <c r="D32819" s="300"/>
      <c r="J32819" s="300"/>
      <c r="K32819" s="300"/>
      <c r="L32819" s="300"/>
      <c r="M32819" s="300"/>
      <c r="N32819" s="300"/>
      <c r="O32819" s="300"/>
      <c r="P32819" s="300"/>
      <c r="Q32819" s="300"/>
      <c r="R32819" s="300"/>
      <c r="S32819" s="300"/>
      <c r="T32819" s="300"/>
      <c r="U32819" s="300"/>
      <c r="V32819" s="300"/>
      <c r="W32819" s="300"/>
      <c r="X32819" s="300"/>
      <c r="Y32819" s="300"/>
      <c r="Z32819" s="300"/>
      <c r="AA32819" s="300"/>
      <c r="AB32819" s="300"/>
      <c r="AC32819" s="300"/>
      <c r="AD32819" s="300"/>
      <c r="AE32819" s="300"/>
      <c r="AF32819" s="300"/>
      <c r="AG32819" s="300"/>
      <c r="AH32819" s="300"/>
      <c r="AI32819" s="300"/>
      <c r="AJ32819" s="300"/>
      <c r="AK32819" s="300"/>
      <c r="AL32819" s="300"/>
      <c r="AM32819" s="300"/>
      <c r="AN32819" s="300"/>
      <c r="AO32819" s="300"/>
      <c r="AP32819" s="300"/>
      <c r="AQ32819" s="300"/>
      <c r="AR32819" s="300"/>
      <c r="AS32819" s="300"/>
      <c r="AT32819" s="300"/>
      <c r="AU32819" s="300"/>
      <c r="AV32819" s="300"/>
      <c r="AW32819" s="300"/>
      <c r="AX32819" s="300"/>
      <c r="AY32819" s="300"/>
      <c r="AZ32819" s="300"/>
      <c r="BA32819" s="300"/>
      <c r="BB32819" s="300"/>
      <c r="BC32819" s="300"/>
      <c r="BD32819" s="300"/>
      <c r="BE32819" s="300"/>
      <c r="BF32819" s="300"/>
      <c r="BG32819" s="300"/>
      <c r="BH32819" s="300"/>
      <c r="BI32819" s="300"/>
      <c r="BJ32819" s="300"/>
      <c r="BK32819" s="300"/>
      <c r="BL32819" s="300"/>
      <c r="BM32819" s="300"/>
      <c r="BN32819" s="300"/>
      <c r="BO32819" s="300"/>
      <c r="BP32819" s="300"/>
      <c r="BQ32819" s="300"/>
      <c r="BR32819" s="300"/>
      <c r="BS32819" s="300"/>
      <c r="BT32819" s="300"/>
      <c r="BU32819" s="300"/>
      <c r="BV32819" s="300"/>
      <c r="BW32819" s="300"/>
      <c r="BX32819" s="300"/>
      <c r="BY32819" s="300"/>
      <c r="BZ32819" s="300"/>
      <c r="CA32819" s="300"/>
      <c r="CB32819" s="300"/>
      <c r="CC32819" s="300"/>
      <c r="CD32819" s="300"/>
      <c r="CE32819" s="300"/>
      <c r="CF32819" s="300"/>
      <c r="CG32819" s="300"/>
      <c r="CH32819" s="300"/>
      <c r="CI32819" s="300"/>
      <c r="CJ32819" s="300"/>
      <c r="CK32819" s="300"/>
      <c r="CL32819" s="300"/>
      <c r="CM32819" s="300"/>
      <c r="CN32819" s="300"/>
      <c r="CO32819" s="300"/>
      <c r="CP32819" s="300"/>
      <c r="CQ32819" s="300"/>
      <c r="CR32819" s="300"/>
      <c r="CS32819" s="300"/>
      <c r="CT32819" s="300"/>
      <c r="CU32819" s="300"/>
      <c r="CV32819" s="300"/>
      <c r="CW32819" s="300"/>
      <c r="CX32819" s="300"/>
      <c r="CY32819" s="300"/>
      <c r="CZ32819" s="300"/>
      <c r="DA32819" s="300"/>
      <c r="DB32819" s="300"/>
      <c r="DC32819" s="300"/>
      <c r="DD32819" s="300"/>
      <c r="DE32819" s="300"/>
      <c r="DF32819" s="300"/>
      <c r="DG32819" s="300"/>
      <c r="DH32819" s="300"/>
      <c r="DI32819" s="300"/>
      <c r="DJ32819" s="300"/>
      <c r="DK32819" s="300"/>
      <c r="DL32819" s="300"/>
      <c r="DM32819" s="300"/>
      <c r="DN32819" s="300"/>
      <c r="DO32819" s="300"/>
      <c r="DP32819" s="300"/>
      <c r="DQ32819" s="300"/>
      <c r="DR32819" s="300"/>
      <c r="DS32819" s="300"/>
      <c r="DT32819" s="300"/>
      <c r="DU32819" s="300"/>
      <c r="DV32819" s="300"/>
      <c r="DW32819" s="300"/>
      <c r="DX32819" s="300"/>
      <c r="DY32819" s="300"/>
      <c r="DZ32819" s="300"/>
      <c r="EA32819" s="300"/>
      <c r="EB32819" s="300"/>
      <c r="EC32819" s="300"/>
      <c r="ED32819" s="300"/>
      <c r="EE32819" s="300"/>
      <c r="EF32819" s="300"/>
      <c r="EG32819" s="300"/>
      <c r="EH32819" s="300"/>
      <c r="EI32819" s="300"/>
      <c r="EJ32819" s="300"/>
      <c r="EK32819" s="300"/>
      <c r="EL32819" s="300"/>
      <c r="EM32819" s="300"/>
      <c r="EN32819" s="300"/>
      <c r="EO32819" s="300"/>
      <c r="EP32819" s="300"/>
      <c r="EQ32819" s="300"/>
      <c r="ER32819" s="300"/>
      <c r="ES32819" s="300"/>
      <c r="ET32819" s="300"/>
      <c r="EU32819" s="300"/>
      <c r="EV32819" s="300"/>
      <c r="EW32819" s="300"/>
      <c r="EX32819" s="300"/>
      <c r="EY32819" s="300"/>
      <c r="EZ32819" s="300"/>
      <c r="FA32819" s="300"/>
      <c r="FB32819" s="300"/>
      <c r="FC32819" s="300"/>
      <c r="FD32819" s="300"/>
      <c r="FE32819" s="300"/>
      <c r="FF32819" s="300"/>
      <c r="FG32819" s="300"/>
      <c r="FH32819" s="300"/>
      <c r="FI32819" s="300"/>
      <c r="FJ32819" s="300"/>
      <c r="FK32819" s="300"/>
      <c r="FL32819" s="300"/>
      <c r="FM32819" s="300"/>
      <c r="FN32819" s="300"/>
      <c r="FO32819" s="300"/>
      <c r="FP32819" s="300"/>
      <c r="FQ32819" s="300"/>
      <c r="FR32819" s="300"/>
      <c r="FS32819" s="300"/>
      <c r="FT32819" s="300"/>
      <c r="FU32819" s="300"/>
      <c r="FV32819" s="300"/>
      <c r="FW32819" s="300"/>
      <c r="FX32819" s="300"/>
      <c r="FY32819" s="300"/>
      <c r="FZ32819" s="300"/>
      <c r="GA32819" s="300"/>
      <c r="GB32819" s="300"/>
      <c r="GC32819" s="300"/>
      <c r="GD32819" s="300"/>
      <c r="GE32819" s="300"/>
      <c r="GF32819" s="300"/>
      <c r="GG32819" s="300"/>
    </row>
    <row r="32820" spans="4:189" x14ac:dyDescent="0.25">
      <c r="D32820" s="300"/>
      <c r="J32820" s="300"/>
      <c r="K32820" s="300"/>
      <c r="L32820" s="300"/>
      <c r="M32820" s="300"/>
      <c r="N32820" s="300"/>
      <c r="O32820" s="300"/>
      <c r="P32820" s="300"/>
      <c r="Q32820" s="300"/>
      <c r="R32820" s="300"/>
      <c r="S32820" s="300"/>
      <c r="T32820" s="300"/>
      <c r="U32820" s="300"/>
      <c r="V32820" s="300"/>
      <c r="W32820" s="300"/>
      <c r="X32820" s="300"/>
      <c r="Y32820" s="300"/>
      <c r="Z32820" s="300"/>
      <c r="AA32820" s="300"/>
      <c r="AB32820" s="300"/>
      <c r="AC32820" s="300"/>
      <c r="AD32820" s="300"/>
      <c r="AE32820" s="300"/>
      <c r="AF32820" s="300"/>
      <c r="AG32820" s="300"/>
      <c r="AH32820" s="300"/>
      <c r="AI32820" s="300"/>
      <c r="AJ32820" s="300"/>
      <c r="AK32820" s="300"/>
      <c r="AL32820" s="300"/>
      <c r="AM32820" s="300"/>
      <c r="AN32820" s="300"/>
      <c r="AO32820" s="300"/>
      <c r="AP32820" s="300"/>
      <c r="AQ32820" s="300"/>
      <c r="AR32820" s="300"/>
      <c r="AS32820" s="300"/>
      <c r="AT32820" s="300"/>
      <c r="AU32820" s="300"/>
      <c r="AV32820" s="300"/>
      <c r="AW32820" s="300"/>
      <c r="AX32820" s="300"/>
      <c r="AY32820" s="300"/>
      <c r="AZ32820" s="300"/>
      <c r="BA32820" s="300"/>
      <c r="BB32820" s="300"/>
      <c r="BC32820" s="300"/>
      <c r="BD32820" s="300"/>
      <c r="BE32820" s="300"/>
      <c r="BF32820" s="300"/>
      <c r="BG32820" s="300"/>
      <c r="BH32820" s="300"/>
      <c r="BI32820" s="300"/>
      <c r="BJ32820" s="300"/>
      <c r="BK32820" s="300"/>
      <c r="BL32820" s="300"/>
      <c r="BM32820" s="300"/>
      <c r="BN32820" s="300"/>
      <c r="BO32820" s="300"/>
      <c r="BP32820" s="300"/>
      <c r="BQ32820" s="300"/>
      <c r="BR32820" s="300"/>
      <c r="BS32820" s="300"/>
      <c r="BT32820" s="300"/>
      <c r="BU32820" s="300"/>
      <c r="BV32820" s="300"/>
      <c r="BW32820" s="300"/>
      <c r="BX32820" s="300"/>
      <c r="BY32820" s="300"/>
      <c r="BZ32820" s="300"/>
      <c r="CA32820" s="300"/>
      <c r="CB32820" s="300"/>
      <c r="CC32820" s="300"/>
      <c r="CD32820" s="300"/>
      <c r="CE32820" s="300"/>
      <c r="CF32820" s="300"/>
      <c r="CG32820" s="300"/>
      <c r="CH32820" s="300"/>
      <c r="CI32820" s="300"/>
      <c r="CJ32820" s="300"/>
      <c r="CK32820" s="300"/>
      <c r="CL32820" s="300"/>
      <c r="CM32820" s="300"/>
      <c r="CN32820" s="300"/>
      <c r="CO32820" s="300"/>
      <c r="CP32820" s="300"/>
      <c r="CQ32820" s="300"/>
      <c r="CR32820" s="300"/>
      <c r="CS32820" s="300"/>
      <c r="CT32820" s="300"/>
      <c r="CU32820" s="300"/>
      <c r="CV32820" s="300"/>
      <c r="CW32820" s="300"/>
      <c r="CX32820" s="300"/>
      <c r="CY32820" s="300"/>
      <c r="CZ32820" s="300"/>
      <c r="DA32820" s="300"/>
      <c r="DB32820" s="300"/>
      <c r="DC32820" s="300"/>
      <c r="DD32820" s="300"/>
      <c r="DE32820" s="300"/>
      <c r="DF32820" s="300"/>
      <c r="DG32820" s="300"/>
      <c r="DH32820" s="300"/>
      <c r="DI32820" s="300"/>
      <c r="DJ32820" s="300"/>
      <c r="DK32820" s="300"/>
      <c r="DL32820" s="300"/>
      <c r="DM32820" s="300"/>
      <c r="DN32820" s="300"/>
      <c r="DO32820" s="300"/>
      <c r="DP32820" s="300"/>
      <c r="DQ32820" s="300"/>
      <c r="DR32820" s="300"/>
      <c r="DS32820" s="300"/>
      <c r="DT32820" s="300"/>
      <c r="DU32820" s="300"/>
      <c r="DV32820" s="300"/>
      <c r="DW32820" s="300"/>
      <c r="DX32820" s="300"/>
      <c r="DY32820" s="300"/>
      <c r="DZ32820" s="300"/>
      <c r="EA32820" s="300"/>
      <c r="EB32820" s="300"/>
      <c r="EC32820" s="300"/>
      <c r="ED32820" s="300"/>
      <c r="EE32820" s="300"/>
      <c r="EF32820" s="300"/>
      <c r="EG32820" s="300"/>
      <c r="EH32820" s="300"/>
      <c r="EI32820" s="300"/>
      <c r="EJ32820" s="300"/>
      <c r="EK32820" s="300"/>
      <c r="EL32820" s="300"/>
      <c r="EM32820" s="300"/>
      <c r="EN32820" s="300"/>
      <c r="EO32820" s="300"/>
      <c r="EP32820" s="300"/>
      <c r="EQ32820" s="300"/>
      <c r="ER32820" s="300"/>
      <c r="ES32820" s="300"/>
      <c r="ET32820" s="300"/>
      <c r="EU32820" s="300"/>
      <c r="EV32820" s="300"/>
      <c r="EW32820" s="300"/>
      <c r="EX32820" s="300"/>
      <c r="EY32820" s="300"/>
      <c r="EZ32820" s="300"/>
      <c r="FA32820" s="300"/>
      <c r="FB32820" s="300"/>
      <c r="FC32820" s="300"/>
      <c r="FD32820" s="300"/>
      <c r="FE32820" s="300"/>
      <c r="FF32820" s="300"/>
      <c r="FG32820" s="300"/>
      <c r="FH32820" s="300"/>
      <c r="FI32820" s="300"/>
      <c r="FJ32820" s="300"/>
      <c r="FK32820" s="300"/>
      <c r="FL32820" s="300"/>
      <c r="FM32820" s="300"/>
      <c r="FN32820" s="300"/>
      <c r="FO32820" s="300"/>
      <c r="FP32820" s="300"/>
      <c r="FQ32820" s="300"/>
      <c r="FR32820" s="300"/>
      <c r="FS32820" s="300"/>
      <c r="FT32820" s="300"/>
      <c r="FU32820" s="300"/>
      <c r="FV32820" s="300"/>
      <c r="FW32820" s="300"/>
      <c r="FX32820" s="300"/>
      <c r="FY32820" s="300"/>
      <c r="FZ32820" s="300"/>
      <c r="GA32820" s="300"/>
      <c r="GB32820" s="300"/>
      <c r="GC32820" s="300"/>
      <c r="GD32820" s="300"/>
      <c r="GE32820" s="300"/>
      <c r="GF32820" s="300"/>
      <c r="GG32820" s="300"/>
    </row>
    <row r="32821" spans="4:189" x14ac:dyDescent="0.25">
      <c r="D32821" s="300"/>
      <c r="J32821" s="300"/>
      <c r="K32821" s="300"/>
      <c r="L32821" s="300"/>
      <c r="M32821" s="300"/>
      <c r="N32821" s="300"/>
      <c r="O32821" s="300"/>
      <c r="P32821" s="300"/>
      <c r="Q32821" s="300"/>
      <c r="R32821" s="300"/>
      <c r="S32821" s="300"/>
      <c r="T32821" s="300"/>
      <c r="U32821" s="300"/>
      <c r="V32821" s="300"/>
      <c r="W32821" s="300"/>
      <c r="X32821" s="300"/>
      <c r="Y32821" s="300"/>
      <c r="Z32821" s="300"/>
      <c r="AA32821" s="300"/>
      <c r="AB32821" s="300"/>
      <c r="AC32821" s="300"/>
      <c r="AD32821" s="300"/>
      <c r="AE32821" s="300"/>
      <c r="AF32821" s="300"/>
      <c r="AG32821" s="300"/>
      <c r="AH32821" s="300"/>
      <c r="AI32821" s="300"/>
      <c r="AJ32821" s="300"/>
      <c r="AK32821" s="300"/>
      <c r="AL32821" s="300"/>
      <c r="AM32821" s="300"/>
      <c r="AN32821" s="300"/>
      <c r="AO32821" s="300"/>
      <c r="AP32821" s="300"/>
      <c r="AQ32821" s="300"/>
      <c r="AR32821" s="300"/>
      <c r="AS32821" s="300"/>
      <c r="AT32821" s="300"/>
      <c r="AU32821" s="300"/>
      <c r="AV32821" s="300"/>
      <c r="AW32821" s="300"/>
      <c r="AX32821" s="300"/>
      <c r="AY32821" s="300"/>
      <c r="AZ32821" s="300"/>
      <c r="BA32821" s="300"/>
      <c r="BB32821" s="300"/>
      <c r="BC32821" s="300"/>
      <c r="BD32821" s="300"/>
      <c r="BE32821" s="300"/>
      <c r="BF32821" s="300"/>
      <c r="BG32821" s="300"/>
      <c r="BH32821" s="300"/>
      <c r="BI32821" s="300"/>
      <c r="BJ32821" s="300"/>
      <c r="BK32821" s="300"/>
      <c r="BL32821" s="300"/>
      <c r="BM32821" s="300"/>
      <c r="BN32821" s="300"/>
      <c r="BO32821" s="300"/>
      <c r="BP32821" s="300"/>
      <c r="BQ32821" s="300"/>
      <c r="BR32821" s="300"/>
      <c r="BS32821" s="300"/>
      <c r="BT32821" s="300"/>
      <c r="BU32821" s="300"/>
      <c r="BV32821" s="300"/>
      <c r="BW32821" s="300"/>
      <c r="BX32821" s="300"/>
      <c r="BY32821" s="300"/>
      <c r="BZ32821" s="300"/>
      <c r="CA32821" s="300"/>
      <c r="CB32821" s="300"/>
      <c r="CC32821" s="300"/>
      <c r="CD32821" s="300"/>
      <c r="CE32821" s="300"/>
      <c r="CF32821" s="300"/>
      <c r="CG32821" s="300"/>
      <c r="CH32821" s="300"/>
      <c r="CI32821" s="300"/>
      <c r="CJ32821" s="300"/>
      <c r="CK32821" s="300"/>
      <c r="CL32821" s="300"/>
      <c r="CM32821" s="300"/>
      <c r="CN32821" s="300"/>
      <c r="CO32821" s="300"/>
      <c r="CP32821" s="300"/>
      <c r="CQ32821" s="300"/>
      <c r="CR32821" s="300"/>
      <c r="CS32821" s="300"/>
      <c r="CT32821" s="300"/>
      <c r="CU32821" s="300"/>
      <c r="CV32821" s="300"/>
      <c r="CW32821" s="300"/>
      <c r="CX32821" s="300"/>
      <c r="CY32821" s="300"/>
      <c r="CZ32821" s="300"/>
      <c r="DA32821" s="300"/>
      <c r="DB32821" s="300"/>
      <c r="DC32821" s="300"/>
      <c r="DD32821" s="300"/>
      <c r="DE32821" s="300"/>
      <c r="DF32821" s="300"/>
      <c r="DG32821" s="300"/>
      <c r="DH32821" s="300"/>
      <c r="DI32821" s="300"/>
      <c r="DJ32821" s="300"/>
      <c r="DK32821" s="300"/>
      <c r="DL32821" s="300"/>
      <c r="DM32821" s="300"/>
      <c r="DN32821" s="300"/>
      <c r="DO32821" s="300"/>
      <c r="DP32821" s="300"/>
      <c r="DQ32821" s="300"/>
      <c r="DR32821" s="300"/>
      <c r="DS32821" s="300"/>
      <c r="DT32821" s="300"/>
      <c r="DU32821" s="300"/>
      <c r="DV32821" s="300"/>
      <c r="DW32821" s="300"/>
      <c r="DX32821" s="300"/>
      <c r="DY32821" s="300"/>
      <c r="DZ32821" s="300"/>
      <c r="EA32821" s="300"/>
      <c r="EB32821" s="300"/>
      <c r="EC32821" s="300"/>
      <c r="ED32821" s="300"/>
      <c r="EE32821" s="300"/>
      <c r="EF32821" s="300"/>
      <c r="EG32821" s="300"/>
      <c r="EH32821" s="300"/>
      <c r="EI32821" s="300"/>
      <c r="EJ32821" s="300"/>
      <c r="EK32821" s="300"/>
      <c r="EL32821" s="300"/>
      <c r="EM32821" s="300"/>
      <c r="EN32821" s="300"/>
      <c r="EO32821" s="300"/>
      <c r="EP32821" s="300"/>
      <c r="EQ32821" s="300"/>
      <c r="ER32821" s="300"/>
      <c r="ES32821" s="300"/>
      <c r="ET32821" s="300"/>
      <c r="EU32821" s="300"/>
      <c r="EV32821" s="300"/>
      <c r="EW32821" s="300"/>
      <c r="EX32821" s="300"/>
      <c r="EY32821" s="300"/>
      <c r="EZ32821" s="300"/>
      <c r="FA32821" s="300"/>
      <c r="FB32821" s="300"/>
      <c r="FC32821" s="300"/>
      <c r="FD32821" s="300"/>
      <c r="FE32821" s="300"/>
      <c r="FF32821" s="300"/>
      <c r="FG32821" s="300"/>
      <c r="FH32821" s="300"/>
      <c r="FI32821" s="300"/>
      <c r="FJ32821" s="300"/>
      <c r="FK32821" s="300"/>
      <c r="FL32821" s="300"/>
      <c r="FM32821" s="300"/>
      <c r="FN32821" s="300"/>
      <c r="FO32821" s="300"/>
      <c r="FP32821" s="300"/>
      <c r="FQ32821" s="300"/>
      <c r="FR32821" s="300"/>
      <c r="FS32821" s="300"/>
      <c r="FT32821" s="300"/>
      <c r="FU32821" s="300"/>
      <c r="FV32821" s="300"/>
      <c r="FW32821" s="300"/>
      <c r="FX32821" s="300"/>
      <c r="FY32821" s="300"/>
      <c r="FZ32821" s="300"/>
      <c r="GA32821" s="300"/>
      <c r="GB32821" s="300"/>
      <c r="GC32821" s="300"/>
      <c r="GD32821" s="300"/>
      <c r="GE32821" s="300"/>
      <c r="GF32821" s="300"/>
      <c r="GG32821" s="300"/>
    </row>
    <row r="32822" spans="4:189" x14ac:dyDescent="0.25">
      <c r="D32822" s="300"/>
      <c r="J32822" s="300"/>
      <c r="K32822" s="300"/>
      <c r="L32822" s="300"/>
      <c r="M32822" s="300"/>
      <c r="N32822" s="300"/>
      <c r="O32822" s="300"/>
      <c r="P32822" s="300"/>
      <c r="Q32822" s="300"/>
      <c r="R32822" s="300"/>
      <c r="S32822" s="300"/>
      <c r="T32822" s="300"/>
      <c r="U32822" s="300"/>
      <c r="V32822" s="300"/>
      <c r="W32822" s="300"/>
      <c r="X32822" s="300"/>
      <c r="Y32822" s="300"/>
      <c r="Z32822" s="300"/>
      <c r="AA32822" s="300"/>
      <c r="AB32822" s="300"/>
      <c r="AC32822" s="300"/>
      <c r="AD32822" s="300"/>
      <c r="AE32822" s="300"/>
      <c r="AF32822" s="300"/>
      <c r="AG32822" s="300"/>
      <c r="AH32822" s="300"/>
      <c r="AI32822" s="300"/>
      <c r="AJ32822" s="300"/>
      <c r="AK32822" s="300"/>
      <c r="AL32822" s="300"/>
      <c r="AM32822" s="300"/>
      <c r="AN32822" s="300"/>
      <c r="AO32822" s="300"/>
      <c r="AP32822" s="300"/>
      <c r="AQ32822" s="300"/>
      <c r="AR32822" s="300"/>
      <c r="AS32822" s="300"/>
      <c r="AT32822" s="300"/>
      <c r="AU32822" s="300"/>
      <c r="AV32822" s="300"/>
      <c r="AW32822" s="300"/>
      <c r="AX32822" s="300"/>
      <c r="AY32822" s="300"/>
      <c r="AZ32822" s="300"/>
      <c r="BA32822" s="300"/>
      <c r="BB32822" s="300"/>
      <c r="BC32822" s="300"/>
      <c r="BD32822" s="300"/>
      <c r="BE32822" s="300"/>
      <c r="BF32822" s="300"/>
      <c r="BG32822" s="300"/>
      <c r="BH32822" s="300"/>
      <c r="BI32822" s="300"/>
      <c r="BJ32822" s="300"/>
      <c r="BK32822" s="300"/>
      <c r="BL32822" s="300"/>
      <c r="BM32822" s="300"/>
      <c r="BN32822" s="300"/>
      <c r="BO32822" s="300"/>
      <c r="BP32822" s="300"/>
      <c r="BQ32822" s="300"/>
      <c r="BR32822" s="300"/>
      <c r="BS32822" s="300"/>
      <c r="BT32822" s="300"/>
      <c r="BU32822" s="300"/>
      <c r="BV32822" s="300"/>
      <c r="BW32822" s="300"/>
      <c r="BX32822" s="300"/>
      <c r="BY32822" s="300"/>
      <c r="BZ32822" s="300"/>
      <c r="CA32822" s="300"/>
      <c r="CB32822" s="300"/>
      <c r="CC32822" s="300"/>
      <c r="CD32822" s="300"/>
      <c r="CE32822" s="300"/>
      <c r="CF32822" s="300"/>
      <c r="CG32822" s="300"/>
      <c r="CH32822" s="300"/>
      <c r="CI32822" s="300"/>
      <c r="CJ32822" s="300"/>
      <c r="CK32822" s="300"/>
      <c r="CL32822" s="300"/>
      <c r="CM32822" s="300"/>
      <c r="CN32822" s="300"/>
      <c r="CO32822" s="300"/>
      <c r="CP32822" s="300"/>
      <c r="CQ32822" s="300"/>
      <c r="CR32822" s="300"/>
      <c r="CS32822" s="300"/>
      <c r="CT32822" s="300"/>
      <c r="CU32822" s="300"/>
      <c r="CV32822" s="300"/>
      <c r="CW32822" s="300"/>
      <c r="CX32822" s="300"/>
      <c r="CY32822" s="300"/>
      <c r="CZ32822" s="300"/>
      <c r="DA32822" s="300"/>
      <c r="DB32822" s="300"/>
      <c r="DC32822" s="300"/>
      <c r="DD32822" s="300"/>
      <c r="DE32822" s="300"/>
      <c r="DF32822" s="300"/>
      <c r="DG32822" s="300"/>
      <c r="DH32822" s="300"/>
      <c r="DI32822" s="300"/>
      <c r="DJ32822" s="300"/>
      <c r="DK32822" s="300"/>
      <c r="DL32822" s="300"/>
      <c r="DM32822" s="300"/>
      <c r="DN32822" s="300"/>
      <c r="DO32822" s="300"/>
      <c r="DP32822" s="300"/>
      <c r="DQ32822" s="300"/>
      <c r="DR32822" s="300"/>
      <c r="DS32822" s="300"/>
      <c r="DT32822" s="300"/>
      <c r="DU32822" s="300"/>
      <c r="DV32822" s="300"/>
      <c r="DW32822" s="300"/>
      <c r="DX32822" s="300"/>
      <c r="DY32822" s="300"/>
      <c r="DZ32822" s="300"/>
      <c r="EA32822" s="300"/>
      <c r="EB32822" s="300"/>
      <c r="EC32822" s="300"/>
      <c r="ED32822" s="300"/>
      <c r="EE32822" s="300"/>
      <c r="EF32822" s="300"/>
      <c r="EG32822" s="300"/>
      <c r="EH32822" s="300"/>
      <c r="EI32822" s="300"/>
      <c r="EJ32822" s="300"/>
      <c r="EK32822" s="300"/>
      <c r="EL32822" s="300"/>
      <c r="EM32822" s="300"/>
      <c r="EN32822" s="300"/>
      <c r="EO32822" s="300"/>
      <c r="EP32822" s="300"/>
      <c r="EQ32822" s="300"/>
      <c r="ER32822" s="300"/>
      <c r="ES32822" s="300"/>
      <c r="ET32822" s="300"/>
      <c r="EU32822" s="300"/>
      <c r="EV32822" s="300"/>
      <c r="EW32822" s="300"/>
      <c r="EX32822" s="300"/>
      <c r="EY32822" s="300"/>
      <c r="EZ32822" s="300"/>
      <c r="FA32822" s="300"/>
      <c r="FB32822" s="300"/>
      <c r="FC32822" s="300"/>
      <c r="FD32822" s="300"/>
      <c r="FE32822" s="300"/>
      <c r="FF32822" s="300"/>
      <c r="FG32822" s="300"/>
      <c r="FH32822" s="300"/>
      <c r="FI32822" s="300"/>
      <c r="FJ32822" s="300"/>
      <c r="FK32822" s="300"/>
      <c r="FL32822" s="300"/>
      <c r="FM32822" s="300"/>
      <c r="FN32822" s="300"/>
      <c r="FO32822" s="300"/>
      <c r="FP32822" s="300"/>
      <c r="FQ32822" s="300"/>
      <c r="FR32822" s="300"/>
      <c r="FS32822" s="300"/>
      <c r="FT32822" s="300"/>
      <c r="FU32822" s="300"/>
      <c r="FV32822" s="300"/>
      <c r="FW32822" s="300"/>
      <c r="FX32822" s="300"/>
      <c r="FY32822" s="300"/>
      <c r="FZ32822" s="300"/>
      <c r="GA32822" s="300"/>
      <c r="GB32822" s="300"/>
      <c r="GC32822" s="300"/>
      <c r="GD32822" s="300"/>
      <c r="GE32822" s="300"/>
      <c r="GF32822" s="300"/>
      <c r="GG32822" s="300"/>
    </row>
    <row r="32823" spans="4:189" x14ac:dyDescent="0.25">
      <c r="D32823" s="300"/>
      <c r="J32823" s="300"/>
      <c r="K32823" s="300"/>
      <c r="L32823" s="300"/>
      <c r="M32823" s="300"/>
      <c r="N32823" s="300"/>
      <c r="O32823" s="300"/>
      <c r="P32823" s="300"/>
      <c r="Q32823" s="300"/>
      <c r="R32823" s="300"/>
      <c r="S32823" s="300"/>
      <c r="T32823" s="300"/>
      <c r="U32823" s="300"/>
      <c r="V32823" s="300"/>
      <c r="W32823" s="300"/>
      <c r="X32823" s="300"/>
      <c r="Y32823" s="300"/>
      <c r="Z32823" s="300"/>
      <c r="AA32823" s="300"/>
      <c r="AB32823" s="300"/>
      <c r="AC32823" s="300"/>
      <c r="AD32823" s="300"/>
      <c r="AE32823" s="300"/>
      <c r="AF32823" s="300"/>
      <c r="AG32823" s="300"/>
      <c r="AH32823" s="300"/>
      <c r="AI32823" s="300"/>
      <c r="AJ32823" s="300"/>
      <c r="AK32823" s="300"/>
      <c r="AL32823" s="300"/>
      <c r="AM32823" s="300"/>
      <c r="AN32823" s="300"/>
      <c r="AO32823" s="300"/>
      <c r="AP32823" s="300"/>
      <c r="AQ32823" s="300"/>
      <c r="AR32823" s="300"/>
      <c r="AS32823" s="300"/>
      <c r="AT32823" s="300"/>
      <c r="AU32823" s="300"/>
      <c r="AV32823" s="300"/>
      <c r="AW32823" s="300"/>
      <c r="AX32823" s="300"/>
      <c r="AY32823" s="300"/>
      <c r="AZ32823" s="300"/>
      <c r="BA32823" s="300"/>
      <c r="BB32823" s="300"/>
      <c r="BC32823" s="300"/>
      <c r="BD32823" s="300"/>
      <c r="BE32823" s="300"/>
      <c r="BF32823" s="300"/>
      <c r="BG32823" s="300"/>
      <c r="BH32823" s="300"/>
      <c r="BI32823" s="300"/>
      <c r="BJ32823" s="300"/>
      <c r="BK32823" s="300"/>
      <c r="BL32823" s="300"/>
      <c r="BM32823" s="300"/>
      <c r="BN32823" s="300"/>
      <c r="BO32823" s="300"/>
      <c r="BP32823" s="300"/>
      <c r="BQ32823" s="300"/>
      <c r="BR32823" s="300"/>
      <c r="BS32823" s="300"/>
      <c r="BT32823" s="300"/>
      <c r="BU32823" s="300"/>
      <c r="BV32823" s="300"/>
      <c r="BW32823" s="300"/>
      <c r="BX32823" s="300"/>
      <c r="BY32823" s="300"/>
      <c r="BZ32823" s="300"/>
      <c r="CA32823" s="300"/>
      <c r="CB32823" s="300"/>
      <c r="CC32823" s="300"/>
      <c r="CD32823" s="300"/>
      <c r="CE32823" s="300"/>
      <c r="CF32823" s="300"/>
      <c r="CG32823" s="300"/>
      <c r="CH32823" s="300"/>
      <c r="CI32823" s="300"/>
      <c r="CJ32823" s="300"/>
      <c r="CK32823" s="300"/>
      <c r="CL32823" s="300"/>
      <c r="CM32823" s="300"/>
      <c r="CN32823" s="300"/>
      <c r="CO32823" s="300"/>
      <c r="CP32823" s="300"/>
      <c r="CQ32823" s="300"/>
      <c r="CR32823" s="300"/>
      <c r="CS32823" s="300"/>
      <c r="CT32823" s="300"/>
      <c r="CU32823" s="300"/>
      <c r="CV32823" s="300"/>
      <c r="CW32823" s="300"/>
      <c r="CX32823" s="300"/>
      <c r="CY32823" s="300"/>
      <c r="CZ32823" s="300"/>
      <c r="DA32823" s="300"/>
      <c r="DB32823" s="300"/>
      <c r="DC32823" s="300"/>
      <c r="DD32823" s="300"/>
      <c r="DE32823" s="300"/>
      <c r="DF32823" s="300"/>
      <c r="DG32823" s="300"/>
      <c r="DH32823" s="300"/>
      <c r="DI32823" s="300"/>
      <c r="DJ32823" s="300"/>
      <c r="DK32823" s="300"/>
      <c r="DL32823" s="300"/>
      <c r="DM32823" s="300"/>
      <c r="DN32823" s="300"/>
      <c r="DO32823" s="300"/>
      <c r="DP32823" s="300"/>
      <c r="DQ32823" s="300"/>
      <c r="DR32823" s="300"/>
      <c r="DS32823" s="300"/>
      <c r="DT32823" s="300"/>
      <c r="DU32823" s="300"/>
      <c r="DV32823" s="300"/>
      <c r="DW32823" s="300"/>
      <c r="DX32823" s="300"/>
      <c r="DY32823" s="300"/>
      <c r="DZ32823" s="300"/>
      <c r="EA32823" s="300"/>
      <c r="EB32823" s="300"/>
      <c r="EC32823" s="300"/>
      <c r="ED32823" s="300"/>
      <c r="EE32823" s="300"/>
      <c r="EF32823" s="300"/>
      <c r="EG32823" s="300"/>
      <c r="EH32823" s="300"/>
      <c r="EI32823" s="300"/>
      <c r="EJ32823" s="300"/>
      <c r="EK32823" s="300"/>
      <c r="EL32823" s="300"/>
      <c r="EM32823" s="300"/>
      <c r="EN32823" s="300"/>
      <c r="EO32823" s="300"/>
      <c r="EP32823" s="300"/>
      <c r="EQ32823" s="300"/>
      <c r="ER32823" s="300"/>
      <c r="ES32823" s="300"/>
      <c r="ET32823" s="300"/>
      <c r="EU32823" s="300"/>
      <c r="EV32823" s="300"/>
      <c r="EW32823" s="300"/>
      <c r="EX32823" s="300"/>
      <c r="EY32823" s="300"/>
      <c r="EZ32823" s="300"/>
      <c r="FA32823" s="300"/>
      <c r="FB32823" s="300"/>
      <c r="FC32823" s="300"/>
      <c r="FD32823" s="300"/>
      <c r="FE32823" s="300"/>
      <c r="FF32823" s="300"/>
      <c r="FG32823" s="300"/>
      <c r="FH32823" s="300"/>
      <c r="FI32823" s="300"/>
      <c r="FJ32823" s="300"/>
      <c r="FK32823" s="300"/>
      <c r="FL32823" s="300"/>
      <c r="FM32823" s="300"/>
      <c r="FN32823" s="300"/>
      <c r="FO32823" s="300"/>
      <c r="FP32823" s="300"/>
      <c r="FQ32823" s="300"/>
      <c r="FR32823" s="300"/>
      <c r="FS32823" s="300"/>
      <c r="FT32823" s="300"/>
      <c r="FU32823" s="300"/>
      <c r="FV32823" s="300"/>
      <c r="FW32823" s="300"/>
      <c r="FX32823" s="300"/>
      <c r="FY32823" s="300"/>
      <c r="FZ32823" s="300"/>
      <c r="GA32823" s="300"/>
      <c r="GB32823" s="300"/>
      <c r="GC32823" s="300"/>
      <c r="GD32823" s="300"/>
      <c r="GE32823" s="300"/>
      <c r="GF32823" s="300"/>
      <c r="GG32823" s="300"/>
    </row>
    <row r="32824" spans="4:189" x14ac:dyDescent="0.25">
      <c r="D32824" s="300"/>
      <c r="J32824" s="300"/>
      <c r="K32824" s="300"/>
      <c r="L32824" s="300"/>
      <c r="M32824" s="300"/>
      <c r="N32824" s="300"/>
      <c r="O32824" s="300"/>
      <c r="P32824" s="300"/>
      <c r="Q32824" s="300"/>
      <c r="R32824" s="300"/>
      <c r="S32824" s="300"/>
      <c r="T32824" s="300"/>
      <c r="U32824" s="300"/>
      <c r="V32824" s="300"/>
      <c r="W32824" s="300"/>
      <c r="X32824" s="300"/>
      <c r="Y32824" s="300"/>
      <c r="Z32824" s="300"/>
      <c r="AA32824" s="300"/>
      <c r="AB32824" s="300"/>
      <c r="AC32824" s="300"/>
      <c r="AD32824" s="300"/>
      <c r="AE32824" s="300"/>
      <c r="AF32824" s="300"/>
      <c r="AG32824" s="300"/>
      <c r="AH32824" s="300"/>
      <c r="AI32824" s="300"/>
      <c r="AJ32824" s="300"/>
      <c r="AK32824" s="300"/>
      <c r="AL32824" s="300"/>
      <c r="AM32824" s="300"/>
      <c r="AN32824" s="300"/>
      <c r="AO32824" s="300"/>
      <c r="AP32824" s="300"/>
      <c r="AQ32824" s="300"/>
      <c r="AR32824" s="300"/>
      <c r="AS32824" s="300"/>
      <c r="AT32824" s="300"/>
      <c r="AU32824" s="300"/>
      <c r="AV32824" s="300"/>
      <c r="AW32824" s="300"/>
      <c r="AX32824" s="300"/>
      <c r="AY32824" s="300"/>
      <c r="AZ32824" s="300"/>
      <c r="BA32824" s="300"/>
      <c r="BB32824" s="300"/>
      <c r="BC32824" s="300"/>
      <c r="BD32824" s="300"/>
      <c r="BE32824" s="300"/>
      <c r="BF32824" s="300"/>
      <c r="BG32824" s="300"/>
      <c r="BH32824" s="300"/>
      <c r="BI32824" s="300"/>
      <c r="BJ32824" s="300"/>
      <c r="BK32824" s="300"/>
      <c r="BL32824" s="300"/>
      <c r="BM32824" s="300"/>
      <c r="BN32824" s="300"/>
      <c r="BO32824" s="300"/>
      <c r="BP32824" s="300"/>
      <c r="BQ32824" s="300"/>
      <c r="BR32824" s="300"/>
      <c r="BS32824" s="300"/>
      <c r="BT32824" s="300"/>
      <c r="BU32824" s="300"/>
      <c r="BV32824" s="300"/>
      <c r="BW32824" s="300"/>
      <c r="BX32824" s="300"/>
      <c r="BY32824" s="300"/>
      <c r="BZ32824" s="300"/>
      <c r="CA32824" s="300"/>
      <c r="CB32824" s="300"/>
      <c r="CC32824" s="300"/>
      <c r="CD32824" s="300"/>
      <c r="CE32824" s="300"/>
      <c r="CF32824" s="300"/>
      <c r="CG32824" s="300"/>
      <c r="CH32824" s="300"/>
      <c r="CI32824" s="300"/>
      <c r="CJ32824" s="300"/>
      <c r="CK32824" s="300"/>
      <c r="CL32824" s="300"/>
      <c r="CM32824" s="300"/>
      <c r="CN32824" s="300"/>
      <c r="CO32824" s="300"/>
      <c r="CP32824" s="300"/>
      <c r="CQ32824" s="300"/>
      <c r="CR32824" s="300"/>
      <c r="CS32824" s="300"/>
      <c r="CT32824" s="300"/>
      <c r="CU32824" s="300"/>
      <c r="CV32824" s="300"/>
      <c r="CW32824" s="300"/>
      <c r="CX32824" s="300"/>
      <c r="CY32824" s="300"/>
      <c r="CZ32824" s="300"/>
      <c r="DA32824" s="300"/>
      <c r="DB32824" s="300"/>
      <c r="DC32824" s="300"/>
      <c r="DD32824" s="300"/>
      <c r="DE32824" s="300"/>
      <c r="DF32824" s="300"/>
      <c r="DG32824" s="300"/>
      <c r="DH32824" s="300"/>
      <c r="DI32824" s="300"/>
      <c r="DJ32824" s="300"/>
      <c r="DK32824" s="300"/>
      <c r="DL32824" s="300"/>
      <c r="DM32824" s="300"/>
      <c r="DN32824" s="300"/>
      <c r="DO32824" s="300"/>
      <c r="DP32824" s="300"/>
      <c r="DQ32824" s="300"/>
      <c r="DR32824" s="300"/>
      <c r="DS32824" s="300"/>
      <c r="DT32824" s="300"/>
      <c r="DU32824" s="300"/>
      <c r="DV32824" s="300"/>
      <c r="DW32824" s="300"/>
      <c r="DX32824" s="300"/>
      <c r="DY32824" s="300"/>
      <c r="DZ32824" s="300"/>
      <c r="EA32824" s="300"/>
      <c r="EB32824" s="300"/>
      <c r="EC32824" s="300"/>
      <c r="ED32824" s="300"/>
      <c r="EE32824" s="300"/>
      <c r="EF32824" s="300"/>
      <c r="EG32824" s="300"/>
      <c r="EH32824" s="300"/>
      <c r="EI32824" s="300"/>
      <c r="EJ32824" s="300"/>
      <c r="EK32824" s="300"/>
      <c r="EL32824" s="300"/>
      <c r="EM32824" s="300"/>
      <c r="EN32824" s="300"/>
      <c r="EO32824" s="300"/>
      <c r="EP32824" s="300"/>
      <c r="EQ32824" s="300"/>
      <c r="ER32824" s="300"/>
      <c r="ES32824" s="300"/>
      <c r="ET32824" s="300"/>
      <c r="EU32824" s="300"/>
      <c r="EV32824" s="300"/>
      <c r="EW32824" s="300"/>
      <c r="EX32824" s="300"/>
      <c r="EY32824" s="300"/>
      <c r="EZ32824" s="300"/>
      <c r="FA32824" s="300"/>
      <c r="FB32824" s="300"/>
      <c r="FC32824" s="300"/>
      <c r="FD32824" s="300"/>
      <c r="FE32824" s="300"/>
      <c r="FF32824" s="300"/>
      <c r="FG32824" s="300"/>
      <c r="FH32824" s="300"/>
      <c r="FI32824" s="300"/>
      <c r="FJ32824" s="300"/>
      <c r="FK32824" s="300"/>
      <c r="FL32824" s="300"/>
      <c r="FM32824" s="300"/>
      <c r="FN32824" s="300"/>
      <c r="FO32824" s="300"/>
      <c r="FP32824" s="300"/>
      <c r="FQ32824" s="300"/>
      <c r="FR32824" s="300"/>
      <c r="FS32824" s="300"/>
      <c r="FT32824" s="300"/>
      <c r="FU32824" s="300"/>
      <c r="FV32824" s="300"/>
      <c r="FW32824" s="300"/>
      <c r="FX32824" s="300"/>
      <c r="FY32824" s="300"/>
      <c r="FZ32824" s="300"/>
      <c r="GA32824" s="300"/>
      <c r="GB32824" s="300"/>
      <c r="GC32824" s="300"/>
      <c r="GD32824" s="300"/>
      <c r="GE32824" s="300"/>
      <c r="GF32824" s="300"/>
      <c r="GG32824" s="300"/>
    </row>
    <row r="32825" spans="4:189" x14ac:dyDescent="0.25">
      <c r="D32825" s="300"/>
      <c r="J32825" s="300"/>
      <c r="K32825" s="300"/>
      <c r="L32825" s="300"/>
      <c r="M32825" s="300"/>
      <c r="N32825" s="300"/>
      <c r="O32825" s="300"/>
      <c r="P32825" s="300"/>
      <c r="Q32825" s="300"/>
      <c r="R32825" s="300"/>
      <c r="S32825" s="300"/>
      <c r="T32825" s="300"/>
      <c r="U32825" s="300"/>
      <c r="V32825" s="300"/>
      <c r="W32825" s="300"/>
      <c r="X32825" s="300"/>
      <c r="Y32825" s="300"/>
      <c r="Z32825" s="300"/>
      <c r="AA32825" s="300"/>
      <c r="AB32825" s="300"/>
      <c r="AC32825" s="300"/>
      <c r="AD32825" s="300"/>
      <c r="AE32825" s="300"/>
      <c r="AF32825" s="300"/>
      <c r="AG32825" s="300"/>
      <c r="AH32825" s="300"/>
      <c r="AI32825" s="300"/>
      <c r="AJ32825" s="300"/>
      <c r="AK32825" s="300"/>
      <c r="AL32825" s="300"/>
      <c r="AM32825" s="300"/>
      <c r="AN32825" s="300"/>
      <c r="AO32825" s="300"/>
      <c r="AP32825" s="300"/>
      <c r="AQ32825" s="300"/>
      <c r="AR32825" s="300"/>
      <c r="AS32825" s="300"/>
      <c r="AT32825" s="300"/>
      <c r="AU32825" s="300"/>
      <c r="AV32825" s="300"/>
      <c r="AW32825" s="300"/>
      <c r="AX32825" s="300"/>
      <c r="AY32825" s="300"/>
      <c r="AZ32825" s="300"/>
      <c r="BA32825" s="300"/>
      <c r="BB32825" s="300"/>
      <c r="BC32825" s="300"/>
      <c r="BD32825" s="300"/>
      <c r="BE32825" s="300"/>
      <c r="BF32825" s="300"/>
      <c r="BG32825" s="300"/>
      <c r="BH32825" s="300"/>
      <c r="BI32825" s="300"/>
      <c r="BJ32825" s="300"/>
      <c r="BK32825" s="300"/>
      <c r="BL32825" s="300"/>
      <c r="BM32825" s="300"/>
      <c r="BN32825" s="300"/>
      <c r="BO32825" s="300"/>
      <c r="BP32825" s="300"/>
      <c r="BQ32825" s="300"/>
      <c r="BR32825" s="300"/>
      <c r="BS32825" s="300"/>
      <c r="BT32825" s="300"/>
      <c r="BU32825" s="300"/>
      <c r="BV32825" s="300"/>
      <c r="BW32825" s="300"/>
      <c r="BX32825" s="300"/>
      <c r="BY32825" s="300"/>
      <c r="BZ32825" s="300"/>
      <c r="CA32825" s="300"/>
      <c r="CB32825" s="300"/>
      <c r="CC32825" s="300"/>
      <c r="CD32825" s="300"/>
      <c r="CE32825" s="300"/>
      <c r="CF32825" s="300"/>
      <c r="CG32825" s="300"/>
      <c r="CH32825" s="300"/>
      <c r="CI32825" s="300"/>
      <c r="CJ32825" s="300"/>
      <c r="CK32825" s="300"/>
      <c r="CL32825" s="300"/>
      <c r="CM32825" s="300"/>
      <c r="CN32825" s="300"/>
      <c r="CO32825" s="300"/>
      <c r="CP32825" s="300"/>
      <c r="CQ32825" s="300"/>
      <c r="CR32825" s="300"/>
      <c r="CS32825" s="300"/>
      <c r="CT32825" s="300"/>
      <c r="CU32825" s="300"/>
      <c r="CV32825" s="300"/>
      <c r="CW32825" s="300"/>
      <c r="CX32825" s="300"/>
      <c r="CY32825" s="300"/>
      <c r="CZ32825" s="300"/>
      <c r="DA32825" s="300"/>
      <c r="DB32825" s="300"/>
      <c r="DC32825" s="300"/>
      <c r="DD32825" s="300"/>
      <c r="DE32825" s="300"/>
      <c r="DF32825" s="300"/>
      <c r="DG32825" s="300"/>
      <c r="DH32825" s="300"/>
      <c r="DI32825" s="300"/>
      <c r="DJ32825" s="300"/>
      <c r="DK32825" s="300"/>
      <c r="DL32825" s="300"/>
      <c r="DM32825" s="300"/>
      <c r="DN32825" s="300"/>
      <c r="DO32825" s="300"/>
      <c r="DP32825" s="300"/>
      <c r="DQ32825" s="300"/>
      <c r="DR32825" s="300"/>
      <c r="DS32825" s="300"/>
      <c r="DT32825" s="300"/>
      <c r="DU32825" s="300"/>
      <c r="DV32825" s="300"/>
      <c r="DW32825" s="300"/>
      <c r="DX32825" s="300"/>
      <c r="DY32825" s="300"/>
      <c r="DZ32825" s="300"/>
      <c r="EA32825" s="300"/>
      <c r="EB32825" s="300"/>
      <c r="EC32825" s="300"/>
      <c r="ED32825" s="300"/>
      <c r="EE32825" s="300"/>
      <c r="EF32825" s="300"/>
      <c r="EG32825" s="300"/>
      <c r="EH32825" s="300"/>
      <c r="EI32825" s="300"/>
      <c r="EJ32825" s="300"/>
      <c r="EK32825" s="300"/>
      <c r="EL32825" s="300"/>
      <c r="EM32825" s="300"/>
      <c r="EN32825" s="300"/>
      <c r="EO32825" s="300"/>
      <c r="EP32825" s="300"/>
      <c r="EQ32825" s="300"/>
      <c r="ER32825" s="300"/>
      <c r="ES32825" s="300"/>
      <c r="ET32825" s="300"/>
      <c r="EU32825" s="300"/>
      <c r="EV32825" s="300"/>
      <c r="EW32825" s="300"/>
      <c r="EX32825" s="300"/>
      <c r="EY32825" s="300"/>
      <c r="EZ32825" s="300"/>
      <c r="FA32825" s="300"/>
      <c r="FB32825" s="300"/>
      <c r="FC32825" s="300"/>
      <c r="FD32825" s="300"/>
      <c r="FE32825" s="300"/>
      <c r="FF32825" s="300"/>
      <c r="FG32825" s="300"/>
      <c r="FH32825" s="300"/>
      <c r="FI32825" s="300"/>
      <c r="FJ32825" s="300"/>
      <c r="FK32825" s="300"/>
      <c r="FL32825" s="300"/>
      <c r="FM32825" s="300"/>
      <c r="FN32825" s="300"/>
      <c r="FO32825" s="300"/>
      <c r="FP32825" s="300"/>
      <c r="FQ32825" s="300"/>
      <c r="FR32825" s="300"/>
      <c r="FS32825" s="300"/>
      <c r="FT32825" s="300"/>
      <c r="FU32825" s="300"/>
      <c r="FV32825" s="300"/>
      <c r="FW32825" s="300"/>
      <c r="FX32825" s="300"/>
      <c r="FY32825" s="300"/>
      <c r="FZ32825" s="300"/>
      <c r="GA32825" s="300"/>
      <c r="GB32825" s="300"/>
      <c r="GC32825" s="300"/>
      <c r="GD32825" s="300"/>
      <c r="GE32825" s="300"/>
      <c r="GF32825" s="300"/>
      <c r="GG32825" s="300"/>
    </row>
    <row r="32826" spans="4:189" x14ac:dyDescent="0.25">
      <c r="D32826" s="300"/>
      <c r="J32826" s="300"/>
      <c r="K32826" s="300"/>
      <c r="L32826" s="300"/>
      <c r="M32826" s="300"/>
      <c r="N32826" s="300"/>
      <c r="O32826" s="300"/>
      <c r="P32826" s="300"/>
      <c r="Q32826" s="300"/>
      <c r="R32826" s="300"/>
      <c r="S32826" s="300"/>
      <c r="T32826" s="300"/>
      <c r="U32826" s="300"/>
      <c r="V32826" s="300"/>
      <c r="W32826" s="300"/>
      <c r="X32826" s="300"/>
      <c r="Y32826" s="300"/>
      <c r="Z32826" s="300"/>
      <c r="AA32826" s="300"/>
      <c r="AB32826" s="300"/>
      <c r="AC32826" s="300"/>
      <c r="AD32826" s="300"/>
      <c r="AE32826" s="300"/>
      <c r="AF32826" s="300"/>
      <c r="AG32826" s="300"/>
      <c r="AH32826" s="300"/>
      <c r="AI32826" s="300"/>
      <c r="AJ32826" s="300"/>
      <c r="AK32826" s="300"/>
      <c r="AL32826" s="300"/>
      <c r="AM32826" s="300"/>
      <c r="AN32826" s="300"/>
      <c r="AO32826" s="300"/>
      <c r="AP32826" s="300"/>
      <c r="AQ32826" s="300"/>
      <c r="AR32826" s="300"/>
      <c r="AS32826" s="300"/>
      <c r="AT32826" s="300"/>
      <c r="AU32826" s="300"/>
      <c r="AV32826" s="300"/>
      <c r="AW32826" s="300"/>
      <c r="AX32826" s="300"/>
      <c r="AY32826" s="300"/>
      <c r="AZ32826" s="300"/>
      <c r="BA32826" s="300"/>
      <c r="BB32826" s="300"/>
      <c r="BC32826" s="300"/>
      <c r="BD32826" s="300"/>
      <c r="BE32826" s="300"/>
      <c r="BF32826" s="300"/>
      <c r="BG32826" s="300"/>
      <c r="BH32826" s="300"/>
      <c r="BI32826" s="300"/>
      <c r="BJ32826" s="300"/>
      <c r="BK32826" s="300"/>
      <c r="BL32826" s="300"/>
      <c r="BM32826" s="300"/>
      <c r="BN32826" s="300"/>
      <c r="BO32826" s="300"/>
      <c r="BP32826" s="300"/>
      <c r="BQ32826" s="300"/>
      <c r="BR32826" s="300"/>
      <c r="BS32826" s="300"/>
      <c r="BT32826" s="300"/>
      <c r="BU32826" s="300"/>
      <c r="BV32826" s="300"/>
      <c r="BW32826" s="300"/>
      <c r="BX32826" s="300"/>
      <c r="BY32826" s="300"/>
      <c r="BZ32826" s="300"/>
      <c r="CA32826" s="300"/>
      <c r="CB32826" s="300"/>
      <c r="CC32826" s="300"/>
      <c r="CD32826" s="300"/>
      <c r="CE32826" s="300"/>
      <c r="CF32826" s="300"/>
      <c r="CG32826" s="300"/>
      <c r="CH32826" s="300"/>
      <c r="CI32826" s="300"/>
      <c r="CJ32826" s="300"/>
      <c r="CK32826" s="300"/>
      <c r="CL32826" s="300"/>
      <c r="CM32826" s="300"/>
      <c r="CN32826" s="300"/>
      <c r="CO32826" s="300"/>
      <c r="CP32826" s="300"/>
      <c r="CQ32826" s="300"/>
      <c r="CR32826" s="300"/>
      <c r="CS32826" s="300"/>
      <c r="CT32826" s="300"/>
      <c r="CU32826" s="300"/>
      <c r="CV32826" s="300"/>
      <c r="CW32826" s="300"/>
      <c r="CX32826" s="300"/>
      <c r="CY32826" s="300"/>
      <c r="CZ32826" s="300"/>
      <c r="DA32826" s="300"/>
      <c r="DB32826" s="300"/>
      <c r="DC32826" s="300"/>
      <c r="DD32826" s="300"/>
      <c r="DE32826" s="300"/>
      <c r="DF32826" s="300"/>
      <c r="DG32826" s="300"/>
      <c r="DH32826" s="300"/>
      <c r="DI32826" s="300"/>
      <c r="DJ32826" s="300"/>
      <c r="DK32826" s="300"/>
      <c r="DL32826" s="300"/>
      <c r="DM32826" s="300"/>
      <c r="DN32826" s="300"/>
      <c r="DO32826" s="300"/>
      <c r="DP32826" s="300"/>
      <c r="DQ32826" s="300"/>
      <c r="DR32826" s="300"/>
      <c r="DS32826" s="300"/>
      <c r="DT32826" s="300"/>
      <c r="DU32826" s="300"/>
      <c r="DV32826" s="300"/>
      <c r="DW32826" s="300"/>
      <c r="DX32826" s="300"/>
      <c r="DY32826" s="300"/>
      <c r="DZ32826" s="300"/>
      <c r="EA32826" s="300"/>
      <c r="EB32826" s="300"/>
      <c r="EC32826" s="300"/>
      <c r="ED32826" s="300"/>
      <c r="EE32826" s="300"/>
      <c r="EF32826" s="300"/>
      <c r="EG32826" s="300"/>
      <c r="EH32826" s="300"/>
      <c r="EI32826" s="300"/>
      <c r="EJ32826" s="300"/>
      <c r="EK32826" s="300"/>
      <c r="EL32826" s="300"/>
      <c r="EM32826" s="300"/>
      <c r="EN32826" s="300"/>
      <c r="EO32826" s="300"/>
      <c r="EP32826" s="300"/>
      <c r="EQ32826" s="300"/>
      <c r="ER32826" s="300"/>
      <c r="ES32826" s="300"/>
      <c r="ET32826" s="300"/>
      <c r="EU32826" s="300"/>
      <c r="EV32826" s="300"/>
      <c r="EW32826" s="300"/>
      <c r="EX32826" s="300"/>
      <c r="EY32826" s="300"/>
      <c r="EZ32826" s="300"/>
      <c r="FA32826" s="300"/>
      <c r="FB32826" s="300"/>
      <c r="FC32826" s="300"/>
      <c r="FD32826" s="300"/>
      <c r="FE32826" s="300"/>
      <c r="FF32826" s="300"/>
      <c r="FG32826" s="300"/>
      <c r="FH32826" s="300"/>
      <c r="FI32826" s="300"/>
      <c r="FJ32826" s="300"/>
      <c r="FK32826" s="300"/>
      <c r="FL32826" s="300"/>
      <c r="FM32826" s="300"/>
      <c r="FN32826" s="300"/>
      <c r="FO32826" s="300"/>
      <c r="FP32826" s="300"/>
      <c r="FQ32826" s="300"/>
      <c r="FR32826" s="300"/>
      <c r="FS32826" s="300"/>
      <c r="FT32826" s="300"/>
      <c r="FU32826" s="300"/>
      <c r="FV32826" s="300"/>
      <c r="FW32826" s="300"/>
      <c r="FX32826" s="300"/>
      <c r="FY32826" s="300"/>
      <c r="FZ32826" s="300"/>
      <c r="GA32826" s="300"/>
      <c r="GB32826" s="300"/>
      <c r="GC32826" s="300"/>
      <c r="GD32826" s="300"/>
      <c r="GE32826" s="300"/>
      <c r="GF32826" s="300"/>
      <c r="GG32826" s="300"/>
    </row>
    <row r="32827" spans="4:189" x14ac:dyDescent="0.25">
      <c r="D32827" s="300"/>
      <c r="J32827" s="300"/>
      <c r="K32827" s="300"/>
      <c r="L32827" s="300"/>
      <c r="M32827" s="300"/>
      <c r="N32827" s="300"/>
      <c r="O32827" s="300"/>
      <c r="P32827" s="300"/>
      <c r="Q32827" s="300"/>
      <c r="R32827" s="300"/>
      <c r="S32827" s="300"/>
      <c r="T32827" s="300"/>
      <c r="U32827" s="300"/>
      <c r="V32827" s="300"/>
      <c r="W32827" s="300"/>
      <c r="X32827" s="300"/>
      <c r="Y32827" s="300"/>
      <c r="Z32827" s="300"/>
      <c r="AA32827" s="300"/>
      <c r="AB32827" s="300"/>
      <c r="AC32827" s="300"/>
      <c r="AD32827" s="300"/>
      <c r="AE32827" s="300"/>
      <c r="AF32827" s="300"/>
      <c r="AG32827" s="300"/>
      <c r="AH32827" s="300"/>
      <c r="AI32827" s="300"/>
      <c r="AJ32827" s="300"/>
      <c r="AK32827" s="300"/>
      <c r="AL32827" s="300"/>
      <c r="AM32827" s="300"/>
      <c r="AN32827" s="300"/>
      <c r="AO32827" s="300"/>
      <c r="AP32827" s="300"/>
      <c r="AQ32827" s="300"/>
      <c r="AR32827" s="300"/>
      <c r="AS32827" s="300"/>
      <c r="AT32827" s="300"/>
      <c r="AU32827" s="300"/>
      <c r="AV32827" s="300"/>
      <c r="AW32827" s="300"/>
      <c r="AX32827" s="300"/>
      <c r="AY32827" s="300"/>
      <c r="AZ32827" s="300"/>
      <c r="BA32827" s="300"/>
      <c r="BB32827" s="300"/>
      <c r="BC32827" s="300"/>
      <c r="BD32827" s="300"/>
      <c r="BE32827" s="300"/>
      <c r="BF32827" s="300"/>
      <c r="BG32827" s="300"/>
      <c r="BH32827" s="300"/>
      <c r="BI32827" s="300"/>
      <c r="BJ32827" s="300"/>
      <c r="BK32827" s="300"/>
      <c r="BL32827" s="300"/>
      <c r="BM32827" s="300"/>
      <c r="BN32827" s="300"/>
      <c r="BO32827" s="300"/>
      <c r="BP32827" s="300"/>
      <c r="BQ32827" s="300"/>
      <c r="BR32827" s="300"/>
      <c r="BS32827" s="300"/>
      <c r="BT32827" s="300"/>
      <c r="BU32827" s="300"/>
      <c r="BV32827" s="300"/>
      <c r="BW32827" s="300"/>
      <c r="BX32827" s="300"/>
      <c r="BY32827" s="300"/>
      <c r="BZ32827" s="300"/>
      <c r="CA32827" s="300"/>
      <c r="CB32827" s="300"/>
      <c r="CC32827" s="300"/>
      <c r="CD32827" s="300"/>
      <c r="CE32827" s="300"/>
      <c r="CF32827" s="300"/>
      <c r="CG32827" s="300"/>
      <c r="CH32827" s="300"/>
      <c r="CI32827" s="300"/>
      <c r="CJ32827" s="300"/>
      <c r="CK32827" s="300"/>
      <c r="CL32827" s="300"/>
      <c r="CM32827" s="300"/>
      <c r="CN32827" s="300"/>
      <c r="CO32827" s="300"/>
      <c r="CP32827" s="300"/>
      <c r="CQ32827" s="300"/>
      <c r="CR32827" s="300"/>
      <c r="CS32827" s="300"/>
      <c r="CT32827" s="300"/>
      <c r="CU32827" s="300"/>
      <c r="CV32827" s="300"/>
      <c r="CW32827" s="300"/>
      <c r="CX32827" s="300"/>
      <c r="CY32827" s="300"/>
      <c r="CZ32827" s="300"/>
      <c r="DA32827" s="300"/>
      <c r="DB32827" s="300"/>
      <c r="DC32827" s="300"/>
      <c r="DD32827" s="300"/>
      <c r="DE32827" s="300"/>
      <c r="DF32827" s="300"/>
      <c r="DG32827" s="300"/>
      <c r="DH32827" s="300"/>
      <c r="DI32827" s="300"/>
      <c r="DJ32827" s="300"/>
      <c r="DK32827" s="300"/>
      <c r="DL32827" s="300"/>
      <c r="DM32827" s="300"/>
      <c r="DN32827" s="300"/>
      <c r="DO32827" s="300"/>
      <c r="DP32827" s="300"/>
      <c r="DQ32827" s="300"/>
      <c r="DR32827" s="300"/>
      <c r="DS32827" s="300"/>
      <c r="DT32827" s="300"/>
      <c r="DU32827" s="300"/>
      <c r="DV32827" s="300"/>
      <c r="DW32827" s="300"/>
      <c r="DX32827" s="300"/>
      <c r="DY32827" s="300"/>
      <c r="DZ32827" s="300"/>
      <c r="EA32827" s="300"/>
      <c r="EB32827" s="300"/>
      <c r="EC32827" s="300"/>
      <c r="ED32827" s="300"/>
      <c r="EE32827" s="300"/>
      <c r="EF32827" s="300"/>
      <c r="EG32827" s="300"/>
      <c r="EH32827" s="300"/>
      <c r="EI32827" s="300"/>
      <c r="EJ32827" s="300"/>
      <c r="EK32827" s="300"/>
      <c r="EL32827" s="300"/>
      <c r="EM32827" s="300"/>
      <c r="EN32827" s="300"/>
      <c r="EO32827" s="300"/>
      <c r="EP32827" s="300"/>
      <c r="EQ32827" s="300"/>
      <c r="ER32827" s="300"/>
      <c r="ES32827" s="300"/>
      <c r="ET32827" s="300"/>
      <c r="EU32827" s="300"/>
      <c r="EV32827" s="300"/>
      <c r="EW32827" s="300"/>
      <c r="EX32827" s="300"/>
      <c r="EY32827" s="300"/>
      <c r="EZ32827" s="300"/>
      <c r="FA32827" s="300"/>
      <c r="FB32827" s="300"/>
      <c r="FC32827" s="300"/>
      <c r="FD32827" s="300"/>
      <c r="FE32827" s="300"/>
      <c r="FF32827" s="300"/>
      <c r="FG32827" s="300"/>
      <c r="FH32827" s="300"/>
      <c r="FI32827" s="300"/>
      <c r="FJ32827" s="300"/>
      <c r="FK32827" s="300"/>
      <c r="FL32827" s="300"/>
      <c r="FM32827" s="300"/>
      <c r="FN32827" s="300"/>
      <c r="FO32827" s="300"/>
      <c r="FP32827" s="300"/>
      <c r="FQ32827" s="300"/>
      <c r="FR32827" s="300"/>
      <c r="FS32827" s="300"/>
      <c r="FT32827" s="300"/>
      <c r="FU32827" s="300"/>
      <c r="FV32827" s="300"/>
      <c r="FW32827" s="300"/>
      <c r="FX32827" s="300"/>
      <c r="FY32827" s="300"/>
      <c r="FZ32827" s="300"/>
      <c r="GA32827" s="300"/>
      <c r="GB32827" s="300"/>
      <c r="GC32827" s="300"/>
      <c r="GD32827" s="300"/>
      <c r="GE32827" s="300"/>
      <c r="GF32827" s="300"/>
      <c r="GG32827" s="300"/>
    </row>
    <row r="32828" spans="4:189" x14ac:dyDescent="0.25">
      <c r="D32828" s="300"/>
      <c r="J32828" s="300"/>
      <c r="K32828" s="300"/>
      <c r="L32828" s="300"/>
      <c r="M32828" s="300"/>
      <c r="N32828" s="300"/>
      <c r="O32828" s="300"/>
      <c r="P32828" s="300"/>
      <c r="Q32828" s="300"/>
      <c r="R32828" s="300"/>
      <c r="S32828" s="300"/>
      <c r="T32828" s="300"/>
      <c r="U32828" s="300"/>
      <c r="V32828" s="300"/>
      <c r="W32828" s="300"/>
      <c r="X32828" s="300"/>
      <c r="Y32828" s="300"/>
      <c r="Z32828" s="300"/>
      <c r="AA32828" s="300"/>
      <c r="AB32828" s="300"/>
      <c r="AC32828" s="300"/>
      <c r="AD32828" s="300"/>
      <c r="AE32828" s="300"/>
      <c r="AF32828" s="300"/>
      <c r="AG32828" s="300"/>
      <c r="AH32828" s="300"/>
      <c r="AI32828" s="300"/>
      <c r="AJ32828" s="300"/>
      <c r="AK32828" s="300"/>
      <c r="AL32828" s="300"/>
      <c r="AM32828" s="300"/>
      <c r="AN32828" s="300"/>
      <c r="AO32828" s="300"/>
      <c r="AP32828" s="300"/>
      <c r="AQ32828" s="300"/>
      <c r="AR32828" s="300"/>
      <c r="AS32828" s="300"/>
      <c r="AT32828" s="300"/>
      <c r="AU32828" s="300"/>
      <c r="AV32828" s="300"/>
      <c r="AW32828" s="300"/>
      <c r="AX32828" s="300"/>
      <c r="AY32828" s="300"/>
      <c r="AZ32828" s="300"/>
      <c r="BA32828" s="300"/>
      <c r="BB32828" s="300"/>
      <c r="BC32828" s="300"/>
      <c r="BD32828" s="300"/>
      <c r="BE32828" s="300"/>
      <c r="BF32828" s="300"/>
      <c r="BG32828" s="300"/>
      <c r="BH32828" s="300"/>
      <c r="BI32828" s="300"/>
      <c r="BJ32828" s="300"/>
      <c r="BK32828" s="300"/>
      <c r="BL32828" s="300"/>
      <c r="BM32828" s="300"/>
      <c r="BN32828" s="300"/>
      <c r="BO32828" s="300"/>
      <c r="BP32828" s="300"/>
      <c r="BQ32828" s="300"/>
      <c r="BR32828" s="300"/>
      <c r="BS32828" s="300"/>
      <c r="BT32828" s="300"/>
      <c r="BU32828" s="300"/>
      <c r="BV32828" s="300"/>
      <c r="BW32828" s="300"/>
      <c r="BX32828" s="300"/>
      <c r="BY32828" s="300"/>
      <c r="BZ32828" s="300"/>
      <c r="CA32828" s="300"/>
      <c r="CB32828" s="300"/>
      <c r="CC32828" s="300"/>
      <c r="CD32828" s="300"/>
      <c r="CE32828" s="300"/>
      <c r="CF32828" s="300"/>
      <c r="CG32828" s="300"/>
      <c r="CH32828" s="300"/>
      <c r="CI32828" s="300"/>
      <c r="CJ32828" s="300"/>
      <c r="CK32828" s="300"/>
      <c r="CL32828" s="300"/>
      <c r="CM32828" s="300"/>
      <c r="CN32828" s="300"/>
      <c r="CO32828" s="300"/>
      <c r="CP32828" s="300"/>
      <c r="CQ32828" s="300"/>
      <c r="CR32828" s="300"/>
      <c r="CS32828" s="300"/>
      <c r="CT32828" s="300"/>
      <c r="CU32828" s="300"/>
      <c r="CV32828" s="300"/>
      <c r="CW32828" s="300"/>
      <c r="CX32828" s="300"/>
      <c r="CY32828" s="300"/>
      <c r="CZ32828" s="300"/>
      <c r="DA32828" s="300"/>
      <c r="DB32828" s="300"/>
      <c r="DC32828" s="300"/>
      <c r="DD32828" s="300"/>
      <c r="DE32828" s="300"/>
      <c r="DF32828" s="300"/>
      <c r="DG32828" s="300"/>
      <c r="DH32828" s="300"/>
      <c r="DI32828" s="300"/>
      <c r="DJ32828" s="300"/>
      <c r="DK32828" s="300"/>
      <c r="DL32828" s="300"/>
      <c r="DM32828" s="300"/>
      <c r="DN32828" s="300"/>
      <c r="DO32828" s="300"/>
      <c r="DP32828" s="300"/>
      <c r="DQ32828" s="300"/>
      <c r="DR32828" s="300"/>
      <c r="DS32828" s="300"/>
      <c r="DT32828" s="300"/>
      <c r="DU32828" s="300"/>
      <c r="DV32828" s="300"/>
      <c r="DW32828" s="300"/>
      <c r="DX32828" s="300"/>
      <c r="DY32828" s="300"/>
      <c r="DZ32828" s="300"/>
      <c r="EA32828" s="300"/>
      <c r="EB32828" s="300"/>
      <c r="EC32828" s="300"/>
      <c r="ED32828" s="300"/>
      <c r="EE32828" s="300"/>
      <c r="EF32828" s="300"/>
      <c r="EG32828" s="300"/>
      <c r="EH32828" s="300"/>
      <c r="EI32828" s="300"/>
      <c r="EJ32828" s="300"/>
      <c r="EK32828" s="300"/>
      <c r="EL32828" s="300"/>
      <c r="EM32828" s="300"/>
      <c r="EN32828" s="300"/>
      <c r="EO32828" s="300"/>
      <c r="EP32828" s="300"/>
      <c r="EQ32828" s="300"/>
      <c r="ER32828" s="300"/>
      <c r="ES32828" s="300"/>
      <c r="ET32828" s="300"/>
      <c r="EU32828" s="300"/>
      <c r="EV32828" s="300"/>
      <c r="EW32828" s="300"/>
      <c r="EX32828" s="300"/>
      <c r="EY32828" s="300"/>
      <c r="EZ32828" s="300"/>
      <c r="FA32828" s="300"/>
      <c r="FB32828" s="300"/>
      <c r="FC32828" s="300"/>
      <c r="FD32828" s="300"/>
      <c r="FE32828" s="300"/>
      <c r="FF32828" s="300"/>
      <c r="FG32828" s="300"/>
      <c r="FH32828" s="300"/>
      <c r="FI32828" s="300"/>
      <c r="FJ32828" s="300"/>
      <c r="FK32828" s="300"/>
      <c r="FL32828" s="300"/>
      <c r="FM32828" s="300"/>
      <c r="FN32828" s="300"/>
      <c r="FO32828" s="300"/>
      <c r="FP32828" s="300"/>
      <c r="FQ32828" s="300"/>
      <c r="FR32828" s="300"/>
      <c r="FS32828" s="300"/>
      <c r="FT32828" s="300"/>
      <c r="FU32828" s="300"/>
      <c r="FV32828" s="300"/>
      <c r="FW32828" s="300"/>
      <c r="FX32828" s="300"/>
      <c r="FY32828" s="300"/>
      <c r="FZ32828" s="300"/>
      <c r="GA32828" s="300"/>
      <c r="GB32828" s="300"/>
      <c r="GC32828" s="300"/>
      <c r="GD32828" s="300"/>
      <c r="GE32828" s="300"/>
      <c r="GF32828" s="300"/>
      <c r="GG32828" s="300"/>
    </row>
    <row r="32829" spans="4:189" x14ac:dyDescent="0.25">
      <c r="D32829" s="300"/>
      <c r="J32829" s="300"/>
      <c r="K32829" s="300"/>
      <c r="L32829" s="300"/>
      <c r="M32829" s="300"/>
      <c r="N32829" s="300"/>
      <c r="O32829" s="300"/>
      <c r="P32829" s="300"/>
      <c r="Q32829" s="300"/>
      <c r="R32829" s="300"/>
      <c r="S32829" s="300"/>
      <c r="T32829" s="300"/>
      <c r="U32829" s="300"/>
      <c r="V32829" s="300"/>
      <c r="W32829" s="300"/>
      <c r="X32829" s="300"/>
      <c r="Y32829" s="300"/>
      <c r="Z32829" s="300"/>
      <c r="AA32829" s="300"/>
      <c r="AB32829" s="300"/>
      <c r="AC32829" s="300"/>
      <c r="AD32829" s="300"/>
      <c r="AE32829" s="300"/>
      <c r="AF32829" s="300"/>
      <c r="AG32829" s="300"/>
      <c r="AH32829" s="300"/>
      <c r="AI32829" s="300"/>
      <c r="AJ32829" s="300"/>
      <c r="AK32829" s="300"/>
      <c r="AL32829" s="300"/>
      <c r="AM32829" s="300"/>
      <c r="AN32829" s="300"/>
      <c r="AO32829" s="300"/>
      <c r="AP32829" s="300"/>
      <c r="AQ32829" s="300"/>
      <c r="AR32829" s="300"/>
      <c r="AS32829" s="300"/>
      <c r="AT32829" s="300"/>
      <c r="AU32829" s="300"/>
      <c r="AV32829" s="300"/>
      <c r="AW32829" s="300"/>
      <c r="AX32829" s="300"/>
      <c r="AY32829" s="300"/>
      <c r="AZ32829" s="300"/>
      <c r="BA32829" s="300"/>
      <c r="BB32829" s="300"/>
      <c r="BC32829" s="300"/>
      <c r="BD32829" s="300"/>
      <c r="BE32829" s="300"/>
      <c r="BF32829" s="300"/>
      <c r="BG32829" s="300"/>
      <c r="BH32829" s="300"/>
      <c r="BI32829" s="300"/>
      <c r="BJ32829" s="300"/>
      <c r="BK32829" s="300"/>
      <c r="BL32829" s="300"/>
      <c r="BM32829" s="300"/>
      <c r="BN32829" s="300"/>
      <c r="BO32829" s="300"/>
      <c r="BP32829" s="300"/>
      <c r="BQ32829" s="300"/>
      <c r="BR32829" s="300"/>
      <c r="BS32829" s="300"/>
      <c r="BT32829" s="300"/>
      <c r="BU32829" s="300"/>
      <c r="BV32829" s="300"/>
      <c r="BW32829" s="300"/>
      <c r="BX32829" s="300"/>
      <c r="BY32829" s="300"/>
      <c r="BZ32829" s="300"/>
      <c r="CA32829" s="300"/>
      <c r="CB32829" s="300"/>
      <c r="CC32829" s="300"/>
      <c r="CD32829" s="300"/>
      <c r="CE32829" s="300"/>
      <c r="CF32829" s="300"/>
      <c r="CG32829" s="300"/>
      <c r="CH32829" s="300"/>
      <c r="CI32829" s="300"/>
      <c r="CJ32829" s="300"/>
      <c r="CK32829" s="300"/>
      <c r="CL32829" s="300"/>
      <c r="CM32829" s="300"/>
      <c r="CN32829" s="300"/>
      <c r="CO32829" s="300"/>
      <c r="CP32829" s="300"/>
      <c r="CQ32829" s="300"/>
      <c r="CR32829" s="300"/>
      <c r="CS32829" s="300"/>
      <c r="CT32829" s="300"/>
      <c r="CU32829" s="300"/>
      <c r="CV32829" s="300"/>
      <c r="CW32829" s="300"/>
      <c r="CX32829" s="300"/>
      <c r="CY32829" s="300"/>
      <c r="CZ32829" s="300"/>
      <c r="DA32829" s="300"/>
      <c r="DB32829" s="300"/>
      <c r="DC32829" s="300"/>
      <c r="DD32829" s="300"/>
      <c r="DE32829" s="300"/>
      <c r="DF32829" s="300"/>
      <c r="DG32829" s="300"/>
      <c r="DH32829" s="300"/>
      <c r="DI32829" s="300"/>
      <c r="DJ32829" s="300"/>
      <c r="DK32829" s="300"/>
      <c r="DL32829" s="300"/>
      <c r="DM32829" s="300"/>
      <c r="DN32829" s="300"/>
      <c r="DO32829" s="300"/>
      <c r="DP32829" s="300"/>
      <c r="DQ32829" s="300"/>
      <c r="DR32829" s="300"/>
      <c r="DS32829" s="300"/>
      <c r="DT32829" s="300"/>
      <c r="DU32829" s="300"/>
      <c r="DV32829" s="300"/>
      <c r="DW32829" s="300"/>
      <c r="DX32829" s="300"/>
      <c r="DY32829" s="300"/>
      <c r="DZ32829" s="300"/>
      <c r="EA32829" s="300"/>
      <c r="EB32829" s="300"/>
      <c r="EC32829" s="300"/>
      <c r="ED32829" s="300"/>
      <c r="EE32829" s="300"/>
      <c r="EF32829" s="300"/>
      <c r="EG32829" s="300"/>
      <c r="EH32829" s="300"/>
      <c r="EI32829" s="300"/>
      <c r="EJ32829" s="300"/>
      <c r="EK32829" s="300"/>
      <c r="EL32829" s="300"/>
      <c r="EM32829" s="300"/>
      <c r="EN32829" s="300"/>
      <c r="EO32829" s="300"/>
      <c r="EP32829" s="300"/>
      <c r="EQ32829" s="300"/>
      <c r="ER32829" s="300"/>
      <c r="ES32829" s="300"/>
      <c r="ET32829" s="300"/>
      <c r="EU32829" s="300"/>
      <c r="EV32829" s="300"/>
      <c r="EW32829" s="300"/>
      <c r="EX32829" s="300"/>
      <c r="EY32829" s="300"/>
      <c r="EZ32829" s="300"/>
      <c r="FA32829" s="300"/>
      <c r="FB32829" s="300"/>
      <c r="FC32829" s="300"/>
      <c r="FD32829" s="300"/>
      <c r="FE32829" s="300"/>
      <c r="FF32829" s="300"/>
      <c r="FG32829" s="300"/>
      <c r="FH32829" s="300"/>
      <c r="FI32829" s="300"/>
      <c r="FJ32829" s="300"/>
      <c r="FK32829" s="300"/>
      <c r="FL32829" s="300"/>
      <c r="FM32829" s="300"/>
      <c r="FN32829" s="300"/>
      <c r="FO32829" s="300"/>
      <c r="FP32829" s="300"/>
      <c r="FQ32829" s="300"/>
      <c r="FR32829" s="300"/>
      <c r="FS32829" s="300"/>
      <c r="FT32829" s="300"/>
      <c r="FU32829" s="300"/>
      <c r="FV32829" s="300"/>
      <c r="FW32829" s="300"/>
      <c r="FX32829" s="300"/>
      <c r="FY32829" s="300"/>
      <c r="FZ32829" s="300"/>
      <c r="GA32829" s="300"/>
      <c r="GB32829" s="300"/>
      <c r="GC32829" s="300"/>
      <c r="GD32829" s="300"/>
      <c r="GE32829" s="300"/>
      <c r="GF32829" s="300"/>
      <c r="GG32829" s="300"/>
    </row>
    <row r="32830" spans="4:189" x14ac:dyDescent="0.25">
      <c r="D32830" s="300"/>
      <c r="J32830" s="300"/>
      <c r="K32830" s="300"/>
      <c r="L32830" s="300"/>
      <c r="M32830" s="300"/>
      <c r="N32830" s="300"/>
      <c r="O32830" s="300"/>
      <c r="P32830" s="300"/>
      <c r="Q32830" s="300"/>
      <c r="R32830" s="300"/>
      <c r="S32830" s="300"/>
      <c r="T32830" s="300"/>
      <c r="U32830" s="300"/>
      <c r="V32830" s="300"/>
      <c r="W32830" s="300"/>
      <c r="X32830" s="300"/>
      <c r="Y32830" s="300"/>
      <c r="Z32830" s="300"/>
      <c r="AA32830" s="300"/>
      <c r="AB32830" s="300"/>
      <c r="AC32830" s="300"/>
      <c r="AD32830" s="300"/>
      <c r="AE32830" s="300"/>
      <c r="AF32830" s="300"/>
      <c r="AG32830" s="300"/>
      <c r="AH32830" s="300"/>
      <c r="AI32830" s="300"/>
      <c r="AJ32830" s="300"/>
      <c r="AK32830" s="300"/>
      <c r="AL32830" s="300"/>
      <c r="AM32830" s="300"/>
      <c r="AN32830" s="300"/>
      <c r="AO32830" s="300"/>
      <c r="AP32830" s="300"/>
      <c r="AQ32830" s="300"/>
      <c r="AR32830" s="300"/>
      <c r="AS32830" s="300"/>
      <c r="AT32830" s="300"/>
      <c r="AU32830" s="300"/>
      <c r="AV32830" s="300"/>
      <c r="AW32830" s="300"/>
      <c r="AX32830" s="300"/>
      <c r="AY32830" s="300"/>
      <c r="AZ32830" s="300"/>
      <c r="BA32830" s="300"/>
      <c r="BB32830" s="300"/>
      <c r="BC32830" s="300"/>
      <c r="BD32830" s="300"/>
      <c r="BE32830" s="300"/>
      <c r="BF32830" s="300"/>
      <c r="BG32830" s="300"/>
      <c r="BH32830" s="300"/>
      <c r="BI32830" s="300"/>
      <c r="BJ32830" s="300"/>
      <c r="BK32830" s="300"/>
      <c r="BL32830" s="300"/>
      <c r="BM32830" s="300"/>
      <c r="BN32830" s="300"/>
      <c r="BO32830" s="300"/>
      <c r="BP32830" s="300"/>
      <c r="BQ32830" s="300"/>
      <c r="BR32830" s="300"/>
      <c r="BS32830" s="300"/>
      <c r="BT32830" s="300"/>
      <c r="BU32830" s="300"/>
      <c r="BV32830" s="300"/>
      <c r="BW32830" s="300"/>
      <c r="BX32830" s="300"/>
      <c r="BY32830" s="300"/>
      <c r="BZ32830" s="300"/>
      <c r="CA32830" s="300"/>
      <c r="CB32830" s="300"/>
      <c r="CC32830" s="300"/>
      <c r="CD32830" s="300"/>
      <c r="CE32830" s="300"/>
      <c r="CF32830" s="300"/>
      <c r="CG32830" s="300"/>
      <c r="CH32830" s="300"/>
      <c r="CI32830" s="300"/>
      <c r="CJ32830" s="300"/>
      <c r="CK32830" s="300"/>
      <c r="CL32830" s="300"/>
      <c r="CM32830" s="300"/>
      <c r="CN32830" s="300"/>
      <c r="CO32830" s="300"/>
      <c r="CP32830" s="300"/>
      <c r="CQ32830" s="300"/>
      <c r="CR32830" s="300"/>
      <c r="CS32830" s="300"/>
      <c r="CT32830" s="300"/>
      <c r="CU32830" s="300"/>
      <c r="CV32830" s="300"/>
      <c r="CW32830" s="300"/>
      <c r="CX32830" s="300"/>
      <c r="CY32830" s="300"/>
      <c r="CZ32830" s="300"/>
      <c r="DA32830" s="300"/>
      <c r="DB32830" s="300"/>
      <c r="DC32830" s="300"/>
      <c r="DD32830" s="300"/>
      <c r="DE32830" s="300"/>
      <c r="DF32830" s="300"/>
      <c r="DG32830" s="300"/>
      <c r="DH32830" s="300"/>
      <c r="DI32830" s="300"/>
      <c r="DJ32830" s="300"/>
      <c r="DK32830" s="300"/>
      <c r="DL32830" s="300"/>
      <c r="DM32830" s="300"/>
      <c r="DN32830" s="300"/>
      <c r="DO32830" s="300"/>
      <c r="DP32830" s="300"/>
      <c r="DQ32830" s="300"/>
      <c r="DR32830" s="300"/>
      <c r="DS32830" s="300"/>
      <c r="DT32830" s="300"/>
      <c r="DU32830" s="300"/>
      <c r="DV32830" s="300"/>
      <c r="DW32830" s="300"/>
      <c r="DX32830" s="300"/>
      <c r="DY32830" s="300"/>
      <c r="DZ32830" s="300"/>
      <c r="EA32830" s="300"/>
      <c r="EB32830" s="300"/>
      <c r="EC32830" s="300"/>
      <c r="ED32830" s="300"/>
      <c r="EE32830" s="300"/>
      <c r="EF32830" s="300"/>
      <c r="EG32830" s="300"/>
      <c r="EH32830" s="300"/>
      <c r="EI32830" s="300"/>
      <c r="EJ32830" s="300"/>
      <c r="EK32830" s="300"/>
      <c r="EL32830" s="300"/>
      <c r="EM32830" s="300"/>
      <c r="EN32830" s="300"/>
      <c r="EO32830" s="300"/>
      <c r="EP32830" s="300"/>
      <c r="EQ32830" s="300"/>
      <c r="ER32830" s="300"/>
      <c r="ES32830" s="300"/>
      <c r="ET32830" s="300"/>
      <c r="EU32830" s="300"/>
      <c r="EV32830" s="300"/>
      <c r="EW32830" s="300"/>
      <c r="EX32830" s="300"/>
      <c r="EY32830" s="300"/>
      <c r="EZ32830" s="300"/>
      <c r="FA32830" s="300"/>
      <c r="FB32830" s="300"/>
      <c r="FC32830" s="300"/>
      <c r="FD32830" s="300"/>
      <c r="FE32830" s="300"/>
      <c r="FF32830" s="300"/>
      <c r="FG32830" s="300"/>
      <c r="FH32830" s="300"/>
      <c r="FI32830" s="300"/>
      <c r="FJ32830" s="300"/>
      <c r="FK32830" s="300"/>
      <c r="FL32830" s="300"/>
      <c r="FM32830" s="300"/>
      <c r="FN32830" s="300"/>
      <c r="FO32830" s="300"/>
      <c r="FP32830" s="300"/>
      <c r="FQ32830" s="300"/>
      <c r="FR32830" s="300"/>
      <c r="FS32830" s="300"/>
      <c r="FT32830" s="300"/>
      <c r="FU32830" s="300"/>
      <c r="FV32830" s="300"/>
      <c r="FW32830" s="300"/>
      <c r="FX32830" s="300"/>
      <c r="FY32830" s="300"/>
      <c r="FZ32830" s="300"/>
      <c r="GA32830" s="300"/>
      <c r="GB32830" s="300"/>
      <c r="GC32830" s="300"/>
      <c r="GD32830" s="300"/>
      <c r="GE32830" s="300"/>
      <c r="GF32830" s="300"/>
      <c r="GG32830" s="300"/>
    </row>
    <row r="32831" spans="4:189" x14ac:dyDescent="0.25">
      <c r="D32831" s="300"/>
      <c r="J32831" s="300"/>
      <c r="K32831" s="300"/>
      <c r="L32831" s="300"/>
      <c r="M32831" s="300"/>
      <c r="N32831" s="300"/>
      <c r="O32831" s="300"/>
      <c r="P32831" s="300"/>
      <c r="Q32831" s="300"/>
      <c r="R32831" s="300"/>
      <c r="S32831" s="300"/>
      <c r="T32831" s="300"/>
      <c r="U32831" s="300"/>
      <c r="V32831" s="300"/>
      <c r="W32831" s="300"/>
      <c r="X32831" s="300"/>
      <c r="Y32831" s="300"/>
      <c r="Z32831" s="300"/>
      <c r="AA32831" s="300"/>
      <c r="AB32831" s="300"/>
      <c r="AC32831" s="300"/>
      <c r="AD32831" s="300"/>
      <c r="AE32831" s="300"/>
      <c r="AF32831" s="300"/>
      <c r="AG32831" s="300"/>
      <c r="AH32831" s="300"/>
      <c r="AI32831" s="300"/>
      <c r="AJ32831" s="300"/>
      <c r="AK32831" s="300"/>
      <c r="AL32831" s="300"/>
      <c r="AM32831" s="300"/>
      <c r="AN32831" s="300"/>
      <c r="AO32831" s="300"/>
      <c r="AP32831" s="300"/>
      <c r="AQ32831" s="300"/>
      <c r="AR32831" s="300"/>
      <c r="AS32831" s="300"/>
      <c r="AT32831" s="300"/>
      <c r="AU32831" s="300"/>
      <c r="AV32831" s="300"/>
      <c r="AW32831" s="300"/>
      <c r="AX32831" s="300"/>
      <c r="AY32831" s="300"/>
      <c r="AZ32831" s="300"/>
      <c r="BA32831" s="300"/>
      <c r="BB32831" s="300"/>
      <c r="BC32831" s="300"/>
      <c r="BD32831" s="300"/>
      <c r="BE32831" s="300"/>
      <c r="BF32831" s="300"/>
      <c r="BG32831" s="300"/>
      <c r="BH32831" s="300"/>
      <c r="BI32831" s="300"/>
      <c r="BJ32831" s="300"/>
      <c r="BK32831" s="300"/>
      <c r="BL32831" s="300"/>
      <c r="BM32831" s="300"/>
      <c r="BN32831" s="300"/>
      <c r="BO32831" s="300"/>
      <c r="BP32831" s="300"/>
      <c r="BQ32831" s="300"/>
      <c r="BR32831" s="300"/>
      <c r="BS32831" s="300"/>
      <c r="BT32831" s="300"/>
      <c r="BU32831" s="300"/>
      <c r="BV32831" s="300"/>
      <c r="BW32831" s="300"/>
      <c r="BX32831" s="300"/>
      <c r="BY32831" s="300"/>
      <c r="BZ32831" s="300"/>
      <c r="CA32831" s="300"/>
      <c r="CB32831" s="300"/>
      <c r="CC32831" s="300"/>
      <c r="CD32831" s="300"/>
      <c r="CE32831" s="300"/>
      <c r="CF32831" s="300"/>
      <c r="CG32831" s="300"/>
      <c r="CH32831" s="300"/>
      <c r="CI32831" s="300"/>
      <c r="CJ32831" s="300"/>
      <c r="CK32831" s="300"/>
      <c r="CL32831" s="300"/>
      <c r="CM32831" s="300"/>
      <c r="CN32831" s="300"/>
      <c r="CO32831" s="300"/>
      <c r="CP32831" s="300"/>
      <c r="CQ32831" s="300"/>
      <c r="CR32831" s="300"/>
      <c r="CS32831" s="300"/>
      <c r="CT32831" s="300"/>
      <c r="CU32831" s="300"/>
      <c r="CV32831" s="300"/>
      <c r="CW32831" s="300"/>
      <c r="CX32831" s="300"/>
      <c r="CY32831" s="300"/>
      <c r="CZ32831" s="300"/>
      <c r="DA32831" s="300"/>
      <c r="DB32831" s="300"/>
      <c r="DC32831" s="300"/>
      <c r="DD32831" s="300"/>
      <c r="DE32831" s="300"/>
      <c r="DF32831" s="300"/>
      <c r="DG32831" s="300"/>
      <c r="DH32831" s="300"/>
      <c r="DI32831" s="300"/>
      <c r="DJ32831" s="300"/>
      <c r="DK32831" s="300"/>
      <c r="DL32831" s="300"/>
      <c r="DM32831" s="300"/>
      <c r="DN32831" s="300"/>
      <c r="DO32831" s="300"/>
      <c r="DP32831" s="300"/>
      <c r="DQ32831" s="300"/>
      <c r="DR32831" s="300"/>
      <c r="DS32831" s="300"/>
      <c r="DT32831" s="300"/>
      <c r="DU32831" s="300"/>
      <c r="DV32831" s="300"/>
      <c r="DW32831" s="300"/>
      <c r="DX32831" s="300"/>
      <c r="DY32831" s="300"/>
      <c r="DZ32831" s="300"/>
      <c r="EA32831" s="300"/>
      <c r="EB32831" s="300"/>
      <c r="EC32831" s="300"/>
      <c r="ED32831" s="300"/>
      <c r="EE32831" s="300"/>
      <c r="EF32831" s="300"/>
      <c r="EG32831" s="300"/>
      <c r="EH32831" s="300"/>
      <c r="EI32831" s="300"/>
      <c r="EJ32831" s="300"/>
      <c r="EK32831" s="300"/>
      <c r="EL32831" s="300"/>
      <c r="EM32831" s="300"/>
      <c r="EN32831" s="300"/>
      <c r="EO32831" s="300"/>
      <c r="EP32831" s="300"/>
      <c r="EQ32831" s="300"/>
      <c r="ER32831" s="300"/>
      <c r="ES32831" s="300"/>
      <c r="ET32831" s="300"/>
      <c r="EU32831" s="300"/>
      <c r="EV32831" s="300"/>
      <c r="EW32831" s="300"/>
      <c r="EX32831" s="300"/>
      <c r="EY32831" s="300"/>
      <c r="EZ32831" s="300"/>
      <c r="FA32831" s="300"/>
      <c r="FB32831" s="300"/>
      <c r="FC32831" s="300"/>
      <c r="FD32831" s="300"/>
      <c r="FE32831" s="300"/>
      <c r="FF32831" s="300"/>
      <c r="FG32831" s="300"/>
      <c r="FH32831" s="300"/>
      <c r="FI32831" s="300"/>
      <c r="FJ32831" s="300"/>
      <c r="FK32831" s="300"/>
      <c r="FL32831" s="300"/>
      <c r="FM32831" s="300"/>
      <c r="FN32831" s="300"/>
      <c r="FO32831" s="300"/>
      <c r="FP32831" s="300"/>
      <c r="FQ32831" s="300"/>
      <c r="FR32831" s="300"/>
      <c r="FS32831" s="300"/>
      <c r="FT32831" s="300"/>
      <c r="FU32831" s="300"/>
      <c r="FV32831" s="300"/>
      <c r="FW32831" s="300"/>
      <c r="FX32831" s="300"/>
      <c r="FY32831" s="300"/>
      <c r="FZ32831" s="300"/>
      <c r="GA32831" s="300"/>
      <c r="GB32831" s="300"/>
      <c r="GC32831" s="300"/>
      <c r="GD32831" s="300"/>
      <c r="GE32831" s="300"/>
      <c r="GF32831" s="300"/>
      <c r="GG32831" s="300"/>
    </row>
    <row r="32832" spans="4:189" x14ac:dyDescent="0.25">
      <c r="D32832" s="300"/>
      <c r="J32832" s="300"/>
      <c r="K32832" s="300"/>
      <c r="L32832" s="300"/>
      <c r="M32832" s="300"/>
      <c r="N32832" s="300"/>
      <c r="O32832" s="300"/>
      <c r="P32832" s="300"/>
      <c r="Q32832" s="300"/>
      <c r="R32832" s="300"/>
      <c r="S32832" s="300"/>
      <c r="T32832" s="300"/>
      <c r="U32832" s="300"/>
      <c r="V32832" s="300"/>
      <c r="W32832" s="300"/>
      <c r="X32832" s="300"/>
      <c r="Y32832" s="300"/>
      <c r="Z32832" s="300"/>
      <c r="AA32832" s="300"/>
      <c r="AB32832" s="300"/>
      <c r="AC32832" s="300"/>
      <c r="AD32832" s="300"/>
      <c r="AE32832" s="300"/>
      <c r="AF32832" s="300"/>
      <c r="AG32832" s="300"/>
      <c r="AH32832" s="300"/>
      <c r="AI32832" s="300"/>
      <c r="AJ32832" s="300"/>
      <c r="AK32832" s="300"/>
      <c r="AL32832" s="300"/>
      <c r="AM32832" s="300"/>
      <c r="AN32832" s="300"/>
      <c r="AO32832" s="300"/>
      <c r="AP32832" s="300"/>
      <c r="AQ32832" s="300"/>
      <c r="AR32832" s="300"/>
      <c r="AS32832" s="300"/>
      <c r="AT32832" s="300"/>
      <c r="AU32832" s="300"/>
      <c r="AV32832" s="300"/>
      <c r="AW32832" s="300"/>
      <c r="AX32832" s="300"/>
      <c r="AY32832" s="300"/>
      <c r="AZ32832" s="300"/>
      <c r="BA32832" s="300"/>
      <c r="BB32832" s="300"/>
      <c r="BC32832" s="300"/>
      <c r="BD32832" s="300"/>
      <c r="BE32832" s="300"/>
      <c r="BF32832" s="300"/>
      <c r="BG32832" s="300"/>
      <c r="BH32832" s="300"/>
      <c r="BI32832" s="300"/>
      <c r="BJ32832" s="300"/>
      <c r="BK32832" s="300"/>
      <c r="BL32832" s="300"/>
      <c r="BM32832" s="300"/>
      <c r="BN32832" s="300"/>
      <c r="BO32832" s="300"/>
      <c r="BP32832" s="300"/>
      <c r="BQ32832" s="300"/>
      <c r="BR32832" s="300"/>
      <c r="BS32832" s="300"/>
      <c r="BT32832" s="300"/>
      <c r="BU32832" s="300"/>
      <c r="BV32832" s="300"/>
      <c r="BW32832" s="300"/>
      <c r="BX32832" s="300"/>
      <c r="BY32832" s="300"/>
      <c r="BZ32832" s="300"/>
      <c r="CA32832" s="300"/>
      <c r="CB32832" s="300"/>
      <c r="CC32832" s="300"/>
      <c r="CD32832" s="300"/>
      <c r="CE32832" s="300"/>
      <c r="CF32832" s="300"/>
      <c r="CG32832" s="300"/>
      <c r="CH32832" s="300"/>
      <c r="CI32832" s="300"/>
      <c r="CJ32832" s="300"/>
      <c r="CK32832" s="300"/>
      <c r="CL32832" s="300"/>
      <c r="CM32832" s="300"/>
      <c r="CN32832" s="300"/>
      <c r="CO32832" s="300"/>
      <c r="CP32832" s="300"/>
      <c r="CQ32832" s="300"/>
      <c r="CR32832" s="300"/>
      <c r="CS32832" s="300"/>
      <c r="CT32832" s="300"/>
      <c r="CU32832" s="300"/>
      <c r="CV32832" s="300"/>
      <c r="CW32832" s="300"/>
      <c r="CX32832" s="300"/>
      <c r="CY32832" s="300"/>
      <c r="CZ32832" s="300"/>
      <c r="DA32832" s="300"/>
      <c r="DB32832" s="300"/>
      <c r="DC32832" s="300"/>
      <c r="DD32832" s="300"/>
      <c r="DE32832" s="300"/>
      <c r="DF32832" s="300"/>
      <c r="DG32832" s="300"/>
      <c r="DH32832" s="300"/>
      <c r="DI32832" s="300"/>
      <c r="DJ32832" s="300"/>
      <c r="DK32832" s="300"/>
      <c r="DL32832" s="300"/>
      <c r="DM32832" s="300"/>
      <c r="DN32832" s="300"/>
      <c r="DO32832" s="300"/>
      <c r="DP32832" s="300"/>
      <c r="DQ32832" s="300"/>
      <c r="DR32832" s="300"/>
      <c r="DS32832" s="300"/>
      <c r="DT32832" s="300"/>
      <c r="DU32832" s="300"/>
      <c r="DV32832" s="300"/>
      <c r="DW32832" s="300"/>
      <c r="DX32832" s="300"/>
      <c r="DY32832" s="300"/>
      <c r="DZ32832" s="300"/>
      <c r="EA32832" s="300"/>
      <c r="EB32832" s="300"/>
      <c r="EC32832" s="300"/>
      <c r="ED32832" s="300"/>
      <c r="EE32832" s="300"/>
      <c r="EF32832" s="300"/>
      <c r="EG32832" s="300"/>
      <c r="EH32832" s="300"/>
      <c r="EI32832" s="300"/>
      <c r="EJ32832" s="300"/>
      <c r="EK32832" s="300"/>
      <c r="EL32832" s="300"/>
      <c r="EM32832" s="300"/>
      <c r="EN32832" s="300"/>
      <c r="EO32832" s="300"/>
      <c r="EP32832" s="300"/>
      <c r="EQ32832" s="300"/>
      <c r="ER32832" s="300"/>
      <c r="ES32832" s="300"/>
      <c r="ET32832" s="300"/>
      <c r="EU32832" s="300"/>
      <c r="EV32832" s="300"/>
      <c r="EW32832" s="300"/>
      <c r="EX32832" s="300"/>
      <c r="EY32832" s="300"/>
      <c r="EZ32832" s="300"/>
      <c r="FA32832" s="300"/>
      <c r="FB32832" s="300"/>
      <c r="FC32832" s="300"/>
      <c r="FD32832" s="300"/>
      <c r="FE32832" s="300"/>
      <c r="FF32832" s="300"/>
      <c r="FG32832" s="300"/>
      <c r="FH32832" s="300"/>
      <c r="FI32832" s="300"/>
      <c r="FJ32832" s="300"/>
      <c r="FK32832" s="300"/>
      <c r="FL32832" s="300"/>
      <c r="FM32832" s="300"/>
      <c r="FN32832" s="300"/>
      <c r="FO32832" s="300"/>
      <c r="FP32832" s="300"/>
      <c r="FQ32832" s="300"/>
      <c r="FR32832" s="300"/>
      <c r="FS32832" s="300"/>
      <c r="FT32832" s="300"/>
      <c r="FU32832" s="300"/>
      <c r="FV32832" s="300"/>
      <c r="FW32832" s="300"/>
      <c r="FX32832" s="300"/>
      <c r="FY32832" s="300"/>
      <c r="FZ32832" s="300"/>
      <c r="GA32832" s="300"/>
      <c r="GB32832" s="300"/>
      <c r="GC32832" s="300"/>
      <c r="GD32832" s="300"/>
      <c r="GE32832" s="300"/>
      <c r="GF32832" s="300"/>
      <c r="GG32832" s="300"/>
    </row>
    <row r="32833" spans="4:189" x14ac:dyDescent="0.25">
      <c r="D32833" s="300"/>
      <c r="J32833" s="300"/>
      <c r="K32833" s="300"/>
      <c r="L32833" s="300"/>
      <c r="M32833" s="300"/>
      <c r="N32833" s="300"/>
      <c r="O32833" s="300"/>
      <c r="P32833" s="300"/>
      <c r="Q32833" s="300"/>
      <c r="R32833" s="300"/>
      <c r="S32833" s="300"/>
      <c r="T32833" s="300"/>
      <c r="U32833" s="300"/>
      <c r="V32833" s="300"/>
      <c r="W32833" s="300"/>
      <c r="X32833" s="300"/>
      <c r="Y32833" s="300"/>
      <c r="Z32833" s="300"/>
      <c r="AA32833" s="300"/>
      <c r="AB32833" s="300"/>
      <c r="AC32833" s="300"/>
      <c r="AD32833" s="300"/>
      <c r="AE32833" s="300"/>
      <c r="AF32833" s="300"/>
      <c r="AG32833" s="300"/>
      <c r="AH32833" s="300"/>
      <c r="AI32833" s="300"/>
      <c r="AJ32833" s="300"/>
      <c r="AK32833" s="300"/>
      <c r="AL32833" s="300"/>
      <c r="AM32833" s="300"/>
      <c r="AN32833" s="300"/>
      <c r="AO32833" s="300"/>
      <c r="AP32833" s="300"/>
      <c r="AQ32833" s="300"/>
      <c r="AR32833" s="300"/>
      <c r="AS32833" s="300"/>
      <c r="AT32833" s="300"/>
      <c r="AU32833" s="300"/>
      <c r="AV32833" s="300"/>
      <c r="AW32833" s="300"/>
      <c r="AX32833" s="300"/>
      <c r="AY32833" s="300"/>
      <c r="AZ32833" s="300"/>
      <c r="BA32833" s="300"/>
      <c r="BB32833" s="300"/>
      <c r="BC32833" s="300"/>
      <c r="BD32833" s="300"/>
      <c r="BE32833" s="300"/>
      <c r="BF32833" s="300"/>
      <c r="BG32833" s="300"/>
      <c r="BH32833" s="300"/>
      <c r="BI32833" s="300"/>
      <c r="BJ32833" s="300"/>
      <c r="BK32833" s="300"/>
      <c r="BL32833" s="300"/>
      <c r="BM32833" s="300"/>
      <c r="BN32833" s="300"/>
      <c r="BO32833" s="300"/>
      <c r="BP32833" s="300"/>
      <c r="BQ32833" s="300"/>
      <c r="BR32833" s="300"/>
      <c r="BS32833" s="300"/>
      <c r="BT32833" s="300"/>
      <c r="BU32833" s="300"/>
      <c r="BV32833" s="300"/>
      <c r="BW32833" s="300"/>
      <c r="BX32833" s="300"/>
      <c r="BY32833" s="300"/>
      <c r="BZ32833" s="300"/>
      <c r="CA32833" s="300"/>
      <c r="CB32833" s="300"/>
      <c r="CC32833" s="300"/>
      <c r="CD32833" s="300"/>
      <c r="CE32833" s="300"/>
      <c r="CF32833" s="300"/>
      <c r="CG32833" s="300"/>
      <c r="CH32833" s="300"/>
      <c r="CI32833" s="300"/>
      <c r="CJ32833" s="300"/>
      <c r="CK32833" s="300"/>
      <c r="CL32833" s="300"/>
      <c r="CM32833" s="300"/>
      <c r="CN32833" s="300"/>
      <c r="CO32833" s="300"/>
      <c r="CP32833" s="300"/>
      <c r="CQ32833" s="300"/>
      <c r="CR32833" s="300"/>
      <c r="CS32833" s="300"/>
      <c r="CT32833" s="300"/>
      <c r="CU32833" s="300"/>
      <c r="CV32833" s="300"/>
      <c r="CW32833" s="300"/>
      <c r="CX32833" s="300"/>
      <c r="CY32833" s="300"/>
      <c r="CZ32833" s="300"/>
      <c r="DA32833" s="300"/>
      <c r="DB32833" s="300"/>
      <c r="DC32833" s="300"/>
      <c r="DD32833" s="300"/>
      <c r="DE32833" s="300"/>
      <c r="DF32833" s="300"/>
      <c r="DG32833" s="300"/>
      <c r="DH32833" s="300"/>
      <c r="DI32833" s="300"/>
      <c r="DJ32833" s="300"/>
      <c r="DK32833" s="300"/>
      <c r="DL32833" s="300"/>
      <c r="DM32833" s="300"/>
      <c r="DN32833" s="300"/>
      <c r="DO32833" s="300"/>
      <c r="DP32833" s="300"/>
      <c r="DQ32833" s="300"/>
      <c r="DR32833" s="300"/>
      <c r="DS32833" s="300"/>
      <c r="DT32833" s="300"/>
      <c r="DU32833" s="300"/>
      <c r="DV32833" s="300"/>
      <c r="DW32833" s="300"/>
      <c r="DX32833" s="300"/>
      <c r="DY32833" s="300"/>
      <c r="DZ32833" s="300"/>
      <c r="EA32833" s="300"/>
      <c r="EB32833" s="300"/>
      <c r="EC32833" s="300"/>
      <c r="ED32833" s="300"/>
      <c r="EE32833" s="300"/>
      <c r="EF32833" s="300"/>
      <c r="EG32833" s="300"/>
      <c r="EH32833" s="300"/>
      <c r="EI32833" s="300"/>
      <c r="EJ32833" s="300"/>
      <c r="EK32833" s="300"/>
      <c r="EL32833" s="300"/>
      <c r="EM32833" s="300"/>
      <c r="EN32833" s="300"/>
      <c r="EO32833" s="300"/>
      <c r="EP32833" s="300"/>
      <c r="EQ32833" s="300"/>
      <c r="ER32833" s="300"/>
      <c r="ES32833" s="300"/>
      <c r="ET32833" s="300"/>
      <c r="EU32833" s="300"/>
      <c r="EV32833" s="300"/>
      <c r="EW32833" s="300"/>
      <c r="EX32833" s="300"/>
      <c r="EY32833" s="300"/>
      <c r="EZ32833" s="300"/>
      <c r="FA32833" s="300"/>
      <c r="FB32833" s="300"/>
      <c r="FC32833" s="300"/>
      <c r="FD32833" s="300"/>
      <c r="FE32833" s="300"/>
      <c r="FF32833" s="300"/>
      <c r="FG32833" s="300"/>
      <c r="FH32833" s="300"/>
      <c r="FI32833" s="300"/>
      <c r="FJ32833" s="300"/>
      <c r="FK32833" s="300"/>
      <c r="FL32833" s="300"/>
      <c r="FM32833" s="300"/>
      <c r="FN32833" s="300"/>
      <c r="FO32833" s="300"/>
      <c r="FP32833" s="300"/>
      <c r="FQ32833" s="300"/>
      <c r="FR32833" s="300"/>
      <c r="FS32833" s="300"/>
      <c r="FT32833" s="300"/>
      <c r="FU32833" s="300"/>
      <c r="FV32833" s="300"/>
      <c r="FW32833" s="300"/>
      <c r="FX32833" s="300"/>
      <c r="FY32833" s="300"/>
      <c r="FZ32833" s="300"/>
      <c r="GA32833" s="300"/>
      <c r="GB32833" s="300"/>
      <c r="GC32833" s="300"/>
      <c r="GD32833" s="300"/>
      <c r="GE32833" s="300"/>
      <c r="GF32833" s="300"/>
      <c r="GG32833" s="300"/>
    </row>
    <row r="32834" spans="4:189" x14ac:dyDescent="0.25">
      <c r="D32834" s="300"/>
      <c r="J32834" s="300"/>
      <c r="K32834" s="300"/>
      <c r="L32834" s="300"/>
      <c r="M32834" s="300"/>
      <c r="N32834" s="300"/>
      <c r="O32834" s="300"/>
      <c r="P32834" s="300"/>
      <c r="Q32834" s="300"/>
      <c r="R32834" s="300"/>
      <c r="S32834" s="300"/>
      <c r="T32834" s="300"/>
      <c r="U32834" s="300"/>
      <c r="V32834" s="300"/>
      <c r="W32834" s="300"/>
      <c r="X32834" s="300"/>
      <c r="Y32834" s="300"/>
      <c r="Z32834" s="300"/>
      <c r="AA32834" s="300"/>
      <c r="AB32834" s="300"/>
      <c r="AC32834" s="300"/>
      <c r="AD32834" s="300"/>
      <c r="AE32834" s="300"/>
      <c r="AF32834" s="300"/>
      <c r="AG32834" s="300"/>
      <c r="AH32834" s="300"/>
      <c r="AI32834" s="300"/>
      <c r="AJ32834" s="300"/>
      <c r="AK32834" s="300"/>
      <c r="AL32834" s="300"/>
      <c r="AM32834" s="300"/>
      <c r="AN32834" s="300"/>
      <c r="AO32834" s="300"/>
      <c r="AP32834" s="300"/>
      <c r="AQ32834" s="300"/>
      <c r="AR32834" s="300"/>
      <c r="AS32834" s="300"/>
      <c r="AT32834" s="300"/>
      <c r="AU32834" s="300"/>
      <c r="AV32834" s="300"/>
      <c r="AW32834" s="300"/>
      <c r="AX32834" s="300"/>
      <c r="AY32834" s="300"/>
      <c r="AZ32834" s="300"/>
      <c r="BA32834" s="300"/>
      <c r="BB32834" s="300"/>
      <c r="BC32834" s="300"/>
      <c r="BD32834" s="300"/>
      <c r="BE32834" s="300"/>
      <c r="BF32834" s="300"/>
      <c r="BG32834" s="300"/>
      <c r="BH32834" s="300"/>
      <c r="BI32834" s="300"/>
      <c r="BJ32834" s="300"/>
      <c r="BK32834" s="300"/>
      <c r="BL32834" s="300"/>
      <c r="BM32834" s="300"/>
      <c r="BN32834" s="300"/>
      <c r="BO32834" s="300"/>
      <c r="BP32834" s="300"/>
      <c r="BQ32834" s="300"/>
      <c r="BR32834" s="300"/>
      <c r="BS32834" s="300"/>
      <c r="BT32834" s="300"/>
      <c r="BU32834" s="300"/>
      <c r="BV32834" s="300"/>
      <c r="BW32834" s="300"/>
      <c r="BX32834" s="300"/>
      <c r="BY32834" s="300"/>
      <c r="BZ32834" s="300"/>
      <c r="CA32834" s="300"/>
      <c r="CB32834" s="300"/>
      <c r="CC32834" s="300"/>
      <c r="CD32834" s="300"/>
      <c r="CE32834" s="300"/>
      <c r="CF32834" s="300"/>
      <c r="CG32834" s="300"/>
      <c r="CH32834" s="300"/>
      <c r="CI32834" s="300"/>
      <c r="CJ32834" s="300"/>
      <c r="CK32834" s="300"/>
      <c r="CL32834" s="300"/>
      <c r="CM32834" s="300"/>
      <c r="CN32834" s="300"/>
      <c r="CO32834" s="300"/>
      <c r="CP32834" s="300"/>
      <c r="CQ32834" s="300"/>
      <c r="CR32834" s="300"/>
      <c r="CS32834" s="300"/>
      <c r="CT32834" s="300"/>
      <c r="CU32834" s="300"/>
      <c r="CV32834" s="300"/>
      <c r="CW32834" s="300"/>
      <c r="CX32834" s="300"/>
      <c r="CY32834" s="300"/>
      <c r="CZ32834" s="300"/>
      <c r="DA32834" s="300"/>
      <c r="DB32834" s="300"/>
      <c r="DC32834" s="300"/>
      <c r="DD32834" s="300"/>
      <c r="DE32834" s="300"/>
      <c r="DF32834" s="300"/>
      <c r="DG32834" s="300"/>
      <c r="DH32834" s="300"/>
      <c r="DI32834" s="300"/>
      <c r="DJ32834" s="300"/>
      <c r="DK32834" s="300"/>
      <c r="DL32834" s="300"/>
      <c r="DM32834" s="300"/>
      <c r="DN32834" s="300"/>
      <c r="DO32834" s="300"/>
      <c r="DP32834" s="300"/>
      <c r="DQ32834" s="300"/>
      <c r="DR32834" s="300"/>
      <c r="DS32834" s="300"/>
      <c r="DT32834" s="300"/>
      <c r="DU32834" s="300"/>
      <c r="DV32834" s="300"/>
      <c r="DW32834" s="300"/>
      <c r="DX32834" s="300"/>
      <c r="DY32834" s="300"/>
      <c r="DZ32834" s="300"/>
      <c r="EA32834" s="300"/>
      <c r="EB32834" s="300"/>
      <c r="EC32834" s="300"/>
      <c r="ED32834" s="300"/>
      <c r="EE32834" s="300"/>
      <c r="EF32834" s="300"/>
      <c r="EG32834" s="300"/>
      <c r="EH32834" s="300"/>
      <c r="EI32834" s="300"/>
      <c r="EJ32834" s="300"/>
      <c r="EK32834" s="300"/>
      <c r="EL32834" s="300"/>
      <c r="EM32834" s="300"/>
      <c r="EN32834" s="300"/>
      <c r="EO32834" s="300"/>
      <c r="EP32834" s="300"/>
      <c r="EQ32834" s="300"/>
      <c r="ER32834" s="300"/>
      <c r="ES32834" s="300"/>
      <c r="ET32834" s="300"/>
      <c r="EU32834" s="300"/>
      <c r="EV32834" s="300"/>
      <c r="EW32834" s="300"/>
      <c r="EX32834" s="300"/>
      <c r="EY32834" s="300"/>
      <c r="EZ32834" s="300"/>
      <c r="FA32834" s="300"/>
      <c r="FB32834" s="300"/>
      <c r="FC32834" s="300"/>
      <c r="FD32834" s="300"/>
      <c r="FE32834" s="300"/>
      <c r="FF32834" s="300"/>
      <c r="FG32834" s="300"/>
      <c r="FH32834" s="300"/>
      <c r="FI32834" s="300"/>
      <c r="FJ32834" s="300"/>
      <c r="FK32834" s="300"/>
      <c r="FL32834" s="300"/>
      <c r="FM32834" s="300"/>
      <c r="FN32834" s="300"/>
      <c r="FO32834" s="300"/>
      <c r="FP32834" s="300"/>
      <c r="FQ32834" s="300"/>
      <c r="FR32834" s="300"/>
      <c r="FS32834" s="300"/>
      <c r="FT32834" s="300"/>
      <c r="FU32834" s="300"/>
      <c r="FV32834" s="300"/>
      <c r="FW32834" s="300"/>
      <c r="FX32834" s="300"/>
      <c r="FY32834" s="300"/>
      <c r="FZ32834" s="300"/>
      <c r="GA32834" s="300"/>
      <c r="GB32834" s="300"/>
      <c r="GC32834" s="300"/>
      <c r="GD32834" s="300"/>
      <c r="GE32834" s="300"/>
      <c r="GF32834" s="300"/>
      <c r="GG32834" s="300"/>
    </row>
    <row r="32835" spans="4:189" x14ac:dyDescent="0.25">
      <c r="D32835" s="300"/>
      <c r="J32835" s="300"/>
      <c r="K32835" s="300"/>
      <c r="L32835" s="300"/>
      <c r="M32835" s="300"/>
      <c r="N32835" s="300"/>
      <c r="O32835" s="300"/>
      <c r="P32835" s="300"/>
      <c r="Q32835" s="300"/>
      <c r="R32835" s="300"/>
      <c r="S32835" s="300"/>
      <c r="T32835" s="300"/>
      <c r="U32835" s="300"/>
      <c r="V32835" s="300"/>
      <c r="W32835" s="300"/>
      <c r="X32835" s="300"/>
      <c r="Y32835" s="300"/>
      <c r="Z32835" s="300"/>
      <c r="AA32835" s="300"/>
      <c r="AB32835" s="300"/>
      <c r="AC32835" s="300"/>
      <c r="AD32835" s="300"/>
      <c r="AE32835" s="300"/>
      <c r="AF32835" s="300"/>
      <c r="AG32835" s="300"/>
      <c r="AH32835" s="300"/>
      <c r="AI32835" s="300"/>
      <c r="AJ32835" s="300"/>
      <c r="AK32835" s="300"/>
      <c r="AL32835" s="300"/>
      <c r="AM32835" s="300"/>
      <c r="AN32835" s="300"/>
      <c r="AO32835" s="300"/>
      <c r="AP32835" s="300"/>
      <c r="AQ32835" s="300"/>
      <c r="AR32835" s="300"/>
      <c r="AS32835" s="300"/>
      <c r="AT32835" s="300"/>
      <c r="AU32835" s="300"/>
      <c r="AV32835" s="300"/>
      <c r="AW32835" s="300"/>
      <c r="AX32835" s="300"/>
      <c r="AY32835" s="300"/>
      <c r="AZ32835" s="300"/>
      <c r="BA32835" s="300"/>
      <c r="BB32835" s="300"/>
      <c r="BC32835" s="300"/>
      <c r="BD32835" s="300"/>
      <c r="BE32835" s="300"/>
      <c r="BF32835" s="300"/>
      <c r="BG32835" s="300"/>
      <c r="BH32835" s="300"/>
      <c r="BI32835" s="300"/>
      <c r="BJ32835" s="300"/>
      <c r="BK32835" s="300"/>
      <c r="BL32835" s="300"/>
      <c r="BM32835" s="300"/>
      <c r="BN32835" s="300"/>
      <c r="BO32835" s="300"/>
      <c r="BP32835" s="300"/>
      <c r="BQ32835" s="300"/>
      <c r="BR32835" s="300"/>
      <c r="BS32835" s="300"/>
      <c r="BT32835" s="300"/>
      <c r="BU32835" s="300"/>
      <c r="BV32835" s="300"/>
      <c r="BW32835" s="300"/>
      <c r="BX32835" s="300"/>
      <c r="BY32835" s="300"/>
      <c r="BZ32835" s="300"/>
      <c r="CA32835" s="300"/>
      <c r="CB32835" s="300"/>
      <c r="CC32835" s="300"/>
      <c r="CD32835" s="300"/>
      <c r="CE32835" s="300"/>
      <c r="CF32835" s="300"/>
      <c r="CG32835" s="300"/>
      <c r="CH32835" s="300"/>
      <c r="CI32835" s="300"/>
      <c r="CJ32835" s="300"/>
      <c r="CK32835" s="300"/>
      <c r="CL32835" s="300"/>
      <c r="CM32835" s="300"/>
      <c r="CN32835" s="300"/>
      <c r="CO32835" s="300"/>
      <c r="CP32835" s="300"/>
      <c r="CQ32835" s="300"/>
      <c r="CR32835" s="300"/>
      <c r="CS32835" s="300"/>
      <c r="CT32835" s="300"/>
      <c r="CU32835" s="300"/>
      <c r="CV32835" s="300"/>
      <c r="CW32835" s="300"/>
      <c r="CX32835" s="300"/>
      <c r="CY32835" s="300"/>
      <c r="CZ32835" s="300"/>
      <c r="DA32835" s="300"/>
      <c r="DB32835" s="300"/>
      <c r="DC32835" s="300"/>
      <c r="DD32835" s="300"/>
      <c r="DE32835" s="300"/>
      <c r="DF32835" s="300"/>
      <c r="DG32835" s="300"/>
      <c r="DH32835" s="300"/>
      <c r="DI32835" s="300"/>
      <c r="DJ32835" s="300"/>
      <c r="DK32835" s="300"/>
      <c r="DL32835" s="300"/>
      <c r="DM32835" s="300"/>
      <c r="DN32835" s="300"/>
      <c r="DO32835" s="300"/>
      <c r="DP32835" s="300"/>
      <c r="DQ32835" s="300"/>
      <c r="DR32835" s="300"/>
      <c r="DS32835" s="300"/>
      <c r="DT32835" s="300"/>
      <c r="DU32835" s="300"/>
      <c r="DV32835" s="300"/>
      <c r="DW32835" s="300"/>
      <c r="DX32835" s="300"/>
      <c r="DY32835" s="300"/>
      <c r="DZ32835" s="300"/>
      <c r="EA32835" s="300"/>
      <c r="EB32835" s="300"/>
      <c r="EC32835" s="300"/>
      <c r="ED32835" s="300"/>
      <c r="EE32835" s="300"/>
      <c r="EF32835" s="300"/>
      <c r="EG32835" s="300"/>
      <c r="EH32835" s="300"/>
      <c r="EI32835" s="300"/>
      <c r="EJ32835" s="300"/>
      <c r="EK32835" s="300"/>
      <c r="EL32835" s="300"/>
      <c r="EM32835" s="300"/>
      <c r="EN32835" s="300"/>
      <c r="EO32835" s="300"/>
      <c r="EP32835" s="300"/>
      <c r="EQ32835" s="300"/>
      <c r="ER32835" s="300"/>
      <c r="ES32835" s="300"/>
      <c r="ET32835" s="300"/>
      <c r="EU32835" s="300"/>
      <c r="EV32835" s="300"/>
      <c r="EW32835" s="300"/>
      <c r="EX32835" s="300"/>
      <c r="EY32835" s="300"/>
      <c r="EZ32835" s="300"/>
      <c r="FA32835" s="300"/>
      <c r="FB32835" s="300"/>
      <c r="FC32835" s="300"/>
      <c r="FD32835" s="300"/>
      <c r="FE32835" s="300"/>
      <c r="FF32835" s="300"/>
      <c r="FG32835" s="300"/>
      <c r="FH32835" s="300"/>
      <c r="FI32835" s="300"/>
      <c r="FJ32835" s="300"/>
      <c r="FK32835" s="300"/>
      <c r="FL32835" s="300"/>
      <c r="FM32835" s="300"/>
      <c r="FN32835" s="300"/>
      <c r="FO32835" s="300"/>
      <c r="FP32835" s="300"/>
      <c r="FQ32835" s="300"/>
      <c r="FR32835" s="300"/>
      <c r="FS32835" s="300"/>
      <c r="FT32835" s="300"/>
      <c r="FU32835" s="300"/>
      <c r="FV32835" s="300"/>
      <c r="FW32835" s="300"/>
      <c r="FX32835" s="300"/>
      <c r="FY32835" s="300"/>
      <c r="FZ32835" s="300"/>
      <c r="GA32835" s="300"/>
      <c r="GB32835" s="300"/>
      <c r="GC32835" s="300"/>
      <c r="GD32835" s="300"/>
      <c r="GE32835" s="300"/>
      <c r="GF32835" s="300"/>
      <c r="GG32835" s="300"/>
    </row>
    <row r="32836" spans="4:189" x14ac:dyDescent="0.25">
      <c r="D32836" s="300"/>
      <c r="J32836" s="300"/>
      <c r="K32836" s="300"/>
      <c r="L32836" s="300"/>
      <c r="M32836" s="300"/>
      <c r="N32836" s="300"/>
      <c r="O32836" s="300"/>
      <c r="P32836" s="300"/>
      <c r="Q32836" s="300"/>
      <c r="R32836" s="300"/>
      <c r="S32836" s="300"/>
      <c r="T32836" s="300"/>
      <c r="U32836" s="300"/>
      <c r="V32836" s="300"/>
      <c r="W32836" s="300"/>
      <c r="X32836" s="300"/>
      <c r="Y32836" s="300"/>
      <c r="Z32836" s="300"/>
      <c r="AA32836" s="300"/>
      <c r="AB32836" s="300"/>
      <c r="AC32836" s="300"/>
      <c r="AD32836" s="300"/>
      <c r="AE32836" s="300"/>
      <c r="AF32836" s="300"/>
      <c r="AG32836" s="300"/>
      <c r="AH32836" s="300"/>
      <c r="AI32836" s="300"/>
      <c r="AJ32836" s="300"/>
      <c r="AK32836" s="300"/>
      <c r="AL32836" s="300"/>
      <c r="AM32836" s="300"/>
      <c r="AN32836" s="300"/>
      <c r="AO32836" s="300"/>
      <c r="AP32836" s="300"/>
      <c r="AQ32836" s="300"/>
      <c r="AR32836" s="300"/>
      <c r="AS32836" s="300"/>
      <c r="AT32836" s="300"/>
      <c r="AU32836" s="300"/>
      <c r="AV32836" s="300"/>
      <c r="AW32836" s="300"/>
      <c r="AX32836" s="300"/>
      <c r="AY32836" s="300"/>
      <c r="AZ32836" s="300"/>
      <c r="BA32836" s="300"/>
      <c r="BB32836" s="300"/>
      <c r="BC32836" s="300"/>
      <c r="BD32836" s="300"/>
      <c r="BE32836" s="300"/>
      <c r="BF32836" s="300"/>
      <c r="BG32836" s="300"/>
      <c r="BH32836" s="300"/>
      <c r="BI32836" s="300"/>
      <c r="BJ32836" s="300"/>
      <c r="BK32836" s="300"/>
      <c r="BL32836" s="300"/>
      <c r="BM32836" s="300"/>
      <c r="BN32836" s="300"/>
      <c r="BO32836" s="300"/>
      <c r="BP32836" s="300"/>
      <c r="BQ32836" s="300"/>
      <c r="BR32836" s="300"/>
      <c r="BS32836" s="300"/>
      <c r="BT32836" s="300"/>
      <c r="BU32836" s="300"/>
      <c r="BV32836" s="300"/>
      <c r="BW32836" s="300"/>
      <c r="BX32836" s="300"/>
      <c r="BY32836" s="300"/>
      <c r="BZ32836" s="300"/>
      <c r="CA32836" s="300"/>
      <c r="CB32836" s="300"/>
      <c r="CC32836" s="300"/>
      <c r="CD32836" s="300"/>
      <c r="CE32836" s="300"/>
      <c r="CF32836" s="300"/>
      <c r="CG32836" s="300"/>
      <c r="CH32836" s="300"/>
      <c r="CI32836" s="300"/>
      <c r="CJ32836" s="300"/>
      <c r="CK32836" s="300"/>
      <c r="CL32836" s="300"/>
      <c r="CM32836" s="300"/>
      <c r="CN32836" s="300"/>
      <c r="CO32836" s="300"/>
      <c r="CP32836" s="300"/>
      <c r="CQ32836" s="300"/>
      <c r="CR32836" s="300"/>
      <c r="CS32836" s="300"/>
      <c r="CT32836" s="300"/>
      <c r="CU32836" s="300"/>
      <c r="CV32836" s="300"/>
      <c r="CW32836" s="300"/>
      <c r="CX32836" s="300"/>
      <c r="CY32836" s="300"/>
      <c r="CZ32836" s="300"/>
      <c r="DA32836" s="300"/>
      <c r="DB32836" s="300"/>
      <c r="DC32836" s="300"/>
      <c r="DD32836" s="300"/>
      <c r="DE32836" s="300"/>
      <c r="DF32836" s="300"/>
      <c r="DG32836" s="300"/>
      <c r="DH32836" s="300"/>
      <c r="DI32836" s="300"/>
      <c r="DJ32836" s="300"/>
      <c r="DK32836" s="300"/>
      <c r="DL32836" s="300"/>
      <c r="DM32836" s="300"/>
      <c r="DN32836" s="300"/>
      <c r="DO32836" s="300"/>
      <c r="DP32836" s="300"/>
      <c r="DQ32836" s="300"/>
      <c r="DR32836" s="300"/>
      <c r="DS32836" s="300"/>
      <c r="DT32836" s="300"/>
      <c r="DU32836" s="300"/>
      <c r="DV32836" s="300"/>
      <c r="DW32836" s="300"/>
      <c r="DX32836" s="300"/>
      <c r="DY32836" s="300"/>
      <c r="DZ32836" s="300"/>
      <c r="EA32836" s="300"/>
      <c r="EB32836" s="300"/>
      <c r="EC32836" s="300"/>
      <c r="ED32836" s="300"/>
      <c r="EE32836" s="300"/>
      <c r="EF32836" s="300"/>
      <c r="EG32836" s="300"/>
      <c r="EH32836" s="300"/>
      <c r="EI32836" s="300"/>
      <c r="EJ32836" s="300"/>
      <c r="EK32836" s="300"/>
      <c r="EL32836" s="300"/>
      <c r="EM32836" s="300"/>
      <c r="EN32836" s="300"/>
      <c r="EO32836" s="300"/>
      <c r="EP32836" s="300"/>
      <c r="EQ32836" s="300"/>
      <c r="ER32836" s="300"/>
      <c r="ES32836" s="300"/>
      <c r="ET32836" s="300"/>
      <c r="EU32836" s="300"/>
      <c r="EV32836" s="300"/>
      <c r="EW32836" s="300"/>
      <c r="EX32836" s="300"/>
      <c r="EY32836" s="300"/>
      <c r="EZ32836" s="300"/>
      <c r="FA32836" s="300"/>
      <c r="FB32836" s="300"/>
      <c r="FC32836" s="300"/>
      <c r="FD32836" s="300"/>
      <c r="FE32836" s="300"/>
      <c r="FF32836" s="300"/>
      <c r="FG32836" s="300"/>
      <c r="FH32836" s="300"/>
      <c r="FI32836" s="300"/>
      <c r="FJ32836" s="300"/>
      <c r="FK32836" s="300"/>
      <c r="FL32836" s="300"/>
      <c r="FM32836" s="300"/>
      <c r="FN32836" s="300"/>
      <c r="FO32836" s="300"/>
      <c r="FP32836" s="300"/>
      <c r="FQ32836" s="300"/>
      <c r="FR32836" s="300"/>
      <c r="FS32836" s="300"/>
      <c r="FT32836" s="300"/>
      <c r="FU32836" s="300"/>
      <c r="FV32836" s="300"/>
      <c r="FW32836" s="300"/>
      <c r="FX32836" s="300"/>
      <c r="FY32836" s="300"/>
      <c r="FZ32836" s="300"/>
      <c r="GA32836" s="300"/>
      <c r="GB32836" s="300"/>
      <c r="GC32836" s="300"/>
      <c r="GD32836" s="300"/>
      <c r="GE32836" s="300"/>
      <c r="GF32836" s="300"/>
      <c r="GG32836" s="300"/>
    </row>
    <row r="32837" spans="4:189" x14ac:dyDescent="0.25">
      <c r="D32837" s="300"/>
      <c r="J32837" s="300"/>
      <c r="K32837" s="300"/>
      <c r="L32837" s="300"/>
      <c r="M32837" s="300"/>
      <c r="N32837" s="300"/>
      <c r="O32837" s="300"/>
      <c r="P32837" s="300"/>
      <c r="Q32837" s="300"/>
      <c r="R32837" s="300"/>
      <c r="S32837" s="300"/>
      <c r="T32837" s="300"/>
      <c r="U32837" s="300"/>
      <c r="V32837" s="300"/>
      <c r="W32837" s="300"/>
      <c r="X32837" s="300"/>
      <c r="Y32837" s="300"/>
      <c r="Z32837" s="300"/>
      <c r="AA32837" s="300"/>
      <c r="AB32837" s="300"/>
      <c r="AC32837" s="300"/>
      <c r="AD32837" s="300"/>
      <c r="AE32837" s="300"/>
      <c r="AF32837" s="300"/>
      <c r="AG32837" s="300"/>
      <c r="AH32837" s="300"/>
      <c r="AI32837" s="300"/>
      <c r="AJ32837" s="300"/>
      <c r="AK32837" s="300"/>
      <c r="AL32837" s="300"/>
      <c r="AM32837" s="300"/>
      <c r="AN32837" s="300"/>
      <c r="AO32837" s="300"/>
      <c r="AP32837" s="300"/>
      <c r="AQ32837" s="300"/>
      <c r="AR32837" s="300"/>
      <c r="AS32837" s="300"/>
      <c r="AT32837" s="300"/>
      <c r="AU32837" s="300"/>
      <c r="AV32837" s="300"/>
      <c r="AW32837" s="300"/>
      <c r="AX32837" s="300"/>
      <c r="AY32837" s="300"/>
      <c r="AZ32837" s="300"/>
      <c r="BA32837" s="300"/>
      <c r="BB32837" s="300"/>
      <c r="BC32837" s="300"/>
      <c r="BD32837" s="300"/>
      <c r="BE32837" s="300"/>
      <c r="BF32837" s="300"/>
      <c r="BG32837" s="300"/>
      <c r="BH32837" s="300"/>
      <c r="BI32837" s="300"/>
      <c r="BJ32837" s="300"/>
      <c r="BK32837" s="300"/>
      <c r="BL32837" s="300"/>
      <c r="BM32837" s="300"/>
      <c r="BN32837" s="300"/>
      <c r="BO32837" s="300"/>
      <c r="BP32837" s="300"/>
      <c r="BQ32837" s="300"/>
      <c r="BR32837" s="300"/>
      <c r="BS32837" s="300"/>
      <c r="BT32837" s="300"/>
      <c r="BU32837" s="300"/>
      <c r="BV32837" s="300"/>
      <c r="BW32837" s="300"/>
      <c r="BX32837" s="300"/>
      <c r="BY32837" s="300"/>
      <c r="BZ32837" s="300"/>
      <c r="CA32837" s="300"/>
      <c r="CB32837" s="300"/>
      <c r="CC32837" s="300"/>
      <c r="CD32837" s="300"/>
      <c r="CE32837" s="300"/>
      <c r="CF32837" s="300"/>
      <c r="CG32837" s="300"/>
      <c r="CH32837" s="300"/>
      <c r="CI32837" s="300"/>
      <c r="CJ32837" s="300"/>
      <c r="CK32837" s="300"/>
      <c r="CL32837" s="300"/>
      <c r="CM32837" s="300"/>
      <c r="CN32837" s="300"/>
      <c r="CO32837" s="300"/>
      <c r="CP32837" s="300"/>
      <c r="CQ32837" s="300"/>
      <c r="CR32837" s="300"/>
      <c r="CS32837" s="300"/>
      <c r="CT32837" s="300"/>
      <c r="CU32837" s="300"/>
      <c r="CV32837" s="300"/>
      <c r="CW32837" s="300"/>
      <c r="CX32837" s="300"/>
      <c r="CY32837" s="300"/>
      <c r="CZ32837" s="300"/>
      <c r="DA32837" s="300"/>
      <c r="DB32837" s="300"/>
      <c r="DC32837" s="300"/>
      <c r="DD32837" s="300"/>
      <c r="DE32837" s="300"/>
      <c r="DF32837" s="300"/>
      <c r="DG32837" s="300"/>
      <c r="DH32837" s="300"/>
      <c r="DI32837" s="300"/>
      <c r="DJ32837" s="300"/>
      <c r="DK32837" s="300"/>
      <c r="DL32837" s="300"/>
      <c r="DM32837" s="300"/>
      <c r="DN32837" s="300"/>
      <c r="DO32837" s="300"/>
      <c r="DP32837" s="300"/>
      <c r="DQ32837" s="300"/>
      <c r="DR32837" s="300"/>
      <c r="DS32837" s="300"/>
      <c r="DT32837" s="300"/>
      <c r="DU32837" s="300"/>
      <c r="DV32837" s="300"/>
      <c r="DW32837" s="300"/>
      <c r="DX32837" s="300"/>
      <c r="DY32837" s="300"/>
      <c r="DZ32837" s="300"/>
      <c r="EA32837" s="300"/>
      <c r="EB32837" s="300"/>
      <c r="EC32837" s="300"/>
      <c r="ED32837" s="300"/>
      <c r="EE32837" s="300"/>
      <c r="EF32837" s="300"/>
      <c r="EG32837" s="300"/>
      <c r="EH32837" s="300"/>
      <c r="EI32837" s="300"/>
      <c r="EJ32837" s="300"/>
      <c r="EK32837" s="300"/>
      <c r="EL32837" s="300"/>
      <c r="EM32837" s="300"/>
      <c r="EN32837" s="300"/>
      <c r="EO32837" s="300"/>
      <c r="EP32837" s="300"/>
      <c r="EQ32837" s="300"/>
      <c r="ER32837" s="300"/>
      <c r="ES32837" s="300"/>
      <c r="ET32837" s="300"/>
      <c r="EU32837" s="300"/>
      <c r="EV32837" s="300"/>
      <c r="EW32837" s="300"/>
      <c r="EX32837" s="300"/>
      <c r="EY32837" s="300"/>
      <c r="EZ32837" s="300"/>
      <c r="FA32837" s="300"/>
      <c r="FB32837" s="300"/>
      <c r="FC32837" s="300"/>
      <c r="FD32837" s="300"/>
      <c r="FE32837" s="300"/>
      <c r="FF32837" s="300"/>
      <c r="FG32837" s="300"/>
      <c r="FH32837" s="300"/>
      <c r="FI32837" s="300"/>
      <c r="FJ32837" s="300"/>
      <c r="FK32837" s="300"/>
      <c r="FL32837" s="300"/>
      <c r="FM32837" s="300"/>
      <c r="FN32837" s="300"/>
      <c r="FO32837" s="300"/>
      <c r="FP32837" s="300"/>
      <c r="FQ32837" s="300"/>
      <c r="FR32837" s="300"/>
      <c r="FS32837" s="300"/>
      <c r="FT32837" s="300"/>
      <c r="FU32837" s="300"/>
      <c r="FV32837" s="300"/>
      <c r="FW32837" s="300"/>
      <c r="FX32837" s="300"/>
      <c r="FY32837" s="300"/>
      <c r="FZ32837" s="300"/>
      <c r="GA32837" s="300"/>
      <c r="GB32837" s="300"/>
      <c r="GC32837" s="300"/>
      <c r="GD32837" s="300"/>
      <c r="GE32837" s="300"/>
      <c r="GF32837" s="300"/>
      <c r="GG32837" s="300"/>
    </row>
    <row r="32838" spans="4:189" x14ac:dyDescent="0.25">
      <c r="D32838" s="300"/>
      <c r="J32838" s="300"/>
      <c r="K32838" s="300"/>
      <c r="L32838" s="300"/>
      <c r="M32838" s="300"/>
      <c r="N32838" s="300"/>
      <c r="O32838" s="300"/>
      <c r="P32838" s="300"/>
      <c r="Q32838" s="300"/>
      <c r="R32838" s="300"/>
      <c r="S32838" s="300"/>
      <c r="T32838" s="300"/>
      <c r="U32838" s="300"/>
      <c r="V32838" s="300"/>
      <c r="W32838" s="300"/>
      <c r="X32838" s="300"/>
      <c r="Y32838" s="300"/>
      <c r="Z32838" s="300"/>
      <c r="AA32838" s="300"/>
      <c r="AB32838" s="300"/>
      <c r="AC32838" s="300"/>
      <c r="AD32838" s="300"/>
      <c r="AE32838" s="300"/>
      <c r="AF32838" s="300"/>
      <c r="AG32838" s="300"/>
      <c r="AH32838" s="300"/>
      <c r="AI32838" s="300"/>
      <c r="AJ32838" s="300"/>
      <c r="AK32838" s="300"/>
      <c r="AL32838" s="300"/>
      <c r="AM32838" s="300"/>
      <c r="AN32838" s="300"/>
      <c r="AO32838" s="300"/>
      <c r="AP32838" s="300"/>
      <c r="AQ32838" s="300"/>
      <c r="AR32838" s="300"/>
      <c r="AS32838" s="300"/>
      <c r="AT32838" s="300"/>
      <c r="AU32838" s="300"/>
      <c r="AV32838" s="300"/>
      <c r="AW32838" s="300"/>
      <c r="AX32838" s="300"/>
      <c r="AY32838" s="300"/>
      <c r="AZ32838" s="300"/>
      <c r="BA32838" s="300"/>
      <c r="BB32838" s="300"/>
      <c r="BC32838" s="300"/>
      <c r="BD32838" s="300"/>
      <c r="BE32838" s="300"/>
      <c r="BF32838" s="300"/>
      <c r="BG32838" s="300"/>
      <c r="BH32838" s="300"/>
      <c r="BI32838" s="300"/>
      <c r="BJ32838" s="300"/>
      <c r="BK32838" s="300"/>
      <c r="BL32838" s="300"/>
      <c r="BM32838" s="300"/>
      <c r="BN32838" s="300"/>
      <c r="BO32838" s="300"/>
      <c r="BP32838" s="300"/>
      <c r="BQ32838" s="300"/>
      <c r="BR32838" s="300"/>
      <c r="BS32838" s="300"/>
      <c r="BT32838" s="300"/>
      <c r="BU32838" s="300"/>
      <c r="BV32838" s="300"/>
      <c r="BW32838" s="300"/>
      <c r="BX32838" s="300"/>
      <c r="BY32838" s="300"/>
      <c r="BZ32838" s="300"/>
      <c r="CA32838" s="300"/>
      <c r="CB32838" s="300"/>
      <c r="CC32838" s="300"/>
      <c r="CD32838" s="300"/>
      <c r="CE32838" s="300"/>
      <c r="CF32838" s="300"/>
      <c r="CG32838" s="300"/>
      <c r="CH32838" s="300"/>
      <c r="CI32838" s="300"/>
      <c r="CJ32838" s="300"/>
      <c r="CK32838" s="300"/>
      <c r="CL32838" s="300"/>
      <c r="CM32838" s="300"/>
      <c r="CN32838" s="300"/>
      <c r="CO32838" s="300"/>
      <c r="CP32838" s="300"/>
      <c r="CQ32838" s="300"/>
      <c r="CR32838" s="300"/>
      <c r="CS32838" s="300"/>
      <c r="CT32838" s="300"/>
      <c r="CU32838" s="300"/>
      <c r="CV32838" s="300"/>
      <c r="CW32838" s="300"/>
      <c r="CX32838" s="300"/>
      <c r="CY32838" s="300"/>
      <c r="CZ32838" s="300"/>
      <c r="DA32838" s="300"/>
      <c r="DB32838" s="300"/>
      <c r="DC32838" s="300"/>
      <c r="DD32838" s="300"/>
      <c r="DE32838" s="300"/>
      <c r="DF32838" s="300"/>
      <c r="DG32838" s="300"/>
      <c r="DH32838" s="300"/>
      <c r="DI32838" s="300"/>
      <c r="DJ32838" s="300"/>
      <c r="DK32838" s="300"/>
      <c r="DL32838" s="300"/>
      <c r="DM32838" s="300"/>
      <c r="DN32838" s="300"/>
      <c r="DO32838" s="300"/>
      <c r="DP32838" s="300"/>
      <c r="DQ32838" s="300"/>
      <c r="DR32838" s="300"/>
      <c r="DS32838" s="300"/>
      <c r="DT32838" s="300"/>
      <c r="DU32838" s="300"/>
      <c r="DV32838" s="300"/>
      <c r="DW32838" s="300"/>
      <c r="DX32838" s="300"/>
      <c r="DY32838" s="300"/>
      <c r="DZ32838" s="300"/>
      <c r="EA32838" s="300"/>
      <c r="EB32838" s="300"/>
      <c r="EC32838" s="300"/>
      <c r="ED32838" s="300"/>
      <c r="EE32838" s="300"/>
      <c r="EF32838" s="300"/>
      <c r="EG32838" s="300"/>
      <c r="EH32838" s="300"/>
      <c r="EI32838" s="300"/>
      <c r="EJ32838" s="300"/>
      <c r="EK32838" s="300"/>
      <c r="EL32838" s="300"/>
      <c r="EM32838" s="300"/>
      <c r="EN32838" s="300"/>
      <c r="EO32838" s="300"/>
      <c r="EP32838" s="300"/>
      <c r="EQ32838" s="300"/>
      <c r="ER32838" s="300"/>
      <c r="ES32838" s="300"/>
      <c r="ET32838" s="300"/>
      <c r="EU32838" s="300"/>
      <c r="EV32838" s="300"/>
      <c r="EW32838" s="300"/>
      <c r="EX32838" s="300"/>
      <c r="EY32838" s="300"/>
      <c r="EZ32838" s="300"/>
      <c r="FA32838" s="300"/>
      <c r="FB32838" s="300"/>
      <c r="FC32838" s="300"/>
      <c r="FD32838" s="300"/>
      <c r="FE32838" s="300"/>
      <c r="FF32838" s="300"/>
      <c r="FG32838" s="300"/>
      <c r="FH32838" s="300"/>
      <c r="FI32838" s="300"/>
      <c r="FJ32838" s="300"/>
      <c r="FK32838" s="300"/>
      <c r="FL32838" s="300"/>
      <c r="FM32838" s="300"/>
      <c r="FN32838" s="300"/>
      <c r="FO32838" s="300"/>
      <c r="FP32838" s="300"/>
      <c r="FQ32838" s="300"/>
      <c r="FR32838" s="300"/>
      <c r="FS32838" s="300"/>
      <c r="FT32838" s="300"/>
      <c r="FU32838" s="300"/>
      <c r="FV32838" s="300"/>
      <c r="FW32838" s="300"/>
      <c r="FX32838" s="300"/>
      <c r="FY32838" s="300"/>
      <c r="FZ32838" s="300"/>
      <c r="GA32838" s="300"/>
      <c r="GB32838" s="300"/>
      <c r="GC32838" s="300"/>
      <c r="GD32838" s="300"/>
      <c r="GE32838" s="300"/>
      <c r="GF32838" s="300"/>
      <c r="GG32838" s="300"/>
    </row>
    <row r="32839" spans="4:189" x14ac:dyDescent="0.25">
      <c r="D32839" s="300"/>
      <c r="J32839" s="300"/>
      <c r="K32839" s="300"/>
      <c r="L32839" s="300"/>
      <c r="M32839" s="300"/>
      <c r="N32839" s="300"/>
      <c r="O32839" s="300"/>
      <c r="P32839" s="300"/>
      <c r="Q32839" s="300"/>
      <c r="R32839" s="300"/>
      <c r="S32839" s="300"/>
      <c r="T32839" s="300"/>
      <c r="U32839" s="300"/>
      <c r="V32839" s="300"/>
      <c r="W32839" s="300"/>
      <c r="X32839" s="300"/>
      <c r="Y32839" s="300"/>
      <c r="Z32839" s="300"/>
      <c r="AA32839" s="300"/>
      <c r="AB32839" s="300"/>
      <c r="AC32839" s="300"/>
      <c r="AD32839" s="300"/>
      <c r="AE32839" s="300"/>
      <c r="AF32839" s="300"/>
      <c r="AG32839" s="300"/>
      <c r="AH32839" s="300"/>
      <c r="AI32839" s="300"/>
      <c r="AJ32839" s="300"/>
      <c r="AK32839" s="300"/>
      <c r="AL32839" s="300"/>
      <c r="AM32839" s="300"/>
      <c r="AN32839" s="300"/>
      <c r="AO32839" s="300"/>
      <c r="AP32839" s="300"/>
      <c r="AQ32839" s="300"/>
      <c r="AR32839" s="300"/>
      <c r="AS32839" s="300"/>
      <c r="AT32839" s="300"/>
      <c r="AU32839" s="300"/>
      <c r="AV32839" s="300"/>
      <c r="AW32839" s="300"/>
      <c r="AX32839" s="300"/>
      <c r="AY32839" s="300"/>
      <c r="AZ32839" s="300"/>
      <c r="BA32839" s="300"/>
      <c r="BB32839" s="300"/>
      <c r="BC32839" s="300"/>
      <c r="BD32839" s="300"/>
      <c r="BE32839" s="300"/>
      <c r="BF32839" s="300"/>
      <c r="BG32839" s="300"/>
      <c r="BH32839" s="300"/>
      <c r="BI32839" s="300"/>
      <c r="BJ32839" s="300"/>
      <c r="BK32839" s="300"/>
      <c r="BL32839" s="300"/>
      <c r="BM32839" s="300"/>
      <c r="BN32839" s="300"/>
      <c r="BO32839" s="300"/>
      <c r="BP32839" s="300"/>
      <c r="BQ32839" s="300"/>
      <c r="BR32839" s="300"/>
      <c r="BS32839" s="300"/>
      <c r="BT32839" s="300"/>
      <c r="BU32839" s="300"/>
      <c r="BV32839" s="300"/>
      <c r="BW32839" s="300"/>
      <c r="BX32839" s="300"/>
      <c r="BY32839" s="300"/>
      <c r="BZ32839" s="300"/>
      <c r="CA32839" s="300"/>
      <c r="CB32839" s="300"/>
      <c r="CC32839" s="300"/>
      <c r="CD32839" s="300"/>
      <c r="CE32839" s="300"/>
      <c r="CF32839" s="300"/>
      <c r="CG32839" s="300"/>
      <c r="CH32839" s="300"/>
      <c r="CI32839" s="300"/>
      <c r="CJ32839" s="300"/>
      <c r="CK32839" s="300"/>
      <c r="CL32839" s="300"/>
      <c r="CM32839" s="300"/>
      <c r="CN32839" s="300"/>
      <c r="CO32839" s="300"/>
      <c r="CP32839" s="300"/>
      <c r="CQ32839" s="300"/>
      <c r="CR32839" s="300"/>
      <c r="CS32839" s="300"/>
      <c r="CT32839" s="300"/>
      <c r="CU32839" s="300"/>
      <c r="CV32839" s="300"/>
      <c r="CW32839" s="300"/>
      <c r="CX32839" s="300"/>
      <c r="CY32839" s="300"/>
      <c r="CZ32839" s="300"/>
      <c r="DA32839" s="300"/>
      <c r="DB32839" s="300"/>
      <c r="DC32839" s="300"/>
      <c r="DD32839" s="300"/>
      <c r="DE32839" s="300"/>
      <c r="DF32839" s="300"/>
      <c r="DG32839" s="300"/>
      <c r="DH32839" s="300"/>
      <c r="DI32839" s="300"/>
      <c r="DJ32839" s="300"/>
      <c r="DK32839" s="300"/>
      <c r="DL32839" s="300"/>
      <c r="DM32839" s="300"/>
      <c r="DN32839" s="300"/>
      <c r="DO32839" s="300"/>
      <c r="DP32839" s="300"/>
      <c r="DQ32839" s="300"/>
      <c r="DR32839" s="300"/>
      <c r="DS32839" s="300"/>
      <c r="DT32839" s="300"/>
      <c r="DU32839" s="300"/>
      <c r="DV32839" s="300"/>
      <c r="DW32839" s="300"/>
      <c r="DX32839" s="300"/>
      <c r="DY32839" s="300"/>
      <c r="DZ32839" s="300"/>
      <c r="EA32839" s="300"/>
      <c r="EB32839" s="300"/>
      <c r="EC32839" s="300"/>
      <c r="ED32839" s="300"/>
      <c r="EE32839" s="300"/>
      <c r="EF32839" s="300"/>
      <c r="EG32839" s="300"/>
      <c r="EH32839" s="300"/>
      <c r="EI32839" s="300"/>
      <c r="EJ32839" s="300"/>
      <c r="EK32839" s="300"/>
      <c r="EL32839" s="300"/>
      <c r="EM32839" s="300"/>
      <c r="EN32839" s="300"/>
      <c r="EO32839" s="300"/>
      <c r="EP32839" s="300"/>
      <c r="EQ32839" s="300"/>
      <c r="ER32839" s="300"/>
      <c r="ES32839" s="300"/>
      <c r="ET32839" s="300"/>
      <c r="EU32839" s="300"/>
      <c r="EV32839" s="300"/>
      <c r="EW32839" s="300"/>
      <c r="EX32839" s="300"/>
      <c r="EY32839" s="300"/>
      <c r="EZ32839" s="300"/>
      <c r="FA32839" s="300"/>
      <c r="FB32839" s="300"/>
      <c r="FC32839" s="300"/>
      <c r="FD32839" s="300"/>
      <c r="FE32839" s="300"/>
      <c r="FF32839" s="300"/>
      <c r="FG32839" s="300"/>
      <c r="FH32839" s="300"/>
      <c r="FI32839" s="300"/>
      <c r="FJ32839" s="300"/>
      <c r="FK32839" s="300"/>
      <c r="FL32839" s="300"/>
      <c r="FM32839" s="300"/>
      <c r="FN32839" s="300"/>
      <c r="FO32839" s="300"/>
      <c r="FP32839" s="300"/>
      <c r="FQ32839" s="300"/>
      <c r="FR32839" s="300"/>
      <c r="FS32839" s="300"/>
      <c r="FT32839" s="300"/>
      <c r="FU32839" s="300"/>
      <c r="FV32839" s="300"/>
      <c r="FW32839" s="300"/>
      <c r="FX32839" s="300"/>
      <c r="FY32839" s="300"/>
      <c r="FZ32839" s="300"/>
      <c r="GA32839" s="300"/>
      <c r="GB32839" s="300"/>
      <c r="GC32839" s="300"/>
      <c r="GD32839" s="300"/>
      <c r="GE32839" s="300"/>
      <c r="GF32839" s="300"/>
      <c r="GG32839" s="300"/>
    </row>
    <row r="32840" spans="4:189" x14ac:dyDescent="0.25">
      <c r="D32840" s="300"/>
      <c r="J32840" s="300"/>
      <c r="K32840" s="300"/>
      <c r="L32840" s="300"/>
      <c r="M32840" s="300"/>
      <c r="N32840" s="300"/>
      <c r="O32840" s="300"/>
      <c r="P32840" s="300"/>
      <c r="Q32840" s="300"/>
      <c r="R32840" s="300"/>
      <c r="S32840" s="300"/>
      <c r="T32840" s="300"/>
      <c r="U32840" s="300"/>
      <c r="V32840" s="300"/>
      <c r="W32840" s="300"/>
      <c r="X32840" s="300"/>
      <c r="Y32840" s="300"/>
      <c r="Z32840" s="300"/>
      <c r="AA32840" s="300"/>
      <c r="AB32840" s="300"/>
      <c r="AC32840" s="300"/>
      <c r="AD32840" s="300"/>
      <c r="AE32840" s="300"/>
      <c r="AF32840" s="300"/>
      <c r="AG32840" s="300"/>
      <c r="AH32840" s="300"/>
      <c r="AI32840" s="300"/>
      <c r="AJ32840" s="300"/>
      <c r="AK32840" s="300"/>
      <c r="AL32840" s="300"/>
      <c r="AM32840" s="300"/>
      <c r="AN32840" s="300"/>
      <c r="AO32840" s="300"/>
      <c r="AP32840" s="300"/>
      <c r="AQ32840" s="300"/>
      <c r="AR32840" s="300"/>
      <c r="AS32840" s="300"/>
      <c r="AT32840" s="300"/>
      <c r="AU32840" s="300"/>
      <c r="AV32840" s="300"/>
      <c r="AW32840" s="300"/>
      <c r="AX32840" s="300"/>
      <c r="AY32840" s="300"/>
      <c r="AZ32840" s="300"/>
      <c r="BA32840" s="300"/>
      <c r="BB32840" s="300"/>
      <c r="BC32840" s="300"/>
      <c r="BD32840" s="300"/>
      <c r="BE32840" s="300"/>
      <c r="BF32840" s="300"/>
      <c r="BG32840" s="300"/>
      <c r="BH32840" s="300"/>
      <c r="BI32840" s="300"/>
      <c r="BJ32840" s="300"/>
      <c r="BK32840" s="300"/>
      <c r="BL32840" s="300"/>
      <c r="BM32840" s="300"/>
      <c r="BN32840" s="300"/>
      <c r="BO32840" s="300"/>
      <c r="BP32840" s="300"/>
      <c r="BQ32840" s="300"/>
      <c r="BR32840" s="300"/>
      <c r="BS32840" s="300"/>
      <c r="BT32840" s="300"/>
      <c r="BU32840" s="300"/>
      <c r="BV32840" s="300"/>
      <c r="BW32840" s="300"/>
      <c r="BX32840" s="300"/>
      <c r="BY32840" s="300"/>
      <c r="BZ32840" s="300"/>
      <c r="CA32840" s="300"/>
      <c r="CB32840" s="300"/>
      <c r="CC32840" s="300"/>
      <c r="CD32840" s="300"/>
      <c r="CE32840" s="300"/>
      <c r="CF32840" s="300"/>
      <c r="CG32840" s="300"/>
      <c r="CH32840" s="300"/>
      <c r="CI32840" s="300"/>
      <c r="CJ32840" s="300"/>
      <c r="CK32840" s="300"/>
      <c r="CL32840" s="300"/>
      <c r="CM32840" s="300"/>
      <c r="CN32840" s="300"/>
      <c r="CO32840" s="300"/>
      <c r="CP32840" s="300"/>
      <c r="CQ32840" s="300"/>
      <c r="CR32840" s="300"/>
      <c r="CS32840" s="300"/>
      <c r="CT32840" s="300"/>
      <c r="CU32840" s="300"/>
      <c r="CV32840" s="300"/>
      <c r="CW32840" s="300"/>
      <c r="CX32840" s="300"/>
      <c r="CY32840" s="300"/>
      <c r="CZ32840" s="300"/>
      <c r="DA32840" s="300"/>
      <c r="DB32840" s="300"/>
      <c r="DC32840" s="300"/>
      <c r="DD32840" s="300"/>
      <c r="DE32840" s="300"/>
      <c r="DF32840" s="300"/>
      <c r="DG32840" s="300"/>
      <c r="DH32840" s="300"/>
      <c r="DI32840" s="300"/>
      <c r="DJ32840" s="300"/>
      <c r="DK32840" s="300"/>
      <c r="DL32840" s="300"/>
      <c r="DM32840" s="300"/>
      <c r="DN32840" s="300"/>
      <c r="DO32840" s="300"/>
      <c r="DP32840" s="300"/>
      <c r="DQ32840" s="300"/>
      <c r="DR32840" s="300"/>
      <c r="DS32840" s="300"/>
      <c r="DT32840" s="300"/>
      <c r="DU32840" s="300"/>
      <c r="DV32840" s="300"/>
      <c r="DW32840" s="300"/>
      <c r="DX32840" s="300"/>
      <c r="DY32840" s="300"/>
      <c r="DZ32840" s="300"/>
      <c r="EA32840" s="300"/>
      <c r="EB32840" s="300"/>
      <c r="EC32840" s="300"/>
      <c r="ED32840" s="300"/>
      <c r="EE32840" s="300"/>
      <c r="EF32840" s="300"/>
      <c r="EG32840" s="300"/>
      <c r="EH32840" s="300"/>
      <c r="EI32840" s="300"/>
      <c r="EJ32840" s="300"/>
      <c r="EK32840" s="300"/>
      <c r="EL32840" s="300"/>
      <c r="EM32840" s="300"/>
      <c r="EN32840" s="300"/>
      <c r="EO32840" s="300"/>
      <c r="EP32840" s="300"/>
      <c r="EQ32840" s="300"/>
      <c r="ER32840" s="300"/>
      <c r="ES32840" s="300"/>
      <c r="ET32840" s="300"/>
      <c r="EU32840" s="300"/>
      <c r="EV32840" s="300"/>
      <c r="EW32840" s="300"/>
      <c r="EX32840" s="300"/>
      <c r="EY32840" s="300"/>
      <c r="EZ32840" s="300"/>
      <c r="FA32840" s="300"/>
      <c r="FB32840" s="300"/>
      <c r="FC32840" s="300"/>
      <c r="FD32840" s="300"/>
      <c r="FE32840" s="300"/>
      <c r="FF32840" s="300"/>
      <c r="FG32840" s="300"/>
      <c r="FH32840" s="300"/>
      <c r="FI32840" s="300"/>
      <c r="FJ32840" s="300"/>
      <c r="FK32840" s="300"/>
      <c r="FL32840" s="300"/>
      <c r="FM32840" s="300"/>
      <c r="FN32840" s="300"/>
      <c r="FO32840" s="300"/>
      <c r="FP32840" s="300"/>
      <c r="FQ32840" s="300"/>
      <c r="FR32840" s="300"/>
      <c r="FS32840" s="300"/>
      <c r="FT32840" s="300"/>
      <c r="FU32840" s="300"/>
      <c r="FV32840" s="300"/>
      <c r="FW32840" s="300"/>
      <c r="FX32840" s="300"/>
      <c r="FY32840" s="300"/>
      <c r="FZ32840" s="300"/>
      <c r="GA32840" s="300"/>
      <c r="GB32840" s="300"/>
      <c r="GC32840" s="300"/>
      <c r="GD32840" s="300"/>
      <c r="GE32840" s="300"/>
      <c r="GF32840" s="300"/>
      <c r="GG32840" s="300"/>
    </row>
    <row r="32841" spans="4:189" x14ac:dyDescent="0.25">
      <c r="D32841" s="300"/>
      <c r="J32841" s="300"/>
      <c r="K32841" s="300"/>
      <c r="L32841" s="300"/>
      <c r="M32841" s="300"/>
      <c r="N32841" s="300"/>
      <c r="O32841" s="300"/>
      <c r="P32841" s="300"/>
      <c r="Q32841" s="300"/>
      <c r="R32841" s="300"/>
      <c r="S32841" s="300"/>
      <c r="T32841" s="300"/>
      <c r="U32841" s="300"/>
      <c r="V32841" s="300"/>
      <c r="W32841" s="300"/>
      <c r="X32841" s="300"/>
      <c r="Y32841" s="300"/>
      <c r="Z32841" s="300"/>
      <c r="AA32841" s="300"/>
      <c r="AB32841" s="300"/>
      <c r="AC32841" s="300"/>
      <c r="AD32841" s="300"/>
      <c r="AE32841" s="300"/>
      <c r="AF32841" s="300"/>
      <c r="AG32841" s="300"/>
      <c r="AH32841" s="300"/>
      <c r="AI32841" s="300"/>
      <c r="AJ32841" s="300"/>
      <c r="AK32841" s="300"/>
      <c r="AL32841" s="300"/>
      <c r="AM32841" s="300"/>
      <c r="AN32841" s="300"/>
      <c r="AO32841" s="300"/>
      <c r="AP32841" s="300"/>
      <c r="AQ32841" s="300"/>
      <c r="AR32841" s="300"/>
      <c r="AS32841" s="300"/>
      <c r="AT32841" s="300"/>
      <c r="AU32841" s="300"/>
      <c r="AV32841" s="300"/>
      <c r="AW32841" s="300"/>
      <c r="AX32841" s="300"/>
      <c r="AY32841" s="300"/>
      <c r="AZ32841" s="300"/>
      <c r="BA32841" s="300"/>
      <c r="BB32841" s="300"/>
      <c r="BC32841" s="300"/>
      <c r="BD32841" s="300"/>
      <c r="BE32841" s="300"/>
      <c r="BF32841" s="300"/>
      <c r="BG32841" s="300"/>
      <c r="BH32841" s="300"/>
      <c r="BI32841" s="300"/>
      <c r="BJ32841" s="300"/>
      <c r="BK32841" s="300"/>
      <c r="BL32841" s="300"/>
      <c r="BM32841" s="300"/>
      <c r="BN32841" s="300"/>
      <c r="BO32841" s="300"/>
      <c r="BP32841" s="300"/>
      <c r="BQ32841" s="300"/>
      <c r="BR32841" s="300"/>
      <c r="BS32841" s="300"/>
      <c r="BT32841" s="300"/>
      <c r="BU32841" s="300"/>
      <c r="BV32841" s="300"/>
      <c r="BW32841" s="300"/>
      <c r="BX32841" s="300"/>
      <c r="BY32841" s="300"/>
      <c r="BZ32841" s="300"/>
      <c r="CA32841" s="300"/>
      <c r="CB32841" s="300"/>
      <c r="CC32841" s="300"/>
      <c r="CD32841" s="300"/>
      <c r="CE32841" s="300"/>
      <c r="CF32841" s="300"/>
      <c r="CG32841" s="300"/>
      <c r="CH32841" s="300"/>
      <c r="CI32841" s="300"/>
      <c r="CJ32841" s="300"/>
      <c r="CK32841" s="300"/>
      <c r="CL32841" s="300"/>
      <c r="CM32841" s="300"/>
      <c r="CN32841" s="300"/>
      <c r="CO32841" s="300"/>
      <c r="CP32841" s="300"/>
      <c r="CQ32841" s="300"/>
      <c r="CR32841" s="300"/>
      <c r="CS32841" s="300"/>
      <c r="CT32841" s="300"/>
      <c r="CU32841" s="300"/>
      <c r="CV32841" s="300"/>
      <c r="CW32841" s="300"/>
      <c r="CX32841" s="300"/>
      <c r="CY32841" s="300"/>
      <c r="CZ32841" s="300"/>
      <c r="DA32841" s="300"/>
      <c r="DB32841" s="300"/>
      <c r="DC32841" s="300"/>
      <c r="DD32841" s="300"/>
      <c r="DE32841" s="300"/>
      <c r="DF32841" s="300"/>
      <c r="DG32841" s="300"/>
      <c r="DH32841" s="300"/>
      <c r="DI32841" s="300"/>
      <c r="DJ32841" s="300"/>
      <c r="DK32841" s="300"/>
      <c r="DL32841" s="300"/>
      <c r="DM32841" s="300"/>
      <c r="DN32841" s="300"/>
      <c r="DO32841" s="300"/>
      <c r="DP32841" s="300"/>
      <c r="DQ32841" s="300"/>
      <c r="DR32841" s="300"/>
      <c r="DS32841" s="300"/>
      <c r="DT32841" s="300"/>
      <c r="DU32841" s="300"/>
      <c r="DV32841" s="300"/>
      <c r="DW32841" s="300"/>
      <c r="DX32841" s="300"/>
      <c r="DY32841" s="300"/>
      <c r="DZ32841" s="300"/>
      <c r="EA32841" s="300"/>
      <c r="EB32841" s="300"/>
      <c r="EC32841" s="300"/>
      <c r="ED32841" s="300"/>
      <c r="EE32841" s="300"/>
      <c r="EF32841" s="300"/>
      <c r="EG32841" s="300"/>
      <c r="EH32841" s="300"/>
      <c r="EI32841" s="300"/>
      <c r="EJ32841" s="300"/>
      <c r="EK32841" s="300"/>
      <c r="EL32841" s="300"/>
      <c r="EM32841" s="300"/>
      <c r="EN32841" s="300"/>
      <c r="EO32841" s="300"/>
      <c r="EP32841" s="300"/>
      <c r="EQ32841" s="300"/>
      <c r="ER32841" s="300"/>
      <c r="ES32841" s="300"/>
      <c r="ET32841" s="300"/>
      <c r="EU32841" s="300"/>
      <c r="EV32841" s="300"/>
      <c r="EW32841" s="300"/>
      <c r="EX32841" s="300"/>
      <c r="EY32841" s="300"/>
      <c r="EZ32841" s="300"/>
      <c r="FA32841" s="300"/>
      <c r="FB32841" s="300"/>
      <c r="FC32841" s="300"/>
      <c r="FD32841" s="300"/>
      <c r="FE32841" s="300"/>
      <c r="FF32841" s="300"/>
      <c r="FG32841" s="300"/>
      <c r="FH32841" s="300"/>
      <c r="FI32841" s="300"/>
      <c r="FJ32841" s="300"/>
      <c r="FK32841" s="300"/>
      <c r="FL32841" s="300"/>
      <c r="FM32841" s="300"/>
      <c r="FN32841" s="300"/>
      <c r="FO32841" s="300"/>
      <c r="FP32841" s="300"/>
      <c r="FQ32841" s="300"/>
      <c r="FR32841" s="300"/>
      <c r="FS32841" s="300"/>
      <c r="FT32841" s="300"/>
      <c r="FU32841" s="300"/>
      <c r="FV32841" s="300"/>
      <c r="FW32841" s="300"/>
      <c r="FX32841" s="300"/>
      <c r="FY32841" s="300"/>
      <c r="FZ32841" s="300"/>
      <c r="GA32841" s="300"/>
      <c r="GB32841" s="300"/>
      <c r="GC32841" s="300"/>
      <c r="GD32841" s="300"/>
      <c r="GE32841" s="300"/>
      <c r="GF32841" s="300"/>
      <c r="GG32841" s="300"/>
    </row>
    <row r="32842" spans="4:189" x14ac:dyDescent="0.25">
      <c r="D32842" s="300"/>
      <c r="J32842" s="300"/>
      <c r="K32842" s="300"/>
      <c r="L32842" s="300"/>
      <c r="M32842" s="300"/>
      <c r="N32842" s="300"/>
      <c r="O32842" s="300"/>
      <c r="P32842" s="300"/>
      <c r="Q32842" s="300"/>
      <c r="R32842" s="300"/>
      <c r="S32842" s="300"/>
      <c r="T32842" s="300"/>
      <c r="U32842" s="300"/>
      <c r="V32842" s="300"/>
      <c r="W32842" s="300"/>
      <c r="X32842" s="300"/>
      <c r="Y32842" s="300"/>
      <c r="Z32842" s="300"/>
      <c r="AA32842" s="300"/>
      <c r="AB32842" s="300"/>
      <c r="AC32842" s="300"/>
      <c r="AD32842" s="300"/>
      <c r="AE32842" s="300"/>
      <c r="AF32842" s="300"/>
      <c r="AG32842" s="300"/>
      <c r="AH32842" s="300"/>
      <c r="AI32842" s="300"/>
      <c r="AJ32842" s="300"/>
      <c r="AK32842" s="300"/>
      <c r="AL32842" s="300"/>
      <c r="AM32842" s="300"/>
      <c r="AN32842" s="300"/>
      <c r="AO32842" s="300"/>
      <c r="AP32842" s="300"/>
      <c r="AQ32842" s="300"/>
      <c r="AR32842" s="300"/>
      <c r="AS32842" s="300"/>
      <c r="AT32842" s="300"/>
      <c r="AU32842" s="300"/>
      <c r="AV32842" s="300"/>
      <c r="AW32842" s="300"/>
      <c r="AX32842" s="300"/>
      <c r="AY32842" s="300"/>
      <c r="AZ32842" s="300"/>
      <c r="BA32842" s="300"/>
      <c r="BB32842" s="300"/>
      <c r="BC32842" s="300"/>
      <c r="BD32842" s="300"/>
      <c r="BE32842" s="300"/>
      <c r="BF32842" s="300"/>
      <c r="BG32842" s="300"/>
      <c r="BH32842" s="300"/>
      <c r="BI32842" s="300"/>
      <c r="BJ32842" s="300"/>
      <c r="BK32842" s="300"/>
      <c r="BL32842" s="300"/>
      <c r="BM32842" s="300"/>
      <c r="BN32842" s="300"/>
      <c r="BO32842" s="300"/>
      <c r="BP32842" s="300"/>
      <c r="BQ32842" s="300"/>
      <c r="BR32842" s="300"/>
      <c r="BS32842" s="300"/>
      <c r="BT32842" s="300"/>
      <c r="BU32842" s="300"/>
      <c r="BV32842" s="300"/>
      <c r="BW32842" s="300"/>
      <c r="BX32842" s="300"/>
      <c r="BY32842" s="300"/>
      <c r="BZ32842" s="300"/>
      <c r="CA32842" s="300"/>
      <c r="CB32842" s="300"/>
      <c r="CC32842" s="300"/>
      <c r="CD32842" s="300"/>
      <c r="CE32842" s="300"/>
      <c r="CF32842" s="300"/>
      <c r="CG32842" s="300"/>
      <c r="CH32842" s="300"/>
      <c r="CI32842" s="300"/>
      <c r="CJ32842" s="300"/>
      <c r="CK32842" s="300"/>
      <c r="CL32842" s="300"/>
      <c r="CM32842" s="300"/>
      <c r="CN32842" s="300"/>
      <c r="CO32842" s="300"/>
      <c r="CP32842" s="300"/>
      <c r="CQ32842" s="300"/>
      <c r="CR32842" s="300"/>
      <c r="CS32842" s="300"/>
      <c r="CT32842" s="300"/>
      <c r="CU32842" s="300"/>
      <c r="CV32842" s="300"/>
      <c r="CW32842" s="300"/>
      <c r="CX32842" s="300"/>
      <c r="CY32842" s="300"/>
      <c r="CZ32842" s="300"/>
      <c r="DA32842" s="300"/>
      <c r="DB32842" s="300"/>
      <c r="DC32842" s="300"/>
      <c r="DD32842" s="300"/>
      <c r="DE32842" s="300"/>
      <c r="DF32842" s="300"/>
      <c r="DG32842" s="300"/>
      <c r="DH32842" s="300"/>
      <c r="DI32842" s="300"/>
      <c r="DJ32842" s="300"/>
      <c r="DK32842" s="300"/>
      <c r="DL32842" s="300"/>
      <c r="DM32842" s="300"/>
      <c r="DN32842" s="300"/>
      <c r="DO32842" s="300"/>
      <c r="DP32842" s="300"/>
      <c r="DQ32842" s="300"/>
      <c r="DR32842" s="300"/>
      <c r="DS32842" s="300"/>
      <c r="DT32842" s="300"/>
      <c r="DU32842" s="300"/>
      <c r="DV32842" s="300"/>
      <c r="DW32842" s="300"/>
      <c r="DX32842" s="300"/>
      <c r="DY32842" s="300"/>
      <c r="DZ32842" s="300"/>
      <c r="EA32842" s="300"/>
      <c r="EB32842" s="300"/>
      <c r="EC32842" s="300"/>
      <c r="ED32842" s="300"/>
      <c r="EE32842" s="300"/>
      <c r="EF32842" s="300"/>
      <c r="EG32842" s="300"/>
      <c r="EH32842" s="300"/>
      <c r="EI32842" s="300"/>
      <c r="EJ32842" s="300"/>
      <c r="EK32842" s="300"/>
      <c r="EL32842" s="300"/>
      <c r="EM32842" s="300"/>
      <c r="EN32842" s="300"/>
      <c r="EO32842" s="300"/>
      <c r="EP32842" s="300"/>
      <c r="EQ32842" s="300"/>
      <c r="ER32842" s="300"/>
      <c r="ES32842" s="300"/>
      <c r="ET32842" s="300"/>
      <c r="EU32842" s="300"/>
      <c r="EV32842" s="300"/>
      <c r="EW32842" s="300"/>
      <c r="EX32842" s="300"/>
      <c r="EY32842" s="300"/>
      <c r="EZ32842" s="300"/>
      <c r="FA32842" s="300"/>
      <c r="FB32842" s="300"/>
      <c r="FC32842" s="300"/>
      <c r="FD32842" s="300"/>
      <c r="FE32842" s="300"/>
      <c r="FF32842" s="300"/>
      <c r="FG32842" s="300"/>
      <c r="FH32842" s="300"/>
      <c r="FI32842" s="300"/>
      <c r="FJ32842" s="300"/>
      <c r="FK32842" s="300"/>
      <c r="FL32842" s="300"/>
      <c r="FM32842" s="300"/>
      <c r="FN32842" s="300"/>
      <c r="FO32842" s="300"/>
      <c r="FP32842" s="300"/>
      <c r="FQ32842" s="300"/>
      <c r="FR32842" s="300"/>
      <c r="FS32842" s="300"/>
      <c r="FT32842" s="300"/>
      <c r="FU32842" s="300"/>
      <c r="FV32842" s="300"/>
      <c r="FW32842" s="300"/>
      <c r="FX32842" s="300"/>
      <c r="FY32842" s="300"/>
      <c r="FZ32842" s="300"/>
      <c r="GA32842" s="300"/>
      <c r="GB32842" s="300"/>
      <c r="GC32842" s="300"/>
      <c r="GD32842" s="300"/>
      <c r="GE32842" s="300"/>
      <c r="GF32842" s="300"/>
      <c r="GG32842" s="300"/>
    </row>
    <row r="32843" spans="4:189" x14ac:dyDescent="0.25">
      <c r="D32843" s="300"/>
      <c r="J32843" s="300"/>
      <c r="K32843" s="300"/>
      <c r="L32843" s="300"/>
      <c r="M32843" s="300"/>
      <c r="N32843" s="300"/>
      <c r="O32843" s="300"/>
      <c r="P32843" s="300"/>
      <c r="Q32843" s="300"/>
      <c r="R32843" s="300"/>
      <c r="S32843" s="300"/>
      <c r="T32843" s="300"/>
      <c r="U32843" s="300"/>
      <c r="V32843" s="300"/>
      <c r="W32843" s="300"/>
      <c r="X32843" s="300"/>
      <c r="Y32843" s="300"/>
      <c r="Z32843" s="300"/>
      <c r="AA32843" s="300"/>
      <c r="AB32843" s="300"/>
      <c r="AC32843" s="300"/>
      <c r="AD32843" s="300"/>
      <c r="AE32843" s="300"/>
      <c r="AF32843" s="300"/>
      <c r="AG32843" s="300"/>
      <c r="AH32843" s="300"/>
      <c r="AI32843" s="300"/>
      <c r="AJ32843" s="300"/>
      <c r="AK32843" s="300"/>
      <c r="AL32843" s="300"/>
      <c r="AM32843" s="300"/>
      <c r="AN32843" s="300"/>
      <c r="AO32843" s="300"/>
      <c r="AP32843" s="300"/>
      <c r="AQ32843" s="300"/>
      <c r="AR32843" s="300"/>
      <c r="AS32843" s="300"/>
      <c r="AT32843" s="300"/>
      <c r="AU32843" s="300"/>
      <c r="AV32843" s="300"/>
      <c r="AW32843" s="300"/>
      <c r="AX32843" s="300"/>
      <c r="AY32843" s="300"/>
      <c r="AZ32843" s="300"/>
      <c r="BA32843" s="300"/>
      <c r="BB32843" s="300"/>
      <c r="BC32843" s="300"/>
      <c r="BD32843" s="300"/>
      <c r="BE32843" s="300"/>
      <c r="BF32843" s="300"/>
      <c r="BG32843" s="300"/>
      <c r="BH32843" s="300"/>
      <c r="BI32843" s="300"/>
      <c r="BJ32843" s="300"/>
      <c r="BK32843" s="300"/>
      <c r="BL32843" s="300"/>
      <c r="BM32843" s="300"/>
      <c r="BN32843" s="300"/>
      <c r="BO32843" s="300"/>
      <c r="BP32843" s="300"/>
      <c r="BQ32843" s="300"/>
      <c r="BR32843" s="300"/>
      <c r="BS32843" s="300"/>
      <c r="BT32843" s="300"/>
      <c r="BU32843" s="300"/>
      <c r="BV32843" s="300"/>
      <c r="BW32843" s="300"/>
      <c r="BX32843" s="300"/>
      <c r="BY32843" s="300"/>
      <c r="BZ32843" s="300"/>
      <c r="CA32843" s="300"/>
      <c r="CB32843" s="300"/>
      <c r="CC32843" s="300"/>
      <c r="CD32843" s="300"/>
      <c r="CE32843" s="300"/>
      <c r="CF32843" s="300"/>
      <c r="CG32843" s="300"/>
      <c r="CH32843" s="300"/>
      <c r="CI32843" s="300"/>
      <c r="CJ32843" s="300"/>
      <c r="CK32843" s="300"/>
      <c r="CL32843" s="300"/>
      <c r="CM32843" s="300"/>
      <c r="CN32843" s="300"/>
      <c r="CO32843" s="300"/>
      <c r="CP32843" s="300"/>
      <c r="CQ32843" s="300"/>
      <c r="CR32843" s="300"/>
      <c r="CS32843" s="300"/>
      <c r="CT32843" s="300"/>
      <c r="CU32843" s="300"/>
      <c r="CV32843" s="300"/>
      <c r="CW32843" s="300"/>
      <c r="CX32843" s="300"/>
      <c r="CY32843" s="300"/>
      <c r="CZ32843" s="300"/>
      <c r="DA32843" s="300"/>
      <c r="DB32843" s="300"/>
      <c r="DC32843" s="300"/>
      <c r="DD32843" s="300"/>
      <c r="DE32843" s="300"/>
      <c r="DF32843" s="300"/>
      <c r="DG32843" s="300"/>
      <c r="DH32843" s="300"/>
      <c r="DI32843" s="300"/>
      <c r="DJ32843" s="300"/>
      <c r="DK32843" s="300"/>
      <c r="DL32843" s="300"/>
      <c r="DM32843" s="300"/>
      <c r="DN32843" s="300"/>
      <c r="DO32843" s="300"/>
      <c r="DP32843" s="300"/>
      <c r="DQ32843" s="300"/>
      <c r="DR32843" s="300"/>
      <c r="DS32843" s="300"/>
      <c r="DT32843" s="300"/>
      <c r="DU32843" s="300"/>
      <c r="DV32843" s="300"/>
      <c r="DW32843" s="300"/>
      <c r="DX32843" s="300"/>
      <c r="DY32843" s="300"/>
      <c r="DZ32843" s="300"/>
      <c r="EA32843" s="300"/>
      <c r="EB32843" s="300"/>
      <c r="EC32843" s="300"/>
      <c r="ED32843" s="300"/>
      <c r="EE32843" s="300"/>
      <c r="EF32843" s="300"/>
      <c r="EG32843" s="300"/>
      <c r="EH32843" s="300"/>
      <c r="EI32843" s="300"/>
      <c r="EJ32843" s="300"/>
      <c r="EK32843" s="300"/>
      <c r="EL32843" s="300"/>
      <c r="EM32843" s="300"/>
      <c r="EN32843" s="300"/>
      <c r="EO32843" s="300"/>
      <c r="EP32843" s="300"/>
      <c r="EQ32843" s="300"/>
      <c r="ER32843" s="300"/>
      <c r="ES32843" s="300"/>
      <c r="ET32843" s="300"/>
      <c r="EU32843" s="300"/>
      <c r="EV32843" s="300"/>
      <c r="EW32843" s="300"/>
      <c r="EX32843" s="300"/>
      <c r="EY32843" s="300"/>
      <c r="EZ32843" s="300"/>
      <c r="FA32843" s="300"/>
      <c r="FB32843" s="300"/>
      <c r="FC32843" s="300"/>
      <c r="FD32843" s="300"/>
      <c r="FE32843" s="300"/>
      <c r="FF32843" s="300"/>
      <c r="FG32843" s="300"/>
      <c r="FH32843" s="300"/>
      <c r="FI32843" s="300"/>
      <c r="FJ32843" s="300"/>
      <c r="FK32843" s="300"/>
      <c r="FL32843" s="300"/>
      <c r="FM32843" s="300"/>
      <c r="FN32843" s="300"/>
      <c r="FO32843" s="300"/>
      <c r="FP32843" s="300"/>
      <c r="FQ32843" s="300"/>
      <c r="FR32843" s="300"/>
      <c r="FS32843" s="300"/>
      <c r="FT32843" s="300"/>
      <c r="FU32843" s="300"/>
      <c r="FV32843" s="300"/>
      <c r="FW32843" s="300"/>
      <c r="FX32843" s="300"/>
      <c r="FY32843" s="300"/>
      <c r="FZ32843" s="300"/>
      <c r="GA32843" s="300"/>
      <c r="GB32843" s="300"/>
      <c r="GC32843" s="300"/>
      <c r="GD32843" s="300"/>
      <c r="GE32843" s="300"/>
      <c r="GF32843" s="300"/>
      <c r="GG32843" s="300"/>
    </row>
    <row r="32844" spans="4:189" x14ac:dyDescent="0.25">
      <c r="D32844" s="300"/>
      <c r="J32844" s="300"/>
      <c r="K32844" s="300"/>
      <c r="L32844" s="300"/>
      <c r="M32844" s="300"/>
      <c r="N32844" s="300"/>
      <c r="O32844" s="300"/>
      <c r="P32844" s="300"/>
      <c r="Q32844" s="300"/>
      <c r="R32844" s="300"/>
      <c r="S32844" s="300"/>
      <c r="T32844" s="300"/>
      <c r="U32844" s="300"/>
      <c r="V32844" s="300"/>
      <c r="W32844" s="300"/>
      <c r="X32844" s="300"/>
      <c r="Y32844" s="300"/>
      <c r="Z32844" s="300"/>
      <c r="AA32844" s="300"/>
      <c r="AB32844" s="300"/>
      <c r="AC32844" s="300"/>
      <c r="AD32844" s="300"/>
      <c r="AE32844" s="300"/>
      <c r="AF32844" s="300"/>
      <c r="AG32844" s="300"/>
      <c r="AH32844" s="300"/>
      <c r="AI32844" s="300"/>
      <c r="AJ32844" s="300"/>
      <c r="AK32844" s="300"/>
      <c r="AL32844" s="300"/>
      <c r="AM32844" s="300"/>
      <c r="AN32844" s="300"/>
      <c r="AO32844" s="300"/>
      <c r="AP32844" s="300"/>
      <c r="AQ32844" s="300"/>
      <c r="AR32844" s="300"/>
      <c r="AS32844" s="300"/>
      <c r="AT32844" s="300"/>
      <c r="AU32844" s="300"/>
      <c r="AV32844" s="300"/>
      <c r="AW32844" s="300"/>
      <c r="AX32844" s="300"/>
      <c r="AY32844" s="300"/>
      <c r="AZ32844" s="300"/>
      <c r="BA32844" s="300"/>
      <c r="BB32844" s="300"/>
      <c r="BC32844" s="300"/>
      <c r="BD32844" s="300"/>
      <c r="BE32844" s="300"/>
      <c r="BF32844" s="300"/>
      <c r="BG32844" s="300"/>
      <c r="BH32844" s="300"/>
      <c r="BI32844" s="300"/>
      <c r="BJ32844" s="300"/>
      <c r="BK32844" s="300"/>
      <c r="BL32844" s="300"/>
      <c r="BM32844" s="300"/>
      <c r="BN32844" s="300"/>
      <c r="BO32844" s="300"/>
      <c r="BP32844" s="300"/>
      <c r="BQ32844" s="300"/>
      <c r="BR32844" s="300"/>
      <c r="BS32844" s="300"/>
      <c r="BT32844" s="300"/>
      <c r="BU32844" s="300"/>
      <c r="BV32844" s="300"/>
      <c r="BW32844" s="300"/>
      <c r="BX32844" s="300"/>
      <c r="BY32844" s="300"/>
      <c r="BZ32844" s="300"/>
      <c r="CA32844" s="300"/>
      <c r="CB32844" s="300"/>
      <c r="CC32844" s="300"/>
      <c r="CD32844" s="300"/>
      <c r="CE32844" s="300"/>
      <c r="CF32844" s="300"/>
      <c r="CG32844" s="300"/>
      <c r="CH32844" s="300"/>
      <c r="CI32844" s="300"/>
      <c r="CJ32844" s="300"/>
      <c r="CK32844" s="300"/>
      <c r="CL32844" s="300"/>
      <c r="CM32844" s="300"/>
      <c r="CN32844" s="300"/>
      <c r="CO32844" s="300"/>
      <c r="CP32844" s="300"/>
      <c r="CQ32844" s="300"/>
      <c r="CR32844" s="300"/>
      <c r="CS32844" s="300"/>
      <c r="CT32844" s="300"/>
      <c r="CU32844" s="300"/>
      <c r="CV32844" s="300"/>
      <c r="CW32844" s="300"/>
      <c r="CX32844" s="300"/>
      <c r="CY32844" s="300"/>
      <c r="CZ32844" s="300"/>
      <c r="DA32844" s="300"/>
      <c r="DB32844" s="300"/>
      <c r="DC32844" s="300"/>
      <c r="DD32844" s="300"/>
      <c r="DE32844" s="300"/>
      <c r="DF32844" s="300"/>
      <c r="DG32844" s="300"/>
      <c r="DH32844" s="300"/>
      <c r="DI32844" s="300"/>
      <c r="DJ32844" s="300"/>
      <c r="DK32844" s="300"/>
      <c r="DL32844" s="300"/>
      <c r="DM32844" s="300"/>
      <c r="DN32844" s="300"/>
      <c r="DO32844" s="300"/>
      <c r="DP32844" s="300"/>
      <c r="DQ32844" s="300"/>
      <c r="DR32844" s="300"/>
      <c r="DS32844" s="300"/>
      <c r="DT32844" s="300"/>
      <c r="DU32844" s="300"/>
      <c r="DV32844" s="300"/>
      <c r="DW32844" s="300"/>
      <c r="DX32844" s="300"/>
      <c r="DY32844" s="300"/>
      <c r="DZ32844" s="300"/>
      <c r="EA32844" s="300"/>
      <c r="EB32844" s="300"/>
      <c r="EC32844" s="300"/>
      <c r="ED32844" s="300"/>
      <c r="EE32844" s="300"/>
      <c r="EF32844" s="300"/>
      <c r="EG32844" s="300"/>
      <c r="EH32844" s="300"/>
      <c r="EI32844" s="300"/>
      <c r="EJ32844" s="300"/>
      <c r="EK32844" s="300"/>
      <c r="EL32844" s="300"/>
      <c r="EM32844" s="300"/>
      <c r="EN32844" s="300"/>
      <c r="EO32844" s="300"/>
      <c r="EP32844" s="300"/>
      <c r="EQ32844" s="300"/>
      <c r="ER32844" s="300"/>
      <c r="ES32844" s="300"/>
      <c r="ET32844" s="300"/>
      <c r="EU32844" s="300"/>
      <c r="EV32844" s="300"/>
      <c r="EW32844" s="300"/>
      <c r="EX32844" s="300"/>
      <c r="EY32844" s="300"/>
      <c r="EZ32844" s="300"/>
      <c r="FA32844" s="300"/>
      <c r="FB32844" s="300"/>
      <c r="FC32844" s="300"/>
      <c r="FD32844" s="300"/>
      <c r="FE32844" s="300"/>
      <c r="FF32844" s="300"/>
      <c r="FG32844" s="300"/>
      <c r="FH32844" s="300"/>
      <c r="FI32844" s="300"/>
      <c r="FJ32844" s="300"/>
      <c r="FK32844" s="300"/>
      <c r="FL32844" s="300"/>
      <c r="FM32844" s="300"/>
      <c r="FN32844" s="300"/>
      <c r="FO32844" s="300"/>
      <c r="FP32844" s="300"/>
      <c r="FQ32844" s="300"/>
      <c r="FR32844" s="300"/>
      <c r="FS32844" s="300"/>
      <c r="FT32844" s="300"/>
      <c r="FU32844" s="300"/>
      <c r="FV32844" s="300"/>
      <c r="FW32844" s="300"/>
      <c r="FX32844" s="300"/>
      <c r="FY32844" s="300"/>
      <c r="FZ32844" s="300"/>
      <c r="GA32844" s="300"/>
      <c r="GB32844" s="300"/>
      <c r="GC32844" s="300"/>
      <c r="GD32844" s="300"/>
      <c r="GE32844" s="300"/>
      <c r="GF32844" s="300"/>
      <c r="GG32844" s="300"/>
    </row>
    <row r="32845" spans="4:189" x14ac:dyDescent="0.25">
      <c r="D32845" s="300"/>
      <c r="J32845" s="300"/>
      <c r="K32845" s="300"/>
      <c r="L32845" s="300"/>
      <c r="M32845" s="300"/>
      <c r="N32845" s="300"/>
      <c r="O32845" s="300"/>
      <c r="P32845" s="300"/>
      <c r="Q32845" s="300"/>
      <c r="R32845" s="300"/>
      <c r="S32845" s="300"/>
      <c r="T32845" s="300"/>
      <c r="U32845" s="300"/>
      <c r="V32845" s="300"/>
      <c r="W32845" s="300"/>
      <c r="X32845" s="300"/>
      <c r="Y32845" s="300"/>
      <c r="Z32845" s="300"/>
      <c r="AA32845" s="300"/>
      <c r="AB32845" s="300"/>
      <c r="AC32845" s="300"/>
      <c r="AD32845" s="300"/>
      <c r="AE32845" s="300"/>
      <c r="AF32845" s="300"/>
      <c r="AG32845" s="300"/>
      <c r="AH32845" s="300"/>
      <c r="AI32845" s="300"/>
      <c r="AJ32845" s="300"/>
      <c r="AK32845" s="300"/>
      <c r="AL32845" s="300"/>
      <c r="AM32845" s="300"/>
      <c r="AN32845" s="300"/>
      <c r="AO32845" s="300"/>
      <c r="AP32845" s="300"/>
      <c r="AQ32845" s="300"/>
      <c r="AR32845" s="300"/>
      <c r="AS32845" s="300"/>
      <c r="AT32845" s="300"/>
      <c r="AU32845" s="300"/>
      <c r="AV32845" s="300"/>
      <c r="AW32845" s="300"/>
      <c r="AX32845" s="300"/>
      <c r="AY32845" s="300"/>
      <c r="AZ32845" s="300"/>
      <c r="BA32845" s="300"/>
      <c r="BB32845" s="300"/>
      <c r="BC32845" s="300"/>
      <c r="BD32845" s="300"/>
      <c r="BE32845" s="300"/>
      <c r="BF32845" s="300"/>
      <c r="BG32845" s="300"/>
      <c r="BH32845" s="300"/>
      <c r="BI32845" s="300"/>
      <c r="BJ32845" s="300"/>
      <c r="BK32845" s="300"/>
      <c r="BL32845" s="300"/>
      <c r="BM32845" s="300"/>
      <c r="BN32845" s="300"/>
      <c r="BO32845" s="300"/>
      <c r="BP32845" s="300"/>
      <c r="BQ32845" s="300"/>
      <c r="BR32845" s="300"/>
      <c r="BS32845" s="300"/>
      <c r="BT32845" s="300"/>
      <c r="BU32845" s="300"/>
      <c r="BV32845" s="300"/>
      <c r="BW32845" s="300"/>
      <c r="BX32845" s="300"/>
      <c r="BY32845" s="300"/>
      <c r="BZ32845" s="300"/>
      <c r="CA32845" s="300"/>
      <c r="CB32845" s="300"/>
      <c r="CC32845" s="300"/>
      <c r="CD32845" s="300"/>
      <c r="CE32845" s="300"/>
      <c r="CF32845" s="300"/>
      <c r="CG32845" s="300"/>
      <c r="CH32845" s="300"/>
      <c r="CI32845" s="300"/>
      <c r="CJ32845" s="300"/>
      <c r="CK32845" s="300"/>
      <c r="CL32845" s="300"/>
      <c r="CM32845" s="300"/>
      <c r="CN32845" s="300"/>
      <c r="CO32845" s="300"/>
      <c r="CP32845" s="300"/>
      <c r="CQ32845" s="300"/>
      <c r="CR32845" s="300"/>
      <c r="CS32845" s="300"/>
      <c r="CT32845" s="300"/>
      <c r="CU32845" s="300"/>
      <c r="CV32845" s="300"/>
      <c r="CW32845" s="300"/>
      <c r="CX32845" s="300"/>
      <c r="CY32845" s="300"/>
      <c r="CZ32845" s="300"/>
      <c r="DA32845" s="300"/>
      <c r="DB32845" s="300"/>
      <c r="DC32845" s="300"/>
      <c r="DD32845" s="300"/>
      <c r="DE32845" s="300"/>
      <c r="DF32845" s="300"/>
      <c r="DG32845" s="300"/>
      <c r="DH32845" s="300"/>
      <c r="DI32845" s="300"/>
      <c r="DJ32845" s="300"/>
      <c r="DK32845" s="300"/>
      <c r="DL32845" s="300"/>
      <c r="DM32845" s="300"/>
      <c r="DN32845" s="300"/>
      <c r="DO32845" s="300"/>
      <c r="DP32845" s="300"/>
      <c r="DQ32845" s="300"/>
      <c r="DR32845" s="300"/>
      <c r="DS32845" s="300"/>
      <c r="DT32845" s="300"/>
      <c r="DU32845" s="300"/>
      <c r="DV32845" s="300"/>
      <c r="DW32845" s="300"/>
      <c r="DX32845" s="300"/>
      <c r="DY32845" s="300"/>
      <c r="DZ32845" s="300"/>
      <c r="EA32845" s="300"/>
      <c r="EB32845" s="300"/>
      <c r="EC32845" s="300"/>
      <c r="ED32845" s="300"/>
      <c r="EE32845" s="300"/>
      <c r="EF32845" s="300"/>
      <c r="EG32845" s="300"/>
      <c r="EH32845" s="300"/>
      <c r="EI32845" s="300"/>
      <c r="EJ32845" s="300"/>
      <c r="EK32845" s="300"/>
      <c r="EL32845" s="300"/>
      <c r="EM32845" s="300"/>
      <c r="EN32845" s="300"/>
      <c r="EO32845" s="300"/>
      <c r="EP32845" s="300"/>
      <c r="EQ32845" s="300"/>
      <c r="ER32845" s="300"/>
      <c r="ES32845" s="300"/>
      <c r="ET32845" s="300"/>
      <c r="EU32845" s="300"/>
      <c r="EV32845" s="300"/>
      <c r="EW32845" s="300"/>
      <c r="EX32845" s="300"/>
      <c r="EY32845" s="300"/>
      <c r="EZ32845" s="300"/>
      <c r="FA32845" s="300"/>
      <c r="FB32845" s="300"/>
      <c r="FC32845" s="300"/>
      <c r="FD32845" s="300"/>
      <c r="FE32845" s="300"/>
      <c r="FF32845" s="300"/>
      <c r="FG32845" s="300"/>
      <c r="FH32845" s="300"/>
      <c r="FI32845" s="300"/>
      <c r="FJ32845" s="300"/>
      <c r="FK32845" s="300"/>
      <c r="FL32845" s="300"/>
      <c r="FM32845" s="300"/>
      <c r="FN32845" s="300"/>
      <c r="FO32845" s="300"/>
      <c r="FP32845" s="300"/>
      <c r="FQ32845" s="300"/>
      <c r="FR32845" s="300"/>
      <c r="FS32845" s="300"/>
      <c r="FT32845" s="300"/>
      <c r="FU32845" s="300"/>
      <c r="FV32845" s="300"/>
      <c r="FW32845" s="300"/>
      <c r="FX32845" s="300"/>
      <c r="FY32845" s="300"/>
      <c r="FZ32845" s="300"/>
      <c r="GA32845" s="300"/>
      <c r="GB32845" s="300"/>
      <c r="GC32845" s="300"/>
      <c r="GD32845" s="300"/>
      <c r="GE32845" s="300"/>
      <c r="GF32845" s="300"/>
      <c r="GG32845" s="300"/>
    </row>
    <row r="32846" spans="4:189" x14ac:dyDescent="0.25">
      <c r="D32846" s="300"/>
      <c r="J32846" s="300"/>
      <c r="K32846" s="300"/>
      <c r="L32846" s="300"/>
      <c r="M32846" s="300"/>
      <c r="N32846" s="300"/>
      <c r="O32846" s="300"/>
      <c r="P32846" s="300"/>
      <c r="Q32846" s="300"/>
      <c r="R32846" s="300"/>
      <c r="S32846" s="300"/>
      <c r="T32846" s="300"/>
      <c r="U32846" s="300"/>
      <c r="V32846" s="300"/>
      <c r="W32846" s="300"/>
      <c r="X32846" s="300"/>
      <c r="Y32846" s="300"/>
      <c r="Z32846" s="300"/>
      <c r="AA32846" s="300"/>
      <c r="AB32846" s="300"/>
      <c r="AC32846" s="300"/>
      <c r="AD32846" s="300"/>
      <c r="AE32846" s="300"/>
      <c r="AF32846" s="300"/>
      <c r="AG32846" s="300"/>
      <c r="AH32846" s="300"/>
      <c r="AI32846" s="300"/>
      <c r="AJ32846" s="300"/>
      <c r="AK32846" s="300"/>
      <c r="AL32846" s="300"/>
      <c r="AM32846" s="300"/>
      <c r="AN32846" s="300"/>
      <c r="AO32846" s="300"/>
      <c r="AP32846" s="300"/>
      <c r="AQ32846" s="300"/>
      <c r="AR32846" s="300"/>
      <c r="AS32846" s="300"/>
      <c r="AT32846" s="300"/>
      <c r="AU32846" s="300"/>
      <c r="AV32846" s="300"/>
      <c r="AW32846" s="300"/>
      <c r="AX32846" s="300"/>
      <c r="AY32846" s="300"/>
      <c r="AZ32846" s="300"/>
      <c r="BA32846" s="300"/>
      <c r="BB32846" s="300"/>
      <c r="BC32846" s="300"/>
      <c r="BD32846" s="300"/>
      <c r="BE32846" s="300"/>
      <c r="BF32846" s="300"/>
      <c r="BG32846" s="300"/>
      <c r="BH32846" s="300"/>
      <c r="BI32846" s="300"/>
      <c r="BJ32846" s="300"/>
      <c r="BK32846" s="300"/>
      <c r="BL32846" s="300"/>
      <c r="BM32846" s="300"/>
      <c r="BN32846" s="300"/>
      <c r="BO32846" s="300"/>
      <c r="BP32846" s="300"/>
      <c r="BQ32846" s="300"/>
      <c r="BR32846" s="300"/>
      <c r="BS32846" s="300"/>
      <c r="BT32846" s="300"/>
      <c r="BU32846" s="300"/>
      <c r="BV32846" s="300"/>
      <c r="BW32846" s="300"/>
      <c r="BX32846" s="300"/>
      <c r="BY32846" s="300"/>
      <c r="BZ32846" s="300"/>
      <c r="CA32846" s="300"/>
      <c r="CB32846" s="300"/>
      <c r="CC32846" s="300"/>
      <c r="CD32846" s="300"/>
      <c r="CE32846" s="300"/>
      <c r="CF32846" s="300"/>
      <c r="CG32846" s="300"/>
      <c r="CH32846" s="300"/>
      <c r="CI32846" s="300"/>
      <c r="CJ32846" s="300"/>
      <c r="CK32846" s="300"/>
      <c r="CL32846" s="300"/>
      <c r="CM32846" s="300"/>
      <c r="CN32846" s="300"/>
      <c r="CO32846" s="300"/>
      <c r="CP32846" s="300"/>
      <c r="CQ32846" s="300"/>
      <c r="CR32846" s="300"/>
      <c r="CS32846" s="300"/>
      <c r="CT32846" s="300"/>
      <c r="CU32846" s="300"/>
      <c r="CV32846" s="300"/>
      <c r="CW32846" s="300"/>
      <c r="CX32846" s="300"/>
      <c r="CY32846" s="300"/>
      <c r="CZ32846" s="300"/>
      <c r="DA32846" s="300"/>
      <c r="DB32846" s="300"/>
      <c r="DC32846" s="300"/>
      <c r="DD32846" s="300"/>
      <c r="DE32846" s="300"/>
      <c r="DF32846" s="300"/>
      <c r="DG32846" s="300"/>
      <c r="DH32846" s="300"/>
      <c r="DI32846" s="300"/>
      <c r="DJ32846" s="300"/>
      <c r="DK32846" s="300"/>
      <c r="DL32846" s="300"/>
      <c r="DM32846" s="300"/>
      <c r="DN32846" s="300"/>
      <c r="DO32846" s="300"/>
      <c r="DP32846" s="300"/>
      <c r="DQ32846" s="300"/>
      <c r="DR32846" s="300"/>
      <c r="DS32846" s="300"/>
      <c r="DT32846" s="300"/>
      <c r="DU32846" s="300"/>
      <c r="DV32846" s="300"/>
      <c r="DW32846" s="300"/>
      <c r="DX32846" s="300"/>
      <c r="DY32846" s="300"/>
      <c r="DZ32846" s="300"/>
      <c r="EA32846" s="300"/>
      <c r="EB32846" s="300"/>
      <c r="EC32846" s="300"/>
      <c r="ED32846" s="300"/>
      <c r="EE32846" s="300"/>
      <c r="EF32846" s="300"/>
      <c r="EG32846" s="300"/>
      <c r="EH32846" s="300"/>
      <c r="EI32846" s="300"/>
      <c r="EJ32846" s="300"/>
      <c r="EK32846" s="300"/>
      <c r="EL32846" s="300"/>
      <c r="EM32846" s="300"/>
      <c r="EN32846" s="300"/>
      <c r="EO32846" s="300"/>
      <c r="EP32846" s="300"/>
      <c r="EQ32846" s="300"/>
      <c r="ER32846" s="300"/>
      <c r="ES32846" s="300"/>
      <c r="ET32846" s="300"/>
      <c r="EU32846" s="300"/>
      <c r="EV32846" s="300"/>
      <c r="EW32846" s="300"/>
      <c r="EX32846" s="300"/>
      <c r="EY32846" s="300"/>
      <c r="EZ32846" s="300"/>
      <c r="FA32846" s="300"/>
      <c r="FB32846" s="300"/>
      <c r="FC32846" s="300"/>
      <c r="FD32846" s="300"/>
      <c r="FE32846" s="300"/>
      <c r="FF32846" s="300"/>
      <c r="FG32846" s="300"/>
      <c r="FH32846" s="300"/>
      <c r="FI32846" s="300"/>
      <c r="FJ32846" s="300"/>
      <c r="FK32846" s="300"/>
      <c r="FL32846" s="300"/>
      <c r="FM32846" s="300"/>
      <c r="FN32846" s="300"/>
      <c r="FO32846" s="300"/>
      <c r="FP32846" s="300"/>
      <c r="FQ32846" s="300"/>
      <c r="FR32846" s="300"/>
      <c r="FS32846" s="300"/>
      <c r="FT32846" s="300"/>
      <c r="FU32846" s="300"/>
      <c r="FV32846" s="300"/>
      <c r="FW32846" s="300"/>
      <c r="FX32846" s="300"/>
      <c r="FY32846" s="300"/>
      <c r="FZ32846" s="300"/>
      <c r="GA32846" s="300"/>
      <c r="GB32846" s="300"/>
      <c r="GC32846" s="300"/>
      <c r="GD32846" s="300"/>
      <c r="GE32846" s="300"/>
      <c r="GF32846" s="300"/>
      <c r="GG32846" s="300"/>
    </row>
    <row r="32847" spans="4:189" x14ac:dyDescent="0.25">
      <c r="D32847" s="300"/>
      <c r="J32847" s="300"/>
      <c r="K32847" s="300"/>
      <c r="L32847" s="300"/>
      <c r="M32847" s="300"/>
      <c r="N32847" s="300"/>
      <c r="O32847" s="300"/>
      <c r="P32847" s="300"/>
      <c r="Q32847" s="300"/>
      <c r="R32847" s="300"/>
      <c r="S32847" s="300"/>
      <c r="T32847" s="300"/>
      <c r="U32847" s="300"/>
      <c r="V32847" s="300"/>
      <c r="W32847" s="300"/>
      <c r="X32847" s="300"/>
      <c r="Y32847" s="300"/>
      <c r="Z32847" s="300"/>
      <c r="AA32847" s="300"/>
      <c r="AB32847" s="300"/>
      <c r="AC32847" s="300"/>
      <c r="AD32847" s="300"/>
      <c r="AE32847" s="300"/>
      <c r="AF32847" s="300"/>
      <c r="AG32847" s="300"/>
      <c r="AH32847" s="300"/>
      <c r="AI32847" s="300"/>
      <c r="AJ32847" s="300"/>
      <c r="AK32847" s="300"/>
      <c r="AL32847" s="300"/>
      <c r="AM32847" s="300"/>
      <c r="AN32847" s="300"/>
      <c r="AO32847" s="300"/>
      <c r="AP32847" s="300"/>
      <c r="AQ32847" s="300"/>
      <c r="AR32847" s="300"/>
      <c r="AS32847" s="300"/>
      <c r="AT32847" s="300"/>
      <c r="AU32847" s="300"/>
      <c r="AV32847" s="300"/>
      <c r="AW32847" s="300"/>
      <c r="AX32847" s="300"/>
      <c r="AY32847" s="300"/>
      <c r="AZ32847" s="300"/>
      <c r="BA32847" s="300"/>
      <c r="BB32847" s="300"/>
      <c r="BC32847" s="300"/>
      <c r="BD32847" s="300"/>
      <c r="BE32847" s="300"/>
      <c r="BF32847" s="300"/>
      <c r="BG32847" s="300"/>
      <c r="BH32847" s="300"/>
      <c r="BI32847" s="300"/>
      <c r="BJ32847" s="300"/>
      <c r="BK32847" s="300"/>
      <c r="BL32847" s="300"/>
      <c r="BM32847" s="300"/>
      <c r="BN32847" s="300"/>
      <c r="BO32847" s="300"/>
      <c r="BP32847" s="300"/>
      <c r="BQ32847" s="300"/>
      <c r="BR32847" s="300"/>
      <c r="BS32847" s="300"/>
      <c r="BT32847" s="300"/>
      <c r="BU32847" s="300"/>
      <c r="BV32847" s="300"/>
      <c r="BW32847" s="300"/>
      <c r="BX32847" s="300"/>
      <c r="BY32847" s="300"/>
      <c r="BZ32847" s="300"/>
      <c r="CA32847" s="300"/>
      <c r="CB32847" s="300"/>
      <c r="CC32847" s="300"/>
      <c r="CD32847" s="300"/>
      <c r="CE32847" s="300"/>
      <c r="CF32847" s="300"/>
      <c r="CG32847" s="300"/>
      <c r="CH32847" s="300"/>
      <c r="CI32847" s="300"/>
      <c r="CJ32847" s="300"/>
      <c r="CK32847" s="300"/>
      <c r="CL32847" s="300"/>
      <c r="CM32847" s="300"/>
      <c r="CN32847" s="300"/>
      <c r="CO32847" s="300"/>
      <c r="CP32847" s="300"/>
      <c r="CQ32847" s="300"/>
      <c r="CR32847" s="300"/>
      <c r="CS32847" s="300"/>
      <c r="CT32847" s="300"/>
      <c r="CU32847" s="300"/>
      <c r="CV32847" s="300"/>
      <c r="CW32847" s="300"/>
      <c r="CX32847" s="300"/>
      <c r="CY32847" s="300"/>
      <c r="CZ32847" s="300"/>
      <c r="DA32847" s="300"/>
      <c r="DB32847" s="300"/>
      <c r="DC32847" s="300"/>
      <c r="DD32847" s="300"/>
      <c r="DE32847" s="300"/>
      <c r="DF32847" s="300"/>
      <c r="DG32847" s="300"/>
      <c r="DH32847" s="300"/>
      <c r="DI32847" s="300"/>
      <c r="DJ32847" s="300"/>
      <c r="DK32847" s="300"/>
      <c r="DL32847" s="300"/>
      <c r="DM32847" s="300"/>
      <c r="DN32847" s="300"/>
      <c r="DO32847" s="300"/>
      <c r="DP32847" s="300"/>
      <c r="DQ32847" s="300"/>
      <c r="DR32847" s="300"/>
      <c r="DS32847" s="300"/>
      <c r="DT32847" s="300"/>
      <c r="DU32847" s="300"/>
      <c r="DV32847" s="300"/>
      <c r="DW32847" s="300"/>
      <c r="DX32847" s="300"/>
      <c r="DY32847" s="300"/>
      <c r="DZ32847" s="300"/>
      <c r="EA32847" s="300"/>
      <c r="EB32847" s="300"/>
      <c r="EC32847" s="300"/>
      <c r="ED32847" s="300"/>
      <c r="EE32847" s="300"/>
      <c r="EF32847" s="300"/>
      <c r="EG32847" s="300"/>
      <c r="EH32847" s="300"/>
      <c r="EI32847" s="300"/>
      <c r="EJ32847" s="300"/>
      <c r="EK32847" s="300"/>
      <c r="EL32847" s="300"/>
      <c r="EM32847" s="300"/>
      <c r="EN32847" s="300"/>
      <c r="EO32847" s="300"/>
      <c r="EP32847" s="300"/>
      <c r="EQ32847" s="300"/>
      <c r="ER32847" s="300"/>
      <c r="ES32847" s="300"/>
      <c r="ET32847" s="300"/>
      <c r="EU32847" s="300"/>
      <c r="EV32847" s="300"/>
      <c r="EW32847" s="300"/>
      <c r="EX32847" s="300"/>
      <c r="EY32847" s="300"/>
      <c r="EZ32847" s="300"/>
      <c r="FA32847" s="300"/>
      <c r="FB32847" s="300"/>
      <c r="FC32847" s="300"/>
      <c r="FD32847" s="300"/>
      <c r="FE32847" s="300"/>
      <c r="FF32847" s="300"/>
      <c r="FG32847" s="300"/>
      <c r="FH32847" s="300"/>
      <c r="FI32847" s="300"/>
      <c r="FJ32847" s="300"/>
      <c r="FK32847" s="300"/>
      <c r="FL32847" s="300"/>
      <c r="FM32847" s="300"/>
      <c r="FN32847" s="300"/>
      <c r="FO32847" s="300"/>
      <c r="FP32847" s="300"/>
      <c r="FQ32847" s="300"/>
      <c r="FR32847" s="300"/>
      <c r="FS32847" s="300"/>
      <c r="FT32847" s="300"/>
      <c r="FU32847" s="300"/>
      <c r="FV32847" s="300"/>
      <c r="FW32847" s="300"/>
      <c r="FX32847" s="300"/>
      <c r="FY32847" s="300"/>
      <c r="FZ32847" s="300"/>
      <c r="GA32847" s="300"/>
      <c r="GB32847" s="300"/>
      <c r="GC32847" s="300"/>
      <c r="GD32847" s="300"/>
      <c r="GE32847" s="300"/>
      <c r="GF32847" s="300"/>
      <c r="GG32847" s="300"/>
    </row>
    <row r="32848" spans="4:189" x14ac:dyDescent="0.25">
      <c r="D32848" s="300"/>
      <c r="J32848" s="300"/>
      <c r="K32848" s="300"/>
      <c r="L32848" s="300"/>
      <c r="M32848" s="300"/>
      <c r="N32848" s="300"/>
      <c r="O32848" s="300"/>
      <c r="P32848" s="300"/>
      <c r="Q32848" s="300"/>
      <c r="R32848" s="300"/>
      <c r="S32848" s="300"/>
      <c r="T32848" s="300"/>
      <c r="U32848" s="300"/>
      <c r="V32848" s="300"/>
      <c r="W32848" s="300"/>
      <c r="X32848" s="300"/>
      <c r="Y32848" s="300"/>
      <c r="Z32848" s="300"/>
      <c r="AA32848" s="300"/>
      <c r="AB32848" s="300"/>
      <c r="AC32848" s="300"/>
      <c r="AD32848" s="300"/>
      <c r="AE32848" s="300"/>
      <c r="AF32848" s="300"/>
      <c r="AG32848" s="300"/>
      <c r="AH32848" s="300"/>
      <c r="AI32848" s="300"/>
      <c r="AJ32848" s="300"/>
      <c r="AK32848" s="300"/>
      <c r="AL32848" s="300"/>
      <c r="AM32848" s="300"/>
      <c r="AN32848" s="300"/>
      <c r="AO32848" s="300"/>
      <c r="AP32848" s="300"/>
      <c r="AQ32848" s="300"/>
      <c r="AR32848" s="300"/>
      <c r="AS32848" s="300"/>
      <c r="AT32848" s="300"/>
      <c r="AU32848" s="300"/>
      <c r="AV32848" s="300"/>
      <c r="AW32848" s="300"/>
      <c r="AX32848" s="300"/>
      <c r="AY32848" s="300"/>
      <c r="AZ32848" s="300"/>
      <c r="BA32848" s="300"/>
      <c r="BB32848" s="300"/>
      <c r="BC32848" s="300"/>
      <c r="BD32848" s="300"/>
      <c r="BE32848" s="300"/>
      <c r="BF32848" s="300"/>
      <c r="BG32848" s="300"/>
      <c r="BH32848" s="300"/>
      <c r="BI32848" s="300"/>
      <c r="BJ32848" s="300"/>
      <c r="BK32848" s="300"/>
      <c r="BL32848" s="300"/>
      <c r="BM32848" s="300"/>
      <c r="BN32848" s="300"/>
      <c r="BO32848" s="300"/>
      <c r="BP32848" s="300"/>
      <c r="BQ32848" s="300"/>
      <c r="BR32848" s="300"/>
      <c r="BS32848" s="300"/>
      <c r="BT32848" s="300"/>
      <c r="BU32848" s="300"/>
      <c r="BV32848" s="300"/>
      <c r="BW32848" s="300"/>
      <c r="BX32848" s="300"/>
      <c r="BY32848" s="300"/>
      <c r="BZ32848" s="300"/>
      <c r="CA32848" s="300"/>
      <c r="CB32848" s="300"/>
      <c r="CC32848" s="300"/>
      <c r="CD32848" s="300"/>
      <c r="CE32848" s="300"/>
      <c r="CF32848" s="300"/>
      <c r="CG32848" s="300"/>
      <c r="CH32848" s="300"/>
      <c r="CI32848" s="300"/>
      <c r="CJ32848" s="300"/>
      <c r="CK32848" s="300"/>
      <c r="CL32848" s="300"/>
      <c r="CM32848" s="300"/>
      <c r="CN32848" s="300"/>
      <c r="CO32848" s="300"/>
      <c r="CP32848" s="300"/>
      <c r="CQ32848" s="300"/>
      <c r="CR32848" s="300"/>
      <c r="CS32848" s="300"/>
      <c r="CT32848" s="300"/>
      <c r="CU32848" s="300"/>
      <c r="CV32848" s="300"/>
      <c r="CW32848" s="300"/>
      <c r="CX32848" s="300"/>
      <c r="CY32848" s="300"/>
      <c r="CZ32848" s="300"/>
      <c r="DA32848" s="300"/>
      <c r="DB32848" s="300"/>
      <c r="DC32848" s="300"/>
      <c r="DD32848" s="300"/>
      <c r="DE32848" s="300"/>
      <c r="DF32848" s="300"/>
      <c r="DG32848" s="300"/>
      <c r="DH32848" s="300"/>
      <c r="DI32848" s="300"/>
      <c r="DJ32848" s="300"/>
      <c r="DK32848" s="300"/>
      <c r="DL32848" s="300"/>
      <c r="DM32848" s="300"/>
      <c r="DN32848" s="300"/>
      <c r="DO32848" s="300"/>
      <c r="DP32848" s="300"/>
      <c r="DQ32848" s="300"/>
      <c r="DR32848" s="300"/>
      <c r="DS32848" s="300"/>
      <c r="DT32848" s="300"/>
      <c r="DU32848" s="300"/>
      <c r="DV32848" s="300"/>
      <c r="DW32848" s="300"/>
      <c r="DX32848" s="300"/>
      <c r="DY32848" s="300"/>
      <c r="DZ32848" s="300"/>
      <c r="EA32848" s="300"/>
      <c r="EB32848" s="300"/>
      <c r="EC32848" s="300"/>
      <c r="ED32848" s="300"/>
      <c r="EE32848" s="300"/>
      <c r="EF32848" s="300"/>
      <c r="EG32848" s="300"/>
      <c r="EH32848" s="300"/>
      <c r="EI32848" s="300"/>
      <c r="EJ32848" s="300"/>
      <c r="EK32848" s="300"/>
      <c r="EL32848" s="300"/>
      <c r="EM32848" s="300"/>
      <c r="EN32848" s="300"/>
      <c r="EO32848" s="300"/>
      <c r="EP32848" s="300"/>
      <c r="EQ32848" s="300"/>
      <c r="ER32848" s="300"/>
      <c r="ES32848" s="300"/>
      <c r="ET32848" s="300"/>
      <c r="EU32848" s="300"/>
      <c r="EV32848" s="300"/>
      <c r="EW32848" s="300"/>
      <c r="EX32848" s="300"/>
      <c r="EY32848" s="300"/>
      <c r="EZ32848" s="300"/>
      <c r="FA32848" s="300"/>
      <c r="FB32848" s="300"/>
      <c r="FC32848" s="300"/>
      <c r="FD32848" s="300"/>
      <c r="FE32848" s="300"/>
      <c r="FF32848" s="300"/>
      <c r="FG32848" s="300"/>
      <c r="FH32848" s="300"/>
      <c r="FI32848" s="300"/>
      <c r="FJ32848" s="300"/>
      <c r="FK32848" s="300"/>
      <c r="FL32848" s="300"/>
      <c r="FM32848" s="300"/>
      <c r="FN32848" s="300"/>
      <c r="FO32848" s="300"/>
      <c r="FP32848" s="300"/>
      <c r="FQ32848" s="300"/>
      <c r="FR32848" s="300"/>
      <c r="FS32848" s="300"/>
      <c r="FT32848" s="300"/>
      <c r="FU32848" s="300"/>
      <c r="FV32848" s="300"/>
      <c r="FW32848" s="300"/>
      <c r="FX32848" s="300"/>
      <c r="FY32848" s="300"/>
      <c r="FZ32848" s="300"/>
      <c r="GA32848" s="300"/>
      <c r="GB32848" s="300"/>
      <c r="GC32848" s="300"/>
      <c r="GD32848" s="300"/>
      <c r="GE32848" s="300"/>
      <c r="GF32848" s="300"/>
      <c r="GG32848" s="300"/>
    </row>
    <row r="32849" spans="4:189" x14ac:dyDescent="0.25">
      <c r="D32849" s="300"/>
      <c r="J32849" s="300"/>
      <c r="K32849" s="300"/>
      <c r="L32849" s="300"/>
      <c r="M32849" s="300"/>
      <c r="N32849" s="300"/>
      <c r="O32849" s="300"/>
      <c r="P32849" s="300"/>
      <c r="Q32849" s="300"/>
      <c r="R32849" s="300"/>
      <c r="S32849" s="300"/>
      <c r="T32849" s="300"/>
      <c r="U32849" s="300"/>
      <c r="V32849" s="300"/>
      <c r="W32849" s="300"/>
      <c r="X32849" s="300"/>
      <c r="Y32849" s="300"/>
      <c r="Z32849" s="300"/>
      <c r="AA32849" s="300"/>
      <c r="AB32849" s="300"/>
      <c r="AC32849" s="300"/>
      <c r="AD32849" s="300"/>
      <c r="AE32849" s="300"/>
      <c r="AF32849" s="300"/>
      <c r="AG32849" s="300"/>
      <c r="AH32849" s="300"/>
      <c r="AI32849" s="300"/>
      <c r="AJ32849" s="300"/>
      <c r="AK32849" s="300"/>
      <c r="AL32849" s="300"/>
      <c r="AM32849" s="300"/>
      <c r="AN32849" s="300"/>
      <c r="AO32849" s="300"/>
      <c r="AP32849" s="300"/>
      <c r="AQ32849" s="300"/>
      <c r="AR32849" s="300"/>
      <c r="AS32849" s="300"/>
      <c r="AT32849" s="300"/>
      <c r="AU32849" s="300"/>
      <c r="AV32849" s="300"/>
      <c r="AW32849" s="300"/>
      <c r="AX32849" s="300"/>
      <c r="AY32849" s="300"/>
      <c r="AZ32849" s="300"/>
      <c r="BA32849" s="300"/>
      <c r="BB32849" s="300"/>
      <c r="BC32849" s="300"/>
      <c r="BD32849" s="300"/>
      <c r="BE32849" s="300"/>
      <c r="BF32849" s="300"/>
      <c r="BG32849" s="300"/>
      <c r="BH32849" s="300"/>
      <c r="BI32849" s="300"/>
      <c r="BJ32849" s="300"/>
      <c r="BK32849" s="300"/>
      <c r="BL32849" s="300"/>
      <c r="BM32849" s="300"/>
      <c r="BN32849" s="300"/>
      <c r="BO32849" s="300"/>
      <c r="BP32849" s="300"/>
      <c r="BQ32849" s="300"/>
      <c r="BR32849" s="300"/>
      <c r="BS32849" s="300"/>
      <c r="BT32849" s="300"/>
      <c r="BU32849" s="300"/>
      <c r="BV32849" s="300"/>
      <c r="BW32849" s="300"/>
      <c r="BX32849" s="300"/>
      <c r="BY32849" s="300"/>
      <c r="BZ32849" s="300"/>
      <c r="CA32849" s="300"/>
      <c r="CB32849" s="300"/>
      <c r="CC32849" s="300"/>
      <c r="CD32849" s="300"/>
      <c r="CE32849" s="300"/>
      <c r="CF32849" s="300"/>
      <c r="CG32849" s="300"/>
      <c r="CH32849" s="300"/>
      <c r="CI32849" s="300"/>
      <c r="CJ32849" s="300"/>
      <c r="CK32849" s="300"/>
      <c r="CL32849" s="300"/>
      <c r="CM32849" s="300"/>
      <c r="CN32849" s="300"/>
      <c r="CO32849" s="300"/>
      <c r="CP32849" s="300"/>
      <c r="CQ32849" s="300"/>
      <c r="CR32849" s="300"/>
      <c r="CS32849" s="300"/>
      <c r="CT32849" s="300"/>
      <c r="CU32849" s="300"/>
      <c r="CV32849" s="300"/>
      <c r="CW32849" s="300"/>
      <c r="CX32849" s="300"/>
      <c r="CY32849" s="300"/>
      <c r="CZ32849" s="300"/>
      <c r="DA32849" s="300"/>
      <c r="DB32849" s="300"/>
      <c r="DC32849" s="300"/>
      <c r="DD32849" s="300"/>
      <c r="DE32849" s="300"/>
      <c r="DF32849" s="300"/>
      <c r="DG32849" s="300"/>
      <c r="DH32849" s="300"/>
      <c r="DI32849" s="300"/>
      <c r="DJ32849" s="300"/>
      <c r="DK32849" s="300"/>
      <c r="DL32849" s="300"/>
      <c r="DM32849" s="300"/>
      <c r="DN32849" s="300"/>
      <c r="DO32849" s="300"/>
      <c r="DP32849" s="300"/>
      <c r="DQ32849" s="300"/>
      <c r="DR32849" s="300"/>
      <c r="DS32849" s="300"/>
      <c r="DT32849" s="300"/>
      <c r="DU32849" s="300"/>
      <c r="DV32849" s="300"/>
      <c r="DW32849" s="300"/>
      <c r="DX32849" s="300"/>
      <c r="DY32849" s="300"/>
      <c r="DZ32849" s="300"/>
      <c r="EA32849" s="300"/>
      <c r="EB32849" s="300"/>
      <c r="EC32849" s="300"/>
      <c r="ED32849" s="300"/>
      <c r="EE32849" s="300"/>
      <c r="EF32849" s="300"/>
      <c r="EG32849" s="300"/>
      <c r="EH32849" s="300"/>
      <c r="EI32849" s="300"/>
      <c r="EJ32849" s="300"/>
      <c r="EK32849" s="300"/>
      <c r="EL32849" s="300"/>
      <c r="EM32849" s="300"/>
      <c r="EN32849" s="300"/>
      <c r="EO32849" s="300"/>
      <c r="EP32849" s="300"/>
      <c r="EQ32849" s="300"/>
      <c r="ER32849" s="300"/>
      <c r="ES32849" s="300"/>
      <c r="ET32849" s="300"/>
      <c r="EU32849" s="300"/>
      <c r="EV32849" s="300"/>
      <c r="EW32849" s="300"/>
      <c r="EX32849" s="300"/>
      <c r="EY32849" s="300"/>
      <c r="EZ32849" s="300"/>
      <c r="FA32849" s="300"/>
      <c r="FB32849" s="300"/>
      <c r="FC32849" s="300"/>
      <c r="FD32849" s="300"/>
      <c r="FE32849" s="300"/>
      <c r="FF32849" s="300"/>
      <c r="FG32849" s="300"/>
      <c r="FH32849" s="300"/>
      <c r="FI32849" s="300"/>
      <c r="FJ32849" s="300"/>
      <c r="FK32849" s="300"/>
      <c r="FL32849" s="300"/>
      <c r="FM32849" s="300"/>
      <c r="FN32849" s="300"/>
      <c r="FO32849" s="300"/>
      <c r="FP32849" s="300"/>
      <c r="FQ32849" s="300"/>
      <c r="FR32849" s="300"/>
      <c r="FS32849" s="300"/>
      <c r="FT32849" s="300"/>
      <c r="FU32849" s="300"/>
      <c r="FV32849" s="300"/>
      <c r="FW32849" s="300"/>
      <c r="FX32849" s="300"/>
      <c r="FY32849" s="300"/>
      <c r="FZ32849" s="300"/>
      <c r="GA32849" s="300"/>
      <c r="GB32849" s="300"/>
      <c r="GC32849" s="300"/>
      <c r="GD32849" s="300"/>
      <c r="GE32849" s="300"/>
      <c r="GF32849" s="300"/>
      <c r="GG32849" s="300"/>
    </row>
    <row r="32850" spans="4:189" x14ac:dyDescent="0.25">
      <c r="D32850" s="300"/>
      <c r="J32850" s="300"/>
      <c r="K32850" s="300"/>
      <c r="L32850" s="300"/>
      <c r="M32850" s="300"/>
      <c r="N32850" s="300"/>
      <c r="O32850" s="300"/>
      <c r="P32850" s="300"/>
      <c r="Q32850" s="300"/>
      <c r="R32850" s="300"/>
      <c r="S32850" s="300"/>
      <c r="T32850" s="300"/>
      <c r="U32850" s="300"/>
      <c r="V32850" s="300"/>
      <c r="W32850" s="300"/>
      <c r="X32850" s="300"/>
      <c r="Y32850" s="300"/>
      <c r="Z32850" s="300"/>
      <c r="AA32850" s="300"/>
      <c r="AB32850" s="300"/>
      <c r="AC32850" s="300"/>
      <c r="AD32850" s="300"/>
      <c r="AE32850" s="300"/>
      <c r="AF32850" s="300"/>
      <c r="AG32850" s="300"/>
      <c r="AH32850" s="300"/>
      <c r="AI32850" s="300"/>
      <c r="AJ32850" s="300"/>
      <c r="AK32850" s="300"/>
      <c r="AL32850" s="300"/>
      <c r="AM32850" s="300"/>
      <c r="AN32850" s="300"/>
      <c r="AO32850" s="300"/>
      <c r="AP32850" s="300"/>
      <c r="AQ32850" s="300"/>
      <c r="AR32850" s="300"/>
      <c r="AS32850" s="300"/>
      <c r="AT32850" s="300"/>
      <c r="AU32850" s="300"/>
      <c r="AV32850" s="300"/>
      <c r="AW32850" s="300"/>
      <c r="AX32850" s="300"/>
      <c r="AY32850" s="300"/>
      <c r="AZ32850" s="300"/>
      <c r="BA32850" s="300"/>
      <c r="BB32850" s="300"/>
      <c r="BC32850" s="300"/>
      <c r="BD32850" s="300"/>
      <c r="BE32850" s="300"/>
      <c r="BF32850" s="300"/>
      <c r="BG32850" s="300"/>
      <c r="BH32850" s="300"/>
      <c r="BI32850" s="300"/>
      <c r="BJ32850" s="300"/>
      <c r="BK32850" s="300"/>
      <c r="BL32850" s="300"/>
      <c r="BM32850" s="300"/>
      <c r="BN32850" s="300"/>
      <c r="BO32850" s="300"/>
      <c r="BP32850" s="300"/>
      <c r="BQ32850" s="300"/>
      <c r="BR32850" s="300"/>
      <c r="BS32850" s="300"/>
      <c r="BT32850" s="300"/>
      <c r="BU32850" s="300"/>
      <c r="BV32850" s="300"/>
      <c r="BW32850" s="300"/>
      <c r="BX32850" s="300"/>
      <c r="BY32850" s="300"/>
      <c r="BZ32850" s="300"/>
      <c r="CA32850" s="300"/>
      <c r="CB32850" s="300"/>
      <c r="CC32850" s="300"/>
      <c r="CD32850" s="300"/>
      <c r="CE32850" s="300"/>
      <c r="CF32850" s="300"/>
      <c r="CG32850" s="300"/>
      <c r="CH32850" s="300"/>
      <c r="CI32850" s="300"/>
      <c r="CJ32850" s="300"/>
      <c r="CK32850" s="300"/>
      <c r="CL32850" s="300"/>
      <c r="CM32850" s="300"/>
      <c r="CN32850" s="300"/>
      <c r="CO32850" s="300"/>
      <c r="CP32850" s="300"/>
      <c r="CQ32850" s="300"/>
      <c r="CR32850" s="300"/>
      <c r="CS32850" s="300"/>
      <c r="CT32850" s="300"/>
      <c r="CU32850" s="300"/>
      <c r="CV32850" s="300"/>
      <c r="CW32850" s="300"/>
      <c r="CX32850" s="300"/>
      <c r="CY32850" s="300"/>
      <c r="CZ32850" s="300"/>
      <c r="DA32850" s="300"/>
      <c r="DB32850" s="300"/>
      <c r="DC32850" s="300"/>
      <c r="DD32850" s="300"/>
      <c r="DE32850" s="300"/>
      <c r="DF32850" s="300"/>
      <c r="DG32850" s="300"/>
      <c r="DH32850" s="300"/>
      <c r="DI32850" s="300"/>
      <c r="DJ32850" s="300"/>
      <c r="DK32850" s="300"/>
      <c r="DL32850" s="300"/>
      <c r="DM32850" s="300"/>
      <c r="DN32850" s="300"/>
      <c r="DO32850" s="300"/>
      <c r="DP32850" s="300"/>
      <c r="DQ32850" s="300"/>
      <c r="DR32850" s="300"/>
      <c r="DS32850" s="300"/>
      <c r="DT32850" s="300"/>
      <c r="DU32850" s="300"/>
      <c r="DV32850" s="300"/>
      <c r="DW32850" s="300"/>
      <c r="DX32850" s="300"/>
      <c r="DY32850" s="300"/>
      <c r="DZ32850" s="300"/>
      <c r="EA32850" s="300"/>
      <c r="EB32850" s="300"/>
      <c r="EC32850" s="300"/>
      <c r="ED32850" s="300"/>
      <c r="EE32850" s="300"/>
      <c r="EF32850" s="300"/>
      <c r="EG32850" s="300"/>
      <c r="EH32850" s="300"/>
      <c r="EI32850" s="300"/>
      <c r="EJ32850" s="300"/>
      <c r="EK32850" s="300"/>
      <c r="EL32850" s="300"/>
      <c r="EM32850" s="300"/>
      <c r="EN32850" s="300"/>
      <c r="EO32850" s="300"/>
      <c r="EP32850" s="300"/>
      <c r="EQ32850" s="300"/>
      <c r="ER32850" s="300"/>
      <c r="ES32850" s="300"/>
      <c r="ET32850" s="300"/>
      <c r="EU32850" s="300"/>
      <c r="EV32850" s="300"/>
      <c r="EW32850" s="300"/>
      <c r="EX32850" s="300"/>
      <c r="EY32850" s="300"/>
      <c r="EZ32850" s="300"/>
      <c r="FA32850" s="300"/>
      <c r="FB32850" s="300"/>
      <c r="FC32850" s="300"/>
      <c r="FD32850" s="300"/>
      <c r="FE32850" s="300"/>
      <c r="FF32850" s="300"/>
      <c r="FG32850" s="300"/>
      <c r="FH32850" s="300"/>
      <c r="FI32850" s="300"/>
      <c r="FJ32850" s="300"/>
      <c r="FK32850" s="300"/>
      <c r="FL32850" s="300"/>
      <c r="FM32850" s="300"/>
      <c r="FN32850" s="300"/>
      <c r="FO32850" s="300"/>
      <c r="FP32850" s="300"/>
      <c r="FQ32850" s="300"/>
      <c r="FR32850" s="300"/>
      <c r="FS32850" s="300"/>
      <c r="FT32850" s="300"/>
      <c r="FU32850" s="300"/>
      <c r="FV32850" s="300"/>
      <c r="FW32850" s="300"/>
      <c r="FX32850" s="300"/>
      <c r="FY32850" s="300"/>
      <c r="FZ32850" s="300"/>
      <c r="GA32850" s="300"/>
      <c r="GB32850" s="300"/>
      <c r="GC32850" s="300"/>
      <c r="GD32850" s="300"/>
      <c r="GE32850" s="300"/>
      <c r="GF32850" s="300"/>
      <c r="GG32850" s="300"/>
    </row>
    <row r="32851" spans="4:189" x14ac:dyDescent="0.25">
      <c r="D32851" s="300"/>
      <c r="J32851" s="300"/>
      <c r="K32851" s="300"/>
      <c r="L32851" s="300"/>
      <c r="M32851" s="300"/>
      <c r="N32851" s="300"/>
      <c r="O32851" s="300"/>
      <c r="P32851" s="300"/>
      <c r="Q32851" s="300"/>
      <c r="R32851" s="300"/>
      <c r="S32851" s="300"/>
      <c r="T32851" s="300"/>
      <c r="U32851" s="300"/>
      <c r="V32851" s="300"/>
      <c r="W32851" s="300"/>
      <c r="X32851" s="300"/>
      <c r="Y32851" s="300"/>
      <c r="Z32851" s="300"/>
      <c r="AA32851" s="300"/>
      <c r="AB32851" s="300"/>
      <c r="AC32851" s="300"/>
      <c r="AD32851" s="300"/>
      <c r="AE32851" s="300"/>
      <c r="AF32851" s="300"/>
      <c r="AG32851" s="300"/>
      <c r="AH32851" s="300"/>
      <c r="AI32851" s="300"/>
      <c r="AJ32851" s="300"/>
      <c r="AK32851" s="300"/>
      <c r="AL32851" s="300"/>
      <c r="AM32851" s="300"/>
      <c r="AN32851" s="300"/>
      <c r="AO32851" s="300"/>
      <c r="AP32851" s="300"/>
      <c r="AQ32851" s="300"/>
      <c r="AR32851" s="300"/>
      <c r="AS32851" s="300"/>
      <c r="AT32851" s="300"/>
      <c r="AU32851" s="300"/>
      <c r="AV32851" s="300"/>
      <c r="AW32851" s="300"/>
      <c r="AX32851" s="300"/>
      <c r="AY32851" s="300"/>
      <c r="AZ32851" s="300"/>
      <c r="BA32851" s="300"/>
      <c r="BB32851" s="300"/>
      <c r="BC32851" s="300"/>
      <c r="BD32851" s="300"/>
      <c r="BE32851" s="300"/>
      <c r="BF32851" s="300"/>
      <c r="BG32851" s="300"/>
      <c r="BH32851" s="300"/>
      <c r="BI32851" s="300"/>
      <c r="BJ32851" s="300"/>
      <c r="BK32851" s="300"/>
      <c r="BL32851" s="300"/>
      <c r="BM32851" s="300"/>
      <c r="BN32851" s="300"/>
      <c r="BO32851" s="300"/>
      <c r="BP32851" s="300"/>
      <c r="BQ32851" s="300"/>
      <c r="BR32851" s="300"/>
      <c r="BS32851" s="300"/>
      <c r="BT32851" s="300"/>
      <c r="BU32851" s="300"/>
      <c r="BV32851" s="300"/>
      <c r="BW32851" s="300"/>
      <c r="BX32851" s="300"/>
      <c r="BY32851" s="300"/>
      <c r="BZ32851" s="300"/>
      <c r="CA32851" s="300"/>
      <c r="CB32851" s="300"/>
      <c r="CC32851" s="300"/>
      <c r="CD32851" s="300"/>
      <c r="CE32851" s="300"/>
      <c r="CF32851" s="300"/>
      <c r="CG32851" s="300"/>
      <c r="CH32851" s="300"/>
      <c r="CI32851" s="300"/>
      <c r="CJ32851" s="300"/>
      <c r="CK32851" s="300"/>
      <c r="CL32851" s="300"/>
      <c r="CM32851" s="300"/>
      <c r="CN32851" s="300"/>
      <c r="CO32851" s="300"/>
      <c r="CP32851" s="300"/>
      <c r="CQ32851" s="300"/>
      <c r="CR32851" s="300"/>
      <c r="CS32851" s="300"/>
      <c r="CT32851" s="300"/>
      <c r="CU32851" s="300"/>
      <c r="CV32851" s="300"/>
      <c r="CW32851" s="300"/>
      <c r="CX32851" s="300"/>
      <c r="CY32851" s="300"/>
      <c r="CZ32851" s="300"/>
      <c r="DA32851" s="300"/>
      <c r="DB32851" s="300"/>
      <c r="DC32851" s="300"/>
      <c r="DD32851" s="300"/>
      <c r="DE32851" s="300"/>
      <c r="DF32851" s="300"/>
      <c r="DG32851" s="300"/>
      <c r="DH32851" s="300"/>
      <c r="DI32851" s="300"/>
      <c r="DJ32851" s="300"/>
      <c r="DK32851" s="300"/>
      <c r="DL32851" s="300"/>
      <c r="DM32851" s="300"/>
      <c r="DN32851" s="300"/>
      <c r="DO32851" s="300"/>
      <c r="DP32851" s="300"/>
      <c r="DQ32851" s="300"/>
      <c r="DR32851" s="300"/>
      <c r="DS32851" s="300"/>
      <c r="DT32851" s="300"/>
      <c r="DU32851" s="300"/>
      <c r="DV32851" s="300"/>
      <c r="DW32851" s="300"/>
      <c r="DX32851" s="300"/>
      <c r="DY32851" s="300"/>
      <c r="DZ32851" s="300"/>
      <c r="EA32851" s="300"/>
      <c r="EB32851" s="300"/>
      <c r="EC32851" s="300"/>
      <c r="ED32851" s="300"/>
      <c r="EE32851" s="300"/>
      <c r="EF32851" s="300"/>
      <c r="EG32851" s="300"/>
      <c r="EH32851" s="300"/>
      <c r="EI32851" s="300"/>
      <c r="EJ32851" s="300"/>
      <c r="EK32851" s="300"/>
      <c r="EL32851" s="300"/>
      <c r="EM32851" s="300"/>
      <c r="EN32851" s="300"/>
      <c r="EO32851" s="300"/>
      <c r="EP32851" s="300"/>
      <c r="EQ32851" s="300"/>
      <c r="ER32851" s="300"/>
      <c r="ES32851" s="300"/>
      <c r="ET32851" s="300"/>
      <c r="EU32851" s="300"/>
      <c r="EV32851" s="300"/>
      <c r="EW32851" s="300"/>
      <c r="EX32851" s="300"/>
      <c r="EY32851" s="300"/>
      <c r="EZ32851" s="300"/>
      <c r="FA32851" s="300"/>
      <c r="FB32851" s="300"/>
      <c r="FC32851" s="300"/>
      <c r="FD32851" s="300"/>
      <c r="FE32851" s="300"/>
      <c r="FF32851" s="300"/>
      <c r="FG32851" s="300"/>
      <c r="FH32851" s="300"/>
      <c r="FI32851" s="300"/>
      <c r="FJ32851" s="300"/>
      <c r="FK32851" s="300"/>
      <c r="FL32851" s="300"/>
      <c r="FM32851" s="300"/>
      <c r="FN32851" s="300"/>
      <c r="FO32851" s="300"/>
      <c r="FP32851" s="300"/>
      <c r="FQ32851" s="300"/>
      <c r="FR32851" s="300"/>
      <c r="FS32851" s="300"/>
      <c r="FT32851" s="300"/>
      <c r="FU32851" s="300"/>
      <c r="FV32851" s="300"/>
      <c r="FW32851" s="300"/>
      <c r="FX32851" s="300"/>
      <c r="FY32851" s="300"/>
      <c r="FZ32851" s="300"/>
      <c r="GA32851" s="300"/>
      <c r="GB32851" s="300"/>
      <c r="GC32851" s="300"/>
      <c r="GD32851" s="300"/>
      <c r="GE32851" s="300"/>
      <c r="GF32851" s="300"/>
      <c r="GG32851" s="300"/>
    </row>
    <row r="32852" spans="4:189" x14ac:dyDescent="0.25">
      <c r="D32852" s="300"/>
      <c r="J32852" s="300"/>
      <c r="K32852" s="300"/>
      <c r="L32852" s="300"/>
      <c r="M32852" s="300"/>
      <c r="N32852" s="300"/>
      <c r="O32852" s="300"/>
      <c r="P32852" s="300"/>
      <c r="Q32852" s="300"/>
      <c r="R32852" s="300"/>
      <c r="S32852" s="300"/>
      <c r="T32852" s="300"/>
      <c r="U32852" s="300"/>
      <c r="V32852" s="300"/>
      <c r="W32852" s="300"/>
      <c r="X32852" s="300"/>
      <c r="Y32852" s="300"/>
      <c r="Z32852" s="300"/>
      <c r="AA32852" s="300"/>
      <c r="AB32852" s="300"/>
      <c r="AC32852" s="300"/>
      <c r="AD32852" s="300"/>
      <c r="AE32852" s="300"/>
      <c r="AF32852" s="300"/>
      <c r="AG32852" s="300"/>
      <c r="AH32852" s="300"/>
      <c r="AI32852" s="300"/>
      <c r="AJ32852" s="300"/>
      <c r="AK32852" s="300"/>
      <c r="AL32852" s="300"/>
      <c r="AM32852" s="300"/>
      <c r="AN32852" s="300"/>
      <c r="AO32852" s="300"/>
      <c r="AP32852" s="300"/>
      <c r="AQ32852" s="300"/>
      <c r="AR32852" s="300"/>
      <c r="AS32852" s="300"/>
      <c r="AT32852" s="300"/>
      <c r="AU32852" s="300"/>
      <c r="AV32852" s="300"/>
      <c r="AW32852" s="300"/>
      <c r="AX32852" s="300"/>
      <c r="AY32852" s="300"/>
      <c r="AZ32852" s="300"/>
      <c r="BA32852" s="300"/>
      <c r="BB32852" s="300"/>
      <c r="BC32852" s="300"/>
      <c r="BD32852" s="300"/>
      <c r="BE32852" s="300"/>
      <c r="BF32852" s="300"/>
      <c r="BG32852" s="300"/>
      <c r="BH32852" s="300"/>
      <c r="BI32852" s="300"/>
      <c r="BJ32852" s="300"/>
      <c r="BK32852" s="300"/>
      <c r="BL32852" s="300"/>
      <c r="BM32852" s="300"/>
      <c r="BN32852" s="300"/>
      <c r="BO32852" s="300"/>
      <c r="BP32852" s="300"/>
      <c r="BQ32852" s="300"/>
      <c r="BR32852" s="300"/>
      <c r="BS32852" s="300"/>
      <c r="BT32852" s="300"/>
      <c r="BU32852" s="300"/>
      <c r="BV32852" s="300"/>
      <c r="BW32852" s="300"/>
      <c r="BX32852" s="300"/>
      <c r="BY32852" s="300"/>
      <c r="BZ32852" s="300"/>
      <c r="CA32852" s="300"/>
      <c r="CB32852" s="300"/>
      <c r="CC32852" s="300"/>
      <c r="CD32852" s="300"/>
      <c r="CE32852" s="300"/>
      <c r="CF32852" s="300"/>
      <c r="CG32852" s="300"/>
      <c r="CH32852" s="300"/>
      <c r="CI32852" s="300"/>
      <c r="CJ32852" s="300"/>
      <c r="CK32852" s="300"/>
      <c r="CL32852" s="300"/>
      <c r="CM32852" s="300"/>
      <c r="CN32852" s="300"/>
      <c r="CO32852" s="300"/>
      <c r="CP32852" s="300"/>
      <c r="CQ32852" s="300"/>
      <c r="CR32852" s="300"/>
      <c r="CS32852" s="300"/>
      <c r="CT32852" s="300"/>
      <c r="CU32852" s="300"/>
      <c r="CV32852" s="300"/>
      <c r="CW32852" s="300"/>
      <c r="CX32852" s="300"/>
      <c r="CY32852" s="300"/>
      <c r="CZ32852" s="300"/>
      <c r="DA32852" s="300"/>
      <c r="DB32852" s="300"/>
      <c r="DC32852" s="300"/>
      <c r="DD32852" s="300"/>
      <c r="DE32852" s="300"/>
      <c r="DF32852" s="300"/>
      <c r="DG32852" s="300"/>
      <c r="DH32852" s="300"/>
      <c r="DI32852" s="300"/>
      <c r="DJ32852" s="300"/>
      <c r="DK32852" s="300"/>
      <c r="DL32852" s="300"/>
      <c r="DM32852" s="300"/>
      <c r="DN32852" s="300"/>
      <c r="DO32852" s="300"/>
      <c r="DP32852" s="300"/>
      <c r="DQ32852" s="300"/>
      <c r="DR32852" s="300"/>
      <c r="DS32852" s="300"/>
      <c r="DT32852" s="300"/>
      <c r="DU32852" s="300"/>
      <c r="DV32852" s="300"/>
      <c r="DW32852" s="300"/>
      <c r="DX32852" s="300"/>
      <c r="DY32852" s="300"/>
      <c r="DZ32852" s="300"/>
      <c r="EA32852" s="300"/>
      <c r="EB32852" s="300"/>
      <c r="EC32852" s="300"/>
      <c r="ED32852" s="300"/>
      <c r="EE32852" s="300"/>
      <c r="EF32852" s="300"/>
      <c r="EG32852" s="300"/>
      <c r="EH32852" s="300"/>
      <c r="EI32852" s="300"/>
      <c r="EJ32852" s="300"/>
      <c r="EK32852" s="300"/>
      <c r="EL32852" s="300"/>
      <c r="EM32852" s="300"/>
      <c r="EN32852" s="300"/>
      <c r="EO32852" s="300"/>
      <c r="EP32852" s="300"/>
      <c r="EQ32852" s="300"/>
      <c r="ER32852" s="300"/>
      <c r="ES32852" s="300"/>
      <c r="ET32852" s="300"/>
      <c r="EU32852" s="300"/>
      <c r="EV32852" s="300"/>
      <c r="EW32852" s="300"/>
      <c r="EX32852" s="300"/>
      <c r="EY32852" s="300"/>
      <c r="EZ32852" s="300"/>
      <c r="FA32852" s="300"/>
      <c r="FB32852" s="300"/>
      <c r="FC32852" s="300"/>
      <c r="FD32852" s="300"/>
      <c r="FE32852" s="300"/>
      <c r="FF32852" s="300"/>
      <c r="FG32852" s="300"/>
      <c r="FH32852" s="300"/>
      <c r="FI32852" s="300"/>
      <c r="FJ32852" s="300"/>
      <c r="FK32852" s="300"/>
      <c r="FL32852" s="300"/>
      <c r="FM32852" s="300"/>
      <c r="FN32852" s="300"/>
      <c r="FO32852" s="300"/>
      <c r="FP32852" s="300"/>
      <c r="FQ32852" s="300"/>
      <c r="FR32852" s="300"/>
      <c r="FS32852" s="300"/>
      <c r="FT32852" s="300"/>
      <c r="FU32852" s="300"/>
      <c r="FV32852" s="300"/>
      <c r="FW32852" s="300"/>
      <c r="FX32852" s="300"/>
      <c r="FY32852" s="300"/>
      <c r="FZ32852" s="300"/>
      <c r="GA32852" s="300"/>
      <c r="GB32852" s="300"/>
      <c r="GC32852" s="300"/>
      <c r="GD32852" s="300"/>
      <c r="GE32852" s="300"/>
      <c r="GF32852" s="300"/>
      <c r="GG32852" s="300"/>
    </row>
    <row r="32853" spans="4:189" x14ac:dyDescent="0.25">
      <c r="D32853" s="300"/>
      <c r="J32853" s="300"/>
      <c r="K32853" s="300"/>
      <c r="L32853" s="300"/>
      <c r="M32853" s="300"/>
      <c r="N32853" s="300"/>
      <c r="O32853" s="300"/>
      <c r="P32853" s="300"/>
      <c r="Q32853" s="300"/>
      <c r="R32853" s="300"/>
      <c r="S32853" s="300"/>
      <c r="T32853" s="300"/>
      <c r="U32853" s="300"/>
      <c r="V32853" s="300"/>
      <c r="W32853" s="300"/>
      <c r="X32853" s="300"/>
      <c r="Y32853" s="300"/>
      <c r="Z32853" s="300"/>
      <c r="AA32853" s="300"/>
      <c r="AB32853" s="300"/>
      <c r="AC32853" s="300"/>
      <c r="AD32853" s="300"/>
      <c r="AE32853" s="300"/>
      <c r="AF32853" s="300"/>
      <c r="AG32853" s="300"/>
      <c r="AH32853" s="300"/>
      <c r="AI32853" s="300"/>
      <c r="AJ32853" s="300"/>
      <c r="AK32853" s="300"/>
      <c r="AL32853" s="300"/>
      <c r="AM32853" s="300"/>
      <c r="AN32853" s="300"/>
      <c r="AO32853" s="300"/>
      <c r="AP32853" s="300"/>
      <c r="AQ32853" s="300"/>
      <c r="AR32853" s="300"/>
      <c r="AS32853" s="300"/>
      <c r="AT32853" s="300"/>
      <c r="AU32853" s="300"/>
      <c r="AV32853" s="300"/>
      <c r="AW32853" s="300"/>
      <c r="AX32853" s="300"/>
      <c r="AY32853" s="300"/>
      <c r="AZ32853" s="300"/>
      <c r="BA32853" s="300"/>
      <c r="BB32853" s="300"/>
      <c r="BC32853" s="300"/>
      <c r="BD32853" s="300"/>
      <c r="BE32853" s="300"/>
      <c r="BF32853" s="300"/>
      <c r="BG32853" s="300"/>
      <c r="BH32853" s="300"/>
      <c r="BI32853" s="300"/>
      <c r="BJ32853" s="300"/>
      <c r="BK32853" s="300"/>
      <c r="BL32853" s="300"/>
      <c r="BM32853" s="300"/>
      <c r="BN32853" s="300"/>
      <c r="BO32853" s="300"/>
      <c r="BP32853" s="300"/>
      <c r="BQ32853" s="300"/>
      <c r="BR32853" s="300"/>
      <c r="BS32853" s="300"/>
      <c r="BT32853" s="300"/>
      <c r="BU32853" s="300"/>
      <c r="BV32853" s="300"/>
      <c r="BW32853" s="300"/>
      <c r="BX32853" s="300"/>
      <c r="BY32853" s="300"/>
      <c r="BZ32853" s="300"/>
      <c r="CA32853" s="300"/>
      <c r="CB32853" s="300"/>
      <c r="CC32853" s="300"/>
      <c r="CD32853" s="300"/>
      <c r="CE32853" s="300"/>
      <c r="CF32853" s="300"/>
      <c r="CG32853" s="300"/>
      <c r="CH32853" s="300"/>
      <c r="CI32853" s="300"/>
      <c r="CJ32853" s="300"/>
      <c r="CK32853" s="300"/>
      <c r="CL32853" s="300"/>
      <c r="CM32853" s="300"/>
      <c r="CN32853" s="300"/>
      <c r="CO32853" s="300"/>
      <c r="CP32853" s="300"/>
      <c r="CQ32853" s="300"/>
      <c r="CR32853" s="300"/>
      <c r="CS32853" s="300"/>
      <c r="CT32853" s="300"/>
      <c r="CU32853" s="300"/>
      <c r="CV32853" s="300"/>
      <c r="CW32853" s="300"/>
      <c r="CX32853" s="300"/>
      <c r="CY32853" s="300"/>
      <c r="CZ32853" s="300"/>
      <c r="DA32853" s="300"/>
      <c r="DB32853" s="300"/>
      <c r="DC32853" s="300"/>
      <c r="DD32853" s="300"/>
      <c r="DE32853" s="300"/>
      <c r="DF32853" s="300"/>
      <c r="DG32853" s="300"/>
      <c r="DH32853" s="300"/>
      <c r="DI32853" s="300"/>
      <c r="DJ32853" s="300"/>
      <c r="DK32853" s="300"/>
      <c r="DL32853" s="300"/>
      <c r="DM32853" s="300"/>
      <c r="DN32853" s="300"/>
      <c r="DO32853" s="300"/>
      <c r="DP32853" s="300"/>
      <c r="DQ32853" s="300"/>
      <c r="DR32853" s="300"/>
      <c r="DS32853" s="300"/>
      <c r="DT32853" s="300"/>
      <c r="DU32853" s="300"/>
      <c r="DV32853" s="300"/>
      <c r="DW32853" s="300"/>
      <c r="DX32853" s="300"/>
      <c r="DY32853" s="300"/>
      <c r="DZ32853" s="300"/>
      <c r="EA32853" s="300"/>
      <c r="EB32853" s="300"/>
      <c r="EC32853" s="300"/>
      <c r="ED32853" s="300"/>
      <c r="EE32853" s="300"/>
      <c r="EF32853" s="300"/>
      <c r="EG32853" s="300"/>
      <c r="EH32853" s="300"/>
      <c r="EI32853" s="300"/>
      <c r="EJ32853" s="300"/>
      <c r="EK32853" s="300"/>
      <c r="EL32853" s="300"/>
      <c r="EM32853" s="300"/>
      <c r="EN32853" s="300"/>
      <c r="EO32853" s="300"/>
      <c r="EP32853" s="300"/>
      <c r="EQ32853" s="300"/>
      <c r="ER32853" s="300"/>
      <c r="ES32853" s="300"/>
      <c r="ET32853" s="300"/>
      <c r="EU32853" s="300"/>
      <c r="EV32853" s="300"/>
      <c r="EW32853" s="300"/>
      <c r="EX32853" s="300"/>
      <c r="EY32853" s="300"/>
      <c r="EZ32853" s="300"/>
      <c r="FA32853" s="300"/>
      <c r="FB32853" s="300"/>
      <c r="FC32853" s="300"/>
      <c r="FD32853" s="300"/>
      <c r="FE32853" s="300"/>
      <c r="FF32853" s="300"/>
      <c r="FG32853" s="300"/>
      <c r="FH32853" s="300"/>
      <c r="FI32853" s="300"/>
      <c r="FJ32853" s="300"/>
      <c r="FK32853" s="300"/>
      <c r="FL32853" s="300"/>
      <c r="FM32853" s="300"/>
      <c r="FN32853" s="300"/>
      <c r="FO32853" s="300"/>
      <c r="FP32853" s="300"/>
      <c r="FQ32853" s="300"/>
      <c r="FR32853" s="300"/>
      <c r="FS32853" s="300"/>
      <c r="FT32853" s="300"/>
      <c r="FU32853" s="300"/>
      <c r="FV32853" s="300"/>
      <c r="FW32853" s="300"/>
      <c r="FX32853" s="300"/>
      <c r="FY32853" s="300"/>
      <c r="FZ32853" s="300"/>
      <c r="GA32853" s="300"/>
      <c r="GB32853" s="300"/>
      <c r="GC32853" s="300"/>
      <c r="GD32853" s="300"/>
      <c r="GE32853" s="300"/>
      <c r="GF32853" s="300"/>
      <c r="GG32853" s="300"/>
    </row>
    <row r="32854" spans="4:189" x14ac:dyDescent="0.25">
      <c r="D32854" s="300"/>
      <c r="J32854" s="300"/>
      <c r="K32854" s="300"/>
      <c r="L32854" s="300"/>
      <c r="M32854" s="300"/>
      <c r="N32854" s="300"/>
      <c r="O32854" s="300"/>
      <c r="P32854" s="300"/>
      <c r="Q32854" s="300"/>
      <c r="R32854" s="300"/>
      <c r="S32854" s="300"/>
      <c r="T32854" s="300"/>
      <c r="U32854" s="300"/>
      <c r="V32854" s="300"/>
      <c r="W32854" s="300"/>
      <c r="X32854" s="300"/>
      <c r="Y32854" s="300"/>
      <c r="Z32854" s="300"/>
      <c r="AA32854" s="300"/>
      <c r="AB32854" s="300"/>
      <c r="AC32854" s="300"/>
      <c r="AD32854" s="300"/>
      <c r="AE32854" s="300"/>
      <c r="AF32854" s="300"/>
      <c r="AG32854" s="300"/>
      <c r="AH32854" s="300"/>
      <c r="AI32854" s="300"/>
      <c r="AJ32854" s="300"/>
      <c r="AK32854" s="300"/>
      <c r="AL32854" s="300"/>
      <c r="AM32854" s="300"/>
      <c r="AN32854" s="300"/>
      <c r="AO32854" s="300"/>
      <c r="AP32854" s="300"/>
      <c r="AQ32854" s="300"/>
      <c r="AR32854" s="300"/>
      <c r="AS32854" s="300"/>
      <c r="AT32854" s="300"/>
      <c r="AU32854" s="300"/>
      <c r="AV32854" s="300"/>
      <c r="AW32854" s="300"/>
      <c r="AX32854" s="300"/>
      <c r="AY32854" s="300"/>
      <c r="AZ32854" s="300"/>
      <c r="BA32854" s="300"/>
      <c r="BB32854" s="300"/>
      <c r="BC32854" s="300"/>
      <c r="BD32854" s="300"/>
      <c r="BE32854" s="300"/>
      <c r="BF32854" s="300"/>
      <c r="BG32854" s="300"/>
      <c r="BH32854" s="300"/>
      <c r="BI32854" s="300"/>
      <c r="BJ32854" s="300"/>
      <c r="BK32854" s="300"/>
      <c r="BL32854" s="300"/>
      <c r="BM32854" s="300"/>
      <c r="BN32854" s="300"/>
      <c r="BO32854" s="300"/>
      <c r="BP32854" s="300"/>
      <c r="BQ32854" s="300"/>
      <c r="BR32854" s="300"/>
      <c r="BS32854" s="300"/>
      <c r="BT32854" s="300"/>
      <c r="BU32854" s="300"/>
      <c r="BV32854" s="300"/>
      <c r="BW32854" s="300"/>
      <c r="BX32854" s="300"/>
      <c r="BY32854" s="300"/>
      <c r="BZ32854" s="300"/>
      <c r="CA32854" s="300"/>
      <c r="CB32854" s="300"/>
      <c r="CC32854" s="300"/>
      <c r="CD32854" s="300"/>
      <c r="CE32854" s="300"/>
      <c r="CF32854" s="300"/>
      <c r="CG32854" s="300"/>
      <c r="CH32854" s="300"/>
      <c r="CI32854" s="300"/>
      <c r="CJ32854" s="300"/>
      <c r="CK32854" s="300"/>
      <c r="CL32854" s="300"/>
      <c r="CM32854" s="300"/>
      <c r="CN32854" s="300"/>
      <c r="CO32854" s="300"/>
      <c r="CP32854" s="300"/>
      <c r="CQ32854" s="300"/>
      <c r="CR32854" s="300"/>
      <c r="CS32854" s="300"/>
      <c r="CT32854" s="300"/>
      <c r="CU32854" s="300"/>
      <c r="CV32854" s="300"/>
      <c r="CW32854" s="300"/>
      <c r="CX32854" s="300"/>
      <c r="CY32854" s="300"/>
      <c r="CZ32854" s="300"/>
      <c r="DA32854" s="300"/>
      <c r="DB32854" s="300"/>
      <c r="DC32854" s="300"/>
      <c r="DD32854" s="300"/>
      <c r="DE32854" s="300"/>
      <c r="DF32854" s="300"/>
      <c r="DG32854" s="300"/>
      <c r="DH32854" s="300"/>
      <c r="DI32854" s="300"/>
      <c r="DJ32854" s="300"/>
      <c r="DK32854" s="300"/>
      <c r="DL32854" s="300"/>
      <c r="DM32854" s="300"/>
      <c r="DN32854" s="300"/>
      <c r="DO32854" s="300"/>
      <c r="DP32854" s="300"/>
      <c r="DQ32854" s="300"/>
      <c r="DR32854" s="300"/>
      <c r="DS32854" s="300"/>
      <c r="DT32854" s="300"/>
      <c r="DU32854" s="300"/>
      <c r="DV32854" s="300"/>
      <c r="DW32854" s="300"/>
      <c r="DX32854" s="300"/>
      <c r="DY32854" s="300"/>
      <c r="DZ32854" s="300"/>
      <c r="EA32854" s="300"/>
      <c r="EB32854" s="300"/>
      <c r="EC32854" s="300"/>
      <c r="ED32854" s="300"/>
      <c r="EE32854" s="300"/>
      <c r="EF32854" s="300"/>
      <c r="EG32854" s="300"/>
      <c r="EH32854" s="300"/>
      <c r="EI32854" s="300"/>
      <c r="EJ32854" s="300"/>
      <c r="EK32854" s="300"/>
      <c r="EL32854" s="300"/>
      <c r="EM32854" s="300"/>
      <c r="EN32854" s="300"/>
      <c r="EO32854" s="300"/>
      <c r="EP32854" s="300"/>
      <c r="EQ32854" s="300"/>
      <c r="ER32854" s="300"/>
      <c r="ES32854" s="300"/>
      <c r="ET32854" s="300"/>
      <c r="EU32854" s="300"/>
      <c r="EV32854" s="300"/>
      <c r="EW32854" s="300"/>
      <c r="EX32854" s="300"/>
      <c r="EY32854" s="300"/>
      <c r="EZ32854" s="300"/>
      <c r="FA32854" s="300"/>
      <c r="FB32854" s="300"/>
      <c r="FC32854" s="300"/>
      <c r="FD32854" s="300"/>
      <c r="FE32854" s="300"/>
      <c r="FF32854" s="300"/>
      <c r="FG32854" s="300"/>
      <c r="FH32854" s="300"/>
      <c r="FI32854" s="300"/>
      <c r="FJ32854" s="300"/>
      <c r="FK32854" s="300"/>
      <c r="FL32854" s="300"/>
      <c r="FM32854" s="300"/>
      <c r="FN32854" s="300"/>
      <c r="FO32854" s="300"/>
      <c r="FP32854" s="300"/>
      <c r="FQ32854" s="300"/>
      <c r="FR32854" s="300"/>
      <c r="FS32854" s="300"/>
      <c r="FT32854" s="300"/>
      <c r="FU32854" s="300"/>
      <c r="FV32854" s="300"/>
      <c r="FW32854" s="300"/>
      <c r="FX32854" s="300"/>
      <c r="FY32854" s="300"/>
      <c r="FZ32854" s="300"/>
      <c r="GA32854" s="300"/>
      <c r="GB32854" s="300"/>
      <c r="GC32854" s="300"/>
      <c r="GD32854" s="300"/>
      <c r="GE32854" s="300"/>
      <c r="GF32854" s="300"/>
      <c r="GG32854" s="300"/>
    </row>
    <row r="32855" spans="4:189" x14ac:dyDescent="0.25">
      <c r="D32855" s="300"/>
      <c r="J32855" s="300"/>
      <c r="K32855" s="300"/>
      <c r="L32855" s="300"/>
      <c r="M32855" s="300"/>
      <c r="N32855" s="300"/>
      <c r="O32855" s="300"/>
      <c r="P32855" s="300"/>
      <c r="Q32855" s="300"/>
      <c r="R32855" s="300"/>
      <c r="S32855" s="300"/>
      <c r="T32855" s="300"/>
      <c r="U32855" s="300"/>
      <c r="V32855" s="300"/>
      <c r="W32855" s="300"/>
      <c r="X32855" s="300"/>
      <c r="Y32855" s="300"/>
      <c r="Z32855" s="300"/>
      <c r="AA32855" s="300"/>
      <c r="AB32855" s="300"/>
      <c r="AC32855" s="300"/>
      <c r="AD32855" s="300"/>
      <c r="AE32855" s="300"/>
      <c r="AF32855" s="300"/>
      <c r="AG32855" s="300"/>
      <c r="AH32855" s="300"/>
      <c r="AI32855" s="300"/>
      <c r="AJ32855" s="300"/>
      <c r="AK32855" s="300"/>
      <c r="AL32855" s="300"/>
      <c r="AM32855" s="300"/>
      <c r="AN32855" s="300"/>
      <c r="AO32855" s="300"/>
      <c r="AP32855" s="300"/>
      <c r="AQ32855" s="300"/>
      <c r="AR32855" s="300"/>
      <c r="AS32855" s="300"/>
      <c r="AT32855" s="300"/>
      <c r="AU32855" s="300"/>
      <c r="AV32855" s="300"/>
      <c r="AW32855" s="300"/>
      <c r="AX32855" s="300"/>
      <c r="AY32855" s="300"/>
      <c r="AZ32855" s="300"/>
      <c r="BA32855" s="300"/>
      <c r="BB32855" s="300"/>
      <c r="BC32855" s="300"/>
      <c r="BD32855" s="300"/>
      <c r="BE32855" s="300"/>
      <c r="BF32855" s="300"/>
      <c r="BG32855" s="300"/>
      <c r="BH32855" s="300"/>
      <c r="BI32855" s="300"/>
      <c r="BJ32855" s="300"/>
      <c r="BK32855" s="300"/>
      <c r="BL32855" s="300"/>
      <c r="BM32855" s="300"/>
      <c r="BN32855" s="300"/>
      <c r="BO32855" s="300"/>
      <c r="BP32855" s="300"/>
      <c r="BQ32855" s="300"/>
      <c r="BR32855" s="300"/>
      <c r="BS32855" s="300"/>
      <c r="BT32855" s="300"/>
      <c r="BU32855" s="300"/>
      <c r="BV32855" s="300"/>
      <c r="BW32855" s="300"/>
      <c r="BX32855" s="300"/>
      <c r="BY32855" s="300"/>
      <c r="BZ32855" s="300"/>
      <c r="CA32855" s="300"/>
      <c r="CB32855" s="300"/>
      <c r="CC32855" s="300"/>
      <c r="CD32855" s="300"/>
      <c r="CE32855" s="300"/>
      <c r="CF32855" s="300"/>
      <c r="CG32855" s="300"/>
      <c r="CH32855" s="300"/>
      <c r="CI32855" s="300"/>
      <c r="CJ32855" s="300"/>
      <c r="CK32855" s="300"/>
      <c r="CL32855" s="300"/>
      <c r="CM32855" s="300"/>
      <c r="CN32855" s="300"/>
      <c r="CO32855" s="300"/>
      <c r="CP32855" s="300"/>
      <c r="CQ32855" s="300"/>
      <c r="CR32855" s="300"/>
      <c r="CS32855" s="300"/>
      <c r="CT32855" s="300"/>
      <c r="CU32855" s="300"/>
      <c r="CV32855" s="300"/>
      <c r="CW32855" s="300"/>
      <c r="CX32855" s="300"/>
      <c r="CY32855" s="300"/>
      <c r="CZ32855" s="300"/>
      <c r="DA32855" s="300"/>
      <c r="DB32855" s="300"/>
      <c r="DC32855" s="300"/>
      <c r="DD32855" s="300"/>
      <c r="DE32855" s="300"/>
      <c r="DF32855" s="300"/>
      <c r="DG32855" s="300"/>
      <c r="DH32855" s="300"/>
      <c r="DI32855" s="300"/>
      <c r="DJ32855" s="300"/>
      <c r="DK32855" s="300"/>
      <c r="DL32855" s="300"/>
      <c r="DM32855" s="300"/>
      <c r="DN32855" s="300"/>
      <c r="DO32855" s="300"/>
      <c r="DP32855" s="300"/>
      <c r="DQ32855" s="300"/>
      <c r="DR32855" s="300"/>
      <c r="DS32855" s="300"/>
      <c r="DT32855" s="300"/>
      <c r="DU32855" s="300"/>
      <c r="DV32855" s="300"/>
      <c r="DW32855" s="300"/>
      <c r="DX32855" s="300"/>
      <c r="DY32855" s="300"/>
      <c r="DZ32855" s="300"/>
      <c r="EA32855" s="300"/>
      <c r="EB32855" s="300"/>
      <c r="EC32855" s="300"/>
      <c r="ED32855" s="300"/>
      <c r="EE32855" s="300"/>
      <c r="EF32855" s="300"/>
      <c r="EG32855" s="300"/>
      <c r="EH32855" s="300"/>
      <c r="EI32855" s="300"/>
      <c r="EJ32855" s="300"/>
      <c r="EK32855" s="300"/>
      <c r="EL32855" s="300"/>
      <c r="EM32855" s="300"/>
      <c r="EN32855" s="300"/>
      <c r="EO32855" s="300"/>
      <c r="EP32855" s="300"/>
      <c r="EQ32855" s="300"/>
      <c r="ER32855" s="300"/>
      <c r="ES32855" s="300"/>
      <c r="ET32855" s="300"/>
      <c r="EU32855" s="300"/>
      <c r="EV32855" s="300"/>
      <c r="EW32855" s="300"/>
      <c r="EX32855" s="300"/>
      <c r="EY32855" s="300"/>
      <c r="EZ32855" s="300"/>
      <c r="FA32855" s="300"/>
      <c r="FB32855" s="300"/>
      <c r="FC32855" s="300"/>
      <c r="FD32855" s="300"/>
      <c r="FE32855" s="300"/>
      <c r="FF32855" s="300"/>
      <c r="FG32855" s="300"/>
      <c r="FH32855" s="300"/>
      <c r="FI32855" s="300"/>
      <c r="FJ32855" s="300"/>
      <c r="FK32855" s="300"/>
      <c r="FL32855" s="300"/>
      <c r="FM32855" s="300"/>
      <c r="FN32855" s="300"/>
      <c r="FO32855" s="300"/>
      <c r="FP32855" s="300"/>
      <c r="FQ32855" s="300"/>
      <c r="FR32855" s="300"/>
      <c r="FS32855" s="300"/>
      <c r="FT32855" s="300"/>
      <c r="FU32855" s="300"/>
      <c r="FV32855" s="300"/>
      <c r="FW32855" s="300"/>
      <c r="FX32855" s="300"/>
      <c r="FY32855" s="300"/>
      <c r="FZ32855" s="300"/>
      <c r="GA32855" s="300"/>
      <c r="GB32855" s="300"/>
      <c r="GC32855" s="300"/>
      <c r="GD32855" s="300"/>
      <c r="GE32855" s="300"/>
      <c r="GF32855" s="300"/>
      <c r="GG32855" s="300"/>
    </row>
    <row r="32856" spans="4:189" x14ac:dyDescent="0.25">
      <c r="D32856" s="300"/>
      <c r="J32856" s="300"/>
      <c r="K32856" s="300"/>
      <c r="L32856" s="300"/>
      <c r="M32856" s="300"/>
      <c r="N32856" s="300"/>
      <c r="O32856" s="300"/>
      <c r="P32856" s="300"/>
      <c r="Q32856" s="300"/>
      <c r="R32856" s="300"/>
      <c r="S32856" s="300"/>
      <c r="T32856" s="300"/>
      <c r="U32856" s="300"/>
      <c r="V32856" s="300"/>
      <c r="W32856" s="300"/>
      <c r="X32856" s="300"/>
      <c r="Y32856" s="300"/>
      <c r="Z32856" s="300"/>
      <c r="AA32856" s="300"/>
      <c r="AB32856" s="300"/>
      <c r="AC32856" s="300"/>
      <c r="AD32856" s="300"/>
      <c r="AE32856" s="300"/>
      <c r="AF32856" s="300"/>
      <c r="AG32856" s="300"/>
      <c r="AH32856" s="300"/>
      <c r="AI32856" s="300"/>
      <c r="AJ32856" s="300"/>
      <c r="AK32856" s="300"/>
      <c r="AL32856" s="300"/>
      <c r="AM32856" s="300"/>
      <c r="AN32856" s="300"/>
      <c r="AO32856" s="300"/>
      <c r="AP32856" s="300"/>
      <c r="AQ32856" s="300"/>
      <c r="AR32856" s="300"/>
      <c r="AS32856" s="300"/>
      <c r="AT32856" s="300"/>
      <c r="AU32856" s="300"/>
      <c r="AV32856" s="300"/>
      <c r="AW32856" s="300"/>
      <c r="AX32856" s="300"/>
      <c r="AY32856" s="300"/>
      <c r="AZ32856" s="300"/>
      <c r="BA32856" s="300"/>
      <c r="BB32856" s="300"/>
      <c r="BC32856" s="300"/>
      <c r="BD32856" s="300"/>
      <c r="BE32856" s="300"/>
      <c r="BF32856" s="300"/>
      <c r="BG32856" s="300"/>
      <c r="BH32856" s="300"/>
      <c r="BI32856" s="300"/>
      <c r="BJ32856" s="300"/>
      <c r="BK32856" s="300"/>
      <c r="BL32856" s="300"/>
      <c r="BM32856" s="300"/>
      <c r="BN32856" s="300"/>
      <c r="BO32856" s="300"/>
      <c r="BP32856" s="300"/>
      <c r="BQ32856" s="300"/>
      <c r="BR32856" s="300"/>
      <c r="BS32856" s="300"/>
      <c r="BT32856" s="300"/>
      <c r="BU32856" s="300"/>
      <c r="BV32856" s="300"/>
      <c r="BW32856" s="300"/>
      <c r="BX32856" s="300"/>
      <c r="BY32856" s="300"/>
      <c r="BZ32856" s="300"/>
      <c r="CA32856" s="300"/>
      <c r="CB32856" s="300"/>
      <c r="CC32856" s="300"/>
      <c r="CD32856" s="300"/>
      <c r="CE32856" s="300"/>
      <c r="CF32856" s="300"/>
      <c r="CG32856" s="300"/>
      <c r="CH32856" s="300"/>
      <c r="CI32856" s="300"/>
      <c r="CJ32856" s="300"/>
      <c r="CK32856" s="300"/>
      <c r="CL32856" s="300"/>
      <c r="CM32856" s="300"/>
      <c r="CN32856" s="300"/>
      <c r="CO32856" s="300"/>
      <c r="CP32856" s="300"/>
      <c r="CQ32856" s="300"/>
      <c r="CR32856" s="300"/>
      <c r="CS32856" s="300"/>
      <c r="CT32856" s="300"/>
      <c r="CU32856" s="300"/>
      <c r="CV32856" s="300"/>
      <c r="CW32856" s="300"/>
      <c r="CX32856" s="300"/>
      <c r="CY32856" s="300"/>
      <c r="CZ32856" s="300"/>
      <c r="DA32856" s="300"/>
      <c r="DB32856" s="300"/>
      <c r="DC32856" s="300"/>
      <c r="DD32856" s="300"/>
      <c r="DE32856" s="300"/>
      <c r="DF32856" s="300"/>
      <c r="DG32856" s="300"/>
      <c r="DH32856" s="300"/>
      <c r="DI32856" s="300"/>
      <c r="DJ32856" s="300"/>
      <c r="DK32856" s="300"/>
      <c r="DL32856" s="300"/>
      <c r="DM32856" s="300"/>
      <c r="DN32856" s="300"/>
      <c r="DO32856" s="300"/>
      <c r="DP32856" s="300"/>
      <c r="DQ32856" s="300"/>
      <c r="DR32856" s="300"/>
      <c r="DS32856" s="300"/>
      <c r="DT32856" s="300"/>
      <c r="DU32856" s="300"/>
      <c r="DV32856" s="300"/>
      <c r="DW32856" s="300"/>
      <c r="DX32856" s="300"/>
      <c r="DY32856" s="300"/>
      <c r="DZ32856" s="300"/>
      <c r="EA32856" s="300"/>
      <c r="EB32856" s="300"/>
      <c r="EC32856" s="300"/>
      <c r="ED32856" s="300"/>
      <c r="EE32856" s="300"/>
      <c r="EF32856" s="300"/>
      <c r="EG32856" s="300"/>
      <c r="EH32856" s="300"/>
      <c r="EI32856" s="300"/>
      <c r="EJ32856" s="300"/>
      <c r="EK32856" s="300"/>
      <c r="EL32856" s="300"/>
      <c r="EM32856" s="300"/>
      <c r="EN32856" s="300"/>
      <c r="EO32856" s="300"/>
      <c r="EP32856" s="300"/>
      <c r="EQ32856" s="300"/>
      <c r="ER32856" s="300"/>
      <c r="ES32856" s="300"/>
      <c r="ET32856" s="300"/>
      <c r="EU32856" s="300"/>
      <c r="EV32856" s="300"/>
      <c r="EW32856" s="300"/>
      <c r="EX32856" s="300"/>
      <c r="EY32856" s="300"/>
      <c r="EZ32856" s="300"/>
      <c r="FA32856" s="300"/>
      <c r="FB32856" s="300"/>
      <c r="FC32856" s="300"/>
      <c r="FD32856" s="300"/>
      <c r="FE32856" s="300"/>
      <c r="FF32856" s="300"/>
      <c r="FG32856" s="300"/>
      <c r="FH32856" s="300"/>
      <c r="FI32856" s="300"/>
      <c r="FJ32856" s="300"/>
      <c r="FK32856" s="300"/>
      <c r="FL32856" s="300"/>
      <c r="FM32856" s="300"/>
      <c r="FN32856" s="300"/>
      <c r="FO32856" s="300"/>
      <c r="FP32856" s="300"/>
      <c r="FQ32856" s="300"/>
      <c r="FR32856" s="300"/>
      <c r="FS32856" s="300"/>
      <c r="FT32856" s="300"/>
      <c r="FU32856" s="300"/>
      <c r="FV32856" s="300"/>
      <c r="FW32856" s="300"/>
      <c r="FX32856" s="300"/>
      <c r="FY32856" s="300"/>
      <c r="FZ32856" s="300"/>
      <c r="GA32856" s="300"/>
      <c r="GB32856" s="300"/>
      <c r="GC32856" s="300"/>
      <c r="GD32856" s="300"/>
      <c r="GE32856" s="300"/>
      <c r="GF32856" s="300"/>
      <c r="GG32856" s="300"/>
    </row>
    <row r="32857" spans="4:189" x14ac:dyDescent="0.25">
      <c r="D32857" s="300"/>
      <c r="J32857" s="300"/>
      <c r="K32857" s="300"/>
      <c r="L32857" s="300"/>
      <c r="M32857" s="300"/>
      <c r="N32857" s="300"/>
      <c r="O32857" s="300"/>
      <c r="P32857" s="300"/>
      <c r="Q32857" s="300"/>
      <c r="R32857" s="300"/>
      <c r="S32857" s="300"/>
      <c r="T32857" s="300"/>
      <c r="U32857" s="300"/>
      <c r="V32857" s="300"/>
      <c r="W32857" s="300"/>
      <c r="X32857" s="300"/>
      <c r="Y32857" s="300"/>
      <c r="Z32857" s="300"/>
      <c r="AA32857" s="300"/>
      <c r="AB32857" s="300"/>
      <c r="AC32857" s="300"/>
      <c r="AD32857" s="300"/>
      <c r="AE32857" s="300"/>
      <c r="AF32857" s="300"/>
      <c r="AG32857" s="300"/>
      <c r="AH32857" s="300"/>
      <c r="AI32857" s="300"/>
      <c r="AJ32857" s="300"/>
      <c r="AK32857" s="300"/>
      <c r="AL32857" s="300"/>
      <c r="AM32857" s="300"/>
      <c r="AN32857" s="300"/>
      <c r="AO32857" s="300"/>
      <c r="AP32857" s="300"/>
      <c r="AQ32857" s="300"/>
      <c r="AR32857" s="300"/>
      <c r="AS32857" s="300"/>
      <c r="AT32857" s="300"/>
      <c r="AU32857" s="300"/>
      <c r="AV32857" s="300"/>
      <c r="AW32857" s="300"/>
      <c r="AX32857" s="300"/>
      <c r="AY32857" s="300"/>
      <c r="AZ32857" s="300"/>
      <c r="BA32857" s="300"/>
      <c r="BB32857" s="300"/>
      <c r="BC32857" s="300"/>
      <c r="BD32857" s="300"/>
      <c r="BE32857" s="300"/>
      <c r="BF32857" s="300"/>
      <c r="BG32857" s="300"/>
      <c r="BH32857" s="300"/>
      <c r="BI32857" s="300"/>
      <c r="BJ32857" s="300"/>
      <c r="BK32857" s="300"/>
      <c r="BL32857" s="300"/>
      <c r="BM32857" s="300"/>
      <c r="BN32857" s="300"/>
      <c r="BO32857" s="300"/>
      <c r="BP32857" s="300"/>
      <c r="BQ32857" s="300"/>
      <c r="BR32857" s="300"/>
      <c r="BS32857" s="300"/>
      <c r="BT32857" s="300"/>
      <c r="BU32857" s="300"/>
      <c r="BV32857" s="300"/>
      <c r="BW32857" s="300"/>
      <c r="BX32857" s="300"/>
      <c r="BY32857" s="300"/>
      <c r="BZ32857" s="300"/>
      <c r="CA32857" s="300"/>
      <c r="CB32857" s="300"/>
      <c r="CC32857" s="300"/>
      <c r="CD32857" s="300"/>
      <c r="CE32857" s="300"/>
      <c r="CF32857" s="300"/>
      <c r="CG32857" s="300"/>
      <c r="CH32857" s="300"/>
      <c r="CI32857" s="300"/>
      <c r="CJ32857" s="300"/>
      <c r="CK32857" s="300"/>
      <c r="CL32857" s="300"/>
      <c r="CM32857" s="300"/>
      <c r="CN32857" s="300"/>
      <c r="CO32857" s="300"/>
      <c r="CP32857" s="300"/>
      <c r="CQ32857" s="300"/>
      <c r="CR32857" s="300"/>
      <c r="CS32857" s="300"/>
      <c r="CT32857" s="300"/>
      <c r="CU32857" s="300"/>
      <c r="CV32857" s="300"/>
      <c r="CW32857" s="300"/>
      <c r="CX32857" s="300"/>
      <c r="CY32857" s="300"/>
      <c r="CZ32857" s="300"/>
      <c r="DA32857" s="300"/>
      <c r="DB32857" s="300"/>
      <c r="DC32857" s="300"/>
      <c r="DD32857" s="300"/>
      <c r="DE32857" s="300"/>
      <c r="DF32857" s="300"/>
      <c r="DG32857" s="300"/>
      <c r="DH32857" s="300"/>
      <c r="DI32857" s="300"/>
      <c r="DJ32857" s="300"/>
      <c r="DK32857" s="300"/>
      <c r="DL32857" s="300"/>
      <c r="DM32857" s="300"/>
      <c r="DN32857" s="300"/>
      <c r="DO32857" s="300"/>
      <c r="DP32857" s="300"/>
      <c r="DQ32857" s="300"/>
      <c r="DR32857" s="300"/>
      <c r="DS32857" s="300"/>
      <c r="DT32857" s="300"/>
      <c r="DU32857" s="300"/>
      <c r="DV32857" s="300"/>
      <c r="DW32857" s="300"/>
      <c r="DX32857" s="300"/>
      <c r="DY32857" s="300"/>
      <c r="DZ32857" s="300"/>
      <c r="EA32857" s="300"/>
      <c r="EB32857" s="300"/>
      <c r="EC32857" s="300"/>
      <c r="ED32857" s="300"/>
      <c r="EE32857" s="300"/>
      <c r="EF32857" s="300"/>
      <c r="EG32857" s="300"/>
      <c r="EH32857" s="300"/>
      <c r="EI32857" s="300"/>
      <c r="EJ32857" s="300"/>
      <c r="EK32857" s="300"/>
      <c r="EL32857" s="300"/>
      <c r="EM32857" s="300"/>
      <c r="EN32857" s="300"/>
      <c r="EO32857" s="300"/>
      <c r="EP32857" s="300"/>
      <c r="EQ32857" s="300"/>
      <c r="ER32857" s="300"/>
      <c r="ES32857" s="300"/>
      <c r="ET32857" s="300"/>
      <c r="EU32857" s="300"/>
      <c r="EV32857" s="300"/>
      <c r="EW32857" s="300"/>
      <c r="EX32857" s="300"/>
      <c r="EY32857" s="300"/>
      <c r="EZ32857" s="300"/>
      <c r="FA32857" s="300"/>
      <c r="FB32857" s="300"/>
      <c r="FC32857" s="300"/>
      <c r="FD32857" s="300"/>
      <c r="FE32857" s="300"/>
      <c r="FF32857" s="300"/>
      <c r="FG32857" s="300"/>
      <c r="FH32857" s="300"/>
      <c r="FI32857" s="300"/>
      <c r="FJ32857" s="300"/>
      <c r="FK32857" s="300"/>
      <c r="FL32857" s="300"/>
      <c r="FM32857" s="300"/>
      <c r="FN32857" s="300"/>
      <c r="FO32857" s="300"/>
      <c r="FP32857" s="300"/>
      <c r="FQ32857" s="300"/>
      <c r="FR32857" s="300"/>
      <c r="FS32857" s="300"/>
      <c r="FT32857" s="300"/>
      <c r="FU32857" s="300"/>
      <c r="FV32857" s="300"/>
      <c r="FW32857" s="300"/>
      <c r="FX32857" s="300"/>
      <c r="FY32857" s="300"/>
      <c r="FZ32857" s="300"/>
      <c r="GA32857" s="300"/>
      <c r="GB32857" s="300"/>
      <c r="GC32857" s="300"/>
      <c r="GD32857" s="300"/>
      <c r="GE32857" s="300"/>
      <c r="GF32857" s="300"/>
      <c r="GG32857" s="300"/>
    </row>
    <row r="32858" spans="4:189" x14ac:dyDescent="0.25">
      <c r="D32858" s="300"/>
      <c r="J32858" s="300"/>
      <c r="K32858" s="300"/>
      <c r="L32858" s="300"/>
      <c r="M32858" s="300"/>
      <c r="N32858" s="300"/>
      <c r="O32858" s="300"/>
      <c r="P32858" s="300"/>
      <c r="Q32858" s="300"/>
      <c r="R32858" s="300"/>
      <c r="S32858" s="300"/>
      <c r="T32858" s="300"/>
      <c r="U32858" s="300"/>
      <c r="V32858" s="300"/>
      <c r="W32858" s="300"/>
      <c r="X32858" s="300"/>
      <c r="Y32858" s="300"/>
      <c r="Z32858" s="300"/>
      <c r="AA32858" s="300"/>
      <c r="AB32858" s="300"/>
      <c r="AC32858" s="300"/>
      <c r="AD32858" s="300"/>
      <c r="AE32858" s="300"/>
      <c r="AF32858" s="300"/>
      <c r="AG32858" s="300"/>
      <c r="AH32858" s="300"/>
      <c r="AI32858" s="300"/>
      <c r="AJ32858" s="300"/>
      <c r="AK32858" s="300"/>
      <c r="AL32858" s="300"/>
      <c r="AM32858" s="300"/>
      <c r="AN32858" s="300"/>
      <c r="AO32858" s="300"/>
      <c r="AP32858" s="300"/>
      <c r="AQ32858" s="300"/>
      <c r="AR32858" s="300"/>
      <c r="AS32858" s="300"/>
      <c r="AT32858" s="300"/>
      <c r="AU32858" s="300"/>
      <c r="AV32858" s="300"/>
      <c r="AW32858" s="300"/>
      <c r="AX32858" s="300"/>
      <c r="AY32858" s="300"/>
      <c r="AZ32858" s="300"/>
      <c r="BA32858" s="300"/>
      <c r="BB32858" s="300"/>
      <c r="BC32858" s="300"/>
      <c r="BD32858" s="300"/>
      <c r="BE32858" s="300"/>
      <c r="BF32858" s="300"/>
      <c r="BG32858" s="300"/>
      <c r="BH32858" s="300"/>
      <c r="BI32858" s="300"/>
      <c r="BJ32858" s="300"/>
      <c r="BK32858" s="300"/>
      <c r="BL32858" s="300"/>
      <c r="BM32858" s="300"/>
      <c r="BN32858" s="300"/>
      <c r="BO32858" s="300"/>
      <c r="BP32858" s="300"/>
      <c r="BQ32858" s="300"/>
      <c r="BR32858" s="300"/>
      <c r="BS32858" s="300"/>
      <c r="BT32858" s="300"/>
      <c r="BU32858" s="300"/>
      <c r="BV32858" s="300"/>
      <c r="BW32858" s="300"/>
      <c r="BX32858" s="300"/>
      <c r="BY32858" s="300"/>
      <c r="BZ32858" s="300"/>
      <c r="CA32858" s="300"/>
      <c r="CB32858" s="300"/>
      <c r="CC32858" s="300"/>
      <c r="CD32858" s="300"/>
      <c r="CE32858" s="300"/>
      <c r="CF32858" s="300"/>
      <c r="CG32858" s="300"/>
      <c r="CH32858" s="300"/>
      <c r="CI32858" s="300"/>
      <c r="CJ32858" s="300"/>
      <c r="CK32858" s="300"/>
      <c r="CL32858" s="300"/>
      <c r="CM32858" s="300"/>
      <c r="CN32858" s="300"/>
      <c r="CO32858" s="300"/>
      <c r="CP32858" s="300"/>
      <c r="CQ32858" s="300"/>
      <c r="CR32858" s="300"/>
      <c r="CS32858" s="300"/>
      <c r="CT32858" s="300"/>
      <c r="CU32858" s="300"/>
      <c r="CV32858" s="300"/>
      <c r="CW32858" s="300"/>
      <c r="CX32858" s="300"/>
      <c r="CY32858" s="300"/>
      <c r="CZ32858" s="300"/>
      <c r="DA32858" s="300"/>
      <c r="DB32858" s="300"/>
      <c r="DC32858" s="300"/>
      <c r="DD32858" s="300"/>
      <c r="DE32858" s="300"/>
      <c r="DF32858" s="300"/>
      <c r="DG32858" s="300"/>
      <c r="DH32858" s="300"/>
      <c r="DI32858" s="300"/>
      <c r="DJ32858" s="300"/>
      <c r="DK32858" s="300"/>
      <c r="DL32858" s="300"/>
      <c r="DM32858" s="300"/>
      <c r="DN32858" s="300"/>
      <c r="DO32858" s="300"/>
      <c r="DP32858" s="300"/>
      <c r="DQ32858" s="300"/>
      <c r="DR32858" s="300"/>
      <c r="DS32858" s="300"/>
      <c r="DT32858" s="300"/>
      <c r="DU32858" s="300"/>
      <c r="DV32858" s="300"/>
      <c r="DW32858" s="300"/>
      <c r="DX32858" s="300"/>
      <c r="DY32858" s="300"/>
      <c r="DZ32858" s="300"/>
      <c r="EA32858" s="300"/>
      <c r="EB32858" s="300"/>
      <c r="EC32858" s="300"/>
      <c r="ED32858" s="300"/>
      <c r="EE32858" s="300"/>
      <c r="EF32858" s="300"/>
      <c r="EG32858" s="300"/>
      <c r="EH32858" s="300"/>
      <c r="EI32858" s="300"/>
      <c r="EJ32858" s="300"/>
      <c r="EK32858" s="300"/>
      <c r="EL32858" s="300"/>
      <c r="EM32858" s="300"/>
      <c r="EN32858" s="300"/>
      <c r="EO32858" s="300"/>
      <c r="EP32858" s="300"/>
      <c r="EQ32858" s="300"/>
      <c r="ER32858" s="300"/>
      <c r="ES32858" s="300"/>
      <c r="ET32858" s="300"/>
      <c r="EU32858" s="300"/>
      <c r="EV32858" s="300"/>
      <c r="EW32858" s="300"/>
      <c r="EX32858" s="300"/>
      <c r="EY32858" s="300"/>
      <c r="EZ32858" s="300"/>
      <c r="FA32858" s="300"/>
      <c r="FB32858" s="300"/>
      <c r="FC32858" s="300"/>
      <c r="FD32858" s="300"/>
      <c r="FE32858" s="300"/>
      <c r="FF32858" s="300"/>
      <c r="FG32858" s="300"/>
      <c r="FH32858" s="300"/>
      <c r="FI32858" s="300"/>
      <c r="FJ32858" s="300"/>
      <c r="FK32858" s="300"/>
      <c r="FL32858" s="300"/>
      <c r="FM32858" s="300"/>
      <c r="FN32858" s="300"/>
      <c r="FO32858" s="300"/>
      <c r="FP32858" s="300"/>
      <c r="FQ32858" s="300"/>
      <c r="FR32858" s="300"/>
      <c r="FS32858" s="300"/>
      <c r="FT32858" s="300"/>
      <c r="FU32858" s="300"/>
      <c r="FV32858" s="300"/>
      <c r="FW32858" s="300"/>
      <c r="FX32858" s="300"/>
      <c r="FY32858" s="300"/>
      <c r="FZ32858" s="300"/>
      <c r="GA32858" s="300"/>
      <c r="GB32858" s="300"/>
      <c r="GC32858" s="300"/>
      <c r="GD32858" s="300"/>
      <c r="GE32858" s="300"/>
      <c r="GF32858" s="300"/>
      <c r="GG32858" s="300"/>
    </row>
    <row r="32859" spans="4:189" x14ac:dyDescent="0.25">
      <c r="D32859" s="300"/>
      <c r="J32859" s="300"/>
      <c r="K32859" s="300"/>
      <c r="L32859" s="300"/>
      <c r="M32859" s="300"/>
      <c r="N32859" s="300"/>
      <c r="O32859" s="300"/>
      <c r="P32859" s="300"/>
      <c r="Q32859" s="300"/>
      <c r="R32859" s="300"/>
      <c r="S32859" s="300"/>
      <c r="T32859" s="300"/>
      <c r="U32859" s="300"/>
      <c r="V32859" s="300"/>
      <c r="W32859" s="300"/>
      <c r="X32859" s="300"/>
      <c r="Y32859" s="300"/>
      <c r="Z32859" s="300"/>
      <c r="AA32859" s="300"/>
      <c r="AB32859" s="300"/>
      <c r="AC32859" s="300"/>
      <c r="AD32859" s="300"/>
      <c r="AE32859" s="300"/>
      <c r="AF32859" s="300"/>
      <c r="AG32859" s="300"/>
      <c r="AH32859" s="300"/>
      <c r="AI32859" s="300"/>
      <c r="AJ32859" s="300"/>
      <c r="AK32859" s="300"/>
      <c r="AL32859" s="300"/>
      <c r="AM32859" s="300"/>
      <c r="AN32859" s="300"/>
      <c r="AO32859" s="300"/>
      <c r="AP32859" s="300"/>
      <c r="AQ32859" s="300"/>
      <c r="AR32859" s="300"/>
      <c r="AS32859" s="300"/>
      <c r="AT32859" s="300"/>
      <c r="AU32859" s="300"/>
      <c r="AV32859" s="300"/>
      <c r="AW32859" s="300"/>
      <c r="AX32859" s="300"/>
      <c r="AY32859" s="300"/>
      <c r="AZ32859" s="300"/>
      <c r="BA32859" s="300"/>
      <c r="BB32859" s="300"/>
      <c r="BC32859" s="300"/>
      <c r="BD32859" s="300"/>
      <c r="BE32859" s="300"/>
      <c r="BF32859" s="300"/>
      <c r="BG32859" s="300"/>
      <c r="BH32859" s="300"/>
      <c r="BI32859" s="300"/>
      <c r="BJ32859" s="300"/>
      <c r="BK32859" s="300"/>
      <c r="BL32859" s="300"/>
      <c r="BM32859" s="300"/>
      <c r="BN32859" s="300"/>
      <c r="BO32859" s="300"/>
      <c r="BP32859" s="300"/>
      <c r="BQ32859" s="300"/>
      <c r="BR32859" s="300"/>
      <c r="BS32859" s="300"/>
      <c r="BT32859" s="300"/>
      <c r="BU32859" s="300"/>
      <c r="BV32859" s="300"/>
      <c r="BW32859" s="300"/>
      <c r="BX32859" s="300"/>
      <c r="BY32859" s="300"/>
      <c r="BZ32859" s="300"/>
      <c r="CA32859" s="300"/>
      <c r="CB32859" s="300"/>
      <c r="CC32859" s="300"/>
      <c r="CD32859" s="300"/>
      <c r="CE32859" s="300"/>
      <c r="CF32859" s="300"/>
      <c r="CG32859" s="300"/>
      <c r="CH32859" s="300"/>
      <c r="CI32859" s="300"/>
      <c r="CJ32859" s="300"/>
      <c r="CK32859" s="300"/>
      <c r="CL32859" s="300"/>
      <c r="CM32859" s="300"/>
      <c r="CN32859" s="300"/>
      <c r="CO32859" s="300"/>
      <c r="CP32859" s="300"/>
      <c r="CQ32859" s="300"/>
      <c r="CR32859" s="300"/>
      <c r="CS32859" s="300"/>
      <c r="CT32859" s="300"/>
      <c r="CU32859" s="300"/>
      <c r="CV32859" s="300"/>
      <c r="CW32859" s="300"/>
      <c r="CX32859" s="300"/>
      <c r="CY32859" s="300"/>
      <c r="CZ32859" s="300"/>
      <c r="DA32859" s="300"/>
      <c r="DB32859" s="300"/>
      <c r="DC32859" s="300"/>
      <c r="DD32859" s="300"/>
      <c r="DE32859" s="300"/>
      <c r="DF32859" s="300"/>
      <c r="DG32859" s="300"/>
      <c r="DH32859" s="300"/>
      <c r="DI32859" s="300"/>
      <c r="DJ32859" s="300"/>
      <c r="DK32859" s="300"/>
      <c r="DL32859" s="300"/>
      <c r="DM32859" s="300"/>
      <c r="DN32859" s="300"/>
      <c r="DO32859" s="300"/>
      <c r="DP32859" s="300"/>
      <c r="DQ32859" s="300"/>
      <c r="DR32859" s="300"/>
      <c r="DS32859" s="300"/>
      <c r="DT32859" s="300"/>
      <c r="DU32859" s="300"/>
      <c r="DV32859" s="300"/>
      <c r="DW32859" s="300"/>
      <c r="DX32859" s="300"/>
      <c r="DY32859" s="300"/>
      <c r="DZ32859" s="300"/>
      <c r="EA32859" s="300"/>
      <c r="EB32859" s="300"/>
      <c r="EC32859" s="300"/>
      <c r="ED32859" s="300"/>
      <c r="EE32859" s="300"/>
      <c r="EF32859" s="300"/>
      <c r="EG32859" s="300"/>
      <c r="EH32859" s="300"/>
      <c r="EI32859" s="300"/>
      <c r="EJ32859" s="300"/>
      <c r="EK32859" s="300"/>
      <c r="EL32859" s="300"/>
      <c r="EM32859" s="300"/>
      <c r="EN32859" s="300"/>
      <c r="EO32859" s="300"/>
      <c r="EP32859" s="300"/>
      <c r="EQ32859" s="300"/>
      <c r="ER32859" s="300"/>
      <c r="ES32859" s="300"/>
      <c r="ET32859" s="300"/>
      <c r="EU32859" s="300"/>
      <c r="EV32859" s="300"/>
      <c r="EW32859" s="300"/>
      <c r="EX32859" s="300"/>
      <c r="EY32859" s="300"/>
      <c r="EZ32859" s="300"/>
      <c r="FA32859" s="300"/>
      <c r="FB32859" s="300"/>
      <c r="FC32859" s="300"/>
      <c r="FD32859" s="300"/>
      <c r="FE32859" s="300"/>
      <c r="FF32859" s="300"/>
      <c r="FG32859" s="300"/>
      <c r="FH32859" s="300"/>
      <c r="FI32859" s="300"/>
      <c r="FJ32859" s="300"/>
      <c r="FK32859" s="300"/>
      <c r="FL32859" s="300"/>
      <c r="FM32859" s="300"/>
      <c r="FN32859" s="300"/>
      <c r="FO32859" s="300"/>
      <c r="FP32859" s="300"/>
      <c r="FQ32859" s="300"/>
      <c r="FR32859" s="300"/>
      <c r="FS32859" s="300"/>
      <c r="FT32859" s="300"/>
      <c r="FU32859" s="300"/>
      <c r="FV32859" s="300"/>
      <c r="FW32859" s="300"/>
      <c r="FX32859" s="300"/>
      <c r="FY32859" s="300"/>
      <c r="FZ32859" s="300"/>
      <c r="GA32859" s="300"/>
      <c r="GB32859" s="300"/>
      <c r="GC32859" s="300"/>
      <c r="GD32859" s="300"/>
      <c r="GE32859" s="300"/>
      <c r="GF32859" s="300"/>
      <c r="GG32859" s="300"/>
    </row>
    <row r="32860" spans="4:189" x14ac:dyDescent="0.25">
      <c r="D32860" s="300"/>
      <c r="J32860" s="300"/>
      <c r="K32860" s="300"/>
      <c r="L32860" s="300"/>
      <c r="M32860" s="300"/>
      <c r="N32860" s="300"/>
      <c r="O32860" s="300"/>
      <c r="P32860" s="300"/>
      <c r="Q32860" s="300"/>
      <c r="R32860" s="300"/>
      <c r="S32860" s="300"/>
      <c r="T32860" s="300"/>
      <c r="U32860" s="300"/>
      <c r="V32860" s="300"/>
      <c r="W32860" s="300"/>
      <c r="X32860" s="300"/>
      <c r="Y32860" s="300"/>
      <c r="Z32860" s="300"/>
      <c r="AA32860" s="300"/>
      <c r="AB32860" s="300"/>
      <c r="AC32860" s="300"/>
      <c r="AD32860" s="300"/>
      <c r="AE32860" s="300"/>
      <c r="AF32860" s="300"/>
      <c r="AG32860" s="300"/>
      <c r="AH32860" s="300"/>
      <c r="AI32860" s="300"/>
      <c r="AJ32860" s="300"/>
      <c r="AK32860" s="300"/>
      <c r="AL32860" s="300"/>
      <c r="AM32860" s="300"/>
      <c r="AN32860" s="300"/>
      <c r="AO32860" s="300"/>
      <c r="AP32860" s="300"/>
      <c r="AQ32860" s="300"/>
      <c r="AR32860" s="300"/>
      <c r="AS32860" s="300"/>
      <c r="AT32860" s="300"/>
      <c r="AU32860" s="300"/>
      <c r="AV32860" s="300"/>
      <c r="AW32860" s="300"/>
      <c r="AX32860" s="300"/>
      <c r="AY32860" s="300"/>
      <c r="AZ32860" s="300"/>
      <c r="BA32860" s="300"/>
      <c r="BB32860" s="300"/>
      <c r="BC32860" s="300"/>
      <c r="BD32860" s="300"/>
      <c r="BE32860" s="300"/>
      <c r="BF32860" s="300"/>
      <c r="BG32860" s="300"/>
      <c r="BH32860" s="300"/>
      <c r="BI32860" s="300"/>
      <c r="BJ32860" s="300"/>
      <c r="BK32860" s="300"/>
      <c r="BL32860" s="300"/>
      <c r="BM32860" s="300"/>
      <c r="BN32860" s="300"/>
      <c r="BO32860" s="300"/>
      <c r="BP32860" s="300"/>
      <c r="BQ32860" s="300"/>
      <c r="BR32860" s="300"/>
      <c r="BS32860" s="300"/>
      <c r="BT32860" s="300"/>
      <c r="BU32860" s="300"/>
      <c r="BV32860" s="300"/>
      <c r="BW32860" s="300"/>
      <c r="BX32860" s="300"/>
      <c r="BY32860" s="300"/>
      <c r="BZ32860" s="300"/>
      <c r="CA32860" s="300"/>
      <c r="CB32860" s="300"/>
      <c r="CC32860" s="300"/>
      <c r="CD32860" s="300"/>
      <c r="CE32860" s="300"/>
      <c r="CF32860" s="300"/>
      <c r="CG32860" s="300"/>
      <c r="CH32860" s="300"/>
      <c r="CI32860" s="300"/>
      <c r="CJ32860" s="300"/>
      <c r="CK32860" s="300"/>
      <c r="CL32860" s="300"/>
      <c r="CM32860" s="300"/>
      <c r="CN32860" s="300"/>
      <c r="CO32860" s="300"/>
      <c r="CP32860" s="300"/>
      <c r="CQ32860" s="300"/>
      <c r="CR32860" s="300"/>
      <c r="CS32860" s="300"/>
      <c r="CT32860" s="300"/>
      <c r="CU32860" s="300"/>
      <c r="CV32860" s="300"/>
      <c r="CW32860" s="300"/>
      <c r="CX32860" s="300"/>
      <c r="CY32860" s="300"/>
      <c r="CZ32860" s="300"/>
      <c r="DA32860" s="300"/>
      <c r="DB32860" s="300"/>
      <c r="DC32860" s="300"/>
      <c r="DD32860" s="300"/>
      <c r="DE32860" s="300"/>
      <c r="DF32860" s="300"/>
      <c r="DG32860" s="300"/>
      <c r="DH32860" s="300"/>
      <c r="DI32860" s="300"/>
      <c r="DJ32860" s="300"/>
      <c r="DK32860" s="300"/>
      <c r="DL32860" s="300"/>
      <c r="DM32860" s="300"/>
      <c r="DN32860" s="300"/>
      <c r="DO32860" s="300"/>
      <c r="DP32860" s="300"/>
      <c r="DQ32860" s="300"/>
      <c r="DR32860" s="300"/>
      <c r="DS32860" s="300"/>
      <c r="DT32860" s="300"/>
      <c r="DU32860" s="300"/>
      <c r="DV32860" s="300"/>
      <c r="DW32860" s="300"/>
      <c r="DX32860" s="300"/>
      <c r="DY32860" s="300"/>
      <c r="DZ32860" s="300"/>
      <c r="EA32860" s="300"/>
      <c r="EB32860" s="300"/>
      <c r="EC32860" s="300"/>
      <c r="ED32860" s="300"/>
      <c r="EE32860" s="300"/>
      <c r="EF32860" s="300"/>
      <c r="EG32860" s="300"/>
      <c r="EH32860" s="300"/>
      <c r="EI32860" s="300"/>
      <c r="EJ32860" s="300"/>
      <c r="EK32860" s="300"/>
      <c r="EL32860" s="300"/>
      <c r="EM32860" s="300"/>
      <c r="EN32860" s="300"/>
      <c r="EO32860" s="300"/>
      <c r="EP32860" s="300"/>
      <c r="EQ32860" s="300"/>
      <c r="ER32860" s="300"/>
      <c r="ES32860" s="300"/>
      <c r="ET32860" s="300"/>
      <c r="EU32860" s="300"/>
      <c r="EV32860" s="300"/>
      <c r="EW32860" s="300"/>
      <c r="EX32860" s="300"/>
      <c r="EY32860" s="300"/>
      <c r="EZ32860" s="300"/>
      <c r="FA32860" s="300"/>
      <c r="FB32860" s="300"/>
      <c r="FC32860" s="300"/>
      <c r="FD32860" s="300"/>
      <c r="FE32860" s="300"/>
      <c r="FF32860" s="300"/>
      <c r="FG32860" s="300"/>
      <c r="FH32860" s="300"/>
      <c r="FI32860" s="300"/>
      <c r="FJ32860" s="300"/>
      <c r="FK32860" s="300"/>
      <c r="FL32860" s="300"/>
      <c r="FM32860" s="300"/>
      <c r="FN32860" s="300"/>
      <c r="FO32860" s="300"/>
      <c r="FP32860" s="300"/>
      <c r="FQ32860" s="300"/>
      <c r="FR32860" s="300"/>
      <c r="FS32860" s="300"/>
      <c r="FT32860" s="300"/>
      <c r="FU32860" s="300"/>
      <c r="FV32860" s="300"/>
      <c r="FW32860" s="300"/>
      <c r="FX32860" s="300"/>
      <c r="FY32860" s="300"/>
      <c r="FZ32860" s="300"/>
      <c r="GA32860" s="300"/>
      <c r="GB32860" s="300"/>
      <c r="GC32860" s="300"/>
      <c r="GD32860" s="300"/>
      <c r="GE32860" s="300"/>
      <c r="GF32860" s="300"/>
      <c r="GG32860" s="300"/>
    </row>
    <row r="32861" spans="4:189" x14ac:dyDescent="0.25">
      <c r="D32861" s="300"/>
      <c r="J32861" s="300"/>
      <c r="K32861" s="300"/>
      <c r="L32861" s="300"/>
      <c r="M32861" s="300"/>
      <c r="N32861" s="300"/>
      <c r="O32861" s="300"/>
      <c r="P32861" s="300"/>
      <c r="Q32861" s="300"/>
      <c r="R32861" s="300"/>
      <c r="S32861" s="300"/>
      <c r="T32861" s="300"/>
      <c r="U32861" s="300"/>
      <c r="V32861" s="300"/>
      <c r="W32861" s="300"/>
      <c r="X32861" s="300"/>
      <c r="Y32861" s="300"/>
      <c r="Z32861" s="300"/>
      <c r="AA32861" s="300"/>
      <c r="AB32861" s="300"/>
      <c r="AC32861" s="300"/>
      <c r="AD32861" s="300"/>
      <c r="AE32861" s="300"/>
      <c r="AF32861" s="300"/>
      <c r="AG32861" s="300"/>
      <c r="AH32861" s="300"/>
      <c r="AI32861" s="300"/>
      <c r="AJ32861" s="300"/>
      <c r="AK32861" s="300"/>
      <c r="AL32861" s="300"/>
      <c r="AM32861" s="300"/>
      <c r="AN32861" s="300"/>
      <c r="AO32861" s="300"/>
      <c r="AP32861" s="300"/>
      <c r="AQ32861" s="300"/>
      <c r="AR32861" s="300"/>
      <c r="AS32861" s="300"/>
      <c r="AT32861" s="300"/>
      <c r="AU32861" s="300"/>
      <c r="AV32861" s="300"/>
      <c r="AW32861" s="300"/>
      <c r="AX32861" s="300"/>
      <c r="AY32861" s="300"/>
      <c r="AZ32861" s="300"/>
      <c r="BA32861" s="300"/>
      <c r="BB32861" s="300"/>
      <c r="BC32861" s="300"/>
      <c r="BD32861" s="300"/>
      <c r="BE32861" s="300"/>
      <c r="BF32861" s="300"/>
      <c r="BG32861" s="300"/>
      <c r="BH32861" s="300"/>
      <c r="BI32861" s="300"/>
      <c r="BJ32861" s="300"/>
      <c r="BK32861" s="300"/>
      <c r="BL32861" s="300"/>
      <c r="BM32861" s="300"/>
      <c r="BN32861" s="300"/>
      <c r="BO32861" s="300"/>
      <c r="BP32861" s="300"/>
      <c r="BQ32861" s="300"/>
      <c r="BR32861" s="300"/>
      <c r="BS32861" s="300"/>
      <c r="BT32861" s="300"/>
      <c r="BU32861" s="300"/>
      <c r="BV32861" s="300"/>
      <c r="BW32861" s="300"/>
      <c r="BX32861" s="300"/>
      <c r="BY32861" s="300"/>
      <c r="BZ32861" s="300"/>
      <c r="CA32861" s="300"/>
      <c r="CB32861" s="300"/>
      <c r="CC32861" s="300"/>
      <c r="CD32861" s="300"/>
      <c r="CE32861" s="300"/>
      <c r="CF32861" s="300"/>
      <c r="CG32861" s="300"/>
      <c r="CH32861" s="300"/>
      <c r="CI32861" s="300"/>
      <c r="CJ32861" s="300"/>
      <c r="CK32861" s="300"/>
      <c r="CL32861" s="300"/>
      <c r="CM32861" s="300"/>
      <c r="CN32861" s="300"/>
      <c r="CO32861" s="300"/>
      <c r="CP32861" s="300"/>
      <c r="CQ32861" s="300"/>
      <c r="CR32861" s="300"/>
      <c r="CS32861" s="300"/>
      <c r="CT32861" s="300"/>
      <c r="CU32861" s="300"/>
      <c r="CV32861" s="300"/>
      <c r="CW32861" s="300"/>
      <c r="CX32861" s="300"/>
      <c r="CY32861" s="300"/>
      <c r="CZ32861" s="300"/>
      <c r="DA32861" s="300"/>
      <c r="DB32861" s="300"/>
      <c r="DC32861" s="300"/>
      <c r="DD32861" s="300"/>
      <c r="DE32861" s="300"/>
      <c r="DF32861" s="300"/>
      <c r="DG32861" s="300"/>
      <c r="DH32861" s="300"/>
      <c r="DI32861" s="300"/>
      <c r="DJ32861" s="300"/>
      <c r="DK32861" s="300"/>
      <c r="DL32861" s="300"/>
      <c r="DM32861" s="300"/>
      <c r="DN32861" s="300"/>
      <c r="DO32861" s="300"/>
      <c r="DP32861" s="300"/>
      <c r="DQ32861" s="300"/>
      <c r="DR32861" s="300"/>
      <c r="DS32861" s="300"/>
      <c r="DT32861" s="300"/>
      <c r="DU32861" s="300"/>
      <c r="DV32861" s="300"/>
      <c r="DW32861" s="300"/>
      <c r="DX32861" s="300"/>
      <c r="DY32861" s="300"/>
      <c r="DZ32861" s="300"/>
      <c r="EA32861" s="300"/>
      <c r="EB32861" s="300"/>
      <c r="EC32861" s="300"/>
      <c r="ED32861" s="300"/>
      <c r="EE32861" s="300"/>
      <c r="EF32861" s="300"/>
      <c r="EG32861" s="300"/>
      <c r="EH32861" s="300"/>
      <c r="EI32861" s="300"/>
      <c r="EJ32861" s="300"/>
      <c r="EK32861" s="300"/>
      <c r="EL32861" s="300"/>
      <c r="EM32861" s="300"/>
      <c r="EN32861" s="300"/>
      <c r="EO32861" s="300"/>
      <c r="EP32861" s="300"/>
      <c r="EQ32861" s="300"/>
      <c r="ER32861" s="300"/>
      <c r="ES32861" s="300"/>
      <c r="ET32861" s="300"/>
      <c r="EU32861" s="300"/>
      <c r="EV32861" s="300"/>
      <c r="EW32861" s="300"/>
      <c r="EX32861" s="300"/>
      <c r="EY32861" s="300"/>
      <c r="EZ32861" s="300"/>
      <c r="FA32861" s="300"/>
      <c r="FB32861" s="300"/>
      <c r="FC32861" s="300"/>
      <c r="FD32861" s="300"/>
      <c r="FE32861" s="300"/>
      <c r="FF32861" s="300"/>
      <c r="FG32861" s="300"/>
      <c r="FH32861" s="300"/>
      <c r="FI32861" s="300"/>
      <c r="FJ32861" s="300"/>
      <c r="FK32861" s="300"/>
      <c r="FL32861" s="300"/>
      <c r="FM32861" s="300"/>
      <c r="FN32861" s="300"/>
      <c r="FO32861" s="300"/>
      <c r="FP32861" s="300"/>
      <c r="FQ32861" s="300"/>
      <c r="FR32861" s="300"/>
      <c r="FS32861" s="300"/>
      <c r="FT32861" s="300"/>
      <c r="FU32861" s="300"/>
      <c r="FV32861" s="300"/>
      <c r="FW32861" s="300"/>
      <c r="FX32861" s="300"/>
      <c r="FY32861" s="300"/>
      <c r="FZ32861" s="300"/>
      <c r="GA32861" s="300"/>
      <c r="GB32861" s="300"/>
      <c r="GC32861" s="300"/>
      <c r="GD32861" s="300"/>
      <c r="GE32861" s="300"/>
      <c r="GF32861" s="300"/>
      <c r="GG32861" s="300"/>
    </row>
    <row r="32862" spans="4:189" x14ac:dyDescent="0.25">
      <c r="D32862" s="300"/>
      <c r="J32862" s="300"/>
      <c r="K32862" s="300"/>
      <c r="L32862" s="300"/>
      <c r="M32862" s="300"/>
      <c r="N32862" s="300"/>
      <c r="O32862" s="300"/>
      <c r="P32862" s="300"/>
      <c r="Q32862" s="300"/>
      <c r="R32862" s="300"/>
      <c r="S32862" s="300"/>
      <c r="T32862" s="300"/>
      <c r="U32862" s="300"/>
      <c r="V32862" s="300"/>
      <c r="W32862" s="300"/>
      <c r="X32862" s="300"/>
      <c r="Y32862" s="300"/>
      <c r="Z32862" s="300"/>
      <c r="AA32862" s="300"/>
      <c r="AB32862" s="300"/>
      <c r="AC32862" s="300"/>
      <c r="AD32862" s="300"/>
      <c r="AE32862" s="300"/>
      <c r="AF32862" s="300"/>
      <c r="AG32862" s="300"/>
      <c r="AH32862" s="300"/>
      <c r="AI32862" s="300"/>
      <c r="AJ32862" s="300"/>
      <c r="AK32862" s="300"/>
      <c r="AL32862" s="300"/>
      <c r="AM32862" s="300"/>
      <c r="AN32862" s="300"/>
      <c r="AO32862" s="300"/>
      <c r="AP32862" s="300"/>
      <c r="AQ32862" s="300"/>
      <c r="AR32862" s="300"/>
      <c r="AS32862" s="300"/>
      <c r="AT32862" s="300"/>
      <c r="AU32862" s="300"/>
      <c r="AV32862" s="300"/>
      <c r="AW32862" s="300"/>
      <c r="AX32862" s="300"/>
      <c r="AY32862" s="300"/>
      <c r="AZ32862" s="300"/>
      <c r="BA32862" s="300"/>
      <c r="BB32862" s="300"/>
      <c r="BC32862" s="300"/>
      <c r="BD32862" s="300"/>
      <c r="BE32862" s="300"/>
      <c r="BF32862" s="300"/>
      <c r="BG32862" s="300"/>
      <c r="BH32862" s="300"/>
      <c r="BI32862" s="300"/>
      <c r="BJ32862" s="300"/>
      <c r="BK32862" s="300"/>
      <c r="BL32862" s="300"/>
      <c r="BM32862" s="300"/>
      <c r="BN32862" s="300"/>
      <c r="BO32862" s="300"/>
      <c r="BP32862" s="300"/>
      <c r="BQ32862" s="300"/>
      <c r="BR32862" s="300"/>
      <c r="BS32862" s="300"/>
      <c r="BT32862" s="300"/>
      <c r="BU32862" s="300"/>
      <c r="BV32862" s="300"/>
      <c r="BW32862" s="300"/>
      <c r="BX32862" s="300"/>
      <c r="BY32862" s="300"/>
      <c r="BZ32862" s="300"/>
      <c r="CA32862" s="300"/>
      <c r="CB32862" s="300"/>
      <c r="CC32862" s="300"/>
      <c r="CD32862" s="300"/>
      <c r="CE32862" s="300"/>
      <c r="CF32862" s="300"/>
      <c r="CG32862" s="300"/>
      <c r="CH32862" s="300"/>
      <c r="CI32862" s="300"/>
      <c r="CJ32862" s="300"/>
      <c r="CK32862" s="300"/>
      <c r="CL32862" s="300"/>
      <c r="CM32862" s="300"/>
      <c r="CN32862" s="300"/>
      <c r="CO32862" s="300"/>
      <c r="CP32862" s="300"/>
      <c r="CQ32862" s="300"/>
      <c r="CR32862" s="300"/>
      <c r="CS32862" s="300"/>
      <c r="CT32862" s="300"/>
      <c r="CU32862" s="300"/>
      <c r="CV32862" s="300"/>
      <c r="CW32862" s="300"/>
      <c r="CX32862" s="300"/>
      <c r="CY32862" s="300"/>
      <c r="CZ32862" s="300"/>
      <c r="DA32862" s="300"/>
      <c r="DB32862" s="300"/>
      <c r="DC32862" s="300"/>
      <c r="DD32862" s="300"/>
      <c r="DE32862" s="300"/>
      <c r="DF32862" s="300"/>
      <c r="DG32862" s="300"/>
      <c r="DH32862" s="300"/>
      <c r="DI32862" s="300"/>
      <c r="DJ32862" s="300"/>
      <c r="DK32862" s="300"/>
      <c r="DL32862" s="300"/>
      <c r="DM32862" s="300"/>
      <c r="DN32862" s="300"/>
      <c r="DO32862" s="300"/>
      <c r="DP32862" s="300"/>
      <c r="DQ32862" s="300"/>
      <c r="DR32862" s="300"/>
      <c r="DS32862" s="300"/>
      <c r="DT32862" s="300"/>
      <c r="DU32862" s="300"/>
      <c r="DV32862" s="300"/>
      <c r="DW32862" s="300"/>
      <c r="DX32862" s="300"/>
      <c r="DY32862" s="300"/>
      <c r="DZ32862" s="300"/>
      <c r="EA32862" s="300"/>
      <c r="EB32862" s="300"/>
      <c r="EC32862" s="300"/>
      <c r="ED32862" s="300"/>
      <c r="EE32862" s="300"/>
      <c r="EF32862" s="300"/>
      <c r="EG32862" s="300"/>
      <c r="EH32862" s="300"/>
      <c r="EI32862" s="300"/>
      <c r="EJ32862" s="300"/>
      <c r="EK32862" s="300"/>
      <c r="EL32862" s="300"/>
      <c r="EM32862" s="300"/>
      <c r="EN32862" s="300"/>
      <c r="EO32862" s="300"/>
      <c r="EP32862" s="300"/>
      <c r="EQ32862" s="300"/>
      <c r="ER32862" s="300"/>
      <c r="ES32862" s="300"/>
      <c r="ET32862" s="300"/>
      <c r="EU32862" s="300"/>
      <c r="EV32862" s="300"/>
      <c r="EW32862" s="300"/>
      <c r="EX32862" s="300"/>
      <c r="EY32862" s="300"/>
      <c r="EZ32862" s="300"/>
      <c r="FA32862" s="300"/>
      <c r="FB32862" s="300"/>
      <c r="FC32862" s="300"/>
      <c r="FD32862" s="300"/>
      <c r="FE32862" s="300"/>
      <c r="FF32862" s="300"/>
      <c r="FG32862" s="300"/>
      <c r="FH32862" s="300"/>
      <c r="FI32862" s="300"/>
      <c r="FJ32862" s="300"/>
      <c r="FK32862" s="300"/>
      <c r="FL32862" s="300"/>
      <c r="FM32862" s="300"/>
      <c r="FN32862" s="300"/>
      <c r="FO32862" s="300"/>
      <c r="FP32862" s="300"/>
      <c r="FQ32862" s="300"/>
      <c r="FR32862" s="300"/>
      <c r="FS32862" s="300"/>
      <c r="FT32862" s="300"/>
      <c r="FU32862" s="300"/>
      <c r="FV32862" s="300"/>
      <c r="FW32862" s="300"/>
      <c r="FX32862" s="300"/>
      <c r="FY32862" s="300"/>
      <c r="FZ32862" s="300"/>
      <c r="GA32862" s="300"/>
      <c r="GB32862" s="300"/>
      <c r="GC32862" s="300"/>
      <c r="GD32862" s="300"/>
      <c r="GE32862" s="300"/>
      <c r="GF32862" s="300"/>
      <c r="GG32862" s="300"/>
    </row>
    <row r="32863" spans="4:189" x14ac:dyDescent="0.25">
      <c r="D32863" s="300"/>
      <c r="J32863" s="300"/>
      <c r="K32863" s="300"/>
      <c r="L32863" s="300"/>
      <c r="M32863" s="300"/>
      <c r="N32863" s="300"/>
      <c r="O32863" s="300"/>
      <c r="P32863" s="300"/>
      <c r="Q32863" s="300"/>
      <c r="R32863" s="300"/>
      <c r="S32863" s="300"/>
      <c r="T32863" s="300"/>
      <c r="U32863" s="300"/>
      <c r="V32863" s="300"/>
      <c r="W32863" s="300"/>
      <c r="X32863" s="300"/>
      <c r="Y32863" s="300"/>
      <c r="Z32863" s="300"/>
      <c r="AA32863" s="300"/>
      <c r="AB32863" s="300"/>
      <c r="AC32863" s="300"/>
      <c r="AD32863" s="300"/>
      <c r="AE32863" s="300"/>
      <c r="AF32863" s="300"/>
      <c r="AG32863" s="300"/>
      <c r="AH32863" s="300"/>
      <c r="AI32863" s="300"/>
      <c r="AJ32863" s="300"/>
      <c r="AK32863" s="300"/>
      <c r="AL32863" s="300"/>
      <c r="AM32863" s="300"/>
      <c r="AN32863" s="300"/>
      <c r="AO32863" s="300"/>
      <c r="AP32863" s="300"/>
      <c r="AQ32863" s="300"/>
      <c r="AR32863" s="300"/>
      <c r="AS32863" s="300"/>
      <c r="AT32863" s="300"/>
      <c r="AU32863" s="300"/>
      <c r="AV32863" s="300"/>
      <c r="AW32863" s="300"/>
      <c r="AX32863" s="300"/>
      <c r="AY32863" s="300"/>
      <c r="AZ32863" s="300"/>
      <c r="BA32863" s="300"/>
      <c r="BB32863" s="300"/>
      <c r="BC32863" s="300"/>
      <c r="BD32863" s="300"/>
      <c r="BE32863" s="300"/>
      <c r="BF32863" s="300"/>
      <c r="BG32863" s="300"/>
      <c r="BH32863" s="300"/>
      <c r="BI32863" s="300"/>
      <c r="BJ32863" s="300"/>
      <c r="BK32863" s="300"/>
      <c r="BL32863" s="300"/>
      <c r="BM32863" s="300"/>
      <c r="BN32863" s="300"/>
      <c r="BO32863" s="300"/>
      <c r="BP32863" s="300"/>
      <c r="BQ32863" s="300"/>
      <c r="BR32863" s="300"/>
      <c r="BS32863" s="300"/>
      <c r="BT32863" s="300"/>
      <c r="BU32863" s="300"/>
      <c r="BV32863" s="300"/>
      <c r="BW32863" s="300"/>
      <c r="BX32863" s="300"/>
      <c r="BY32863" s="300"/>
      <c r="BZ32863" s="300"/>
      <c r="CA32863" s="300"/>
      <c r="CB32863" s="300"/>
      <c r="CC32863" s="300"/>
      <c r="CD32863" s="300"/>
      <c r="CE32863" s="300"/>
      <c r="CF32863" s="300"/>
      <c r="CG32863" s="300"/>
      <c r="CH32863" s="300"/>
      <c r="CI32863" s="300"/>
      <c r="CJ32863" s="300"/>
      <c r="CK32863" s="300"/>
      <c r="CL32863" s="300"/>
      <c r="CM32863" s="300"/>
      <c r="CN32863" s="300"/>
      <c r="CO32863" s="300"/>
      <c r="CP32863" s="300"/>
      <c r="CQ32863" s="300"/>
      <c r="CR32863" s="300"/>
      <c r="CS32863" s="300"/>
      <c r="CT32863" s="300"/>
      <c r="CU32863" s="300"/>
      <c r="CV32863" s="300"/>
      <c r="CW32863" s="300"/>
      <c r="CX32863" s="300"/>
      <c r="CY32863" s="300"/>
      <c r="CZ32863" s="300"/>
      <c r="DA32863" s="300"/>
      <c r="DB32863" s="300"/>
      <c r="DC32863" s="300"/>
      <c r="DD32863" s="300"/>
      <c r="DE32863" s="300"/>
      <c r="DF32863" s="300"/>
      <c r="DG32863" s="300"/>
      <c r="DH32863" s="300"/>
      <c r="DI32863" s="300"/>
      <c r="DJ32863" s="300"/>
      <c r="DK32863" s="300"/>
      <c r="DL32863" s="300"/>
      <c r="DM32863" s="300"/>
      <c r="DN32863" s="300"/>
      <c r="DO32863" s="300"/>
      <c r="DP32863" s="300"/>
      <c r="DQ32863" s="300"/>
      <c r="DR32863" s="300"/>
      <c r="DS32863" s="300"/>
      <c r="DT32863" s="300"/>
      <c r="DU32863" s="300"/>
      <c r="DV32863" s="300"/>
      <c r="DW32863" s="300"/>
      <c r="DX32863" s="300"/>
      <c r="DY32863" s="300"/>
      <c r="DZ32863" s="300"/>
      <c r="EA32863" s="300"/>
      <c r="EB32863" s="300"/>
      <c r="EC32863" s="300"/>
      <c r="ED32863" s="300"/>
      <c r="EE32863" s="300"/>
      <c r="EF32863" s="300"/>
      <c r="EG32863" s="300"/>
      <c r="EH32863" s="300"/>
      <c r="EI32863" s="300"/>
      <c r="EJ32863" s="300"/>
      <c r="EK32863" s="300"/>
      <c r="EL32863" s="300"/>
      <c r="EM32863" s="300"/>
      <c r="EN32863" s="300"/>
      <c r="EO32863" s="300"/>
      <c r="EP32863" s="300"/>
      <c r="EQ32863" s="300"/>
      <c r="ER32863" s="300"/>
      <c r="ES32863" s="300"/>
      <c r="ET32863" s="300"/>
      <c r="EU32863" s="300"/>
      <c r="EV32863" s="300"/>
      <c r="EW32863" s="300"/>
      <c r="EX32863" s="300"/>
      <c r="EY32863" s="300"/>
      <c r="EZ32863" s="300"/>
      <c r="FA32863" s="300"/>
      <c r="FB32863" s="300"/>
      <c r="FC32863" s="300"/>
      <c r="FD32863" s="300"/>
      <c r="FE32863" s="300"/>
      <c r="FF32863" s="300"/>
      <c r="FG32863" s="300"/>
      <c r="FH32863" s="300"/>
      <c r="FI32863" s="300"/>
      <c r="FJ32863" s="300"/>
      <c r="FK32863" s="300"/>
      <c r="FL32863" s="300"/>
      <c r="FM32863" s="300"/>
      <c r="FN32863" s="300"/>
      <c r="FO32863" s="300"/>
      <c r="FP32863" s="300"/>
      <c r="FQ32863" s="300"/>
      <c r="FR32863" s="300"/>
      <c r="FS32863" s="300"/>
      <c r="FT32863" s="300"/>
      <c r="FU32863" s="300"/>
      <c r="FV32863" s="300"/>
      <c r="FW32863" s="300"/>
      <c r="FX32863" s="300"/>
      <c r="FY32863" s="300"/>
      <c r="FZ32863" s="300"/>
      <c r="GA32863" s="300"/>
      <c r="GB32863" s="300"/>
      <c r="GC32863" s="300"/>
      <c r="GD32863" s="300"/>
      <c r="GE32863" s="300"/>
      <c r="GF32863" s="300"/>
      <c r="GG32863" s="300"/>
    </row>
    <row r="32864" spans="4:189" x14ac:dyDescent="0.25">
      <c r="D32864" s="300"/>
      <c r="J32864" s="300"/>
      <c r="K32864" s="300"/>
      <c r="L32864" s="300"/>
      <c r="M32864" s="300"/>
      <c r="N32864" s="300"/>
      <c r="O32864" s="300"/>
      <c r="P32864" s="300"/>
      <c r="Q32864" s="300"/>
      <c r="R32864" s="300"/>
      <c r="S32864" s="300"/>
      <c r="T32864" s="300"/>
      <c r="U32864" s="300"/>
      <c r="V32864" s="300"/>
      <c r="W32864" s="300"/>
      <c r="X32864" s="300"/>
      <c r="Y32864" s="300"/>
      <c r="Z32864" s="300"/>
      <c r="AA32864" s="300"/>
      <c r="AB32864" s="300"/>
      <c r="AC32864" s="300"/>
      <c r="AD32864" s="300"/>
      <c r="AE32864" s="300"/>
      <c r="AF32864" s="300"/>
      <c r="AG32864" s="300"/>
      <c r="AH32864" s="300"/>
      <c r="AI32864" s="300"/>
      <c r="AJ32864" s="300"/>
      <c r="AK32864" s="300"/>
      <c r="AL32864" s="300"/>
      <c r="AM32864" s="300"/>
      <c r="AN32864" s="300"/>
      <c r="AO32864" s="300"/>
      <c r="AP32864" s="300"/>
      <c r="AQ32864" s="300"/>
      <c r="AR32864" s="300"/>
      <c r="AS32864" s="300"/>
      <c r="AT32864" s="300"/>
      <c r="AU32864" s="300"/>
      <c r="AV32864" s="300"/>
      <c r="AW32864" s="300"/>
      <c r="AX32864" s="300"/>
      <c r="AY32864" s="300"/>
      <c r="AZ32864" s="300"/>
      <c r="BA32864" s="300"/>
      <c r="BB32864" s="300"/>
      <c r="BC32864" s="300"/>
      <c r="BD32864" s="300"/>
      <c r="BE32864" s="300"/>
      <c r="BF32864" s="300"/>
      <c r="BG32864" s="300"/>
      <c r="BH32864" s="300"/>
      <c r="BI32864" s="300"/>
      <c r="BJ32864" s="300"/>
      <c r="BK32864" s="300"/>
      <c r="BL32864" s="300"/>
      <c r="BM32864" s="300"/>
      <c r="BN32864" s="300"/>
      <c r="BO32864" s="300"/>
      <c r="BP32864" s="300"/>
      <c r="BQ32864" s="300"/>
      <c r="BR32864" s="300"/>
      <c r="BS32864" s="300"/>
      <c r="BT32864" s="300"/>
      <c r="BU32864" s="300"/>
      <c r="BV32864" s="300"/>
      <c r="BW32864" s="300"/>
      <c r="BX32864" s="300"/>
      <c r="BY32864" s="300"/>
      <c r="BZ32864" s="300"/>
      <c r="CA32864" s="300"/>
      <c r="CB32864" s="300"/>
      <c r="CC32864" s="300"/>
      <c r="CD32864" s="300"/>
      <c r="CE32864" s="300"/>
      <c r="CF32864" s="300"/>
      <c r="CG32864" s="300"/>
      <c r="CH32864" s="300"/>
      <c r="CI32864" s="300"/>
      <c r="CJ32864" s="300"/>
      <c r="CK32864" s="300"/>
      <c r="CL32864" s="300"/>
      <c r="CM32864" s="300"/>
      <c r="CN32864" s="300"/>
      <c r="CO32864" s="300"/>
      <c r="CP32864" s="300"/>
      <c r="CQ32864" s="300"/>
      <c r="CR32864" s="300"/>
      <c r="CS32864" s="300"/>
      <c r="CT32864" s="300"/>
      <c r="CU32864" s="300"/>
      <c r="CV32864" s="300"/>
      <c r="CW32864" s="300"/>
      <c r="CX32864" s="300"/>
      <c r="CY32864" s="300"/>
      <c r="CZ32864" s="300"/>
      <c r="DA32864" s="300"/>
      <c r="DB32864" s="300"/>
      <c r="DC32864" s="300"/>
      <c r="DD32864" s="300"/>
      <c r="DE32864" s="300"/>
      <c r="DF32864" s="300"/>
      <c r="DG32864" s="300"/>
      <c r="DH32864" s="300"/>
      <c r="DI32864" s="300"/>
      <c r="DJ32864" s="300"/>
      <c r="DK32864" s="300"/>
      <c r="DL32864" s="300"/>
      <c r="DM32864" s="300"/>
      <c r="DN32864" s="300"/>
      <c r="DO32864" s="300"/>
      <c r="DP32864" s="300"/>
      <c r="DQ32864" s="300"/>
      <c r="DR32864" s="300"/>
      <c r="DS32864" s="300"/>
      <c r="DT32864" s="300"/>
      <c r="DU32864" s="300"/>
      <c r="DV32864" s="300"/>
      <c r="DW32864" s="300"/>
      <c r="DX32864" s="300"/>
      <c r="DY32864" s="300"/>
      <c r="DZ32864" s="300"/>
      <c r="EA32864" s="300"/>
      <c r="EB32864" s="300"/>
      <c r="EC32864" s="300"/>
      <c r="ED32864" s="300"/>
      <c r="EE32864" s="300"/>
      <c r="EF32864" s="300"/>
      <c r="EG32864" s="300"/>
      <c r="EH32864" s="300"/>
      <c r="EI32864" s="300"/>
      <c r="EJ32864" s="300"/>
      <c r="EK32864" s="300"/>
      <c r="EL32864" s="300"/>
      <c r="EM32864" s="300"/>
      <c r="EN32864" s="300"/>
      <c r="EO32864" s="300"/>
      <c r="EP32864" s="300"/>
      <c r="EQ32864" s="300"/>
      <c r="ER32864" s="300"/>
      <c r="ES32864" s="300"/>
      <c r="ET32864" s="300"/>
      <c r="EU32864" s="300"/>
      <c r="EV32864" s="300"/>
      <c r="EW32864" s="300"/>
      <c r="EX32864" s="300"/>
      <c r="EY32864" s="300"/>
      <c r="EZ32864" s="300"/>
      <c r="FA32864" s="300"/>
      <c r="FB32864" s="300"/>
      <c r="FC32864" s="300"/>
      <c r="FD32864" s="300"/>
      <c r="FE32864" s="300"/>
      <c r="FF32864" s="300"/>
      <c r="FG32864" s="300"/>
      <c r="FH32864" s="300"/>
      <c r="FI32864" s="300"/>
      <c r="FJ32864" s="300"/>
      <c r="FK32864" s="300"/>
      <c r="FL32864" s="300"/>
      <c r="FM32864" s="300"/>
      <c r="FN32864" s="300"/>
      <c r="FO32864" s="300"/>
      <c r="FP32864" s="300"/>
      <c r="FQ32864" s="300"/>
      <c r="FR32864" s="300"/>
      <c r="FS32864" s="300"/>
      <c r="FT32864" s="300"/>
      <c r="FU32864" s="300"/>
      <c r="FV32864" s="300"/>
      <c r="FW32864" s="300"/>
      <c r="FX32864" s="300"/>
      <c r="FY32864" s="300"/>
      <c r="FZ32864" s="300"/>
      <c r="GA32864" s="300"/>
      <c r="GB32864" s="300"/>
      <c r="GC32864" s="300"/>
      <c r="GD32864" s="300"/>
      <c r="GE32864" s="300"/>
      <c r="GF32864" s="300"/>
      <c r="GG32864" s="300"/>
    </row>
    <row r="32865" spans="4:189" x14ac:dyDescent="0.25">
      <c r="D32865" s="300"/>
      <c r="J32865" s="300"/>
      <c r="K32865" s="300"/>
      <c r="L32865" s="300"/>
      <c r="M32865" s="300"/>
      <c r="N32865" s="300"/>
      <c r="O32865" s="300"/>
      <c r="P32865" s="300"/>
      <c r="Q32865" s="300"/>
      <c r="R32865" s="300"/>
      <c r="S32865" s="300"/>
      <c r="T32865" s="300"/>
      <c r="U32865" s="300"/>
      <c r="V32865" s="300"/>
      <c r="W32865" s="300"/>
      <c r="X32865" s="300"/>
      <c r="Y32865" s="300"/>
      <c r="Z32865" s="300"/>
      <c r="AA32865" s="300"/>
      <c r="AB32865" s="300"/>
      <c r="AC32865" s="300"/>
      <c r="AD32865" s="300"/>
      <c r="AE32865" s="300"/>
      <c r="AF32865" s="300"/>
      <c r="AG32865" s="300"/>
      <c r="AH32865" s="300"/>
      <c r="AI32865" s="300"/>
      <c r="AJ32865" s="300"/>
      <c r="AK32865" s="300"/>
      <c r="AL32865" s="300"/>
      <c r="AM32865" s="300"/>
      <c r="AN32865" s="300"/>
      <c r="AO32865" s="300"/>
      <c r="AP32865" s="300"/>
      <c r="AQ32865" s="300"/>
      <c r="AR32865" s="300"/>
      <c r="AS32865" s="300"/>
      <c r="AT32865" s="300"/>
      <c r="AU32865" s="300"/>
      <c r="AV32865" s="300"/>
      <c r="AW32865" s="300"/>
      <c r="AX32865" s="300"/>
      <c r="AY32865" s="300"/>
      <c r="AZ32865" s="300"/>
      <c r="BA32865" s="300"/>
      <c r="BB32865" s="300"/>
      <c r="BC32865" s="300"/>
      <c r="BD32865" s="300"/>
      <c r="BE32865" s="300"/>
      <c r="BF32865" s="300"/>
      <c r="BG32865" s="300"/>
      <c r="BH32865" s="300"/>
      <c r="BI32865" s="300"/>
      <c r="BJ32865" s="300"/>
      <c r="BK32865" s="300"/>
      <c r="BL32865" s="300"/>
      <c r="BM32865" s="300"/>
      <c r="BN32865" s="300"/>
      <c r="BO32865" s="300"/>
      <c r="BP32865" s="300"/>
      <c r="BQ32865" s="300"/>
      <c r="BR32865" s="300"/>
      <c r="BS32865" s="300"/>
      <c r="BT32865" s="300"/>
      <c r="BU32865" s="300"/>
      <c r="BV32865" s="300"/>
      <c r="BW32865" s="300"/>
      <c r="BX32865" s="300"/>
      <c r="BY32865" s="300"/>
      <c r="BZ32865" s="300"/>
      <c r="CA32865" s="300"/>
      <c r="CB32865" s="300"/>
      <c r="CC32865" s="300"/>
      <c r="CD32865" s="300"/>
      <c r="CE32865" s="300"/>
      <c r="CF32865" s="300"/>
      <c r="CG32865" s="300"/>
      <c r="CH32865" s="300"/>
      <c r="CI32865" s="300"/>
      <c r="CJ32865" s="300"/>
      <c r="CK32865" s="300"/>
      <c r="CL32865" s="300"/>
      <c r="CM32865" s="300"/>
      <c r="CN32865" s="300"/>
      <c r="CO32865" s="300"/>
      <c r="CP32865" s="300"/>
      <c r="CQ32865" s="300"/>
      <c r="CR32865" s="300"/>
      <c r="CS32865" s="300"/>
      <c r="CT32865" s="300"/>
      <c r="CU32865" s="300"/>
      <c r="CV32865" s="300"/>
      <c r="CW32865" s="300"/>
      <c r="CX32865" s="300"/>
      <c r="CY32865" s="300"/>
      <c r="CZ32865" s="300"/>
      <c r="DA32865" s="300"/>
      <c r="DB32865" s="300"/>
      <c r="DC32865" s="300"/>
      <c r="DD32865" s="300"/>
      <c r="DE32865" s="300"/>
      <c r="DF32865" s="300"/>
      <c r="DG32865" s="300"/>
      <c r="DH32865" s="300"/>
      <c r="DI32865" s="300"/>
      <c r="DJ32865" s="300"/>
      <c r="DK32865" s="300"/>
      <c r="DL32865" s="300"/>
      <c r="DM32865" s="300"/>
      <c r="DN32865" s="300"/>
      <c r="DO32865" s="300"/>
      <c r="DP32865" s="300"/>
      <c r="DQ32865" s="300"/>
      <c r="DR32865" s="300"/>
      <c r="DS32865" s="300"/>
      <c r="DT32865" s="300"/>
      <c r="DU32865" s="300"/>
      <c r="DV32865" s="300"/>
      <c r="DW32865" s="300"/>
      <c r="DX32865" s="300"/>
      <c r="DY32865" s="300"/>
      <c r="DZ32865" s="300"/>
      <c r="EA32865" s="300"/>
      <c r="EB32865" s="300"/>
      <c r="EC32865" s="300"/>
      <c r="ED32865" s="300"/>
      <c r="EE32865" s="300"/>
      <c r="EF32865" s="300"/>
      <c r="EG32865" s="300"/>
      <c r="EH32865" s="300"/>
      <c r="EI32865" s="300"/>
      <c r="EJ32865" s="300"/>
      <c r="EK32865" s="300"/>
      <c r="EL32865" s="300"/>
      <c r="EM32865" s="300"/>
      <c r="EN32865" s="300"/>
      <c r="EO32865" s="300"/>
      <c r="EP32865" s="300"/>
      <c r="EQ32865" s="300"/>
      <c r="ER32865" s="300"/>
      <c r="ES32865" s="300"/>
      <c r="ET32865" s="300"/>
      <c r="EU32865" s="300"/>
      <c r="EV32865" s="300"/>
      <c r="EW32865" s="300"/>
      <c r="EX32865" s="300"/>
      <c r="EY32865" s="300"/>
      <c r="EZ32865" s="300"/>
      <c r="FA32865" s="300"/>
      <c r="FB32865" s="300"/>
      <c r="FC32865" s="300"/>
      <c r="FD32865" s="300"/>
      <c r="FE32865" s="300"/>
      <c r="FF32865" s="300"/>
      <c r="FG32865" s="300"/>
      <c r="FH32865" s="300"/>
      <c r="FI32865" s="300"/>
      <c r="FJ32865" s="300"/>
      <c r="FK32865" s="300"/>
      <c r="FL32865" s="300"/>
      <c r="FM32865" s="300"/>
      <c r="FN32865" s="300"/>
      <c r="FO32865" s="300"/>
      <c r="FP32865" s="300"/>
      <c r="FQ32865" s="300"/>
      <c r="FR32865" s="300"/>
      <c r="FS32865" s="300"/>
      <c r="FT32865" s="300"/>
      <c r="FU32865" s="300"/>
      <c r="FV32865" s="300"/>
      <c r="FW32865" s="300"/>
      <c r="FX32865" s="300"/>
      <c r="FY32865" s="300"/>
      <c r="FZ32865" s="300"/>
      <c r="GA32865" s="300"/>
      <c r="GB32865" s="300"/>
      <c r="GC32865" s="300"/>
      <c r="GD32865" s="300"/>
      <c r="GE32865" s="300"/>
      <c r="GF32865" s="300"/>
      <c r="GG32865" s="300"/>
    </row>
    <row r="32866" spans="4:189" x14ac:dyDescent="0.25">
      <c r="D32866" s="300"/>
      <c r="J32866" s="300"/>
      <c r="K32866" s="300"/>
      <c r="L32866" s="300"/>
      <c r="M32866" s="300"/>
      <c r="N32866" s="300"/>
      <c r="O32866" s="300"/>
      <c r="P32866" s="300"/>
      <c r="Q32866" s="300"/>
      <c r="R32866" s="300"/>
      <c r="S32866" s="300"/>
      <c r="T32866" s="300"/>
      <c r="U32866" s="300"/>
      <c r="V32866" s="300"/>
      <c r="W32866" s="300"/>
      <c r="X32866" s="300"/>
      <c r="Y32866" s="300"/>
      <c r="Z32866" s="300"/>
      <c r="AA32866" s="300"/>
      <c r="AB32866" s="300"/>
      <c r="AC32866" s="300"/>
      <c r="AD32866" s="300"/>
      <c r="AE32866" s="300"/>
      <c r="AF32866" s="300"/>
      <c r="AG32866" s="300"/>
      <c r="AH32866" s="300"/>
      <c r="AI32866" s="300"/>
      <c r="AJ32866" s="300"/>
      <c r="AK32866" s="300"/>
      <c r="AL32866" s="300"/>
      <c r="AM32866" s="300"/>
      <c r="AN32866" s="300"/>
      <c r="AO32866" s="300"/>
      <c r="AP32866" s="300"/>
      <c r="AQ32866" s="300"/>
      <c r="AR32866" s="300"/>
      <c r="AS32866" s="300"/>
      <c r="AT32866" s="300"/>
      <c r="AU32866" s="300"/>
      <c r="AV32866" s="300"/>
      <c r="AW32866" s="300"/>
      <c r="AX32866" s="300"/>
      <c r="AY32866" s="300"/>
      <c r="AZ32866" s="300"/>
      <c r="BA32866" s="300"/>
      <c r="BB32866" s="300"/>
      <c r="BC32866" s="300"/>
      <c r="BD32866" s="300"/>
      <c r="BE32866" s="300"/>
      <c r="BF32866" s="300"/>
      <c r="BG32866" s="300"/>
      <c r="BH32866" s="300"/>
      <c r="BI32866" s="300"/>
      <c r="BJ32866" s="300"/>
      <c r="BK32866" s="300"/>
      <c r="BL32866" s="300"/>
      <c r="BM32866" s="300"/>
      <c r="BN32866" s="300"/>
      <c r="BO32866" s="300"/>
      <c r="BP32866" s="300"/>
      <c r="BQ32866" s="300"/>
      <c r="BR32866" s="300"/>
      <c r="BS32866" s="300"/>
      <c r="BT32866" s="300"/>
      <c r="BU32866" s="300"/>
      <c r="BV32866" s="300"/>
      <c r="BW32866" s="300"/>
      <c r="BX32866" s="300"/>
      <c r="BY32866" s="300"/>
      <c r="BZ32866" s="300"/>
      <c r="CA32866" s="300"/>
      <c r="CB32866" s="300"/>
      <c r="CC32866" s="300"/>
      <c r="CD32866" s="300"/>
      <c r="CE32866" s="300"/>
      <c r="CF32866" s="300"/>
      <c r="CG32866" s="300"/>
      <c r="CH32866" s="300"/>
      <c r="CI32866" s="300"/>
      <c r="CJ32866" s="300"/>
      <c r="CK32866" s="300"/>
      <c r="CL32866" s="300"/>
      <c r="CM32866" s="300"/>
      <c r="CN32866" s="300"/>
      <c r="CO32866" s="300"/>
      <c r="CP32866" s="300"/>
      <c r="CQ32866" s="300"/>
      <c r="CR32866" s="300"/>
      <c r="CS32866" s="300"/>
      <c r="CT32866" s="300"/>
      <c r="CU32866" s="300"/>
      <c r="CV32866" s="300"/>
      <c r="CW32866" s="300"/>
      <c r="CX32866" s="300"/>
      <c r="CY32866" s="300"/>
      <c r="CZ32866" s="300"/>
      <c r="DA32866" s="300"/>
      <c r="DB32866" s="300"/>
      <c r="DC32866" s="300"/>
      <c r="DD32866" s="300"/>
      <c r="DE32866" s="300"/>
      <c r="DF32866" s="300"/>
      <c r="DG32866" s="300"/>
      <c r="DH32866" s="300"/>
      <c r="DI32866" s="300"/>
      <c r="DJ32866" s="300"/>
      <c r="DK32866" s="300"/>
      <c r="DL32866" s="300"/>
      <c r="DM32866" s="300"/>
      <c r="DN32866" s="300"/>
      <c r="DO32866" s="300"/>
      <c r="DP32866" s="300"/>
      <c r="DQ32866" s="300"/>
      <c r="DR32866" s="300"/>
      <c r="DS32866" s="300"/>
      <c r="DT32866" s="300"/>
      <c r="DU32866" s="300"/>
      <c r="DV32866" s="300"/>
      <c r="DW32866" s="300"/>
      <c r="DX32866" s="300"/>
      <c r="DY32866" s="300"/>
      <c r="DZ32866" s="300"/>
      <c r="EA32866" s="300"/>
      <c r="EB32866" s="300"/>
      <c r="EC32866" s="300"/>
      <c r="ED32866" s="300"/>
      <c r="EE32866" s="300"/>
      <c r="EF32866" s="300"/>
      <c r="EG32866" s="300"/>
      <c r="EH32866" s="300"/>
      <c r="EI32866" s="300"/>
      <c r="EJ32866" s="300"/>
      <c r="EK32866" s="300"/>
      <c r="EL32866" s="300"/>
      <c r="EM32866" s="300"/>
      <c r="EN32866" s="300"/>
      <c r="EO32866" s="300"/>
      <c r="EP32866" s="300"/>
      <c r="EQ32866" s="300"/>
      <c r="ER32866" s="300"/>
      <c r="ES32866" s="300"/>
      <c r="ET32866" s="300"/>
      <c r="EU32866" s="300"/>
      <c r="EV32866" s="300"/>
      <c r="EW32866" s="300"/>
      <c r="EX32866" s="300"/>
      <c r="EY32866" s="300"/>
      <c r="EZ32866" s="300"/>
      <c r="FA32866" s="300"/>
      <c r="FB32866" s="300"/>
      <c r="FC32866" s="300"/>
      <c r="FD32866" s="300"/>
      <c r="FE32866" s="300"/>
      <c r="FF32866" s="300"/>
      <c r="FG32866" s="300"/>
      <c r="FH32866" s="300"/>
      <c r="FI32866" s="300"/>
      <c r="FJ32866" s="300"/>
      <c r="FK32866" s="300"/>
      <c r="FL32866" s="300"/>
      <c r="FM32866" s="300"/>
      <c r="FN32866" s="300"/>
      <c r="FO32866" s="300"/>
      <c r="FP32866" s="300"/>
      <c r="FQ32866" s="300"/>
      <c r="FR32866" s="300"/>
      <c r="FS32866" s="300"/>
      <c r="FT32866" s="300"/>
      <c r="FU32866" s="300"/>
      <c r="FV32866" s="300"/>
      <c r="FW32866" s="300"/>
      <c r="FX32866" s="300"/>
      <c r="FY32866" s="300"/>
      <c r="FZ32866" s="300"/>
      <c r="GA32866" s="300"/>
      <c r="GB32866" s="300"/>
      <c r="GC32866" s="300"/>
      <c r="GD32866" s="300"/>
      <c r="GE32866" s="300"/>
      <c r="GF32866" s="300"/>
      <c r="GG32866" s="300"/>
    </row>
    <row r="32867" spans="4:189" x14ac:dyDescent="0.25">
      <c r="D32867" s="300"/>
      <c r="J32867" s="300"/>
      <c r="K32867" s="300"/>
      <c r="L32867" s="300"/>
      <c r="M32867" s="300"/>
      <c r="N32867" s="300"/>
      <c r="O32867" s="300"/>
      <c r="P32867" s="300"/>
      <c r="Q32867" s="300"/>
      <c r="R32867" s="300"/>
      <c r="S32867" s="300"/>
      <c r="T32867" s="300"/>
      <c r="U32867" s="300"/>
      <c r="V32867" s="300"/>
      <c r="W32867" s="300"/>
      <c r="X32867" s="300"/>
      <c r="Y32867" s="300"/>
      <c r="Z32867" s="300"/>
      <c r="AA32867" s="300"/>
      <c r="AB32867" s="300"/>
      <c r="AC32867" s="300"/>
      <c r="AD32867" s="300"/>
      <c r="AE32867" s="300"/>
      <c r="AF32867" s="300"/>
      <c r="AG32867" s="300"/>
      <c r="AH32867" s="300"/>
      <c r="AI32867" s="300"/>
      <c r="AJ32867" s="300"/>
      <c r="AK32867" s="300"/>
      <c r="AL32867" s="300"/>
      <c r="AM32867" s="300"/>
      <c r="AN32867" s="300"/>
      <c r="AO32867" s="300"/>
      <c r="AP32867" s="300"/>
      <c r="AQ32867" s="300"/>
      <c r="AR32867" s="300"/>
      <c r="AS32867" s="300"/>
      <c r="AT32867" s="300"/>
      <c r="AU32867" s="300"/>
      <c r="AV32867" s="300"/>
      <c r="AW32867" s="300"/>
      <c r="AX32867" s="300"/>
      <c r="AY32867" s="300"/>
      <c r="AZ32867" s="300"/>
      <c r="BA32867" s="300"/>
      <c r="BB32867" s="300"/>
      <c r="BC32867" s="300"/>
      <c r="BD32867" s="300"/>
      <c r="BE32867" s="300"/>
      <c r="BF32867" s="300"/>
      <c r="BG32867" s="300"/>
      <c r="BH32867" s="300"/>
      <c r="BI32867" s="300"/>
      <c r="BJ32867" s="300"/>
      <c r="BK32867" s="300"/>
      <c r="BL32867" s="300"/>
      <c r="BM32867" s="300"/>
      <c r="BN32867" s="300"/>
      <c r="BO32867" s="300"/>
      <c r="BP32867" s="300"/>
      <c r="BQ32867" s="300"/>
      <c r="BR32867" s="300"/>
      <c r="BS32867" s="300"/>
      <c r="BT32867" s="300"/>
      <c r="BU32867" s="300"/>
      <c r="BV32867" s="300"/>
      <c r="BW32867" s="300"/>
      <c r="BX32867" s="300"/>
      <c r="BY32867" s="300"/>
      <c r="BZ32867" s="300"/>
      <c r="CA32867" s="300"/>
      <c r="CB32867" s="300"/>
      <c r="CC32867" s="300"/>
      <c r="CD32867" s="300"/>
      <c r="CE32867" s="300"/>
      <c r="CF32867" s="300"/>
      <c r="CG32867" s="300"/>
      <c r="CH32867" s="300"/>
      <c r="CI32867" s="300"/>
      <c r="CJ32867" s="300"/>
      <c r="CK32867" s="300"/>
      <c r="CL32867" s="300"/>
      <c r="CM32867" s="300"/>
      <c r="CN32867" s="300"/>
      <c r="CO32867" s="300"/>
      <c r="CP32867" s="300"/>
      <c r="CQ32867" s="300"/>
      <c r="CR32867" s="300"/>
      <c r="CS32867" s="300"/>
      <c r="CT32867" s="300"/>
      <c r="CU32867" s="300"/>
      <c r="CV32867" s="300"/>
      <c r="CW32867" s="300"/>
      <c r="CX32867" s="300"/>
      <c r="CY32867" s="300"/>
      <c r="CZ32867" s="300"/>
      <c r="DA32867" s="300"/>
      <c r="DB32867" s="300"/>
      <c r="DC32867" s="300"/>
      <c r="DD32867" s="300"/>
      <c r="DE32867" s="300"/>
      <c r="DF32867" s="300"/>
      <c r="DG32867" s="300"/>
      <c r="DH32867" s="300"/>
      <c r="DI32867" s="300"/>
      <c r="DJ32867" s="300"/>
      <c r="DK32867" s="300"/>
      <c r="DL32867" s="300"/>
      <c r="DM32867" s="300"/>
      <c r="DN32867" s="300"/>
      <c r="DO32867" s="300"/>
      <c r="DP32867" s="300"/>
      <c r="DQ32867" s="300"/>
      <c r="DR32867" s="300"/>
      <c r="DS32867" s="300"/>
      <c r="DT32867" s="300"/>
      <c r="DU32867" s="300"/>
      <c r="DV32867" s="300"/>
      <c r="DW32867" s="300"/>
      <c r="DX32867" s="300"/>
      <c r="DY32867" s="300"/>
      <c r="DZ32867" s="300"/>
      <c r="EA32867" s="300"/>
      <c r="EB32867" s="300"/>
      <c r="EC32867" s="300"/>
      <c r="ED32867" s="300"/>
      <c r="EE32867" s="300"/>
      <c r="EF32867" s="300"/>
      <c r="EG32867" s="300"/>
      <c r="EH32867" s="300"/>
      <c r="EI32867" s="300"/>
      <c r="EJ32867" s="300"/>
      <c r="EK32867" s="300"/>
      <c r="EL32867" s="300"/>
      <c r="EM32867" s="300"/>
      <c r="EN32867" s="300"/>
      <c r="EO32867" s="300"/>
      <c r="EP32867" s="300"/>
      <c r="EQ32867" s="300"/>
      <c r="ER32867" s="300"/>
      <c r="ES32867" s="300"/>
      <c r="ET32867" s="300"/>
      <c r="EU32867" s="300"/>
      <c r="EV32867" s="300"/>
      <c r="EW32867" s="300"/>
      <c r="EX32867" s="300"/>
      <c r="EY32867" s="300"/>
      <c r="EZ32867" s="300"/>
      <c r="FA32867" s="300"/>
      <c r="FB32867" s="300"/>
      <c r="FC32867" s="300"/>
      <c r="FD32867" s="300"/>
      <c r="FE32867" s="300"/>
      <c r="FF32867" s="300"/>
      <c r="FG32867" s="300"/>
      <c r="FH32867" s="300"/>
      <c r="FI32867" s="300"/>
      <c r="FJ32867" s="300"/>
      <c r="FK32867" s="300"/>
      <c r="FL32867" s="300"/>
      <c r="FM32867" s="300"/>
      <c r="FN32867" s="300"/>
      <c r="FO32867" s="300"/>
      <c r="FP32867" s="300"/>
      <c r="FQ32867" s="300"/>
      <c r="FR32867" s="300"/>
      <c r="FS32867" s="300"/>
      <c r="FT32867" s="300"/>
      <c r="FU32867" s="300"/>
      <c r="FV32867" s="300"/>
      <c r="FW32867" s="300"/>
      <c r="FX32867" s="300"/>
      <c r="FY32867" s="300"/>
      <c r="FZ32867" s="300"/>
      <c r="GA32867" s="300"/>
      <c r="GB32867" s="300"/>
      <c r="GC32867" s="300"/>
      <c r="GD32867" s="300"/>
      <c r="GE32867" s="300"/>
      <c r="GF32867" s="300"/>
      <c r="GG32867" s="300"/>
    </row>
    <row r="32868" spans="4:189" x14ac:dyDescent="0.25">
      <c r="D32868" s="300"/>
      <c r="J32868" s="300"/>
      <c r="K32868" s="300"/>
      <c r="L32868" s="300"/>
      <c r="M32868" s="300"/>
      <c r="N32868" s="300"/>
      <c r="O32868" s="300"/>
      <c r="P32868" s="300"/>
      <c r="Q32868" s="300"/>
      <c r="R32868" s="300"/>
      <c r="S32868" s="300"/>
      <c r="T32868" s="300"/>
      <c r="U32868" s="300"/>
      <c r="V32868" s="300"/>
      <c r="W32868" s="300"/>
      <c r="X32868" s="300"/>
      <c r="Y32868" s="300"/>
      <c r="Z32868" s="300"/>
      <c r="AA32868" s="300"/>
      <c r="AB32868" s="300"/>
      <c r="AC32868" s="300"/>
      <c r="AD32868" s="300"/>
      <c r="AE32868" s="300"/>
      <c r="AF32868" s="300"/>
      <c r="AG32868" s="300"/>
      <c r="AH32868" s="300"/>
      <c r="AI32868" s="300"/>
      <c r="AJ32868" s="300"/>
      <c r="AK32868" s="300"/>
      <c r="AL32868" s="300"/>
      <c r="AM32868" s="300"/>
      <c r="AN32868" s="300"/>
      <c r="AO32868" s="300"/>
      <c r="AP32868" s="300"/>
      <c r="AQ32868" s="300"/>
      <c r="AR32868" s="300"/>
      <c r="AS32868" s="300"/>
      <c r="AT32868" s="300"/>
      <c r="AU32868" s="300"/>
      <c r="AV32868" s="300"/>
      <c r="AW32868" s="300"/>
      <c r="AX32868" s="300"/>
      <c r="AY32868" s="300"/>
      <c r="AZ32868" s="300"/>
      <c r="BA32868" s="300"/>
      <c r="BB32868" s="300"/>
      <c r="BC32868" s="300"/>
      <c r="BD32868" s="300"/>
      <c r="BE32868" s="300"/>
      <c r="BF32868" s="300"/>
      <c r="BG32868" s="300"/>
      <c r="BH32868" s="300"/>
      <c r="BI32868" s="300"/>
      <c r="BJ32868" s="300"/>
      <c r="BK32868" s="300"/>
      <c r="BL32868" s="300"/>
      <c r="BM32868" s="300"/>
      <c r="BN32868" s="300"/>
      <c r="BO32868" s="300"/>
      <c r="BP32868" s="300"/>
      <c r="BQ32868" s="300"/>
      <c r="BR32868" s="300"/>
      <c r="BS32868" s="300"/>
      <c r="BT32868" s="300"/>
      <c r="BU32868" s="300"/>
      <c r="BV32868" s="300"/>
      <c r="BW32868" s="300"/>
      <c r="BX32868" s="300"/>
      <c r="BY32868" s="300"/>
      <c r="BZ32868" s="300"/>
      <c r="CA32868" s="300"/>
      <c r="CB32868" s="300"/>
      <c r="CC32868" s="300"/>
      <c r="CD32868" s="300"/>
      <c r="CE32868" s="300"/>
      <c r="CF32868" s="300"/>
      <c r="CG32868" s="300"/>
      <c r="CH32868" s="300"/>
      <c r="CI32868" s="300"/>
      <c r="CJ32868" s="300"/>
      <c r="CK32868" s="300"/>
      <c r="CL32868" s="300"/>
      <c r="CM32868" s="300"/>
      <c r="CN32868" s="300"/>
      <c r="CO32868" s="300"/>
      <c r="CP32868" s="300"/>
      <c r="CQ32868" s="300"/>
      <c r="CR32868" s="300"/>
      <c r="CS32868" s="300"/>
      <c r="CT32868" s="300"/>
      <c r="CU32868" s="300"/>
      <c r="CV32868" s="300"/>
      <c r="CW32868" s="300"/>
      <c r="CX32868" s="300"/>
      <c r="CY32868" s="300"/>
      <c r="CZ32868" s="300"/>
      <c r="DA32868" s="300"/>
      <c r="DB32868" s="300"/>
      <c r="DC32868" s="300"/>
      <c r="DD32868" s="300"/>
      <c r="DE32868" s="300"/>
      <c r="DF32868" s="300"/>
      <c r="DG32868" s="300"/>
      <c r="DH32868" s="300"/>
      <c r="DI32868" s="300"/>
      <c r="DJ32868" s="300"/>
      <c r="DK32868" s="300"/>
      <c r="DL32868" s="300"/>
      <c r="DM32868" s="300"/>
      <c r="DN32868" s="300"/>
      <c r="DO32868" s="300"/>
      <c r="DP32868" s="300"/>
      <c r="DQ32868" s="300"/>
      <c r="DR32868" s="300"/>
      <c r="DS32868" s="300"/>
      <c r="DT32868" s="300"/>
      <c r="DU32868" s="300"/>
      <c r="DV32868" s="300"/>
      <c r="DW32868" s="300"/>
      <c r="DX32868" s="300"/>
      <c r="DY32868" s="300"/>
      <c r="DZ32868" s="300"/>
      <c r="EA32868" s="300"/>
      <c r="EB32868" s="300"/>
      <c r="EC32868" s="300"/>
      <c r="ED32868" s="300"/>
      <c r="EE32868" s="300"/>
      <c r="EF32868" s="300"/>
      <c r="EG32868" s="300"/>
      <c r="EH32868" s="300"/>
      <c r="EI32868" s="300"/>
      <c r="EJ32868" s="300"/>
      <c r="EK32868" s="300"/>
      <c r="EL32868" s="300"/>
      <c r="EM32868" s="300"/>
      <c r="EN32868" s="300"/>
      <c r="EO32868" s="300"/>
      <c r="EP32868" s="300"/>
      <c r="EQ32868" s="300"/>
      <c r="ER32868" s="300"/>
      <c r="ES32868" s="300"/>
      <c r="ET32868" s="300"/>
      <c r="EU32868" s="300"/>
      <c r="EV32868" s="300"/>
      <c r="EW32868" s="300"/>
      <c r="EX32868" s="300"/>
      <c r="EY32868" s="300"/>
      <c r="EZ32868" s="300"/>
      <c r="FA32868" s="300"/>
      <c r="FB32868" s="300"/>
      <c r="FC32868" s="300"/>
      <c r="FD32868" s="300"/>
      <c r="FE32868" s="300"/>
      <c r="FF32868" s="300"/>
      <c r="FG32868" s="300"/>
      <c r="FH32868" s="300"/>
      <c r="FI32868" s="300"/>
      <c r="FJ32868" s="300"/>
      <c r="FK32868" s="300"/>
      <c r="FL32868" s="300"/>
      <c r="FM32868" s="300"/>
      <c r="FN32868" s="300"/>
      <c r="FO32868" s="300"/>
      <c r="FP32868" s="300"/>
      <c r="FQ32868" s="300"/>
      <c r="FR32868" s="300"/>
      <c r="FS32868" s="300"/>
      <c r="FT32868" s="300"/>
      <c r="FU32868" s="300"/>
      <c r="FV32868" s="300"/>
      <c r="FW32868" s="300"/>
      <c r="FX32868" s="300"/>
      <c r="FY32868" s="300"/>
      <c r="FZ32868" s="300"/>
      <c r="GA32868" s="300"/>
      <c r="GB32868" s="300"/>
      <c r="GC32868" s="300"/>
      <c r="GD32868" s="300"/>
      <c r="GE32868" s="300"/>
      <c r="GF32868" s="300"/>
      <c r="GG32868" s="300"/>
    </row>
    <row r="32869" spans="4:189" x14ac:dyDescent="0.25">
      <c r="D32869" s="300"/>
      <c r="J32869" s="300"/>
      <c r="K32869" s="300"/>
      <c r="L32869" s="300"/>
      <c r="M32869" s="300"/>
      <c r="N32869" s="300"/>
      <c r="O32869" s="300"/>
      <c r="P32869" s="300"/>
      <c r="Q32869" s="300"/>
      <c r="R32869" s="300"/>
      <c r="S32869" s="300"/>
      <c r="T32869" s="300"/>
      <c r="U32869" s="300"/>
      <c r="V32869" s="300"/>
      <c r="W32869" s="300"/>
      <c r="X32869" s="300"/>
      <c r="Y32869" s="300"/>
      <c r="Z32869" s="300"/>
      <c r="AA32869" s="300"/>
      <c r="AB32869" s="300"/>
      <c r="AC32869" s="300"/>
      <c r="AD32869" s="300"/>
      <c r="AE32869" s="300"/>
      <c r="AF32869" s="300"/>
      <c r="AG32869" s="300"/>
      <c r="AH32869" s="300"/>
      <c r="AI32869" s="300"/>
      <c r="AJ32869" s="300"/>
      <c r="AK32869" s="300"/>
      <c r="AL32869" s="300"/>
      <c r="AM32869" s="300"/>
      <c r="AN32869" s="300"/>
      <c r="AO32869" s="300"/>
      <c r="AP32869" s="300"/>
      <c r="AQ32869" s="300"/>
      <c r="AR32869" s="300"/>
      <c r="AS32869" s="300"/>
      <c r="AT32869" s="300"/>
      <c r="AU32869" s="300"/>
      <c r="AV32869" s="300"/>
      <c r="AW32869" s="300"/>
      <c r="AX32869" s="300"/>
      <c r="AY32869" s="300"/>
      <c r="AZ32869" s="300"/>
      <c r="BA32869" s="300"/>
      <c r="BB32869" s="300"/>
      <c r="BC32869" s="300"/>
      <c r="BD32869" s="300"/>
      <c r="BE32869" s="300"/>
      <c r="BF32869" s="300"/>
      <c r="BG32869" s="300"/>
      <c r="BH32869" s="300"/>
      <c r="BI32869" s="300"/>
      <c r="BJ32869" s="300"/>
      <c r="BK32869" s="300"/>
      <c r="BL32869" s="300"/>
      <c r="BM32869" s="300"/>
      <c r="BN32869" s="300"/>
      <c r="BO32869" s="300"/>
      <c r="BP32869" s="300"/>
      <c r="BQ32869" s="300"/>
      <c r="BR32869" s="300"/>
      <c r="BS32869" s="300"/>
      <c r="BT32869" s="300"/>
      <c r="BU32869" s="300"/>
      <c r="BV32869" s="300"/>
      <c r="BW32869" s="300"/>
      <c r="BX32869" s="300"/>
      <c r="BY32869" s="300"/>
      <c r="BZ32869" s="300"/>
      <c r="CA32869" s="300"/>
      <c r="CB32869" s="300"/>
      <c r="CC32869" s="300"/>
      <c r="CD32869" s="300"/>
      <c r="CE32869" s="300"/>
      <c r="CF32869" s="300"/>
      <c r="CG32869" s="300"/>
      <c r="CH32869" s="300"/>
      <c r="CI32869" s="300"/>
      <c r="CJ32869" s="300"/>
      <c r="CK32869" s="300"/>
      <c r="CL32869" s="300"/>
      <c r="CM32869" s="300"/>
      <c r="CN32869" s="300"/>
      <c r="CO32869" s="300"/>
      <c r="CP32869" s="300"/>
      <c r="CQ32869" s="300"/>
      <c r="CR32869" s="300"/>
      <c r="CS32869" s="300"/>
      <c r="CT32869" s="300"/>
      <c r="CU32869" s="300"/>
      <c r="CV32869" s="300"/>
      <c r="CW32869" s="300"/>
      <c r="CX32869" s="300"/>
      <c r="CY32869" s="300"/>
      <c r="CZ32869" s="300"/>
      <c r="DA32869" s="300"/>
      <c r="DB32869" s="300"/>
      <c r="DC32869" s="300"/>
      <c r="DD32869" s="300"/>
      <c r="DE32869" s="300"/>
      <c r="DF32869" s="300"/>
      <c r="DG32869" s="300"/>
      <c r="DH32869" s="300"/>
      <c r="DI32869" s="300"/>
      <c r="DJ32869" s="300"/>
      <c r="DK32869" s="300"/>
      <c r="DL32869" s="300"/>
      <c r="DM32869" s="300"/>
      <c r="DN32869" s="300"/>
      <c r="DO32869" s="300"/>
      <c r="DP32869" s="300"/>
      <c r="DQ32869" s="300"/>
      <c r="DR32869" s="300"/>
      <c r="DS32869" s="300"/>
      <c r="DT32869" s="300"/>
      <c r="DU32869" s="300"/>
      <c r="DV32869" s="300"/>
      <c r="DW32869" s="300"/>
      <c r="DX32869" s="300"/>
      <c r="DY32869" s="300"/>
      <c r="DZ32869" s="300"/>
      <c r="EA32869" s="300"/>
      <c r="EB32869" s="300"/>
      <c r="EC32869" s="300"/>
      <c r="ED32869" s="300"/>
      <c r="EE32869" s="300"/>
      <c r="EF32869" s="300"/>
      <c r="EG32869" s="300"/>
      <c r="EH32869" s="300"/>
      <c r="EI32869" s="300"/>
      <c r="EJ32869" s="300"/>
      <c r="EK32869" s="300"/>
      <c r="EL32869" s="300"/>
      <c r="EM32869" s="300"/>
      <c r="EN32869" s="300"/>
      <c r="EO32869" s="300"/>
      <c r="EP32869" s="300"/>
      <c r="EQ32869" s="300"/>
      <c r="ER32869" s="300"/>
      <c r="ES32869" s="300"/>
      <c r="ET32869" s="300"/>
      <c r="EU32869" s="300"/>
      <c r="EV32869" s="300"/>
      <c r="EW32869" s="300"/>
      <c r="EX32869" s="300"/>
      <c r="EY32869" s="300"/>
      <c r="EZ32869" s="300"/>
      <c r="FA32869" s="300"/>
      <c r="FB32869" s="300"/>
      <c r="FC32869" s="300"/>
      <c r="FD32869" s="300"/>
      <c r="FE32869" s="300"/>
      <c r="FF32869" s="300"/>
      <c r="FG32869" s="300"/>
      <c r="FH32869" s="300"/>
      <c r="FI32869" s="300"/>
      <c r="FJ32869" s="300"/>
      <c r="FK32869" s="300"/>
      <c r="FL32869" s="300"/>
      <c r="FM32869" s="300"/>
      <c r="FN32869" s="300"/>
      <c r="FO32869" s="300"/>
      <c r="FP32869" s="300"/>
      <c r="FQ32869" s="300"/>
      <c r="FR32869" s="300"/>
      <c r="FS32869" s="300"/>
      <c r="FT32869" s="300"/>
      <c r="FU32869" s="300"/>
      <c r="FV32869" s="300"/>
      <c r="FW32869" s="300"/>
      <c r="FX32869" s="300"/>
      <c r="FY32869" s="300"/>
      <c r="FZ32869" s="300"/>
      <c r="GA32869" s="300"/>
      <c r="GB32869" s="300"/>
      <c r="GC32869" s="300"/>
      <c r="GD32869" s="300"/>
      <c r="GE32869" s="300"/>
      <c r="GF32869" s="300"/>
      <c r="GG32869" s="300"/>
    </row>
    <row r="32870" spans="4:189" x14ac:dyDescent="0.25">
      <c r="D32870" s="300"/>
      <c r="J32870" s="300"/>
      <c r="K32870" s="300"/>
      <c r="L32870" s="300"/>
      <c r="M32870" s="300"/>
      <c r="N32870" s="300"/>
      <c r="O32870" s="300"/>
      <c r="P32870" s="300"/>
      <c r="Q32870" s="300"/>
      <c r="R32870" s="300"/>
      <c r="S32870" s="300"/>
      <c r="T32870" s="300"/>
      <c r="U32870" s="300"/>
      <c r="V32870" s="300"/>
      <c r="W32870" s="300"/>
      <c r="X32870" s="300"/>
      <c r="Y32870" s="300"/>
      <c r="Z32870" s="300"/>
      <c r="AA32870" s="300"/>
      <c r="AB32870" s="300"/>
      <c r="AC32870" s="300"/>
      <c r="AD32870" s="300"/>
      <c r="AE32870" s="300"/>
      <c r="AF32870" s="300"/>
      <c r="AG32870" s="300"/>
      <c r="AH32870" s="300"/>
      <c r="AI32870" s="300"/>
      <c r="AJ32870" s="300"/>
      <c r="AK32870" s="300"/>
      <c r="AL32870" s="300"/>
      <c r="AM32870" s="300"/>
      <c r="AN32870" s="300"/>
      <c r="AO32870" s="300"/>
      <c r="AP32870" s="300"/>
      <c r="AQ32870" s="300"/>
      <c r="AR32870" s="300"/>
      <c r="AS32870" s="300"/>
      <c r="AT32870" s="300"/>
      <c r="AU32870" s="300"/>
      <c r="AV32870" s="300"/>
      <c r="AW32870" s="300"/>
      <c r="AX32870" s="300"/>
      <c r="AY32870" s="300"/>
      <c r="AZ32870" s="300"/>
      <c r="BA32870" s="300"/>
      <c r="BB32870" s="300"/>
      <c r="BC32870" s="300"/>
      <c r="BD32870" s="300"/>
      <c r="BE32870" s="300"/>
      <c r="BF32870" s="300"/>
      <c r="BG32870" s="300"/>
      <c r="BH32870" s="300"/>
      <c r="BI32870" s="300"/>
      <c r="BJ32870" s="300"/>
      <c r="BK32870" s="300"/>
      <c r="BL32870" s="300"/>
      <c r="BM32870" s="300"/>
      <c r="BN32870" s="300"/>
      <c r="BO32870" s="300"/>
      <c r="BP32870" s="300"/>
      <c r="BQ32870" s="300"/>
      <c r="BR32870" s="300"/>
      <c r="BS32870" s="300"/>
      <c r="BT32870" s="300"/>
      <c r="BU32870" s="300"/>
      <c r="BV32870" s="300"/>
      <c r="BW32870" s="300"/>
      <c r="BX32870" s="300"/>
      <c r="BY32870" s="300"/>
      <c r="BZ32870" s="300"/>
      <c r="CA32870" s="300"/>
      <c r="CB32870" s="300"/>
      <c r="CC32870" s="300"/>
      <c r="CD32870" s="300"/>
      <c r="CE32870" s="300"/>
      <c r="CF32870" s="300"/>
      <c r="CG32870" s="300"/>
      <c r="CH32870" s="300"/>
      <c r="CI32870" s="300"/>
      <c r="CJ32870" s="300"/>
      <c r="CK32870" s="300"/>
      <c r="CL32870" s="300"/>
      <c r="CM32870" s="300"/>
      <c r="CN32870" s="300"/>
      <c r="CO32870" s="300"/>
      <c r="CP32870" s="300"/>
      <c r="CQ32870" s="300"/>
      <c r="CR32870" s="300"/>
      <c r="CS32870" s="300"/>
      <c r="CT32870" s="300"/>
      <c r="CU32870" s="300"/>
      <c r="CV32870" s="300"/>
      <c r="CW32870" s="300"/>
      <c r="CX32870" s="300"/>
      <c r="CY32870" s="300"/>
      <c r="CZ32870" s="300"/>
      <c r="DA32870" s="300"/>
      <c r="DB32870" s="300"/>
      <c r="DC32870" s="300"/>
      <c r="DD32870" s="300"/>
      <c r="DE32870" s="300"/>
      <c r="DF32870" s="300"/>
      <c r="DG32870" s="300"/>
      <c r="DH32870" s="300"/>
      <c r="DI32870" s="300"/>
      <c r="DJ32870" s="300"/>
      <c r="DK32870" s="300"/>
      <c r="DL32870" s="300"/>
      <c r="DM32870" s="300"/>
      <c r="DN32870" s="300"/>
      <c r="DO32870" s="300"/>
      <c r="DP32870" s="300"/>
      <c r="DQ32870" s="300"/>
      <c r="DR32870" s="300"/>
      <c r="DS32870" s="300"/>
      <c r="DT32870" s="300"/>
      <c r="DU32870" s="300"/>
      <c r="DV32870" s="300"/>
      <c r="DW32870" s="300"/>
      <c r="DX32870" s="300"/>
      <c r="DY32870" s="300"/>
      <c r="DZ32870" s="300"/>
      <c r="EA32870" s="300"/>
      <c r="EB32870" s="300"/>
      <c r="EC32870" s="300"/>
      <c r="ED32870" s="300"/>
      <c r="EE32870" s="300"/>
      <c r="EF32870" s="300"/>
      <c r="EG32870" s="300"/>
      <c r="EH32870" s="300"/>
      <c r="EI32870" s="300"/>
      <c r="EJ32870" s="300"/>
      <c r="EK32870" s="300"/>
      <c r="EL32870" s="300"/>
      <c r="EM32870" s="300"/>
      <c r="EN32870" s="300"/>
      <c r="EO32870" s="300"/>
      <c r="EP32870" s="300"/>
      <c r="EQ32870" s="300"/>
      <c r="ER32870" s="300"/>
      <c r="ES32870" s="300"/>
      <c r="ET32870" s="300"/>
      <c r="EU32870" s="300"/>
      <c r="EV32870" s="300"/>
      <c r="EW32870" s="300"/>
      <c r="EX32870" s="300"/>
      <c r="EY32870" s="300"/>
      <c r="EZ32870" s="300"/>
      <c r="FA32870" s="300"/>
      <c r="FB32870" s="300"/>
      <c r="FC32870" s="300"/>
      <c r="FD32870" s="300"/>
      <c r="FE32870" s="300"/>
      <c r="FF32870" s="300"/>
      <c r="FG32870" s="300"/>
      <c r="FH32870" s="300"/>
      <c r="FI32870" s="300"/>
      <c r="FJ32870" s="300"/>
      <c r="FK32870" s="300"/>
      <c r="FL32870" s="300"/>
      <c r="FM32870" s="300"/>
      <c r="FN32870" s="300"/>
      <c r="FO32870" s="300"/>
      <c r="FP32870" s="300"/>
      <c r="FQ32870" s="300"/>
      <c r="FR32870" s="300"/>
      <c r="FS32870" s="300"/>
      <c r="FT32870" s="300"/>
      <c r="FU32870" s="300"/>
      <c r="FV32870" s="300"/>
      <c r="FW32870" s="300"/>
      <c r="FX32870" s="300"/>
      <c r="FY32870" s="300"/>
      <c r="FZ32870" s="300"/>
      <c r="GA32870" s="300"/>
      <c r="GB32870" s="300"/>
      <c r="GC32870" s="300"/>
      <c r="GD32870" s="300"/>
      <c r="GE32870" s="300"/>
      <c r="GF32870" s="300"/>
      <c r="GG32870" s="300"/>
    </row>
    <row r="32871" spans="4:189" x14ac:dyDescent="0.25">
      <c r="D32871" s="300"/>
      <c r="J32871" s="300"/>
      <c r="K32871" s="300"/>
      <c r="L32871" s="300"/>
      <c r="M32871" s="300"/>
      <c r="N32871" s="300"/>
      <c r="O32871" s="300"/>
      <c r="P32871" s="300"/>
      <c r="Q32871" s="300"/>
      <c r="R32871" s="300"/>
      <c r="S32871" s="300"/>
      <c r="T32871" s="300"/>
      <c r="U32871" s="300"/>
      <c r="V32871" s="300"/>
      <c r="W32871" s="300"/>
      <c r="X32871" s="300"/>
      <c r="Y32871" s="300"/>
      <c r="Z32871" s="300"/>
      <c r="AA32871" s="300"/>
      <c r="AB32871" s="300"/>
      <c r="AC32871" s="300"/>
      <c r="AD32871" s="300"/>
      <c r="AE32871" s="300"/>
      <c r="AF32871" s="300"/>
      <c r="AG32871" s="300"/>
      <c r="AH32871" s="300"/>
      <c r="AI32871" s="300"/>
      <c r="AJ32871" s="300"/>
      <c r="AK32871" s="300"/>
      <c r="AL32871" s="300"/>
      <c r="AM32871" s="300"/>
      <c r="AN32871" s="300"/>
      <c r="AO32871" s="300"/>
      <c r="AP32871" s="300"/>
      <c r="AQ32871" s="300"/>
      <c r="AR32871" s="300"/>
      <c r="AS32871" s="300"/>
      <c r="AT32871" s="300"/>
      <c r="AU32871" s="300"/>
      <c r="AV32871" s="300"/>
      <c r="AW32871" s="300"/>
      <c r="AX32871" s="300"/>
      <c r="AY32871" s="300"/>
      <c r="AZ32871" s="300"/>
      <c r="BA32871" s="300"/>
      <c r="BB32871" s="300"/>
      <c r="BC32871" s="300"/>
      <c r="BD32871" s="300"/>
      <c r="BE32871" s="300"/>
      <c r="BF32871" s="300"/>
      <c r="BG32871" s="300"/>
      <c r="BH32871" s="300"/>
      <c r="BI32871" s="300"/>
      <c r="BJ32871" s="300"/>
      <c r="BK32871" s="300"/>
      <c r="BL32871" s="300"/>
      <c r="BM32871" s="300"/>
      <c r="BN32871" s="300"/>
      <c r="BO32871" s="300"/>
      <c r="BP32871" s="300"/>
      <c r="BQ32871" s="300"/>
      <c r="BR32871" s="300"/>
      <c r="BS32871" s="300"/>
      <c r="BT32871" s="300"/>
      <c r="BU32871" s="300"/>
      <c r="BV32871" s="300"/>
      <c r="BW32871" s="300"/>
      <c r="BX32871" s="300"/>
      <c r="BY32871" s="300"/>
      <c r="BZ32871" s="300"/>
      <c r="CA32871" s="300"/>
      <c r="CB32871" s="300"/>
      <c r="CC32871" s="300"/>
      <c r="CD32871" s="300"/>
      <c r="CE32871" s="300"/>
      <c r="CF32871" s="300"/>
      <c r="CG32871" s="300"/>
      <c r="CH32871" s="300"/>
      <c r="CI32871" s="300"/>
      <c r="CJ32871" s="300"/>
      <c r="CK32871" s="300"/>
      <c r="CL32871" s="300"/>
      <c r="CM32871" s="300"/>
      <c r="CN32871" s="300"/>
      <c r="CO32871" s="300"/>
      <c r="CP32871" s="300"/>
      <c r="CQ32871" s="300"/>
      <c r="CR32871" s="300"/>
      <c r="CS32871" s="300"/>
      <c r="CT32871" s="300"/>
      <c r="CU32871" s="300"/>
      <c r="CV32871" s="300"/>
      <c r="CW32871" s="300"/>
      <c r="CX32871" s="300"/>
      <c r="CY32871" s="300"/>
      <c r="CZ32871" s="300"/>
      <c r="DA32871" s="300"/>
      <c r="DB32871" s="300"/>
      <c r="DC32871" s="300"/>
      <c r="DD32871" s="300"/>
      <c r="DE32871" s="300"/>
      <c r="DF32871" s="300"/>
      <c r="DG32871" s="300"/>
      <c r="DH32871" s="300"/>
      <c r="DI32871" s="300"/>
      <c r="DJ32871" s="300"/>
      <c r="DK32871" s="300"/>
      <c r="DL32871" s="300"/>
      <c r="DM32871" s="300"/>
      <c r="DN32871" s="300"/>
      <c r="DO32871" s="300"/>
      <c r="DP32871" s="300"/>
      <c r="DQ32871" s="300"/>
      <c r="DR32871" s="300"/>
      <c r="DS32871" s="300"/>
      <c r="DT32871" s="300"/>
      <c r="DU32871" s="300"/>
      <c r="DV32871" s="300"/>
      <c r="DW32871" s="300"/>
      <c r="DX32871" s="300"/>
      <c r="DY32871" s="300"/>
      <c r="DZ32871" s="300"/>
      <c r="EA32871" s="300"/>
      <c r="EB32871" s="300"/>
      <c r="EC32871" s="300"/>
      <c r="ED32871" s="300"/>
      <c r="EE32871" s="300"/>
      <c r="EF32871" s="300"/>
      <c r="EG32871" s="300"/>
      <c r="EH32871" s="300"/>
      <c r="EI32871" s="300"/>
      <c r="EJ32871" s="300"/>
      <c r="EK32871" s="300"/>
      <c r="EL32871" s="300"/>
      <c r="EM32871" s="300"/>
      <c r="EN32871" s="300"/>
      <c r="EO32871" s="300"/>
      <c r="EP32871" s="300"/>
      <c r="EQ32871" s="300"/>
      <c r="ER32871" s="300"/>
      <c r="ES32871" s="300"/>
      <c r="ET32871" s="300"/>
      <c r="EU32871" s="300"/>
      <c r="EV32871" s="300"/>
      <c r="EW32871" s="300"/>
      <c r="EX32871" s="300"/>
      <c r="EY32871" s="300"/>
      <c r="EZ32871" s="300"/>
      <c r="FA32871" s="300"/>
      <c r="FB32871" s="300"/>
      <c r="FC32871" s="300"/>
      <c r="FD32871" s="300"/>
      <c r="FE32871" s="300"/>
      <c r="FF32871" s="300"/>
      <c r="FG32871" s="300"/>
      <c r="FH32871" s="300"/>
      <c r="FI32871" s="300"/>
      <c r="FJ32871" s="300"/>
      <c r="FK32871" s="300"/>
      <c r="FL32871" s="300"/>
      <c r="FM32871" s="300"/>
      <c r="FN32871" s="300"/>
      <c r="FO32871" s="300"/>
      <c r="FP32871" s="300"/>
      <c r="FQ32871" s="300"/>
      <c r="FR32871" s="300"/>
      <c r="FS32871" s="300"/>
      <c r="FT32871" s="300"/>
      <c r="FU32871" s="300"/>
      <c r="FV32871" s="300"/>
      <c r="FW32871" s="300"/>
      <c r="FX32871" s="300"/>
      <c r="FY32871" s="300"/>
      <c r="FZ32871" s="300"/>
      <c r="GA32871" s="300"/>
      <c r="GB32871" s="300"/>
      <c r="GC32871" s="300"/>
      <c r="GD32871" s="300"/>
      <c r="GE32871" s="300"/>
      <c r="GF32871" s="300"/>
      <c r="GG32871" s="300"/>
    </row>
    <row r="32872" spans="4:189" x14ac:dyDescent="0.25">
      <c r="D32872" s="300"/>
      <c r="J32872" s="300"/>
      <c r="K32872" s="300"/>
      <c r="L32872" s="300"/>
      <c r="M32872" s="300"/>
      <c r="N32872" s="300"/>
      <c r="O32872" s="300"/>
      <c r="P32872" s="300"/>
      <c r="Q32872" s="300"/>
      <c r="R32872" s="300"/>
      <c r="S32872" s="300"/>
      <c r="T32872" s="300"/>
      <c r="U32872" s="300"/>
      <c r="V32872" s="300"/>
      <c r="W32872" s="300"/>
      <c r="X32872" s="300"/>
      <c r="Y32872" s="300"/>
      <c r="Z32872" s="300"/>
      <c r="AA32872" s="300"/>
      <c r="AB32872" s="300"/>
      <c r="AC32872" s="300"/>
      <c r="AD32872" s="300"/>
      <c r="AE32872" s="300"/>
      <c r="AF32872" s="300"/>
      <c r="AG32872" s="300"/>
      <c r="AH32872" s="300"/>
      <c r="AI32872" s="300"/>
      <c r="AJ32872" s="300"/>
      <c r="AK32872" s="300"/>
      <c r="AL32872" s="300"/>
      <c r="AM32872" s="300"/>
      <c r="AN32872" s="300"/>
      <c r="AO32872" s="300"/>
      <c r="AP32872" s="300"/>
      <c r="AQ32872" s="300"/>
      <c r="AR32872" s="300"/>
      <c r="AS32872" s="300"/>
      <c r="AT32872" s="300"/>
      <c r="AU32872" s="300"/>
      <c r="AV32872" s="300"/>
      <c r="AW32872" s="300"/>
      <c r="AX32872" s="300"/>
      <c r="AY32872" s="300"/>
      <c r="AZ32872" s="300"/>
      <c r="BA32872" s="300"/>
      <c r="BB32872" s="300"/>
      <c r="BC32872" s="300"/>
      <c r="BD32872" s="300"/>
      <c r="BE32872" s="300"/>
      <c r="BF32872" s="300"/>
      <c r="BG32872" s="300"/>
      <c r="BH32872" s="300"/>
      <c r="BI32872" s="300"/>
      <c r="BJ32872" s="300"/>
      <c r="BK32872" s="300"/>
      <c r="BL32872" s="300"/>
      <c r="BM32872" s="300"/>
      <c r="BN32872" s="300"/>
      <c r="BO32872" s="300"/>
      <c r="BP32872" s="300"/>
      <c r="BQ32872" s="300"/>
      <c r="BR32872" s="300"/>
      <c r="BS32872" s="300"/>
      <c r="BT32872" s="300"/>
      <c r="BU32872" s="300"/>
      <c r="BV32872" s="300"/>
      <c r="BW32872" s="300"/>
      <c r="BX32872" s="300"/>
      <c r="BY32872" s="300"/>
      <c r="BZ32872" s="300"/>
      <c r="CA32872" s="300"/>
      <c r="CB32872" s="300"/>
      <c r="CC32872" s="300"/>
      <c r="CD32872" s="300"/>
      <c r="CE32872" s="300"/>
      <c r="CF32872" s="300"/>
      <c r="CG32872" s="300"/>
      <c r="CH32872" s="300"/>
      <c r="CI32872" s="300"/>
      <c r="CJ32872" s="300"/>
      <c r="CK32872" s="300"/>
      <c r="CL32872" s="300"/>
      <c r="CM32872" s="300"/>
      <c r="CN32872" s="300"/>
      <c r="CO32872" s="300"/>
      <c r="CP32872" s="300"/>
      <c r="CQ32872" s="300"/>
      <c r="CR32872" s="300"/>
      <c r="CS32872" s="300"/>
      <c r="CT32872" s="300"/>
      <c r="CU32872" s="300"/>
      <c r="CV32872" s="300"/>
      <c r="CW32872" s="300"/>
      <c r="CX32872" s="300"/>
      <c r="CY32872" s="300"/>
      <c r="CZ32872" s="300"/>
      <c r="DA32872" s="300"/>
      <c r="DB32872" s="300"/>
      <c r="DC32872" s="300"/>
      <c r="DD32872" s="300"/>
      <c r="DE32872" s="300"/>
      <c r="DF32872" s="300"/>
      <c r="DG32872" s="300"/>
      <c r="DH32872" s="300"/>
      <c r="DI32872" s="300"/>
      <c r="DJ32872" s="300"/>
      <c r="DK32872" s="300"/>
      <c r="DL32872" s="300"/>
      <c r="DM32872" s="300"/>
      <c r="DN32872" s="300"/>
      <c r="DO32872" s="300"/>
      <c r="DP32872" s="300"/>
      <c r="DQ32872" s="300"/>
      <c r="DR32872" s="300"/>
      <c r="DS32872" s="300"/>
      <c r="DT32872" s="300"/>
      <c r="DU32872" s="300"/>
      <c r="DV32872" s="300"/>
      <c r="DW32872" s="300"/>
      <c r="DX32872" s="300"/>
      <c r="DY32872" s="300"/>
      <c r="DZ32872" s="300"/>
      <c r="EA32872" s="300"/>
      <c r="EB32872" s="300"/>
      <c r="EC32872" s="300"/>
      <c r="ED32872" s="300"/>
      <c r="EE32872" s="300"/>
      <c r="EF32872" s="300"/>
      <c r="EG32872" s="300"/>
      <c r="EH32872" s="300"/>
      <c r="EI32872" s="300"/>
      <c r="EJ32872" s="300"/>
      <c r="EK32872" s="300"/>
      <c r="EL32872" s="300"/>
      <c r="EM32872" s="300"/>
      <c r="EN32872" s="300"/>
      <c r="EO32872" s="300"/>
      <c r="EP32872" s="300"/>
      <c r="EQ32872" s="300"/>
      <c r="ER32872" s="300"/>
      <c r="ES32872" s="300"/>
      <c r="ET32872" s="300"/>
      <c r="EU32872" s="300"/>
      <c r="EV32872" s="300"/>
      <c r="EW32872" s="300"/>
      <c r="EX32872" s="300"/>
      <c r="EY32872" s="300"/>
      <c r="EZ32872" s="300"/>
      <c r="FA32872" s="300"/>
      <c r="FB32872" s="300"/>
      <c r="FC32872" s="300"/>
      <c r="FD32872" s="300"/>
      <c r="FE32872" s="300"/>
      <c r="FF32872" s="300"/>
      <c r="FG32872" s="300"/>
      <c r="FH32872" s="300"/>
      <c r="FI32872" s="300"/>
      <c r="FJ32872" s="300"/>
      <c r="FK32872" s="300"/>
      <c r="FL32872" s="300"/>
      <c r="FM32872" s="300"/>
      <c r="FN32872" s="300"/>
      <c r="FO32872" s="300"/>
      <c r="FP32872" s="300"/>
      <c r="FQ32872" s="300"/>
      <c r="FR32872" s="300"/>
      <c r="FS32872" s="300"/>
      <c r="FT32872" s="300"/>
      <c r="FU32872" s="300"/>
      <c r="FV32872" s="300"/>
      <c r="FW32872" s="300"/>
      <c r="FX32872" s="300"/>
      <c r="FY32872" s="300"/>
      <c r="FZ32872" s="300"/>
      <c r="GA32872" s="300"/>
      <c r="GB32872" s="300"/>
      <c r="GC32872" s="300"/>
      <c r="GD32872" s="300"/>
      <c r="GE32872" s="300"/>
      <c r="GF32872" s="300"/>
      <c r="GG32872" s="300"/>
    </row>
    <row r="32873" spans="4:189" x14ac:dyDescent="0.25">
      <c r="D32873" s="300"/>
      <c r="J32873" s="300"/>
      <c r="K32873" s="300"/>
      <c r="L32873" s="300"/>
      <c r="M32873" s="300"/>
      <c r="N32873" s="300"/>
      <c r="O32873" s="300"/>
      <c r="P32873" s="300"/>
      <c r="Q32873" s="300"/>
      <c r="R32873" s="300"/>
      <c r="S32873" s="300"/>
      <c r="T32873" s="300"/>
      <c r="U32873" s="300"/>
      <c r="V32873" s="300"/>
      <c r="W32873" s="300"/>
      <c r="X32873" s="300"/>
      <c r="Y32873" s="300"/>
      <c r="Z32873" s="300"/>
      <c r="AA32873" s="300"/>
      <c r="AB32873" s="300"/>
      <c r="AC32873" s="300"/>
      <c r="AD32873" s="300"/>
      <c r="AE32873" s="300"/>
      <c r="AF32873" s="300"/>
      <c r="AG32873" s="300"/>
      <c r="AH32873" s="300"/>
      <c r="AI32873" s="300"/>
      <c r="AJ32873" s="300"/>
      <c r="AK32873" s="300"/>
      <c r="AL32873" s="300"/>
      <c r="AM32873" s="300"/>
      <c r="AN32873" s="300"/>
      <c r="AO32873" s="300"/>
      <c r="AP32873" s="300"/>
      <c r="AQ32873" s="300"/>
      <c r="AR32873" s="300"/>
      <c r="AS32873" s="300"/>
      <c r="AT32873" s="300"/>
      <c r="AU32873" s="300"/>
      <c r="AV32873" s="300"/>
      <c r="AW32873" s="300"/>
      <c r="AX32873" s="300"/>
      <c r="AY32873" s="300"/>
      <c r="AZ32873" s="300"/>
      <c r="BA32873" s="300"/>
      <c r="BB32873" s="300"/>
      <c r="BC32873" s="300"/>
      <c r="BD32873" s="300"/>
      <c r="BE32873" s="300"/>
      <c r="BF32873" s="300"/>
      <c r="BG32873" s="300"/>
      <c r="BH32873" s="300"/>
      <c r="BI32873" s="300"/>
      <c r="BJ32873" s="300"/>
      <c r="BK32873" s="300"/>
      <c r="BL32873" s="300"/>
      <c r="BM32873" s="300"/>
      <c r="BN32873" s="300"/>
      <c r="BO32873" s="300"/>
      <c r="BP32873" s="300"/>
      <c r="BQ32873" s="300"/>
      <c r="BR32873" s="300"/>
      <c r="BS32873" s="300"/>
      <c r="BT32873" s="300"/>
      <c r="BU32873" s="300"/>
      <c r="BV32873" s="300"/>
      <c r="BW32873" s="300"/>
      <c r="BX32873" s="300"/>
      <c r="BY32873" s="300"/>
      <c r="BZ32873" s="300"/>
      <c r="CA32873" s="300"/>
      <c r="CB32873" s="300"/>
      <c r="CC32873" s="300"/>
      <c r="CD32873" s="300"/>
      <c r="CE32873" s="300"/>
      <c r="CF32873" s="300"/>
      <c r="CG32873" s="300"/>
      <c r="CH32873" s="300"/>
      <c r="CI32873" s="300"/>
      <c r="CJ32873" s="300"/>
      <c r="CK32873" s="300"/>
      <c r="CL32873" s="300"/>
      <c r="CM32873" s="300"/>
      <c r="CN32873" s="300"/>
      <c r="CO32873" s="300"/>
      <c r="CP32873" s="300"/>
      <c r="CQ32873" s="300"/>
      <c r="CR32873" s="300"/>
      <c r="CS32873" s="300"/>
      <c r="CT32873" s="300"/>
      <c r="CU32873" s="300"/>
      <c r="CV32873" s="300"/>
      <c r="CW32873" s="300"/>
      <c r="CX32873" s="300"/>
      <c r="CY32873" s="300"/>
      <c r="CZ32873" s="300"/>
      <c r="DA32873" s="300"/>
      <c r="DB32873" s="300"/>
      <c r="DC32873" s="300"/>
      <c r="DD32873" s="300"/>
      <c r="DE32873" s="300"/>
      <c r="DF32873" s="300"/>
      <c r="DG32873" s="300"/>
      <c r="DH32873" s="300"/>
      <c r="DI32873" s="300"/>
      <c r="DJ32873" s="300"/>
      <c r="DK32873" s="300"/>
      <c r="DL32873" s="300"/>
      <c r="DM32873" s="300"/>
      <c r="DN32873" s="300"/>
      <c r="DO32873" s="300"/>
      <c r="DP32873" s="300"/>
      <c r="DQ32873" s="300"/>
      <c r="DR32873" s="300"/>
      <c r="DS32873" s="300"/>
      <c r="DT32873" s="300"/>
      <c r="DU32873" s="300"/>
      <c r="DV32873" s="300"/>
      <c r="DW32873" s="300"/>
      <c r="DX32873" s="300"/>
      <c r="DY32873" s="300"/>
      <c r="DZ32873" s="300"/>
      <c r="EA32873" s="300"/>
      <c r="EB32873" s="300"/>
      <c r="EC32873" s="300"/>
      <c r="ED32873" s="300"/>
      <c r="EE32873" s="300"/>
      <c r="EF32873" s="300"/>
      <c r="EG32873" s="300"/>
      <c r="EH32873" s="300"/>
      <c r="EI32873" s="300"/>
      <c r="EJ32873" s="300"/>
      <c r="EK32873" s="300"/>
      <c r="EL32873" s="300"/>
      <c r="EM32873" s="300"/>
      <c r="EN32873" s="300"/>
      <c r="EO32873" s="300"/>
      <c r="EP32873" s="300"/>
      <c r="EQ32873" s="300"/>
      <c r="ER32873" s="300"/>
      <c r="ES32873" s="300"/>
      <c r="ET32873" s="300"/>
      <c r="EU32873" s="300"/>
      <c r="EV32873" s="300"/>
      <c r="EW32873" s="300"/>
      <c r="EX32873" s="300"/>
      <c r="EY32873" s="300"/>
      <c r="EZ32873" s="300"/>
      <c r="FA32873" s="300"/>
      <c r="FB32873" s="300"/>
      <c r="FC32873" s="300"/>
      <c r="FD32873" s="300"/>
      <c r="FE32873" s="300"/>
      <c r="FF32873" s="300"/>
      <c r="FG32873" s="300"/>
      <c r="FH32873" s="300"/>
      <c r="FI32873" s="300"/>
      <c r="FJ32873" s="300"/>
      <c r="FK32873" s="300"/>
      <c r="FL32873" s="300"/>
      <c r="FM32873" s="300"/>
      <c r="FN32873" s="300"/>
      <c r="FO32873" s="300"/>
      <c r="FP32873" s="300"/>
      <c r="FQ32873" s="300"/>
      <c r="FR32873" s="300"/>
      <c r="FS32873" s="300"/>
      <c r="FT32873" s="300"/>
      <c r="FU32873" s="300"/>
      <c r="FV32873" s="300"/>
      <c r="FW32873" s="300"/>
      <c r="FX32873" s="300"/>
      <c r="FY32873" s="300"/>
      <c r="FZ32873" s="300"/>
      <c r="GA32873" s="300"/>
      <c r="GB32873" s="300"/>
      <c r="GC32873" s="300"/>
      <c r="GD32873" s="300"/>
      <c r="GE32873" s="300"/>
      <c r="GF32873" s="300"/>
      <c r="GG32873" s="300"/>
    </row>
    <row r="32874" spans="4:189" x14ac:dyDescent="0.25">
      <c r="D32874" s="300"/>
      <c r="J32874" s="300"/>
      <c r="K32874" s="300"/>
      <c r="L32874" s="300"/>
      <c r="M32874" s="300"/>
      <c r="N32874" s="300"/>
      <c r="O32874" s="300"/>
      <c r="P32874" s="300"/>
      <c r="Q32874" s="300"/>
      <c r="R32874" s="300"/>
      <c r="S32874" s="300"/>
      <c r="T32874" s="300"/>
      <c r="U32874" s="300"/>
      <c r="V32874" s="300"/>
      <c r="W32874" s="300"/>
      <c r="X32874" s="300"/>
      <c r="Y32874" s="300"/>
      <c r="Z32874" s="300"/>
      <c r="AA32874" s="300"/>
      <c r="AB32874" s="300"/>
      <c r="AC32874" s="300"/>
      <c r="AD32874" s="300"/>
      <c r="AE32874" s="300"/>
      <c r="AF32874" s="300"/>
      <c r="AG32874" s="300"/>
      <c r="AH32874" s="300"/>
      <c r="AI32874" s="300"/>
      <c r="AJ32874" s="300"/>
      <c r="AK32874" s="300"/>
      <c r="AL32874" s="300"/>
      <c r="AM32874" s="300"/>
      <c r="AN32874" s="300"/>
      <c r="AO32874" s="300"/>
      <c r="AP32874" s="300"/>
      <c r="AQ32874" s="300"/>
      <c r="AR32874" s="300"/>
      <c r="AS32874" s="300"/>
      <c r="AT32874" s="300"/>
      <c r="AU32874" s="300"/>
      <c r="AV32874" s="300"/>
      <c r="AW32874" s="300"/>
      <c r="AX32874" s="300"/>
      <c r="AY32874" s="300"/>
      <c r="AZ32874" s="300"/>
      <c r="BA32874" s="300"/>
      <c r="BB32874" s="300"/>
      <c r="BC32874" s="300"/>
      <c r="BD32874" s="300"/>
      <c r="BE32874" s="300"/>
      <c r="BF32874" s="300"/>
      <c r="BG32874" s="300"/>
      <c r="BH32874" s="300"/>
      <c r="BI32874" s="300"/>
      <c r="BJ32874" s="300"/>
      <c r="BK32874" s="300"/>
      <c r="BL32874" s="300"/>
      <c r="BM32874" s="300"/>
      <c r="BN32874" s="300"/>
      <c r="BO32874" s="300"/>
      <c r="BP32874" s="300"/>
      <c r="BQ32874" s="300"/>
      <c r="BR32874" s="300"/>
      <c r="BS32874" s="300"/>
      <c r="BT32874" s="300"/>
      <c r="BU32874" s="300"/>
      <c r="BV32874" s="300"/>
      <c r="BW32874" s="300"/>
      <c r="BX32874" s="300"/>
      <c r="BY32874" s="300"/>
      <c r="BZ32874" s="300"/>
      <c r="CA32874" s="300"/>
      <c r="CB32874" s="300"/>
      <c r="CC32874" s="300"/>
      <c r="CD32874" s="300"/>
      <c r="CE32874" s="300"/>
      <c r="CF32874" s="300"/>
      <c r="CG32874" s="300"/>
      <c r="CH32874" s="300"/>
      <c r="CI32874" s="300"/>
      <c r="CJ32874" s="300"/>
      <c r="CK32874" s="300"/>
      <c r="CL32874" s="300"/>
      <c r="CM32874" s="300"/>
      <c r="CN32874" s="300"/>
      <c r="CO32874" s="300"/>
      <c r="CP32874" s="300"/>
      <c r="CQ32874" s="300"/>
      <c r="CR32874" s="300"/>
      <c r="CS32874" s="300"/>
      <c r="CT32874" s="300"/>
      <c r="CU32874" s="300"/>
      <c r="CV32874" s="300"/>
      <c r="CW32874" s="300"/>
      <c r="CX32874" s="300"/>
      <c r="CY32874" s="300"/>
      <c r="CZ32874" s="300"/>
      <c r="DA32874" s="300"/>
      <c r="DB32874" s="300"/>
      <c r="DC32874" s="300"/>
      <c r="DD32874" s="300"/>
      <c r="DE32874" s="300"/>
      <c r="DF32874" s="300"/>
      <c r="DG32874" s="300"/>
      <c r="DH32874" s="300"/>
      <c r="DI32874" s="300"/>
      <c r="DJ32874" s="300"/>
      <c r="DK32874" s="300"/>
      <c r="DL32874" s="300"/>
      <c r="DM32874" s="300"/>
      <c r="DN32874" s="300"/>
      <c r="DO32874" s="300"/>
      <c r="DP32874" s="300"/>
      <c r="DQ32874" s="300"/>
      <c r="DR32874" s="300"/>
      <c r="DS32874" s="300"/>
      <c r="DT32874" s="300"/>
      <c r="DU32874" s="300"/>
      <c r="DV32874" s="300"/>
      <c r="DW32874" s="300"/>
      <c r="DX32874" s="300"/>
      <c r="DY32874" s="300"/>
      <c r="DZ32874" s="300"/>
      <c r="EA32874" s="300"/>
      <c r="EB32874" s="300"/>
      <c r="EC32874" s="300"/>
      <c r="ED32874" s="300"/>
      <c r="EE32874" s="300"/>
      <c r="EF32874" s="300"/>
      <c r="EG32874" s="300"/>
      <c r="EH32874" s="300"/>
      <c r="EI32874" s="300"/>
      <c r="EJ32874" s="300"/>
      <c r="EK32874" s="300"/>
      <c r="EL32874" s="300"/>
      <c r="EM32874" s="300"/>
      <c r="EN32874" s="300"/>
      <c r="EO32874" s="300"/>
      <c r="EP32874" s="300"/>
      <c r="EQ32874" s="300"/>
      <c r="ER32874" s="300"/>
      <c r="ES32874" s="300"/>
      <c r="ET32874" s="300"/>
      <c r="EU32874" s="300"/>
      <c r="EV32874" s="300"/>
      <c r="EW32874" s="300"/>
      <c r="EX32874" s="300"/>
      <c r="EY32874" s="300"/>
      <c r="EZ32874" s="300"/>
      <c r="FA32874" s="300"/>
      <c r="FB32874" s="300"/>
      <c r="FC32874" s="300"/>
      <c r="FD32874" s="300"/>
      <c r="FE32874" s="300"/>
      <c r="FF32874" s="300"/>
      <c r="FG32874" s="300"/>
      <c r="FH32874" s="300"/>
      <c r="FI32874" s="300"/>
      <c r="FJ32874" s="300"/>
      <c r="FK32874" s="300"/>
      <c r="FL32874" s="300"/>
      <c r="FM32874" s="300"/>
      <c r="FN32874" s="300"/>
      <c r="FO32874" s="300"/>
      <c r="FP32874" s="300"/>
      <c r="FQ32874" s="300"/>
      <c r="FR32874" s="300"/>
      <c r="FS32874" s="300"/>
      <c r="FT32874" s="300"/>
      <c r="FU32874" s="300"/>
      <c r="FV32874" s="300"/>
      <c r="FW32874" s="300"/>
      <c r="FX32874" s="300"/>
      <c r="FY32874" s="300"/>
      <c r="FZ32874" s="300"/>
      <c r="GA32874" s="300"/>
      <c r="GB32874" s="300"/>
      <c r="GC32874" s="300"/>
      <c r="GD32874" s="300"/>
      <c r="GE32874" s="300"/>
      <c r="GF32874" s="300"/>
      <c r="GG32874" s="300"/>
    </row>
    <row r="32875" spans="4:189" x14ac:dyDescent="0.25">
      <c r="D32875" s="300"/>
      <c r="J32875" s="300"/>
      <c r="K32875" s="300"/>
      <c r="L32875" s="300"/>
      <c r="M32875" s="300"/>
      <c r="N32875" s="300"/>
      <c r="O32875" s="300"/>
      <c r="P32875" s="300"/>
      <c r="Q32875" s="300"/>
      <c r="R32875" s="300"/>
      <c r="S32875" s="300"/>
      <c r="T32875" s="300"/>
      <c r="U32875" s="300"/>
      <c r="V32875" s="300"/>
      <c r="W32875" s="300"/>
      <c r="X32875" s="300"/>
      <c r="Y32875" s="300"/>
      <c r="Z32875" s="300"/>
      <c r="AA32875" s="300"/>
      <c r="AB32875" s="300"/>
      <c r="AC32875" s="300"/>
      <c r="AD32875" s="300"/>
      <c r="AE32875" s="300"/>
      <c r="AF32875" s="300"/>
      <c r="AG32875" s="300"/>
      <c r="AH32875" s="300"/>
      <c r="AI32875" s="300"/>
      <c r="AJ32875" s="300"/>
      <c r="AK32875" s="300"/>
      <c r="AL32875" s="300"/>
      <c r="AM32875" s="300"/>
      <c r="AN32875" s="300"/>
      <c r="AO32875" s="300"/>
      <c r="AP32875" s="300"/>
      <c r="AQ32875" s="300"/>
      <c r="AR32875" s="300"/>
      <c r="AS32875" s="300"/>
      <c r="AT32875" s="300"/>
      <c r="AU32875" s="300"/>
      <c r="AV32875" s="300"/>
      <c r="AW32875" s="300"/>
      <c r="AX32875" s="300"/>
      <c r="AY32875" s="300"/>
      <c r="AZ32875" s="300"/>
      <c r="BA32875" s="300"/>
      <c r="BB32875" s="300"/>
      <c r="BC32875" s="300"/>
      <c r="BD32875" s="300"/>
      <c r="BE32875" s="300"/>
      <c r="BF32875" s="300"/>
      <c r="BG32875" s="300"/>
      <c r="BH32875" s="300"/>
      <c r="BI32875" s="300"/>
      <c r="BJ32875" s="300"/>
      <c r="BK32875" s="300"/>
      <c r="BL32875" s="300"/>
      <c r="BM32875" s="300"/>
      <c r="BN32875" s="300"/>
      <c r="BO32875" s="300"/>
      <c r="BP32875" s="300"/>
      <c r="BQ32875" s="300"/>
      <c r="BR32875" s="300"/>
      <c r="BS32875" s="300"/>
      <c r="BT32875" s="300"/>
      <c r="BU32875" s="300"/>
      <c r="BV32875" s="300"/>
      <c r="BW32875" s="300"/>
      <c r="BX32875" s="300"/>
      <c r="BY32875" s="300"/>
      <c r="BZ32875" s="300"/>
      <c r="CA32875" s="300"/>
      <c r="CB32875" s="300"/>
      <c r="CC32875" s="300"/>
      <c r="CD32875" s="300"/>
      <c r="CE32875" s="300"/>
      <c r="CF32875" s="300"/>
      <c r="CG32875" s="300"/>
      <c r="CH32875" s="300"/>
      <c r="CI32875" s="300"/>
      <c r="CJ32875" s="300"/>
      <c r="CK32875" s="300"/>
      <c r="CL32875" s="300"/>
      <c r="CM32875" s="300"/>
      <c r="CN32875" s="300"/>
      <c r="CO32875" s="300"/>
      <c r="CP32875" s="300"/>
      <c r="CQ32875" s="300"/>
      <c r="CR32875" s="300"/>
      <c r="CS32875" s="300"/>
      <c r="CT32875" s="300"/>
      <c r="CU32875" s="300"/>
      <c r="CV32875" s="300"/>
      <c r="CW32875" s="300"/>
      <c r="CX32875" s="300"/>
      <c r="CY32875" s="300"/>
      <c r="CZ32875" s="300"/>
      <c r="DA32875" s="300"/>
      <c r="DB32875" s="300"/>
      <c r="DC32875" s="300"/>
      <c r="DD32875" s="300"/>
      <c r="DE32875" s="300"/>
      <c r="DF32875" s="300"/>
      <c r="DG32875" s="300"/>
      <c r="DH32875" s="300"/>
      <c r="DI32875" s="300"/>
      <c r="DJ32875" s="300"/>
      <c r="DK32875" s="300"/>
      <c r="DL32875" s="300"/>
      <c r="DM32875" s="300"/>
      <c r="DN32875" s="300"/>
      <c r="DO32875" s="300"/>
      <c r="DP32875" s="300"/>
      <c r="DQ32875" s="300"/>
      <c r="DR32875" s="300"/>
      <c r="DS32875" s="300"/>
      <c r="DT32875" s="300"/>
      <c r="DU32875" s="300"/>
      <c r="DV32875" s="300"/>
      <c r="DW32875" s="300"/>
      <c r="DX32875" s="300"/>
      <c r="DY32875" s="300"/>
      <c r="DZ32875" s="300"/>
      <c r="EA32875" s="300"/>
      <c r="EB32875" s="300"/>
      <c r="EC32875" s="300"/>
      <c r="ED32875" s="300"/>
      <c r="EE32875" s="300"/>
      <c r="EF32875" s="300"/>
      <c r="EG32875" s="300"/>
      <c r="EH32875" s="300"/>
      <c r="EI32875" s="300"/>
      <c r="EJ32875" s="300"/>
      <c r="EK32875" s="300"/>
      <c r="EL32875" s="300"/>
      <c r="EM32875" s="300"/>
      <c r="EN32875" s="300"/>
      <c r="EO32875" s="300"/>
      <c r="EP32875" s="300"/>
      <c r="EQ32875" s="300"/>
      <c r="ER32875" s="300"/>
      <c r="ES32875" s="300"/>
      <c r="ET32875" s="300"/>
      <c r="EU32875" s="300"/>
      <c r="EV32875" s="300"/>
      <c r="EW32875" s="300"/>
      <c r="EX32875" s="300"/>
      <c r="EY32875" s="300"/>
      <c r="EZ32875" s="300"/>
      <c r="FA32875" s="300"/>
      <c r="FB32875" s="300"/>
      <c r="FC32875" s="300"/>
      <c r="FD32875" s="300"/>
      <c r="FE32875" s="300"/>
      <c r="FF32875" s="300"/>
      <c r="FG32875" s="300"/>
      <c r="FH32875" s="300"/>
      <c r="FI32875" s="300"/>
      <c r="FJ32875" s="300"/>
      <c r="FK32875" s="300"/>
      <c r="FL32875" s="300"/>
      <c r="FM32875" s="300"/>
      <c r="FN32875" s="300"/>
      <c r="FO32875" s="300"/>
      <c r="FP32875" s="300"/>
      <c r="FQ32875" s="300"/>
      <c r="FR32875" s="300"/>
      <c r="FS32875" s="300"/>
      <c r="FT32875" s="300"/>
      <c r="FU32875" s="300"/>
      <c r="FV32875" s="300"/>
      <c r="FW32875" s="300"/>
      <c r="FX32875" s="300"/>
      <c r="FY32875" s="300"/>
      <c r="FZ32875" s="300"/>
      <c r="GA32875" s="300"/>
      <c r="GB32875" s="300"/>
      <c r="GC32875" s="300"/>
      <c r="GD32875" s="300"/>
      <c r="GE32875" s="300"/>
      <c r="GF32875" s="300"/>
      <c r="GG32875" s="300"/>
    </row>
    <row r="32876" spans="4:189" x14ac:dyDescent="0.25">
      <c r="D32876" s="300"/>
      <c r="J32876" s="300"/>
      <c r="K32876" s="300"/>
      <c r="L32876" s="300"/>
      <c r="M32876" s="300"/>
      <c r="N32876" s="300"/>
      <c r="O32876" s="300"/>
      <c r="P32876" s="300"/>
      <c r="Q32876" s="300"/>
      <c r="R32876" s="300"/>
      <c r="S32876" s="300"/>
      <c r="T32876" s="300"/>
      <c r="U32876" s="300"/>
      <c r="V32876" s="300"/>
      <c r="W32876" s="300"/>
      <c r="X32876" s="300"/>
      <c r="Y32876" s="300"/>
      <c r="Z32876" s="300"/>
      <c r="AA32876" s="300"/>
      <c r="AB32876" s="300"/>
      <c r="AC32876" s="300"/>
      <c r="AD32876" s="300"/>
      <c r="AE32876" s="300"/>
      <c r="AF32876" s="300"/>
      <c r="AG32876" s="300"/>
      <c r="AH32876" s="300"/>
      <c r="AI32876" s="300"/>
      <c r="AJ32876" s="300"/>
      <c r="AK32876" s="300"/>
      <c r="AL32876" s="300"/>
      <c r="AM32876" s="300"/>
      <c r="AN32876" s="300"/>
      <c r="AO32876" s="300"/>
      <c r="AP32876" s="300"/>
      <c r="AQ32876" s="300"/>
      <c r="AR32876" s="300"/>
      <c r="AS32876" s="300"/>
      <c r="AT32876" s="300"/>
      <c r="AU32876" s="300"/>
      <c r="AV32876" s="300"/>
      <c r="AW32876" s="300"/>
      <c r="AX32876" s="300"/>
      <c r="AY32876" s="300"/>
      <c r="AZ32876" s="300"/>
      <c r="BA32876" s="300"/>
      <c r="BB32876" s="300"/>
      <c r="BC32876" s="300"/>
      <c r="BD32876" s="300"/>
      <c r="BE32876" s="300"/>
      <c r="BF32876" s="300"/>
      <c r="BG32876" s="300"/>
      <c r="BH32876" s="300"/>
      <c r="BI32876" s="300"/>
      <c r="BJ32876" s="300"/>
      <c r="BK32876" s="300"/>
      <c r="BL32876" s="300"/>
      <c r="BM32876" s="300"/>
      <c r="BN32876" s="300"/>
      <c r="BO32876" s="300"/>
      <c r="BP32876" s="300"/>
      <c r="BQ32876" s="300"/>
      <c r="BR32876" s="300"/>
      <c r="BS32876" s="300"/>
      <c r="BT32876" s="300"/>
      <c r="BU32876" s="300"/>
      <c r="BV32876" s="300"/>
      <c r="BW32876" s="300"/>
      <c r="BX32876" s="300"/>
      <c r="BY32876" s="300"/>
      <c r="BZ32876" s="300"/>
      <c r="CA32876" s="300"/>
      <c r="CB32876" s="300"/>
      <c r="CC32876" s="300"/>
      <c r="CD32876" s="300"/>
      <c r="CE32876" s="300"/>
      <c r="CF32876" s="300"/>
      <c r="CG32876" s="300"/>
      <c r="CH32876" s="300"/>
      <c r="CI32876" s="300"/>
      <c r="CJ32876" s="300"/>
      <c r="CK32876" s="300"/>
      <c r="CL32876" s="300"/>
      <c r="CM32876" s="300"/>
      <c r="CN32876" s="300"/>
      <c r="CO32876" s="300"/>
      <c r="CP32876" s="300"/>
      <c r="CQ32876" s="300"/>
      <c r="CR32876" s="300"/>
      <c r="CS32876" s="300"/>
      <c r="CT32876" s="300"/>
      <c r="CU32876" s="300"/>
      <c r="CV32876" s="300"/>
      <c r="CW32876" s="300"/>
      <c r="CX32876" s="300"/>
      <c r="CY32876" s="300"/>
      <c r="CZ32876" s="300"/>
      <c r="DA32876" s="300"/>
      <c r="DB32876" s="300"/>
      <c r="DC32876" s="300"/>
      <c r="DD32876" s="300"/>
      <c r="DE32876" s="300"/>
      <c r="DF32876" s="300"/>
      <c r="DG32876" s="300"/>
      <c r="DH32876" s="300"/>
      <c r="DI32876" s="300"/>
      <c r="DJ32876" s="300"/>
      <c r="DK32876" s="300"/>
      <c r="DL32876" s="300"/>
      <c r="DM32876" s="300"/>
      <c r="DN32876" s="300"/>
      <c r="DO32876" s="300"/>
      <c r="DP32876" s="300"/>
      <c r="DQ32876" s="300"/>
      <c r="DR32876" s="300"/>
      <c r="DS32876" s="300"/>
      <c r="DT32876" s="300"/>
      <c r="DU32876" s="300"/>
      <c r="DV32876" s="300"/>
      <c r="DW32876" s="300"/>
      <c r="DX32876" s="300"/>
      <c r="DY32876" s="300"/>
      <c r="DZ32876" s="300"/>
      <c r="EA32876" s="300"/>
      <c r="EB32876" s="300"/>
      <c r="EC32876" s="300"/>
      <c r="ED32876" s="300"/>
      <c r="EE32876" s="300"/>
      <c r="EF32876" s="300"/>
      <c r="EG32876" s="300"/>
      <c r="EH32876" s="300"/>
      <c r="EI32876" s="300"/>
      <c r="EJ32876" s="300"/>
      <c r="EK32876" s="300"/>
      <c r="EL32876" s="300"/>
      <c r="EM32876" s="300"/>
      <c r="EN32876" s="300"/>
      <c r="EO32876" s="300"/>
      <c r="EP32876" s="300"/>
      <c r="EQ32876" s="300"/>
      <c r="ER32876" s="300"/>
      <c r="ES32876" s="300"/>
      <c r="ET32876" s="300"/>
      <c r="EU32876" s="300"/>
      <c r="EV32876" s="300"/>
      <c r="EW32876" s="300"/>
      <c r="EX32876" s="300"/>
      <c r="EY32876" s="300"/>
      <c r="EZ32876" s="300"/>
      <c r="FA32876" s="300"/>
      <c r="FB32876" s="300"/>
      <c r="FC32876" s="300"/>
      <c r="FD32876" s="300"/>
      <c r="FE32876" s="300"/>
      <c r="FF32876" s="300"/>
      <c r="FG32876" s="300"/>
      <c r="FH32876" s="300"/>
      <c r="FI32876" s="300"/>
      <c r="FJ32876" s="300"/>
      <c r="FK32876" s="300"/>
      <c r="FL32876" s="300"/>
      <c r="FM32876" s="300"/>
      <c r="FN32876" s="300"/>
      <c r="FO32876" s="300"/>
      <c r="FP32876" s="300"/>
      <c r="FQ32876" s="300"/>
      <c r="FR32876" s="300"/>
      <c r="FS32876" s="300"/>
      <c r="FT32876" s="300"/>
      <c r="FU32876" s="300"/>
      <c r="FV32876" s="300"/>
      <c r="FW32876" s="300"/>
      <c r="FX32876" s="300"/>
      <c r="FY32876" s="300"/>
      <c r="FZ32876" s="300"/>
      <c r="GA32876" s="300"/>
      <c r="GB32876" s="300"/>
      <c r="GC32876" s="300"/>
      <c r="GD32876" s="300"/>
      <c r="GE32876" s="300"/>
      <c r="GF32876" s="300"/>
      <c r="GG32876" s="300"/>
    </row>
    <row r="32877" spans="4:189" x14ac:dyDescent="0.25">
      <c r="D32877" s="300"/>
      <c r="J32877" s="300"/>
      <c r="K32877" s="300"/>
      <c r="L32877" s="300"/>
      <c r="M32877" s="300"/>
      <c r="N32877" s="300"/>
      <c r="O32877" s="300"/>
      <c r="P32877" s="300"/>
      <c r="Q32877" s="300"/>
      <c r="R32877" s="300"/>
      <c r="S32877" s="300"/>
      <c r="T32877" s="300"/>
      <c r="U32877" s="300"/>
      <c r="V32877" s="300"/>
      <c r="W32877" s="300"/>
      <c r="X32877" s="300"/>
      <c r="Y32877" s="300"/>
      <c r="Z32877" s="300"/>
      <c r="AA32877" s="300"/>
      <c r="AB32877" s="300"/>
      <c r="AC32877" s="300"/>
      <c r="AD32877" s="300"/>
      <c r="AE32877" s="300"/>
      <c r="AF32877" s="300"/>
      <c r="AG32877" s="300"/>
      <c r="AH32877" s="300"/>
      <c r="AI32877" s="300"/>
      <c r="AJ32877" s="300"/>
      <c r="AK32877" s="300"/>
      <c r="AL32877" s="300"/>
      <c r="AM32877" s="300"/>
      <c r="AN32877" s="300"/>
      <c r="AO32877" s="300"/>
      <c r="AP32877" s="300"/>
      <c r="AQ32877" s="300"/>
      <c r="AR32877" s="300"/>
      <c r="AS32877" s="300"/>
      <c r="AT32877" s="300"/>
      <c r="AU32877" s="300"/>
      <c r="AV32877" s="300"/>
      <c r="AW32877" s="300"/>
      <c r="AX32877" s="300"/>
      <c r="AY32877" s="300"/>
      <c r="AZ32877" s="300"/>
      <c r="BA32877" s="300"/>
      <c r="BB32877" s="300"/>
      <c r="BC32877" s="300"/>
      <c r="BD32877" s="300"/>
      <c r="BE32877" s="300"/>
      <c r="BF32877" s="300"/>
      <c r="BG32877" s="300"/>
      <c r="BH32877" s="300"/>
      <c r="BI32877" s="300"/>
      <c r="BJ32877" s="300"/>
      <c r="BK32877" s="300"/>
      <c r="BL32877" s="300"/>
      <c r="BM32877" s="300"/>
      <c r="BN32877" s="300"/>
      <c r="BO32877" s="300"/>
      <c r="BP32877" s="300"/>
      <c r="BQ32877" s="300"/>
      <c r="BR32877" s="300"/>
      <c r="BS32877" s="300"/>
      <c r="BT32877" s="300"/>
      <c r="BU32877" s="300"/>
      <c r="BV32877" s="300"/>
      <c r="BW32877" s="300"/>
      <c r="BX32877" s="300"/>
      <c r="BY32877" s="300"/>
      <c r="BZ32877" s="300"/>
      <c r="CA32877" s="300"/>
      <c r="CB32877" s="300"/>
      <c r="CC32877" s="300"/>
      <c r="CD32877" s="300"/>
      <c r="CE32877" s="300"/>
      <c r="CF32877" s="300"/>
      <c r="CG32877" s="300"/>
      <c r="CH32877" s="300"/>
      <c r="CI32877" s="300"/>
      <c r="CJ32877" s="300"/>
      <c r="CK32877" s="300"/>
      <c r="CL32877" s="300"/>
      <c r="CM32877" s="300"/>
      <c r="CN32877" s="300"/>
      <c r="CO32877" s="300"/>
      <c r="CP32877" s="300"/>
      <c r="CQ32877" s="300"/>
      <c r="CR32877" s="300"/>
      <c r="CS32877" s="300"/>
      <c r="CT32877" s="300"/>
      <c r="CU32877" s="300"/>
      <c r="CV32877" s="300"/>
      <c r="CW32877" s="300"/>
      <c r="CX32877" s="300"/>
      <c r="CY32877" s="300"/>
      <c r="CZ32877" s="300"/>
      <c r="DA32877" s="300"/>
      <c r="DB32877" s="300"/>
      <c r="DC32877" s="300"/>
      <c r="DD32877" s="300"/>
      <c r="DE32877" s="300"/>
      <c r="DF32877" s="300"/>
      <c r="DG32877" s="300"/>
      <c r="DH32877" s="300"/>
      <c r="DI32877" s="300"/>
      <c r="DJ32877" s="300"/>
      <c r="DK32877" s="300"/>
      <c r="DL32877" s="300"/>
      <c r="DM32877" s="300"/>
      <c r="DN32877" s="300"/>
      <c r="DO32877" s="300"/>
      <c r="DP32877" s="300"/>
      <c r="DQ32877" s="300"/>
      <c r="DR32877" s="300"/>
      <c r="DS32877" s="300"/>
      <c r="DT32877" s="300"/>
      <c r="DU32877" s="300"/>
      <c r="DV32877" s="300"/>
      <c r="DW32877" s="300"/>
      <c r="DX32877" s="300"/>
      <c r="DY32877" s="300"/>
      <c r="DZ32877" s="300"/>
      <c r="EA32877" s="300"/>
      <c r="EB32877" s="300"/>
      <c r="EC32877" s="300"/>
      <c r="ED32877" s="300"/>
      <c r="EE32877" s="300"/>
      <c r="EF32877" s="300"/>
      <c r="EG32877" s="300"/>
      <c r="EH32877" s="300"/>
      <c r="EI32877" s="300"/>
      <c r="EJ32877" s="300"/>
      <c r="EK32877" s="300"/>
      <c r="EL32877" s="300"/>
      <c r="EM32877" s="300"/>
      <c r="EN32877" s="300"/>
      <c r="EO32877" s="300"/>
      <c r="EP32877" s="300"/>
      <c r="EQ32877" s="300"/>
      <c r="ER32877" s="300"/>
      <c r="ES32877" s="300"/>
      <c r="ET32877" s="300"/>
      <c r="EU32877" s="300"/>
      <c r="EV32877" s="300"/>
      <c r="EW32877" s="300"/>
      <c r="EX32877" s="300"/>
      <c r="EY32877" s="300"/>
      <c r="EZ32877" s="300"/>
      <c r="FA32877" s="300"/>
      <c r="FB32877" s="300"/>
      <c r="FC32877" s="300"/>
      <c r="FD32877" s="300"/>
      <c r="FE32877" s="300"/>
      <c r="FF32877" s="300"/>
      <c r="FG32877" s="300"/>
      <c r="FH32877" s="300"/>
      <c r="FI32877" s="300"/>
      <c r="FJ32877" s="300"/>
      <c r="FK32877" s="300"/>
      <c r="FL32877" s="300"/>
      <c r="FM32877" s="300"/>
      <c r="FN32877" s="300"/>
      <c r="FO32877" s="300"/>
      <c r="FP32877" s="300"/>
      <c r="FQ32877" s="300"/>
      <c r="FR32877" s="300"/>
      <c r="FS32877" s="300"/>
      <c r="FT32877" s="300"/>
      <c r="FU32877" s="300"/>
      <c r="FV32877" s="300"/>
      <c r="FW32877" s="300"/>
      <c r="FX32877" s="300"/>
      <c r="FY32877" s="300"/>
      <c r="FZ32877" s="300"/>
      <c r="GA32877" s="300"/>
      <c r="GB32877" s="300"/>
      <c r="GC32877" s="300"/>
      <c r="GD32877" s="300"/>
      <c r="GE32877" s="300"/>
      <c r="GF32877" s="300"/>
      <c r="GG32877" s="300"/>
    </row>
    <row r="32878" spans="4:189" x14ac:dyDescent="0.25">
      <c r="D32878" s="300"/>
      <c r="J32878" s="300"/>
      <c r="K32878" s="300"/>
      <c r="L32878" s="300"/>
      <c r="M32878" s="300"/>
      <c r="N32878" s="300"/>
      <c r="O32878" s="300"/>
      <c r="P32878" s="300"/>
      <c r="Q32878" s="300"/>
      <c r="R32878" s="300"/>
      <c r="S32878" s="300"/>
      <c r="T32878" s="300"/>
      <c r="U32878" s="300"/>
      <c r="V32878" s="300"/>
      <c r="W32878" s="300"/>
      <c r="X32878" s="300"/>
      <c r="Y32878" s="300"/>
      <c r="Z32878" s="300"/>
      <c r="AA32878" s="300"/>
      <c r="AB32878" s="300"/>
      <c r="AC32878" s="300"/>
      <c r="AD32878" s="300"/>
      <c r="AE32878" s="300"/>
      <c r="AF32878" s="300"/>
      <c r="AG32878" s="300"/>
      <c r="AH32878" s="300"/>
      <c r="AI32878" s="300"/>
      <c r="AJ32878" s="300"/>
      <c r="AK32878" s="300"/>
      <c r="AL32878" s="300"/>
      <c r="AM32878" s="300"/>
      <c r="AN32878" s="300"/>
      <c r="AO32878" s="300"/>
      <c r="AP32878" s="300"/>
      <c r="AQ32878" s="300"/>
      <c r="AR32878" s="300"/>
      <c r="AS32878" s="300"/>
      <c r="AT32878" s="300"/>
      <c r="AU32878" s="300"/>
      <c r="AV32878" s="300"/>
      <c r="AW32878" s="300"/>
      <c r="AX32878" s="300"/>
      <c r="AY32878" s="300"/>
      <c r="AZ32878" s="300"/>
      <c r="BA32878" s="300"/>
      <c r="BB32878" s="300"/>
      <c r="BC32878" s="300"/>
      <c r="BD32878" s="300"/>
      <c r="BE32878" s="300"/>
      <c r="BF32878" s="300"/>
      <c r="BG32878" s="300"/>
      <c r="BH32878" s="300"/>
      <c r="BI32878" s="300"/>
      <c r="BJ32878" s="300"/>
      <c r="BK32878" s="300"/>
      <c r="BL32878" s="300"/>
      <c r="BM32878" s="300"/>
      <c r="BN32878" s="300"/>
      <c r="BO32878" s="300"/>
      <c r="BP32878" s="300"/>
      <c r="BQ32878" s="300"/>
      <c r="BR32878" s="300"/>
      <c r="BS32878" s="300"/>
      <c r="BT32878" s="300"/>
      <c r="BU32878" s="300"/>
      <c r="BV32878" s="300"/>
      <c r="BW32878" s="300"/>
      <c r="BX32878" s="300"/>
      <c r="BY32878" s="300"/>
      <c r="BZ32878" s="300"/>
      <c r="CA32878" s="300"/>
      <c r="CB32878" s="300"/>
      <c r="CC32878" s="300"/>
      <c r="CD32878" s="300"/>
      <c r="CE32878" s="300"/>
      <c r="CF32878" s="300"/>
      <c r="CG32878" s="300"/>
      <c r="CH32878" s="300"/>
      <c r="CI32878" s="300"/>
      <c r="CJ32878" s="300"/>
      <c r="CK32878" s="300"/>
      <c r="CL32878" s="300"/>
      <c r="CM32878" s="300"/>
      <c r="CN32878" s="300"/>
      <c r="CO32878" s="300"/>
      <c r="CP32878" s="300"/>
      <c r="CQ32878" s="300"/>
      <c r="CR32878" s="300"/>
      <c r="CS32878" s="300"/>
      <c r="CT32878" s="300"/>
      <c r="CU32878" s="300"/>
      <c r="CV32878" s="300"/>
      <c r="CW32878" s="300"/>
      <c r="CX32878" s="300"/>
      <c r="CY32878" s="300"/>
      <c r="CZ32878" s="300"/>
      <c r="DA32878" s="300"/>
      <c r="DB32878" s="300"/>
      <c r="DC32878" s="300"/>
      <c r="DD32878" s="300"/>
      <c r="DE32878" s="300"/>
      <c r="DF32878" s="300"/>
      <c r="DG32878" s="300"/>
      <c r="DH32878" s="300"/>
      <c r="DI32878" s="300"/>
      <c r="DJ32878" s="300"/>
      <c r="DK32878" s="300"/>
      <c r="DL32878" s="300"/>
      <c r="DM32878" s="300"/>
      <c r="DN32878" s="300"/>
      <c r="DO32878" s="300"/>
      <c r="DP32878" s="300"/>
      <c r="DQ32878" s="300"/>
      <c r="DR32878" s="300"/>
      <c r="DS32878" s="300"/>
      <c r="DT32878" s="300"/>
      <c r="DU32878" s="300"/>
      <c r="DV32878" s="300"/>
      <c r="DW32878" s="300"/>
      <c r="DX32878" s="300"/>
      <c r="DY32878" s="300"/>
      <c r="DZ32878" s="300"/>
      <c r="EA32878" s="300"/>
      <c r="EB32878" s="300"/>
      <c r="EC32878" s="300"/>
      <c r="ED32878" s="300"/>
      <c r="EE32878" s="300"/>
      <c r="EF32878" s="300"/>
      <c r="EG32878" s="300"/>
      <c r="EH32878" s="300"/>
      <c r="EI32878" s="300"/>
      <c r="EJ32878" s="300"/>
      <c r="EK32878" s="300"/>
      <c r="EL32878" s="300"/>
      <c r="EM32878" s="300"/>
      <c r="EN32878" s="300"/>
      <c r="EO32878" s="300"/>
      <c r="EP32878" s="300"/>
      <c r="EQ32878" s="300"/>
      <c r="ER32878" s="300"/>
      <c r="ES32878" s="300"/>
      <c r="ET32878" s="300"/>
      <c r="EU32878" s="300"/>
      <c r="EV32878" s="300"/>
      <c r="EW32878" s="300"/>
      <c r="EX32878" s="300"/>
      <c r="EY32878" s="300"/>
      <c r="EZ32878" s="300"/>
      <c r="FA32878" s="300"/>
      <c r="FB32878" s="300"/>
      <c r="FC32878" s="300"/>
      <c r="FD32878" s="300"/>
      <c r="FE32878" s="300"/>
      <c r="FF32878" s="300"/>
      <c r="FG32878" s="300"/>
      <c r="FH32878" s="300"/>
      <c r="FI32878" s="300"/>
      <c r="FJ32878" s="300"/>
      <c r="FK32878" s="300"/>
      <c r="FL32878" s="300"/>
      <c r="FM32878" s="300"/>
      <c r="FN32878" s="300"/>
      <c r="FO32878" s="300"/>
      <c r="FP32878" s="300"/>
      <c r="FQ32878" s="300"/>
      <c r="FR32878" s="300"/>
      <c r="FS32878" s="300"/>
      <c r="FT32878" s="300"/>
      <c r="FU32878" s="300"/>
      <c r="FV32878" s="300"/>
      <c r="FW32878" s="300"/>
      <c r="FX32878" s="300"/>
      <c r="FY32878" s="300"/>
      <c r="FZ32878" s="300"/>
      <c r="GA32878" s="300"/>
      <c r="GB32878" s="300"/>
      <c r="GC32878" s="300"/>
      <c r="GD32878" s="300"/>
      <c r="GE32878" s="300"/>
      <c r="GF32878" s="300"/>
      <c r="GG32878" s="300"/>
    </row>
    <row r="32879" spans="4:189" x14ac:dyDescent="0.25">
      <c r="D32879" s="300"/>
      <c r="J32879" s="300"/>
      <c r="K32879" s="300"/>
      <c r="L32879" s="300"/>
      <c r="M32879" s="300"/>
      <c r="N32879" s="300"/>
      <c r="O32879" s="300"/>
      <c r="P32879" s="300"/>
      <c r="Q32879" s="300"/>
      <c r="R32879" s="300"/>
      <c r="S32879" s="300"/>
      <c r="T32879" s="300"/>
      <c r="U32879" s="300"/>
      <c r="V32879" s="300"/>
      <c r="W32879" s="300"/>
      <c r="X32879" s="300"/>
      <c r="Y32879" s="300"/>
      <c r="Z32879" s="300"/>
      <c r="AA32879" s="300"/>
      <c r="AB32879" s="300"/>
      <c r="AC32879" s="300"/>
      <c r="AD32879" s="300"/>
      <c r="AE32879" s="300"/>
      <c r="AF32879" s="300"/>
      <c r="AG32879" s="300"/>
      <c r="AH32879" s="300"/>
      <c r="AI32879" s="300"/>
      <c r="AJ32879" s="300"/>
      <c r="AK32879" s="300"/>
      <c r="AL32879" s="300"/>
      <c r="AM32879" s="300"/>
      <c r="AN32879" s="300"/>
      <c r="AO32879" s="300"/>
      <c r="AP32879" s="300"/>
      <c r="AQ32879" s="300"/>
      <c r="AR32879" s="300"/>
      <c r="AS32879" s="300"/>
      <c r="AT32879" s="300"/>
      <c r="AU32879" s="300"/>
      <c r="AV32879" s="300"/>
      <c r="AW32879" s="300"/>
      <c r="AX32879" s="300"/>
      <c r="AY32879" s="300"/>
      <c r="AZ32879" s="300"/>
      <c r="BA32879" s="300"/>
      <c r="BB32879" s="300"/>
      <c r="BC32879" s="300"/>
      <c r="BD32879" s="300"/>
      <c r="BE32879" s="300"/>
      <c r="BF32879" s="300"/>
      <c r="BG32879" s="300"/>
      <c r="BH32879" s="300"/>
      <c r="BI32879" s="300"/>
      <c r="BJ32879" s="300"/>
      <c r="BK32879" s="300"/>
      <c r="BL32879" s="300"/>
      <c r="BM32879" s="300"/>
      <c r="BN32879" s="300"/>
      <c r="BO32879" s="300"/>
      <c r="BP32879" s="300"/>
      <c r="BQ32879" s="300"/>
      <c r="BR32879" s="300"/>
      <c r="BS32879" s="300"/>
      <c r="BT32879" s="300"/>
      <c r="BU32879" s="300"/>
      <c r="BV32879" s="300"/>
      <c r="BW32879" s="300"/>
      <c r="BX32879" s="300"/>
      <c r="BY32879" s="300"/>
      <c r="BZ32879" s="300"/>
      <c r="CA32879" s="300"/>
      <c r="CB32879" s="300"/>
      <c r="CC32879" s="300"/>
      <c r="CD32879" s="300"/>
      <c r="CE32879" s="300"/>
      <c r="CF32879" s="300"/>
      <c r="CG32879" s="300"/>
      <c r="CH32879" s="300"/>
      <c r="CI32879" s="300"/>
      <c r="CJ32879" s="300"/>
      <c r="CK32879" s="300"/>
      <c r="CL32879" s="300"/>
      <c r="CM32879" s="300"/>
      <c r="CN32879" s="300"/>
      <c r="CO32879" s="300"/>
      <c r="CP32879" s="300"/>
      <c r="CQ32879" s="300"/>
      <c r="CR32879" s="300"/>
      <c r="CS32879" s="300"/>
      <c r="CT32879" s="300"/>
      <c r="CU32879" s="300"/>
      <c r="CV32879" s="300"/>
      <c r="CW32879" s="300"/>
      <c r="CX32879" s="300"/>
      <c r="CY32879" s="300"/>
      <c r="CZ32879" s="300"/>
      <c r="DA32879" s="300"/>
      <c r="DB32879" s="300"/>
      <c r="DC32879" s="300"/>
      <c r="DD32879" s="300"/>
      <c r="DE32879" s="300"/>
      <c r="DF32879" s="300"/>
      <c r="DG32879" s="300"/>
      <c r="DH32879" s="300"/>
      <c r="DI32879" s="300"/>
      <c r="DJ32879" s="300"/>
      <c r="DK32879" s="300"/>
      <c r="DL32879" s="300"/>
      <c r="DM32879" s="300"/>
      <c r="DN32879" s="300"/>
      <c r="DO32879" s="300"/>
      <c r="DP32879" s="300"/>
      <c r="DQ32879" s="300"/>
      <c r="DR32879" s="300"/>
      <c r="DS32879" s="300"/>
      <c r="DT32879" s="300"/>
      <c r="DU32879" s="300"/>
      <c r="DV32879" s="300"/>
      <c r="DW32879" s="300"/>
      <c r="DX32879" s="300"/>
      <c r="DY32879" s="300"/>
      <c r="DZ32879" s="300"/>
      <c r="EA32879" s="300"/>
      <c r="EB32879" s="300"/>
      <c r="EC32879" s="300"/>
      <c r="ED32879" s="300"/>
      <c r="EE32879" s="300"/>
      <c r="EF32879" s="300"/>
      <c r="EG32879" s="300"/>
      <c r="EH32879" s="300"/>
      <c r="EI32879" s="300"/>
      <c r="EJ32879" s="300"/>
      <c r="EK32879" s="300"/>
      <c r="EL32879" s="300"/>
      <c r="EM32879" s="300"/>
      <c r="EN32879" s="300"/>
      <c r="EO32879" s="300"/>
      <c r="EP32879" s="300"/>
      <c r="EQ32879" s="300"/>
      <c r="ER32879" s="300"/>
      <c r="ES32879" s="300"/>
      <c r="ET32879" s="300"/>
      <c r="EU32879" s="300"/>
      <c r="EV32879" s="300"/>
      <c r="EW32879" s="300"/>
      <c r="EX32879" s="300"/>
      <c r="EY32879" s="300"/>
      <c r="EZ32879" s="300"/>
      <c r="FA32879" s="300"/>
      <c r="FB32879" s="300"/>
      <c r="FC32879" s="300"/>
      <c r="FD32879" s="300"/>
      <c r="FE32879" s="300"/>
      <c r="FF32879" s="300"/>
      <c r="FG32879" s="300"/>
      <c r="FH32879" s="300"/>
      <c r="FI32879" s="300"/>
      <c r="FJ32879" s="300"/>
      <c r="FK32879" s="300"/>
      <c r="FL32879" s="300"/>
      <c r="FM32879" s="300"/>
      <c r="FN32879" s="300"/>
      <c r="FO32879" s="300"/>
      <c r="FP32879" s="300"/>
      <c r="FQ32879" s="300"/>
      <c r="FR32879" s="300"/>
      <c r="FS32879" s="300"/>
      <c r="FT32879" s="300"/>
      <c r="FU32879" s="300"/>
      <c r="FV32879" s="300"/>
      <c r="FW32879" s="300"/>
      <c r="FX32879" s="300"/>
      <c r="FY32879" s="300"/>
      <c r="FZ32879" s="300"/>
      <c r="GA32879" s="300"/>
      <c r="GB32879" s="300"/>
      <c r="GC32879" s="300"/>
      <c r="GD32879" s="300"/>
      <c r="GE32879" s="300"/>
      <c r="GF32879" s="300"/>
      <c r="GG32879" s="300"/>
    </row>
    <row r="32880" spans="4:189" x14ac:dyDescent="0.25">
      <c r="D32880" s="300"/>
      <c r="J32880" s="300"/>
      <c r="K32880" s="300"/>
      <c r="L32880" s="300"/>
      <c r="M32880" s="300"/>
      <c r="N32880" s="300"/>
      <c r="O32880" s="300"/>
      <c r="P32880" s="300"/>
      <c r="Q32880" s="300"/>
      <c r="R32880" s="300"/>
      <c r="S32880" s="300"/>
      <c r="T32880" s="300"/>
      <c r="U32880" s="300"/>
      <c r="V32880" s="300"/>
      <c r="W32880" s="300"/>
      <c r="X32880" s="300"/>
      <c r="Y32880" s="300"/>
      <c r="Z32880" s="300"/>
      <c r="AA32880" s="300"/>
      <c r="AB32880" s="300"/>
      <c r="AC32880" s="300"/>
      <c r="AD32880" s="300"/>
      <c r="AE32880" s="300"/>
      <c r="AF32880" s="300"/>
      <c r="AG32880" s="300"/>
      <c r="AH32880" s="300"/>
      <c r="AI32880" s="300"/>
      <c r="AJ32880" s="300"/>
      <c r="AK32880" s="300"/>
      <c r="AL32880" s="300"/>
      <c r="AM32880" s="300"/>
      <c r="AN32880" s="300"/>
      <c r="AO32880" s="300"/>
      <c r="AP32880" s="300"/>
      <c r="AQ32880" s="300"/>
      <c r="AR32880" s="300"/>
      <c r="AS32880" s="300"/>
      <c r="AT32880" s="300"/>
      <c r="AU32880" s="300"/>
      <c r="AV32880" s="300"/>
      <c r="AW32880" s="300"/>
      <c r="AX32880" s="300"/>
      <c r="AY32880" s="300"/>
      <c r="AZ32880" s="300"/>
      <c r="BA32880" s="300"/>
      <c r="BB32880" s="300"/>
      <c r="BC32880" s="300"/>
      <c r="BD32880" s="300"/>
      <c r="BE32880" s="300"/>
      <c r="BF32880" s="300"/>
      <c r="BG32880" s="300"/>
      <c r="BH32880" s="300"/>
      <c r="BI32880" s="300"/>
      <c r="BJ32880" s="300"/>
      <c r="BK32880" s="300"/>
      <c r="BL32880" s="300"/>
      <c r="BM32880" s="300"/>
      <c r="BN32880" s="300"/>
      <c r="BO32880" s="300"/>
      <c r="BP32880" s="300"/>
      <c r="BQ32880" s="300"/>
      <c r="BR32880" s="300"/>
      <c r="BS32880" s="300"/>
      <c r="BT32880" s="300"/>
      <c r="BU32880" s="300"/>
      <c r="BV32880" s="300"/>
      <c r="BW32880" s="300"/>
      <c r="BX32880" s="300"/>
      <c r="BY32880" s="300"/>
      <c r="BZ32880" s="300"/>
      <c r="CA32880" s="300"/>
      <c r="CB32880" s="300"/>
      <c r="CC32880" s="300"/>
      <c r="CD32880" s="300"/>
      <c r="CE32880" s="300"/>
      <c r="CF32880" s="300"/>
      <c r="CG32880" s="300"/>
      <c r="CH32880" s="300"/>
      <c r="CI32880" s="300"/>
      <c r="CJ32880" s="300"/>
      <c r="CK32880" s="300"/>
      <c r="CL32880" s="300"/>
      <c r="CM32880" s="300"/>
      <c r="CN32880" s="300"/>
      <c r="CO32880" s="300"/>
      <c r="CP32880" s="300"/>
      <c r="CQ32880" s="300"/>
      <c r="CR32880" s="300"/>
      <c r="CS32880" s="300"/>
      <c r="CT32880" s="300"/>
      <c r="CU32880" s="300"/>
      <c r="CV32880" s="300"/>
      <c r="CW32880" s="300"/>
      <c r="CX32880" s="300"/>
      <c r="CY32880" s="300"/>
      <c r="CZ32880" s="300"/>
      <c r="DA32880" s="300"/>
      <c r="DB32880" s="300"/>
      <c r="DC32880" s="300"/>
      <c r="DD32880" s="300"/>
      <c r="DE32880" s="300"/>
      <c r="DF32880" s="300"/>
      <c r="DG32880" s="300"/>
      <c r="DH32880" s="300"/>
      <c r="DI32880" s="300"/>
      <c r="DJ32880" s="300"/>
      <c r="DK32880" s="300"/>
      <c r="DL32880" s="300"/>
      <c r="DM32880" s="300"/>
      <c r="DN32880" s="300"/>
      <c r="DO32880" s="300"/>
      <c r="DP32880" s="300"/>
      <c r="DQ32880" s="300"/>
      <c r="DR32880" s="300"/>
      <c r="DS32880" s="300"/>
      <c r="DT32880" s="300"/>
      <c r="DU32880" s="300"/>
      <c r="DV32880" s="300"/>
      <c r="DW32880" s="300"/>
      <c r="DX32880" s="300"/>
      <c r="DY32880" s="300"/>
      <c r="DZ32880" s="300"/>
      <c r="EA32880" s="300"/>
      <c r="EB32880" s="300"/>
      <c r="EC32880" s="300"/>
      <c r="ED32880" s="300"/>
      <c r="EE32880" s="300"/>
      <c r="EF32880" s="300"/>
      <c r="EG32880" s="300"/>
      <c r="EH32880" s="300"/>
      <c r="EI32880" s="300"/>
      <c r="EJ32880" s="300"/>
      <c r="EK32880" s="300"/>
      <c r="EL32880" s="300"/>
      <c r="EM32880" s="300"/>
      <c r="EN32880" s="300"/>
      <c r="EO32880" s="300"/>
      <c r="EP32880" s="300"/>
      <c r="EQ32880" s="300"/>
      <c r="ER32880" s="300"/>
      <c r="ES32880" s="300"/>
      <c r="ET32880" s="300"/>
      <c r="EU32880" s="300"/>
      <c r="EV32880" s="300"/>
      <c r="EW32880" s="300"/>
      <c r="EX32880" s="300"/>
      <c r="EY32880" s="300"/>
      <c r="EZ32880" s="300"/>
      <c r="FA32880" s="300"/>
      <c r="FB32880" s="300"/>
      <c r="FC32880" s="300"/>
      <c r="FD32880" s="300"/>
      <c r="FE32880" s="300"/>
      <c r="FF32880" s="300"/>
      <c r="FG32880" s="300"/>
      <c r="FH32880" s="300"/>
      <c r="FI32880" s="300"/>
      <c r="FJ32880" s="300"/>
      <c r="FK32880" s="300"/>
      <c r="FL32880" s="300"/>
      <c r="FM32880" s="300"/>
      <c r="FN32880" s="300"/>
      <c r="FO32880" s="300"/>
      <c r="FP32880" s="300"/>
      <c r="FQ32880" s="300"/>
      <c r="FR32880" s="300"/>
      <c r="FS32880" s="300"/>
      <c r="FT32880" s="300"/>
      <c r="FU32880" s="300"/>
      <c r="FV32880" s="300"/>
      <c r="FW32880" s="300"/>
      <c r="FX32880" s="300"/>
      <c r="FY32880" s="300"/>
      <c r="FZ32880" s="300"/>
      <c r="GA32880" s="300"/>
      <c r="GB32880" s="300"/>
      <c r="GC32880" s="300"/>
      <c r="GD32880" s="300"/>
      <c r="GE32880" s="300"/>
      <c r="GF32880" s="300"/>
      <c r="GG32880" s="300"/>
    </row>
    <row r="32881" spans="4:189" x14ac:dyDescent="0.25">
      <c r="D32881" s="300"/>
      <c r="J32881" s="300"/>
      <c r="K32881" s="300"/>
      <c r="L32881" s="300"/>
      <c r="M32881" s="300"/>
      <c r="N32881" s="300"/>
      <c r="O32881" s="300"/>
      <c r="P32881" s="300"/>
      <c r="Q32881" s="300"/>
      <c r="R32881" s="300"/>
      <c r="S32881" s="300"/>
      <c r="T32881" s="300"/>
      <c r="U32881" s="300"/>
      <c r="V32881" s="300"/>
      <c r="W32881" s="300"/>
      <c r="X32881" s="300"/>
      <c r="Y32881" s="300"/>
      <c r="Z32881" s="300"/>
      <c r="AA32881" s="300"/>
      <c r="AB32881" s="300"/>
      <c r="AC32881" s="300"/>
      <c r="AD32881" s="300"/>
      <c r="AE32881" s="300"/>
      <c r="AF32881" s="300"/>
      <c r="AG32881" s="300"/>
      <c r="AH32881" s="300"/>
      <c r="AI32881" s="300"/>
      <c r="AJ32881" s="300"/>
      <c r="AK32881" s="300"/>
      <c r="AL32881" s="300"/>
      <c r="AM32881" s="300"/>
      <c r="AN32881" s="300"/>
      <c r="AO32881" s="300"/>
      <c r="AP32881" s="300"/>
      <c r="AQ32881" s="300"/>
      <c r="AR32881" s="300"/>
      <c r="AS32881" s="300"/>
      <c r="AT32881" s="300"/>
      <c r="AU32881" s="300"/>
      <c r="AV32881" s="300"/>
      <c r="AW32881" s="300"/>
      <c r="AX32881" s="300"/>
      <c r="AY32881" s="300"/>
      <c r="AZ32881" s="300"/>
      <c r="BA32881" s="300"/>
      <c r="BB32881" s="300"/>
      <c r="BC32881" s="300"/>
      <c r="BD32881" s="300"/>
      <c r="BE32881" s="300"/>
      <c r="BF32881" s="300"/>
      <c r="BG32881" s="300"/>
      <c r="BH32881" s="300"/>
      <c r="BI32881" s="300"/>
      <c r="BJ32881" s="300"/>
      <c r="BK32881" s="300"/>
      <c r="BL32881" s="300"/>
      <c r="BM32881" s="300"/>
      <c r="BN32881" s="300"/>
      <c r="BO32881" s="300"/>
      <c r="BP32881" s="300"/>
      <c r="BQ32881" s="300"/>
      <c r="BR32881" s="300"/>
      <c r="BS32881" s="300"/>
      <c r="BT32881" s="300"/>
      <c r="BU32881" s="300"/>
      <c r="BV32881" s="300"/>
      <c r="BW32881" s="300"/>
      <c r="BX32881" s="300"/>
      <c r="BY32881" s="300"/>
      <c r="BZ32881" s="300"/>
      <c r="CA32881" s="300"/>
      <c r="CB32881" s="300"/>
      <c r="CC32881" s="300"/>
      <c r="CD32881" s="300"/>
      <c r="CE32881" s="300"/>
      <c r="CF32881" s="300"/>
      <c r="CG32881" s="300"/>
      <c r="CH32881" s="300"/>
      <c r="CI32881" s="300"/>
      <c r="CJ32881" s="300"/>
      <c r="CK32881" s="300"/>
      <c r="CL32881" s="300"/>
      <c r="CM32881" s="300"/>
      <c r="CN32881" s="300"/>
      <c r="CO32881" s="300"/>
      <c r="CP32881" s="300"/>
      <c r="CQ32881" s="300"/>
      <c r="CR32881" s="300"/>
      <c r="CS32881" s="300"/>
      <c r="CT32881" s="300"/>
      <c r="CU32881" s="300"/>
      <c r="CV32881" s="300"/>
      <c r="CW32881" s="300"/>
      <c r="CX32881" s="300"/>
      <c r="CY32881" s="300"/>
      <c r="CZ32881" s="300"/>
      <c r="DA32881" s="300"/>
      <c r="DB32881" s="300"/>
      <c r="DC32881" s="300"/>
      <c r="DD32881" s="300"/>
      <c r="DE32881" s="300"/>
      <c r="DF32881" s="300"/>
      <c r="DG32881" s="300"/>
      <c r="DH32881" s="300"/>
      <c r="DI32881" s="300"/>
      <c r="DJ32881" s="300"/>
      <c r="DK32881" s="300"/>
      <c r="DL32881" s="300"/>
      <c r="DM32881" s="300"/>
      <c r="DN32881" s="300"/>
      <c r="DO32881" s="300"/>
      <c r="DP32881" s="300"/>
      <c r="DQ32881" s="300"/>
      <c r="DR32881" s="300"/>
      <c r="DS32881" s="300"/>
      <c r="DT32881" s="300"/>
      <c r="DU32881" s="300"/>
      <c r="DV32881" s="300"/>
      <c r="DW32881" s="300"/>
      <c r="DX32881" s="300"/>
      <c r="DY32881" s="300"/>
      <c r="DZ32881" s="300"/>
      <c r="EA32881" s="300"/>
      <c r="EB32881" s="300"/>
      <c r="EC32881" s="300"/>
      <c r="ED32881" s="300"/>
      <c r="EE32881" s="300"/>
      <c r="EF32881" s="300"/>
      <c r="EG32881" s="300"/>
      <c r="EH32881" s="300"/>
      <c r="EI32881" s="300"/>
      <c r="EJ32881" s="300"/>
      <c r="EK32881" s="300"/>
      <c r="EL32881" s="300"/>
      <c r="EM32881" s="300"/>
      <c r="EN32881" s="300"/>
      <c r="EO32881" s="300"/>
      <c r="EP32881" s="300"/>
      <c r="EQ32881" s="300"/>
      <c r="ER32881" s="300"/>
      <c r="ES32881" s="300"/>
      <c r="ET32881" s="300"/>
      <c r="EU32881" s="300"/>
      <c r="EV32881" s="300"/>
      <c r="EW32881" s="300"/>
      <c r="EX32881" s="300"/>
      <c r="EY32881" s="300"/>
      <c r="EZ32881" s="300"/>
      <c r="FA32881" s="300"/>
      <c r="FB32881" s="300"/>
      <c r="FC32881" s="300"/>
      <c r="FD32881" s="300"/>
      <c r="FE32881" s="300"/>
      <c r="FF32881" s="300"/>
      <c r="FG32881" s="300"/>
      <c r="FH32881" s="300"/>
      <c r="FI32881" s="300"/>
      <c r="FJ32881" s="300"/>
      <c r="FK32881" s="300"/>
      <c r="FL32881" s="300"/>
      <c r="FM32881" s="300"/>
      <c r="FN32881" s="300"/>
      <c r="FO32881" s="300"/>
      <c r="FP32881" s="300"/>
      <c r="FQ32881" s="300"/>
      <c r="FR32881" s="300"/>
      <c r="FS32881" s="300"/>
      <c r="FT32881" s="300"/>
      <c r="FU32881" s="300"/>
      <c r="FV32881" s="300"/>
      <c r="FW32881" s="300"/>
      <c r="FX32881" s="300"/>
      <c r="FY32881" s="300"/>
      <c r="FZ32881" s="300"/>
      <c r="GA32881" s="300"/>
      <c r="GB32881" s="300"/>
      <c r="GC32881" s="300"/>
      <c r="GD32881" s="300"/>
      <c r="GE32881" s="300"/>
      <c r="GF32881" s="300"/>
      <c r="GG32881" s="300"/>
    </row>
    <row r="32882" spans="4:189" x14ac:dyDescent="0.25">
      <c r="D32882" s="300"/>
      <c r="J32882" s="300"/>
      <c r="K32882" s="300"/>
      <c r="L32882" s="300"/>
      <c r="M32882" s="300"/>
      <c r="N32882" s="300"/>
      <c r="O32882" s="300"/>
      <c r="P32882" s="300"/>
      <c r="Q32882" s="300"/>
      <c r="R32882" s="300"/>
      <c r="S32882" s="300"/>
      <c r="T32882" s="300"/>
      <c r="U32882" s="300"/>
      <c r="V32882" s="300"/>
      <c r="W32882" s="300"/>
      <c r="X32882" s="300"/>
      <c r="Y32882" s="300"/>
      <c r="Z32882" s="300"/>
      <c r="AA32882" s="300"/>
      <c r="AB32882" s="300"/>
      <c r="AC32882" s="300"/>
      <c r="AD32882" s="300"/>
      <c r="AE32882" s="300"/>
      <c r="AF32882" s="300"/>
      <c r="AG32882" s="300"/>
      <c r="AH32882" s="300"/>
      <c r="AI32882" s="300"/>
      <c r="AJ32882" s="300"/>
      <c r="AK32882" s="300"/>
      <c r="AL32882" s="300"/>
      <c r="AM32882" s="300"/>
      <c r="AN32882" s="300"/>
      <c r="AO32882" s="300"/>
      <c r="AP32882" s="300"/>
      <c r="AQ32882" s="300"/>
      <c r="AR32882" s="300"/>
      <c r="AS32882" s="300"/>
      <c r="AT32882" s="300"/>
      <c r="AU32882" s="300"/>
      <c r="AV32882" s="300"/>
      <c r="AW32882" s="300"/>
      <c r="AX32882" s="300"/>
      <c r="AY32882" s="300"/>
      <c r="AZ32882" s="300"/>
      <c r="BA32882" s="300"/>
      <c r="BB32882" s="300"/>
      <c r="BC32882" s="300"/>
      <c r="BD32882" s="300"/>
      <c r="BE32882" s="300"/>
      <c r="BF32882" s="300"/>
      <c r="BG32882" s="300"/>
      <c r="BH32882" s="300"/>
      <c r="BI32882" s="300"/>
      <c r="BJ32882" s="300"/>
      <c r="BK32882" s="300"/>
      <c r="BL32882" s="300"/>
      <c r="BM32882" s="300"/>
      <c r="BN32882" s="300"/>
      <c r="BO32882" s="300"/>
      <c r="BP32882" s="300"/>
      <c r="BQ32882" s="300"/>
      <c r="BR32882" s="300"/>
      <c r="BS32882" s="300"/>
      <c r="BT32882" s="300"/>
      <c r="BU32882" s="300"/>
      <c r="BV32882" s="300"/>
      <c r="BW32882" s="300"/>
      <c r="BX32882" s="300"/>
      <c r="BY32882" s="300"/>
      <c r="BZ32882" s="300"/>
      <c r="CA32882" s="300"/>
      <c r="CB32882" s="300"/>
      <c r="CC32882" s="300"/>
      <c r="CD32882" s="300"/>
      <c r="CE32882" s="300"/>
      <c r="CF32882" s="300"/>
      <c r="CG32882" s="300"/>
      <c r="CH32882" s="300"/>
      <c r="CI32882" s="300"/>
      <c r="CJ32882" s="300"/>
      <c r="CK32882" s="300"/>
      <c r="CL32882" s="300"/>
      <c r="CM32882" s="300"/>
      <c r="CN32882" s="300"/>
      <c r="CO32882" s="300"/>
      <c r="CP32882" s="300"/>
      <c r="CQ32882" s="300"/>
      <c r="CR32882" s="300"/>
      <c r="CS32882" s="300"/>
      <c r="CT32882" s="300"/>
      <c r="CU32882" s="300"/>
      <c r="CV32882" s="300"/>
      <c r="CW32882" s="300"/>
      <c r="CX32882" s="300"/>
      <c r="CY32882" s="300"/>
      <c r="CZ32882" s="300"/>
      <c r="DA32882" s="300"/>
      <c r="DB32882" s="300"/>
      <c r="DC32882" s="300"/>
      <c r="DD32882" s="300"/>
      <c r="DE32882" s="300"/>
      <c r="DF32882" s="300"/>
      <c r="DG32882" s="300"/>
      <c r="DH32882" s="300"/>
      <c r="DI32882" s="300"/>
      <c r="DJ32882" s="300"/>
      <c r="DK32882" s="300"/>
      <c r="DL32882" s="300"/>
      <c r="DM32882" s="300"/>
      <c r="DN32882" s="300"/>
      <c r="DO32882" s="300"/>
      <c r="DP32882" s="300"/>
      <c r="DQ32882" s="300"/>
      <c r="DR32882" s="300"/>
      <c r="DS32882" s="300"/>
      <c r="DT32882" s="300"/>
      <c r="DU32882" s="300"/>
      <c r="DV32882" s="300"/>
      <c r="DW32882" s="300"/>
      <c r="DX32882" s="300"/>
      <c r="DY32882" s="300"/>
      <c r="DZ32882" s="300"/>
      <c r="EA32882" s="300"/>
      <c r="EB32882" s="300"/>
      <c r="EC32882" s="300"/>
      <c r="ED32882" s="300"/>
      <c r="EE32882" s="300"/>
      <c r="EF32882" s="300"/>
      <c r="EG32882" s="300"/>
      <c r="EH32882" s="300"/>
      <c r="EI32882" s="300"/>
      <c r="EJ32882" s="300"/>
      <c r="EK32882" s="300"/>
      <c r="EL32882" s="300"/>
      <c r="EM32882" s="300"/>
      <c r="EN32882" s="300"/>
      <c r="EO32882" s="300"/>
      <c r="EP32882" s="300"/>
      <c r="EQ32882" s="300"/>
      <c r="ER32882" s="300"/>
      <c r="ES32882" s="300"/>
      <c r="ET32882" s="300"/>
      <c r="EU32882" s="300"/>
      <c r="EV32882" s="300"/>
      <c r="EW32882" s="300"/>
      <c r="EX32882" s="300"/>
      <c r="EY32882" s="300"/>
      <c r="EZ32882" s="300"/>
      <c r="FA32882" s="300"/>
      <c r="FB32882" s="300"/>
      <c r="FC32882" s="300"/>
      <c r="FD32882" s="300"/>
      <c r="FE32882" s="300"/>
      <c r="FF32882" s="300"/>
      <c r="FG32882" s="300"/>
      <c r="FH32882" s="300"/>
      <c r="FI32882" s="300"/>
      <c r="FJ32882" s="300"/>
      <c r="FK32882" s="300"/>
      <c r="FL32882" s="300"/>
      <c r="FM32882" s="300"/>
      <c r="FN32882" s="300"/>
      <c r="FO32882" s="300"/>
      <c r="FP32882" s="300"/>
      <c r="FQ32882" s="300"/>
      <c r="FR32882" s="300"/>
      <c r="FS32882" s="300"/>
      <c r="FT32882" s="300"/>
      <c r="FU32882" s="300"/>
      <c r="FV32882" s="300"/>
      <c r="FW32882" s="300"/>
      <c r="FX32882" s="300"/>
      <c r="FY32882" s="300"/>
      <c r="FZ32882" s="300"/>
      <c r="GA32882" s="300"/>
      <c r="GB32882" s="300"/>
      <c r="GC32882" s="300"/>
      <c r="GD32882" s="300"/>
      <c r="GE32882" s="300"/>
      <c r="GF32882" s="300"/>
      <c r="GG32882" s="300"/>
    </row>
    <row r="32883" spans="4:189" x14ac:dyDescent="0.25">
      <c r="D32883" s="300"/>
      <c r="J32883" s="300"/>
      <c r="K32883" s="300"/>
      <c r="L32883" s="300"/>
      <c r="M32883" s="300"/>
      <c r="N32883" s="300"/>
      <c r="O32883" s="300"/>
      <c r="P32883" s="300"/>
      <c r="Q32883" s="300"/>
      <c r="R32883" s="300"/>
      <c r="S32883" s="300"/>
      <c r="T32883" s="300"/>
      <c r="U32883" s="300"/>
      <c r="V32883" s="300"/>
      <c r="W32883" s="300"/>
      <c r="X32883" s="300"/>
      <c r="Y32883" s="300"/>
      <c r="Z32883" s="300"/>
      <c r="AA32883" s="300"/>
      <c r="AB32883" s="300"/>
      <c r="AC32883" s="300"/>
      <c r="AD32883" s="300"/>
      <c r="AE32883" s="300"/>
      <c r="AF32883" s="300"/>
      <c r="AG32883" s="300"/>
      <c r="AH32883" s="300"/>
      <c r="AI32883" s="300"/>
      <c r="AJ32883" s="300"/>
      <c r="AK32883" s="300"/>
      <c r="AL32883" s="300"/>
      <c r="AM32883" s="300"/>
      <c r="AN32883" s="300"/>
      <c r="AO32883" s="300"/>
      <c r="AP32883" s="300"/>
      <c r="AQ32883" s="300"/>
      <c r="AR32883" s="300"/>
      <c r="AS32883" s="300"/>
      <c r="AT32883" s="300"/>
      <c r="AU32883" s="300"/>
      <c r="AV32883" s="300"/>
      <c r="AW32883" s="300"/>
      <c r="AX32883" s="300"/>
      <c r="AY32883" s="300"/>
      <c r="AZ32883" s="300"/>
      <c r="BA32883" s="300"/>
      <c r="BB32883" s="300"/>
      <c r="BC32883" s="300"/>
      <c r="BD32883" s="300"/>
      <c r="BE32883" s="300"/>
      <c r="BF32883" s="300"/>
      <c r="BG32883" s="300"/>
      <c r="BH32883" s="300"/>
      <c r="BI32883" s="300"/>
      <c r="BJ32883" s="300"/>
      <c r="BK32883" s="300"/>
      <c r="BL32883" s="300"/>
      <c r="BM32883" s="300"/>
      <c r="BN32883" s="300"/>
      <c r="BO32883" s="300"/>
      <c r="BP32883" s="300"/>
      <c r="BQ32883" s="300"/>
      <c r="BR32883" s="300"/>
      <c r="BS32883" s="300"/>
      <c r="BT32883" s="300"/>
      <c r="BU32883" s="300"/>
      <c r="BV32883" s="300"/>
      <c r="BW32883" s="300"/>
      <c r="BX32883" s="300"/>
      <c r="BY32883" s="300"/>
      <c r="BZ32883" s="300"/>
      <c r="CA32883" s="300"/>
      <c r="CB32883" s="300"/>
      <c r="CC32883" s="300"/>
      <c r="CD32883" s="300"/>
      <c r="CE32883" s="300"/>
      <c r="CF32883" s="300"/>
      <c r="CG32883" s="300"/>
      <c r="CH32883" s="300"/>
      <c r="CI32883" s="300"/>
      <c r="CJ32883" s="300"/>
      <c r="CK32883" s="300"/>
      <c r="CL32883" s="300"/>
      <c r="CM32883" s="300"/>
      <c r="CN32883" s="300"/>
      <c r="CO32883" s="300"/>
      <c r="CP32883" s="300"/>
      <c r="CQ32883" s="300"/>
      <c r="CR32883" s="300"/>
      <c r="CS32883" s="300"/>
      <c r="CT32883" s="300"/>
      <c r="CU32883" s="300"/>
      <c r="CV32883" s="300"/>
      <c r="CW32883" s="300"/>
      <c r="CX32883" s="300"/>
      <c r="CY32883" s="300"/>
      <c r="CZ32883" s="300"/>
      <c r="DA32883" s="300"/>
      <c r="DB32883" s="300"/>
      <c r="DC32883" s="300"/>
      <c r="DD32883" s="300"/>
      <c r="DE32883" s="300"/>
      <c r="DF32883" s="300"/>
      <c r="DG32883" s="300"/>
      <c r="DH32883" s="300"/>
      <c r="DI32883" s="300"/>
      <c r="DJ32883" s="300"/>
      <c r="DK32883" s="300"/>
      <c r="DL32883" s="300"/>
      <c r="DM32883" s="300"/>
      <c r="DN32883" s="300"/>
      <c r="DO32883" s="300"/>
      <c r="DP32883" s="300"/>
      <c r="DQ32883" s="300"/>
      <c r="DR32883" s="300"/>
      <c r="DS32883" s="300"/>
      <c r="DT32883" s="300"/>
      <c r="DU32883" s="300"/>
      <c r="DV32883" s="300"/>
      <c r="DW32883" s="300"/>
      <c r="DX32883" s="300"/>
      <c r="DY32883" s="300"/>
      <c r="DZ32883" s="300"/>
      <c r="EA32883" s="300"/>
      <c r="EB32883" s="300"/>
      <c r="EC32883" s="300"/>
      <c r="ED32883" s="300"/>
      <c r="EE32883" s="300"/>
      <c r="EF32883" s="300"/>
      <c r="EG32883" s="300"/>
      <c r="EH32883" s="300"/>
      <c r="EI32883" s="300"/>
      <c r="EJ32883" s="300"/>
      <c r="EK32883" s="300"/>
      <c r="EL32883" s="300"/>
      <c r="EM32883" s="300"/>
      <c r="EN32883" s="300"/>
      <c r="EO32883" s="300"/>
      <c r="EP32883" s="300"/>
      <c r="EQ32883" s="300"/>
      <c r="ER32883" s="300"/>
      <c r="ES32883" s="300"/>
      <c r="ET32883" s="300"/>
      <c r="EU32883" s="300"/>
      <c r="EV32883" s="300"/>
      <c r="EW32883" s="300"/>
      <c r="EX32883" s="300"/>
      <c r="EY32883" s="300"/>
      <c r="EZ32883" s="300"/>
      <c r="FA32883" s="300"/>
      <c r="FB32883" s="300"/>
      <c r="FC32883" s="300"/>
      <c r="FD32883" s="300"/>
      <c r="FE32883" s="300"/>
      <c r="FF32883" s="300"/>
      <c r="FG32883" s="300"/>
      <c r="FH32883" s="300"/>
      <c r="FI32883" s="300"/>
      <c r="FJ32883" s="300"/>
      <c r="FK32883" s="300"/>
      <c r="FL32883" s="300"/>
      <c r="FM32883" s="300"/>
      <c r="FN32883" s="300"/>
      <c r="FO32883" s="300"/>
      <c r="FP32883" s="300"/>
      <c r="FQ32883" s="300"/>
      <c r="FR32883" s="300"/>
      <c r="FS32883" s="300"/>
      <c r="FT32883" s="300"/>
      <c r="FU32883" s="300"/>
      <c r="FV32883" s="300"/>
      <c r="FW32883" s="300"/>
      <c r="FX32883" s="300"/>
      <c r="FY32883" s="300"/>
      <c r="FZ32883" s="300"/>
      <c r="GA32883" s="300"/>
      <c r="GB32883" s="300"/>
      <c r="GC32883" s="300"/>
      <c r="GD32883" s="300"/>
      <c r="GE32883" s="300"/>
      <c r="GF32883" s="300"/>
      <c r="GG32883" s="300"/>
    </row>
    <row r="32884" spans="4:189" x14ac:dyDescent="0.25">
      <c r="D32884" s="300"/>
      <c r="J32884" s="300"/>
      <c r="K32884" s="300"/>
      <c r="L32884" s="300"/>
      <c r="M32884" s="300"/>
      <c r="N32884" s="300"/>
      <c r="O32884" s="300"/>
      <c r="P32884" s="300"/>
      <c r="Q32884" s="300"/>
      <c r="R32884" s="300"/>
      <c r="S32884" s="300"/>
      <c r="T32884" s="300"/>
      <c r="U32884" s="300"/>
      <c r="V32884" s="300"/>
      <c r="W32884" s="300"/>
      <c r="X32884" s="300"/>
      <c r="Y32884" s="300"/>
      <c r="Z32884" s="300"/>
      <c r="AA32884" s="300"/>
      <c r="AB32884" s="300"/>
      <c r="AC32884" s="300"/>
      <c r="AD32884" s="300"/>
      <c r="AE32884" s="300"/>
      <c r="AF32884" s="300"/>
      <c r="AG32884" s="300"/>
      <c r="AH32884" s="300"/>
      <c r="AI32884" s="300"/>
      <c r="AJ32884" s="300"/>
      <c r="AK32884" s="300"/>
      <c r="AL32884" s="300"/>
      <c r="AM32884" s="300"/>
      <c r="AN32884" s="300"/>
      <c r="AO32884" s="300"/>
      <c r="AP32884" s="300"/>
      <c r="AQ32884" s="300"/>
      <c r="AR32884" s="300"/>
      <c r="AS32884" s="300"/>
      <c r="AT32884" s="300"/>
      <c r="AU32884" s="300"/>
      <c r="AV32884" s="300"/>
      <c r="AW32884" s="300"/>
      <c r="AX32884" s="300"/>
      <c r="AY32884" s="300"/>
      <c r="AZ32884" s="300"/>
      <c r="BA32884" s="300"/>
      <c r="BB32884" s="300"/>
      <c r="BC32884" s="300"/>
      <c r="BD32884" s="300"/>
      <c r="BE32884" s="300"/>
      <c r="BF32884" s="300"/>
      <c r="BG32884" s="300"/>
      <c r="BH32884" s="300"/>
      <c r="BI32884" s="300"/>
      <c r="BJ32884" s="300"/>
      <c r="BK32884" s="300"/>
      <c r="BL32884" s="300"/>
      <c r="BM32884" s="300"/>
      <c r="BN32884" s="300"/>
      <c r="BO32884" s="300"/>
      <c r="BP32884" s="300"/>
      <c r="BQ32884" s="300"/>
      <c r="BR32884" s="300"/>
      <c r="BS32884" s="300"/>
      <c r="BT32884" s="300"/>
      <c r="BU32884" s="300"/>
      <c r="BV32884" s="300"/>
      <c r="BW32884" s="300"/>
      <c r="BX32884" s="300"/>
      <c r="BY32884" s="300"/>
      <c r="BZ32884" s="300"/>
      <c r="CA32884" s="300"/>
      <c r="CB32884" s="300"/>
      <c r="CC32884" s="300"/>
      <c r="CD32884" s="300"/>
      <c r="CE32884" s="300"/>
      <c r="CF32884" s="300"/>
      <c r="CG32884" s="300"/>
      <c r="CH32884" s="300"/>
      <c r="CI32884" s="300"/>
      <c r="CJ32884" s="300"/>
      <c r="CK32884" s="300"/>
      <c r="CL32884" s="300"/>
      <c r="CM32884" s="300"/>
      <c r="CN32884" s="300"/>
      <c r="CO32884" s="300"/>
      <c r="CP32884" s="300"/>
      <c r="CQ32884" s="300"/>
      <c r="CR32884" s="300"/>
      <c r="CS32884" s="300"/>
      <c r="CT32884" s="300"/>
      <c r="CU32884" s="300"/>
      <c r="CV32884" s="300"/>
      <c r="CW32884" s="300"/>
      <c r="CX32884" s="300"/>
      <c r="CY32884" s="300"/>
      <c r="CZ32884" s="300"/>
      <c r="DA32884" s="300"/>
      <c r="DB32884" s="300"/>
      <c r="DC32884" s="300"/>
      <c r="DD32884" s="300"/>
      <c r="DE32884" s="300"/>
      <c r="DF32884" s="300"/>
      <c r="DG32884" s="300"/>
      <c r="DH32884" s="300"/>
      <c r="DI32884" s="300"/>
      <c r="DJ32884" s="300"/>
      <c r="DK32884" s="300"/>
      <c r="DL32884" s="300"/>
      <c r="DM32884" s="300"/>
      <c r="DN32884" s="300"/>
      <c r="DO32884" s="300"/>
      <c r="DP32884" s="300"/>
      <c r="DQ32884" s="300"/>
      <c r="DR32884" s="300"/>
      <c r="DS32884" s="300"/>
      <c r="DT32884" s="300"/>
      <c r="DU32884" s="300"/>
      <c r="DV32884" s="300"/>
      <c r="DW32884" s="300"/>
      <c r="DX32884" s="300"/>
      <c r="DY32884" s="300"/>
      <c r="DZ32884" s="300"/>
      <c r="EA32884" s="300"/>
      <c r="EB32884" s="300"/>
      <c r="EC32884" s="300"/>
      <c r="ED32884" s="300"/>
      <c r="EE32884" s="300"/>
      <c r="EF32884" s="300"/>
      <c r="EG32884" s="300"/>
      <c r="EH32884" s="300"/>
      <c r="EI32884" s="300"/>
      <c r="EJ32884" s="300"/>
      <c r="EK32884" s="300"/>
      <c r="EL32884" s="300"/>
      <c r="EM32884" s="300"/>
      <c r="EN32884" s="300"/>
      <c r="EO32884" s="300"/>
      <c r="EP32884" s="300"/>
      <c r="EQ32884" s="300"/>
      <c r="ER32884" s="300"/>
      <c r="ES32884" s="300"/>
      <c r="ET32884" s="300"/>
      <c r="EU32884" s="300"/>
      <c r="EV32884" s="300"/>
      <c r="EW32884" s="300"/>
      <c r="EX32884" s="300"/>
      <c r="EY32884" s="300"/>
      <c r="EZ32884" s="300"/>
      <c r="FA32884" s="300"/>
      <c r="FB32884" s="300"/>
      <c r="FC32884" s="300"/>
      <c r="FD32884" s="300"/>
      <c r="FE32884" s="300"/>
      <c r="FF32884" s="300"/>
      <c r="FG32884" s="300"/>
      <c r="FH32884" s="300"/>
      <c r="FI32884" s="300"/>
      <c r="FJ32884" s="300"/>
      <c r="FK32884" s="300"/>
      <c r="FL32884" s="300"/>
      <c r="FM32884" s="300"/>
      <c r="FN32884" s="300"/>
      <c r="FO32884" s="300"/>
      <c r="FP32884" s="300"/>
      <c r="FQ32884" s="300"/>
      <c r="FR32884" s="300"/>
      <c r="FS32884" s="300"/>
      <c r="FT32884" s="300"/>
      <c r="FU32884" s="300"/>
      <c r="FV32884" s="300"/>
      <c r="FW32884" s="300"/>
      <c r="FX32884" s="300"/>
      <c r="FY32884" s="300"/>
      <c r="FZ32884" s="300"/>
      <c r="GA32884" s="300"/>
      <c r="GB32884" s="300"/>
      <c r="GC32884" s="300"/>
      <c r="GD32884" s="300"/>
      <c r="GE32884" s="300"/>
      <c r="GF32884" s="300"/>
      <c r="GG32884" s="300"/>
    </row>
    <row r="32885" spans="4:189" x14ac:dyDescent="0.25">
      <c r="D32885" s="300"/>
      <c r="J32885" s="300"/>
      <c r="K32885" s="300"/>
      <c r="L32885" s="300"/>
      <c r="M32885" s="300"/>
      <c r="N32885" s="300"/>
      <c r="O32885" s="300"/>
      <c r="P32885" s="300"/>
      <c r="Q32885" s="300"/>
      <c r="R32885" s="300"/>
      <c r="S32885" s="300"/>
      <c r="T32885" s="300"/>
      <c r="U32885" s="300"/>
      <c r="V32885" s="300"/>
      <c r="W32885" s="300"/>
      <c r="X32885" s="300"/>
      <c r="Y32885" s="300"/>
      <c r="Z32885" s="300"/>
      <c r="AA32885" s="300"/>
      <c r="AB32885" s="300"/>
      <c r="AC32885" s="300"/>
      <c r="AD32885" s="300"/>
      <c r="AE32885" s="300"/>
      <c r="AF32885" s="300"/>
      <c r="AG32885" s="300"/>
      <c r="AH32885" s="300"/>
      <c r="AI32885" s="300"/>
      <c r="AJ32885" s="300"/>
      <c r="AK32885" s="300"/>
      <c r="AL32885" s="300"/>
      <c r="AM32885" s="300"/>
      <c r="AN32885" s="300"/>
      <c r="AO32885" s="300"/>
      <c r="AP32885" s="300"/>
      <c r="AQ32885" s="300"/>
      <c r="AR32885" s="300"/>
      <c r="AS32885" s="300"/>
      <c r="AT32885" s="300"/>
      <c r="AU32885" s="300"/>
      <c r="AV32885" s="300"/>
      <c r="AW32885" s="300"/>
      <c r="AX32885" s="300"/>
      <c r="AY32885" s="300"/>
      <c r="AZ32885" s="300"/>
      <c r="BA32885" s="300"/>
      <c r="BB32885" s="300"/>
      <c r="BC32885" s="300"/>
      <c r="BD32885" s="300"/>
      <c r="BE32885" s="300"/>
      <c r="BF32885" s="300"/>
      <c r="BG32885" s="300"/>
      <c r="BH32885" s="300"/>
      <c r="BI32885" s="300"/>
      <c r="BJ32885" s="300"/>
      <c r="BK32885" s="300"/>
      <c r="BL32885" s="300"/>
      <c r="BM32885" s="300"/>
      <c r="BN32885" s="300"/>
      <c r="BO32885" s="300"/>
      <c r="BP32885" s="300"/>
      <c r="BQ32885" s="300"/>
      <c r="BR32885" s="300"/>
      <c r="BS32885" s="300"/>
      <c r="BT32885" s="300"/>
      <c r="BU32885" s="300"/>
      <c r="BV32885" s="300"/>
      <c r="BW32885" s="300"/>
      <c r="BX32885" s="300"/>
      <c r="BY32885" s="300"/>
      <c r="BZ32885" s="300"/>
      <c r="CA32885" s="300"/>
      <c r="CB32885" s="300"/>
      <c r="CC32885" s="300"/>
      <c r="CD32885" s="300"/>
      <c r="CE32885" s="300"/>
      <c r="CF32885" s="300"/>
      <c r="CG32885" s="300"/>
      <c r="CH32885" s="300"/>
      <c r="CI32885" s="300"/>
      <c r="CJ32885" s="300"/>
      <c r="CK32885" s="300"/>
      <c r="CL32885" s="300"/>
      <c r="CM32885" s="300"/>
      <c r="CN32885" s="300"/>
      <c r="CO32885" s="300"/>
      <c r="CP32885" s="300"/>
      <c r="CQ32885" s="300"/>
      <c r="CR32885" s="300"/>
      <c r="CS32885" s="300"/>
      <c r="CT32885" s="300"/>
      <c r="CU32885" s="300"/>
      <c r="CV32885" s="300"/>
      <c r="CW32885" s="300"/>
      <c r="CX32885" s="300"/>
      <c r="CY32885" s="300"/>
      <c r="CZ32885" s="300"/>
      <c r="DA32885" s="300"/>
      <c r="DB32885" s="300"/>
      <c r="DC32885" s="300"/>
      <c r="DD32885" s="300"/>
      <c r="DE32885" s="300"/>
      <c r="DF32885" s="300"/>
      <c r="DG32885" s="300"/>
      <c r="DH32885" s="300"/>
      <c r="DI32885" s="300"/>
      <c r="DJ32885" s="300"/>
      <c r="DK32885" s="300"/>
      <c r="DL32885" s="300"/>
      <c r="DM32885" s="300"/>
      <c r="DN32885" s="300"/>
      <c r="DO32885" s="300"/>
      <c r="DP32885" s="300"/>
      <c r="DQ32885" s="300"/>
      <c r="DR32885" s="300"/>
      <c r="DS32885" s="300"/>
      <c r="DT32885" s="300"/>
      <c r="DU32885" s="300"/>
      <c r="DV32885" s="300"/>
      <c r="DW32885" s="300"/>
      <c r="DX32885" s="300"/>
      <c r="DY32885" s="300"/>
      <c r="DZ32885" s="300"/>
      <c r="EA32885" s="300"/>
      <c r="EB32885" s="300"/>
      <c r="EC32885" s="300"/>
      <c r="ED32885" s="300"/>
      <c r="EE32885" s="300"/>
      <c r="EF32885" s="300"/>
      <c r="EG32885" s="300"/>
      <c r="EH32885" s="300"/>
      <c r="EI32885" s="300"/>
      <c r="EJ32885" s="300"/>
      <c r="EK32885" s="300"/>
      <c r="EL32885" s="300"/>
      <c r="EM32885" s="300"/>
      <c r="EN32885" s="300"/>
      <c r="EO32885" s="300"/>
      <c r="EP32885" s="300"/>
      <c r="EQ32885" s="300"/>
      <c r="ER32885" s="300"/>
      <c r="ES32885" s="300"/>
      <c r="ET32885" s="300"/>
      <c r="EU32885" s="300"/>
      <c r="EV32885" s="300"/>
      <c r="EW32885" s="300"/>
      <c r="EX32885" s="300"/>
      <c r="EY32885" s="300"/>
      <c r="EZ32885" s="300"/>
      <c r="FA32885" s="300"/>
      <c r="FB32885" s="300"/>
      <c r="FC32885" s="300"/>
      <c r="FD32885" s="300"/>
      <c r="FE32885" s="300"/>
      <c r="FF32885" s="300"/>
      <c r="FG32885" s="300"/>
      <c r="FH32885" s="300"/>
      <c r="FI32885" s="300"/>
      <c r="FJ32885" s="300"/>
      <c r="FK32885" s="300"/>
      <c r="FL32885" s="300"/>
      <c r="FM32885" s="300"/>
      <c r="FN32885" s="300"/>
      <c r="FO32885" s="300"/>
      <c r="FP32885" s="300"/>
      <c r="FQ32885" s="300"/>
      <c r="FR32885" s="300"/>
      <c r="FS32885" s="300"/>
      <c r="FT32885" s="300"/>
      <c r="FU32885" s="300"/>
      <c r="FV32885" s="300"/>
      <c r="FW32885" s="300"/>
      <c r="FX32885" s="300"/>
      <c r="FY32885" s="300"/>
      <c r="FZ32885" s="300"/>
      <c r="GA32885" s="300"/>
      <c r="GB32885" s="300"/>
      <c r="GC32885" s="300"/>
      <c r="GD32885" s="300"/>
      <c r="GE32885" s="300"/>
      <c r="GF32885" s="300"/>
      <c r="GG32885" s="300"/>
    </row>
    <row r="32886" spans="4:189" x14ac:dyDescent="0.25">
      <c r="D32886" s="300"/>
      <c r="J32886" s="300"/>
      <c r="K32886" s="300"/>
      <c r="L32886" s="300"/>
      <c r="M32886" s="300"/>
      <c r="N32886" s="300"/>
      <c r="O32886" s="300"/>
      <c r="P32886" s="300"/>
      <c r="Q32886" s="300"/>
      <c r="R32886" s="300"/>
      <c r="S32886" s="300"/>
      <c r="T32886" s="300"/>
      <c r="U32886" s="300"/>
      <c r="V32886" s="300"/>
      <c r="W32886" s="300"/>
      <c r="X32886" s="300"/>
      <c r="Y32886" s="300"/>
      <c r="Z32886" s="300"/>
      <c r="AA32886" s="300"/>
      <c r="AB32886" s="300"/>
      <c r="AC32886" s="300"/>
      <c r="AD32886" s="300"/>
      <c r="AE32886" s="300"/>
      <c r="AF32886" s="300"/>
      <c r="AG32886" s="300"/>
      <c r="AH32886" s="300"/>
      <c r="AI32886" s="300"/>
      <c r="AJ32886" s="300"/>
      <c r="AK32886" s="300"/>
      <c r="AL32886" s="300"/>
      <c r="AM32886" s="300"/>
      <c r="AN32886" s="300"/>
      <c r="AO32886" s="300"/>
      <c r="AP32886" s="300"/>
      <c r="AQ32886" s="300"/>
      <c r="AR32886" s="300"/>
      <c r="AS32886" s="300"/>
      <c r="AT32886" s="300"/>
      <c r="AU32886" s="300"/>
      <c r="AV32886" s="300"/>
      <c r="AW32886" s="300"/>
      <c r="AX32886" s="300"/>
      <c r="AY32886" s="300"/>
      <c r="AZ32886" s="300"/>
      <c r="BA32886" s="300"/>
      <c r="BB32886" s="300"/>
      <c r="BC32886" s="300"/>
      <c r="BD32886" s="300"/>
      <c r="BE32886" s="300"/>
      <c r="BF32886" s="300"/>
      <c r="BG32886" s="300"/>
      <c r="BH32886" s="300"/>
      <c r="BI32886" s="300"/>
      <c r="BJ32886" s="300"/>
      <c r="BK32886" s="300"/>
      <c r="BL32886" s="300"/>
      <c r="BM32886" s="300"/>
      <c r="BN32886" s="300"/>
      <c r="BO32886" s="300"/>
      <c r="BP32886" s="300"/>
      <c r="BQ32886" s="300"/>
      <c r="BR32886" s="300"/>
      <c r="BS32886" s="300"/>
      <c r="BT32886" s="300"/>
      <c r="BU32886" s="300"/>
      <c r="BV32886" s="300"/>
      <c r="BW32886" s="300"/>
      <c r="BX32886" s="300"/>
      <c r="BY32886" s="300"/>
      <c r="BZ32886" s="300"/>
      <c r="CA32886" s="300"/>
      <c r="CB32886" s="300"/>
      <c r="CC32886" s="300"/>
      <c r="CD32886" s="300"/>
      <c r="CE32886" s="300"/>
      <c r="CF32886" s="300"/>
      <c r="CG32886" s="300"/>
      <c r="CH32886" s="300"/>
      <c r="CI32886" s="300"/>
      <c r="CJ32886" s="300"/>
      <c r="CK32886" s="300"/>
      <c r="CL32886" s="300"/>
      <c r="CM32886" s="300"/>
      <c r="CN32886" s="300"/>
      <c r="CO32886" s="300"/>
      <c r="CP32886" s="300"/>
      <c r="CQ32886" s="300"/>
      <c r="CR32886" s="300"/>
      <c r="CS32886" s="300"/>
      <c r="CT32886" s="300"/>
      <c r="CU32886" s="300"/>
      <c r="CV32886" s="300"/>
      <c r="CW32886" s="300"/>
      <c r="CX32886" s="300"/>
      <c r="CY32886" s="300"/>
      <c r="CZ32886" s="300"/>
      <c r="DA32886" s="300"/>
      <c r="DB32886" s="300"/>
      <c r="DC32886" s="300"/>
      <c r="DD32886" s="300"/>
      <c r="DE32886" s="300"/>
      <c r="DF32886" s="300"/>
      <c r="DG32886" s="300"/>
      <c r="DH32886" s="300"/>
      <c r="DI32886" s="300"/>
      <c r="DJ32886" s="300"/>
      <c r="DK32886" s="300"/>
      <c r="DL32886" s="300"/>
      <c r="DM32886" s="300"/>
      <c r="DN32886" s="300"/>
      <c r="DO32886" s="300"/>
      <c r="DP32886" s="300"/>
      <c r="DQ32886" s="300"/>
      <c r="DR32886" s="300"/>
      <c r="DS32886" s="300"/>
      <c r="DT32886" s="300"/>
      <c r="DU32886" s="300"/>
      <c r="DV32886" s="300"/>
      <c r="DW32886" s="300"/>
      <c r="DX32886" s="300"/>
      <c r="DY32886" s="300"/>
      <c r="DZ32886" s="300"/>
      <c r="EA32886" s="300"/>
      <c r="EB32886" s="300"/>
      <c r="EC32886" s="300"/>
      <c r="ED32886" s="300"/>
      <c r="EE32886" s="300"/>
      <c r="EF32886" s="300"/>
      <c r="EG32886" s="300"/>
      <c r="EH32886" s="300"/>
      <c r="EI32886" s="300"/>
      <c r="EJ32886" s="300"/>
      <c r="EK32886" s="300"/>
      <c r="EL32886" s="300"/>
      <c r="EM32886" s="300"/>
      <c r="EN32886" s="300"/>
      <c r="EO32886" s="300"/>
      <c r="EP32886" s="300"/>
      <c r="EQ32886" s="300"/>
      <c r="ER32886" s="300"/>
      <c r="ES32886" s="300"/>
      <c r="ET32886" s="300"/>
      <c r="EU32886" s="300"/>
      <c r="EV32886" s="300"/>
      <c r="EW32886" s="300"/>
      <c r="EX32886" s="300"/>
      <c r="EY32886" s="300"/>
      <c r="EZ32886" s="300"/>
      <c r="FA32886" s="300"/>
      <c r="FB32886" s="300"/>
      <c r="FC32886" s="300"/>
      <c r="FD32886" s="300"/>
      <c r="FE32886" s="300"/>
      <c r="FF32886" s="300"/>
      <c r="FG32886" s="300"/>
      <c r="FH32886" s="300"/>
      <c r="FI32886" s="300"/>
      <c r="FJ32886" s="300"/>
      <c r="FK32886" s="300"/>
      <c r="FL32886" s="300"/>
      <c r="FM32886" s="300"/>
      <c r="FN32886" s="300"/>
      <c r="FO32886" s="300"/>
      <c r="FP32886" s="300"/>
      <c r="FQ32886" s="300"/>
      <c r="FR32886" s="300"/>
      <c r="FS32886" s="300"/>
      <c r="FT32886" s="300"/>
      <c r="FU32886" s="300"/>
      <c r="FV32886" s="300"/>
      <c r="FW32886" s="300"/>
      <c r="FX32886" s="300"/>
      <c r="FY32886" s="300"/>
      <c r="FZ32886" s="300"/>
      <c r="GA32886" s="300"/>
      <c r="GB32886" s="300"/>
      <c r="GC32886" s="300"/>
      <c r="GD32886" s="300"/>
      <c r="GE32886" s="300"/>
      <c r="GF32886" s="300"/>
      <c r="GG32886" s="300"/>
    </row>
    <row r="32887" spans="4:189" x14ac:dyDescent="0.25">
      <c r="D32887" s="300"/>
      <c r="J32887" s="300"/>
      <c r="K32887" s="300"/>
      <c r="L32887" s="300"/>
      <c r="M32887" s="300"/>
      <c r="N32887" s="300"/>
      <c r="O32887" s="300"/>
      <c r="P32887" s="300"/>
      <c r="Q32887" s="300"/>
      <c r="R32887" s="300"/>
      <c r="S32887" s="300"/>
      <c r="T32887" s="300"/>
      <c r="U32887" s="300"/>
      <c r="V32887" s="300"/>
      <c r="W32887" s="300"/>
      <c r="X32887" s="300"/>
      <c r="Y32887" s="300"/>
      <c r="Z32887" s="300"/>
      <c r="AA32887" s="300"/>
      <c r="AB32887" s="300"/>
      <c r="AC32887" s="300"/>
      <c r="AD32887" s="300"/>
      <c r="AE32887" s="300"/>
      <c r="AF32887" s="300"/>
      <c r="AG32887" s="300"/>
      <c r="AH32887" s="300"/>
      <c r="AI32887" s="300"/>
      <c r="AJ32887" s="300"/>
      <c r="AK32887" s="300"/>
      <c r="AL32887" s="300"/>
      <c r="AM32887" s="300"/>
      <c r="AN32887" s="300"/>
      <c r="AO32887" s="300"/>
      <c r="AP32887" s="300"/>
      <c r="AQ32887" s="300"/>
      <c r="AR32887" s="300"/>
      <c r="AS32887" s="300"/>
      <c r="AT32887" s="300"/>
      <c r="AU32887" s="300"/>
      <c r="AV32887" s="300"/>
      <c r="AW32887" s="300"/>
      <c r="AX32887" s="300"/>
      <c r="AY32887" s="300"/>
      <c r="AZ32887" s="300"/>
      <c r="BA32887" s="300"/>
      <c r="BB32887" s="300"/>
      <c r="BC32887" s="300"/>
      <c r="BD32887" s="300"/>
      <c r="BE32887" s="300"/>
      <c r="BF32887" s="300"/>
      <c r="BG32887" s="300"/>
      <c r="BH32887" s="300"/>
      <c r="BI32887" s="300"/>
      <c r="BJ32887" s="300"/>
      <c r="BK32887" s="300"/>
      <c r="BL32887" s="300"/>
      <c r="BM32887" s="300"/>
      <c r="BN32887" s="300"/>
      <c r="BO32887" s="300"/>
      <c r="BP32887" s="300"/>
      <c r="BQ32887" s="300"/>
      <c r="BR32887" s="300"/>
      <c r="BS32887" s="300"/>
      <c r="BT32887" s="300"/>
      <c r="BU32887" s="300"/>
      <c r="BV32887" s="300"/>
      <c r="BW32887" s="300"/>
      <c r="BX32887" s="300"/>
      <c r="BY32887" s="300"/>
      <c r="BZ32887" s="300"/>
      <c r="CA32887" s="300"/>
      <c r="CB32887" s="300"/>
      <c r="CC32887" s="300"/>
      <c r="CD32887" s="300"/>
      <c r="CE32887" s="300"/>
      <c r="CF32887" s="300"/>
      <c r="CG32887" s="300"/>
      <c r="CH32887" s="300"/>
      <c r="CI32887" s="300"/>
      <c r="CJ32887" s="300"/>
      <c r="CK32887" s="300"/>
      <c r="CL32887" s="300"/>
      <c r="CM32887" s="300"/>
      <c r="CN32887" s="300"/>
      <c r="CO32887" s="300"/>
      <c r="CP32887" s="300"/>
      <c r="CQ32887" s="300"/>
      <c r="CR32887" s="300"/>
      <c r="CS32887" s="300"/>
      <c r="CT32887" s="300"/>
      <c r="CU32887" s="300"/>
      <c r="CV32887" s="300"/>
      <c r="CW32887" s="300"/>
      <c r="CX32887" s="300"/>
      <c r="CY32887" s="300"/>
      <c r="CZ32887" s="300"/>
      <c r="DA32887" s="300"/>
      <c r="DB32887" s="300"/>
      <c r="DC32887" s="300"/>
      <c r="DD32887" s="300"/>
      <c r="DE32887" s="300"/>
      <c r="DF32887" s="300"/>
      <c r="DG32887" s="300"/>
      <c r="DH32887" s="300"/>
      <c r="DI32887" s="300"/>
      <c r="DJ32887" s="300"/>
      <c r="DK32887" s="300"/>
      <c r="DL32887" s="300"/>
      <c r="DM32887" s="300"/>
      <c r="DN32887" s="300"/>
      <c r="DO32887" s="300"/>
      <c r="DP32887" s="300"/>
      <c r="DQ32887" s="300"/>
      <c r="DR32887" s="300"/>
      <c r="DS32887" s="300"/>
      <c r="DT32887" s="300"/>
      <c r="DU32887" s="300"/>
      <c r="DV32887" s="300"/>
      <c r="DW32887" s="300"/>
      <c r="DX32887" s="300"/>
      <c r="DY32887" s="300"/>
      <c r="DZ32887" s="300"/>
      <c r="EA32887" s="300"/>
      <c r="EB32887" s="300"/>
      <c r="EC32887" s="300"/>
      <c r="ED32887" s="300"/>
      <c r="EE32887" s="300"/>
      <c r="EF32887" s="300"/>
      <c r="EG32887" s="300"/>
      <c r="EH32887" s="300"/>
      <c r="EI32887" s="300"/>
      <c r="EJ32887" s="300"/>
      <c r="EK32887" s="300"/>
      <c r="EL32887" s="300"/>
      <c r="EM32887" s="300"/>
      <c r="EN32887" s="300"/>
      <c r="EO32887" s="300"/>
      <c r="EP32887" s="300"/>
      <c r="EQ32887" s="300"/>
      <c r="ER32887" s="300"/>
      <c r="ES32887" s="300"/>
      <c r="ET32887" s="300"/>
      <c r="EU32887" s="300"/>
      <c r="EV32887" s="300"/>
      <c r="EW32887" s="300"/>
      <c r="EX32887" s="300"/>
      <c r="EY32887" s="300"/>
      <c r="EZ32887" s="300"/>
      <c r="FA32887" s="300"/>
      <c r="FB32887" s="300"/>
      <c r="FC32887" s="300"/>
      <c r="FD32887" s="300"/>
      <c r="FE32887" s="300"/>
      <c r="FF32887" s="300"/>
      <c r="FG32887" s="300"/>
      <c r="FH32887" s="300"/>
      <c r="FI32887" s="300"/>
      <c r="FJ32887" s="300"/>
      <c r="FK32887" s="300"/>
      <c r="FL32887" s="300"/>
      <c r="FM32887" s="300"/>
      <c r="FN32887" s="300"/>
      <c r="FO32887" s="300"/>
      <c r="FP32887" s="300"/>
      <c r="FQ32887" s="300"/>
      <c r="FR32887" s="300"/>
      <c r="FS32887" s="300"/>
      <c r="FT32887" s="300"/>
      <c r="FU32887" s="300"/>
      <c r="FV32887" s="300"/>
      <c r="FW32887" s="300"/>
      <c r="FX32887" s="300"/>
      <c r="FY32887" s="300"/>
      <c r="FZ32887" s="300"/>
      <c r="GA32887" s="300"/>
      <c r="GB32887" s="300"/>
      <c r="GC32887" s="300"/>
      <c r="GD32887" s="300"/>
      <c r="GE32887" s="300"/>
      <c r="GF32887" s="300"/>
      <c r="GG32887" s="300"/>
    </row>
    <row r="32888" spans="4:189" x14ac:dyDescent="0.25">
      <c r="D32888" s="300"/>
      <c r="J32888" s="300"/>
      <c r="K32888" s="300"/>
      <c r="L32888" s="300"/>
      <c r="M32888" s="300"/>
      <c r="N32888" s="300"/>
      <c r="O32888" s="300"/>
      <c r="P32888" s="300"/>
      <c r="Q32888" s="300"/>
      <c r="R32888" s="300"/>
      <c r="S32888" s="300"/>
      <c r="T32888" s="300"/>
      <c r="U32888" s="300"/>
      <c r="V32888" s="300"/>
      <c r="W32888" s="300"/>
      <c r="X32888" s="300"/>
      <c r="Y32888" s="300"/>
      <c r="Z32888" s="300"/>
      <c r="AA32888" s="300"/>
      <c r="AB32888" s="300"/>
      <c r="AC32888" s="300"/>
      <c r="AD32888" s="300"/>
      <c r="AE32888" s="300"/>
      <c r="AF32888" s="300"/>
      <c r="AG32888" s="300"/>
      <c r="AH32888" s="300"/>
      <c r="AI32888" s="300"/>
      <c r="AJ32888" s="300"/>
      <c r="AK32888" s="300"/>
      <c r="AL32888" s="300"/>
      <c r="AM32888" s="300"/>
      <c r="AN32888" s="300"/>
      <c r="AO32888" s="300"/>
      <c r="AP32888" s="300"/>
      <c r="AQ32888" s="300"/>
      <c r="AR32888" s="300"/>
      <c r="AS32888" s="300"/>
      <c r="AT32888" s="300"/>
      <c r="AU32888" s="300"/>
      <c r="AV32888" s="300"/>
      <c r="AW32888" s="300"/>
      <c r="AX32888" s="300"/>
      <c r="AY32888" s="300"/>
      <c r="AZ32888" s="300"/>
      <c r="BA32888" s="300"/>
      <c r="BB32888" s="300"/>
      <c r="BC32888" s="300"/>
      <c r="BD32888" s="300"/>
      <c r="BE32888" s="300"/>
      <c r="BF32888" s="300"/>
      <c r="BG32888" s="300"/>
      <c r="BH32888" s="300"/>
      <c r="BI32888" s="300"/>
      <c r="BJ32888" s="300"/>
      <c r="BK32888" s="300"/>
      <c r="BL32888" s="300"/>
      <c r="BM32888" s="300"/>
      <c r="BN32888" s="300"/>
      <c r="BO32888" s="300"/>
      <c r="BP32888" s="300"/>
      <c r="BQ32888" s="300"/>
      <c r="BR32888" s="300"/>
      <c r="BS32888" s="300"/>
      <c r="BT32888" s="300"/>
      <c r="BU32888" s="300"/>
      <c r="BV32888" s="300"/>
      <c r="BW32888" s="300"/>
      <c r="BX32888" s="300"/>
      <c r="BY32888" s="300"/>
      <c r="BZ32888" s="300"/>
      <c r="CA32888" s="300"/>
      <c r="CB32888" s="300"/>
      <c r="CC32888" s="300"/>
      <c r="CD32888" s="300"/>
      <c r="CE32888" s="300"/>
      <c r="CF32888" s="300"/>
      <c r="CG32888" s="300"/>
      <c r="CH32888" s="300"/>
      <c r="CI32888" s="300"/>
      <c r="CJ32888" s="300"/>
      <c r="CK32888" s="300"/>
      <c r="CL32888" s="300"/>
      <c r="CM32888" s="300"/>
      <c r="CN32888" s="300"/>
      <c r="CO32888" s="300"/>
      <c r="CP32888" s="300"/>
      <c r="CQ32888" s="300"/>
      <c r="CR32888" s="300"/>
      <c r="CS32888" s="300"/>
      <c r="CT32888" s="300"/>
      <c r="CU32888" s="300"/>
      <c r="CV32888" s="300"/>
      <c r="CW32888" s="300"/>
      <c r="CX32888" s="300"/>
      <c r="CY32888" s="300"/>
      <c r="CZ32888" s="300"/>
      <c r="DA32888" s="300"/>
      <c r="DB32888" s="300"/>
      <c r="DC32888" s="300"/>
      <c r="DD32888" s="300"/>
      <c r="DE32888" s="300"/>
      <c r="DF32888" s="300"/>
      <c r="DG32888" s="300"/>
      <c r="DH32888" s="300"/>
      <c r="DI32888" s="300"/>
      <c r="DJ32888" s="300"/>
      <c r="DK32888" s="300"/>
      <c r="DL32888" s="300"/>
      <c r="DM32888" s="300"/>
      <c r="DN32888" s="300"/>
      <c r="DO32888" s="300"/>
      <c r="DP32888" s="300"/>
      <c r="DQ32888" s="300"/>
      <c r="DR32888" s="300"/>
      <c r="DS32888" s="300"/>
      <c r="DT32888" s="300"/>
      <c r="DU32888" s="300"/>
      <c r="DV32888" s="300"/>
      <c r="DW32888" s="300"/>
      <c r="DX32888" s="300"/>
      <c r="DY32888" s="300"/>
      <c r="DZ32888" s="300"/>
      <c r="EA32888" s="300"/>
      <c r="EB32888" s="300"/>
      <c r="EC32888" s="300"/>
      <c r="ED32888" s="300"/>
      <c r="EE32888" s="300"/>
      <c r="EF32888" s="300"/>
      <c r="EG32888" s="300"/>
      <c r="EH32888" s="300"/>
      <c r="EI32888" s="300"/>
      <c r="EJ32888" s="300"/>
      <c r="EK32888" s="300"/>
      <c r="EL32888" s="300"/>
      <c r="EM32888" s="300"/>
      <c r="EN32888" s="300"/>
      <c r="EO32888" s="300"/>
      <c r="EP32888" s="300"/>
      <c r="EQ32888" s="300"/>
      <c r="ER32888" s="300"/>
      <c r="ES32888" s="300"/>
      <c r="ET32888" s="300"/>
      <c r="EU32888" s="300"/>
      <c r="EV32888" s="300"/>
      <c r="EW32888" s="300"/>
      <c r="EX32888" s="300"/>
      <c r="EY32888" s="300"/>
      <c r="EZ32888" s="300"/>
      <c r="FA32888" s="300"/>
      <c r="FB32888" s="300"/>
      <c r="FC32888" s="300"/>
      <c r="FD32888" s="300"/>
      <c r="FE32888" s="300"/>
      <c r="FF32888" s="300"/>
      <c r="FG32888" s="300"/>
      <c r="FH32888" s="300"/>
      <c r="FI32888" s="300"/>
      <c r="FJ32888" s="300"/>
      <c r="FK32888" s="300"/>
      <c r="FL32888" s="300"/>
      <c r="FM32888" s="300"/>
      <c r="FN32888" s="300"/>
      <c r="FO32888" s="300"/>
      <c r="FP32888" s="300"/>
      <c r="FQ32888" s="300"/>
      <c r="FR32888" s="300"/>
      <c r="FS32888" s="300"/>
      <c r="FT32888" s="300"/>
      <c r="FU32888" s="300"/>
      <c r="FV32888" s="300"/>
      <c r="FW32888" s="300"/>
      <c r="FX32888" s="300"/>
      <c r="FY32888" s="300"/>
      <c r="FZ32888" s="300"/>
      <c r="GA32888" s="300"/>
      <c r="GB32888" s="300"/>
      <c r="GC32888" s="300"/>
      <c r="GD32888" s="300"/>
      <c r="GE32888" s="300"/>
      <c r="GF32888" s="300"/>
      <c r="GG32888" s="300"/>
    </row>
    <row r="32889" spans="4:189" x14ac:dyDescent="0.25">
      <c r="D32889" s="300"/>
      <c r="J32889" s="300"/>
      <c r="K32889" s="300"/>
      <c r="L32889" s="300"/>
      <c r="M32889" s="300"/>
      <c r="N32889" s="300"/>
      <c r="O32889" s="300"/>
      <c r="P32889" s="300"/>
      <c r="Q32889" s="300"/>
      <c r="R32889" s="300"/>
      <c r="S32889" s="300"/>
      <c r="T32889" s="300"/>
      <c r="U32889" s="300"/>
      <c r="V32889" s="300"/>
      <c r="W32889" s="300"/>
      <c r="X32889" s="300"/>
      <c r="Y32889" s="300"/>
      <c r="Z32889" s="300"/>
      <c r="AA32889" s="300"/>
      <c r="AB32889" s="300"/>
      <c r="AC32889" s="300"/>
      <c r="AD32889" s="300"/>
      <c r="AE32889" s="300"/>
      <c r="AF32889" s="300"/>
      <c r="AG32889" s="300"/>
      <c r="AH32889" s="300"/>
      <c r="AI32889" s="300"/>
      <c r="AJ32889" s="300"/>
      <c r="AK32889" s="300"/>
      <c r="AL32889" s="300"/>
      <c r="AM32889" s="300"/>
      <c r="AN32889" s="300"/>
      <c r="AO32889" s="300"/>
      <c r="AP32889" s="300"/>
      <c r="AQ32889" s="300"/>
      <c r="AR32889" s="300"/>
      <c r="AS32889" s="300"/>
      <c r="AT32889" s="300"/>
      <c r="AU32889" s="300"/>
      <c r="AV32889" s="300"/>
      <c r="AW32889" s="300"/>
      <c r="AX32889" s="300"/>
      <c r="AY32889" s="300"/>
      <c r="AZ32889" s="300"/>
      <c r="BA32889" s="300"/>
      <c r="BB32889" s="300"/>
      <c r="BC32889" s="300"/>
      <c r="BD32889" s="300"/>
      <c r="BE32889" s="300"/>
      <c r="BF32889" s="300"/>
      <c r="BG32889" s="300"/>
      <c r="BH32889" s="300"/>
      <c r="BI32889" s="300"/>
      <c r="BJ32889" s="300"/>
      <c r="BK32889" s="300"/>
      <c r="BL32889" s="300"/>
      <c r="BM32889" s="300"/>
      <c r="BN32889" s="300"/>
      <c r="BO32889" s="300"/>
      <c r="BP32889" s="300"/>
      <c r="BQ32889" s="300"/>
      <c r="BR32889" s="300"/>
      <c r="BS32889" s="300"/>
      <c r="BT32889" s="300"/>
      <c r="BU32889" s="300"/>
      <c r="BV32889" s="300"/>
      <c r="BW32889" s="300"/>
      <c r="BX32889" s="300"/>
      <c r="BY32889" s="300"/>
      <c r="BZ32889" s="300"/>
      <c r="CA32889" s="300"/>
      <c r="CB32889" s="300"/>
      <c r="CC32889" s="300"/>
      <c r="CD32889" s="300"/>
      <c r="CE32889" s="300"/>
      <c r="CF32889" s="300"/>
      <c r="CG32889" s="300"/>
      <c r="CH32889" s="300"/>
      <c r="CI32889" s="300"/>
      <c r="CJ32889" s="300"/>
      <c r="CK32889" s="300"/>
      <c r="CL32889" s="300"/>
      <c r="CM32889" s="300"/>
      <c r="CN32889" s="300"/>
      <c r="CO32889" s="300"/>
      <c r="CP32889" s="300"/>
      <c r="CQ32889" s="300"/>
      <c r="CR32889" s="300"/>
      <c r="CS32889" s="300"/>
      <c r="CT32889" s="300"/>
      <c r="CU32889" s="300"/>
      <c r="CV32889" s="300"/>
      <c r="CW32889" s="300"/>
      <c r="CX32889" s="300"/>
      <c r="CY32889" s="300"/>
      <c r="CZ32889" s="300"/>
      <c r="DA32889" s="300"/>
      <c r="DB32889" s="300"/>
      <c r="DC32889" s="300"/>
      <c r="DD32889" s="300"/>
      <c r="DE32889" s="300"/>
      <c r="DF32889" s="300"/>
      <c r="DG32889" s="300"/>
      <c r="DH32889" s="300"/>
      <c r="DI32889" s="300"/>
      <c r="DJ32889" s="300"/>
      <c r="DK32889" s="300"/>
      <c r="DL32889" s="300"/>
      <c r="DM32889" s="300"/>
      <c r="DN32889" s="300"/>
      <c r="DO32889" s="300"/>
      <c r="DP32889" s="300"/>
      <c r="DQ32889" s="300"/>
      <c r="DR32889" s="300"/>
      <c r="DS32889" s="300"/>
      <c r="DT32889" s="300"/>
      <c r="DU32889" s="300"/>
      <c r="DV32889" s="300"/>
      <c r="DW32889" s="300"/>
      <c r="DX32889" s="300"/>
      <c r="DY32889" s="300"/>
      <c r="DZ32889" s="300"/>
      <c r="EA32889" s="300"/>
      <c r="EB32889" s="300"/>
      <c r="EC32889" s="300"/>
      <c r="ED32889" s="300"/>
      <c r="EE32889" s="300"/>
      <c r="EF32889" s="300"/>
      <c r="EG32889" s="300"/>
      <c r="EH32889" s="300"/>
      <c r="EI32889" s="300"/>
      <c r="EJ32889" s="300"/>
      <c r="EK32889" s="300"/>
      <c r="EL32889" s="300"/>
      <c r="EM32889" s="300"/>
      <c r="EN32889" s="300"/>
      <c r="EO32889" s="300"/>
      <c r="EP32889" s="300"/>
      <c r="EQ32889" s="300"/>
      <c r="ER32889" s="300"/>
      <c r="ES32889" s="300"/>
      <c r="ET32889" s="300"/>
      <c r="EU32889" s="300"/>
      <c r="EV32889" s="300"/>
      <c r="EW32889" s="300"/>
      <c r="EX32889" s="300"/>
      <c r="EY32889" s="300"/>
      <c r="EZ32889" s="300"/>
      <c r="FA32889" s="300"/>
      <c r="FB32889" s="300"/>
      <c r="FC32889" s="300"/>
      <c r="FD32889" s="300"/>
      <c r="FE32889" s="300"/>
      <c r="FF32889" s="300"/>
      <c r="FG32889" s="300"/>
      <c r="FH32889" s="300"/>
      <c r="FI32889" s="300"/>
      <c r="FJ32889" s="300"/>
      <c r="FK32889" s="300"/>
      <c r="FL32889" s="300"/>
      <c r="FM32889" s="300"/>
      <c r="FN32889" s="300"/>
      <c r="FO32889" s="300"/>
      <c r="FP32889" s="300"/>
      <c r="FQ32889" s="300"/>
      <c r="FR32889" s="300"/>
      <c r="FS32889" s="300"/>
      <c r="FT32889" s="300"/>
      <c r="FU32889" s="300"/>
      <c r="FV32889" s="300"/>
      <c r="FW32889" s="300"/>
      <c r="FX32889" s="300"/>
      <c r="FY32889" s="300"/>
      <c r="FZ32889" s="300"/>
      <c r="GA32889" s="300"/>
      <c r="GB32889" s="300"/>
      <c r="GC32889" s="300"/>
      <c r="GD32889" s="300"/>
      <c r="GE32889" s="300"/>
      <c r="GF32889" s="300"/>
      <c r="GG32889" s="300"/>
    </row>
    <row r="32890" spans="4:189" x14ac:dyDescent="0.25">
      <c r="D32890" s="300"/>
      <c r="J32890" s="300"/>
      <c r="K32890" s="300"/>
      <c r="L32890" s="300"/>
      <c r="M32890" s="300"/>
      <c r="N32890" s="300"/>
      <c r="O32890" s="300"/>
      <c r="P32890" s="300"/>
      <c r="Q32890" s="300"/>
      <c r="R32890" s="300"/>
      <c r="S32890" s="300"/>
      <c r="T32890" s="300"/>
      <c r="U32890" s="300"/>
      <c r="V32890" s="300"/>
      <c r="W32890" s="300"/>
      <c r="X32890" s="300"/>
      <c r="Y32890" s="300"/>
      <c r="Z32890" s="300"/>
      <c r="AA32890" s="300"/>
      <c r="AB32890" s="300"/>
      <c r="AC32890" s="300"/>
      <c r="AD32890" s="300"/>
      <c r="AE32890" s="300"/>
      <c r="AF32890" s="300"/>
      <c r="AG32890" s="300"/>
      <c r="AH32890" s="300"/>
      <c r="AI32890" s="300"/>
      <c r="AJ32890" s="300"/>
      <c r="AK32890" s="300"/>
      <c r="AL32890" s="300"/>
      <c r="AM32890" s="300"/>
      <c r="AN32890" s="300"/>
      <c r="AO32890" s="300"/>
      <c r="AP32890" s="300"/>
      <c r="AQ32890" s="300"/>
      <c r="AR32890" s="300"/>
      <c r="AS32890" s="300"/>
      <c r="AT32890" s="300"/>
      <c r="AU32890" s="300"/>
      <c r="AV32890" s="300"/>
      <c r="AW32890" s="300"/>
      <c r="AX32890" s="300"/>
      <c r="AY32890" s="300"/>
      <c r="AZ32890" s="300"/>
      <c r="BA32890" s="300"/>
      <c r="BB32890" s="300"/>
      <c r="BC32890" s="300"/>
      <c r="BD32890" s="300"/>
      <c r="BE32890" s="300"/>
      <c r="BF32890" s="300"/>
      <c r="BG32890" s="300"/>
      <c r="BH32890" s="300"/>
      <c r="BI32890" s="300"/>
      <c r="BJ32890" s="300"/>
      <c r="BK32890" s="300"/>
      <c r="BL32890" s="300"/>
      <c r="BM32890" s="300"/>
      <c r="BN32890" s="300"/>
      <c r="BO32890" s="300"/>
      <c r="BP32890" s="300"/>
      <c r="BQ32890" s="300"/>
      <c r="BR32890" s="300"/>
      <c r="BS32890" s="300"/>
      <c r="BT32890" s="300"/>
      <c r="BU32890" s="300"/>
      <c r="BV32890" s="300"/>
      <c r="BW32890" s="300"/>
      <c r="BX32890" s="300"/>
      <c r="BY32890" s="300"/>
      <c r="BZ32890" s="300"/>
      <c r="CA32890" s="300"/>
      <c r="CB32890" s="300"/>
      <c r="CC32890" s="300"/>
      <c r="CD32890" s="300"/>
      <c r="CE32890" s="300"/>
      <c r="CF32890" s="300"/>
      <c r="CG32890" s="300"/>
      <c r="CH32890" s="300"/>
      <c r="CI32890" s="300"/>
      <c r="CJ32890" s="300"/>
      <c r="CK32890" s="300"/>
      <c r="CL32890" s="300"/>
      <c r="CM32890" s="300"/>
      <c r="CN32890" s="300"/>
      <c r="CO32890" s="300"/>
      <c r="CP32890" s="300"/>
      <c r="CQ32890" s="300"/>
      <c r="CR32890" s="300"/>
      <c r="CS32890" s="300"/>
      <c r="CT32890" s="300"/>
      <c r="CU32890" s="300"/>
      <c r="CV32890" s="300"/>
      <c r="CW32890" s="300"/>
      <c r="CX32890" s="300"/>
      <c r="CY32890" s="300"/>
      <c r="CZ32890" s="300"/>
      <c r="DA32890" s="300"/>
      <c r="DB32890" s="300"/>
      <c r="DC32890" s="300"/>
      <c r="DD32890" s="300"/>
      <c r="DE32890" s="300"/>
      <c r="DF32890" s="300"/>
      <c r="DG32890" s="300"/>
      <c r="DH32890" s="300"/>
      <c r="DI32890" s="300"/>
      <c r="DJ32890" s="300"/>
      <c r="DK32890" s="300"/>
      <c r="DL32890" s="300"/>
      <c r="DM32890" s="300"/>
      <c r="DN32890" s="300"/>
      <c r="DO32890" s="300"/>
      <c r="DP32890" s="300"/>
      <c r="DQ32890" s="300"/>
      <c r="DR32890" s="300"/>
      <c r="DS32890" s="300"/>
      <c r="DT32890" s="300"/>
      <c r="DU32890" s="300"/>
      <c r="DV32890" s="300"/>
      <c r="DW32890" s="300"/>
      <c r="DX32890" s="300"/>
      <c r="DY32890" s="300"/>
      <c r="DZ32890" s="300"/>
      <c r="EA32890" s="300"/>
      <c r="EB32890" s="300"/>
      <c r="EC32890" s="300"/>
      <c r="ED32890" s="300"/>
      <c r="EE32890" s="300"/>
      <c r="EF32890" s="300"/>
      <c r="EG32890" s="300"/>
      <c r="EH32890" s="300"/>
      <c r="EI32890" s="300"/>
      <c r="EJ32890" s="300"/>
      <c r="EK32890" s="300"/>
      <c r="EL32890" s="300"/>
      <c r="EM32890" s="300"/>
      <c r="EN32890" s="300"/>
      <c r="EO32890" s="300"/>
      <c r="EP32890" s="300"/>
      <c r="EQ32890" s="300"/>
      <c r="ER32890" s="300"/>
      <c r="ES32890" s="300"/>
      <c r="ET32890" s="300"/>
      <c r="EU32890" s="300"/>
      <c r="EV32890" s="300"/>
      <c r="EW32890" s="300"/>
      <c r="EX32890" s="300"/>
      <c r="EY32890" s="300"/>
      <c r="EZ32890" s="300"/>
      <c r="FA32890" s="300"/>
      <c r="FB32890" s="300"/>
      <c r="FC32890" s="300"/>
      <c r="FD32890" s="300"/>
      <c r="FE32890" s="300"/>
      <c r="FF32890" s="300"/>
      <c r="FG32890" s="300"/>
      <c r="FH32890" s="300"/>
      <c r="FI32890" s="300"/>
      <c r="FJ32890" s="300"/>
      <c r="FK32890" s="300"/>
      <c r="FL32890" s="300"/>
      <c r="FM32890" s="300"/>
      <c r="FN32890" s="300"/>
      <c r="FO32890" s="300"/>
      <c r="FP32890" s="300"/>
      <c r="FQ32890" s="300"/>
      <c r="FR32890" s="300"/>
      <c r="FS32890" s="300"/>
      <c r="FT32890" s="300"/>
      <c r="FU32890" s="300"/>
      <c r="FV32890" s="300"/>
      <c r="FW32890" s="300"/>
      <c r="FX32890" s="300"/>
      <c r="FY32890" s="300"/>
      <c r="FZ32890" s="300"/>
      <c r="GA32890" s="300"/>
      <c r="GB32890" s="300"/>
      <c r="GC32890" s="300"/>
      <c r="GD32890" s="300"/>
      <c r="GE32890" s="300"/>
      <c r="GF32890" s="300"/>
      <c r="GG32890" s="300"/>
    </row>
    <row r="32891" spans="4:189" x14ac:dyDescent="0.25">
      <c r="D32891" s="300"/>
      <c r="J32891" s="300"/>
      <c r="K32891" s="300"/>
      <c r="L32891" s="300"/>
      <c r="M32891" s="300"/>
      <c r="N32891" s="300"/>
      <c r="O32891" s="300"/>
      <c r="P32891" s="300"/>
      <c r="Q32891" s="300"/>
      <c r="R32891" s="300"/>
      <c r="S32891" s="300"/>
      <c r="T32891" s="300"/>
      <c r="U32891" s="300"/>
      <c r="V32891" s="300"/>
      <c r="W32891" s="300"/>
      <c r="X32891" s="300"/>
      <c r="Y32891" s="300"/>
      <c r="Z32891" s="300"/>
      <c r="AA32891" s="300"/>
      <c r="AB32891" s="300"/>
      <c r="AC32891" s="300"/>
      <c r="AD32891" s="300"/>
      <c r="AE32891" s="300"/>
      <c r="AF32891" s="300"/>
      <c r="AG32891" s="300"/>
      <c r="AH32891" s="300"/>
      <c r="AI32891" s="300"/>
      <c r="AJ32891" s="300"/>
      <c r="AK32891" s="300"/>
      <c r="AL32891" s="300"/>
      <c r="AM32891" s="300"/>
      <c r="AN32891" s="300"/>
      <c r="AO32891" s="300"/>
      <c r="AP32891" s="300"/>
      <c r="AQ32891" s="300"/>
      <c r="AR32891" s="300"/>
      <c r="AS32891" s="300"/>
      <c r="AT32891" s="300"/>
      <c r="AU32891" s="300"/>
      <c r="AV32891" s="300"/>
      <c r="AW32891" s="300"/>
      <c r="AX32891" s="300"/>
      <c r="AY32891" s="300"/>
      <c r="AZ32891" s="300"/>
      <c r="BA32891" s="300"/>
      <c r="BB32891" s="300"/>
      <c r="BC32891" s="300"/>
      <c r="BD32891" s="300"/>
      <c r="BE32891" s="300"/>
      <c r="BF32891" s="300"/>
      <c r="BG32891" s="300"/>
      <c r="BH32891" s="300"/>
      <c r="BI32891" s="300"/>
      <c r="BJ32891" s="300"/>
      <c r="BK32891" s="300"/>
      <c r="BL32891" s="300"/>
      <c r="BM32891" s="300"/>
      <c r="BN32891" s="300"/>
      <c r="BO32891" s="300"/>
      <c r="BP32891" s="300"/>
      <c r="BQ32891" s="300"/>
      <c r="BR32891" s="300"/>
      <c r="BS32891" s="300"/>
      <c r="BT32891" s="300"/>
      <c r="BU32891" s="300"/>
      <c r="BV32891" s="300"/>
      <c r="BW32891" s="300"/>
      <c r="BX32891" s="300"/>
      <c r="BY32891" s="300"/>
      <c r="BZ32891" s="300"/>
      <c r="CA32891" s="300"/>
      <c r="CB32891" s="300"/>
      <c r="CC32891" s="300"/>
      <c r="CD32891" s="300"/>
      <c r="CE32891" s="300"/>
      <c r="CF32891" s="300"/>
      <c r="CG32891" s="300"/>
      <c r="CH32891" s="300"/>
      <c r="CI32891" s="300"/>
      <c r="CJ32891" s="300"/>
      <c r="CK32891" s="300"/>
      <c r="CL32891" s="300"/>
      <c r="CM32891" s="300"/>
      <c r="CN32891" s="300"/>
      <c r="CO32891" s="300"/>
      <c r="CP32891" s="300"/>
      <c r="CQ32891" s="300"/>
      <c r="CR32891" s="300"/>
      <c r="CS32891" s="300"/>
      <c r="CT32891" s="300"/>
      <c r="CU32891" s="300"/>
      <c r="CV32891" s="300"/>
      <c r="CW32891" s="300"/>
      <c r="CX32891" s="300"/>
      <c r="CY32891" s="300"/>
      <c r="CZ32891" s="300"/>
      <c r="DA32891" s="300"/>
      <c r="DB32891" s="300"/>
      <c r="DC32891" s="300"/>
      <c r="DD32891" s="300"/>
      <c r="DE32891" s="300"/>
      <c r="DF32891" s="300"/>
      <c r="DG32891" s="300"/>
      <c r="DH32891" s="300"/>
      <c r="DI32891" s="300"/>
      <c r="DJ32891" s="300"/>
      <c r="DK32891" s="300"/>
      <c r="DL32891" s="300"/>
      <c r="DM32891" s="300"/>
      <c r="DN32891" s="300"/>
      <c r="DO32891" s="300"/>
      <c r="DP32891" s="300"/>
      <c r="DQ32891" s="300"/>
      <c r="DR32891" s="300"/>
      <c r="DS32891" s="300"/>
      <c r="DT32891" s="300"/>
      <c r="DU32891" s="300"/>
      <c r="DV32891" s="300"/>
      <c r="DW32891" s="300"/>
      <c r="DX32891" s="300"/>
      <c r="DY32891" s="300"/>
      <c r="DZ32891" s="300"/>
      <c r="EA32891" s="300"/>
      <c r="EB32891" s="300"/>
      <c r="EC32891" s="300"/>
      <c r="ED32891" s="300"/>
      <c r="EE32891" s="300"/>
      <c r="EF32891" s="300"/>
      <c r="EG32891" s="300"/>
      <c r="EH32891" s="300"/>
      <c r="EI32891" s="300"/>
      <c r="EJ32891" s="300"/>
      <c r="EK32891" s="300"/>
      <c r="EL32891" s="300"/>
      <c r="EM32891" s="300"/>
      <c r="EN32891" s="300"/>
      <c r="EO32891" s="300"/>
      <c r="EP32891" s="300"/>
      <c r="EQ32891" s="300"/>
      <c r="ER32891" s="300"/>
      <c r="ES32891" s="300"/>
      <c r="ET32891" s="300"/>
      <c r="EU32891" s="300"/>
      <c r="EV32891" s="300"/>
      <c r="EW32891" s="300"/>
      <c r="EX32891" s="300"/>
      <c r="EY32891" s="300"/>
      <c r="EZ32891" s="300"/>
      <c r="FA32891" s="300"/>
      <c r="FB32891" s="300"/>
      <c r="FC32891" s="300"/>
      <c r="FD32891" s="300"/>
      <c r="FE32891" s="300"/>
      <c r="FF32891" s="300"/>
      <c r="FG32891" s="300"/>
      <c r="FH32891" s="300"/>
      <c r="FI32891" s="300"/>
      <c r="FJ32891" s="300"/>
      <c r="FK32891" s="300"/>
      <c r="FL32891" s="300"/>
      <c r="FM32891" s="300"/>
      <c r="FN32891" s="300"/>
      <c r="FO32891" s="300"/>
      <c r="FP32891" s="300"/>
      <c r="FQ32891" s="300"/>
      <c r="FR32891" s="300"/>
      <c r="FS32891" s="300"/>
      <c r="FT32891" s="300"/>
      <c r="FU32891" s="300"/>
      <c r="FV32891" s="300"/>
      <c r="FW32891" s="300"/>
      <c r="FX32891" s="300"/>
      <c r="FY32891" s="300"/>
      <c r="FZ32891" s="300"/>
      <c r="GA32891" s="300"/>
      <c r="GB32891" s="300"/>
      <c r="GC32891" s="300"/>
      <c r="GD32891" s="300"/>
      <c r="GE32891" s="300"/>
      <c r="GF32891" s="300"/>
      <c r="GG32891" s="300"/>
    </row>
    <row r="32892" spans="4:189" x14ac:dyDescent="0.25">
      <c r="D32892" s="300"/>
      <c r="J32892" s="300"/>
      <c r="K32892" s="300"/>
      <c r="L32892" s="300"/>
      <c r="M32892" s="300"/>
      <c r="N32892" s="300"/>
      <c r="O32892" s="300"/>
      <c r="P32892" s="300"/>
      <c r="Q32892" s="300"/>
      <c r="R32892" s="300"/>
      <c r="S32892" s="300"/>
      <c r="T32892" s="300"/>
      <c r="U32892" s="300"/>
      <c r="V32892" s="300"/>
      <c r="W32892" s="300"/>
      <c r="X32892" s="300"/>
      <c r="Y32892" s="300"/>
      <c r="Z32892" s="300"/>
      <c r="AA32892" s="300"/>
      <c r="AB32892" s="300"/>
      <c r="AC32892" s="300"/>
      <c r="AD32892" s="300"/>
      <c r="AE32892" s="300"/>
      <c r="AF32892" s="300"/>
      <c r="AG32892" s="300"/>
      <c r="AH32892" s="300"/>
      <c r="AI32892" s="300"/>
      <c r="AJ32892" s="300"/>
      <c r="AK32892" s="300"/>
      <c r="AL32892" s="300"/>
      <c r="AM32892" s="300"/>
      <c r="AN32892" s="300"/>
      <c r="AO32892" s="300"/>
      <c r="AP32892" s="300"/>
      <c r="AQ32892" s="300"/>
      <c r="AR32892" s="300"/>
      <c r="AS32892" s="300"/>
      <c r="AT32892" s="300"/>
      <c r="AU32892" s="300"/>
      <c r="AV32892" s="300"/>
      <c r="AW32892" s="300"/>
      <c r="AX32892" s="300"/>
      <c r="AY32892" s="300"/>
      <c r="AZ32892" s="300"/>
      <c r="BA32892" s="300"/>
      <c r="BB32892" s="300"/>
      <c r="BC32892" s="300"/>
      <c r="BD32892" s="300"/>
      <c r="BE32892" s="300"/>
      <c r="BF32892" s="300"/>
      <c r="BG32892" s="300"/>
      <c r="BH32892" s="300"/>
      <c r="BI32892" s="300"/>
      <c r="BJ32892" s="300"/>
      <c r="BK32892" s="300"/>
      <c r="BL32892" s="300"/>
      <c r="BM32892" s="300"/>
      <c r="BN32892" s="300"/>
      <c r="BO32892" s="300"/>
      <c r="BP32892" s="300"/>
      <c r="BQ32892" s="300"/>
      <c r="BR32892" s="300"/>
      <c r="BS32892" s="300"/>
      <c r="BT32892" s="300"/>
      <c r="BU32892" s="300"/>
      <c r="BV32892" s="300"/>
      <c r="BW32892" s="300"/>
      <c r="BX32892" s="300"/>
      <c r="BY32892" s="300"/>
      <c r="BZ32892" s="300"/>
      <c r="CA32892" s="300"/>
      <c r="CB32892" s="300"/>
      <c r="CC32892" s="300"/>
      <c r="CD32892" s="300"/>
      <c r="CE32892" s="300"/>
      <c r="CF32892" s="300"/>
      <c r="CG32892" s="300"/>
      <c r="CH32892" s="300"/>
      <c r="CI32892" s="300"/>
      <c r="CJ32892" s="300"/>
      <c r="CK32892" s="300"/>
      <c r="CL32892" s="300"/>
      <c r="CM32892" s="300"/>
      <c r="CN32892" s="300"/>
      <c r="CO32892" s="300"/>
      <c r="CP32892" s="300"/>
      <c r="CQ32892" s="300"/>
      <c r="CR32892" s="300"/>
      <c r="CS32892" s="300"/>
      <c r="CT32892" s="300"/>
      <c r="CU32892" s="300"/>
      <c r="CV32892" s="300"/>
      <c r="CW32892" s="300"/>
      <c r="CX32892" s="300"/>
      <c r="CY32892" s="300"/>
      <c r="CZ32892" s="300"/>
      <c r="DA32892" s="300"/>
      <c r="DB32892" s="300"/>
      <c r="DC32892" s="300"/>
      <c r="DD32892" s="300"/>
      <c r="DE32892" s="300"/>
      <c r="DF32892" s="300"/>
      <c r="DG32892" s="300"/>
      <c r="DH32892" s="300"/>
      <c r="DI32892" s="300"/>
      <c r="DJ32892" s="300"/>
      <c r="DK32892" s="300"/>
      <c r="DL32892" s="300"/>
      <c r="DM32892" s="300"/>
      <c r="DN32892" s="300"/>
      <c r="DO32892" s="300"/>
      <c r="DP32892" s="300"/>
      <c r="DQ32892" s="300"/>
      <c r="DR32892" s="300"/>
      <c r="DS32892" s="300"/>
      <c r="DT32892" s="300"/>
      <c r="DU32892" s="300"/>
      <c r="DV32892" s="300"/>
      <c r="DW32892" s="300"/>
      <c r="DX32892" s="300"/>
      <c r="DY32892" s="300"/>
      <c r="DZ32892" s="300"/>
      <c r="EA32892" s="300"/>
      <c r="EB32892" s="300"/>
      <c r="EC32892" s="300"/>
      <c r="ED32892" s="300"/>
      <c r="EE32892" s="300"/>
      <c r="EF32892" s="300"/>
      <c r="EG32892" s="300"/>
      <c r="EH32892" s="300"/>
      <c r="EI32892" s="300"/>
      <c r="EJ32892" s="300"/>
      <c r="EK32892" s="300"/>
      <c r="EL32892" s="300"/>
      <c r="EM32892" s="300"/>
      <c r="EN32892" s="300"/>
      <c r="EO32892" s="300"/>
      <c r="EP32892" s="300"/>
      <c r="EQ32892" s="300"/>
      <c r="ER32892" s="300"/>
      <c r="ES32892" s="300"/>
      <c r="ET32892" s="300"/>
      <c r="EU32892" s="300"/>
      <c r="EV32892" s="300"/>
      <c r="EW32892" s="300"/>
      <c r="EX32892" s="300"/>
      <c r="EY32892" s="300"/>
      <c r="EZ32892" s="300"/>
      <c r="FA32892" s="300"/>
      <c r="FB32892" s="300"/>
      <c r="FC32892" s="300"/>
      <c r="FD32892" s="300"/>
      <c r="FE32892" s="300"/>
      <c r="FF32892" s="300"/>
      <c r="FG32892" s="300"/>
      <c r="FH32892" s="300"/>
      <c r="FI32892" s="300"/>
      <c r="FJ32892" s="300"/>
      <c r="FK32892" s="300"/>
      <c r="FL32892" s="300"/>
      <c r="FM32892" s="300"/>
      <c r="FN32892" s="300"/>
      <c r="FO32892" s="300"/>
      <c r="FP32892" s="300"/>
      <c r="FQ32892" s="300"/>
      <c r="FR32892" s="300"/>
      <c r="FS32892" s="300"/>
      <c r="FT32892" s="300"/>
      <c r="FU32892" s="300"/>
      <c r="FV32892" s="300"/>
      <c r="FW32892" s="300"/>
      <c r="FX32892" s="300"/>
      <c r="FY32892" s="300"/>
      <c r="FZ32892" s="300"/>
      <c r="GA32892" s="300"/>
      <c r="GB32892" s="300"/>
      <c r="GC32892" s="300"/>
      <c r="GD32892" s="300"/>
      <c r="GE32892" s="300"/>
      <c r="GF32892" s="300"/>
      <c r="GG32892" s="300"/>
    </row>
    <row r="32893" spans="4:189" x14ac:dyDescent="0.25">
      <c r="D32893" s="300"/>
      <c r="J32893" s="300"/>
      <c r="K32893" s="300"/>
      <c r="L32893" s="300"/>
      <c r="M32893" s="300"/>
      <c r="N32893" s="300"/>
      <c r="O32893" s="300"/>
      <c r="P32893" s="300"/>
      <c r="Q32893" s="300"/>
      <c r="R32893" s="300"/>
      <c r="S32893" s="300"/>
      <c r="T32893" s="300"/>
      <c r="U32893" s="300"/>
      <c r="V32893" s="300"/>
      <c r="W32893" s="300"/>
      <c r="X32893" s="300"/>
      <c r="Y32893" s="300"/>
      <c r="Z32893" s="300"/>
      <c r="AA32893" s="300"/>
      <c r="AB32893" s="300"/>
      <c r="AC32893" s="300"/>
      <c r="AD32893" s="300"/>
      <c r="AE32893" s="300"/>
      <c r="AF32893" s="300"/>
      <c r="AG32893" s="300"/>
      <c r="AH32893" s="300"/>
      <c r="AI32893" s="300"/>
      <c r="AJ32893" s="300"/>
      <c r="AK32893" s="300"/>
      <c r="AL32893" s="300"/>
      <c r="AM32893" s="300"/>
      <c r="AN32893" s="300"/>
      <c r="AO32893" s="300"/>
      <c r="AP32893" s="300"/>
      <c r="AQ32893" s="300"/>
      <c r="AR32893" s="300"/>
      <c r="AS32893" s="300"/>
      <c r="AT32893" s="300"/>
      <c r="AU32893" s="300"/>
      <c r="AV32893" s="300"/>
      <c r="AW32893" s="300"/>
      <c r="AX32893" s="300"/>
      <c r="AY32893" s="300"/>
      <c r="AZ32893" s="300"/>
      <c r="BA32893" s="300"/>
      <c r="BB32893" s="300"/>
      <c r="BC32893" s="300"/>
      <c r="BD32893" s="300"/>
      <c r="BE32893" s="300"/>
      <c r="BF32893" s="300"/>
      <c r="BG32893" s="300"/>
      <c r="BH32893" s="300"/>
      <c r="BI32893" s="300"/>
      <c r="BJ32893" s="300"/>
      <c r="BK32893" s="300"/>
      <c r="BL32893" s="300"/>
      <c r="BM32893" s="300"/>
      <c r="BN32893" s="300"/>
      <c r="BO32893" s="300"/>
      <c r="BP32893" s="300"/>
      <c r="BQ32893" s="300"/>
      <c r="BR32893" s="300"/>
      <c r="BS32893" s="300"/>
      <c r="BT32893" s="300"/>
      <c r="BU32893" s="300"/>
      <c r="BV32893" s="300"/>
      <c r="BW32893" s="300"/>
      <c r="BX32893" s="300"/>
      <c r="BY32893" s="300"/>
      <c r="BZ32893" s="300"/>
      <c r="CA32893" s="300"/>
      <c r="CB32893" s="300"/>
      <c r="CC32893" s="300"/>
      <c r="CD32893" s="300"/>
      <c r="CE32893" s="300"/>
      <c r="CF32893" s="300"/>
      <c r="CG32893" s="300"/>
      <c r="CH32893" s="300"/>
      <c r="CI32893" s="300"/>
      <c r="CJ32893" s="300"/>
      <c r="CK32893" s="300"/>
      <c r="CL32893" s="300"/>
      <c r="CM32893" s="300"/>
      <c r="CN32893" s="300"/>
      <c r="CO32893" s="300"/>
      <c r="CP32893" s="300"/>
      <c r="CQ32893" s="300"/>
      <c r="CR32893" s="300"/>
      <c r="CS32893" s="300"/>
      <c r="CT32893" s="300"/>
      <c r="CU32893" s="300"/>
      <c r="CV32893" s="300"/>
      <c r="CW32893" s="300"/>
      <c r="CX32893" s="300"/>
      <c r="CY32893" s="300"/>
      <c r="CZ32893" s="300"/>
      <c r="DA32893" s="300"/>
      <c r="DB32893" s="300"/>
      <c r="DC32893" s="300"/>
      <c r="DD32893" s="300"/>
      <c r="DE32893" s="300"/>
      <c r="DF32893" s="300"/>
      <c r="DG32893" s="300"/>
      <c r="DH32893" s="300"/>
      <c r="DI32893" s="300"/>
      <c r="DJ32893" s="300"/>
      <c r="DK32893" s="300"/>
      <c r="DL32893" s="300"/>
      <c r="DM32893" s="300"/>
      <c r="DN32893" s="300"/>
      <c r="DO32893" s="300"/>
      <c r="DP32893" s="300"/>
      <c r="DQ32893" s="300"/>
      <c r="DR32893" s="300"/>
      <c r="DS32893" s="300"/>
      <c r="DT32893" s="300"/>
      <c r="DU32893" s="300"/>
      <c r="DV32893" s="300"/>
      <c r="DW32893" s="300"/>
      <c r="DX32893" s="300"/>
      <c r="DY32893" s="300"/>
      <c r="DZ32893" s="300"/>
      <c r="EA32893" s="300"/>
      <c r="EB32893" s="300"/>
      <c r="EC32893" s="300"/>
      <c r="ED32893" s="300"/>
      <c r="EE32893" s="300"/>
      <c r="EF32893" s="300"/>
      <c r="EG32893" s="300"/>
      <c r="EH32893" s="300"/>
      <c r="EI32893" s="300"/>
      <c r="EJ32893" s="300"/>
      <c r="EK32893" s="300"/>
      <c r="EL32893" s="300"/>
      <c r="EM32893" s="300"/>
      <c r="EN32893" s="300"/>
      <c r="EO32893" s="300"/>
      <c r="EP32893" s="300"/>
      <c r="EQ32893" s="300"/>
      <c r="ER32893" s="300"/>
      <c r="ES32893" s="300"/>
      <c r="ET32893" s="300"/>
      <c r="EU32893" s="300"/>
      <c r="EV32893" s="300"/>
      <c r="EW32893" s="300"/>
      <c r="EX32893" s="300"/>
      <c r="EY32893" s="300"/>
      <c r="EZ32893" s="300"/>
      <c r="FA32893" s="300"/>
      <c r="FB32893" s="300"/>
      <c r="FC32893" s="300"/>
      <c r="FD32893" s="300"/>
      <c r="FE32893" s="300"/>
      <c r="FF32893" s="300"/>
      <c r="FG32893" s="300"/>
      <c r="FH32893" s="300"/>
      <c r="FI32893" s="300"/>
      <c r="FJ32893" s="300"/>
      <c r="FK32893" s="300"/>
      <c r="FL32893" s="300"/>
      <c r="FM32893" s="300"/>
      <c r="FN32893" s="300"/>
      <c r="FO32893" s="300"/>
      <c r="FP32893" s="300"/>
      <c r="FQ32893" s="300"/>
      <c r="FR32893" s="300"/>
      <c r="FS32893" s="300"/>
      <c r="FT32893" s="300"/>
      <c r="FU32893" s="300"/>
      <c r="FV32893" s="300"/>
      <c r="FW32893" s="300"/>
      <c r="FX32893" s="300"/>
      <c r="FY32893" s="300"/>
      <c r="FZ32893" s="300"/>
      <c r="GA32893" s="300"/>
      <c r="GB32893" s="300"/>
      <c r="GC32893" s="300"/>
      <c r="GD32893" s="300"/>
      <c r="GE32893" s="300"/>
      <c r="GF32893" s="300"/>
      <c r="GG32893" s="300"/>
    </row>
    <row r="32894" spans="4:189" x14ac:dyDescent="0.25">
      <c r="D32894" s="300"/>
      <c r="J32894" s="300"/>
      <c r="K32894" s="300"/>
      <c r="L32894" s="300"/>
      <c r="M32894" s="300"/>
      <c r="N32894" s="300"/>
      <c r="O32894" s="300"/>
      <c r="P32894" s="300"/>
      <c r="Q32894" s="300"/>
      <c r="R32894" s="300"/>
      <c r="S32894" s="300"/>
      <c r="T32894" s="300"/>
      <c r="U32894" s="300"/>
      <c r="V32894" s="300"/>
      <c r="W32894" s="300"/>
      <c r="X32894" s="300"/>
      <c r="Y32894" s="300"/>
      <c r="Z32894" s="300"/>
      <c r="AA32894" s="300"/>
      <c r="AB32894" s="300"/>
      <c r="AC32894" s="300"/>
      <c r="AD32894" s="300"/>
      <c r="AE32894" s="300"/>
      <c r="AF32894" s="300"/>
      <c r="AG32894" s="300"/>
      <c r="AH32894" s="300"/>
      <c r="AI32894" s="300"/>
      <c r="AJ32894" s="300"/>
      <c r="AK32894" s="300"/>
      <c r="AL32894" s="300"/>
      <c r="AM32894" s="300"/>
      <c r="AN32894" s="300"/>
      <c r="AO32894" s="300"/>
      <c r="AP32894" s="300"/>
      <c r="AQ32894" s="300"/>
      <c r="AR32894" s="300"/>
      <c r="AS32894" s="300"/>
      <c r="AT32894" s="300"/>
      <c r="AU32894" s="300"/>
      <c r="AV32894" s="300"/>
      <c r="AW32894" s="300"/>
      <c r="AX32894" s="300"/>
      <c r="AY32894" s="300"/>
      <c r="AZ32894" s="300"/>
      <c r="BA32894" s="300"/>
      <c r="BB32894" s="300"/>
      <c r="BC32894" s="300"/>
      <c r="BD32894" s="300"/>
      <c r="BE32894" s="300"/>
      <c r="BF32894" s="300"/>
      <c r="BG32894" s="300"/>
      <c r="BH32894" s="300"/>
      <c r="BI32894" s="300"/>
      <c r="BJ32894" s="300"/>
      <c r="BK32894" s="300"/>
      <c r="BL32894" s="300"/>
      <c r="BM32894" s="300"/>
      <c r="BN32894" s="300"/>
      <c r="BO32894" s="300"/>
      <c r="BP32894" s="300"/>
      <c r="BQ32894" s="300"/>
      <c r="BR32894" s="300"/>
      <c r="BS32894" s="300"/>
      <c r="BT32894" s="300"/>
      <c r="BU32894" s="300"/>
      <c r="BV32894" s="300"/>
      <c r="BW32894" s="300"/>
      <c r="BX32894" s="300"/>
      <c r="BY32894" s="300"/>
      <c r="BZ32894" s="300"/>
      <c r="CA32894" s="300"/>
      <c r="CB32894" s="300"/>
      <c r="CC32894" s="300"/>
      <c r="CD32894" s="300"/>
      <c r="CE32894" s="300"/>
      <c r="CF32894" s="300"/>
      <c r="CG32894" s="300"/>
      <c r="CH32894" s="300"/>
      <c r="CI32894" s="300"/>
      <c r="CJ32894" s="300"/>
      <c r="CK32894" s="300"/>
      <c r="CL32894" s="300"/>
      <c r="CM32894" s="300"/>
      <c r="CN32894" s="300"/>
      <c r="CO32894" s="300"/>
      <c r="CP32894" s="300"/>
      <c r="CQ32894" s="300"/>
      <c r="CR32894" s="300"/>
      <c r="CS32894" s="300"/>
      <c r="CT32894" s="300"/>
      <c r="CU32894" s="300"/>
      <c r="CV32894" s="300"/>
      <c r="CW32894" s="300"/>
      <c r="CX32894" s="300"/>
      <c r="CY32894" s="300"/>
      <c r="CZ32894" s="300"/>
      <c r="DA32894" s="300"/>
      <c r="DB32894" s="300"/>
      <c r="DC32894" s="300"/>
      <c r="DD32894" s="300"/>
      <c r="DE32894" s="300"/>
      <c r="DF32894" s="300"/>
      <c r="DG32894" s="300"/>
      <c r="DH32894" s="300"/>
      <c r="DI32894" s="300"/>
      <c r="DJ32894" s="300"/>
      <c r="DK32894" s="300"/>
      <c r="DL32894" s="300"/>
      <c r="DM32894" s="300"/>
      <c r="DN32894" s="300"/>
      <c r="DO32894" s="300"/>
      <c r="DP32894" s="300"/>
      <c r="DQ32894" s="300"/>
      <c r="DR32894" s="300"/>
      <c r="DS32894" s="300"/>
      <c r="DT32894" s="300"/>
      <c r="DU32894" s="300"/>
      <c r="DV32894" s="300"/>
      <c r="DW32894" s="300"/>
      <c r="DX32894" s="300"/>
      <c r="DY32894" s="300"/>
      <c r="DZ32894" s="300"/>
      <c r="EA32894" s="300"/>
      <c r="EB32894" s="300"/>
      <c r="EC32894" s="300"/>
      <c r="ED32894" s="300"/>
      <c r="EE32894" s="300"/>
      <c r="EF32894" s="300"/>
      <c r="EG32894" s="300"/>
      <c r="EH32894" s="300"/>
      <c r="EI32894" s="300"/>
      <c r="EJ32894" s="300"/>
      <c r="EK32894" s="300"/>
      <c r="EL32894" s="300"/>
      <c r="EM32894" s="300"/>
      <c r="EN32894" s="300"/>
      <c r="EO32894" s="300"/>
      <c r="EP32894" s="300"/>
      <c r="EQ32894" s="300"/>
      <c r="ER32894" s="300"/>
      <c r="ES32894" s="300"/>
      <c r="ET32894" s="300"/>
      <c r="EU32894" s="300"/>
      <c r="EV32894" s="300"/>
      <c r="EW32894" s="300"/>
      <c r="EX32894" s="300"/>
      <c r="EY32894" s="300"/>
      <c r="EZ32894" s="300"/>
      <c r="FA32894" s="300"/>
      <c r="FB32894" s="300"/>
      <c r="FC32894" s="300"/>
      <c r="FD32894" s="300"/>
      <c r="FE32894" s="300"/>
      <c r="FF32894" s="300"/>
      <c r="FG32894" s="300"/>
      <c r="FH32894" s="300"/>
      <c r="FI32894" s="300"/>
      <c r="FJ32894" s="300"/>
      <c r="FK32894" s="300"/>
      <c r="FL32894" s="300"/>
      <c r="FM32894" s="300"/>
      <c r="FN32894" s="300"/>
      <c r="FO32894" s="300"/>
      <c r="FP32894" s="300"/>
      <c r="FQ32894" s="300"/>
      <c r="FR32894" s="300"/>
      <c r="FS32894" s="300"/>
      <c r="FT32894" s="300"/>
      <c r="FU32894" s="300"/>
      <c r="FV32894" s="300"/>
      <c r="FW32894" s="300"/>
      <c r="FX32894" s="300"/>
      <c r="FY32894" s="300"/>
      <c r="FZ32894" s="300"/>
      <c r="GA32894" s="300"/>
      <c r="GB32894" s="300"/>
      <c r="GC32894" s="300"/>
      <c r="GD32894" s="300"/>
      <c r="GE32894" s="300"/>
      <c r="GF32894" s="300"/>
      <c r="GG32894" s="300"/>
    </row>
    <row r="32895" spans="4:189" x14ac:dyDescent="0.25">
      <c r="D32895" s="300"/>
      <c r="J32895" s="300"/>
      <c r="K32895" s="300"/>
      <c r="L32895" s="300"/>
      <c r="M32895" s="300"/>
      <c r="N32895" s="300"/>
      <c r="O32895" s="300"/>
      <c r="P32895" s="300"/>
      <c r="Q32895" s="300"/>
      <c r="R32895" s="300"/>
      <c r="S32895" s="300"/>
      <c r="T32895" s="300"/>
      <c r="U32895" s="300"/>
      <c r="V32895" s="300"/>
      <c r="W32895" s="300"/>
      <c r="X32895" s="300"/>
      <c r="Y32895" s="300"/>
      <c r="Z32895" s="300"/>
      <c r="AA32895" s="300"/>
      <c r="AB32895" s="300"/>
      <c r="AC32895" s="300"/>
      <c r="AD32895" s="300"/>
      <c r="AE32895" s="300"/>
      <c r="AF32895" s="300"/>
      <c r="AG32895" s="300"/>
      <c r="AH32895" s="300"/>
      <c r="AI32895" s="300"/>
      <c r="AJ32895" s="300"/>
      <c r="AK32895" s="300"/>
      <c r="AL32895" s="300"/>
      <c r="AM32895" s="300"/>
      <c r="AN32895" s="300"/>
      <c r="AO32895" s="300"/>
      <c r="AP32895" s="300"/>
      <c r="AQ32895" s="300"/>
      <c r="AR32895" s="300"/>
      <c r="AS32895" s="300"/>
      <c r="AT32895" s="300"/>
      <c r="AU32895" s="300"/>
      <c r="AV32895" s="300"/>
      <c r="AW32895" s="300"/>
      <c r="AX32895" s="300"/>
      <c r="AY32895" s="300"/>
      <c r="AZ32895" s="300"/>
      <c r="BA32895" s="300"/>
      <c r="BB32895" s="300"/>
      <c r="BC32895" s="300"/>
      <c r="BD32895" s="300"/>
      <c r="BE32895" s="300"/>
      <c r="BF32895" s="300"/>
      <c r="BG32895" s="300"/>
      <c r="BH32895" s="300"/>
      <c r="BI32895" s="300"/>
      <c r="BJ32895" s="300"/>
      <c r="BK32895" s="300"/>
      <c r="BL32895" s="300"/>
      <c r="BM32895" s="300"/>
      <c r="BN32895" s="300"/>
      <c r="BO32895" s="300"/>
      <c r="BP32895" s="300"/>
      <c r="BQ32895" s="300"/>
      <c r="BR32895" s="300"/>
      <c r="BS32895" s="300"/>
      <c r="BT32895" s="300"/>
      <c r="BU32895" s="300"/>
      <c r="BV32895" s="300"/>
      <c r="BW32895" s="300"/>
      <c r="BX32895" s="300"/>
      <c r="BY32895" s="300"/>
      <c r="BZ32895" s="300"/>
      <c r="CA32895" s="300"/>
      <c r="CB32895" s="300"/>
      <c r="CC32895" s="300"/>
      <c r="CD32895" s="300"/>
      <c r="CE32895" s="300"/>
      <c r="CF32895" s="300"/>
      <c r="CG32895" s="300"/>
      <c r="CH32895" s="300"/>
      <c r="CI32895" s="300"/>
      <c r="CJ32895" s="300"/>
      <c r="CK32895" s="300"/>
      <c r="CL32895" s="300"/>
      <c r="CM32895" s="300"/>
      <c r="CN32895" s="300"/>
      <c r="CO32895" s="300"/>
      <c r="CP32895" s="300"/>
      <c r="CQ32895" s="300"/>
      <c r="CR32895" s="300"/>
      <c r="CS32895" s="300"/>
      <c r="CT32895" s="300"/>
      <c r="CU32895" s="300"/>
      <c r="CV32895" s="300"/>
      <c r="CW32895" s="300"/>
      <c r="CX32895" s="300"/>
      <c r="CY32895" s="300"/>
      <c r="CZ32895" s="300"/>
      <c r="DA32895" s="300"/>
      <c r="DB32895" s="300"/>
      <c r="DC32895" s="300"/>
      <c r="DD32895" s="300"/>
      <c r="DE32895" s="300"/>
      <c r="DF32895" s="300"/>
      <c r="DG32895" s="300"/>
      <c r="DH32895" s="300"/>
      <c r="DI32895" s="300"/>
      <c r="DJ32895" s="300"/>
      <c r="DK32895" s="300"/>
      <c r="DL32895" s="300"/>
      <c r="DM32895" s="300"/>
      <c r="DN32895" s="300"/>
      <c r="DO32895" s="300"/>
      <c r="DP32895" s="300"/>
      <c r="DQ32895" s="300"/>
      <c r="DR32895" s="300"/>
      <c r="DS32895" s="300"/>
      <c r="DT32895" s="300"/>
      <c r="DU32895" s="300"/>
      <c r="DV32895" s="300"/>
      <c r="DW32895" s="300"/>
      <c r="DX32895" s="300"/>
      <c r="DY32895" s="300"/>
      <c r="DZ32895" s="300"/>
      <c r="EA32895" s="300"/>
      <c r="EB32895" s="300"/>
      <c r="EC32895" s="300"/>
      <c r="ED32895" s="300"/>
      <c r="EE32895" s="300"/>
      <c r="EF32895" s="300"/>
      <c r="EG32895" s="300"/>
      <c r="EH32895" s="300"/>
      <c r="EI32895" s="300"/>
      <c r="EJ32895" s="300"/>
      <c r="EK32895" s="300"/>
      <c r="EL32895" s="300"/>
      <c r="EM32895" s="300"/>
      <c r="EN32895" s="300"/>
      <c r="EO32895" s="300"/>
      <c r="EP32895" s="300"/>
      <c r="EQ32895" s="300"/>
      <c r="ER32895" s="300"/>
      <c r="ES32895" s="300"/>
      <c r="ET32895" s="300"/>
      <c r="EU32895" s="300"/>
      <c r="EV32895" s="300"/>
      <c r="EW32895" s="300"/>
      <c r="EX32895" s="300"/>
      <c r="EY32895" s="300"/>
      <c r="EZ32895" s="300"/>
      <c r="FA32895" s="300"/>
      <c r="FB32895" s="300"/>
      <c r="FC32895" s="300"/>
      <c r="FD32895" s="300"/>
      <c r="FE32895" s="300"/>
      <c r="FF32895" s="300"/>
      <c r="FG32895" s="300"/>
      <c r="FH32895" s="300"/>
      <c r="FI32895" s="300"/>
      <c r="FJ32895" s="300"/>
      <c r="FK32895" s="300"/>
      <c r="FL32895" s="300"/>
      <c r="FM32895" s="300"/>
      <c r="FN32895" s="300"/>
      <c r="FO32895" s="300"/>
      <c r="FP32895" s="300"/>
      <c r="FQ32895" s="300"/>
      <c r="FR32895" s="300"/>
      <c r="FS32895" s="300"/>
      <c r="FT32895" s="300"/>
      <c r="FU32895" s="300"/>
      <c r="FV32895" s="300"/>
      <c r="FW32895" s="300"/>
      <c r="FX32895" s="300"/>
      <c r="FY32895" s="300"/>
      <c r="FZ32895" s="300"/>
      <c r="GA32895" s="300"/>
      <c r="GB32895" s="300"/>
      <c r="GC32895" s="300"/>
      <c r="GD32895" s="300"/>
      <c r="GE32895" s="300"/>
      <c r="GF32895" s="300"/>
      <c r="GG32895" s="300"/>
    </row>
    <row r="32896" spans="4:189" x14ac:dyDescent="0.25">
      <c r="D32896" s="300"/>
      <c r="J32896" s="300"/>
      <c r="K32896" s="300"/>
      <c r="L32896" s="300"/>
      <c r="M32896" s="300"/>
      <c r="N32896" s="300"/>
      <c r="O32896" s="300"/>
      <c r="P32896" s="300"/>
      <c r="Q32896" s="300"/>
      <c r="R32896" s="300"/>
      <c r="S32896" s="300"/>
      <c r="T32896" s="300"/>
      <c r="U32896" s="300"/>
      <c r="V32896" s="300"/>
      <c r="W32896" s="300"/>
      <c r="X32896" s="300"/>
      <c r="Y32896" s="300"/>
      <c r="Z32896" s="300"/>
      <c r="AA32896" s="300"/>
      <c r="AB32896" s="300"/>
      <c r="AC32896" s="300"/>
      <c r="AD32896" s="300"/>
      <c r="AE32896" s="300"/>
      <c r="AF32896" s="300"/>
      <c r="AG32896" s="300"/>
      <c r="AH32896" s="300"/>
      <c r="AI32896" s="300"/>
      <c r="AJ32896" s="300"/>
      <c r="AK32896" s="300"/>
      <c r="AL32896" s="300"/>
      <c r="AM32896" s="300"/>
      <c r="AN32896" s="300"/>
      <c r="AO32896" s="300"/>
      <c r="AP32896" s="300"/>
      <c r="AQ32896" s="300"/>
      <c r="AR32896" s="300"/>
      <c r="AS32896" s="300"/>
      <c r="AT32896" s="300"/>
      <c r="AU32896" s="300"/>
      <c r="AV32896" s="300"/>
      <c r="AW32896" s="300"/>
      <c r="AX32896" s="300"/>
      <c r="AY32896" s="300"/>
      <c r="AZ32896" s="300"/>
      <c r="BA32896" s="300"/>
      <c r="BB32896" s="300"/>
      <c r="BC32896" s="300"/>
      <c r="BD32896" s="300"/>
      <c r="BE32896" s="300"/>
      <c r="BF32896" s="300"/>
      <c r="BG32896" s="300"/>
      <c r="BH32896" s="300"/>
      <c r="BI32896" s="300"/>
      <c r="BJ32896" s="300"/>
      <c r="BK32896" s="300"/>
      <c r="BL32896" s="300"/>
      <c r="BM32896" s="300"/>
      <c r="BN32896" s="300"/>
      <c r="BO32896" s="300"/>
      <c r="BP32896" s="300"/>
      <c r="BQ32896" s="300"/>
      <c r="BR32896" s="300"/>
      <c r="BS32896" s="300"/>
      <c r="BT32896" s="300"/>
      <c r="BU32896" s="300"/>
      <c r="BV32896" s="300"/>
      <c r="BW32896" s="300"/>
      <c r="BX32896" s="300"/>
      <c r="BY32896" s="300"/>
      <c r="BZ32896" s="300"/>
      <c r="CA32896" s="300"/>
      <c r="CB32896" s="300"/>
      <c r="CC32896" s="300"/>
      <c r="CD32896" s="300"/>
      <c r="CE32896" s="300"/>
      <c r="CF32896" s="300"/>
      <c r="CG32896" s="300"/>
      <c r="CH32896" s="300"/>
      <c r="CI32896" s="300"/>
      <c r="CJ32896" s="300"/>
      <c r="CK32896" s="300"/>
      <c r="CL32896" s="300"/>
      <c r="CM32896" s="300"/>
      <c r="CN32896" s="300"/>
      <c r="CO32896" s="300"/>
      <c r="CP32896" s="300"/>
      <c r="CQ32896" s="300"/>
      <c r="CR32896" s="300"/>
      <c r="CS32896" s="300"/>
      <c r="CT32896" s="300"/>
      <c r="CU32896" s="300"/>
      <c r="CV32896" s="300"/>
      <c r="CW32896" s="300"/>
      <c r="CX32896" s="300"/>
      <c r="CY32896" s="300"/>
      <c r="CZ32896" s="300"/>
      <c r="DA32896" s="300"/>
      <c r="DB32896" s="300"/>
      <c r="DC32896" s="300"/>
      <c r="DD32896" s="300"/>
      <c r="DE32896" s="300"/>
      <c r="DF32896" s="300"/>
      <c r="DG32896" s="300"/>
      <c r="DH32896" s="300"/>
      <c r="DI32896" s="300"/>
      <c r="DJ32896" s="300"/>
      <c r="DK32896" s="300"/>
      <c r="DL32896" s="300"/>
      <c r="DM32896" s="300"/>
      <c r="DN32896" s="300"/>
      <c r="DO32896" s="300"/>
      <c r="DP32896" s="300"/>
      <c r="DQ32896" s="300"/>
      <c r="DR32896" s="300"/>
      <c r="DS32896" s="300"/>
      <c r="DT32896" s="300"/>
      <c r="DU32896" s="300"/>
      <c r="DV32896" s="300"/>
      <c r="DW32896" s="300"/>
      <c r="DX32896" s="300"/>
      <c r="DY32896" s="300"/>
      <c r="DZ32896" s="300"/>
      <c r="EA32896" s="300"/>
      <c r="EB32896" s="300"/>
      <c r="EC32896" s="300"/>
      <c r="ED32896" s="300"/>
      <c r="EE32896" s="300"/>
      <c r="EF32896" s="300"/>
      <c r="EG32896" s="300"/>
      <c r="EH32896" s="300"/>
      <c r="EI32896" s="300"/>
      <c r="EJ32896" s="300"/>
      <c r="EK32896" s="300"/>
      <c r="EL32896" s="300"/>
      <c r="EM32896" s="300"/>
      <c r="EN32896" s="300"/>
      <c r="EO32896" s="300"/>
      <c r="EP32896" s="300"/>
      <c r="EQ32896" s="300"/>
      <c r="ER32896" s="300"/>
      <c r="ES32896" s="300"/>
      <c r="ET32896" s="300"/>
      <c r="EU32896" s="300"/>
      <c r="EV32896" s="300"/>
      <c r="EW32896" s="300"/>
      <c r="EX32896" s="300"/>
      <c r="EY32896" s="300"/>
      <c r="EZ32896" s="300"/>
      <c r="FA32896" s="300"/>
      <c r="FB32896" s="300"/>
      <c r="FC32896" s="300"/>
      <c r="FD32896" s="300"/>
      <c r="FE32896" s="300"/>
      <c r="FF32896" s="300"/>
      <c r="FG32896" s="300"/>
      <c r="FH32896" s="300"/>
      <c r="FI32896" s="300"/>
      <c r="FJ32896" s="300"/>
      <c r="FK32896" s="300"/>
      <c r="FL32896" s="300"/>
      <c r="FM32896" s="300"/>
      <c r="FN32896" s="300"/>
      <c r="FO32896" s="300"/>
      <c r="FP32896" s="300"/>
      <c r="FQ32896" s="300"/>
      <c r="FR32896" s="300"/>
      <c r="FS32896" s="300"/>
      <c r="FT32896" s="300"/>
      <c r="FU32896" s="300"/>
      <c r="FV32896" s="300"/>
      <c r="FW32896" s="300"/>
      <c r="FX32896" s="300"/>
      <c r="FY32896" s="300"/>
      <c r="FZ32896" s="300"/>
      <c r="GA32896" s="300"/>
      <c r="GB32896" s="300"/>
      <c r="GC32896" s="300"/>
      <c r="GD32896" s="300"/>
      <c r="GE32896" s="300"/>
      <c r="GF32896" s="300"/>
      <c r="GG32896" s="300"/>
    </row>
    <row r="32897" spans="4:189" x14ac:dyDescent="0.25">
      <c r="D32897" s="300"/>
      <c r="J32897" s="300"/>
      <c r="K32897" s="300"/>
      <c r="L32897" s="300"/>
      <c r="M32897" s="300"/>
      <c r="N32897" s="300"/>
      <c r="O32897" s="300"/>
      <c r="P32897" s="300"/>
      <c r="Q32897" s="300"/>
      <c r="R32897" s="300"/>
      <c r="S32897" s="300"/>
      <c r="T32897" s="300"/>
      <c r="U32897" s="300"/>
      <c r="V32897" s="300"/>
      <c r="W32897" s="300"/>
      <c r="X32897" s="300"/>
      <c r="Y32897" s="300"/>
      <c r="Z32897" s="300"/>
      <c r="AA32897" s="300"/>
      <c r="AB32897" s="300"/>
      <c r="AC32897" s="300"/>
      <c r="AD32897" s="300"/>
      <c r="AE32897" s="300"/>
      <c r="AF32897" s="300"/>
      <c r="AG32897" s="300"/>
      <c r="AH32897" s="300"/>
      <c r="AI32897" s="300"/>
      <c r="AJ32897" s="300"/>
      <c r="AK32897" s="300"/>
      <c r="AL32897" s="300"/>
      <c r="AM32897" s="300"/>
      <c r="AN32897" s="300"/>
      <c r="AO32897" s="300"/>
      <c r="AP32897" s="300"/>
      <c r="AQ32897" s="300"/>
      <c r="AR32897" s="300"/>
      <c r="AS32897" s="300"/>
      <c r="AT32897" s="300"/>
      <c r="AU32897" s="300"/>
      <c r="AV32897" s="300"/>
      <c r="AW32897" s="300"/>
      <c r="AX32897" s="300"/>
      <c r="AY32897" s="300"/>
      <c r="AZ32897" s="300"/>
      <c r="BA32897" s="300"/>
      <c r="BB32897" s="300"/>
      <c r="BC32897" s="300"/>
      <c r="BD32897" s="300"/>
      <c r="BE32897" s="300"/>
      <c r="BF32897" s="300"/>
      <c r="BG32897" s="300"/>
      <c r="BH32897" s="300"/>
      <c r="BI32897" s="300"/>
      <c r="BJ32897" s="300"/>
      <c r="BK32897" s="300"/>
      <c r="BL32897" s="300"/>
      <c r="BM32897" s="300"/>
      <c r="BN32897" s="300"/>
      <c r="BO32897" s="300"/>
      <c r="BP32897" s="300"/>
      <c r="BQ32897" s="300"/>
      <c r="BR32897" s="300"/>
      <c r="BS32897" s="300"/>
      <c r="BT32897" s="300"/>
      <c r="BU32897" s="300"/>
      <c r="BV32897" s="300"/>
      <c r="BW32897" s="300"/>
      <c r="BX32897" s="300"/>
      <c r="BY32897" s="300"/>
      <c r="BZ32897" s="300"/>
      <c r="CA32897" s="300"/>
      <c r="CB32897" s="300"/>
      <c r="CC32897" s="300"/>
      <c r="CD32897" s="300"/>
      <c r="CE32897" s="300"/>
      <c r="CF32897" s="300"/>
      <c r="CG32897" s="300"/>
      <c r="CH32897" s="300"/>
      <c r="CI32897" s="300"/>
      <c r="CJ32897" s="300"/>
      <c r="CK32897" s="300"/>
      <c r="CL32897" s="300"/>
      <c r="CM32897" s="300"/>
      <c r="CN32897" s="300"/>
      <c r="CO32897" s="300"/>
      <c r="CP32897" s="300"/>
      <c r="CQ32897" s="300"/>
      <c r="CR32897" s="300"/>
      <c r="CS32897" s="300"/>
      <c r="CT32897" s="300"/>
      <c r="CU32897" s="300"/>
      <c r="CV32897" s="300"/>
      <c r="CW32897" s="300"/>
      <c r="CX32897" s="300"/>
      <c r="CY32897" s="300"/>
      <c r="CZ32897" s="300"/>
      <c r="DA32897" s="300"/>
      <c r="DB32897" s="300"/>
      <c r="DC32897" s="300"/>
      <c r="DD32897" s="300"/>
      <c r="DE32897" s="300"/>
      <c r="DF32897" s="300"/>
      <c r="DG32897" s="300"/>
      <c r="DH32897" s="300"/>
      <c r="DI32897" s="300"/>
      <c r="DJ32897" s="300"/>
      <c r="DK32897" s="300"/>
      <c r="DL32897" s="300"/>
      <c r="DM32897" s="300"/>
      <c r="DN32897" s="300"/>
      <c r="DO32897" s="300"/>
      <c r="DP32897" s="300"/>
      <c r="DQ32897" s="300"/>
      <c r="DR32897" s="300"/>
      <c r="DS32897" s="300"/>
      <c r="DT32897" s="300"/>
      <c r="DU32897" s="300"/>
      <c r="DV32897" s="300"/>
      <c r="DW32897" s="300"/>
      <c r="DX32897" s="300"/>
      <c r="DY32897" s="300"/>
      <c r="DZ32897" s="300"/>
      <c r="EA32897" s="300"/>
      <c r="EB32897" s="300"/>
      <c r="EC32897" s="300"/>
      <c r="ED32897" s="300"/>
      <c r="EE32897" s="300"/>
      <c r="EF32897" s="300"/>
      <c r="EG32897" s="300"/>
      <c r="EH32897" s="300"/>
      <c r="EI32897" s="300"/>
      <c r="EJ32897" s="300"/>
      <c r="EK32897" s="300"/>
      <c r="EL32897" s="300"/>
      <c r="EM32897" s="300"/>
      <c r="EN32897" s="300"/>
      <c r="EO32897" s="300"/>
      <c r="EP32897" s="300"/>
      <c r="EQ32897" s="300"/>
      <c r="ER32897" s="300"/>
      <c r="ES32897" s="300"/>
      <c r="ET32897" s="300"/>
      <c r="EU32897" s="300"/>
      <c r="EV32897" s="300"/>
      <c r="EW32897" s="300"/>
      <c r="EX32897" s="300"/>
      <c r="EY32897" s="300"/>
      <c r="EZ32897" s="300"/>
      <c r="FA32897" s="300"/>
      <c r="FB32897" s="300"/>
      <c r="FC32897" s="300"/>
      <c r="FD32897" s="300"/>
      <c r="FE32897" s="300"/>
      <c r="FF32897" s="300"/>
      <c r="FG32897" s="300"/>
      <c r="FH32897" s="300"/>
      <c r="FI32897" s="300"/>
      <c r="FJ32897" s="300"/>
      <c r="FK32897" s="300"/>
      <c r="FL32897" s="300"/>
      <c r="FM32897" s="300"/>
      <c r="FN32897" s="300"/>
      <c r="FO32897" s="300"/>
      <c r="FP32897" s="300"/>
      <c r="FQ32897" s="300"/>
      <c r="FR32897" s="300"/>
      <c r="FS32897" s="300"/>
      <c r="FT32897" s="300"/>
      <c r="FU32897" s="300"/>
      <c r="FV32897" s="300"/>
      <c r="FW32897" s="300"/>
      <c r="FX32897" s="300"/>
      <c r="FY32897" s="300"/>
      <c r="FZ32897" s="300"/>
      <c r="GA32897" s="300"/>
      <c r="GB32897" s="300"/>
      <c r="GC32897" s="300"/>
      <c r="GD32897" s="300"/>
      <c r="GE32897" s="300"/>
      <c r="GF32897" s="300"/>
      <c r="GG32897" s="300"/>
    </row>
    <row r="32898" spans="4:189" x14ac:dyDescent="0.25">
      <c r="D32898" s="300"/>
      <c r="J32898" s="300"/>
      <c r="K32898" s="300"/>
      <c r="L32898" s="300"/>
      <c r="M32898" s="300"/>
      <c r="N32898" s="300"/>
      <c r="O32898" s="300"/>
      <c r="P32898" s="300"/>
      <c r="Q32898" s="300"/>
      <c r="R32898" s="300"/>
      <c r="S32898" s="300"/>
      <c r="T32898" s="300"/>
      <c r="U32898" s="300"/>
      <c r="V32898" s="300"/>
      <c r="W32898" s="300"/>
      <c r="X32898" s="300"/>
      <c r="Y32898" s="300"/>
      <c r="Z32898" s="300"/>
      <c r="AA32898" s="300"/>
      <c r="AB32898" s="300"/>
      <c r="AC32898" s="300"/>
      <c r="AD32898" s="300"/>
      <c r="AE32898" s="300"/>
      <c r="AF32898" s="300"/>
      <c r="AG32898" s="300"/>
      <c r="AH32898" s="300"/>
      <c r="AI32898" s="300"/>
      <c r="AJ32898" s="300"/>
      <c r="AK32898" s="300"/>
      <c r="AL32898" s="300"/>
      <c r="AM32898" s="300"/>
      <c r="AN32898" s="300"/>
      <c r="AO32898" s="300"/>
      <c r="AP32898" s="300"/>
      <c r="AQ32898" s="300"/>
      <c r="AR32898" s="300"/>
      <c r="AS32898" s="300"/>
      <c r="AT32898" s="300"/>
      <c r="AU32898" s="300"/>
      <c r="AV32898" s="300"/>
      <c r="AW32898" s="300"/>
      <c r="AX32898" s="300"/>
      <c r="AY32898" s="300"/>
      <c r="AZ32898" s="300"/>
      <c r="BA32898" s="300"/>
      <c r="BB32898" s="300"/>
      <c r="BC32898" s="300"/>
      <c r="BD32898" s="300"/>
      <c r="BE32898" s="300"/>
      <c r="BF32898" s="300"/>
      <c r="BG32898" s="300"/>
      <c r="BH32898" s="300"/>
      <c r="BI32898" s="300"/>
      <c r="BJ32898" s="300"/>
      <c r="BK32898" s="300"/>
      <c r="BL32898" s="300"/>
      <c r="BM32898" s="300"/>
      <c r="BN32898" s="300"/>
      <c r="BO32898" s="300"/>
      <c r="BP32898" s="300"/>
      <c r="BQ32898" s="300"/>
      <c r="BR32898" s="300"/>
      <c r="BS32898" s="300"/>
      <c r="BT32898" s="300"/>
      <c r="BU32898" s="300"/>
      <c r="BV32898" s="300"/>
      <c r="BW32898" s="300"/>
      <c r="BX32898" s="300"/>
      <c r="BY32898" s="300"/>
      <c r="BZ32898" s="300"/>
      <c r="CA32898" s="300"/>
      <c r="CB32898" s="300"/>
      <c r="CC32898" s="300"/>
      <c r="CD32898" s="300"/>
      <c r="CE32898" s="300"/>
      <c r="CF32898" s="300"/>
      <c r="CG32898" s="300"/>
      <c r="CH32898" s="300"/>
      <c r="CI32898" s="300"/>
      <c r="CJ32898" s="300"/>
      <c r="CK32898" s="300"/>
      <c r="CL32898" s="300"/>
      <c r="CM32898" s="300"/>
      <c r="CN32898" s="300"/>
      <c r="CO32898" s="300"/>
      <c r="CP32898" s="300"/>
      <c r="CQ32898" s="300"/>
      <c r="CR32898" s="300"/>
      <c r="CS32898" s="300"/>
      <c r="CT32898" s="300"/>
      <c r="CU32898" s="300"/>
      <c r="CV32898" s="300"/>
      <c r="CW32898" s="300"/>
      <c r="CX32898" s="300"/>
      <c r="CY32898" s="300"/>
      <c r="CZ32898" s="300"/>
      <c r="DA32898" s="300"/>
      <c r="DB32898" s="300"/>
      <c r="DC32898" s="300"/>
      <c r="DD32898" s="300"/>
      <c r="DE32898" s="300"/>
      <c r="DF32898" s="300"/>
      <c r="DG32898" s="300"/>
      <c r="DH32898" s="300"/>
      <c r="DI32898" s="300"/>
      <c r="DJ32898" s="300"/>
      <c r="DK32898" s="300"/>
      <c r="DL32898" s="300"/>
      <c r="DM32898" s="300"/>
      <c r="DN32898" s="300"/>
      <c r="DO32898" s="300"/>
      <c r="DP32898" s="300"/>
      <c r="DQ32898" s="300"/>
      <c r="DR32898" s="300"/>
      <c r="DS32898" s="300"/>
      <c r="DT32898" s="300"/>
      <c r="DU32898" s="300"/>
      <c r="DV32898" s="300"/>
      <c r="DW32898" s="300"/>
      <c r="DX32898" s="300"/>
      <c r="DY32898" s="300"/>
      <c r="DZ32898" s="300"/>
      <c r="EA32898" s="300"/>
      <c r="EB32898" s="300"/>
      <c r="EC32898" s="300"/>
      <c r="ED32898" s="300"/>
      <c r="EE32898" s="300"/>
      <c r="EF32898" s="300"/>
      <c r="EG32898" s="300"/>
      <c r="EH32898" s="300"/>
      <c r="EI32898" s="300"/>
      <c r="EJ32898" s="300"/>
      <c r="EK32898" s="300"/>
      <c r="EL32898" s="300"/>
      <c r="EM32898" s="300"/>
      <c r="EN32898" s="300"/>
      <c r="EO32898" s="300"/>
      <c r="EP32898" s="300"/>
      <c r="EQ32898" s="300"/>
      <c r="ER32898" s="300"/>
      <c r="ES32898" s="300"/>
      <c r="ET32898" s="300"/>
      <c r="EU32898" s="300"/>
      <c r="EV32898" s="300"/>
      <c r="EW32898" s="300"/>
      <c r="EX32898" s="300"/>
      <c r="EY32898" s="300"/>
      <c r="EZ32898" s="300"/>
      <c r="FA32898" s="300"/>
      <c r="FB32898" s="300"/>
      <c r="FC32898" s="300"/>
      <c r="FD32898" s="300"/>
      <c r="FE32898" s="300"/>
      <c r="FF32898" s="300"/>
      <c r="FG32898" s="300"/>
      <c r="FH32898" s="300"/>
      <c r="FI32898" s="300"/>
      <c r="FJ32898" s="300"/>
      <c r="FK32898" s="300"/>
      <c r="FL32898" s="300"/>
      <c r="FM32898" s="300"/>
      <c r="FN32898" s="300"/>
      <c r="FO32898" s="300"/>
      <c r="FP32898" s="300"/>
      <c r="FQ32898" s="300"/>
      <c r="FR32898" s="300"/>
      <c r="FS32898" s="300"/>
      <c r="FT32898" s="300"/>
      <c r="FU32898" s="300"/>
      <c r="FV32898" s="300"/>
      <c r="FW32898" s="300"/>
      <c r="FX32898" s="300"/>
      <c r="FY32898" s="300"/>
      <c r="FZ32898" s="300"/>
      <c r="GA32898" s="300"/>
      <c r="GB32898" s="300"/>
      <c r="GC32898" s="300"/>
      <c r="GD32898" s="300"/>
      <c r="GE32898" s="300"/>
      <c r="GF32898" s="300"/>
      <c r="GG32898" s="300"/>
    </row>
    <row r="32899" spans="4:189" x14ac:dyDescent="0.25">
      <c r="D32899" s="300"/>
      <c r="J32899" s="300"/>
      <c r="K32899" s="300"/>
      <c r="L32899" s="300"/>
      <c r="M32899" s="300"/>
      <c r="N32899" s="300"/>
      <c r="O32899" s="300"/>
      <c r="P32899" s="300"/>
      <c r="Q32899" s="300"/>
      <c r="R32899" s="300"/>
      <c r="S32899" s="300"/>
      <c r="T32899" s="300"/>
      <c r="U32899" s="300"/>
      <c r="V32899" s="300"/>
      <c r="W32899" s="300"/>
      <c r="X32899" s="300"/>
      <c r="Y32899" s="300"/>
      <c r="Z32899" s="300"/>
      <c r="AA32899" s="300"/>
      <c r="AB32899" s="300"/>
      <c r="AC32899" s="300"/>
      <c r="AD32899" s="300"/>
      <c r="AE32899" s="300"/>
      <c r="AF32899" s="300"/>
      <c r="AG32899" s="300"/>
      <c r="AH32899" s="300"/>
      <c r="AI32899" s="300"/>
      <c r="AJ32899" s="300"/>
      <c r="AK32899" s="300"/>
      <c r="AL32899" s="300"/>
      <c r="AM32899" s="300"/>
      <c r="AN32899" s="300"/>
      <c r="AO32899" s="300"/>
      <c r="AP32899" s="300"/>
      <c r="AQ32899" s="300"/>
      <c r="AR32899" s="300"/>
      <c r="AS32899" s="300"/>
      <c r="AT32899" s="300"/>
      <c r="AU32899" s="300"/>
      <c r="AV32899" s="300"/>
      <c r="AW32899" s="300"/>
      <c r="AX32899" s="300"/>
      <c r="AY32899" s="300"/>
      <c r="AZ32899" s="300"/>
      <c r="BA32899" s="300"/>
      <c r="BB32899" s="300"/>
      <c r="BC32899" s="300"/>
      <c r="BD32899" s="300"/>
      <c r="BE32899" s="300"/>
      <c r="BF32899" s="300"/>
      <c r="BG32899" s="300"/>
      <c r="BH32899" s="300"/>
      <c r="BI32899" s="300"/>
      <c r="BJ32899" s="300"/>
      <c r="BK32899" s="300"/>
      <c r="BL32899" s="300"/>
      <c r="BM32899" s="300"/>
      <c r="BN32899" s="300"/>
      <c r="BO32899" s="300"/>
      <c r="BP32899" s="300"/>
      <c r="BQ32899" s="300"/>
      <c r="BR32899" s="300"/>
      <c r="BS32899" s="300"/>
      <c r="BT32899" s="300"/>
      <c r="BU32899" s="300"/>
      <c r="BV32899" s="300"/>
      <c r="BW32899" s="300"/>
      <c r="BX32899" s="300"/>
      <c r="BY32899" s="300"/>
      <c r="BZ32899" s="300"/>
      <c r="CA32899" s="300"/>
      <c r="CB32899" s="300"/>
      <c r="CC32899" s="300"/>
      <c r="CD32899" s="300"/>
      <c r="CE32899" s="300"/>
      <c r="CF32899" s="300"/>
      <c r="CG32899" s="300"/>
      <c r="CH32899" s="300"/>
      <c r="CI32899" s="300"/>
      <c r="CJ32899" s="300"/>
      <c r="CK32899" s="300"/>
      <c r="CL32899" s="300"/>
      <c r="CM32899" s="300"/>
      <c r="CN32899" s="300"/>
      <c r="CO32899" s="300"/>
      <c r="CP32899" s="300"/>
      <c r="CQ32899" s="300"/>
      <c r="CR32899" s="300"/>
      <c r="CS32899" s="300"/>
      <c r="CT32899" s="300"/>
      <c r="CU32899" s="300"/>
      <c r="CV32899" s="300"/>
      <c r="CW32899" s="300"/>
      <c r="CX32899" s="300"/>
      <c r="CY32899" s="300"/>
      <c r="CZ32899" s="300"/>
      <c r="DA32899" s="300"/>
      <c r="DB32899" s="300"/>
      <c r="DC32899" s="300"/>
      <c r="DD32899" s="300"/>
      <c r="DE32899" s="300"/>
      <c r="DF32899" s="300"/>
      <c r="DG32899" s="300"/>
      <c r="DH32899" s="300"/>
      <c r="DI32899" s="300"/>
      <c r="DJ32899" s="300"/>
      <c r="DK32899" s="300"/>
      <c r="DL32899" s="300"/>
      <c r="DM32899" s="300"/>
      <c r="DN32899" s="300"/>
      <c r="DO32899" s="300"/>
      <c r="DP32899" s="300"/>
      <c r="DQ32899" s="300"/>
      <c r="DR32899" s="300"/>
      <c r="DS32899" s="300"/>
      <c r="DT32899" s="300"/>
      <c r="DU32899" s="300"/>
      <c r="DV32899" s="300"/>
      <c r="DW32899" s="300"/>
      <c r="DX32899" s="300"/>
      <c r="DY32899" s="300"/>
      <c r="DZ32899" s="300"/>
      <c r="EA32899" s="300"/>
      <c r="EB32899" s="300"/>
      <c r="EC32899" s="300"/>
      <c r="ED32899" s="300"/>
      <c r="EE32899" s="300"/>
      <c r="EF32899" s="300"/>
      <c r="EG32899" s="300"/>
      <c r="EH32899" s="300"/>
      <c r="EI32899" s="300"/>
      <c r="EJ32899" s="300"/>
      <c r="EK32899" s="300"/>
      <c r="EL32899" s="300"/>
      <c r="EM32899" s="300"/>
      <c r="EN32899" s="300"/>
      <c r="EO32899" s="300"/>
      <c r="EP32899" s="300"/>
      <c r="EQ32899" s="300"/>
      <c r="ER32899" s="300"/>
      <c r="ES32899" s="300"/>
      <c r="ET32899" s="300"/>
      <c r="EU32899" s="300"/>
      <c r="EV32899" s="300"/>
      <c r="EW32899" s="300"/>
      <c r="EX32899" s="300"/>
      <c r="EY32899" s="300"/>
      <c r="EZ32899" s="300"/>
      <c r="FA32899" s="300"/>
      <c r="FB32899" s="300"/>
      <c r="FC32899" s="300"/>
      <c r="FD32899" s="300"/>
      <c r="FE32899" s="300"/>
      <c r="FF32899" s="300"/>
      <c r="FG32899" s="300"/>
      <c r="FH32899" s="300"/>
      <c r="FI32899" s="300"/>
      <c r="FJ32899" s="300"/>
      <c r="FK32899" s="300"/>
      <c r="FL32899" s="300"/>
      <c r="FM32899" s="300"/>
      <c r="FN32899" s="300"/>
      <c r="FO32899" s="300"/>
      <c r="FP32899" s="300"/>
      <c r="FQ32899" s="300"/>
      <c r="FR32899" s="300"/>
      <c r="FS32899" s="300"/>
      <c r="FT32899" s="300"/>
      <c r="FU32899" s="300"/>
      <c r="FV32899" s="300"/>
      <c r="FW32899" s="300"/>
      <c r="FX32899" s="300"/>
      <c r="FY32899" s="300"/>
      <c r="FZ32899" s="300"/>
      <c r="GA32899" s="300"/>
      <c r="GB32899" s="300"/>
      <c r="GC32899" s="300"/>
      <c r="GD32899" s="300"/>
      <c r="GE32899" s="300"/>
      <c r="GF32899" s="300"/>
      <c r="GG32899" s="300"/>
    </row>
    <row r="32900" spans="4:189" x14ac:dyDescent="0.25">
      <c r="D32900" s="300"/>
      <c r="J32900" s="300"/>
      <c r="K32900" s="300"/>
      <c r="L32900" s="300"/>
      <c r="M32900" s="300"/>
      <c r="N32900" s="300"/>
      <c r="O32900" s="300"/>
      <c r="P32900" s="300"/>
      <c r="Q32900" s="300"/>
      <c r="R32900" s="300"/>
      <c r="S32900" s="300"/>
      <c r="T32900" s="300"/>
      <c r="U32900" s="300"/>
      <c r="V32900" s="300"/>
      <c r="W32900" s="300"/>
      <c r="X32900" s="300"/>
      <c r="Y32900" s="300"/>
      <c r="Z32900" s="300"/>
      <c r="AA32900" s="300"/>
      <c r="AB32900" s="300"/>
      <c r="AC32900" s="300"/>
      <c r="AD32900" s="300"/>
      <c r="AE32900" s="300"/>
      <c r="AF32900" s="300"/>
      <c r="AG32900" s="300"/>
      <c r="AH32900" s="300"/>
      <c r="AI32900" s="300"/>
      <c r="AJ32900" s="300"/>
      <c r="AK32900" s="300"/>
      <c r="AL32900" s="300"/>
      <c r="AM32900" s="300"/>
      <c r="AN32900" s="300"/>
      <c r="AO32900" s="300"/>
      <c r="AP32900" s="300"/>
      <c r="AQ32900" s="300"/>
      <c r="AR32900" s="300"/>
      <c r="AS32900" s="300"/>
      <c r="AT32900" s="300"/>
      <c r="AU32900" s="300"/>
      <c r="AV32900" s="300"/>
      <c r="AW32900" s="300"/>
      <c r="AX32900" s="300"/>
      <c r="AY32900" s="300"/>
      <c r="AZ32900" s="300"/>
      <c r="BA32900" s="300"/>
      <c r="BB32900" s="300"/>
      <c r="BC32900" s="300"/>
      <c r="BD32900" s="300"/>
      <c r="BE32900" s="300"/>
      <c r="BF32900" s="300"/>
      <c r="BG32900" s="300"/>
      <c r="BH32900" s="300"/>
      <c r="BI32900" s="300"/>
      <c r="BJ32900" s="300"/>
      <c r="BK32900" s="300"/>
      <c r="BL32900" s="300"/>
      <c r="BM32900" s="300"/>
      <c r="BN32900" s="300"/>
      <c r="BO32900" s="300"/>
      <c r="BP32900" s="300"/>
      <c r="BQ32900" s="300"/>
      <c r="BR32900" s="300"/>
      <c r="BS32900" s="300"/>
      <c r="BT32900" s="300"/>
      <c r="BU32900" s="300"/>
      <c r="BV32900" s="300"/>
      <c r="BW32900" s="300"/>
      <c r="BX32900" s="300"/>
      <c r="BY32900" s="300"/>
      <c r="BZ32900" s="300"/>
      <c r="CA32900" s="300"/>
      <c r="CB32900" s="300"/>
      <c r="CC32900" s="300"/>
      <c r="CD32900" s="300"/>
      <c r="CE32900" s="300"/>
      <c r="CF32900" s="300"/>
      <c r="CG32900" s="300"/>
      <c r="CH32900" s="300"/>
      <c r="CI32900" s="300"/>
      <c r="CJ32900" s="300"/>
      <c r="CK32900" s="300"/>
      <c r="CL32900" s="300"/>
      <c r="CM32900" s="300"/>
      <c r="CN32900" s="300"/>
      <c r="CO32900" s="300"/>
      <c r="CP32900" s="300"/>
      <c r="CQ32900" s="300"/>
      <c r="CR32900" s="300"/>
      <c r="CS32900" s="300"/>
      <c r="CT32900" s="300"/>
      <c r="CU32900" s="300"/>
      <c r="CV32900" s="300"/>
      <c r="CW32900" s="300"/>
      <c r="CX32900" s="300"/>
      <c r="CY32900" s="300"/>
      <c r="CZ32900" s="300"/>
      <c r="DA32900" s="300"/>
      <c r="DB32900" s="300"/>
      <c r="DC32900" s="300"/>
      <c r="DD32900" s="300"/>
      <c r="DE32900" s="300"/>
      <c r="DF32900" s="300"/>
      <c r="DG32900" s="300"/>
      <c r="DH32900" s="300"/>
      <c r="DI32900" s="300"/>
      <c r="DJ32900" s="300"/>
      <c r="DK32900" s="300"/>
      <c r="DL32900" s="300"/>
      <c r="DM32900" s="300"/>
      <c r="DN32900" s="300"/>
      <c r="DO32900" s="300"/>
      <c r="DP32900" s="300"/>
      <c r="DQ32900" s="300"/>
      <c r="DR32900" s="300"/>
      <c r="DS32900" s="300"/>
      <c r="DT32900" s="300"/>
      <c r="DU32900" s="300"/>
      <c r="DV32900" s="300"/>
      <c r="DW32900" s="300"/>
      <c r="DX32900" s="300"/>
      <c r="DY32900" s="300"/>
      <c r="DZ32900" s="300"/>
      <c r="EA32900" s="300"/>
      <c r="EB32900" s="300"/>
      <c r="EC32900" s="300"/>
      <c r="ED32900" s="300"/>
      <c r="EE32900" s="300"/>
      <c r="EF32900" s="300"/>
      <c r="EG32900" s="300"/>
      <c r="EH32900" s="300"/>
      <c r="EI32900" s="300"/>
      <c r="EJ32900" s="300"/>
      <c r="EK32900" s="300"/>
      <c r="EL32900" s="300"/>
      <c r="EM32900" s="300"/>
      <c r="EN32900" s="300"/>
      <c r="EO32900" s="300"/>
      <c r="EP32900" s="300"/>
      <c r="EQ32900" s="300"/>
      <c r="ER32900" s="300"/>
      <c r="ES32900" s="300"/>
      <c r="ET32900" s="300"/>
      <c r="EU32900" s="300"/>
      <c r="EV32900" s="300"/>
      <c r="EW32900" s="300"/>
      <c r="EX32900" s="300"/>
      <c r="EY32900" s="300"/>
      <c r="EZ32900" s="300"/>
      <c r="FA32900" s="300"/>
      <c r="FB32900" s="300"/>
      <c r="FC32900" s="300"/>
      <c r="FD32900" s="300"/>
      <c r="FE32900" s="300"/>
      <c r="FF32900" s="300"/>
      <c r="FG32900" s="300"/>
      <c r="FH32900" s="300"/>
      <c r="FI32900" s="300"/>
      <c r="FJ32900" s="300"/>
      <c r="FK32900" s="300"/>
      <c r="FL32900" s="300"/>
      <c r="FM32900" s="300"/>
      <c r="FN32900" s="300"/>
      <c r="FO32900" s="300"/>
      <c r="FP32900" s="300"/>
      <c r="FQ32900" s="300"/>
      <c r="FR32900" s="300"/>
      <c r="FS32900" s="300"/>
      <c r="FT32900" s="300"/>
      <c r="FU32900" s="300"/>
      <c r="FV32900" s="300"/>
      <c r="FW32900" s="300"/>
      <c r="FX32900" s="300"/>
      <c r="FY32900" s="300"/>
      <c r="FZ32900" s="300"/>
      <c r="GA32900" s="300"/>
      <c r="GB32900" s="300"/>
      <c r="GC32900" s="300"/>
      <c r="GD32900" s="300"/>
      <c r="GE32900" s="300"/>
      <c r="GF32900" s="300"/>
      <c r="GG32900" s="300"/>
    </row>
    <row r="32901" spans="4:189" x14ac:dyDescent="0.25">
      <c r="D32901" s="300"/>
      <c r="J32901" s="300"/>
      <c r="K32901" s="300"/>
      <c r="L32901" s="300"/>
      <c r="M32901" s="300"/>
      <c r="N32901" s="300"/>
      <c r="O32901" s="300"/>
      <c r="P32901" s="300"/>
      <c r="Q32901" s="300"/>
      <c r="R32901" s="300"/>
      <c r="S32901" s="300"/>
      <c r="T32901" s="300"/>
      <c r="U32901" s="300"/>
      <c r="V32901" s="300"/>
      <c r="W32901" s="300"/>
      <c r="X32901" s="300"/>
      <c r="Y32901" s="300"/>
      <c r="Z32901" s="300"/>
      <c r="AA32901" s="300"/>
      <c r="AB32901" s="300"/>
      <c r="AC32901" s="300"/>
      <c r="AD32901" s="300"/>
      <c r="AE32901" s="300"/>
      <c r="AF32901" s="300"/>
      <c r="AG32901" s="300"/>
      <c r="AH32901" s="300"/>
      <c r="AI32901" s="300"/>
      <c r="AJ32901" s="300"/>
      <c r="AK32901" s="300"/>
      <c r="AL32901" s="300"/>
      <c r="AM32901" s="300"/>
      <c r="AN32901" s="300"/>
      <c r="AO32901" s="300"/>
      <c r="AP32901" s="300"/>
      <c r="AQ32901" s="300"/>
      <c r="AR32901" s="300"/>
      <c r="AS32901" s="300"/>
      <c r="AT32901" s="300"/>
      <c r="AU32901" s="300"/>
      <c r="AV32901" s="300"/>
      <c r="AW32901" s="300"/>
      <c r="AX32901" s="300"/>
      <c r="AY32901" s="300"/>
      <c r="AZ32901" s="300"/>
      <c r="BA32901" s="300"/>
      <c r="BB32901" s="300"/>
      <c r="BC32901" s="300"/>
      <c r="BD32901" s="300"/>
      <c r="BE32901" s="300"/>
      <c r="BF32901" s="300"/>
      <c r="BG32901" s="300"/>
      <c r="BH32901" s="300"/>
      <c r="BI32901" s="300"/>
      <c r="BJ32901" s="300"/>
      <c r="BK32901" s="300"/>
      <c r="BL32901" s="300"/>
      <c r="BM32901" s="300"/>
      <c r="BN32901" s="300"/>
      <c r="BO32901" s="300"/>
      <c r="BP32901" s="300"/>
      <c r="BQ32901" s="300"/>
      <c r="BR32901" s="300"/>
      <c r="BS32901" s="300"/>
      <c r="BT32901" s="300"/>
      <c r="BU32901" s="300"/>
      <c r="BV32901" s="300"/>
      <c r="BW32901" s="300"/>
      <c r="BX32901" s="300"/>
      <c r="BY32901" s="300"/>
      <c r="BZ32901" s="300"/>
      <c r="CA32901" s="300"/>
      <c r="CB32901" s="300"/>
      <c r="CC32901" s="300"/>
      <c r="CD32901" s="300"/>
      <c r="CE32901" s="300"/>
      <c r="CF32901" s="300"/>
      <c r="CG32901" s="300"/>
      <c r="CH32901" s="300"/>
      <c r="CI32901" s="300"/>
      <c r="CJ32901" s="300"/>
      <c r="CK32901" s="300"/>
      <c r="CL32901" s="300"/>
      <c r="CM32901" s="300"/>
      <c r="CN32901" s="300"/>
      <c r="CO32901" s="300"/>
      <c r="CP32901" s="300"/>
      <c r="CQ32901" s="300"/>
      <c r="CR32901" s="300"/>
      <c r="CS32901" s="300"/>
      <c r="CT32901" s="300"/>
      <c r="CU32901" s="300"/>
      <c r="CV32901" s="300"/>
      <c r="CW32901" s="300"/>
      <c r="CX32901" s="300"/>
      <c r="CY32901" s="300"/>
      <c r="CZ32901" s="300"/>
      <c r="DA32901" s="300"/>
      <c r="DB32901" s="300"/>
      <c r="DC32901" s="300"/>
      <c r="DD32901" s="300"/>
      <c r="DE32901" s="300"/>
      <c r="DF32901" s="300"/>
      <c r="DG32901" s="300"/>
      <c r="DH32901" s="300"/>
      <c r="DI32901" s="300"/>
      <c r="DJ32901" s="300"/>
      <c r="DK32901" s="300"/>
      <c r="DL32901" s="300"/>
      <c r="DM32901" s="300"/>
      <c r="DN32901" s="300"/>
      <c r="DO32901" s="300"/>
      <c r="DP32901" s="300"/>
      <c r="DQ32901" s="300"/>
      <c r="DR32901" s="300"/>
      <c r="DS32901" s="300"/>
      <c r="DT32901" s="300"/>
      <c r="DU32901" s="300"/>
      <c r="DV32901" s="300"/>
      <c r="DW32901" s="300"/>
      <c r="DX32901" s="300"/>
      <c r="DY32901" s="300"/>
      <c r="DZ32901" s="300"/>
      <c r="EA32901" s="300"/>
      <c r="EB32901" s="300"/>
      <c r="EC32901" s="300"/>
      <c r="ED32901" s="300"/>
      <c r="EE32901" s="300"/>
      <c r="EF32901" s="300"/>
      <c r="EG32901" s="300"/>
      <c r="EH32901" s="300"/>
      <c r="EI32901" s="300"/>
      <c r="EJ32901" s="300"/>
      <c r="EK32901" s="300"/>
      <c r="EL32901" s="300"/>
      <c r="EM32901" s="300"/>
      <c r="EN32901" s="300"/>
      <c r="EO32901" s="300"/>
      <c r="EP32901" s="300"/>
      <c r="EQ32901" s="300"/>
      <c r="ER32901" s="300"/>
      <c r="ES32901" s="300"/>
      <c r="ET32901" s="300"/>
      <c r="EU32901" s="300"/>
      <c r="EV32901" s="300"/>
      <c r="EW32901" s="300"/>
      <c r="EX32901" s="300"/>
      <c r="EY32901" s="300"/>
      <c r="EZ32901" s="300"/>
      <c r="FA32901" s="300"/>
      <c r="FB32901" s="300"/>
      <c r="FC32901" s="300"/>
      <c r="FD32901" s="300"/>
      <c r="FE32901" s="300"/>
      <c r="FF32901" s="300"/>
      <c r="FG32901" s="300"/>
      <c r="FH32901" s="300"/>
      <c r="FI32901" s="300"/>
      <c r="FJ32901" s="300"/>
      <c r="FK32901" s="300"/>
      <c r="FL32901" s="300"/>
      <c r="FM32901" s="300"/>
      <c r="FN32901" s="300"/>
      <c r="FO32901" s="300"/>
      <c r="FP32901" s="300"/>
      <c r="FQ32901" s="300"/>
      <c r="FR32901" s="300"/>
      <c r="FS32901" s="300"/>
      <c r="FT32901" s="300"/>
      <c r="FU32901" s="300"/>
      <c r="FV32901" s="300"/>
      <c r="FW32901" s="300"/>
      <c r="FX32901" s="300"/>
      <c r="FY32901" s="300"/>
      <c r="FZ32901" s="300"/>
      <c r="GA32901" s="300"/>
      <c r="GB32901" s="300"/>
      <c r="GC32901" s="300"/>
      <c r="GD32901" s="300"/>
      <c r="GE32901" s="300"/>
      <c r="GF32901" s="300"/>
      <c r="GG32901" s="300"/>
    </row>
    <row r="32902" spans="4:189" x14ac:dyDescent="0.25">
      <c r="D32902" s="300"/>
      <c r="J32902" s="300"/>
      <c r="K32902" s="300"/>
      <c r="L32902" s="300"/>
      <c r="M32902" s="300"/>
      <c r="N32902" s="300"/>
      <c r="O32902" s="300"/>
      <c r="P32902" s="300"/>
      <c r="Q32902" s="300"/>
      <c r="R32902" s="300"/>
      <c r="S32902" s="300"/>
      <c r="T32902" s="300"/>
      <c r="U32902" s="300"/>
      <c r="V32902" s="300"/>
      <c r="W32902" s="300"/>
      <c r="X32902" s="300"/>
      <c r="Y32902" s="300"/>
      <c r="Z32902" s="300"/>
      <c r="AA32902" s="300"/>
      <c r="AB32902" s="300"/>
      <c r="AC32902" s="300"/>
      <c r="AD32902" s="300"/>
      <c r="AE32902" s="300"/>
      <c r="AF32902" s="300"/>
      <c r="AG32902" s="300"/>
      <c r="AH32902" s="300"/>
      <c r="AI32902" s="300"/>
      <c r="AJ32902" s="300"/>
      <c r="AK32902" s="300"/>
      <c r="AL32902" s="300"/>
      <c r="AM32902" s="300"/>
      <c r="AN32902" s="300"/>
      <c r="AO32902" s="300"/>
      <c r="AP32902" s="300"/>
      <c r="AQ32902" s="300"/>
      <c r="AR32902" s="300"/>
      <c r="AS32902" s="300"/>
      <c r="AT32902" s="300"/>
      <c r="AU32902" s="300"/>
      <c r="AV32902" s="300"/>
      <c r="AW32902" s="300"/>
      <c r="AX32902" s="300"/>
      <c r="AY32902" s="300"/>
      <c r="AZ32902" s="300"/>
      <c r="BA32902" s="300"/>
      <c r="BB32902" s="300"/>
      <c r="BC32902" s="300"/>
      <c r="BD32902" s="300"/>
      <c r="BE32902" s="300"/>
      <c r="BF32902" s="300"/>
      <c r="BG32902" s="300"/>
      <c r="BH32902" s="300"/>
      <c r="BI32902" s="300"/>
      <c r="BJ32902" s="300"/>
      <c r="BK32902" s="300"/>
      <c r="BL32902" s="300"/>
      <c r="BM32902" s="300"/>
      <c r="BN32902" s="300"/>
      <c r="BO32902" s="300"/>
      <c r="BP32902" s="300"/>
      <c r="BQ32902" s="300"/>
      <c r="BR32902" s="300"/>
      <c r="BS32902" s="300"/>
      <c r="BT32902" s="300"/>
      <c r="BU32902" s="300"/>
      <c r="BV32902" s="300"/>
      <c r="BW32902" s="300"/>
      <c r="BX32902" s="300"/>
      <c r="BY32902" s="300"/>
      <c r="BZ32902" s="300"/>
      <c r="CA32902" s="300"/>
      <c r="CB32902" s="300"/>
      <c r="CC32902" s="300"/>
      <c r="CD32902" s="300"/>
      <c r="CE32902" s="300"/>
      <c r="CF32902" s="300"/>
      <c r="CG32902" s="300"/>
      <c r="CH32902" s="300"/>
      <c r="CI32902" s="300"/>
      <c r="CJ32902" s="300"/>
      <c r="CK32902" s="300"/>
      <c r="CL32902" s="300"/>
      <c r="CM32902" s="300"/>
      <c r="CN32902" s="300"/>
      <c r="CO32902" s="300"/>
      <c r="CP32902" s="300"/>
      <c r="CQ32902" s="300"/>
      <c r="CR32902" s="300"/>
      <c r="CS32902" s="300"/>
      <c r="CT32902" s="300"/>
      <c r="CU32902" s="300"/>
      <c r="CV32902" s="300"/>
      <c r="CW32902" s="300"/>
      <c r="CX32902" s="300"/>
      <c r="CY32902" s="300"/>
      <c r="CZ32902" s="300"/>
      <c r="DA32902" s="300"/>
      <c r="DB32902" s="300"/>
      <c r="DC32902" s="300"/>
      <c r="DD32902" s="300"/>
      <c r="DE32902" s="300"/>
      <c r="DF32902" s="300"/>
      <c r="DG32902" s="300"/>
      <c r="DH32902" s="300"/>
      <c r="DI32902" s="300"/>
      <c r="DJ32902" s="300"/>
      <c r="DK32902" s="300"/>
      <c r="DL32902" s="300"/>
      <c r="DM32902" s="300"/>
      <c r="DN32902" s="300"/>
      <c r="DO32902" s="300"/>
      <c r="DP32902" s="300"/>
      <c r="DQ32902" s="300"/>
      <c r="DR32902" s="300"/>
      <c r="DS32902" s="300"/>
      <c r="DT32902" s="300"/>
      <c r="DU32902" s="300"/>
      <c r="DV32902" s="300"/>
      <c r="DW32902" s="300"/>
      <c r="DX32902" s="300"/>
      <c r="DY32902" s="300"/>
      <c r="DZ32902" s="300"/>
      <c r="EA32902" s="300"/>
      <c r="EB32902" s="300"/>
      <c r="EC32902" s="300"/>
      <c r="ED32902" s="300"/>
      <c r="EE32902" s="300"/>
      <c r="EF32902" s="300"/>
      <c r="EG32902" s="300"/>
      <c r="EH32902" s="300"/>
      <c r="EI32902" s="300"/>
      <c r="EJ32902" s="300"/>
      <c r="EK32902" s="300"/>
      <c r="EL32902" s="300"/>
      <c r="EM32902" s="300"/>
      <c r="EN32902" s="300"/>
      <c r="EO32902" s="300"/>
      <c r="EP32902" s="300"/>
      <c r="EQ32902" s="300"/>
      <c r="ER32902" s="300"/>
      <c r="ES32902" s="300"/>
      <c r="ET32902" s="300"/>
      <c r="EU32902" s="300"/>
      <c r="EV32902" s="300"/>
      <c r="EW32902" s="300"/>
      <c r="EX32902" s="300"/>
      <c r="EY32902" s="300"/>
      <c r="EZ32902" s="300"/>
      <c r="FA32902" s="300"/>
      <c r="FB32902" s="300"/>
      <c r="FC32902" s="300"/>
      <c r="FD32902" s="300"/>
      <c r="FE32902" s="300"/>
      <c r="FF32902" s="300"/>
      <c r="FG32902" s="300"/>
      <c r="FH32902" s="300"/>
      <c r="FI32902" s="300"/>
      <c r="FJ32902" s="300"/>
      <c r="FK32902" s="300"/>
      <c r="FL32902" s="300"/>
      <c r="FM32902" s="300"/>
      <c r="FN32902" s="300"/>
      <c r="FO32902" s="300"/>
      <c r="FP32902" s="300"/>
      <c r="FQ32902" s="300"/>
      <c r="FR32902" s="300"/>
      <c r="FS32902" s="300"/>
      <c r="FT32902" s="300"/>
      <c r="FU32902" s="300"/>
      <c r="FV32902" s="300"/>
      <c r="FW32902" s="300"/>
      <c r="FX32902" s="300"/>
      <c r="FY32902" s="300"/>
      <c r="FZ32902" s="300"/>
      <c r="GA32902" s="300"/>
      <c r="GB32902" s="300"/>
      <c r="GC32902" s="300"/>
      <c r="GD32902" s="300"/>
      <c r="GE32902" s="300"/>
      <c r="GF32902" s="300"/>
      <c r="GG32902" s="300"/>
    </row>
    <row r="32903" spans="4:189" x14ac:dyDescent="0.25">
      <c r="D32903" s="300"/>
      <c r="J32903" s="300"/>
      <c r="K32903" s="300"/>
      <c r="L32903" s="300"/>
      <c r="M32903" s="300"/>
      <c r="N32903" s="300"/>
      <c r="O32903" s="300"/>
      <c r="P32903" s="300"/>
      <c r="Q32903" s="300"/>
      <c r="R32903" s="300"/>
      <c r="S32903" s="300"/>
      <c r="T32903" s="300"/>
      <c r="U32903" s="300"/>
      <c r="V32903" s="300"/>
      <c r="W32903" s="300"/>
      <c r="X32903" s="300"/>
      <c r="Y32903" s="300"/>
      <c r="Z32903" s="300"/>
      <c r="AA32903" s="300"/>
      <c r="AB32903" s="300"/>
      <c r="AC32903" s="300"/>
      <c r="AD32903" s="300"/>
      <c r="AE32903" s="300"/>
      <c r="AF32903" s="300"/>
      <c r="AG32903" s="300"/>
      <c r="AH32903" s="300"/>
      <c r="AI32903" s="300"/>
      <c r="AJ32903" s="300"/>
      <c r="AK32903" s="300"/>
      <c r="AL32903" s="300"/>
      <c r="AM32903" s="300"/>
      <c r="AN32903" s="300"/>
      <c r="AO32903" s="300"/>
      <c r="AP32903" s="300"/>
      <c r="AQ32903" s="300"/>
      <c r="AR32903" s="300"/>
      <c r="AS32903" s="300"/>
      <c r="AT32903" s="300"/>
      <c r="AU32903" s="300"/>
      <c r="AV32903" s="300"/>
      <c r="AW32903" s="300"/>
      <c r="AX32903" s="300"/>
      <c r="AY32903" s="300"/>
      <c r="AZ32903" s="300"/>
      <c r="BA32903" s="300"/>
      <c r="BB32903" s="300"/>
      <c r="BC32903" s="300"/>
      <c r="BD32903" s="300"/>
      <c r="BE32903" s="300"/>
      <c r="BF32903" s="300"/>
      <c r="BG32903" s="300"/>
      <c r="BH32903" s="300"/>
      <c r="BI32903" s="300"/>
      <c r="BJ32903" s="300"/>
      <c r="BK32903" s="300"/>
      <c r="BL32903" s="300"/>
      <c r="BM32903" s="300"/>
      <c r="BN32903" s="300"/>
      <c r="BO32903" s="300"/>
      <c r="BP32903" s="300"/>
      <c r="BQ32903" s="300"/>
      <c r="BR32903" s="300"/>
      <c r="BS32903" s="300"/>
      <c r="BT32903" s="300"/>
      <c r="BU32903" s="300"/>
      <c r="BV32903" s="300"/>
      <c r="BW32903" s="300"/>
      <c r="BX32903" s="300"/>
      <c r="BY32903" s="300"/>
      <c r="BZ32903" s="300"/>
      <c r="CA32903" s="300"/>
      <c r="CB32903" s="300"/>
      <c r="CC32903" s="300"/>
      <c r="CD32903" s="300"/>
      <c r="CE32903" s="300"/>
      <c r="CF32903" s="300"/>
      <c r="CG32903" s="300"/>
      <c r="CH32903" s="300"/>
      <c r="CI32903" s="300"/>
      <c r="CJ32903" s="300"/>
      <c r="CK32903" s="300"/>
      <c r="CL32903" s="300"/>
      <c r="CM32903" s="300"/>
      <c r="CN32903" s="300"/>
      <c r="CO32903" s="300"/>
      <c r="CP32903" s="300"/>
      <c r="CQ32903" s="300"/>
      <c r="CR32903" s="300"/>
      <c r="CS32903" s="300"/>
      <c r="CT32903" s="300"/>
      <c r="CU32903" s="300"/>
      <c r="CV32903" s="300"/>
      <c r="CW32903" s="300"/>
      <c r="CX32903" s="300"/>
      <c r="CY32903" s="300"/>
      <c r="CZ32903" s="300"/>
      <c r="DA32903" s="300"/>
      <c r="DB32903" s="300"/>
      <c r="DC32903" s="300"/>
      <c r="DD32903" s="300"/>
      <c r="DE32903" s="300"/>
      <c r="DF32903" s="300"/>
      <c r="DG32903" s="300"/>
      <c r="DH32903" s="300"/>
      <c r="DI32903" s="300"/>
      <c r="DJ32903" s="300"/>
      <c r="DK32903" s="300"/>
      <c r="DL32903" s="300"/>
      <c r="DM32903" s="300"/>
      <c r="DN32903" s="300"/>
      <c r="DO32903" s="300"/>
      <c r="DP32903" s="300"/>
      <c r="DQ32903" s="300"/>
      <c r="DR32903" s="300"/>
      <c r="DS32903" s="300"/>
      <c r="DT32903" s="300"/>
      <c r="DU32903" s="300"/>
      <c r="DV32903" s="300"/>
      <c r="DW32903" s="300"/>
      <c r="DX32903" s="300"/>
      <c r="DY32903" s="300"/>
      <c r="DZ32903" s="300"/>
      <c r="EA32903" s="300"/>
      <c r="EB32903" s="300"/>
      <c r="EC32903" s="300"/>
      <c r="ED32903" s="300"/>
      <c r="EE32903" s="300"/>
      <c r="EF32903" s="300"/>
      <c r="EG32903" s="300"/>
      <c r="EH32903" s="300"/>
      <c r="EI32903" s="300"/>
      <c r="EJ32903" s="300"/>
      <c r="EK32903" s="300"/>
      <c r="EL32903" s="300"/>
      <c r="EM32903" s="300"/>
      <c r="EN32903" s="300"/>
      <c r="EO32903" s="300"/>
      <c r="EP32903" s="300"/>
      <c r="EQ32903" s="300"/>
      <c r="ER32903" s="300"/>
      <c r="ES32903" s="300"/>
      <c r="ET32903" s="300"/>
      <c r="EU32903" s="300"/>
      <c r="EV32903" s="300"/>
      <c r="EW32903" s="300"/>
      <c r="EX32903" s="300"/>
      <c r="EY32903" s="300"/>
      <c r="EZ32903" s="300"/>
      <c r="FA32903" s="300"/>
      <c r="FB32903" s="300"/>
      <c r="FC32903" s="300"/>
      <c r="FD32903" s="300"/>
      <c r="FE32903" s="300"/>
      <c r="FF32903" s="300"/>
      <c r="FG32903" s="300"/>
      <c r="FH32903" s="300"/>
      <c r="FI32903" s="300"/>
      <c r="FJ32903" s="300"/>
      <c r="FK32903" s="300"/>
      <c r="FL32903" s="300"/>
      <c r="FM32903" s="300"/>
      <c r="FN32903" s="300"/>
      <c r="FO32903" s="300"/>
      <c r="FP32903" s="300"/>
      <c r="FQ32903" s="300"/>
      <c r="FR32903" s="300"/>
      <c r="FS32903" s="300"/>
      <c r="FT32903" s="300"/>
      <c r="FU32903" s="300"/>
      <c r="FV32903" s="300"/>
      <c r="FW32903" s="300"/>
      <c r="FX32903" s="300"/>
      <c r="FY32903" s="300"/>
      <c r="FZ32903" s="300"/>
      <c r="GA32903" s="300"/>
      <c r="GB32903" s="300"/>
      <c r="GC32903" s="300"/>
      <c r="GD32903" s="300"/>
      <c r="GE32903" s="300"/>
      <c r="GF32903" s="300"/>
      <c r="GG32903" s="300"/>
    </row>
    <row r="32904" spans="4:189" x14ac:dyDescent="0.25">
      <c r="D32904" s="300"/>
      <c r="J32904" s="300"/>
      <c r="K32904" s="300"/>
      <c r="L32904" s="300"/>
      <c r="M32904" s="300"/>
      <c r="N32904" s="300"/>
      <c r="O32904" s="300"/>
      <c r="P32904" s="300"/>
      <c r="Q32904" s="300"/>
      <c r="R32904" s="300"/>
      <c r="S32904" s="300"/>
      <c r="T32904" s="300"/>
      <c r="U32904" s="300"/>
      <c r="V32904" s="300"/>
      <c r="W32904" s="300"/>
      <c r="X32904" s="300"/>
      <c r="Y32904" s="300"/>
      <c r="Z32904" s="300"/>
      <c r="AA32904" s="300"/>
      <c r="AB32904" s="300"/>
      <c r="AC32904" s="300"/>
      <c r="AD32904" s="300"/>
      <c r="AE32904" s="300"/>
      <c r="AF32904" s="300"/>
      <c r="AG32904" s="300"/>
      <c r="AH32904" s="300"/>
      <c r="AI32904" s="300"/>
      <c r="AJ32904" s="300"/>
      <c r="AK32904" s="300"/>
      <c r="AL32904" s="300"/>
      <c r="AM32904" s="300"/>
      <c r="AN32904" s="300"/>
      <c r="AO32904" s="300"/>
      <c r="AP32904" s="300"/>
      <c r="AQ32904" s="300"/>
      <c r="AR32904" s="300"/>
      <c r="AS32904" s="300"/>
      <c r="AT32904" s="300"/>
      <c r="AU32904" s="300"/>
      <c r="AV32904" s="300"/>
      <c r="AW32904" s="300"/>
      <c r="AX32904" s="300"/>
      <c r="AY32904" s="300"/>
      <c r="AZ32904" s="300"/>
      <c r="BA32904" s="300"/>
      <c r="BB32904" s="300"/>
      <c r="BC32904" s="300"/>
      <c r="BD32904" s="300"/>
      <c r="BE32904" s="300"/>
      <c r="BF32904" s="300"/>
      <c r="BG32904" s="300"/>
      <c r="BH32904" s="300"/>
      <c r="BI32904" s="300"/>
      <c r="BJ32904" s="300"/>
      <c r="BK32904" s="300"/>
      <c r="BL32904" s="300"/>
      <c r="BM32904" s="300"/>
      <c r="BN32904" s="300"/>
      <c r="BO32904" s="300"/>
      <c r="BP32904" s="300"/>
      <c r="BQ32904" s="300"/>
      <c r="BR32904" s="300"/>
      <c r="BS32904" s="300"/>
      <c r="BT32904" s="300"/>
      <c r="BU32904" s="300"/>
      <c r="BV32904" s="300"/>
      <c r="BW32904" s="300"/>
      <c r="BX32904" s="300"/>
      <c r="BY32904" s="300"/>
      <c r="BZ32904" s="300"/>
      <c r="CA32904" s="300"/>
      <c r="CB32904" s="300"/>
      <c r="CC32904" s="300"/>
      <c r="CD32904" s="300"/>
      <c r="CE32904" s="300"/>
      <c r="CF32904" s="300"/>
      <c r="CG32904" s="300"/>
      <c r="CH32904" s="300"/>
      <c r="CI32904" s="300"/>
      <c r="CJ32904" s="300"/>
      <c r="CK32904" s="300"/>
      <c r="CL32904" s="300"/>
      <c r="CM32904" s="300"/>
      <c r="CN32904" s="300"/>
      <c r="CO32904" s="300"/>
      <c r="CP32904" s="300"/>
      <c r="CQ32904" s="300"/>
      <c r="CR32904" s="300"/>
      <c r="CS32904" s="300"/>
      <c r="CT32904" s="300"/>
      <c r="CU32904" s="300"/>
      <c r="CV32904" s="300"/>
      <c r="CW32904" s="300"/>
      <c r="CX32904" s="300"/>
      <c r="CY32904" s="300"/>
      <c r="CZ32904" s="300"/>
      <c r="DA32904" s="300"/>
      <c r="DB32904" s="300"/>
      <c r="DC32904" s="300"/>
      <c r="DD32904" s="300"/>
      <c r="DE32904" s="300"/>
      <c r="DF32904" s="300"/>
      <c r="DG32904" s="300"/>
      <c r="DH32904" s="300"/>
      <c r="DI32904" s="300"/>
      <c r="DJ32904" s="300"/>
      <c r="DK32904" s="300"/>
      <c r="DL32904" s="300"/>
      <c r="DM32904" s="300"/>
      <c r="DN32904" s="300"/>
      <c r="DO32904" s="300"/>
      <c r="DP32904" s="300"/>
      <c r="DQ32904" s="300"/>
      <c r="DR32904" s="300"/>
      <c r="DS32904" s="300"/>
      <c r="DT32904" s="300"/>
      <c r="DU32904" s="300"/>
      <c r="DV32904" s="300"/>
      <c r="DW32904" s="300"/>
      <c r="DX32904" s="300"/>
      <c r="DY32904" s="300"/>
      <c r="DZ32904" s="300"/>
      <c r="EA32904" s="300"/>
      <c r="EB32904" s="300"/>
      <c r="EC32904" s="300"/>
      <c r="ED32904" s="300"/>
      <c r="EE32904" s="300"/>
      <c r="EF32904" s="300"/>
      <c r="EG32904" s="300"/>
      <c r="EH32904" s="300"/>
      <c r="EI32904" s="300"/>
      <c r="EJ32904" s="300"/>
      <c r="EK32904" s="300"/>
      <c r="EL32904" s="300"/>
      <c r="EM32904" s="300"/>
      <c r="EN32904" s="300"/>
      <c r="EO32904" s="300"/>
      <c r="EP32904" s="300"/>
      <c r="EQ32904" s="300"/>
      <c r="ER32904" s="300"/>
      <c r="ES32904" s="300"/>
      <c r="ET32904" s="300"/>
      <c r="EU32904" s="300"/>
      <c r="EV32904" s="300"/>
      <c r="EW32904" s="300"/>
      <c r="EX32904" s="300"/>
      <c r="EY32904" s="300"/>
      <c r="EZ32904" s="300"/>
      <c r="FA32904" s="300"/>
      <c r="FB32904" s="300"/>
      <c r="FC32904" s="300"/>
      <c r="FD32904" s="300"/>
      <c r="FE32904" s="300"/>
      <c r="FF32904" s="300"/>
      <c r="FG32904" s="300"/>
      <c r="FH32904" s="300"/>
      <c r="FI32904" s="300"/>
      <c r="FJ32904" s="300"/>
      <c r="FK32904" s="300"/>
      <c r="FL32904" s="300"/>
      <c r="FM32904" s="300"/>
      <c r="FN32904" s="300"/>
      <c r="FO32904" s="300"/>
      <c r="FP32904" s="300"/>
      <c r="FQ32904" s="300"/>
      <c r="FR32904" s="300"/>
      <c r="FS32904" s="300"/>
      <c r="FT32904" s="300"/>
      <c r="FU32904" s="300"/>
      <c r="FV32904" s="300"/>
      <c r="FW32904" s="300"/>
      <c r="FX32904" s="300"/>
      <c r="FY32904" s="300"/>
      <c r="FZ32904" s="300"/>
      <c r="GA32904" s="300"/>
      <c r="GB32904" s="300"/>
      <c r="GC32904" s="300"/>
      <c r="GD32904" s="300"/>
      <c r="GE32904" s="300"/>
      <c r="GF32904" s="300"/>
      <c r="GG32904" s="300"/>
    </row>
    <row r="32905" spans="4:189" x14ac:dyDescent="0.25">
      <c r="D32905" s="300"/>
      <c r="J32905" s="300"/>
      <c r="K32905" s="300"/>
      <c r="L32905" s="300"/>
      <c r="M32905" s="300"/>
      <c r="N32905" s="300"/>
      <c r="O32905" s="300"/>
      <c r="P32905" s="300"/>
      <c r="Q32905" s="300"/>
      <c r="R32905" s="300"/>
      <c r="S32905" s="300"/>
      <c r="T32905" s="300"/>
      <c r="U32905" s="300"/>
      <c r="V32905" s="300"/>
      <c r="W32905" s="300"/>
      <c r="X32905" s="300"/>
      <c r="Y32905" s="300"/>
      <c r="Z32905" s="300"/>
      <c r="AA32905" s="300"/>
      <c r="AB32905" s="300"/>
      <c r="AC32905" s="300"/>
      <c r="AD32905" s="300"/>
      <c r="AE32905" s="300"/>
      <c r="AF32905" s="300"/>
      <c r="AG32905" s="300"/>
      <c r="AH32905" s="300"/>
      <c r="AI32905" s="300"/>
      <c r="AJ32905" s="300"/>
      <c r="AK32905" s="300"/>
      <c r="AL32905" s="300"/>
      <c r="AM32905" s="300"/>
      <c r="AN32905" s="300"/>
      <c r="AO32905" s="300"/>
      <c r="AP32905" s="300"/>
      <c r="AQ32905" s="300"/>
      <c r="AR32905" s="300"/>
      <c r="AS32905" s="300"/>
      <c r="AT32905" s="300"/>
      <c r="AU32905" s="300"/>
      <c r="AV32905" s="300"/>
      <c r="AW32905" s="300"/>
      <c r="AX32905" s="300"/>
      <c r="AY32905" s="300"/>
      <c r="AZ32905" s="300"/>
      <c r="BA32905" s="300"/>
      <c r="BB32905" s="300"/>
      <c r="BC32905" s="300"/>
      <c r="BD32905" s="300"/>
      <c r="BE32905" s="300"/>
      <c r="BF32905" s="300"/>
      <c r="BG32905" s="300"/>
      <c r="BH32905" s="300"/>
      <c r="BI32905" s="300"/>
      <c r="BJ32905" s="300"/>
      <c r="BK32905" s="300"/>
      <c r="BL32905" s="300"/>
      <c r="BM32905" s="300"/>
      <c r="BN32905" s="300"/>
      <c r="BO32905" s="300"/>
      <c r="BP32905" s="300"/>
      <c r="BQ32905" s="300"/>
      <c r="BR32905" s="300"/>
      <c r="BS32905" s="300"/>
      <c r="BT32905" s="300"/>
      <c r="BU32905" s="300"/>
      <c r="BV32905" s="300"/>
      <c r="BW32905" s="300"/>
      <c r="BX32905" s="300"/>
      <c r="BY32905" s="300"/>
      <c r="BZ32905" s="300"/>
      <c r="CA32905" s="300"/>
      <c r="CB32905" s="300"/>
      <c r="CC32905" s="300"/>
      <c r="CD32905" s="300"/>
      <c r="CE32905" s="300"/>
      <c r="CF32905" s="300"/>
      <c r="CG32905" s="300"/>
      <c r="CH32905" s="300"/>
      <c r="CI32905" s="300"/>
      <c r="CJ32905" s="300"/>
      <c r="CK32905" s="300"/>
      <c r="CL32905" s="300"/>
      <c r="CM32905" s="300"/>
      <c r="CN32905" s="300"/>
      <c r="CO32905" s="300"/>
      <c r="CP32905" s="300"/>
      <c r="CQ32905" s="300"/>
      <c r="CR32905" s="300"/>
      <c r="CS32905" s="300"/>
      <c r="CT32905" s="300"/>
      <c r="CU32905" s="300"/>
      <c r="CV32905" s="300"/>
      <c r="CW32905" s="300"/>
      <c r="CX32905" s="300"/>
      <c r="CY32905" s="300"/>
      <c r="CZ32905" s="300"/>
      <c r="DA32905" s="300"/>
      <c r="DB32905" s="300"/>
      <c r="DC32905" s="300"/>
      <c r="DD32905" s="300"/>
      <c r="DE32905" s="300"/>
      <c r="DF32905" s="300"/>
      <c r="DG32905" s="300"/>
      <c r="DH32905" s="300"/>
      <c r="DI32905" s="300"/>
      <c r="DJ32905" s="300"/>
      <c r="DK32905" s="300"/>
      <c r="DL32905" s="300"/>
      <c r="DM32905" s="300"/>
      <c r="DN32905" s="300"/>
      <c r="DO32905" s="300"/>
      <c r="DP32905" s="300"/>
      <c r="DQ32905" s="300"/>
      <c r="DR32905" s="300"/>
      <c r="DS32905" s="300"/>
      <c r="DT32905" s="300"/>
      <c r="DU32905" s="300"/>
      <c r="DV32905" s="300"/>
      <c r="DW32905" s="300"/>
      <c r="DX32905" s="300"/>
      <c r="DY32905" s="300"/>
      <c r="DZ32905" s="300"/>
      <c r="EA32905" s="300"/>
      <c r="EB32905" s="300"/>
      <c r="EC32905" s="300"/>
      <c r="ED32905" s="300"/>
      <c r="EE32905" s="300"/>
      <c r="EF32905" s="300"/>
      <c r="EG32905" s="300"/>
      <c r="EH32905" s="300"/>
      <c r="EI32905" s="300"/>
      <c r="EJ32905" s="300"/>
      <c r="EK32905" s="300"/>
      <c r="EL32905" s="300"/>
      <c r="EM32905" s="300"/>
      <c r="EN32905" s="300"/>
      <c r="EO32905" s="300"/>
      <c r="EP32905" s="300"/>
      <c r="EQ32905" s="300"/>
      <c r="ER32905" s="300"/>
      <c r="ES32905" s="300"/>
      <c r="ET32905" s="300"/>
      <c r="EU32905" s="300"/>
      <c r="EV32905" s="300"/>
      <c r="EW32905" s="300"/>
      <c r="EX32905" s="300"/>
      <c r="EY32905" s="300"/>
      <c r="EZ32905" s="300"/>
      <c r="FA32905" s="300"/>
      <c r="FB32905" s="300"/>
      <c r="FC32905" s="300"/>
      <c r="FD32905" s="300"/>
      <c r="FE32905" s="300"/>
      <c r="FF32905" s="300"/>
      <c r="FG32905" s="300"/>
      <c r="FH32905" s="300"/>
      <c r="FI32905" s="300"/>
      <c r="FJ32905" s="300"/>
      <c r="FK32905" s="300"/>
      <c r="FL32905" s="300"/>
      <c r="FM32905" s="300"/>
      <c r="FN32905" s="300"/>
      <c r="FO32905" s="300"/>
      <c r="FP32905" s="300"/>
      <c r="FQ32905" s="300"/>
      <c r="FR32905" s="300"/>
      <c r="FS32905" s="300"/>
      <c r="FT32905" s="300"/>
      <c r="FU32905" s="300"/>
      <c r="FV32905" s="300"/>
      <c r="FW32905" s="300"/>
      <c r="FX32905" s="300"/>
      <c r="FY32905" s="300"/>
      <c r="FZ32905" s="300"/>
      <c r="GA32905" s="300"/>
      <c r="GB32905" s="300"/>
      <c r="GC32905" s="300"/>
      <c r="GD32905" s="300"/>
      <c r="GE32905" s="300"/>
      <c r="GF32905" s="300"/>
      <c r="GG32905" s="300"/>
    </row>
    <row r="32906" spans="4:189" x14ac:dyDescent="0.25">
      <c r="D32906" s="300"/>
      <c r="J32906" s="300"/>
      <c r="K32906" s="300"/>
      <c r="L32906" s="300"/>
      <c r="M32906" s="300"/>
      <c r="N32906" s="300"/>
      <c r="O32906" s="300"/>
      <c r="P32906" s="300"/>
      <c r="Q32906" s="300"/>
      <c r="R32906" s="300"/>
      <c r="S32906" s="300"/>
      <c r="T32906" s="300"/>
      <c r="U32906" s="300"/>
      <c r="V32906" s="300"/>
      <c r="W32906" s="300"/>
      <c r="X32906" s="300"/>
      <c r="Y32906" s="300"/>
      <c r="Z32906" s="300"/>
      <c r="AA32906" s="300"/>
      <c r="AB32906" s="300"/>
      <c r="AC32906" s="300"/>
      <c r="AD32906" s="300"/>
      <c r="AE32906" s="300"/>
      <c r="AF32906" s="300"/>
      <c r="AG32906" s="300"/>
      <c r="AH32906" s="300"/>
      <c r="AI32906" s="300"/>
      <c r="AJ32906" s="300"/>
      <c r="AK32906" s="300"/>
      <c r="AL32906" s="300"/>
      <c r="AM32906" s="300"/>
      <c r="AN32906" s="300"/>
      <c r="AO32906" s="300"/>
      <c r="AP32906" s="300"/>
      <c r="AQ32906" s="300"/>
      <c r="AR32906" s="300"/>
      <c r="AS32906" s="300"/>
      <c r="AT32906" s="300"/>
      <c r="AU32906" s="300"/>
      <c r="AV32906" s="300"/>
      <c r="AW32906" s="300"/>
      <c r="AX32906" s="300"/>
      <c r="AY32906" s="300"/>
      <c r="AZ32906" s="300"/>
      <c r="BA32906" s="300"/>
      <c r="BB32906" s="300"/>
      <c r="BC32906" s="300"/>
      <c r="BD32906" s="300"/>
      <c r="BE32906" s="300"/>
      <c r="BF32906" s="300"/>
      <c r="BG32906" s="300"/>
      <c r="BH32906" s="300"/>
      <c r="BI32906" s="300"/>
      <c r="BJ32906" s="300"/>
      <c r="BK32906" s="300"/>
      <c r="BL32906" s="300"/>
      <c r="BM32906" s="300"/>
      <c r="BN32906" s="300"/>
      <c r="BO32906" s="300"/>
      <c r="BP32906" s="300"/>
      <c r="BQ32906" s="300"/>
      <c r="BR32906" s="300"/>
      <c r="BS32906" s="300"/>
      <c r="BT32906" s="300"/>
      <c r="BU32906" s="300"/>
      <c r="BV32906" s="300"/>
      <c r="BW32906" s="300"/>
      <c r="BX32906" s="300"/>
      <c r="BY32906" s="300"/>
      <c r="BZ32906" s="300"/>
      <c r="CA32906" s="300"/>
      <c r="CB32906" s="300"/>
      <c r="CC32906" s="300"/>
      <c r="CD32906" s="300"/>
      <c r="CE32906" s="300"/>
      <c r="CF32906" s="300"/>
      <c r="CG32906" s="300"/>
      <c r="CH32906" s="300"/>
      <c r="CI32906" s="300"/>
      <c r="CJ32906" s="300"/>
      <c r="CK32906" s="300"/>
      <c r="CL32906" s="300"/>
      <c r="CM32906" s="300"/>
      <c r="CN32906" s="300"/>
      <c r="CO32906" s="300"/>
      <c r="CP32906" s="300"/>
      <c r="CQ32906" s="300"/>
      <c r="CR32906" s="300"/>
      <c r="CS32906" s="300"/>
      <c r="CT32906" s="300"/>
      <c r="CU32906" s="300"/>
      <c r="CV32906" s="300"/>
      <c r="CW32906" s="300"/>
      <c r="CX32906" s="300"/>
      <c r="CY32906" s="300"/>
      <c r="CZ32906" s="300"/>
      <c r="DA32906" s="300"/>
      <c r="DB32906" s="300"/>
      <c r="DC32906" s="300"/>
      <c r="DD32906" s="300"/>
      <c r="DE32906" s="300"/>
      <c r="DF32906" s="300"/>
      <c r="DG32906" s="300"/>
      <c r="DH32906" s="300"/>
      <c r="DI32906" s="300"/>
      <c r="DJ32906" s="300"/>
      <c r="DK32906" s="300"/>
      <c r="DL32906" s="300"/>
      <c r="DM32906" s="300"/>
      <c r="DN32906" s="300"/>
      <c r="DO32906" s="300"/>
      <c r="DP32906" s="300"/>
      <c r="DQ32906" s="300"/>
      <c r="DR32906" s="300"/>
      <c r="DS32906" s="300"/>
      <c r="DT32906" s="300"/>
      <c r="DU32906" s="300"/>
      <c r="DV32906" s="300"/>
      <c r="DW32906" s="300"/>
      <c r="DX32906" s="300"/>
      <c r="DY32906" s="300"/>
      <c r="DZ32906" s="300"/>
      <c r="EA32906" s="300"/>
      <c r="EB32906" s="300"/>
      <c r="EC32906" s="300"/>
      <c r="ED32906" s="300"/>
      <c r="EE32906" s="300"/>
      <c r="EF32906" s="300"/>
      <c r="EG32906" s="300"/>
      <c r="EH32906" s="300"/>
      <c r="EI32906" s="300"/>
      <c r="EJ32906" s="300"/>
      <c r="EK32906" s="300"/>
      <c r="EL32906" s="300"/>
      <c r="EM32906" s="300"/>
      <c r="EN32906" s="300"/>
      <c r="EO32906" s="300"/>
      <c r="EP32906" s="300"/>
      <c r="EQ32906" s="300"/>
      <c r="ER32906" s="300"/>
      <c r="ES32906" s="300"/>
      <c r="ET32906" s="300"/>
      <c r="EU32906" s="300"/>
      <c r="EV32906" s="300"/>
      <c r="EW32906" s="300"/>
      <c r="EX32906" s="300"/>
      <c r="EY32906" s="300"/>
      <c r="EZ32906" s="300"/>
      <c r="FA32906" s="300"/>
      <c r="FB32906" s="300"/>
      <c r="FC32906" s="300"/>
      <c r="FD32906" s="300"/>
      <c r="FE32906" s="300"/>
      <c r="FF32906" s="300"/>
      <c r="FG32906" s="300"/>
      <c r="FH32906" s="300"/>
      <c r="FI32906" s="300"/>
      <c r="FJ32906" s="300"/>
      <c r="FK32906" s="300"/>
      <c r="FL32906" s="300"/>
      <c r="FM32906" s="300"/>
      <c r="FN32906" s="300"/>
      <c r="FO32906" s="300"/>
      <c r="FP32906" s="300"/>
      <c r="FQ32906" s="300"/>
      <c r="FR32906" s="300"/>
      <c r="FS32906" s="300"/>
      <c r="FT32906" s="300"/>
      <c r="FU32906" s="300"/>
      <c r="FV32906" s="300"/>
      <c r="FW32906" s="300"/>
      <c r="FX32906" s="300"/>
      <c r="FY32906" s="300"/>
      <c r="FZ32906" s="300"/>
      <c r="GA32906" s="300"/>
      <c r="GB32906" s="300"/>
      <c r="GC32906" s="300"/>
      <c r="GD32906" s="300"/>
      <c r="GE32906" s="300"/>
      <c r="GF32906" s="300"/>
      <c r="GG32906" s="300"/>
    </row>
    <row r="32907" spans="4:189" x14ac:dyDescent="0.25">
      <c r="D32907" s="300"/>
      <c r="J32907" s="300"/>
      <c r="K32907" s="300"/>
      <c r="L32907" s="300"/>
      <c r="M32907" s="300"/>
      <c r="N32907" s="300"/>
      <c r="O32907" s="300"/>
      <c r="P32907" s="300"/>
      <c r="Q32907" s="300"/>
      <c r="R32907" s="300"/>
      <c r="S32907" s="300"/>
      <c r="T32907" s="300"/>
      <c r="U32907" s="300"/>
      <c r="V32907" s="300"/>
      <c r="W32907" s="300"/>
      <c r="X32907" s="300"/>
      <c r="Y32907" s="300"/>
      <c r="Z32907" s="300"/>
      <c r="AA32907" s="300"/>
      <c r="AB32907" s="300"/>
      <c r="AC32907" s="300"/>
      <c r="AD32907" s="300"/>
      <c r="AE32907" s="300"/>
      <c r="AF32907" s="300"/>
      <c r="AG32907" s="300"/>
      <c r="AH32907" s="300"/>
      <c r="AI32907" s="300"/>
      <c r="AJ32907" s="300"/>
      <c r="AK32907" s="300"/>
      <c r="AL32907" s="300"/>
      <c r="AM32907" s="300"/>
      <c r="AN32907" s="300"/>
      <c r="AO32907" s="300"/>
      <c r="AP32907" s="300"/>
      <c r="AQ32907" s="300"/>
      <c r="AR32907" s="300"/>
      <c r="AS32907" s="300"/>
      <c r="AT32907" s="300"/>
      <c r="AU32907" s="300"/>
      <c r="AV32907" s="300"/>
      <c r="AW32907" s="300"/>
      <c r="AX32907" s="300"/>
      <c r="AY32907" s="300"/>
      <c r="AZ32907" s="300"/>
      <c r="BA32907" s="300"/>
      <c r="BB32907" s="300"/>
      <c r="BC32907" s="300"/>
      <c r="BD32907" s="300"/>
      <c r="BE32907" s="300"/>
      <c r="BF32907" s="300"/>
      <c r="BG32907" s="300"/>
      <c r="BH32907" s="300"/>
      <c r="BI32907" s="300"/>
      <c r="BJ32907" s="300"/>
      <c r="BK32907" s="300"/>
      <c r="BL32907" s="300"/>
      <c r="BM32907" s="300"/>
      <c r="BN32907" s="300"/>
      <c r="BO32907" s="300"/>
      <c r="BP32907" s="300"/>
      <c r="BQ32907" s="300"/>
      <c r="BR32907" s="300"/>
      <c r="BS32907" s="300"/>
      <c r="BT32907" s="300"/>
      <c r="BU32907" s="300"/>
      <c r="BV32907" s="300"/>
      <c r="BW32907" s="300"/>
      <c r="BX32907" s="300"/>
      <c r="BY32907" s="300"/>
      <c r="BZ32907" s="300"/>
      <c r="CA32907" s="300"/>
      <c r="CB32907" s="300"/>
      <c r="CC32907" s="300"/>
      <c r="CD32907" s="300"/>
      <c r="CE32907" s="300"/>
      <c r="CF32907" s="300"/>
      <c r="CG32907" s="300"/>
      <c r="CH32907" s="300"/>
      <c r="CI32907" s="300"/>
      <c r="CJ32907" s="300"/>
      <c r="CK32907" s="300"/>
      <c r="CL32907" s="300"/>
      <c r="CM32907" s="300"/>
      <c r="CN32907" s="300"/>
      <c r="CO32907" s="300"/>
      <c r="CP32907" s="300"/>
      <c r="CQ32907" s="300"/>
      <c r="CR32907" s="300"/>
      <c r="CS32907" s="300"/>
      <c r="CT32907" s="300"/>
      <c r="CU32907" s="300"/>
      <c r="CV32907" s="300"/>
      <c r="CW32907" s="300"/>
      <c r="CX32907" s="300"/>
      <c r="CY32907" s="300"/>
      <c r="CZ32907" s="300"/>
      <c r="DA32907" s="300"/>
      <c r="DB32907" s="300"/>
      <c r="DC32907" s="300"/>
      <c r="DD32907" s="300"/>
      <c r="DE32907" s="300"/>
      <c r="DF32907" s="300"/>
      <c r="DG32907" s="300"/>
      <c r="DH32907" s="300"/>
      <c r="DI32907" s="300"/>
      <c r="DJ32907" s="300"/>
      <c r="DK32907" s="300"/>
      <c r="DL32907" s="300"/>
      <c r="DM32907" s="300"/>
      <c r="DN32907" s="300"/>
      <c r="DO32907" s="300"/>
      <c r="DP32907" s="300"/>
      <c r="DQ32907" s="300"/>
      <c r="DR32907" s="300"/>
      <c r="DS32907" s="300"/>
      <c r="DT32907" s="300"/>
      <c r="DU32907" s="300"/>
      <c r="DV32907" s="300"/>
      <c r="DW32907" s="300"/>
      <c r="DX32907" s="300"/>
      <c r="DY32907" s="300"/>
      <c r="DZ32907" s="300"/>
      <c r="EA32907" s="300"/>
      <c r="EB32907" s="300"/>
      <c r="EC32907" s="300"/>
      <c r="ED32907" s="300"/>
      <c r="EE32907" s="300"/>
      <c r="EF32907" s="300"/>
      <c r="EG32907" s="300"/>
      <c r="EH32907" s="300"/>
      <c r="EI32907" s="300"/>
      <c r="EJ32907" s="300"/>
      <c r="EK32907" s="300"/>
      <c r="EL32907" s="300"/>
      <c r="EM32907" s="300"/>
      <c r="EN32907" s="300"/>
      <c r="EO32907" s="300"/>
      <c r="EP32907" s="300"/>
      <c r="EQ32907" s="300"/>
      <c r="ER32907" s="300"/>
      <c r="ES32907" s="300"/>
      <c r="ET32907" s="300"/>
      <c r="EU32907" s="300"/>
      <c r="EV32907" s="300"/>
      <c r="EW32907" s="300"/>
      <c r="EX32907" s="300"/>
      <c r="EY32907" s="300"/>
      <c r="EZ32907" s="300"/>
      <c r="FA32907" s="300"/>
      <c r="FB32907" s="300"/>
      <c r="FC32907" s="300"/>
      <c r="FD32907" s="300"/>
      <c r="FE32907" s="300"/>
      <c r="FF32907" s="300"/>
      <c r="FG32907" s="300"/>
      <c r="FH32907" s="300"/>
      <c r="FI32907" s="300"/>
      <c r="FJ32907" s="300"/>
      <c r="FK32907" s="300"/>
      <c r="FL32907" s="300"/>
      <c r="FM32907" s="300"/>
      <c r="FN32907" s="300"/>
      <c r="FO32907" s="300"/>
      <c r="FP32907" s="300"/>
      <c r="FQ32907" s="300"/>
      <c r="FR32907" s="300"/>
      <c r="FS32907" s="300"/>
      <c r="FT32907" s="300"/>
      <c r="FU32907" s="300"/>
      <c r="FV32907" s="300"/>
      <c r="FW32907" s="300"/>
      <c r="FX32907" s="300"/>
      <c r="FY32907" s="300"/>
      <c r="FZ32907" s="300"/>
      <c r="GA32907" s="300"/>
      <c r="GB32907" s="300"/>
      <c r="GC32907" s="300"/>
      <c r="GD32907" s="300"/>
      <c r="GE32907" s="300"/>
      <c r="GF32907" s="300"/>
      <c r="GG32907" s="300"/>
    </row>
    <row r="32908" spans="4:189" x14ac:dyDescent="0.25">
      <c r="D32908" s="300"/>
      <c r="J32908" s="300"/>
      <c r="K32908" s="300"/>
      <c r="L32908" s="300"/>
      <c r="M32908" s="300"/>
      <c r="N32908" s="300"/>
      <c r="O32908" s="300"/>
      <c r="P32908" s="300"/>
      <c r="Q32908" s="300"/>
      <c r="R32908" s="300"/>
      <c r="S32908" s="300"/>
      <c r="T32908" s="300"/>
      <c r="U32908" s="300"/>
      <c r="V32908" s="300"/>
      <c r="W32908" s="300"/>
      <c r="X32908" s="300"/>
      <c r="Y32908" s="300"/>
      <c r="Z32908" s="300"/>
      <c r="AA32908" s="300"/>
      <c r="AB32908" s="300"/>
      <c r="AC32908" s="300"/>
      <c r="AD32908" s="300"/>
      <c r="AE32908" s="300"/>
      <c r="AF32908" s="300"/>
      <c r="AG32908" s="300"/>
      <c r="AH32908" s="300"/>
      <c r="AI32908" s="300"/>
      <c r="AJ32908" s="300"/>
      <c r="AK32908" s="300"/>
      <c r="AL32908" s="300"/>
      <c r="AM32908" s="300"/>
      <c r="AN32908" s="300"/>
      <c r="AO32908" s="300"/>
      <c r="AP32908" s="300"/>
      <c r="AQ32908" s="300"/>
      <c r="AR32908" s="300"/>
      <c r="AS32908" s="300"/>
      <c r="AT32908" s="300"/>
      <c r="AU32908" s="300"/>
      <c r="AV32908" s="300"/>
      <c r="AW32908" s="300"/>
      <c r="AX32908" s="300"/>
      <c r="AY32908" s="300"/>
      <c r="AZ32908" s="300"/>
      <c r="BA32908" s="300"/>
      <c r="BB32908" s="300"/>
      <c r="BC32908" s="300"/>
      <c r="BD32908" s="300"/>
      <c r="BE32908" s="300"/>
      <c r="BF32908" s="300"/>
      <c r="BG32908" s="300"/>
      <c r="BH32908" s="300"/>
      <c r="BI32908" s="300"/>
      <c r="BJ32908" s="300"/>
      <c r="BK32908" s="300"/>
      <c r="BL32908" s="300"/>
      <c r="BM32908" s="300"/>
      <c r="BN32908" s="300"/>
      <c r="BO32908" s="300"/>
      <c r="BP32908" s="300"/>
      <c r="BQ32908" s="300"/>
      <c r="BR32908" s="300"/>
      <c r="BS32908" s="300"/>
      <c r="BT32908" s="300"/>
      <c r="BU32908" s="300"/>
      <c r="BV32908" s="300"/>
      <c r="BW32908" s="300"/>
      <c r="BX32908" s="300"/>
      <c r="BY32908" s="300"/>
      <c r="BZ32908" s="300"/>
      <c r="CA32908" s="300"/>
      <c r="CB32908" s="300"/>
      <c r="CC32908" s="300"/>
      <c r="CD32908" s="300"/>
      <c r="CE32908" s="300"/>
      <c r="CF32908" s="300"/>
      <c r="CG32908" s="300"/>
      <c r="CH32908" s="300"/>
      <c r="CI32908" s="300"/>
      <c r="CJ32908" s="300"/>
      <c r="CK32908" s="300"/>
      <c r="CL32908" s="300"/>
      <c r="CM32908" s="300"/>
      <c r="CN32908" s="300"/>
      <c r="CO32908" s="300"/>
      <c r="CP32908" s="300"/>
      <c r="CQ32908" s="300"/>
      <c r="CR32908" s="300"/>
      <c r="CS32908" s="300"/>
      <c r="CT32908" s="300"/>
      <c r="CU32908" s="300"/>
      <c r="CV32908" s="300"/>
      <c r="CW32908" s="300"/>
      <c r="CX32908" s="300"/>
      <c r="CY32908" s="300"/>
      <c r="CZ32908" s="300"/>
      <c r="DA32908" s="300"/>
      <c r="DB32908" s="300"/>
      <c r="DC32908" s="300"/>
      <c r="DD32908" s="300"/>
      <c r="DE32908" s="300"/>
      <c r="DF32908" s="300"/>
      <c r="DG32908" s="300"/>
      <c r="DH32908" s="300"/>
      <c r="DI32908" s="300"/>
      <c r="DJ32908" s="300"/>
      <c r="DK32908" s="300"/>
      <c r="DL32908" s="300"/>
      <c r="DM32908" s="300"/>
      <c r="DN32908" s="300"/>
      <c r="DO32908" s="300"/>
      <c r="DP32908" s="300"/>
      <c r="DQ32908" s="300"/>
      <c r="DR32908" s="300"/>
      <c r="DS32908" s="300"/>
      <c r="DT32908" s="300"/>
      <c r="DU32908" s="300"/>
      <c r="DV32908" s="300"/>
      <c r="DW32908" s="300"/>
      <c r="DX32908" s="300"/>
      <c r="DY32908" s="300"/>
      <c r="DZ32908" s="300"/>
      <c r="EA32908" s="300"/>
      <c r="EB32908" s="300"/>
      <c r="EC32908" s="300"/>
      <c r="ED32908" s="300"/>
      <c r="EE32908" s="300"/>
      <c r="EF32908" s="300"/>
      <c r="EG32908" s="300"/>
      <c r="EH32908" s="300"/>
      <c r="EI32908" s="300"/>
      <c r="EJ32908" s="300"/>
      <c r="EK32908" s="300"/>
      <c r="EL32908" s="300"/>
      <c r="EM32908" s="300"/>
      <c r="EN32908" s="300"/>
      <c r="EO32908" s="300"/>
      <c r="EP32908" s="300"/>
      <c r="EQ32908" s="300"/>
      <c r="ER32908" s="300"/>
      <c r="ES32908" s="300"/>
      <c r="ET32908" s="300"/>
      <c r="EU32908" s="300"/>
      <c r="EV32908" s="300"/>
      <c r="EW32908" s="300"/>
      <c r="EX32908" s="300"/>
      <c r="EY32908" s="300"/>
      <c r="EZ32908" s="300"/>
      <c r="FA32908" s="300"/>
      <c r="FB32908" s="300"/>
      <c r="FC32908" s="300"/>
      <c r="FD32908" s="300"/>
      <c r="FE32908" s="300"/>
      <c r="FF32908" s="300"/>
      <c r="FG32908" s="300"/>
      <c r="FH32908" s="300"/>
      <c r="FI32908" s="300"/>
      <c r="FJ32908" s="300"/>
      <c r="FK32908" s="300"/>
      <c r="FL32908" s="300"/>
      <c r="FM32908" s="300"/>
      <c r="FN32908" s="300"/>
      <c r="FO32908" s="300"/>
      <c r="FP32908" s="300"/>
      <c r="FQ32908" s="300"/>
      <c r="FR32908" s="300"/>
      <c r="FS32908" s="300"/>
      <c r="FT32908" s="300"/>
      <c r="FU32908" s="300"/>
      <c r="FV32908" s="300"/>
      <c r="FW32908" s="300"/>
      <c r="FX32908" s="300"/>
      <c r="FY32908" s="300"/>
      <c r="FZ32908" s="300"/>
      <c r="GA32908" s="300"/>
      <c r="GB32908" s="300"/>
      <c r="GC32908" s="300"/>
      <c r="GD32908" s="300"/>
      <c r="GE32908" s="300"/>
      <c r="GF32908" s="300"/>
      <c r="GG32908" s="300"/>
    </row>
    <row r="32909" spans="4:189" x14ac:dyDescent="0.25">
      <c r="D32909" s="300"/>
      <c r="J32909" s="300"/>
      <c r="K32909" s="300"/>
      <c r="L32909" s="300"/>
      <c r="M32909" s="300"/>
      <c r="N32909" s="300"/>
      <c r="O32909" s="300"/>
      <c r="P32909" s="300"/>
      <c r="Q32909" s="300"/>
      <c r="R32909" s="300"/>
      <c r="S32909" s="300"/>
      <c r="T32909" s="300"/>
      <c r="U32909" s="300"/>
      <c r="V32909" s="300"/>
      <c r="W32909" s="300"/>
      <c r="X32909" s="300"/>
      <c r="Y32909" s="300"/>
      <c r="Z32909" s="300"/>
      <c r="AA32909" s="300"/>
      <c r="AB32909" s="300"/>
      <c r="AC32909" s="300"/>
      <c r="AD32909" s="300"/>
      <c r="AE32909" s="300"/>
      <c r="AF32909" s="300"/>
      <c r="AG32909" s="300"/>
      <c r="AH32909" s="300"/>
      <c r="AI32909" s="300"/>
      <c r="AJ32909" s="300"/>
      <c r="AK32909" s="300"/>
      <c r="AL32909" s="300"/>
      <c r="AM32909" s="300"/>
      <c r="AN32909" s="300"/>
      <c r="AO32909" s="300"/>
      <c r="AP32909" s="300"/>
      <c r="AQ32909" s="300"/>
      <c r="AR32909" s="300"/>
      <c r="AS32909" s="300"/>
      <c r="AT32909" s="300"/>
      <c r="AU32909" s="300"/>
      <c r="AV32909" s="300"/>
      <c r="AW32909" s="300"/>
      <c r="AX32909" s="300"/>
      <c r="AY32909" s="300"/>
      <c r="AZ32909" s="300"/>
      <c r="BA32909" s="300"/>
      <c r="BB32909" s="300"/>
      <c r="BC32909" s="300"/>
      <c r="BD32909" s="300"/>
      <c r="BE32909" s="300"/>
      <c r="BF32909" s="300"/>
      <c r="BG32909" s="300"/>
      <c r="BH32909" s="300"/>
      <c r="BI32909" s="300"/>
      <c r="BJ32909" s="300"/>
      <c r="BK32909" s="300"/>
      <c r="BL32909" s="300"/>
      <c r="BM32909" s="300"/>
      <c r="BN32909" s="300"/>
      <c r="BO32909" s="300"/>
      <c r="BP32909" s="300"/>
      <c r="BQ32909" s="300"/>
      <c r="BR32909" s="300"/>
      <c r="BS32909" s="300"/>
      <c r="BT32909" s="300"/>
      <c r="BU32909" s="300"/>
      <c r="BV32909" s="300"/>
      <c r="BW32909" s="300"/>
      <c r="BX32909" s="300"/>
      <c r="BY32909" s="300"/>
      <c r="BZ32909" s="300"/>
      <c r="CA32909" s="300"/>
      <c r="CB32909" s="300"/>
      <c r="CC32909" s="300"/>
      <c r="CD32909" s="300"/>
      <c r="CE32909" s="300"/>
      <c r="CF32909" s="300"/>
      <c r="CG32909" s="300"/>
      <c r="CH32909" s="300"/>
      <c r="CI32909" s="300"/>
      <c r="CJ32909" s="300"/>
      <c r="CK32909" s="300"/>
      <c r="CL32909" s="300"/>
      <c r="CM32909" s="300"/>
      <c r="CN32909" s="300"/>
      <c r="CO32909" s="300"/>
      <c r="CP32909" s="300"/>
      <c r="CQ32909" s="300"/>
      <c r="CR32909" s="300"/>
      <c r="CS32909" s="300"/>
      <c r="CT32909" s="300"/>
      <c r="CU32909" s="300"/>
      <c r="CV32909" s="300"/>
      <c r="CW32909" s="300"/>
      <c r="CX32909" s="300"/>
      <c r="CY32909" s="300"/>
      <c r="CZ32909" s="300"/>
      <c r="DA32909" s="300"/>
      <c r="DB32909" s="300"/>
      <c r="DC32909" s="300"/>
      <c r="DD32909" s="300"/>
      <c r="DE32909" s="300"/>
      <c r="DF32909" s="300"/>
      <c r="DG32909" s="300"/>
      <c r="DH32909" s="300"/>
      <c r="DI32909" s="300"/>
      <c r="DJ32909" s="300"/>
      <c r="DK32909" s="300"/>
      <c r="DL32909" s="300"/>
      <c r="DM32909" s="300"/>
      <c r="DN32909" s="300"/>
      <c r="DO32909" s="300"/>
      <c r="DP32909" s="300"/>
      <c r="DQ32909" s="300"/>
      <c r="DR32909" s="300"/>
      <c r="DS32909" s="300"/>
      <c r="DT32909" s="300"/>
      <c r="DU32909" s="300"/>
      <c r="DV32909" s="300"/>
      <c r="DW32909" s="300"/>
      <c r="DX32909" s="300"/>
      <c r="DY32909" s="300"/>
      <c r="DZ32909" s="300"/>
      <c r="EA32909" s="300"/>
      <c r="EB32909" s="300"/>
      <c r="EC32909" s="300"/>
      <c r="ED32909" s="300"/>
      <c r="EE32909" s="300"/>
      <c r="EF32909" s="300"/>
      <c r="EG32909" s="300"/>
      <c r="EH32909" s="300"/>
      <c r="EI32909" s="300"/>
      <c r="EJ32909" s="300"/>
      <c r="EK32909" s="300"/>
      <c r="EL32909" s="300"/>
      <c r="EM32909" s="300"/>
      <c r="EN32909" s="300"/>
      <c r="EO32909" s="300"/>
      <c r="EP32909" s="300"/>
      <c r="EQ32909" s="300"/>
      <c r="ER32909" s="300"/>
      <c r="ES32909" s="300"/>
      <c r="ET32909" s="300"/>
      <c r="EU32909" s="300"/>
      <c r="EV32909" s="300"/>
      <c r="EW32909" s="300"/>
      <c r="EX32909" s="300"/>
      <c r="EY32909" s="300"/>
      <c r="EZ32909" s="300"/>
      <c r="FA32909" s="300"/>
      <c r="FB32909" s="300"/>
      <c r="FC32909" s="300"/>
      <c r="FD32909" s="300"/>
      <c r="FE32909" s="300"/>
      <c r="FF32909" s="300"/>
      <c r="FG32909" s="300"/>
      <c r="FH32909" s="300"/>
      <c r="FI32909" s="300"/>
      <c r="FJ32909" s="300"/>
      <c r="FK32909" s="300"/>
      <c r="FL32909" s="300"/>
      <c r="FM32909" s="300"/>
      <c r="FN32909" s="300"/>
      <c r="FO32909" s="300"/>
      <c r="FP32909" s="300"/>
      <c r="FQ32909" s="300"/>
      <c r="FR32909" s="300"/>
      <c r="FS32909" s="300"/>
      <c r="FT32909" s="300"/>
      <c r="FU32909" s="300"/>
      <c r="FV32909" s="300"/>
      <c r="FW32909" s="300"/>
      <c r="FX32909" s="300"/>
      <c r="FY32909" s="300"/>
      <c r="FZ32909" s="300"/>
      <c r="GA32909" s="300"/>
      <c r="GB32909" s="300"/>
      <c r="GC32909" s="300"/>
      <c r="GD32909" s="300"/>
      <c r="GE32909" s="300"/>
      <c r="GF32909" s="300"/>
      <c r="GG32909" s="300"/>
    </row>
    <row r="32910" spans="4:189" x14ac:dyDescent="0.25">
      <c r="D32910" s="300"/>
      <c r="J32910" s="300"/>
      <c r="K32910" s="300"/>
      <c r="L32910" s="300"/>
      <c r="M32910" s="300"/>
      <c r="N32910" s="300"/>
      <c r="O32910" s="300"/>
      <c r="P32910" s="300"/>
      <c r="Q32910" s="300"/>
      <c r="R32910" s="300"/>
      <c r="S32910" s="300"/>
      <c r="T32910" s="300"/>
      <c r="U32910" s="300"/>
      <c r="V32910" s="300"/>
      <c r="W32910" s="300"/>
      <c r="X32910" s="300"/>
      <c r="Y32910" s="300"/>
      <c r="Z32910" s="300"/>
      <c r="AA32910" s="300"/>
      <c r="AB32910" s="300"/>
      <c r="AC32910" s="300"/>
      <c r="AD32910" s="300"/>
      <c r="AE32910" s="300"/>
      <c r="AF32910" s="300"/>
      <c r="AG32910" s="300"/>
      <c r="AH32910" s="300"/>
      <c r="AI32910" s="300"/>
      <c r="AJ32910" s="300"/>
      <c r="AK32910" s="300"/>
      <c r="AL32910" s="300"/>
      <c r="AM32910" s="300"/>
      <c r="AN32910" s="300"/>
      <c r="AO32910" s="300"/>
      <c r="AP32910" s="300"/>
      <c r="AQ32910" s="300"/>
      <c r="AR32910" s="300"/>
      <c r="AS32910" s="300"/>
      <c r="AT32910" s="300"/>
      <c r="AU32910" s="300"/>
      <c r="AV32910" s="300"/>
      <c r="AW32910" s="300"/>
      <c r="AX32910" s="300"/>
      <c r="AY32910" s="300"/>
      <c r="AZ32910" s="300"/>
      <c r="BA32910" s="300"/>
      <c r="BB32910" s="300"/>
      <c r="BC32910" s="300"/>
      <c r="BD32910" s="300"/>
      <c r="BE32910" s="300"/>
      <c r="BF32910" s="300"/>
      <c r="BG32910" s="300"/>
      <c r="BH32910" s="300"/>
      <c r="BI32910" s="300"/>
      <c r="BJ32910" s="300"/>
      <c r="BK32910" s="300"/>
      <c r="BL32910" s="300"/>
      <c r="BM32910" s="300"/>
      <c r="BN32910" s="300"/>
      <c r="BO32910" s="300"/>
      <c r="BP32910" s="300"/>
      <c r="BQ32910" s="300"/>
      <c r="BR32910" s="300"/>
      <c r="BS32910" s="300"/>
      <c r="BT32910" s="300"/>
      <c r="BU32910" s="300"/>
      <c r="BV32910" s="300"/>
      <c r="BW32910" s="300"/>
      <c r="BX32910" s="300"/>
      <c r="BY32910" s="300"/>
      <c r="BZ32910" s="300"/>
      <c r="CA32910" s="300"/>
      <c r="CB32910" s="300"/>
      <c r="CC32910" s="300"/>
      <c r="CD32910" s="300"/>
      <c r="CE32910" s="300"/>
      <c r="CF32910" s="300"/>
      <c r="CG32910" s="300"/>
      <c r="CH32910" s="300"/>
      <c r="CI32910" s="300"/>
      <c r="CJ32910" s="300"/>
      <c r="CK32910" s="300"/>
      <c r="CL32910" s="300"/>
      <c r="CM32910" s="300"/>
      <c r="CN32910" s="300"/>
      <c r="CO32910" s="300"/>
      <c r="CP32910" s="300"/>
      <c r="CQ32910" s="300"/>
      <c r="CR32910" s="300"/>
      <c r="CS32910" s="300"/>
      <c r="CT32910" s="300"/>
      <c r="CU32910" s="300"/>
      <c r="CV32910" s="300"/>
      <c r="CW32910" s="300"/>
      <c r="CX32910" s="300"/>
      <c r="CY32910" s="300"/>
      <c r="CZ32910" s="300"/>
      <c r="DA32910" s="300"/>
      <c r="DB32910" s="300"/>
      <c r="DC32910" s="300"/>
      <c r="DD32910" s="300"/>
      <c r="DE32910" s="300"/>
      <c r="DF32910" s="300"/>
      <c r="DG32910" s="300"/>
      <c r="DH32910" s="300"/>
      <c r="DI32910" s="300"/>
      <c r="DJ32910" s="300"/>
      <c r="DK32910" s="300"/>
      <c r="DL32910" s="300"/>
      <c r="DM32910" s="300"/>
      <c r="DN32910" s="300"/>
      <c r="DO32910" s="300"/>
      <c r="DP32910" s="300"/>
      <c r="DQ32910" s="300"/>
      <c r="DR32910" s="300"/>
      <c r="DS32910" s="300"/>
      <c r="DT32910" s="300"/>
      <c r="DU32910" s="300"/>
      <c r="DV32910" s="300"/>
      <c r="DW32910" s="300"/>
      <c r="DX32910" s="300"/>
      <c r="DY32910" s="300"/>
      <c r="DZ32910" s="300"/>
      <c r="EA32910" s="300"/>
      <c r="EB32910" s="300"/>
      <c r="EC32910" s="300"/>
      <c r="ED32910" s="300"/>
      <c r="EE32910" s="300"/>
      <c r="EF32910" s="300"/>
      <c r="EG32910" s="300"/>
      <c r="EH32910" s="300"/>
      <c r="EI32910" s="300"/>
      <c r="EJ32910" s="300"/>
      <c r="EK32910" s="300"/>
      <c r="EL32910" s="300"/>
      <c r="EM32910" s="300"/>
      <c r="EN32910" s="300"/>
      <c r="EO32910" s="300"/>
      <c r="EP32910" s="300"/>
      <c r="EQ32910" s="300"/>
      <c r="ER32910" s="300"/>
      <c r="ES32910" s="300"/>
      <c r="ET32910" s="300"/>
      <c r="EU32910" s="300"/>
      <c r="EV32910" s="300"/>
      <c r="EW32910" s="300"/>
      <c r="EX32910" s="300"/>
      <c r="EY32910" s="300"/>
      <c r="EZ32910" s="300"/>
      <c r="FA32910" s="300"/>
      <c r="FB32910" s="300"/>
      <c r="FC32910" s="300"/>
      <c r="FD32910" s="300"/>
      <c r="FE32910" s="300"/>
      <c r="FF32910" s="300"/>
      <c r="FG32910" s="300"/>
      <c r="FH32910" s="300"/>
      <c r="FI32910" s="300"/>
      <c r="FJ32910" s="300"/>
      <c r="FK32910" s="300"/>
      <c r="FL32910" s="300"/>
      <c r="FM32910" s="300"/>
      <c r="FN32910" s="300"/>
      <c r="FO32910" s="300"/>
      <c r="FP32910" s="300"/>
      <c r="FQ32910" s="300"/>
      <c r="FR32910" s="300"/>
      <c r="FS32910" s="300"/>
      <c r="FT32910" s="300"/>
      <c r="FU32910" s="300"/>
      <c r="FV32910" s="300"/>
      <c r="FW32910" s="300"/>
      <c r="FX32910" s="300"/>
      <c r="FY32910" s="300"/>
      <c r="FZ32910" s="300"/>
      <c r="GA32910" s="300"/>
      <c r="GB32910" s="300"/>
      <c r="GC32910" s="300"/>
      <c r="GD32910" s="300"/>
      <c r="GE32910" s="300"/>
      <c r="GF32910" s="300"/>
      <c r="GG32910" s="300"/>
    </row>
    <row r="32911" spans="4:189" x14ac:dyDescent="0.25">
      <c r="D32911" s="300"/>
      <c r="J32911" s="300"/>
      <c r="K32911" s="300"/>
      <c r="L32911" s="300"/>
      <c r="M32911" s="300"/>
      <c r="N32911" s="300"/>
      <c r="O32911" s="300"/>
      <c r="P32911" s="300"/>
      <c r="Q32911" s="300"/>
      <c r="R32911" s="300"/>
      <c r="S32911" s="300"/>
      <c r="T32911" s="300"/>
      <c r="U32911" s="300"/>
      <c r="V32911" s="300"/>
      <c r="W32911" s="300"/>
      <c r="X32911" s="300"/>
      <c r="Y32911" s="300"/>
      <c r="Z32911" s="300"/>
      <c r="AA32911" s="300"/>
      <c r="AB32911" s="300"/>
      <c r="AC32911" s="300"/>
      <c r="AD32911" s="300"/>
      <c r="AE32911" s="300"/>
      <c r="AF32911" s="300"/>
      <c r="AG32911" s="300"/>
      <c r="AH32911" s="300"/>
      <c r="AI32911" s="300"/>
      <c r="AJ32911" s="300"/>
      <c r="AK32911" s="300"/>
      <c r="AL32911" s="300"/>
      <c r="AM32911" s="300"/>
      <c r="AN32911" s="300"/>
      <c r="AO32911" s="300"/>
      <c r="AP32911" s="300"/>
      <c r="AQ32911" s="300"/>
      <c r="AR32911" s="300"/>
      <c r="AS32911" s="300"/>
      <c r="AT32911" s="300"/>
      <c r="AU32911" s="300"/>
      <c r="AV32911" s="300"/>
      <c r="AW32911" s="300"/>
      <c r="AX32911" s="300"/>
      <c r="AY32911" s="300"/>
      <c r="AZ32911" s="300"/>
      <c r="BA32911" s="300"/>
      <c r="BB32911" s="300"/>
      <c r="BC32911" s="300"/>
      <c r="BD32911" s="300"/>
      <c r="BE32911" s="300"/>
      <c r="BF32911" s="300"/>
      <c r="BG32911" s="300"/>
      <c r="BH32911" s="300"/>
      <c r="BI32911" s="300"/>
      <c r="BJ32911" s="300"/>
      <c r="BK32911" s="300"/>
      <c r="BL32911" s="300"/>
      <c r="BM32911" s="300"/>
      <c r="BN32911" s="300"/>
      <c r="BO32911" s="300"/>
      <c r="BP32911" s="300"/>
      <c r="BQ32911" s="300"/>
      <c r="BR32911" s="300"/>
      <c r="BS32911" s="300"/>
      <c r="BT32911" s="300"/>
      <c r="BU32911" s="300"/>
      <c r="BV32911" s="300"/>
      <c r="BW32911" s="300"/>
      <c r="BX32911" s="300"/>
      <c r="BY32911" s="300"/>
      <c r="BZ32911" s="300"/>
      <c r="CA32911" s="300"/>
      <c r="CB32911" s="300"/>
      <c r="CC32911" s="300"/>
      <c r="CD32911" s="300"/>
      <c r="CE32911" s="300"/>
      <c r="CF32911" s="300"/>
      <c r="CG32911" s="300"/>
      <c r="CH32911" s="300"/>
      <c r="CI32911" s="300"/>
      <c r="CJ32911" s="300"/>
      <c r="CK32911" s="300"/>
      <c r="CL32911" s="300"/>
      <c r="CM32911" s="300"/>
      <c r="CN32911" s="300"/>
      <c r="CO32911" s="300"/>
      <c r="CP32911" s="300"/>
      <c r="CQ32911" s="300"/>
      <c r="CR32911" s="300"/>
      <c r="CS32911" s="300"/>
      <c r="CT32911" s="300"/>
      <c r="CU32911" s="300"/>
      <c r="CV32911" s="300"/>
      <c r="CW32911" s="300"/>
      <c r="CX32911" s="300"/>
      <c r="CY32911" s="300"/>
      <c r="CZ32911" s="300"/>
      <c r="DA32911" s="300"/>
      <c r="DB32911" s="300"/>
      <c r="DC32911" s="300"/>
      <c r="DD32911" s="300"/>
      <c r="DE32911" s="300"/>
      <c r="DF32911" s="300"/>
      <c r="DG32911" s="300"/>
      <c r="DH32911" s="300"/>
      <c r="DI32911" s="300"/>
      <c r="DJ32911" s="300"/>
      <c r="DK32911" s="300"/>
      <c r="DL32911" s="300"/>
      <c r="DM32911" s="300"/>
      <c r="DN32911" s="300"/>
      <c r="DO32911" s="300"/>
      <c r="DP32911" s="300"/>
      <c r="DQ32911" s="300"/>
      <c r="DR32911" s="300"/>
      <c r="DS32911" s="300"/>
      <c r="DT32911" s="300"/>
      <c r="DU32911" s="300"/>
      <c r="DV32911" s="300"/>
      <c r="DW32911" s="300"/>
      <c r="DX32911" s="300"/>
      <c r="DY32911" s="300"/>
      <c r="DZ32911" s="300"/>
      <c r="EA32911" s="300"/>
      <c r="EB32911" s="300"/>
      <c r="EC32911" s="300"/>
      <c r="ED32911" s="300"/>
      <c r="EE32911" s="300"/>
      <c r="EF32911" s="300"/>
      <c r="EG32911" s="300"/>
      <c r="EH32911" s="300"/>
      <c r="EI32911" s="300"/>
      <c r="EJ32911" s="300"/>
      <c r="EK32911" s="300"/>
      <c r="EL32911" s="300"/>
      <c r="EM32911" s="300"/>
      <c r="EN32911" s="300"/>
      <c r="EO32911" s="300"/>
      <c r="EP32911" s="300"/>
      <c r="EQ32911" s="300"/>
      <c r="ER32911" s="300"/>
      <c r="ES32911" s="300"/>
      <c r="ET32911" s="300"/>
      <c r="EU32911" s="300"/>
      <c r="EV32911" s="300"/>
      <c r="EW32911" s="300"/>
      <c r="EX32911" s="300"/>
      <c r="EY32911" s="300"/>
      <c r="EZ32911" s="300"/>
      <c r="FA32911" s="300"/>
      <c r="FB32911" s="300"/>
      <c r="FC32911" s="300"/>
      <c r="FD32911" s="300"/>
      <c r="FE32911" s="300"/>
      <c r="FF32911" s="300"/>
      <c r="FG32911" s="300"/>
      <c r="FH32911" s="300"/>
      <c r="FI32911" s="300"/>
      <c r="FJ32911" s="300"/>
      <c r="FK32911" s="300"/>
      <c r="FL32911" s="300"/>
      <c r="FM32911" s="300"/>
      <c r="FN32911" s="300"/>
      <c r="FO32911" s="300"/>
      <c r="FP32911" s="300"/>
      <c r="FQ32911" s="300"/>
      <c r="FR32911" s="300"/>
      <c r="FS32911" s="300"/>
      <c r="FT32911" s="300"/>
      <c r="FU32911" s="300"/>
      <c r="FV32911" s="300"/>
      <c r="FW32911" s="300"/>
      <c r="FX32911" s="300"/>
      <c r="FY32911" s="300"/>
      <c r="FZ32911" s="300"/>
      <c r="GA32911" s="300"/>
      <c r="GB32911" s="300"/>
      <c r="GC32911" s="300"/>
      <c r="GD32911" s="300"/>
      <c r="GE32911" s="300"/>
      <c r="GF32911" s="300"/>
      <c r="GG32911" s="300"/>
    </row>
    <row r="32912" spans="4:189" x14ac:dyDescent="0.25">
      <c r="D32912" s="300"/>
      <c r="J32912" s="300"/>
      <c r="K32912" s="300"/>
      <c r="L32912" s="300"/>
      <c r="M32912" s="300"/>
      <c r="N32912" s="300"/>
      <c r="O32912" s="300"/>
      <c r="P32912" s="300"/>
      <c r="Q32912" s="300"/>
      <c r="R32912" s="300"/>
      <c r="S32912" s="300"/>
      <c r="T32912" s="300"/>
      <c r="U32912" s="300"/>
      <c r="V32912" s="300"/>
      <c r="W32912" s="300"/>
      <c r="X32912" s="300"/>
      <c r="Y32912" s="300"/>
      <c r="Z32912" s="300"/>
      <c r="AA32912" s="300"/>
      <c r="AB32912" s="300"/>
      <c r="AC32912" s="300"/>
      <c r="AD32912" s="300"/>
      <c r="AE32912" s="300"/>
      <c r="AF32912" s="300"/>
      <c r="AG32912" s="300"/>
      <c r="AH32912" s="300"/>
      <c r="AI32912" s="300"/>
      <c r="AJ32912" s="300"/>
      <c r="AK32912" s="300"/>
      <c r="AL32912" s="300"/>
      <c r="AM32912" s="300"/>
      <c r="AN32912" s="300"/>
      <c r="AO32912" s="300"/>
      <c r="AP32912" s="300"/>
      <c r="AQ32912" s="300"/>
      <c r="AR32912" s="300"/>
      <c r="AS32912" s="300"/>
      <c r="AT32912" s="300"/>
      <c r="AU32912" s="300"/>
      <c r="AV32912" s="300"/>
      <c r="AW32912" s="300"/>
      <c r="AX32912" s="300"/>
      <c r="AY32912" s="300"/>
      <c r="AZ32912" s="300"/>
      <c r="BA32912" s="300"/>
      <c r="BB32912" s="300"/>
      <c r="BC32912" s="300"/>
      <c r="BD32912" s="300"/>
      <c r="BE32912" s="300"/>
      <c r="BF32912" s="300"/>
      <c r="BG32912" s="300"/>
      <c r="BH32912" s="300"/>
      <c r="BI32912" s="300"/>
      <c r="BJ32912" s="300"/>
      <c r="BK32912" s="300"/>
      <c r="BL32912" s="300"/>
      <c r="BM32912" s="300"/>
      <c r="BN32912" s="300"/>
      <c r="BO32912" s="300"/>
      <c r="BP32912" s="300"/>
      <c r="BQ32912" s="300"/>
      <c r="BR32912" s="300"/>
      <c r="BS32912" s="300"/>
      <c r="BT32912" s="300"/>
      <c r="BU32912" s="300"/>
      <c r="BV32912" s="300"/>
      <c r="BW32912" s="300"/>
      <c r="BX32912" s="300"/>
      <c r="BY32912" s="300"/>
      <c r="BZ32912" s="300"/>
      <c r="CA32912" s="300"/>
      <c r="CB32912" s="300"/>
      <c r="CC32912" s="300"/>
      <c r="CD32912" s="300"/>
      <c r="CE32912" s="300"/>
      <c r="CF32912" s="300"/>
      <c r="CG32912" s="300"/>
      <c r="CH32912" s="300"/>
      <c r="CI32912" s="300"/>
      <c r="CJ32912" s="300"/>
      <c r="CK32912" s="300"/>
      <c r="CL32912" s="300"/>
      <c r="CM32912" s="300"/>
      <c r="CN32912" s="300"/>
      <c r="CO32912" s="300"/>
      <c r="CP32912" s="300"/>
      <c r="CQ32912" s="300"/>
      <c r="CR32912" s="300"/>
      <c r="CS32912" s="300"/>
      <c r="CT32912" s="300"/>
      <c r="CU32912" s="300"/>
      <c r="CV32912" s="300"/>
      <c r="CW32912" s="300"/>
      <c r="CX32912" s="300"/>
      <c r="CY32912" s="300"/>
      <c r="CZ32912" s="300"/>
      <c r="DA32912" s="300"/>
      <c r="DB32912" s="300"/>
      <c r="DC32912" s="300"/>
      <c r="DD32912" s="300"/>
      <c r="DE32912" s="300"/>
      <c r="DF32912" s="300"/>
      <c r="DG32912" s="300"/>
      <c r="DH32912" s="300"/>
      <c r="DI32912" s="300"/>
      <c r="DJ32912" s="300"/>
      <c r="DK32912" s="300"/>
      <c r="DL32912" s="300"/>
      <c r="DM32912" s="300"/>
      <c r="DN32912" s="300"/>
      <c r="DO32912" s="300"/>
      <c r="DP32912" s="300"/>
      <c r="DQ32912" s="300"/>
      <c r="DR32912" s="300"/>
      <c r="DS32912" s="300"/>
      <c r="DT32912" s="300"/>
      <c r="DU32912" s="300"/>
      <c r="DV32912" s="300"/>
      <c r="DW32912" s="300"/>
      <c r="DX32912" s="300"/>
      <c r="DY32912" s="300"/>
      <c r="DZ32912" s="300"/>
      <c r="EA32912" s="300"/>
      <c r="EB32912" s="300"/>
      <c r="EC32912" s="300"/>
      <c r="ED32912" s="300"/>
      <c r="EE32912" s="300"/>
      <c r="EF32912" s="300"/>
      <c r="EG32912" s="300"/>
      <c r="EH32912" s="300"/>
      <c r="EI32912" s="300"/>
      <c r="EJ32912" s="300"/>
      <c r="EK32912" s="300"/>
      <c r="EL32912" s="300"/>
      <c r="EM32912" s="300"/>
      <c r="EN32912" s="300"/>
      <c r="EO32912" s="300"/>
      <c r="EP32912" s="300"/>
      <c r="EQ32912" s="300"/>
      <c r="ER32912" s="300"/>
      <c r="ES32912" s="300"/>
      <c r="ET32912" s="300"/>
      <c r="EU32912" s="300"/>
      <c r="EV32912" s="300"/>
      <c r="EW32912" s="300"/>
      <c r="EX32912" s="300"/>
      <c r="EY32912" s="300"/>
      <c r="EZ32912" s="300"/>
      <c r="FA32912" s="300"/>
      <c r="FB32912" s="300"/>
      <c r="FC32912" s="300"/>
      <c r="FD32912" s="300"/>
      <c r="FE32912" s="300"/>
      <c r="FF32912" s="300"/>
      <c r="FG32912" s="300"/>
      <c r="FH32912" s="300"/>
      <c r="FI32912" s="300"/>
      <c r="FJ32912" s="300"/>
      <c r="FK32912" s="300"/>
      <c r="FL32912" s="300"/>
      <c r="FM32912" s="300"/>
      <c r="FN32912" s="300"/>
      <c r="FO32912" s="300"/>
      <c r="FP32912" s="300"/>
      <c r="FQ32912" s="300"/>
      <c r="FR32912" s="300"/>
      <c r="FS32912" s="300"/>
      <c r="FT32912" s="300"/>
      <c r="FU32912" s="300"/>
      <c r="FV32912" s="300"/>
      <c r="FW32912" s="300"/>
      <c r="FX32912" s="300"/>
      <c r="FY32912" s="300"/>
      <c r="FZ32912" s="300"/>
      <c r="GA32912" s="300"/>
      <c r="GB32912" s="300"/>
      <c r="GC32912" s="300"/>
      <c r="GD32912" s="300"/>
      <c r="GE32912" s="300"/>
      <c r="GF32912" s="300"/>
      <c r="GG32912" s="300"/>
    </row>
    <row r="32913" spans="4:189" x14ac:dyDescent="0.25">
      <c r="D32913" s="300"/>
      <c r="J32913" s="300"/>
      <c r="K32913" s="300"/>
      <c r="L32913" s="300"/>
      <c r="M32913" s="300"/>
      <c r="N32913" s="300"/>
      <c r="O32913" s="300"/>
      <c r="P32913" s="300"/>
      <c r="Q32913" s="300"/>
      <c r="R32913" s="300"/>
      <c r="S32913" s="300"/>
      <c r="T32913" s="300"/>
      <c r="U32913" s="300"/>
      <c r="V32913" s="300"/>
      <c r="W32913" s="300"/>
      <c r="X32913" s="300"/>
      <c r="Y32913" s="300"/>
      <c r="Z32913" s="300"/>
      <c r="AA32913" s="300"/>
      <c r="AB32913" s="300"/>
      <c r="AC32913" s="300"/>
      <c r="AD32913" s="300"/>
      <c r="AE32913" s="300"/>
      <c r="AF32913" s="300"/>
      <c r="AG32913" s="300"/>
      <c r="AH32913" s="300"/>
      <c r="AI32913" s="300"/>
      <c r="AJ32913" s="300"/>
      <c r="AK32913" s="300"/>
      <c r="AL32913" s="300"/>
      <c r="AM32913" s="300"/>
      <c r="AN32913" s="300"/>
      <c r="AO32913" s="300"/>
      <c r="AP32913" s="300"/>
      <c r="AQ32913" s="300"/>
      <c r="AR32913" s="300"/>
      <c r="AS32913" s="300"/>
      <c r="AT32913" s="300"/>
      <c r="AU32913" s="300"/>
      <c r="AV32913" s="300"/>
      <c r="AW32913" s="300"/>
      <c r="AX32913" s="300"/>
      <c r="AY32913" s="300"/>
      <c r="AZ32913" s="300"/>
      <c r="BA32913" s="300"/>
      <c r="BB32913" s="300"/>
      <c r="BC32913" s="300"/>
      <c r="BD32913" s="300"/>
      <c r="BE32913" s="300"/>
      <c r="BF32913" s="300"/>
      <c r="BG32913" s="300"/>
      <c r="BH32913" s="300"/>
      <c r="BI32913" s="300"/>
      <c r="BJ32913" s="300"/>
      <c r="BK32913" s="300"/>
      <c r="BL32913" s="300"/>
      <c r="BM32913" s="300"/>
      <c r="BN32913" s="300"/>
      <c r="BO32913" s="300"/>
      <c r="BP32913" s="300"/>
      <c r="BQ32913" s="300"/>
      <c r="BR32913" s="300"/>
      <c r="BS32913" s="300"/>
      <c r="BT32913" s="300"/>
      <c r="BU32913" s="300"/>
      <c r="BV32913" s="300"/>
      <c r="BW32913" s="300"/>
      <c r="BX32913" s="300"/>
      <c r="BY32913" s="300"/>
      <c r="BZ32913" s="300"/>
      <c r="CA32913" s="300"/>
      <c r="CB32913" s="300"/>
      <c r="CC32913" s="300"/>
      <c r="CD32913" s="300"/>
      <c r="CE32913" s="300"/>
      <c r="CF32913" s="300"/>
      <c r="CG32913" s="300"/>
      <c r="CH32913" s="300"/>
      <c r="CI32913" s="300"/>
      <c r="CJ32913" s="300"/>
      <c r="CK32913" s="300"/>
      <c r="CL32913" s="300"/>
      <c r="CM32913" s="300"/>
      <c r="CN32913" s="300"/>
      <c r="CO32913" s="300"/>
      <c r="CP32913" s="300"/>
      <c r="CQ32913" s="300"/>
      <c r="CR32913" s="300"/>
      <c r="CS32913" s="300"/>
      <c r="CT32913" s="300"/>
      <c r="CU32913" s="300"/>
      <c r="CV32913" s="300"/>
      <c r="CW32913" s="300"/>
      <c r="CX32913" s="300"/>
      <c r="CY32913" s="300"/>
      <c r="CZ32913" s="300"/>
      <c r="DA32913" s="300"/>
      <c r="DB32913" s="300"/>
      <c r="DC32913" s="300"/>
      <c r="DD32913" s="300"/>
      <c r="DE32913" s="300"/>
      <c r="DF32913" s="300"/>
      <c r="DG32913" s="300"/>
      <c r="DH32913" s="300"/>
      <c r="DI32913" s="300"/>
      <c r="DJ32913" s="300"/>
      <c r="DK32913" s="300"/>
      <c r="DL32913" s="300"/>
      <c r="DM32913" s="300"/>
      <c r="DN32913" s="300"/>
      <c r="DO32913" s="300"/>
      <c r="DP32913" s="300"/>
      <c r="DQ32913" s="300"/>
      <c r="DR32913" s="300"/>
      <c r="DS32913" s="300"/>
      <c r="DT32913" s="300"/>
      <c r="DU32913" s="300"/>
      <c r="DV32913" s="300"/>
      <c r="DW32913" s="300"/>
      <c r="DX32913" s="300"/>
      <c r="DY32913" s="300"/>
      <c r="DZ32913" s="300"/>
      <c r="EA32913" s="300"/>
      <c r="EB32913" s="300"/>
      <c r="EC32913" s="300"/>
      <c r="ED32913" s="300"/>
      <c r="EE32913" s="300"/>
      <c r="EF32913" s="300"/>
      <c r="EG32913" s="300"/>
      <c r="EH32913" s="300"/>
      <c r="EI32913" s="300"/>
      <c r="EJ32913" s="300"/>
      <c r="EK32913" s="300"/>
      <c r="EL32913" s="300"/>
      <c r="EM32913" s="300"/>
      <c r="EN32913" s="300"/>
      <c r="EO32913" s="300"/>
      <c r="EP32913" s="300"/>
      <c r="EQ32913" s="300"/>
      <c r="ER32913" s="300"/>
      <c r="ES32913" s="300"/>
      <c r="ET32913" s="300"/>
      <c r="EU32913" s="300"/>
      <c r="EV32913" s="300"/>
      <c r="EW32913" s="300"/>
      <c r="EX32913" s="300"/>
      <c r="EY32913" s="300"/>
      <c r="EZ32913" s="300"/>
      <c r="FA32913" s="300"/>
      <c r="FB32913" s="300"/>
      <c r="FC32913" s="300"/>
      <c r="FD32913" s="300"/>
      <c r="FE32913" s="300"/>
      <c r="FF32913" s="300"/>
      <c r="FG32913" s="300"/>
      <c r="FH32913" s="300"/>
      <c r="FI32913" s="300"/>
      <c r="FJ32913" s="300"/>
      <c r="FK32913" s="300"/>
      <c r="FL32913" s="300"/>
      <c r="FM32913" s="300"/>
      <c r="FN32913" s="300"/>
      <c r="FO32913" s="300"/>
      <c r="FP32913" s="300"/>
      <c r="FQ32913" s="300"/>
      <c r="FR32913" s="300"/>
      <c r="FS32913" s="300"/>
      <c r="FT32913" s="300"/>
      <c r="FU32913" s="300"/>
      <c r="FV32913" s="300"/>
      <c r="FW32913" s="300"/>
      <c r="FX32913" s="300"/>
      <c r="FY32913" s="300"/>
      <c r="FZ32913" s="300"/>
      <c r="GA32913" s="300"/>
      <c r="GB32913" s="300"/>
      <c r="GC32913" s="300"/>
      <c r="GD32913" s="300"/>
      <c r="GE32913" s="300"/>
      <c r="GF32913" s="300"/>
      <c r="GG32913" s="300"/>
    </row>
    <row r="32914" spans="4:189" x14ac:dyDescent="0.25">
      <c r="D32914" s="300"/>
      <c r="J32914" s="300"/>
      <c r="K32914" s="300"/>
      <c r="L32914" s="300"/>
      <c r="M32914" s="300"/>
      <c r="N32914" s="300"/>
      <c r="O32914" s="300"/>
      <c r="P32914" s="300"/>
      <c r="Q32914" s="300"/>
      <c r="R32914" s="300"/>
      <c r="S32914" s="300"/>
      <c r="T32914" s="300"/>
      <c r="U32914" s="300"/>
      <c r="V32914" s="300"/>
      <c r="W32914" s="300"/>
      <c r="X32914" s="300"/>
      <c r="Y32914" s="300"/>
      <c r="Z32914" s="300"/>
      <c r="AA32914" s="300"/>
      <c r="AB32914" s="300"/>
      <c r="AC32914" s="300"/>
      <c r="AD32914" s="300"/>
      <c r="AE32914" s="300"/>
      <c r="AF32914" s="300"/>
      <c r="AG32914" s="300"/>
      <c r="AH32914" s="300"/>
      <c r="AI32914" s="300"/>
      <c r="AJ32914" s="300"/>
      <c r="AK32914" s="300"/>
      <c r="AL32914" s="300"/>
      <c r="AM32914" s="300"/>
      <c r="AN32914" s="300"/>
      <c r="AO32914" s="300"/>
      <c r="AP32914" s="300"/>
      <c r="AQ32914" s="300"/>
      <c r="AR32914" s="300"/>
      <c r="AS32914" s="300"/>
      <c r="AT32914" s="300"/>
      <c r="AU32914" s="300"/>
      <c r="AV32914" s="300"/>
      <c r="AW32914" s="300"/>
      <c r="AX32914" s="300"/>
      <c r="AY32914" s="300"/>
      <c r="AZ32914" s="300"/>
      <c r="BA32914" s="300"/>
      <c r="BB32914" s="300"/>
      <c r="BC32914" s="300"/>
      <c r="BD32914" s="300"/>
      <c r="BE32914" s="300"/>
      <c r="BF32914" s="300"/>
      <c r="BG32914" s="300"/>
      <c r="BH32914" s="300"/>
      <c r="BI32914" s="300"/>
      <c r="BJ32914" s="300"/>
      <c r="BK32914" s="300"/>
      <c r="BL32914" s="300"/>
      <c r="BM32914" s="300"/>
      <c r="BN32914" s="300"/>
      <c r="BO32914" s="300"/>
      <c r="BP32914" s="300"/>
      <c r="BQ32914" s="300"/>
      <c r="BR32914" s="300"/>
      <c r="BS32914" s="300"/>
      <c r="BT32914" s="300"/>
      <c r="BU32914" s="300"/>
      <c r="BV32914" s="300"/>
      <c r="BW32914" s="300"/>
      <c r="BX32914" s="300"/>
      <c r="BY32914" s="300"/>
      <c r="BZ32914" s="300"/>
      <c r="CA32914" s="300"/>
      <c r="CB32914" s="300"/>
      <c r="CC32914" s="300"/>
      <c r="CD32914" s="300"/>
      <c r="CE32914" s="300"/>
      <c r="CF32914" s="300"/>
      <c r="CG32914" s="300"/>
      <c r="CH32914" s="300"/>
      <c r="CI32914" s="300"/>
      <c r="CJ32914" s="300"/>
      <c r="CK32914" s="300"/>
      <c r="CL32914" s="300"/>
      <c r="CM32914" s="300"/>
      <c r="CN32914" s="300"/>
      <c r="CO32914" s="300"/>
      <c r="CP32914" s="300"/>
      <c r="CQ32914" s="300"/>
      <c r="CR32914" s="300"/>
      <c r="CS32914" s="300"/>
      <c r="CT32914" s="300"/>
      <c r="CU32914" s="300"/>
      <c r="CV32914" s="300"/>
      <c r="CW32914" s="300"/>
      <c r="CX32914" s="300"/>
      <c r="CY32914" s="300"/>
      <c r="CZ32914" s="300"/>
      <c r="DA32914" s="300"/>
      <c r="DB32914" s="300"/>
      <c r="DC32914" s="300"/>
      <c r="DD32914" s="300"/>
      <c r="DE32914" s="300"/>
      <c r="DF32914" s="300"/>
      <c r="DG32914" s="300"/>
      <c r="DH32914" s="300"/>
      <c r="DI32914" s="300"/>
      <c r="DJ32914" s="300"/>
      <c r="DK32914" s="300"/>
      <c r="DL32914" s="300"/>
      <c r="DM32914" s="300"/>
      <c r="DN32914" s="300"/>
      <c r="DO32914" s="300"/>
      <c r="DP32914" s="300"/>
      <c r="DQ32914" s="300"/>
      <c r="DR32914" s="300"/>
      <c r="DS32914" s="300"/>
      <c r="DT32914" s="300"/>
      <c r="DU32914" s="300"/>
      <c r="DV32914" s="300"/>
      <c r="DW32914" s="300"/>
      <c r="DX32914" s="300"/>
      <c r="DY32914" s="300"/>
      <c r="DZ32914" s="300"/>
      <c r="EA32914" s="300"/>
      <c r="EB32914" s="300"/>
      <c r="EC32914" s="300"/>
      <c r="ED32914" s="300"/>
      <c r="EE32914" s="300"/>
      <c r="EF32914" s="300"/>
      <c r="EG32914" s="300"/>
      <c r="EH32914" s="300"/>
      <c r="EI32914" s="300"/>
      <c r="EJ32914" s="300"/>
      <c r="EK32914" s="300"/>
      <c r="EL32914" s="300"/>
      <c r="EM32914" s="300"/>
      <c r="EN32914" s="300"/>
      <c r="EO32914" s="300"/>
      <c r="EP32914" s="300"/>
      <c r="EQ32914" s="300"/>
      <c r="ER32914" s="300"/>
      <c r="ES32914" s="300"/>
      <c r="ET32914" s="300"/>
      <c r="EU32914" s="300"/>
      <c r="EV32914" s="300"/>
      <c r="EW32914" s="300"/>
      <c r="EX32914" s="300"/>
      <c r="EY32914" s="300"/>
      <c r="EZ32914" s="300"/>
      <c r="FA32914" s="300"/>
      <c r="FB32914" s="300"/>
      <c r="FC32914" s="300"/>
      <c r="FD32914" s="300"/>
      <c r="FE32914" s="300"/>
      <c r="FF32914" s="300"/>
      <c r="FG32914" s="300"/>
      <c r="FH32914" s="300"/>
      <c r="FI32914" s="300"/>
      <c r="FJ32914" s="300"/>
      <c r="FK32914" s="300"/>
      <c r="FL32914" s="300"/>
      <c r="FM32914" s="300"/>
      <c r="FN32914" s="300"/>
      <c r="FO32914" s="300"/>
      <c r="FP32914" s="300"/>
      <c r="FQ32914" s="300"/>
      <c r="FR32914" s="300"/>
      <c r="FS32914" s="300"/>
      <c r="FT32914" s="300"/>
      <c r="FU32914" s="300"/>
      <c r="FV32914" s="300"/>
      <c r="FW32914" s="300"/>
      <c r="FX32914" s="300"/>
      <c r="FY32914" s="300"/>
      <c r="FZ32914" s="300"/>
      <c r="GA32914" s="300"/>
      <c r="GB32914" s="300"/>
      <c r="GC32914" s="300"/>
      <c r="GD32914" s="300"/>
      <c r="GE32914" s="300"/>
      <c r="GF32914" s="300"/>
      <c r="GG32914" s="300"/>
    </row>
    <row r="32915" spans="4:189" x14ac:dyDescent="0.25">
      <c r="D32915" s="300"/>
      <c r="J32915" s="300"/>
      <c r="K32915" s="300"/>
      <c r="L32915" s="300"/>
      <c r="M32915" s="300"/>
      <c r="N32915" s="300"/>
      <c r="O32915" s="300"/>
      <c r="P32915" s="300"/>
      <c r="Q32915" s="300"/>
      <c r="R32915" s="300"/>
      <c r="S32915" s="300"/>
      <c r="T32915" s="300"/>
      <c r="U32915" s="300"/>
      <c r="V32915" s="300"/>
      <c r="W32915" s="300"/>
      <c r="X32915" s="300"/>
      <c r="Y32915" s="300"/>
      <c r="Z32915" s="300"/>
      <c r="AA32915" s="300"/>
      <c r="AB32915" s="300"/>
      <c r="AC32915" s="300"/>
      <c r="AD32915" s="300"/>
      <c r="AE32915" s="300"/>
      <c r="AF32915" s="300"/>
      <c r="AG32915" s="300"/>
      <c r="AH32915" s="300"/>
      <c r="AI32915" s="300"/>
      <c r="AJ32915" s="300"/>
      <c r="AK32915" s="300"/>
      <c r="AL32915" s="300"/>
      <c r="AM32915" s="300"/>
      <c r="AN32915" s="300"/>
      <c r="AO32915" s="300"/>
      <c r="AP32915" s="300"/>
      <c r="AQ32915" s="300"/>
      <c r="AR32915" s="300"/>
      <c r="AS32915" s="300"/>
      <c r="AT32915" s="300"/>
      <c r="AU32915" s="300"/>
      <c r="AV32915" s="300"/>
      <c r="AW32915" s="300"/>
      <c r="AX32915" s="300"/>
      <c r="AY32915" s="300"/>
      <c r="AZ32915" s="300"/>
      <c r="BA32915" s="300"/>
      <c r="BB32915" s="300"/>
      <c r="BC32915" s="300"/>
      <c r="BD32915" s="300"/>
      <c r="BE32915" s="300"/>
      <c r="BF32915" s="300"/>
      <c r="BG32915" s="300"/>
      <c r="BH32915" s="300"/>
      <c r="BI32915" s="300"/>
      <c r="BJ32915" s="300"/>
      <c r="BK32915" s="300"/>
      <c r="BL32915" s="300"/>
      <c r="BM32915" s="300"/>
      <c r="BN32915" s="300"/>
      <c r="BO32915" s="300"/>
      <c r="BP32915" s="300"/>
      <c r="BQ32915" s="300"/>
      <c r="BR32915" s="300"/>
      <c r="BS32915" s="300"/>
      <c r="BT32915" s="300"/>
      <c r="BU32915" s="300"/>
      <c r="BV32915" s="300"/>
      <c r="BW32915" s="300"/>
      <c r="BX32915" s="300"/>
      <c r="BY32915" s="300"/>
      <c r="BZ32915" s="300"/>
      <c r="CA32915" s="300"/>
      <c r="CB32915" s="300"/>
      <c r="CC32915" s="300"/>
      <c r="CD32915" s="300"/>
      <c r="CE32915" s="300"/>
      <c r="CF32915" s="300"/>
      <c r="CG32915" s="300"/>
      <c r="CH32915" s="300"/>
      <c r="CI32915" s="300"/>
      <c r="CJ32915" s="300"/>
      <c r="CK32915" s="300"/>
      <c r="CL32915" s="300"/>
      <c r="CM32915" s="300"/>
      <c r="CN32915" s="300"/>
      <c r="CO32915" s="300"/>
      <c r="CP32915" s="300"/>
      <c r="CQ32915" s="300"/>
      <c r="CR32915" s="300"/>
      <c r="CS32915" s="300"/>
      <c r="CT32915" s="300"/>
      <c r="CU32915" s="300"/>
      <c r="CV32915" s="300"/>
      <c r="CW32915" s="300"/>
      <c r="CX32915" s="300"/>
      <c r="CY32915" s="300"/>
      <c r="CZ32915" s="300"/>
      <c r="DA32915" s="300"/>
      <c r="DB32915" s="300"/>
      <c r="DC32915" s="300"/>
      <c r="DD32915" s="300"/>
      <c r="DE32915" s="300"/>
      <c r="DF32915" s="300"/>
      <c r="DG32915" s="300"/>
      <c r="DH32915" s="300"/>
      <c r="DI32915" s="300"/>
      <c r="DJ32915" s="300"/>
      <c r="DK32915" s="300"/>
      <c r="DL32915" s="300"/>
      <c r="DM32915" s="300"/>
      <c r="DN32915" s="300"/>
      <c r="DO32915" s="300"/>
      <c r="DP32915" s="300"/>
      <c r="DQ32915" s="300"/>
      <c r="DR32915" s="300"/>
      <c r="DS32915" s="300"/>
      <c r="DT32915" s="300"/>
      <c r="DU32915" s="300"/>
      <c r="DV32915" s="300"/>
      <c r="DW32915" s="300"/>
      <c r="DX32915" s="300"/>
      <c r="DY32915" s="300"/>
      <c r="DZ32915" s="300"/>
      <c r="EA32915" s="300"/>
      <c r="EB32915" s="300"/>
      <c r="EC32915" s="300"/>
      <c r="ED32915" s="300"/>
      <c r="EE32915" s="300"/>
      <c r="EF32915" s="300"/>
      <c r="EG32915" s="300"/>
      <c r="EH32915" s="300"/>
      <c r="EI32915" s="300"/>
      <c r="EJ32915" s="300"/>
      <c r="EK32915" s="300"/>
      <c r="EL32915" s="300"/>
      <c r="EM32915" s="300"/>
      <c r="EN32915" s="300"/>
      <c r="EO32915" s="300"/>
      <c r="EP32915" s="300"/>
      <c r="EQ32915" s="300"/>
      <c r="ER32915" s="300"/>
      <c r="ES32915" s="300"/>
      <c r="ET32915" s="300"/>
      <c r="EU32915" s="300"/>
      <c r="EV32915" s="300"/>
      <c r="EW32915" s="300"/>
      <c r="EX32915" s="300"/>
      <c r="EY32915" s="300"/>
      <c r="EZ32915" s="300"/>
      <c r="FA32915" s="300"/>
      <c r="FB32915" s="300"/>
      <c r="FC32915" s="300"/>
      <c r="FD32915" s="300"/>
      <c r="FE32915" s="300"/>
      <c r="FF32915" s="300"/>
      <c r="FG32915" s="300"/>
      <c r="FH32915" s="300"/>
      <c r="FI32915" s="300"/>
      <c r="FJ32915" s="300"/>
      <c r="FK32915" s="300"/>
      <c r="FL32915" s="300"/>
      <c r="FM32915" s="300"/>
      <c r="FN32915" s="300"/>
      <c r="FO32915" s="300"/>
      <c r="FP32915" s="300"/>
      <c r="FQ32915" s="300"/>
      <c r="FR32915" s="300"/>
      <c r="FS32915" s="300"/>
      <c r="FT32915" s="300"/>
      <c r="FU32915" s="300"/>
      <c r="FV32915" s="300"/>
      <c r="FW32915" s="300"/>
      <c r="FX32915" s="300"/>
      <c r="FY32915" s="300"/>
      <c r="FZ32915" s="300"/>
      <c r="GA32915" s="300"/>
      <c r="GB32915" s="300"/>
      <c r="GC32915" s="300"/>
      <c r="GD32915" s="300"/>
      <c r="GE32915" s="300"/>
      <c r="GF32915" s="300"/>
      <c r="GG32915" s="300"/>
    </row>
    <row r="32916" spans="4:189" x14ac:dyDescent="0.25">
      <c r="D32916" s="300"/>
      <c r="J32916" s="300"/>
      <c r="K32916" s="300"/>
      <c r="L32916" s="300"/>
      <c r="M32916" s="300"/>
      <c r="N32916" s="300"/>
      <c r="O32916" s="300"/>
      <c r="P32916" s="300"/>
      <c r="Q32916" s="300"/>
      <c r="R32916" s="300"/>
      <c r="S32916" s="300"/>
      <c r="T32916" s="300"/>
      <c r="U32916" s="300"/>
      <c r="V32916" s="300"/>
      <c r="W32916" s="300"/>
      <c r="X32916" s="300"/>
      <c r="Y32916" s="300"/>
      <c r="Z32916" s="300"/>
      <c r="AA32916" s="300"/>
      <c r="AB32916" s="300"/>
      <c r="AC32916" s="300"/>
      <c r="AD32916" s="300"/>
      <c r="AE32916" s="300"/>
      <c r="AF32916" s="300"/>
      <c r="AG32916" s="300"/>
      <c r="AH32916" s="300"/>
      <c r="AI32916" s="300"/>
      <c r="AJ32916" s="300"/>
      <c r="AK32916" s="300"/>
      <c r="AL32916" s="300"/>
      <c r="AM32916" s="300"/>
      <c r="AN32916" s="300"/>
      <c r="AO32916" s="300"/>
      <c r="AP32916" s="300"/>
      <c r="AQ32916" s="300"/>
      <c r="AR32916" s="300"/>
      <c r="AS32916" s="300"/>
      <c r="AT32916" s="300"/>
      <c r="AU32916" s="300"/>
      <c r="AV32916" s="300"/>
      <c r="AW32916" s="300"/>
      <c r="AX32916" s="300"/>
      <c r="AY32916" s="300"/>
      <c r="AZ32916" s="300"/>
      <c r="BA32916" s="300"/>
      <c r="BB32916" s="300"/>
      <c r="BC32916" s="300"/>
      <c r="BD32916" s="300"/>
      <c r="BE32916" s="300"/>
      <c r="BF32916" s="300"/>
      <c r="BG32916" s="300"/>
      <c r="BH32916" s="300"/>
      <c r="BI32916" s="300"/>
      <c r="BJ32916" s="300"/>
      <c r="BK32916" s="300"/>
      <c r="BL32916" s="300"/>
      <c r="BM32916" s="300"/>
      <c r="BN32916" s="300"/>
      <c r="BO32916" s="300"/>
      <c r="BP32916" s="300"/>
      <c r="BQ32916" s="300"/>
      <c r="BR32916" s="300"/>
      <c r="BS32916" s="300"/>
      <c r="BT32916" s="300"/>
      <c r="BU32916" s="300"/>
      <c r="BV32916" s="300"/>
      <c r="BW32916" s="300"/>
      <c r="BX32916" s="300"/>
      <c r="BY32916" s="300"/>
      <c r="BZ32916" s="300"/>
      <c r="CA32916" s="300"/>
      <c r="CB32916" s="300"/>
      <c r="CC32916" s="300"/>
      <c r="CD32916" s="300"/>
      <c r="CE32916" s="300"/>
      <c r="CF32916" s="300"/>
      <c r="CG32916" s="300"/>
      <c r="CH32916" s="300"/>
      <c r="CI32916" s="300"/>
      <c r="CJ32916" s="300"/>
      <c r="CK32916" s="300"/>
      <c r="CL32916" s="300"/>
      <c r="CM32916" s="300"/>
      <c r="CN32916" s="300"/>
      <c r="CO32916" s="300"/>
      <c r="CP32916" s="300"/>
      <c r="CQ32916" s="300"/>
      <c r="CR32916" s="300"/>
      <c r="CS32916" s="300"/>
      <c r="CT32916" s="300"/>
      <c r="CU32916" s="300"/>
      <c r="CV32916" s="300"/>
      <c r="CW32916" s="300"/>
      <c r="CX32916" s="300"/>
      <c r="CY32916" s="300"/>
      <c r="CZ32916" s="300"/>
      <c r="DA32916" s="300"/>
      <c r="DB32916" s="300"/>
      <c r="DC32916" s="300"/>
      <c r="DD32916" s="300"/>
      <c r="DE32916" s="300"/>
      <c r="DF32916" s="300"/>
      <c r="DG32916" s="300"/>
      <c r="DH32916" s="300"/>
      <c r="DI32916" s="300"/>
      <c r="DJ32916" s="300"/>
      <c r="DK32916" s="300"/>
      <c r="DL32916" s="300"/>
      <c r="DM32916" s="300"/>
      <c r="DN32916" s="300"/>
      <c r="DO32916" s="300"/>
      <c r="DP32916" s="300"/>
      <c r="DQ32916" s="300"/>
      <c r="DR32916" s="300"/>
      <c r="DS32916" s="300"/>
      <c r="DT32916" s="300"/>
      <c r="DU32916" s="300"/>
      <c r="DV32916" s="300"/>
      <c r="DW32916" s="300"/>
      <c r="DX32916" s="300"/>
      <c r="DY32916" s="300"/>
      <c r="DZ32916" s="300"/>
      <c r="EA32916" s="300"/>
      <c r="EB32916" s="300"/>
      <c r="EC32916" s="300"/>
      <c r="ED32916" s="300"/>
      <c r="EE32916" s="300"/>
      <c r="EF32916" s="300"/>
      <c r="EG32916" s="300"/>
      <c r="EH32916" s="300"/>
      <c r="EI32916" s="300"/>
      <c r="EJ32916" s="300"/>
      <c r="EK32916" s="300"/>
      <c r="EL32916" s="300"/>
      <c r="EM32916" s="300"/>
      <c r="EN32916" s="300"/>
      <c r="EO32916" s="300"/>
      <c r="EP32916" s="300"/>
      <c r="EQ32916" s="300"/>
      <c r="ER32916" s="300"/>
      <c r="ES32916" s="300"/>
      <c r="ET32916" s="300"/>
      <c r="EU32916" s="300"/>
      <c r="EV32916" s="300"/>
      <c r="EW32916" s="300"/>
      <c r="EX32916" s="300"/>
      <c r="EY32916" s="300"/>
      <c r="EZ32916" s="300"/>
      <c r="FA32916" s="300"/>
      <c r="FB32916" s="300"/>
      <c r="FC32916" s="300"/>
      <c r="FD32916" s="300"/>
      <c r="FE32916" s="300"/>
      <c r="FF32916" s="300"/>
      <c r="FG32916" s="300"/>
      <c r="FH32916" s="300"/>
      <c r="FI32916" s="300"/>
      <c r="FJ32916" s="300"/>
      <c r="FK32916" s="300"/>
      <c r="FL32916" s="300"/>
      <c r="FM32916" s="300"/>
      <c r="FN32916" s="300"/>
      <c r="FO32916" s="300"/>
      <c r="FP32916" s="300"/>
      <c r="FQ32916" s="300"/>
      <c r="FR32916" s="300"/>
      <c r="FS32916" s="300"/>
      <c r="FT32916" s="300"/>
      <c r="FU32916" s="300"/>
      <c r="FV32916" s="300"/>
      <c r="FW32916" s="300"/>
      <c r="FX32916" s="300"/>
      <c r="FY32916" s="300"/>
      <c r="FZ32916" s="300"/>
      <c r="GA32916" s="300"/>
      <c r="GB32916" s="300"/>
      <c r="GC32916" s="300"/>
      <c r="GD32916" s="300"/>
      <c r="GE32916" s="300"/>
      <c r="GF32916" s="300"/>
      <c r="GG32916" s="300"/>
    </row>
    <row r="32917" spans="4:189" x14ac:dyDescent="0.25">
      <c r="D32917" s="300"/>
      <c r="J32917" s="300"/>
      <c r="K32917" s="300"/>
      <c r="L32917" s="300"/>
      <c r="M32917" s="300"/>
      <c r="N32917" s="300"/>
      <c r="O32917" s="300"/>
      <c r="P32917" s="300"/>
      <c r="Q32917" s="300"/>
      <c r="R32917" s="300"/>
      <c r="S32917" s="300"/>
      <c r="T32917" s="300"/>
      <c r="U32917" s="300"/>
      <c r="V32917" s="300"/>
      <c r="W32917" s="300"/>
      <c r="X32917" s="300"/>
      <c r="Y32917" s="300"/>
      <c r="Z32917" s="300"/>
      <c r="AA32917" s="300"/>
      <c r="AB32917" s="300"/>
      <c r="AC32917" s="300"/>
      <c r="AD32917" s="300"/>
      <c r="AE32917" s="300"/>
      <c r="AF32917" s="300"/>
      <c r="AG32917" s="300"/>
      <c r="AH32917" s="300"/>
      <c r="AI32917" s="300"/>
      <c r="AJ32917" s="300"/>
      <c r="AK32917" s="300"/>
      <c r="AL32917" s="300"/>
      <c r="AM32917" s="300"/>
      <c r="AN32917" s="300"/>
      <c r="AO32917" s="300"/>
      <c r="AP32917" s="300"/>
      <c r="AQ32917" s="300"/>
      <c r="AR32917" s="300"/>
      <c r="AS32917" s="300"/>
      <c r="AT32917" s="300"/>
      <c r="AU32917" s="300"/>
      <c r="AV32917" s="300"/>
      <c r="AW32917" s="300"/>
      <c r="AX32917" s="300"/>
      <c r="AY32917" s="300"/>
      <c r="AZ32917" s="300"/>
      <c r="BA32917" s="300"/>
      <c r="BB32917" s="300"/>
      <c r="BC32917" s="300"/>
      <c r="BD32917" s="300"/>
      <c r="BE32917" s="300"/>
      <c r="BF32917" s="300"/>
      <c r="BG32917" s="300"/>
      <c r="BH32917" s="300"/>
      <c r="BI32917" s="300"/>
      <c r="BJ32917" s="300"/>
      <c r="BK32917" s="300"/>
      <c r="BL32917" s="300"/>
      <c r="BM32917" s="300"/>
      <c r="BN32917" s="300"/>
      <c r="BO32917" s="300"/>
      <c r="BP32917" s="300"/>
      <c r="BQ32917" s="300"/>
      <c r="BR32917" s="300"/>
      <c r="BS32917" s="300"/>
      <c r="BT32917" s="300"/>
      <c r="BU32917" s="300"/>
      <c r="BV32917" s="300"/>
      <c r="BW32917" s="300"/>
      <c r="BX32917" s="300"/>
      <c r="BY32917" s="300"/>
      <c r="BZ32917" s="300"/>
      <c r="CA32917" s="300"/>
      <c r="CB32917" s="300"/>
      <c r="CC32917" s="300"/>
      <c r="CD32917" s="300"/>
      <c r="CE32917" s="300"/>
      <c r="CF32917" s="300"/>
      <c r="CG32917" s="300"/>
      <c r="CH32917" s="300"/>
      <c r="CI32917" s="300"/>
      <c r="CJ32917" s="300"/>
      <c r="CK32917" s="300"/>
      <c r="CL32917" s="300"/>
      <c r="CM32917" s="300"/>
      <c r="CN32917" s="300"/>
      <c r="CO32917" s="300"/>
      <c r="CP32917" s="300"/>
      <c r="CQ32917" s="300"/>
      <c r="CR32917" s="300"/>
      <c r="CS32917" s="300"/>
      <c r="CT32917" s="300"/>
      <c r="CU32917" s="300"/>
      <c r="CV32917" s="300"/>
      <c r="CW32917" s="300"/>
      <c r="CX32917" s="300"/>
      <c r="CY32917" s="300"/>
      <c r="CZ32917" s="300"/>
      <c r="DA32917" s="300"/>
      <c r="DB32917" s="300"/>
      <c r="DC32917" s="300"/>
      <c r="DD32917" s="300"/>
      <c r="DE32917" s="300"/>
      <c r="DF32917" s="300"/>
      <c r="DG32917" s="300"/>
      <c r="DH32917" s="300"/>
      <c r="DI32917" s="300"/>
      <c r="DJ32917" s="300"/>
      <c r="DK32917" s="300"/>
      <c r="DL32917" s="300"/>
      <c r="DM32917" s="300"/>
      <c r="DN32917" s="300"/>
      <c r="DO32917" s="300"/>
      <c r="DP32917" s="300"/>
      <c r="DQ32917" s="300"/>
      <c r="DR32917" s="300"/>
      <c r="DS32917" s="300"/>
      <c r="DT32917" s="300"/>
      <c r="DU32917" s="300"/>
      <c r="DV32917" s="300"/>
      <c r="DW32917" s="300"/>
      <c r="DX32917" s="300"/>
      <c r="DY32917" s="300"/>
      <c r="DZ32917" s="300"/>
      <c r="EA32917" s="300"/>
      <c r="EB32917" s="300"/>
      <c r="EC32917" s="300"/>
      <c r="ED32917" s="300"/>
      <c r="EE32917" s="300"/>
      <c r="EF32917" s="300"/>
      <c r="EG32917" s="300"/>
      <c r="EH32917" s="300"/>
      <c r="EI32917" s="300"/>
      <c r="EJ32917" s="300"/>
      <c r="EK32917" s="300"/>
      <c r="EL32917" s="300"/>
      <c r="EM32917" s="300"/>
      <c r="EN32917" s="300"/>
      <c r="EO32917" s="300"/>
      <c r="EP32917" s="300"/>
      <c r="EQ32917" s="300"/>
      <c r="ER32917" s="300"/>
      <c r="ES32917" s="300"/>
      <c r="ET32917" s="300"/>
      <c r="EU32917" s="300"/>
      <c r="EV32917" s="300"/>
      <c r="EW32917" s="300"/>
      <c r="EX32917" s="300"/>
      <c r="EY32917" s="300"/>
      <c r="EZ32917" s="300"/>
      <c r="FA32917" s="300"/>
      <c r="FB32917" s="300"/>
      <c r="FC32917" s="300"/>
      <c r="FD32917" s="300"/>
      <c r="FE32917" s="300"/>
      <c r="FF32917" s="300"/>
      <c r="FG32917" s="300"/>
      <c r="FH32917" s="300"/>
      <c r="FI32917" s="300"/>
      <c r="FJ32917" s="300"/>
      <c r="FK32917" s="300"/>
      <c r="FL32917" s="300"/>
      <c r="FM32917" s="300"/>
      <c r="FN32917" s="300"/>
      <c r="FO32917" s="300"/>
      <c r="FP32917" s="300"/>
      <c r="FQ32917" s="300"/>
      <c r="FR32917" s="300"/>
      <c r="FS32917" s="300"/>
      <c r="FT32917" s="300"/>
      <c r="FU32917" s="300"/>
      <c r="FV32917" s="300"/>
      <c r="FW32917" s="300"/>
      <c r="FX32917" s="300"/>
      <c r="FY32917" s="300"/>
      <c r="FZ32917" s="300"/>
      <c r="GA32917" s="300"/>
      <c r="GB32917" s="300"/>
      <c r="GC32917" s="300"/>
      <c r="GD32917" s="300"/>
      <c r="GE32917" s="300"/>
      <c r="GF32917" s="300"/>
      <c r="GG32917" s="300"/>
    </row>
    <row r="32918" spans="4:189" x14ac:dyDescent="0.25">
      <c r="D32918" s="300"/>
      <c r="J32918" s="300"/>
      <c r="K32918" s="300"/>
      <c r="L32918" s="300"/>
      <c r="M32918" s="300"/>
      <c r="N32918" s="300"/>
      <c r="O32918" s="300"/>
      <c r="P32918" s="300"/>
      <c r="Q32918" s="300"/>
      <c r="R32918" s="300"/>
      <c r="S32918" s="300"/>
      <c r="T32918" s="300"/>
      <c r="U32918" s="300"/>
      <c r="V32918" s="300"/>
      <c r="W32918" s="300"/>
      <c r="X32918" s="300"/>
      <c r="Y32918" s="300"/>
      <c r="Z32918" s="300"/>
      <c r="AA32918" s="300"/>
      <c r="AB32918" s="300"/>
      <c r="AC32918" s="300"/>
      <c r="AD32918" s="300"/>
      <c r="AE32918" s="300"/>
      <c r="AF32918" s="300"/>
      <c r="AG32918" s="300"/>
      <c r="AH32918" s="300"/>
      <c r="AI32918" s="300"/>
      <c r="AJ32918" s="300"/>
      <c r="AK32918" s="300"/>
      <c r="AL32918" s="300"/>
      <c r="AM32918" s="300"/>
      <c r="AN32918" s="300"/>
      <c r="AO32918" s="300"/>
      <c r="AP32918" s="300"/>
      <c r="AQ32918" s="300"/>
      <c r="AR32918" s="300"/>
      <c r="AS32918" s="300"/>
      <c r="AT32918" s="300"/>
      <c r="AU32918" s="300"/>
      <c r="AV32918" s="300"/>
      <c r="AW32918" s="300"/>
      <c r="AX32918" s="300"/>
      <c r="AY32918" s="300"/>
      <c r="AZ32918" s="300"/>
      <c r="BA32918" s="300"/>
      <c r="BB32918" s="300"/>
      <c r="BC32918" s="300"/>
      <c r="BD32918" s="300"/>
      <c r="BE32918" s="300"/>
      <c r="BF32918" s="300"/>
      <c r="BG32918" s="300"/>
      <c r="BH32918" s="300"/>
      <c r="BI32918" s="300"/>
      <c r="BJ32918" s="300"/>
      <c r="BK32918" s="300"/>
      <c r="BL32918" s="300"/>
      <c r="BM32918" s="300"/>
      <c r="BN32918" s="300"/>
      <c r="BO32918" s="300"/>
      <c r="BP32918" s="300"/>
      <c r="BQ32918" s="300"/>
      <c r="BR32918" s="300"/>
      <c r="BS32918" s="300"/>
      <c r="BT32918" s="300"/>
      <c r="BU32918" s="300"/>
      <c r="BV32918" s="300"/>
      <c r="BW32918" s="300"/>
      <c r="BX32918" s="300"/>
      <c r="BY32918" s="300"/>
      <c r="BZ32918" s="300"/>
      <c r="CA32918" s="300"/>
      <c r="CB32918" s="300"/>
      <c r="CC32918" s="300"/>
      <c r="CD32918" s="300"/>
      <c r="CE32918" s="300"/>
      <c r="CF32918" s="300"/>
      <c r="CG32918" s="300"/>
      <c r="CH32918" s="300"/>
      <c r="CI32918" s="300"/>
      <c r="CJ32918" s="300"/>
      <c r="CK32918" s="300"/>
      <c r="CL32918" s="300"/>
      <c r="CM32918" s="300"/>
      <c r="CN32918" s="300"/>
      <c r="CO32918" s="300"/>
      <c r="CP32918" s="300"/>
      <c r="CQ32918" s="300"/>
      <c r="CR32918" s="300"/>
      <c r="CS32918" s="300"/>
      <c r="CT32918" s="300"/>
      <c r="CU32918" s="300"/>
      <c r="CV32918" s="300"/>
      <c r="CW32918" s="300"/>
      <c r="CX32918" s="300"/>
      <c r="CY32918" s="300"/>
      <c r="CZ32918" s="300"/>
      <c r="DA32918" s="300"/>
      <c r="DB32918" s="300"/>
      <c r="DC32918" s="300"/>
      <c r="DD32918" s="300"/>
      <c r="DE32918" s="300"/>
      <c r="DF32918" s="300"/>
      <c r="DG32918" s="300"/>
      <c r="DH32918" s="300"/>
      <c r="DI32918" s="300"/>
      <c r="DJ32918" s="300"/>
      <c r="DK32918" s="300"/>
      <c r="DL32918" s="300"/>
      <c r="DM32918" s="300"/>
      <c r="DN32918" s="300"/>
      <c r="DO32918" s="300"/>
      <c r="DP32918" s="300"/>
      <c r="DQ32918" s="300"/>
      <c r="DR32918" s="300"/>
      <c r="DS32918" s="300"/>
      <c r="DT32918" s="300"/>
      <c r="DU32918" s="300"/>
      <c r="DV32918" s="300"/>
      <c r="DW32918" s="300"/>
      <c r="DX32918" s="300"/>
      <c r="DY32918" s="300"/>
      <c r="DZ32918" s="300"/>
      <c r="EA32918" s="300"/>
      <c r="EB32918" s="300"/>
      <c r="EC32918" s="300"/>
      <c r="ED32918" s="300"/>
      <c r="EE32918" s="300"/>
      <c r="EF32918" s="300"/>
      <c r="EG32918" s="300"/>
      <c r="EH32918" s="300"/>
      <c r="EI32918" s="300"/>
      <c r="EJ32918" s="300"/>
      <c r="EK32918" s="300"/>
      <c r="EL32918" s="300"/>
      <c r="EM32918" s="300"/>
      <c r="EN32918" s="300"/>
      <c r="EO32918" s="300"/>
      <c r="EP32918" s="300"/>
      <c r="EQ32918" s="300"/>
      <c r="ER32918" s="300"/>
      <c r="ES32918" s="300"/>
      <c r="ET32918" s="300"/>
      <c r="EU32918" s="300"/>
      <c r="EV32918" s="300"/>
      <c r="EW32918" s="300"/>
      <c r="EX32918" s="300"/>
      <c r="EY32918" s="300"/>
      <c r="EZ32918" s="300"/>
      <c r="FA32918" s="300"/>
      <c r="FB32918" s="300"/>
      <c r="FC32918" s="300"/>
      <c r="FD32918" s="300"/>
      <c r="FE32918" s="300"/>
      <c r="FF32918" s="300"/>
      <c r="FG32918" s="300"/>
      <c r="FH32918" s="300"/>
      <c r="FI32918" s="300"/>
      <c r="FJ32918" s="300"/>
      <c r="FK32918" s="300"/>
      <c r="FL32918" s="300"/>
      <c r="FM32918" s="300"/>
      <c r="FN32918" s="300"/>
      <c r="FO32918" s="300"/>
      <c r="FP32918" s="300"/>
      <c r="FQ32918" s="300"/>
      <c r="FR32918" s="300"/>
      <c r="FS32918" s="300"/>
      <c r="FT32918" s="300"/>
      <c r="FU32918" s="300"/>
      <c r="FV32918" s="300"/>
      <c r="FW32918" s="300"/>
      <c r="FX32918" s="300"/>
      <c r="FY32918" s="300"/>
      <c r="FZ32918" s="300"/>
      <c r="GA32918" s="300"/>
      <c r="GB32918" s="300"/>
      <c r="GC32918" s="300"/>
      <c r="GD32918" s="300"/>
      <c r="GE32918" s="300"/>
      <c r="GF32918" s="300"/>
      <c r="GG32918" s="300"/>
    </row>
    <row r="32919" spans="4:189" x14ac:dyDescent="0.25">
      <c r="D32919" s="300"/>
      <c r="J32919" s="300"/>
      <c r="K32919" s="300"/>
      <c r="L32919" s="300"/>
      <c r="M32919" s="300"/>
      <c r="N32919" s="300"/>
      <c r="O32919" s="300"/>
      <c r="P32919" s="300"/>
      <c r="Q32919" s="300"/>
      <c r="R32919" s="300"/>
      <c r="S32919" s="300"/>
      <c r="T32919" s="300"/>
      <c r="U32919" s="300"/>
      <c r="V32919" s="300"/>
      <c r="W32919" s="300"/>
      <c r="X32919" s="300"/>
      <c r="Y32919" s="300"/>
      <c r="Z32919" s="300"/>
      <c r="AA32919" s="300"/>
      <c r="AB32919" s="300"/>
      <c r="AC32919" s="300"/>
      <c r="AD32919" s="300"/>
      <c r="AE32919" s="300"/>
      <c r="AF32919" s="300"/>
      <c r="AG32919" s="300"/>
      <c r="AH32919" s="300"/>
      <c r="AI32919" s="300"/>
      <c r="AJ32919" s="300"/>
      <c r="AK32919" s="300"/>
      <c r="AL32919" s="300"/>
      <c r="AM32919" s="300"/>
      <c r="AN32919" s="300"/>
      <c r="AO32919" s="300"/>
      <c r="AP32919" s="300"/>
      <c r="AQ32919" s="300"/>
      <c r="AR32919" s="300"/>
      <c r="AS32919" s="300"/>
      <c r="AT32919" s="300"/>
      <c r="AU32919" s="300"/>
      <c r="AV32919" s="300"/>
      <c r="AW32919" s="300"/>
      <c r="AX32919" s="300"/>
      <c r="AY32919" s="300"/>
      <c r="AZ32919" s="300"/>
      <c r="BA32919" s="300"/>
      <c r="BB32919" s="300"/>
      <c r="BC32919" s="300"/>
      <c r="BD32919" s="300"/>
      <c r="BE32919" s="300"/>
      <c r="BF32919" s="300"/>
      <c r="BG32919" s="300"/>
      <c r="BH32919" s="300"/>
      <c r="BI32919" s="300"/>
      <c r="BJ32919" s="300"/>
      <c r="BK32919" s="300"/>
      <c r="BL32919" s="300"/>
      <c r="BM32919" s="300"/>
      <c r="BN32919" s="300"/>
      <c r="BO32919" s="300"/>
      <c r="BP32919" s="300"/>
      <c r="BQ32919" s="300"/>
      <c r="BR32919" s="300"/>
      <c r="BS32919" s="300"/>
      <c r="BT32919" s="300"/>
      <c r="BU32919" s="300"/>
      <c r="BV32919" s="300"/>
      <c r="BW32919" s="300"/>
      <c r="BX32919" s="300"/>
      <c r="BY32919" s="300"/>
      <c r="BZ32919" s="300"/>
      <c r="CA32919" s="300"/>
      <c r="CB32919" s="300"/>
      <c r="CC32919" s="300"/>
      <c r="CD32919" s="300"/>
      <c r="CE32919" s="300"/>
      <c r="CF32919" s="300"/>
      <c r="CG32919" s="300"/>
      <c r="CH32919" s="300"/>
      <c r="CI32919" s="300"/>
      <c r="CJ32919" s="300"/>
      <c r="CK32919" s="300"/>
      <c r="CL32919" s="300"/>
      <c r="CM32919" s="300"/>
      <c r="CN32919" s="300"/>
      <c r="CO32919" s="300"/>
      <c r="CP32919" s="300"/>
      <c r="CQ32919" s="300"/>
      <c r="CR32919" s="300"/>
      <c r="CS32919" s="300"/>
      <c r="CT32919" s="300"/>
      <c r="CU32919" s="300"/>
      <c r="CV32919" s="300"/>
      <c r="CW32919" s="300"/>
      <c r="CX32919" s="300"/>
      <c r="CY32919" s="300"/>
      <c r="CZ32919" s="300"/>
      <c r="DA32919" s="300"/>
      <c r="DB32919" s="300"/>
      <c r="DC32919" s="300"/>
      <c r="DD32919" s="300"/>
      <c r="DE32919" s="300"/>
      <c r="DF32919" s="300"/>
      <c r="DG32919" s="300"/>
      <c r="DH32919" s="300"/>
      <c r="DI32919" s="300"/>
      <c r="DJ32919" s="300"/>
      <c r="DK32919" s="300"/>
      <c r="DL32919" s="300"/>
      <c r="DM32919" s="300"/>
      <c r="DN32919" s="300"/>
      <c r="DO32919" s="300"/>
      <c r="DP32919" s="300"/>
      <c r="DQ32919" s="300"/>
      <c r="DR32919" s="300"/>
      <c r="DS32919" s="300"/>
      <c r="DT32919" s="300"/>
      <c r="DU32919" s="300"/>
      <c r="DV32919" s="300"/>
      <c r="DW32919" s="300"/>
      <c r="DX32919" s="300"/>
      <c r="DY32919" s="300"/>
      <c r="DZ32919" s="300"/>
      <c r="EA32919" s="300"/>
      <c r="EB32919" s="300"/>
      <c r="EC32919" s="300"/>
      <c r="ED32919" s="300"/>
      <c r="EE32919" s="300"/>
      <c r="EF32919" s="300"/>
      <c r="EG32919" s="300"/>
      <c r="EH32919" s="300"/>
      <c r="EI32919" s="300"/>
      <c r="EJ32919" s="300"/>
      <c r="EK32919" s="300"/>
      <c r="EL32919" s="300"/>
      <c r="EM32919" s="300"/>
      <c r="EN32919" s="300"/>
      <c r="EO32919" s="300"/>
      <c r="EP32919" s="300"/>
      <c r="EQ32919" s="300"/>
      <c r="ER32919" s="300"/>
      <c r="ES32919" s="300"/>
      <c r="ET32919" s="300"/>
      <c r="EU32919" s="300"/>
      <c r="EV32919" s="300"/>
      <c r="EW32919" s="300"/>
      <c r="EX32919" s="300"/>
      <c r="EY32919" s="300"/>
      <c r="EZ32919" s="300"/>
      <c r="FA32919" s="300"/>
      <c r="FB32919" s="300"/>
      <c r="FC32919" s="300"/>
      <c r="FD32919" s="300"/>
      <c r="FE32919" s="300"/>
      <c r="FF32919" s="300"/>
      <c r="FG32919" s="300"/>
      <c r="FH32919" s="300"/>
      <c r="FI32919" s="300"/>
      <c r="FJ32919" s="300"/>
      <c r="FK32919" s="300"/>
      <c r="FL32919" s="300"/>
      <c r="FM32919" s="300"/>
      <c r="FN32919" s="300"/>
      <c r="FO32919" s="300"/>
      <c r="FP32919" s="300"/>
      <c r="FQ32919" s="300"/>
      <c r="FR32919" s="300"/>
      <c r="FS32919" s="300"/>
      <c r="FT32919" s="300"/>
      <c r="FU32919" s="300"/>
      <c r="FV32919" s="300"/>
      <c r="FW32919" s="300"/>
      <c r="FX32919" s="300"/>
      <c r="FY32919" s="300"/>
      <c r="FZ32919" s="300"/>
      <c r="GA32919" s="300"/>
      <c r="GB32919" s="300"/>
      <c r="GC32919" s="300"/>
      <c r="GD32919" s="300"/>
      <c r="GE32919" s="300"/>
      <c r="GF32919" s="300"/>
      <c r="GG32919" s="300"/>
    </row>
    <row r="32920" spans="4:189" x14ac:dyDescent="0.25">
      <c r="D32920" s="300"/>
      <c r="J32920" s="300"/>
      <c r="K32920" s="300"/>
      <c r="L32920" s="300"/>
      <c r="M32920" s="300"/>
      <c r="N32920" s="300"/>
      <c r="O32920" s="300"/>
      <c r="P32920" s="300"/>
      <c r="Q32920" s="300"/>
      <c r="R32920" s="300"/>
      <c r="S32920" s="300"/>
      <c r="T32920" s="300"/>
      <c r="U32920" s="300"/>
      <c r="V32920" s="300"/>
      <c r="W32920" s="300"/>
      <c r="X32920" s="300"/>
      <c r="Y32920" s="300"/>
      <c r="Z32920" s="300"/>
      <c r="AA32920" s="300"/>
      <c r="AB32920" s="300"/>
      <c r="AC32920" s="300"/>
      <c r="AD32920" s="300"/>
      <c r="AE32920" s="300"/>
      <c r="AF32920" s="300"/>
      <c r="AG32920" s="300"/>
      <c r="AH32920" s="300"/>
      <c r="AI32920" s="300"/>
      <c r="AJ32920" s="300"/>
      <c r="AK32920" s="300"/>
      <c r="AL32920" s="300"/>
      <c r="AM32920" s="300"/>
      <c r="AN32920" s="300"/>
      <c r="AO32920" s="300"/>
      <c r="AP32920" s="300"/>
      <c r="AQ32920" s="300"/>
      <c r="AR32920" s="300"/>
      <c r="AS32920" s="300"/>
      <c r="AT32920" s="300"/>
      <c r="AU32920" s="300"/>
      <c r="AV32920" s="300"/>
      <c r="AW32920" s="300"/>
      <c r="AX32920" s="300"/>
      <c r="AY32920" s="300"/>
      <c r="AZ32920" s="300"/>
      <c r="BA32920" s="300"/>
      <c r="BB32920" s="300"/>
      <c r="BC32920" s="300"/>
      <c r="BD32920" s="300"/>
      <c r="BE32920" s="300"/>
      <c r="BF32920" s="300"/>
      <c r="BG32920" s="300"/>
      <c r="BH32920" s="300"/>
      <c r="BI32920" s="300"/>
      <c r="BJ32920" s="300"/>
      <c r="BK32920" s="300"/>
      <c r="BL32920" s="300"/>
      <c r="BM32920" s="300"/>
      <c r="BN32920" s="300"/>
      <c r="BO32920" s="300"/>
      <c r="BP32920" s="300"/>
      <c r="BQ32920" s="300"/>
      <c r="BR32920" s="300"/>
      <c r="BS32920" s="300"/>
      <c r="BT32920" s="300"/>
      <c r="BU32920" s="300"/>
      <c r="BV32920" s="300"/>
      <c r="BW32920" s="300"/>
      <c r="BX32920" s="300"/>
      <c r="BY32920" s="300"/>
      <c r="BZ32920" s="300"/>
      <c r="CA32920" s="300"/>
      <c r="CB32920" s="300"/>
      <c r="CC32920" s="300"/>
      <c r="CD32920" s="300"/>
      <c r="CE32920" s="300"/>
      <c r="CF32920" s="300"/>
      <c r="CG32920" s="300"/>
      <c r="CH32920" s="300"/>
      <c r="CI32920" s="300"/>
      <c r="CJ32920" s="300"/>
      <c r="CK32920" s="300"/>
      <c r="CL32920" s="300"/>
      <c r="CM32920" s="300"/>
      <c r="CN32920" s="300"/>
      <c r="CO32920" s="300"/>
      <c r="CP32920" s="300"/>
      <c r="CQ32920" s="300"/>
      <c r="CR32920" s="300"/>
      <c r="CS32920" s="300"/>
      <c r="CT32920" s="300"/>
      <c r="CU32920" s="300"/>
      <c r="CV32920" s="300"/>
      <c r="CW32920" s="300"/>
      <c r="CX32920" s="300"/>
      <c r="CY32920" s="300"/>
      <c r="CZ32920" s="300"/>
      <c r="DA32920" s="300"/>
      <c r="DB32920" s="300"/>
      <c r="DC32920" s="300"/>
      <c r="DD32920" s="300"/>
      <c r="DE32920" s="300"/>
      <c r="DF32920" s="300"/>
      <c r="DG32920" s="300"/>
      <c r="DH32920" s="300"/>
      <c r="DI32920" s="300"/>
      <c r="DJ32920" s="300"/>
      <c r="DK32920" s="300"/>
      <c r="DL32920" s="300"/>
      <c r="DM32920" s="300"/>
      <c r="DN32920" s="300"/>
      <c r="DO32920" s="300"/>
      <c r="DP32920" s="300"/>
      <c r="DQ32920" s="300"/>
      <c r="DR32920" s="300"/>
      <c r="DS32920" s="300"/>
      <c r="DT32920" s="300"/>
      <c r="DU32920" s="300"/>
      <c r="DV32920" s="300"/>
      <c r="DW32920" s="300"/>
      <c r="DX32920" s="300"/>
      <c r="DY32920" s="300"/>
      <c r="DZ32920" s="300"/>
      <c r="EA32920" s="300"/>
      <c r="EB32920" s="300"/>
      <c r="EC32920" s="300"/>
      <c r="ED32920" s="300"/>
      <c r="EE32920" s="300"/>
      <c r="EF32920" s="300"/>
      <c r="EG32920" s="300"/>
      <c r="EH32920" s="300"/>
      <c r="EI32920" s="300"/>
      <c r="EJ32920" s="300"/>
      <c r="EK32920" s="300"/>
      <c r="EL32920" s="300"/>
      <c r="EM32920" s="300"/>
      <c r="EN32920" s="300"/>
      <c r="EO32920" s="300"/>
      <c r="EP32920" s="300"/>
      <c r="EQ32920" s="300"/>
      <c r="ER32920" s="300"/>
      <c r="ES32920" s="300"/>
      <c r="ET32920" s="300"/>
      <c r="EU32920" s="300"/>
      <c r="EV32920" s="300"/>
      <c r="EW32920" s="300"/>
      <c r="EX32920" s="300"/>
      <c r="EY32920" s="300"/>
      <c r="EZ32920" s="300"/>
      <c r="FA32920" s="300"/>
      <c r="FB32920" s="300"/>
      <c r="FC32920" s="300"/>
      <c r="FD32920" s="300"/>
      <c r="FE32920" s="300"/>
      <c r="FF32920" s="300"/>
      <c r="FG32920" s="300"/>
      <c r="FH32920" s="300"/>
      <c r="FI32920" s="300"/>
      <c r="FJ32920" s="300"/>
      <c r="FK32920" s="300"/>
      <c r="FL32920" s="300"/>
      <c r="FM32920" s="300"/>
      <c r="FN32920" s="300"/>
      <c r="FO32920" s="300"/>
      <c r="FP32920" s="300"/>
      <c r="FQ32920" s="300"/>
      <c r="FR32920" s="300"/>
      <c r="FS32920" s="300"/>
      <c r="FT32920" s="300"/>
      <c r="FU32920" s="300"/>
      <c r="FV32920" s="300"/>
      <c r="FW32920" s="300"/>
      <c r="FX32920" s="300"/>
      <c r="FY32920" s="300"/>
      <c r="FZ32920" s="300"/>
      <c r="GA32920" s="300"/>
      <c r="GB32920" s="300"/>
      <c r="GC32920" s="300"/>
      <c r="GD32920" s="300"/>
      <c r="GE32920" s="300"/>
      <c r="GF32920" s="300"/>
      <c r="GG32920" s="300"/>
    </row>
    <row r="32921" spans="4:189" x14ac:dyDescent="0.25">
      <c r="D32921" s="300"/>
      <c r="J32921" s="300"/>
      <c r="K32921" s="300"/>
      <c r="L32921" s="300"/>
      <c r="M32921" s="300"/>
      <c r="N32921" s="300"/>
      <c r="O32921" s="300"/>
      <c r="P32921" s="300"/>
      <c r="Q32921" s="300"/>
      <c r="R32921" s="300"/>
      <c r="S32921" s="300"/>
      <c r="T32921" s="300"/>
      <c r="U32921" s="300"/>
      <c r="V32921" s="300"/>
      <c r="W32921" s="300"/>
      <c r="X32921" s="300"/>
      <c r="Y32921" s="300"/>
      <c r="Z32921" s="300"/>
      <c r="AA32921" s="300"/>
      <c r="AB32921" s="300"/>
      <c r="AC32921" s="300"/>
      <c r="AD32921" s="300"/>
      <c r="AE32921" s="300"/>
      <c r="AF32921" s="300"/>
      <c r="AG32921" s="300"/>
      <c r="AH32921" s="300"/>
      <c r="AI32921" s="300"/>
      <c r="AJ32921" s="300"/>
      <c r="AK32921" s="300"/>
      <c r="AL32921" s="300"/>
      <c r="AM32921" s="300"/>
      <c r="AN32921" s="300"/>
      <c r="AO32921" s="300"/>
      <c r="AP32921" s="300"/>
      <c r="AQ32921" s="300"/>
      <c r="AR32921" s="300"/>
      <c r="AS32921" s="300"/>
      <c r="AT32921" s="300"/>
      <c r="AU32921" s="300"/>
      <c r="AV32921" s="300"/>
      <c r="AW32921" s="300"/>
      <c r="AX32921" s="300"/>
      <c r="AY32921" s="300"/>
      <c r="AZ32921" s="300"/>
      <c r="BA32921" s="300"/>
      <c r="BB32921" s="300"/>
      <c r="BC32921" s="300"/>
      <c r="BD32921" s="300"/>
      <c r="BE32921" s="300"/>
      <c r="BF32921" s="300"/>
      <c r="BG32921" s="300"/>
      <c r="BH32921" s="300"/>
      <c r="BI32921" s="300"/>
      <c r="BJ32921" s="300"/>
      <c r="BK32921" s="300"/>
      <c r="BL32921" s="300"/>
      <c r="BM32921" s="300"/>
      <c r="BN32921" s="300"/>
      <c r="BO32921" s="300"/>
      <c r="BP32921" s="300"/>
      <c r="BQ32921" s="300"/>
      <c r="BR32921" s="300"/>
      <c r="BS32921" s="300"/>
      <c r="BT32921" s="300"/>
      <c r="BU32921" s="300"/>
      <c r="BV32921" s="300"/>
      <c r="BW32921" s="300"/>
      <c r="BX32921" s="300"/>
      <c r="BY32921" s="300"/>
      <c r="BZ32921" s="300"/>
      <c r="CA32921" s="300"/>
      <c r="CB32921" s="300"/>
      <c r="CC32921" s="300"/>
      <c r="CD32921" s="300"/>
      <c r="CE32921" s="300"/>
      <c r="CF32921" s="300"/>
      <c r="CG32921" s="300"/>
      <c r="CH32921" s="300"/>
      <c r="CI32921" s="300"/>
      <c r="CJ32921" s="300"/>
      <c r="CK32921" s="300"/>
      <c r="CL32921" s="300"/>
      <c r="CM32921" s="300"/>
      <c r="CN32921" s="300"/>
      <c r="CO32921" s="300"/>
      <c r="CP32921" s="300"/>
      <c r="CQ32921" s="300"/>
      <c r="CR32921" s="300"/>
      <c r="CS32921" s="300"/>
      <c r="CT32921" s="300"/>
      <c r="CU32921" s="300"/>
      <c r="CV32921" s="300"/>
      <c r="CW32921" s="300"/>
      <c r="CX32921" s="300"/>
      <c r="CY32921" s="300"/>
      <c r="CZ32921" s="300"/>
      <c r="DA32921" s="300"/>
      <c r="DB32921" s="300"/>
      <c r="DC32921" s="300"/>
      <c r="DD32921" s="300"/>
      <c r="DE32921" s="300"/>
      <c r="DF32921" s="300"/>
      <c r="DG32921" s="300"/>
      <c r="DH32921" s="300"/>
      <c r="DI32921" s="300"/>
      <c r="DJ32921" s="300"/>
      <c r="DK32921" s="300"/>
      <c r="DL32921" s="300"/>
      <c r="DM32921" s="300"/>
      <c r="DN32921" s="300"/>
      <c r="DO32921" s="300"/>
      <c r="DP32921" s="300"/>
      <c r="DQ32921" s="300"/>
      <c r="DR32921" s="300"/>
      <c r="DS32921" s="300"/>
      <c r="DT32921" s="300"/>
      <c r="DU32921" s="300"/>
      <c r="DV32921" s="300"/>
      <c r="DW32921" s="300"/>
      <c r="DX32921" s="300"/>
      <c r="DY32921" s="300"/>
      <c r="DZ32921" s="300"/>
      <c r="EA32921" s="300"/>
      <c r="EB32921" s="300"/>
      <c r="EC32921" s="300"/>
      <c r="ED32921" s="300"/>
      <c r="EE32921" s="300"/>
      <c r="EF32921" s="300"/>
      <c r="EG32921" s="300"/>
      <c r="EH32921" s="300"/>
      <c r="EI32921" s="300"/>
      <c r="EJ32921" s="300"/>
      <c r="EK32921" s="300"/>
      <c r="EL32921" s="300"/>
      <c r="EM32921" s="300"/>
      <c r="EN32921" s="300"/>
      <c r="EO32921" s="300"/>
      <c r="EP32921" s="300"/>
      <c r="EQ32921" s="300"/>
      <c r="ER32921" s="300"/>
      <c r="ES32921" s="300"/>
      <c r="ET32921" s="300"/>
      <c r="EU32921" s="300"/>
      <c r="EV32921" s="300"/>
      <c r="EW32921" s="300"/>
      <c r="EX32921" s="300"/>
      <c r="EY32921" s="300"/>
      <c r="EZ32921" s="300"/>
      <c r="FA32921" s="300"/>
      <c r="FB32921" s="300"/>
      <c r="FC32921" s="300"/>
      <c r="FD32921" s="300"/>
      <c r="FE32921" s="300"/>
      <c r="FF32921" s="300"/>
      <c r="FG32921" s="300"/>
      <c r="FH32921" s="300"/>
      <c r="FI32921" s="300"/>
      <c r="FJ32921" s="300"/>
      <c r="FK32921" s="300"/>
      <c r="FL32921" s="300"/>
      <c r="FM32921" s="300"/>
      <c r="FN32921" s="300"/>
      <c r="FO32921" s="300"/>
      <c r="FP32921" s="300"/>
      <c r="FQ32921" s="300"/>
      <c r="FR32921" s="300"/>
      <c r="FS32921" s="300"/>
      <c r="FT32921" s="300"/>
      <c r="FU32921" s="300"/>
      <c r="FV32921" s="300"/>
      <c r="FW32921" s="300"/>
      <c r="FX32921" s="300"/>
      <c r="FY32921" s="300"/>
      <c r="FZ32921" s="300"/>
      <c r="GA32921" s="300"/>
      <c r="GB32921" s="300"/>
      <c r="GC32921" s="300"/>
      <c r="GD32921" s="300"/>
      <c r="GE32921" s="300"/>
      <c r="GF32921" s="300"/>
      <c r="GG32921" s="300"/>
    </row>
    <row r="32922" spans="4:189" x14ac:dyDescent="0.25">
      <c r="D32922" s="300"/>
      <c r="J32922" s="300"/>
      <c r="K32922" s="300"/>
      <c r="L32922" s="300"/>
      <c r="M32922" s="300"/>
      <c r="N32922" s="300"/>
      <c r="O32922" s="300"/>
      <c r="P32922" s="300"/>
      <c r="Q32922" s="300"/>
      <c r="R32922" s="300"/>
      <c r="S32922" s="300"/>
      <c r="T32922" s="300"/>
      <c r="U32922" s="300"/>
      <c r="V32922" s="300"/>
      <c r="W32922" s="300"/>
      <c r="X32922" s="300"/>
      <c r="Y32922" s="300"/>
      <c r="Z32922" s="300"/>
      <c r="AA32922" s="300"/>
      <c r="AB32922" s="300"/>
      <c r="AC32922" s="300"/>
      <c r="AD32922" s="300"/>
      <c r="AE32922" s="300"/>
      <c r="AF32922" s="300"/>
      <c r="AG32922" s="300"/>
      <c r="AH32922" s="300"/>
      <c r="AI32922" s="300"/>
      <c r="AJ32922" s="300"/>
      <c r="AK32922" s="300"/>
      <c r="AL32922" s="300"/>
      <c r="AM32922" s="300"/>
      <c r="AN32922" s="300"/>
      <c r="AO32922" s="300"/>
      <c r="AP32922" s="300"/>
      <c r="AQ32922" s="300"/>
      <c r="AR32922" s="300"/>
      <c r="AS32922" s="300"/>
      <c r="AT32922" s="300"/>
      <c r="AU32922" s="300"/>
      <c r="AV32922" s="300"/>
      <c r="AW32922" s="300"/>
      <c r="AX32922" s="300"/>
      <c r="AY32922" s="300"/>
      <c r="AZ32922" s="300"/>
      <c r="BA32922" s="300"/>
      <c r="BB32922" s="300"/>
      <c r="BC32922" s="300"/>
      <c r="BD32922" s="300"/>
      <c r="BE32922" s="300"/>
      <c r="BF32922" s="300"/>
      <c r="BG32922" s="300"/>
      <c r="BH32922" s="300"/>
      <c r="BI32922" s="300"/>
      <c r="BJ32922" s="300"/>
      <c r="BK32922" s="300"/>
      <c r="BL32922" s="300"/>
      <c r="BM32922" s="300"/>
      <c r="BN32922" s="300"/>
      <c r="BO32922" s="300"/>
      <c r="BP32922" s="300"/>
      <c r="BQ32922" s="300"/>
      <c r="BR32922" s="300"/>
      <c r="BS32922" s="300"/>
      <c r="BT32922" s="300"/>
      <c r="BU32922" s="300"/>
      <c r="BV32922" s="300"/>
      <c r="BW32922" s="300"/>
      <c r="BX32922" s="300"/>
      <c r="BY32922" s="300"/>
      <c r="BZ32922" s="300"/>
      <c r="CA32922" s="300"/>
      <c r="CB32922" s="300"/>
      <c r="CC32922" s="300"/>
      <c r="CD32922" s="300"/>
      <c r="CE32922" s="300"/>
      <c r="CF32922" s="300"/>
      <c r="CG32922" s="300"/>
      <c r="CH32922" s="300"/>
      <c r="CI32922" s="300"/>
      <c r="CJ32922" s="300"/>
      <c r="CK32922" s="300"/>
      <c r="CL32922" s="300"/>
      <c r="CM32922" s="300"/>
      <c r="CN32922" s="300"/>
      <c r="CO32922" s="300"/>
      <c r="CP32922" s="300"/>
      <c r="CQ32922" s="300"/>
      <c r="CR32922" s="300"/>
      <c r="CS32922" s="300"/>
      <c r="CT32922" s="300"/>
      <c r="CU32922" s="300"/>
      <c r="CV32922" s="300"/>
      <c r="CW32922" s="300"/>
      <c r="CX32922" s="300"/>
      <c r="CY32922" s="300"/>
      <c r="CZ32922" s="300"/>
      <c r="DA32922" s="300"/>
      <c r="DB32922" s="300"/>
      <c r="DC32922" s="300"/>
      <c r="DD32922" s="300"/>
      <c r="DE32922" s="300"/>
      <c r="DF32922" s="300"/>
      <c r="DG32922" s="300"/>
      <c r="DH32922" s="300"/>
      <c r="DI32922" s="300"/>
      <c r="DJ32922" s="300"/>
      <c r="DK32922" s="300"/>
      <c r="DL32922" s="300"/>
      <c r="DM32922" s="300"/>
      <c r="DN32922" s="300"/>
      <c r="DO32922" s="300"/>
      <c r="DP32922" s="300"/>
      <c r="DQ32922" s="300"/>
      <c r="DR32922" s="300"/>
      <c r="DS32922" s="300"/>
      <c r="DT32922" s="300"/>
      <c r="DU32922" s="300"/>
      <c r="DV32922" s="300"/>
      <c r="DW32922" s="300"/>
      <c r="DX32922" s="300"/>
      <c r="DY32922" s="300"/>
      <c r="DZ32922" s="300"/>
      <c r="EA32922" s="300"/>
      <c r="EB32922" s="300"/>
      <c r="EC32922" s="300"/>
      <c r="ED32922" s="300"/>
      <c r="EE32922" s="300"/>
      <c r="EF32922" s="300"/>
      <c r="EG32922" s="300"/>
      <c r="EH32922" s="300"/>
      <c r="EI32922" s="300"/>
      <c r="EJ32922" s="300"/>
      <c r="EK32922" s="300"/>
      <c r="EL32922" s="300"/>
      <c r="EM32922" s="300"/>
      <c r="EN32922" s="300"/>
      <c r="EO32922" s="300"/>
      <c r="EP32922" s="300"/>
      <c r="EQ32922" s="300"/>
      <c r="ER32922" s="300"/>
      <c r="ES32922" s="300"/>
      <c r="ET32922" s="300"/>
      <c r="EU32922" s="300"/>
      <c r="EV32922" s="300"/>
      <c r="EW32922" s="300"/>
      <c r="EX32922" s="300"/>
      <c r="EY32922" s="300"/>
      <c r="EZ32922" s="300"/>
      <c r="FA32922" s="300"/>
      <c r="FB32922" s="300"/>
      <c r="FC32922" s="300"/>
      <c r="FD32922" s="300"/>
      <c r="FE32922" s="300"/>
      <c r="FF32922" s="300"/>
      <c r="FG32922" s="300"/>
      <c r="FH32922" s="300"/>
      <c r="FI32922" s="300"/>
      <c r="FJ32922" s="300"/>
      <c r="FK32922" s="300"/>
      <c r="FL32922" s="300"/>
      <c r="FM32922" s="300"/>
      <c r="FN32922" s="300"/>
      <c r="FO32922" s="300"/>
      <c r="FP32922" s="300"/>
      <c r="FQ32922" s="300"/>
      <c r="FR32922" s="300"/>
      <c r="FS32922" s="300"/>
      <c r="FT32922" s="300"/>
      <c r="FU32922" s="300"/>
      <c r="FV32922" s="300"/>
      <c r="FW32922" s="300"/>
      <c r="FX32922" s="300"/>
      <c r="FY32922" s="300"/>
      <c r="FZ32922" s="300"/>
      <c r="GA32922" s="300"/>
      <c r="GB32922" s="300"/>
      <c r="GC32922" s="300"/>
      <c r="GD32922" s="300"/>
      <c r="GE32922" s="300"/>
      <c r="GF32922" s="300"/>
      <c r="GG32922" s="300"/>
    </row>
    <row r="32923" spans="4:189" x14ac:dyDescent="0.25">
      <c r="D32923" s="300"/>
      <c r="J32923" s="300"/>
      <c r="K32923" s="300"/>
      <c r="L32923" s="300"/>
      <c r="M32923" s="300"/>
      <c r="N32923" s="300"/>
      <c r="O32923" s="300"/>
      <c r="P32923" s="300"/>
      <c r="Q32923" s="300"/>
      <c r="R32923" s="300"/>
      <c r="S32923" s="300"/>
      <c r="T32923" s="300"/>
      <c r="U32923" s="300"/>
      <c r="V32923" s="300"/>
      <c r="W32923" s="300"/>
      <c r="X32923" s="300"/>
      <c r="Y32923" s="300"/>
      <c r="Z32923" s="300"/>
      <c r="AA32923" s="300"/>
      <c r="AB32923" s="300"/>
      <c r="AC32923" s="300"/>
      <c r="AD32923" s="300"/>
      <c r="AE32923" s="300"/>
      <c r="AF32923" s="300"/>
      <c r="AG32923" s="300"/>
      <c r="AH32923" s="300"/>
      <c r="AI32923" s="300"/>
      <c r="AJ32923" s="300"/>
      <c r="AK32923" s="300"/>
      <c r="AL32923" s="300"/>
      <c r="AM32923" s="300"/>
      <c r="AN32923" s="300"/>
      <c r="AO32923" s="300"/>
      <c r="AP32923" s="300"/>
      <c r="AQ32923" s="300"/>
      <c r="AR32923" s="300"/>
      <c r="AS32923" s="300"/>
      <c r="AT32923" s="300"/>
      <c r="AU32923" s="300"/>
      <c r="AV32923" s="300"/>
      <c r="AW32923" s="300"/>
      <c r="AX32923" s="300"/>
      <c r="AY32923" s="300"/>
      <c r="AZ32923" s="300"/>
      <c r="BA32923" s="300"/>
      <c r="BB32923" s="300"/>
      <c r="BC32923" s="300"/>
      <c r="BD32923" s="300"/>
      <c r="BE32923" s="300"/>
      <c r="BF32923" s="300"/>
      <c r="BG32923" s="300"/>
      <c r="BH32923" s="300"/>
      <c r="BI32923" s="300"/>
      <c r="BJ32923" s="300"/>
      <c r="BK32923" s="300"/>
      <c r="BL32923" s="300"/>
      <c r="BM32923" s="300"/>
      <c r="BN32923" s="300"/>
      <c r="BO32923" s="300"/>
      <c r="BP32923" s="300"/>
      <c r="BQ32923" s="300"/>
      <c r="BR32923" s="300"/>
      <c r="BS32923" s="300"/>
      <c r="BT32923" s="300"/>
      <c r="BU32923" s="300"/>
      <c r="BV32923" s="300"/>
      <c r="BW32923" s="300"/>
      <c r="BX32923" s="300"/>
      <c r="BY32923" s="300"/>
      <c r="BZ32923" s="300"/>
      <c r="CA32923" s="300"/>
      <c r="CB32923" s="300"/>
      <c r="CC32923" s="300"/>
      <c r="CD32923" s="300"/>
      <c r="CE32923" s="300"/>
      <c r="CF32923" s="300"/>
      <c r="CG32923" s="300"/>
      <c r="CH32923" s="300"/>
      <c r="CI32923" s="300"/>
      <c r="CJ32923" s="300"/>
      <c r="CK32923" s="300"/>
      <c r="CL32923" s="300"/>
      <c r="CM32923" s="300"/>
      <c r="CN32923" s="300"/>
      <c r="CO32923" s="300"/>
      <c r="CP32923" s="300"/>
      <c r="CQ32923" s="300"/>
      <c r="CR32923" s="300"/>
      <c r="CS32923" s="300"/>
      <c r="CT32923" s="300"/>
      <c r="CU32923" s="300"/>
      <c r="CV32923" s="300"/>
      <c r="CW32923" s="300"/>
      <c r="CX32923" s="300"/>
      <c r="CY32923" s="300"/>
      <c r="CZ32923" s="300"/>
      <c r="DA32923" s="300"/>
      <c r="DB32923" s="300"/>
      <c r="DC32923" s="300"/>
      <c r="DD32923" s="300"/>
      <c r="DE32923" s="300"/>
      <c r="DF32923" s="300"/>
      <c r="DG32923" s="300"/>
      <c r="DH32923" s="300"/>
      <c r="DI32923" s="300"/>
      <c r="DJ32923" s="300"/>
      <c r="DK32923" s="300"/>
      <c r="DL32923" s="300"/>
      <c r="DM32923" s="300"/>
      <c r="DN32923" s="300"/>
      <c r="DO32923" s="300"/>
      <c r="DP32923" s="300"/>
      <c r="DQ32923" s="300"/>
      <c r="DR32923" s="300"/>
      <c r="DS32923" s="300"/>
      <c r="DT32923" s="300"/>
      <c r="DU32923" s="300"/>
      <c r="DV32923" s="300"/>
      <c r="DW32923" s="300"/>
      <c r="DX32923" s="300"/>
      <c r="DY32923" s="300"/>
      <c r="DZ32923" s="300"/>
      <c r="EA32923" s="300"/>
      <c r="EB32923" s="300"/>
      <c r="EC32923" s="300"/>
      <c r="ED32923" s="300"/>
      <c r="EE32923" s="300"/>
      <c r="EF32923" s="300"/>
      <c r="EG32923" s="300"/>
      <c r="EH32923" s="300"/>
      <c r="EI32923" s="300"/>
      <c r="EJ32923" s="300"/>
      <c r="EK32923" s="300"/>
      <c r="EL32923" s="300"/>
      <c r="EM32923" s="300"/>
      <c r="EN32923" s="300"/>
      <c r="EO32923" s="300"/>
      <c r="EP32923" s="300"/>
      <c r="EQ32923" s="300"/>
      <c r="ER32923" s="300"/>
      <c r="ES32923" s="300"/>
      <c r="ET32923" s="300"/>
      <c r="EU32923" s="300"/>
      <c r="EV32923" s="300"/>
      <c r="EW32923" s="300"/>
      <c r="EX32923" s="300"/>
      <c r="EY32923" s="300"/>
      <c r="EZ32923" s="300"/>
      <c r="FA32923" s="300"/>
      <c r="FB32923" s="300"/>
      <c r="FC32923" s="300"/>
      <c r="FD32923" s="300"/>
      <c r="FE32923" s="300"/>
      <c r="FF32923" s="300"/>
      <c r="FG32923" s="300"/>
      <c r="FH32923" s="300"/>
      <c r="FI32923" s="300"/>
      <c r="FJ32923" s="300"/>
      <c r="FK32923" s="300"/>
      <c r="FL32923" s="300"/>
      <c r="FM32923" s="300"/>
      <c r="FN32923" s="300"/>
      <c r="FO32923" s="300"/>
      <c r="FP32923" s="300"/>
      <c r="FQ32923" s="300"/>
      <c r="FR32923" s="300"/>
      <c r="FS32923" s="300"/>
      <c r="FT32923" s="300"/>
      <c r="FU32923" s="300"/>
      <c r="FV32923" s="300"/>
      <c r="FW32923" s="300"/>
      <c r="FX32923" s="300"/>
      <c r="FY32923" s="300"/>
      <c r="FZ32923" s="300"/>
      <c r="GA32923" s="300"/>
      <c r="GB32923" s="300"/>
      <c r="GC32923" s="300"/>
      <c r="GD32923" s="300"/>
      <c r="GE32923" s="300"/>
      <c r="GF32923" s="300"/>
      <c r="GG32923" s="300"/>
    </row>
    <row r="32924" spans="4:189" x14ac:dyDescent="0.25">
      <c r="D32924" s="300"/>
      <c r="J32924" s="300"/>
      <c r="K32924" s="300"/>
      <c r="L32924" s="300"/>
      <c r="M32924" s="300"/>
      <c r="N32924" s="300"/>
      <c r="O32924" s="300"/>
      <c r="P32924" s="300"/>
      <c r="Q32924" s="300"/>
      <c r="R32924" s="300"/>
      <c r="S32924" s="300"/>
      <c r="T32924" s="300"/>
      <c r="U32924" s="300"/>
      <c r="V32924" s="300"/>
      <c r="W32924" s="300"/>
      <c r="X32924" s="300"/>
      <c r="Y32924" s="300"/>
      <c r="Z32924" s="300"/>
      <c r="AA32924" s="300"/>
      <c r="AB32924" s="300"/>
      <c r="AC32924" s="300"/>
      <c r="AD32924" s="300"/>
      <c r="AE32924" s="300"/>
      <c r="AF32924" s="300"/>
      <c r="AG32924" s="300"/>
      <c r="AH32924" s="300"/>
      <c r="AI32924" s="300"/>
      <c r="AJ32924" s="300"/>
      <c r="AK32924" s="300"/>
      <c r="AL32924" s="300"/>
      <c r="AM32924" s="300"/>
      <c r="AN32924" s="300"/>
      <c r="AO32924" s="300"/>
      <c r="AP32924" s="300"/>
      <c r="AQ32924" s="300"/>
      <c r="AR32924" s="300"/>
      <c r="AS32924" s="300"/>
      <c r="AT32924" s="300"/>
      <c r="AU32924" s="300"/>
      <c r="AV32924" s="300"/>
      <c r="AW32924" s="300"/>
      <c r="AX32924" s="300"/>
      <c r="AY32924" s="300"/>
      <c r="AZ32924" s="300"/>
      <c r="BA32924" s="300"/>
      <c r="BB32924" s="300"/>
      <c r="BC32924" s="300"/>
      <c r="BD32924" s="300"/>
      <c r="BE32924" s="300"/>
      <c r="BF32924" s="300"/>
      <c r="BG32924" s="300"/>
      <c r="BH32924" s="300"/>
      <c r="BI32924" s="300"/>
      <c r="BJ32924" s="300"/>
      <c r="BK32924" s="300"/>
      <c r="BL32924" s="300"/>
      <c r="BM32924" s="300"/>
      <c r="BN32924" s="300"/>
      <c r="BO32924" s="300"/>
      <c r="BP32924" s="300"/>
      <c r="BQ32924" s="300"/>
      <c r="BR32924" s="300"/>
      <c r="BS32924" s="300"/>
      <c r="BT32924" s="300"/>
      <c r="BU32924" s="300"/>
      <c r="BV32924" s="300"/>
      <c r="BW32924" s="300"/>
      <c r="BX32924" s="300"/>
      <c r="BY32924" s="300"/>
      <c r="BZ32924" s="300"/>
      <c r="CA32924" s="300"/>
      <c r="CB32924" s="300"/>
      <c r="CC32924" s="300"/>
      <c r="CD32924" s="300"/>
      <c r="CE32924" s="300"/>
      <c r="CF32924" s="300"/>
      <c r="CG32924" s="300"/>
      <c r="CH32924" s="300"/>
      <c r="CI32924" s="300"/>
      <c r="CJ32924" s="300"/>
      <c r="CK32924" s="300"/>
      <c r="CL32924" s="300"/>
      <c r="CM32924" s="300"/>
      <c r="CN32924" s="300"/>
      <c r="CO32924" s="300"/>
      <c r="CP32924" s="300"/>
      <c r="CQ32924" s="300"/>
      <c r="CR32924" s="300"/>
      <c r="CS32924" s="300"/>
      <c r="CT32924" s="300"/>
      <c r="CU32924" s="300"/>
      <c r="CV32924" s="300"/>
      <c r="CW32924" s="300"/>
      <c r="CX32924" s="300"/>
      <c r="CY32924" s="300"/>
      <c r="CZ32924" s="300"/>
      <c r="DA32924" s="300"/>
      <c r="DB32924" s="300"/>
      <c r="DC32924" s="300"/>
      <c r="DD32924" s="300"/>
      <c r="DE32924" s="300"/>
      <c r="DF32924" s="300"/>
      <c r="DG32924" s="300"/>
      <c r="DH32924" s="300"/>
      <c r="DI32924" s="300"/>
      <c r="DJ32924" s="300"/>
      <c r="DK32924" s="300"/>
      <c r="DL32924" s="300"/>
      <c r="DM32924" s="300"/>
      <c r="DN32924" s="300"/>
      <c r="DO32924" s="300"/>
      <c r="DP32924" s="300"/>
      <c r="DQ32924" s="300"/>
      <c r="DR32924" s="300"/>
      <c r="DS32924" s="300"/>
      <c r="DT32924" s="300"/>
      <c r="DU32924" s="300"/>
      <c r="DV32924" s="300"/>
      <c r="DW32924" s="300"/>
      <c r="DX32924" s="300"/>
      <c r="DY32924" s="300"/>
      <c r="DZ32924" s="300"/>
      <c r="EA32924" s="300"/>
      <c r="EB32924" s="300"/>
      <c r="EC32924" s="300"/>
      <c r="ED32924" s="300"/>
      <c r="EE32924" s="300"/>
      <c r="EF32924" s="300"/>
      <c r="EG32924" s="300"/>
      <c r="EH32924" s="300"/>
      <c r="EI32924" s="300"/>
      <c r="EJ32924" s="300"/>
      <c r="EK32924" s="300"/>
      <c r="EL32924" s="300"/>
      <c r="EM32924" s="300"/>
      <c r="EN32924" s="300"/>
      <c r="EO32924" s="300"/>
      <c r="EP32924" s="300"/>
      <c r="EQ32924" s="300"/>
      <c r="ER32924" s="300"/>
      <c r="ES32924" s="300"/>
      <c r="ET32924" s="300"/>
      <c r="EU32924" s="300"/>
      <c r="EV32924" s="300"/>
      <c r="EW32924" s="300"/>
      <c r="EX32924" s="300"/>
      <c r="EY32924" s="300"/>
      <c r="EZ32924" s="300"/>
      <c r="FA32924" s="300"/>
      <c r="FB32924" s="300"/>
      <c r="FC32924" s="300"/>
      <c r="FD32924" s="300"/>
      <c r="FE32924" s="300"/>
      <c r="FF32924" s="300"/>
      <c r="FG32924" s="300"/>
      <c r="FH32924" s="300"/>
      <c r="FI32924" s="300"/>
      <c r="FJ32924" s="300"/>
      <c r="FK32924" s="300"/>
      <c r="FL32924" s="300"/>
      <c r="FM32924" s="300"/>
      <c r="FN32924" s="300"/>
      <c r="FO32924" s="300"/>
      <c r="FP32924" s="300"/>
      <c r="FQ32924" s="300"/>
      <c r="FR32924" s="300"/>
      <c r="FS32924" s="300"/>
      <c r="FT32924" s="300"/>
      <c r="FU32924" s="300"/>
      <c r="FV32924" s="300"/>
      <c r="FW32924" s="300"/>
      <c r="FX32924" s="300"/>
      <c r="FY32924" s="300"/>
      <c r="FZ32924" s="300"/>
      <c r="GA32924" s="300"/>
      <c r="GB32924" s="300"/>
      <c r="GC32924" s="300"/>
      <c r="GD32924" s="300"/>
      <c r="GE32924" s="300"/>
      <c r="GF32924" s="300"/>
      <c r="GG32924" s="300"/>
    </row>
    <row r="32925" spans="4:189" x14ac:dyDescent="0.25">
      <c r="D32925" s="300"/>
      <c r="J32925" s="300"/>
      <c r="K32925" s="300"/>
      <c r="L32925" s="300"/>
      <c r="M32925" s="300"/>
      <c r="N32925" s="300"/>
      <c r="O32925" s="300"/>
      <c r="P32925" s="300"/>
      <c r="Q32925" s="300"/>
      <c r="R32925" s="300"/>
      <c r="S32925" s="300"/>
      <c r="T32925" s="300"/>
      <c r="U32925" s="300"/>
      <c r="V32925" s="300"/>
      <c r="W32925" s="300"/>
      <c r="X32925" s="300"/>
      <c r="Y32925" s="300"/>
      <c r="Z32925" s="300"/>
      <c r="AA32925" s="300"/>
      <c r="AB32925" s="300"/>
      <c r="AC32925" s="300"/>
      <c r="AD32925" s="300"/>
      <c r="AE32925" s="300"/>
      <c r="AF32925" s="300"/>
      <c r="AG32925" s="300"/>
      <c r="AH32925" s="300"/>
      <c r="AI32925" s="300"/>
      <c r="AJ32925" s="300"/>
      <c r="AK32925" s="300"/>
      <c r="AL32925" s="300"/>
      <c r="AM32925" s="300"/>
      <c r="AN32925" s="300"/>
      <c r="AO32925" s="300"/>
      <c r="AP32925" s="300"/>
      <c r="AQ32925" s="300"/>
      <c r="AR32925" s="300"/>
      <c r="AS32925" s="300"/>
      <c r="AT32925" s="300"/>
      <c r="AU32925" s="300"/>
      <c r="AV32925" s="300"/>
      <c r="AW32925" s="300"/>
      <c r="AX32925" s="300"/>
      <c r="AY32925" s="300"/>
      <c r="AZ32925" s="300"/>
      <c r="BA32925" s="300"/>
      <c r="BB32925" s="300"/>
      <c r="BC32925" s="300"/>
      <c r="BD32925" s="300"/>
      <c r="BE32925" s="300"/>
      <c r="BF32925" s="300"/>
      <c r="BG32925" s="300"/>
      <c r="BH32925" s="300"/>
      <c r="BI32925" s="300"/>
      <c r="BJ32925" s="300"/>
      <c r="BK32925" s="300"/>
      <c r="BL32925" s="300"/>
      <c r="BM32925" s="300"/>
      <c r="BN32925" s="300"/>
      <c r="BO32925" s="300"/>
      <c r="BP32925" s="300"/>
      <c r="BQ32925" s="300"/>
      <c r="BR32925" s="300"/>
      <c r="BS32925" s="300"/>
      <c r="BT32925" s="300"/>
      <c r="BU32925" s="300"/>
      <c r="BV32925" s="300"/>
      <c r="BW32925" s="300"/>
      <c r="BX32925" s="300"/>
      <c r="BY32925" s="300"/>
      <c r="BZ32925" s="300"/>
      <c r="CA32925" s="300"/>
      <c r="CB32925" s="300"/>
      <c r="CC32925" s="300"/>
      <c r="CD32925" s="300"/>
      <c r="CE32925" s="300"/>
      <c r="CF32925" s="300"/>
      <c r="CG32925" s="300"/>
      <c r="CH32925" s="300"/>
      <c r="CI32925" s="300"/>
      <c r="CJ32925" s="300"/>
      <c r="CK32925" s="300"/>
      <c r="CL32925" s="300"/>
      <c r="CM32925" s="300"/>
      <c r="CN32925" s="300"/>
      <c r="CO32925" s="300"/>
      <c r="CP32925" s="300"/>
      <c r="CQ32925" s="300"/>
      <c r="CR32925" s="300"/>
      <c r="CS32925" s="300"/>
      <c r="CT32925" s="300"/>
      <c r="CU32925" s="300"/>
      <c r="CV32925" s="300"/>
      <c r="CW32925" s="300"/>
      <c r="CX32925" s="300"/>
      <c r="CY32925" s="300"/>
      <c r="CZ32925" s="300"/>
      <c r="DA32925" s="300"/>
      <c r="DB32925" s="300"/>
      <c r="DC32925" s="300"/>
      <c r="DD32925" s="300"/>
      <c r="DE32925" s="300"/>
      <c r="DF32925" s="300"/>
      <c r="DG32925" s="300"/>
      <c r="DH32925" s="300"/>
      <c r="DI32925" s="300"/>
      <c r="DJ32925" s="300"/>
      <c r="DK32925" s="300"/>
      <c r="DL32925" s="300"/>
      <c r="DM32925" s="300"/>
      <c r="DN32925" s="300"/>
      <c r="DO32925" s="300"/>
      <c r="DP32925" s="300"/>
      <c r="DQ32925" s="300"/>
      <c r="DR32925" s="300"/>
      <c r="DS32925" s="300"/>
      <c r="DT32925" s="300"/>
      <c r="DU32925" s="300"/>
      <c r="DV32925" s="300"/>
      <c r="DW32925" s="300"/>
      <c r="DX32925" s="300"/>
      <c r="DY32925" s="300"/>
      <c r="DZ32925" s="300"/>
      <c r="EA32925" s="300"/>
      <c r="EB32925" s="300"/>
      <c r="EC32925" s="300"/>
      <c r="ED32925" s="300"/>
      <c r="EE32925" s="300"/>
      <c r="EF32925" s="300"/>
      <c r="EG32925" s="300"/>
      <c r="EH32925" s="300"/>
      <c r="EI32925" s="300"/>
      <c r="EJ32925" s="300"/>
      <c r="EK32925" s="300"/>
      <c r="EL32925" s="300"/>
      <c r="EM32925" s="300"/>
      <c r="EN32925" s="300"/>
      <c r="EO32925" s="300"/>
      <c r="EP32925" s="300"/>
      <c r="EQ32925" s="300"/>
      <c r="ER32925" s="300"/>
      <c r="ES32925" s="300"/>
      <c r="ET32925" s="300"/>
      <c r="EU32925" s="300"/>
      <c r="EV32925" s="300"/>
      <c r="EW32925" s="300"/>
      <c r="EX32925" s="300"/>
      <c r="EY32925" s="300"/>
      <c r="EZ32925" s="300"/>
      <c r="FA32925" s="300"/>
      <c r="FB32925" s="300"/>
      <c r="FC32925" s="300"/>
      <c r="FD32925" s="300"/>
      <c r="FE32925" s="300"/>
      <c r="FF32925" s="300"/>
      <c r="FG32925" s="300"/>
      <c r="FH32925" s="300"/>
      <c r="FI32925" s="300"/>
      <c r="FJ32925" s="300"/>
      <c r="FK32925" s="300"/>
      <c r="FL32925" s="300"/>
      <c r="FM32925" s="300"/>
      <c r="FN32925" s="300"/>
      <c r="FO32925" s="300"/>
      <c r="FP32925" s="300"/>
      <c r="FQ32925" s="300"/>
      <c r="FR32925" s="300"/>
      <c r="FS32925" s="300"/>
      <c r="FT32925" s="300"/>
      <c r="FU32925" s="300"/>
      <c r="FV32925" s="300"/>
      <c r="FW32925" s="300"/>
      <c r="FX32925" s="300"/>
      <c r="FY32925" s="300"/>
      <c r="FZ32925" s="300"/>
      <c r="GA32925" s="300"/>
      <c r="GB32925" s="300"/>
      <c r="GC32925" s="300"/>
      <c r="GD32925" s="300"/>
      <c r="GE32925" s="300"/>
      <c r="GF32925" s="300"/>
      <c r="GG32925" s="300"/>
    </row>
    <row r="32926" spans="4:189" x14ac:dyDescent="0.25">
      <c r="D32926" s="300"/>
      <c r="J32926" s="300"/>
      <c r="K32926" s="300"/>
      <c r="L32926" s="300"/>
      <c r="M32926" s="300"/>
      <c r="N32926" s="300"/>
      <c r="O32926" s="300"/>
      <c r="P32926" s="300"/>
      <c r="Q32926" s="300"/>
      <c r="R32926" s="300"/>
      <c r="S32926" s="300"/>
      <c r="T32926" s="300"/>
      <c r="U32926" s="300"/>
      <c r="V32926" s="300"/>
      <c r="W32926" s="300"/>
      <c r="X32926" s="300"/>
      <c r="Y32926" s="300"/>
      <c r="Z32926" s="300"/>
      <c r="AA32926" s="300"/>
      <c r="AB32926" s="300"/>
      <c r="AC32926" s="300"/>
      <c r="AD32926" s="300"/>
      <c r="AE32926" s="300"/>
      <c r="AF32926" s="300"/>
      <c r="AG32926" s="300"/>
      <c r="AH32926" s="300"/>
      <c r="AI32926" s="300"/>
      <c r="AJ32926" s="300"/>
      <c r="AK32926" s="300"/>
      <c r="AL32926" s="300"/>
      <c r="AM32926" s="300"/>
      <c r="AN32926" s="300"/>
      <c r="AO32926" s="300"/>
      <c r="AP32926" s="300"/>
      <c r="AQ32926" s="300"/>
      <c r="AR32926" s="300"/>
      <c r="AS32926" s="300"/>
      <c r="AT32926" s="300"/>
      <c r="AU32926" s="300"/>
      <c r="AV32926" s="300"/>
      <c r="AW32926" s="300"/>
      <c r="AX32926" s="300"/>
      <c r="AY32926" s="300"/>
      <c r="AZ32926" s="300"/>
      <c r="BA32926" s="300"/>
      <c r="BB32926" s="300"/>
      <c r="BC32926" s="300"/>
      <c r="BD32926" s="300"/>
      <c r="BE32926" s="300"/>
      <c r="BF32926" s="300"/>
      <c r="BG32926" s="300"/>
      <c r="BH32926" s="300"/>
      <c r="BI32926" s="300"/>
      <c r="BJ32926" s="300"/>
      <c r="BK32926" s="300"/>
      <c r="BL32926" s="300"/>
      <c r="BM32926" s="300"/>
      <c r="BN32926" s="300"/>
      <c r="BO32926" s="300"/>
      <c r="BP32926" s="300"/>
      <c r="BQ32926" s="300"/>
      <c r="BR32926" s="300"/>
      <c r="BS32926" s="300"/>
      <c r="BT32926" s="300"/>
      <c r="BU32926" s="300"/>
      <c r="BV32926" s="300"/>
      <c r="BW32926" s="300"/>
      <c r="BX32926" s="300"/>
      <c r="BY32926" s="300"/>
      <c r="BZ32926" s="300"/>
      <c r="CA32926" s="300"/>
      <c r="CB32926" s="300"/>
      <c r="CC32926" s="300"/>
      <c r="CD32926" s="300"/>
      <c r="CE32926" s="300"/>
      <c r="CF32926" s="300"/>
      <c r="CG32926" s="300"/>
      <c r="CH32926" s="300"/>
      <c r="CI32926" s="300"/>
      <c r="CJ32926" s="300"/>
      <c r="CK32926" s="300"/>
      <c r="CL32926" s="300"/>
      <c r="CM32926" s="300"/>
      <c r="CN32926" s="300"/>
      <c r="CO32926" s="300"/>
      <c r="CP32926" s="300"/>
      <c r="CQ32926" s="300"/>
      <c r="CR32926" s="300"/>
      <c r="CS32926" s="300"/>
      <c r="CT32926" s="300"/>
      <c r="CU32926" s="300"/>
      <c r="CV32926" s="300"/>
      <c r="CW32926" s="300"/>
      <c r="CX32926" s="300"/>
      <c r="CY32926" s="300"/>
      <c r="CZ32926" s="300"/>
      <c r="DA32926" s="300"/>
      <c r="DB32926" s="300"/>
      <c r="DC32926" s="300"/>
      <c r="DD32926" s="300"/>
      <c r="DE32926" s="300"/>
      <c r="DF32926" s="300"/>
      <c r="DG32926" s="300"/>
      <c r="DH32926" s="300"/>
      <c r="DI32926" s="300"/>
      <c r="DJ32926" s="300"/>
      <c r="DK32926" s="300"/>
      <c r="DL32926" s="300"/>
      <c r="DM32926" s="300"/>
      <c r="DN32926" s="300"/>
      <c r="DO32926" s="300"/>
      <c r="DP32926" s="300"/>
      <c r="DQ32926" s="300"/>
      <c r="DR32926" s="300"/>
      <c r="DS32926" s="300"/>
      <c r="DT32926" s="300"/>
      <c r="DU32926" s="300"/>
      <c r="DV32926" s="300"/>
      <c r="DW32926" s="300"/>
      <c r="DX32926" s="300"/>
      <c r="DY32926" s="300"/>
      <c r="DZ32926" s="300"/>
      <c r="EA32926" s="300"/>
      <c r="EB32926" s="300"/>
      <c r="EC32926" s="300"/>
      <c r="ED32926" s="300"/>
      <c r="EE32926" s="300"/>
      <c r="EF32926" s="300"/>
      <c r="EG32926" s="300"/>
      <c r="EH32926" s="300"/>
      <c r="EI32926" s="300"/>
      <c r="EJ32926" s="300"/>
      <c r="EK32926" s="300"/>
      <c r="EL32926" s="300"/>
      <c r="EM32926" s="300"/>
      <c r="EN32926" s="300"/>
      <c r="EO32926" s="300"/>
      <c r="EP32926" s="300"/>
      <c r="EQ32926" s="300"/>
      <c r="ER32926" s="300"/>
      <c r="ES32926" s="300"/>
      <c r="ET32926" s="300"/>
      <c r="EU32926" s="300"/>
      <c r="EV32926" s="300"/>
      <c r="EW32926" s="300"/>
      <c r="EX32926" s="300"/>
      <c r="EY32926" s="300"/>
      <c r="EZ32926" s="300"/>
      <c r="FA32926" s="300"/>
      <c r="FB32926" s="300"/>
      <c r="FC32926" s="300"/>
      <c r="FD32926" s="300"/>
      <c r="FE32926" s="300"/>
      <c r="FF32926" s="300"/>
      <c r="FG32926" s="300"/>
      <c r="FH32926" s="300"/>
      <c r="FI32926" s="300"/>
      <c r="FJ32926" s="300"/>
      <c r="FK32926" s="300"/>
      <c r="FL32926" s="300"/>
      <c r="FM32926" s="300"/>
      <c r="FN32926" s="300"/>
      <c r="FO32926" s="300"/>
      <c r="FP32926" s="300"/>
      <c r="FQ32926" s="300"/>
      <c r="FR32926" s="300"/>
      <c r="FS32926" s="300"/>
      <c r="FT32926" s="300"/>
      <c r="FU32926" s="300"/>
      <c r="FV32926" s="300"/>
      <c r="FW32926" s="300"/>
      <c r="FX32926" s="300"/>
      <c r="FY32926" s="300"/>
      <c r="FZ32926" s="300"/>
      <c r="GA32926" s="300"/>
      <c r="GB32926" s="300"/>
      <c r="GC32926" s="300"/>
      <c r="GD32926" s="300"/>
      <c r="GE32926" s="300"/>
      <c r="GF32926" s="300"/>
      <c r="GG32926" s="300"/>
    </row>
    <row r="32927" spans="4:189" x14ac:dyDescent="0.25">
      <c r="D32927" s="300"/>
      <c r="J32927" s="300"/>
      <c r="K32927" s="300"/>
      <c r="L32927" s="300"/>
      <c r="M32927" s="300"/>
      <c r="N32927" s="300"/>
      <c r="O32927" s="300"/>
      <c r="P32927" s="300"/>
      <c r="Q32927" s="300"/>
      <c r="R32927" s="300"/>
      <c r="S32927" s="300"/>
      <c r="T32927" s="300"/>
      <c r="U32927" s="300"/>
      <c r="V32927" s="300"/>
      <c r="W32927" s="300"/>
      <c r="X32927" s="300"/>
      <c r="Y32927" s="300"/>
      <c r="Z32927" s="300"/>
      <c r="AA32927" s="300"/>
      <c r="AB32927" s="300"/>
      <c r="AC32927" s="300"/>
      <c r="AD32927" s="300"/>
      <c r="AE32927" s="300"/>
      <c r="AF32927" s="300"/>
      <c r="AG32927" s="300"/>
      <c r="AH32927" s="300"/>
      <c r="AI32927" s="300"/>
      <c r="AJ32927" s="300"/>
      <c r="AK32927" s="300"/>
      <c r="AL32927" s="300"/>
      <c r="AM32927" s="300"/>
      <c r="AN32927" s="300"/>
      <c r="AO32927" s="300"/>
      <c r="AP32927" s="300"/>
      <c r="AQ32927" s="300"/>
      <c r="AR32927" s="300"/>
      <c r="AS32927" s="300"/>
      <c r="AT32927" s="300"/>
      <c r="AU32927" s="300"/>
      <c r="AV32927" s="300"/>
      <c r="AW32927" s="300"/>
      <c r="AX32927" s="300"/>
      <c r="AY32927" s="300"/>
      <c r="AZ32927" s="300"/>
      <c r="BA32927" s="300"/>
      <c r="BB32927" s="300"/>
      <c r="BC32927" s="300"/>
      <c r="BD32927" s="300"/>
      <c r="BE32927" s="300"/>
      <c r="BF32927" s="300"/>
      <c r="BG32927" s="300"/>
      <c r="BH32927" s="300"/>
      <c r="BI32927" s="300"/>
      <c r="BJ32927" s="300"/>
      <c r="BK32927" s="300"/>
      <c r="BL32927" s="300"/>
      <c r="BM32927" s="300"/>
      <c r="BN32927" s="300"/>
      <c r="BO32927" s="300"/>
      <c r="BP32927" s="300"/>
      <c r="BQ32927" s="300"/>
      <c r="BR32927" s="300"/>
      <c r="BS32927" s="300"/>
      <c r="BT32927" s="300"/>
      <c r="BU32927" s="300"/>
      <c r="BV32927" s="300"/>
      <c r="BW32927" s="300"/>
      <c r="BX32927" s="300"/>
      <c r="BY32927" s="300"/>
      <c r="BZ32927" s="300"/>
      <c r="CA32927" s="300"/>
      <c r="CB32927" s="300"/>
      <c r="CC32927" s="300"/>
      <c r="CD32927" s="300"/>
      <c r="CE32927" s="300"/>
      <c r="CF32927" s="300"/>
      <c r="CG32927" s="300"/>
      <c r="CH32927" s="300"/>
      <c r="CI32927" s="300"/>
      <c r="CJ32927" s="300"/>
      <c r="CK32927" s="300"/>
      <c r="CL32927" s="300"/>
      <c r="CM32927" s="300"/>
      <c r="CN32927" s="300"/>
      <c r="CO32927" s="300"/>
      <c r="CP32927" s="300"/>
      <c r="CQ32927" s="300"/>
      <c r="CR32927" s="300"/>
      <c r="CS32927" s="300"/>
      <c r="CT32927" s="300"/>
      <c r="CU32927" s="300"/>
      <c r="CV32927" s="300"/>
      <c r="CW32927" s="300"/>
      <c r="CX32927" s="300"/>
      <c r="CY32927" s="300"/>
      <c r="CZ32927" s="300"/>
      <c r="DA32927" s="300"/>
      <c r="DB32927" s="300"/>
      <c r="DC32927" s="300"/>
      <c r="DD32927" s="300"/>
      <c r="DE32927" s="300"/>
      <c r="DF32927" s="300"/>
      <c r="DG32927" s="300"/>
      <c r="DH32927" s="300"/>
      <c r="DI32927" s="300"/>
      <c r="DJ32927" s="300"/>
      <c r="DK32927" s="300"/>
      <c r="DL32927" s="300"/>
      <c r="DM32927" s="300"/>
      <c r="DN32927" s="300"/>
      <c r="DO32927" s="300"/>
      <c r="DP32927" s="300"/>
      <c r="DQ32927" s="300"/>
      <c r="DR32927" s="300"/>
      <c r="DS32927" s="300"/>
      <c r="DT32927" s="300"/>
      <c r="DU32927" s="300"/>
      <c r="DV32927" s="300"/>
      <c r="DW32927" s="300"/>
      <c r="DX32927" s="300"/>
      <c r="DY32927" s="300"/>
      <c r="DZ32927" s="300"/>
      <c r="EA32927" s="300"/>
      <c r="EB32927" s="300"/>
      <c r="EC32927" s="300"/>
      <c r="ED32927" s="300"/>
      <c r="EE32927" s="300"/>
      <c r="EF32927" s="300"/>
      <c r="EG32927" s="300"/>
      <c r="EH32927" s="300"/>
      <c r="EI32927" s="300"/>
      <c r="EJ32927" s="300"/>
      <c r="EK32927" s="300"/>
      <c r="EL32927" s="300"/>
      <c r="EM32927" s="300"/>
      <c r="EN32927" s="300"/>
      <c r="EO32927" s="300"/>
      <c r="EP32927" s="300"/>
      <c r="EQ32927" s="300"/>
      <c r="ER32927" s="300"/>
      <c r="ES32927" s="300"/>
      <c r="ET32927" s="300"/>
      <c r="EU32927" s="300"/>
      <c r="EV32927" s="300"/>
      <c r="EW32927" s="300"/>
      <c r="EX32927" s="300"/>
      <c r="EY32927" s="300"/>
      <c r="EZ32927" s="300"/>
      <c r="FA32927" s="300"/>
      <c r="FB32927" s="300"/>
      <c r="FC32927" s="300"/>
      <c r="FD32927" s="300"/>
      <c r="FE32927" s="300"/>
      <c r="FF32927" s="300"/>
      <c r="FG32927" s="300"/>
      <c r="FH32927" s="300"/>
      <c r="FI32927" s="300"/>
      <c r="FJ32927" s="300"/>
      <c r="FK32927" s="300"/>
      <c r="FL32927" s="300"/>
      <c r="FM32927" s="300"/>
      <c r="FN32927" s="300"/>
      <c r="FO32927" s="300"/>
      <c r="FP32927" s="300"/>
      <c r="FQ32927" s="300"/>
      <c r="FR32927" s="300"/>
      <c r="FS32927" s="300"/>
      <c r="FT32927" s="300"/>
      <c r="FU32927" s="300"/>
      <c r="FV32927" s="300"/>
      <c r="FW32927" s="300"/>
      <c r="FX32927" s="300"/>
      <c r="FY32927" s="300"/>
      <c r="FZ32927" s="300"/>
      <c r="GA32927" s="300"/>
      <c r="GB32927" s="300"/>
      <c r="GC32927" s="300"/>
      <c r="GD32927" s="300"/>
      <c r="GE32927" s="300"/>
      <c r="GF32927" s="300"/>
      <c r="GG32927" s="300"/>
    </row>
    <row r="32928" spans="4:189" x14ac:dyDescent="0.25">
      <c r="D32928" s="300"/>
      <c r="J32928" s="300"/>
      <c r="K32928" s="300"/>
      <c r="L32928" s="300"/>
      <c r="M32928" s="300"/>
      <c r="N32928" s="300"/>
      <c r="O32928" s="300"/>
      <c r="P32928" s="300"/>
      <c r="Q32928" s="300"/>
      <c r="R32928" s="300"/>
      <c r="S32928" s="300"/>
      <c r="T32928" s="300"/>
      <c r="U32928" s="300"/>
      <c r="V32928" s="300"/>
      <c r="W32928" s="300"/>
      <c r="X32928" s="300"/>
      <c r="Y32928" s="300"/>
      <c r="Z32928" s="300"/>
      <c r="AA32928" s="300"/>
      <c r="AB32928" s="300"/>
      <c r="AC32928" s="300"/>
      <c r="AD32928" s="300"/>
      <c r="AE32928" s="300"/>
      <c r="AF32928" s="300"/>
      <c r="AG32928" s="300"/>
      <c r="AH32928" s="300"/>
      <c r="AI32928" s="300"/>
      <c r="AJ32928" s="300"/>
      <c r="AK32928" s="300"/>
      <c r="AL32928" s="300"/>
      <c r="AM32928" s="300"/>
      <c r="AN32928" s="300"/>
      <c r="AO32928" s="300"/>
      <c r="AP32928" s="300"/>
      <c r="AQ32928" s="300"/>
      <c r="AR32928" s="300"/>
      <c r="AS32928" s="300"/>
      <c r="AT32928" s="300"/>
      <c r="AU32928" s="300"/>
      <c r="AV32928" s="300"/>
      <c r="AW32928" s="300"/>
      <c r="AX32928" s="300"/>
      <c r="AY32928" s="300"/>
      <c r="AZ32928" s="300"/>
      <c r="BA32928" s="300"/>
      <c r="BB32928" s="300"/>
      <c r="BC32928" s="300"/>
      <c r="BD32928" s="300"/>
      <c r="BE32928" s="300"/>
      <c r="BF32928" s="300"/>
      <c r="BG32928" s="300"/>
      <c r="BH32928" s="300"/>
      <c r="BI32928" s="300"/>
      <c r="BJ32928" s="300"/>
      <c r="BK32928" s="300"/>
      <c r="BL32928" s="300"/>
      <c r="BM32928" s="300"/>
      <c r="BN32928" s="300"/>
      <c r="BO32928" s="300"/>
      <c r="BP32928" s="300"/>
      <c r="BQ32928" s="300"/>
      <c r="BR32928" s="300"/>
      <c r="BS32928" s="300"/>
      <c r="BT32928" s="300"/>
      <c r="BU32928" s="300"/>
      <c r="BV32928" s="300"/>
      <c r="BW32928" s="300"/>
      <c r="BX32928" s="300"/>
      <c r="BY32928" s="300"/>
      <c r="BZ32928" s="300"/>
      <c r="CA32928" s="300"/>
      <c r="CB32928" s="300"/>
      <c r="CC32928" s="300"/>
      <c r="CD32928" s="300"/>
      <c r="CE32928" s="300"/>
      <c r="CF32928" s="300"/>
      <c r="CG32928" s="300"/>
      <c r="CH32928" s="300"/>
      <c r="CI32928" s="300"/>
      <c r="CJ32928" s="300"/>
      <c r="CK32928" s="300"/>
      <c r="CL32928" s="300"/>
      <c r="CM32928" s="300"/>
      <c r="CN32928" s="300"/>
      <c r="CO32928" s="300"/>
      <c r="CP32928" s="300"/>
      <c r="CQ32928" s="300"/>
      <c r="CR32928" s="300"/>
      <c r="CS32928" s="300"/>
      <c r="CT32928" s="300"/>
      <c r="CU32928" s="300"/>
      <c r="CV32928" s="300"/>
      <c r="CW32928" s="300"/>
      <c r="CX32928" s="300"/>
      <c r="CY32928" s="300"/>
      <c r="CZ32928" s="300"/>
      <c r="DA32928" s="300"/>
      <c r="DB32928" s="300"/>
      <c r="DC32928" s="300"/>
      <c r="DD32928" s="300"/>
      <c r="DE32928" s="300"/>
      <c r="DF32928" s="300"/>
      <c r="DG32928" s="300"/>
      <c r="DH32928" s="300"/>
      <c r="DI32928" s="300"/>
      <c r="DJ32928" s="300"/>
      <c r="DK32928" s="300"/>
      <c r="DL32928" s="300"/>
      <c r="DM32928" s="300"/>
      <c r="DN32928" s="300"/>
      <c r="DO32928" s="300"/>
      <c r="DP32928" s="300"/>
      <c r="DQ32928" s="300"/>
      <c r="DR32928" s="300"/>
      <c r="DS32928" s="300"/>
      <c r="DT32928" s="300"/>
      <c r="DU32928" s="300"/>
      <c r="DV32928" s="300"/>
      <c r="DW32928" s="300"/>
      <c r="DX32928" s="300"/>
      <c r="DY32928" s="300"/>
      <c r="DZ32928" s="300"/>
      <c r="EA32928" s="300"/>
      <c r="EB32928" s="300"/>
      <c r="EC32928" s="300"/>
      <c r="ED32928" s="300"/>
      <c r="EE32928" s="300"/>
      <c r="EF32928" s="300"/>
      <c r="EG32928" s="300"/>
      <c r="EH32928" s="300"/>
      <c r="EI32928" s="300"/>
      <c r="EJ32928" s="300"/>
      <c r="EK32928" s="300"/>
      <c r="EL32928" s="300"/>
      <c r="EM32928" s="300"/>
      <c r="EN32928" s="300"/>
      <c r="EO32928" s="300"/>
      <c r="EP32928" s="300"/>
      <c r="EQ32928" s="300"/>
      <c r="ER32928" s="300"/>
      <c r="ES32928" s="300"/>
      <c r="ET32928" s="300"/>
      <c r="EU32928" s="300"/>
      <c r="EV32928" s="300"/>
      <c r="EW32928" s="300"/>
      <c r="EX32928" s="300"/>
      <c r="EY32928" s="300"/>
      <c r="EZ32928" s="300"/>
      <c r="FA32928" s="300"/>
      <c r="FB32928" s="300"/>
      <c r="FC32928" s="300"/>
      <c r="FD32928" s="300"/>
      <c r="FE32928" s="300"/>
      <c r="FF32928" s="300"/>
      <c r="FG32928" s="300"/>
      <c r="FH32928" s="300"/>
      <c r="FI32928" s="300"/>
      <c r="FJ32928" s="300"/>
      <c r="FK32928" s="300"/>
      <c r="FL32928" s="300"/>
      <c r="FM32928" s="300"/>
      <c r="FN32928" s="300"/>
      <c r="FO32928" s="300"/>
      <c r="FP32928" s="300"/>
      <c r="FQ32928" s="300"/>
      <c r="FR32928" s="300"/>
      <c r="FS32928" s="300"/>
      <c r="FT32928" s="300"/>
      <c r="FU32928" s="300"/>
      <c r="FV32928" s="300"/>
      <c r="FW32928" s="300"/>
      <c r="FX32928" s="300"/>
      <c r="FY32928" s="300"/>
      <c r="FZ32928" s="300"/>
      <c r="GA32928" s="300"/>
      <c r="GB32928" s="300"/>
      <c r="GC32928" s="300"/>
      <c r="GD32928" s="300"/>
      <c r="GE32928" s="300"/>
      <c r="GF32928" s="300"/>
      <c r="GG32928" s="300"/>
    </row>
    <row r="32929" spans="4:189" x14ac:dyDescent="0.25">
      <c r="D32929" s="300"/>
      <c r="J32929" s="300"/>
      <c r="K32929" s="300"/>
      <c r="L32929" s="300"/>
      <c r="M32929" s="300"/>
      <c r="N32929" s="300"/>
      <c r="O32929" s="300"/>
      <c r="P32929" s="300"/>
      <c r="Q32929" s="300"/>
      <c r="R32929" s="300"/>
      <c r="S32929" s="300"/>
      <c r="T32929" s="300"/>
      <c r="U32929" s="300"/>
      <c r="V32929" s="300"/>
      <c r="W32929" s="300"/>
      <c r="X32929" s="300"/>
      <c r="Y32929" s="300"/>
      <c r="Z32929" s="300"/>
      <c r="AA32929" s="300"/>
      <c r="AB32929" s="300"/>
      <c r="AC32929" s="300"/>
      <c r="AD32929" s="300"/>
      <c r="AE32929" s="300"/>
      <c r="AF32929" s="300"/>
      <c r="AG32929" s="300"/>
      <c r="AH32929" s="300"/>
      <c r="AI32929" s="300"/>
      <c r="AJ32929" s="300"/>
      <c r="AK32929" s="300"/>
      <c r="AL32929" s="300"/>
      <c r="AM32929" s="300"/>
      <c r="AN32929" s="300"/>
      <c r="AO32929" s="300"/>
      <c r="AP32929" s="300"/>
      <c r="AQ32929" s="300"/>
      <c r="AR32929" s="300"/>
      <c r="AS32929" s="300"/>
      <c r="AT32929" s="300"/>
      <c r="AU32929" s="300"/>
      <c r="AV32929" s="300"/>
      <c r="AW32929" s="300"/>
      <c r="AX32929" s="300"/>
      <c r="AY32929" s="300"/>
      <c r="AZ32929" s="300"/>
      <c r="BA32929" s="300"/>
      <c r="BB32929" s="300"/>
      <c r="BC32929" s="300"/>
      <c r="BD32929" s="300"/>
      <c r="BE32929" s="300"/>
      <c r="BF32929" s="300"/>
      <c r="BG32929" s="300"/>
      <c r="BH32929" s="300"/>
      <c r="BI32929" s="300"/>
      <c r="BJ32929" s="300"/>
      <c r="BK32929" s="300"/>
      <c r="BL32929" s="300"/>
      <c r="BM32929" s="300"/>
      <c r="BN32929" s="300"/>
      <c r="BO32929" s="300"/>
      <c r="BP32929" s="300"/>
      <c r="BQ32929" s="300"/>
      <c r="BR32929" s="300"/>
      <c r="BS32929" s="300"/>
      <c r="BT32929" s="300"/>
      <c r="BU32929" s="300"/>
      <c r="BV32929" s="300"/>
      <c r="BW32929" s="300"/>
      <c r="BX32929" s="300"/>
      <c r="BY32929" s="300"/>
      <c r="BZ32929" s="300"/>
      <c r="CA32929" s="300"/>
      <c r="CB32929" s="300"/>
      <c r="CC32929" s="300"/>
      <c r="CD32929" s="300"/>
      <c r="CE32929" s="300"/>
      <c r="CF32929" s="300"/>
      <c r="CG32929" s="300"/>
      <c r="CH32929" s="300"/>
      <c r="CI32929" s="300"/>
      <c r="CJ32929" s="300"/>
      <c r="CK32929" s="300"/>
      <c r="CL32929" s="300"/>
      <c r="CM32929" s="300"/>
      <c r="CN32929" s="300"/>
      <c r="CO32929" s="300"/>
      <c r="CP32929" s="300"/>
      <c r="CQ32929" s="300"/>
      <c r="CR32929" s="300"/>
      <c r="CS32929" s="300"/>
      <c r="CT32929" s="300"/>
      <c r="CU32929" s="300"/>
      <c r="CV32929" s="300"/>
      <c r="CW32929" s="300"/>
      <c r="CX32929" s="300"/>
      <c r="CY32929" s="300"/>
      <c r="CZ32929" s="300"/>
      <c r="DA32929" s="300"/>
      <c r="DB32929" s="300"/>
      <c r="DC32929" s="300"/>
      <c r="DD32929" s="300"/>
      <c r="DE32929" s="300"/>
      <c r="DF32929" s="300"/>
      <c r="DG32929" s="300"/>
      <c r="DH32929" s="300"/>
      <c r="DI32929" s="300"/>
      <c r="DJ32929" s="300"/>
      <c r="DK32929" s="300"/>
      <c r="DL32929" s="300"/>
      <c r="DM32929" s="300"/>
      <c r="DN32929" s="300"/>
      <c r="DO32929" s="300"/>
      <c r="DP32929" s="300"/>
      <c r="DQ32929" s="300"/>
      <c r="DR32929" s="300"/>
      <c r="DS32929" s="300"/>
      <c r="DT32929" s="300"/>
      <c r="DU32929" s="300"/>
      <c r="DV32929" s="300"/>
      <c r="DW32929" s="300"/>
      <c r="DX32929" s="300"/>
      <c r="DY32929" s="300"/>
      <c r="DZ32929" s="300"/>
      <c r="EA32929" s="300"/>
      <c r="EB32929" s="300"/>
      <c r="EC32929" s="300"/>
      <c r="ED32929" s="300"/>
      <c r="EE32929" s="300"/>
      <c r="EF32929" s="300"/>
      <c r="EG32929" s="300"/>
      <c r="EH32929" s="300"/>
      <c r="EI32929" s="300"/>
      <c r="EJ32929" s="300"/>
      <c r="EK32929" s="300"/>
      <c r="EL32929" s="300"/>
      <c r="EM32929" s="300"/>
      <c r="EN32929" s="300"/>
      <c r="EO32929" s="300"/>
      <c r="EP32929" s="300"/>
      <c r="EQ32929" s="300"/>
      <c r="ER32929" s="300"/>
      <c r="ES32929" s="300"/>
      <c r="ET32929" s="300"/>
      <c r="EU32929" s="300"/>
      <c r="EV32929" s="300"/>
      <c r="EW32929" s="300"/>
      <c r="EX32929" s="300"/>
      <c r="EY32929" s="300"/>
      <c r="EZ32929" s="300"/>
      <c r="FA32929" s="300"/>
      <c r="FB32929" s="300"/>
      <c r="FC32929" s="300"/>
      <c r="FD32929" s="300"/>
      <c r="FE32929" s="300"/>
      <c r="FF32929" s="300"/>
      <c r="FG32929" s="300"/>
      <c r="FH32929" s="300"/>
      <c r="FI32929" s="300"/>
      <c r="FJ32929" s="300"/>
      <c r="FK32929" s="300"/>
      <c r="FL32929" s="300"/>
      <c r="FM32929" s="300"/>
      <c r="FN32929" s="300"/>
      <c r="FO32929" s="300"/>
      <c r="FP32929" s="300"/>
      <c r="FQ32929" s="300"/>
      <c r="FR32929" s="300"/>
      <c r="FS32929" s="300"/>
      <c r="FT32929" s="300"/>
      <c r="FU32929" s="300"/>
      <c r="FV32929" s="300"/>
      <c r="FW32929" s="300"/>
      <c r="FX32929" s="300"/>
      <c r="FY32929" s="300"/>
      <c r="FZ32929" s="300"/>
      <c r="GA32929" s="300"/>
      <c r="GB32929" s="300"/>
      <c r="GC32929" s="300"/>
      <c r="GD32929" s="300"/>
      <c r="GE32929" s="300"/>
      <c r="GF32929" s="300"/>
      <c r="GG32929" s="300"/>
    </row>
    <row r="32930" spans="4:189" x14ac:dyDescent="0.25">
      <c r="D32930" s="300"/>
      <c r="J32930" s="300"/>
      <c r="K32930" s="300"/>
      <c r="L32930" s="300"/>
      <c r="M32930" s="300"/>
      <c r="N32930" s="300"/>
      <c r="O32930" s="300"/>
      <c r="P32930" s="300"/>
      <c r="Q32930" s="300"/>
      <c r="R32930" s="300"/>
      <c r="S32930" s="300"/>
      <c r="T32930" s="300"/>
      <c r="U32930" s="300"/>
      <c r="V32930" s="300"/>
      <c r="W32930" s="300"/>
      <c r="X32930" s="300"/>
      <c r="Y32930" s="300"/>
      <c r="Z32930" s="300"/>
      <c r="AA32930" s="300"/>
      <c r="AB32930" s="300"/>
      <c r="AC32930" s="300"/>
      <c r="AD32930" s="300"/>
      <c r="AE32930" s="300"/>
      <c r="AF32930" s="300"/>
      <c r="AG32930" s="300"/>
      <c r="AH32930" s="300"/>
      <c r="AI32930" s="300"/>
      <c r="AJ32930" s="300"/>
      <c r="AK32930" s="300"/>
      <c r="AL32930" s="300"/>
      <c r="AM32930" s="300"/>
      <c r="AN32930" s="300"/>
      <c r="AO32930" s="300"/>
      <c r="AP32930" s="300"/>
      <c r="AQ32930" s="300"/>
      <c r="AR32930" s="300"/>
      <c r="AS32930" s="300"/>
      <c r="AT32930" s="300"/>
      <c r="AU32930" s="300"/>
      <c r="AV32930" s="300"/>
      <c r="AW32930" s="300"/>
      <c r="AX32930" s="300"/>
      <c r="AY32930" s="300"/>
      <c r="AZ32930" s="300"/>
      <c r="BA32930" s="300"/>
      <c r="BB32930" s="300"/>
      <c r="BC32930" s="300"/>
      <c r="BD32930" s="300"/>
      <c r="BE32930" s="300"/>
      <c r="BF32930" s="300"/>
      <c r="BG32930" s="300"/>
      <c r="BH32930" s="300"/>
      <c r="BI32930" s="300"/>
      <c r="BJ32930" s="300"/>
      <c r="BK32930" s="300"/>
      <c r="BL32930" s="300"/>
      <c r="BM32930" s="300"/>
      <c r="BN32930" s="300"/>
      <c r="BO32930" s="300"/>
      <c r="BP32930" s="300"/>
      <c r="BQ32930" s="300"/>
      <c r="BR32930" s="300"/>
      <c r="BS32930" s="300"/>
      <c r="BT32930" s="300"/>
      <c r="BU32930" s="300"/>
      <c r="BV32930" s="300"/>
      <c r="BW32930" s="300"/>
      <c r="BX32930" s="300"/>
      <c r="BY32930" s="300"/>
      <c r="BZ32930" s="300"/>
      <c r="CA32930" s="300"/>
      <c r="CB32930" s="300"/>
      <c r="CC32930" s="300"/>
      <c r="CD32930" s="300"/>
      <c r="CE32930" s="300"/>
      <c r="CF32930" s="300"/>
      <c r="CG32930" s="300"/>
      <c r="CH32930" s="300"/>
      <c r="CI32930" s="300"/>
      <c r="CJ32930" s="300"/>
      <c r="CK32930" s="300"/>
      <c r="CL32930" s="300"/>
      <c r="CM32930" s="300"/>
      <c r="CN32930" s="300"/>
      <c r="CO32930" s="300"/>
      <c r="CP32930" s="300"/>
      <c r="CQ32930" s="300"/>
      <c r="CR32930" s="300"/>
      <c r="CS32930" s="300"/>
      <c r="CT32930" s="300"/>
      <c r="CU32930" s="300"/>
      <c r="CV32930" s="300"/>
      <c r="CW32930" s="300"/>
      <c r="CX32930" s="300"/>
      <c r="CY32930" s="300"/>
      <c r="CZ32930" s="300"/>
      <c r="DA32930" s="300"/>
      <c r="DB32930" s="300"/>
      <c r="DC32930" s="300"/>
      <c r="DD32930" s="300"/>
      <c r="DE32930" s="300"/>
      <c r="DF32930" s="300"/>
      <c r="DG32930" s="300"/>
      <c r="DH32930" s="300"/>
      <c r="DI32930" s="300"/>
      <c r="DJ32930" s="300"/>
      <c r="DK32930" s="300"/>
      <c r="DL32930" s="300"/>
      <c r="DM32930" s="300"/>
      <c r="DN32930" s="300"/>
      <c r="DO32930" s="300"/>
      <c r="DP32930" s="300"/>
      <c r="DQ32930" s="300"/>
      <c r="DR32930" s="300"/>
      <c r="DS32930" s="300"/>
      <c r="DT32930" s="300"/>
      <c r="DU32930" s="300"/>
      <c r="DV32930" s="300"/>
      <c r="DW32930" s="300"/>
      <c r="DX32930" s="300"/>
      <c r="DY32930" s="300"/>
      <c r="DZ32930" s="300"/>
      <c r="EA32930" s="300"/>
      <c r="EB32930" s="300"/>
      <c r="EC32930" s="300"/>
      <c r="ED32930" s="300"/>
      <c r="EE32930" s="300"/>
      <c r="EF32930" s="300"/>
      <c r="EG32930" s="300"/>
      <c r="EH32930" s="300"/>
      <c r="EI32930" s="300"/>
      <c r="EJ32930" s="300"/>
      <c r="EK32930" s="300"/>
      <c r="EL32930" s="300"/>
      <c r="EM32930" s="300"/>
      <c r="EN32930" s="300"/>
      <c r="EO32930" s="300"/>
      <c r="EP32930" s="300"/>
      <c r="EQ32930" s="300"/>
      <c r="ER32930" s="300"/>
      <c r="ES32930" s="300"/>
      <c r="ET32930" s="300"/>
      <c r="EU32930" s="300"/>
      <c r="EV32930" s="300"/>
      <c r="EW32930" s="300"/>
      <c r="EX32930" s="300"/>
      <c r="EY32930" s="300"/>
      <c r="EZ32930" s="300"/>
      <c r="FA32930" s="300"/>
      <c r="FB32930" s="300"/>
      <c r="FC32930" s="300"/>
      <c r="FD32930" s="300"/>
      <c r="FE32930" s="300"/>
      <c r="FF32930" s="300"/>
      <c r="FG32930" s="300"/>
      <c r="FH32930" s="300"/>
      <c r="FI32930" s="300"/>
      <c r="FJ32930" s="300"/>
      <c r="FK32930" s="300"/>
      <c r="FL32930" s="300"/>
      <c r="FM32930" s="300"/>
      <c r="FN32930" s="300"/>
      <c r="FO32930" s="300"/>
      <c r="FP32930" s="300"/>
      <c r="FQ32930" s="300"/>
      <c r="FR32930" s="300"/>
      <c r="FS32930" s="300"/>
      <c r="FT32930" s="300"/>
      <c r="FU32930" s="300"/>
      <c r="FV32930" s="300"/>
      <c r="FW32930" s="300"/>
      <c r="FX32930" s="300"/>
      <c r="FY32930" s="300"/>
      <c r="FZ32930" s="300"/>
      <c r="GA32930" s="300"/>
      <c r="GB32930" s="300"/>
      <c r="GC32930" s="300"/>
      <c r="GD32930" s="300"/>
      <c r="GE32930" s="300"/>
      <c r="GF32930" s="300"/>
      <c r="GG32930" s="300"/>
    </row>
    <row r="32931" spans="4:189" x14ac:dyDescent="0.25">
      <c r="D32931" s="300"/>
      <c r="J32931" s="300"/>
      <c r="K32931" s="300"/>
      <c r="L32931" s="300"/>
      <c r="M32931" s="300"/>
      <c r="N32931" s="300"/>
      <c r="O32931" s="300"/>
      <c r="P32931" s="300"/>
      <c r="Q32931" s="300"/>
      <c r="R32931" s="300"/>
      <c r="S32931" s="300"/>
      <c r="T32931" s="300"/>
      <c r="U32931" s="300"/>
      <c r="V32931" s="300"/>
      <c r="W32931" s="300"/>
      <c r="X32931" s="300"/>
      <c r="Y32931" s="300"/>
      <c r="Z32931" s="300"/>
      <c r="AA32931" s="300"/>
      <c r="AB32931" s="300"/>
      <c r="AC32931" s="300"/>
      <c r="AD32931" s="300"/>
      <c r="AE32931" s="300"/>
      <c r="AF32931" s="300"/>
      <c r="AG32931" s="300"/>
      <c r="AH32931" s="300"/>
      <c r="AI32931" s="300"/>
      <c r="AJ32931" s="300"/>
      <c r="AK32931" s="300"/>
      <c r="AL32931" s="300"/>
      <c r="AM32931" s="300"/>
      <c r="AN32931" s="300"/>
      <c r="AO32931" s="300"/>
      <c r="AP32931" s="300"/>
      <c r="AQ32931" s="300"/>
      <c r="AR32931" s="300"/>
      <c r="AS32931" s="300"/>
      <c r="AT32931" s="300"/>
      <c r="AU32931" s="300"/>
      <c r="AV32931" s="300"/>
      <c r="AW32931" s="300"/>
      <c r="AX32931" s="300"/>
      <c r="AY32931" s="300"/>
      <c r="AZ32931" s="300"/>
      <c r="BA32931" s="300"/>
      <c r="BB32931" s="300"/>
      <c r="BC32931" s="300"/>
      <c r="BD32931" s="300"/>
      <c r="BE32931" s="300"/>
      <c r="BF32931" s="300"/>
      <c r="BG32931" s="300"/>
      <c r="BH32931" s="300"/>
      <c r="BI32931" s="300"/>
      <c r="BJ32931" s="300"/>
      <c r="BK32931" s="300"/>
      <c r="BL32931" s="300"/>
      <c r="BM32931" s="300"/>
      <c r="BN32931" s="300"/>
      <c r="BO32931" s="300"/>
      <c r="BP32931" s="300"/>
      <c r="BQ32931" s="300"/>
      <c r="BR32931" s="300"/>
      <c r="BS32931" s="300"/>
      <c r="BT32931" s="300"/>
      <c r="BU32931" s="300"/>
      <c r="BV32931" s="300"/>
      <c r="BW32931" s="300"/>
      <c r="BX32931" s="300"/>
      <c r="BY32931" s="300"/>
      <c r="BZ32931" s="300"/>
      <c r="CA32931" s="300"/>
      <c r="CB32931" s="300"/>
      <c r="CC32931" s="300"/>
      <c r="CD32931" s="300"/>
      <c r="CE32931" s="300"/>
      <c r="CF32931" s="300"/>
      <c r="CG32931" s="300"/>
      <c r="CH32931" s="300"/>
      <c r="CI32931" s="300"/>
      <c r="CJ32931" s="300"/>
      <c r="CK32931" s="300"/>
      <c r="CL32931" s="300"/>
      <c r="CM32931" s="300"/>
      <c r="CN32931" s="300"/>
      <c r="CO32931" s="300"/>
      <c r="CP32931" s="300"/>
      <c r="CQ32931" s="300"/>
      <c r="CR32931" s="300"/>
      <c r="CS32931" s="300"/>
      <c r="CT32931" s="300"/>
      <c r="CU32931" s="300"/>
      <c r="CV32931" s="300"/>
      <c r="CW32931" s="300"/>
      <c r="CX32931" s="300"/>
      <c r="CY32931" s="300"/>
      <c r="CZ32931" s="300"/>
      <c r="DA32931" s="300"/>
      <c r="DB32931" s="300"/>
      <c r="DC32931" s="300"/>
      <c r="DD32931" s="300"/>
      <c r="DE32931" s="300"/>
      <c r="DF32931" s="300"/>
      <c r="DG32931" s="300"/>
      <c r="DH32931" s="300"/>
      <c r="DI32931" s="300"/>
      <c r="DJ32931" s="300"/>
      <c r="DK32931" s="300"/>
      <c r="DL32931" s="300"/>
      <c r="DM32931" s="300"/>
      <c r="DN32931" s="300"/>
      <c r="DO32931" s="300"/>
      <c r="DP32931" s="300"/>
      <c r="DQ32931" s="300"/>
      <c r="DR32931" s="300"/>
      <c r="DS32931" s="300"/>
      <c r="DT32931" s="300"/>
      <c r="DU32931" s="300"/>
      <c r="DV32931" s="300"/>
      <c r="DW32931" s="300"/>
      <c r="DX32931" s="300"/>
      <c r="DY32931" s="300"/>
      <c r="DZ32931" s="300"/>
      <c r="EA32931" s="300"/>
      <c r="EB32931" s="300"/>
      <c r="EC32931" s="300"/>
      <c r="ED32931" s="300"/>
      <c r="EE32931" s="300"/>
      <c r="EF32931" s="300"/>
      <c r="EG32931" s="300"/>
      <c r="EH32931" s="300"/>
      <c r="EI32931" s="300"/>
      <c r="EJ32931" s="300"/>
      <c r="EK32931" s="300"/>
      <c r="EL32931" s="300"/>
      <c r="EM32931" s="300"/>
      <c r="EN32931" s="300"/>
      <c r="EO32931" s="300"/>
      <c r="EP32931" s="300"/>
      <c r="EQ32931" s="300"/>
      <c r="ER32931" s="300"/>
      <c r="ES32931" s="300"/>
      <c r="ET32931" s="300"/>
      <c r="EU32931" s="300"/>
      <c r="EV32931" s="300"/>
      <c r="EW32931" s="300"/>
      <c r="EX32931" s="300"/>
      <c r="EY32931" s="300"/>
      <c r="EZ32931" s="300"/>
      <c r="FA32931" s="300"/>
      <c r="FB32931" s="300"/>
      <c r="FC32931" s="300"/>
      <c r="FD32931" s="300"/>
      <c r="FE32931" s="300"/>
      <c r="FF32931" s="300"/>
      <c r="FG32931" s="300"/>
      <c r="FH32931" s="300"/>
      <c r="FI32931" s="300"/>
      <c r="FJ32931" s="300"/>
      <c r="FK32931" s="300"/>
      <c r="FL32931" s="300"/>
      <c r="FM32931" s="300"/>
      <c r="FN32931" s="300"/>
      <c r="FO32931" s="300"/>
      <c r="FP32931" s="300"/>
      <c r="FQ32931" s="300"/>
      <c r="FR32931" s="300"/>
      <c r="FS32931" s="300"/>
      <c r="FT32931" s="300"/>
      <c r="FU32931" s="300"/>
      <c r="FV32931" s="300"/>
      <c r="FW32931" s="300"/>
      <c r="FX32931" s="300"/>
      <c r="FY32931" s="300"/>
      <c r="FZ32931" s="300"/>
      <c r="GA32931" s="300"/>
      <c r="GB32931" s="300"/>
      <c r="GC32931" s="300"/>
      <c r="GD32931" s="300"/>
      <c r="GE32931" s="300"/>
      <c r="GF32931" s="300"/>
      <c r="GG32931" s="300"/>
    </row>
    <row r="32932" spans="4:189" x14ac:dyDescent="0.25">
      <c r="D32932" s="300"/>
      <c r="J32932" s="300"/>
      <c r="K32932" s="300"/>
      <c r="L32932" s="300"/>
      <c r="M32932" s="300"/>
      <c r="N32932" s="300"/>
      <c r="O32932" s="300"/>
      <c r="P32932" s="300"/>
      <c r="Q32932" s="300"/>
      <c r="R32932" s="300"/>
      <c r="S32932" s="300"/>
      <c r="T32932" s="300"/>
      <c r="U32932" s="300"/>
      <c r="V32932" s="300"/>
      <c r="W32932" s="300"/>
      <c r="X32932" s="300"/>
      <c r="Y32932" s="300"/>
      <c r="Z32932" s="300"/>
      <c r="AA32932" s="300"/>
      <c r="AB32932" s="300"/>
      <c r="AC32932" s="300"/>
      <c r="AD32932" s="300"/>
      <c r="AE32932" s="300"/>
      <c r="AF32932" s="300"/>
      <c r="AG32932" s="300"/>
      <c r="AH32932" s="300"/>
      <c r="AI32932" s="300"/>
      <c r="AJ32932" s="300"/>
      <c r="AK32932" s="300"/>
      <c r="AL32932" s="300"/>
      <c r="AM32932" s="300"/>
      <c r="AN32932" s="300"/>
      <c r="AO32932" s="300"/>
      <c r="AP32932" s="300"/>
      <c r="AQ32932" s="300"/>
      <c r="AR32932" s="300"/>
      <c r="AS32932" s="300"/>
      <c r="AT32932" s="300"/>
      <c r="AU32932" s="300"/>
      <c r="AV32932" s="300"/>
      <c r="AW32932" s="300"/>
      <c r="AX32932" s="300"/>
      <c r="AY32932" s="300"/>
      <c r="AZ32932" s="300"/>
      <c r="BA32932" s="300"/>
      <c r="BB32932" s="300"/>
      <c r="BC32932" s="300"/>
      <c r="BD32932" s="300"/>
      <c r="BE32932" s="300"/>
      <c r="BF32932" s="300"/>
      <c r="BG32932" s="300"/>
      <c r="BH32932" s="300"/>
      <c r="BI32932" s="300"/>
      <c r="BJ32932" s="300"/>
      <c r="BK32932" s="300"/>
      <c r="BL32932" s="300"/>
      <c r="BM32932" s="300"/>
      <c r="BN32932" s="300"/>
      <c r="BO32932" s="300"/>
      <c r="BP32932" s="300"/>
      <c r="BQ32932" s="300"/>
      <c r="BR32932" s="300"/>
      <c r="BS32932" s="300"/>
      <c r="BT32932" s="300"/>
      <c r="BU32932" s="300"/>
      <c r="BV32932" s="300"/>
      <c r="BW32932" s="300"/>
      <c r="BX32932" s="300"/>
      <c r="BY32932" s="300"/>
      <c r="BZ32932" s="300"/>
      <c r="CA32932" s="300"/>
      <c r="CB32932" s="300"/>
      <c r="CC32932" s="300"/>
      <c r="CD32932" s="300"/>
      <c r="CE32932" s="300"/>
      <c r="CF32932" s="300"/>
      <c r="CG32932" s="300"/>
      <c r="CH32932" s="300"/>
      <c r="CI32932" s="300"/>
      <c r="CJ32932" s="300"/>
      <c r="CK32932" s="300"/>
      <c r="CL32932" s="300"/>
      <c r="CM32932" s="300"/>
      <c r="CN32932" s="300"/>
      <c r="CO32932" s="300"/>
      <c r="CP32932" s="300"/>
      <c r="CQ32932" s="300"/>
      <c r="CR32932" s="300"/>
      <c r="CS32932" s="300"/>
      <c r="CT32932" s="300"/>
      <c r="CU32932" s="300"/>
      <c r="CV32932" s="300"/>
      <c r="CW32932" s="300"/>
      <c r="CX32932" s="300"/>
      <c r="CY32932" s="300"/>
      <c r="CZ32932" s="300"/>
      <c r="DA32932" s="300"/>
      <c r="DB32932" s="300"/>
      <c r="DC32932" s="300"/>
      <c r="DD32932" s="300"/>
      <c r="DE32932" s="300"/>
      <c r="DF32932" s="300"/>
      <c r="DG32932" s="300"/>
      <c r="DH32932" s="300"/>
      <c r="DI32932" s="300"/>
      <c r="DJ32932" s="300"/>
      <c r="DK32932" s="300"/>
      <c r="DL32932" s="300"/>
      <c r="DM32932" s="300"/>
      <c r="DN32932" s="300"/>
      <c r="DO32932" s="300"/>
      <c r="DP32932" s="300"/>
      <c r="DQ32932" s="300"/>
      <c r="DR32932" s="300"/>
      <c r="DS32932" s="300"/>
      <c r="DT32932" s="300"/>
      <c r="DU32932" s="300"/>
      <c r="DV32932" s="300"/>
      <c r="DW32932" s="300"/>
      <c r="DX32932" s="300"/>
      <c r="DY32932" s="300"/>
      <c r="DZ32932" s="300"/>
      <c r="EA32932" s="300"/>
      <c r="EB32932" s="300"/>
      <c r="EC32932" s="300"/>
      <c r="ED32932" s="300"/>
      <c r="EE32932" s="300"/>
      <c r="EF32932" s="300"/>
      <c r="EG32932" s="300"/>
      <c r="EH32932" s="300"/>
      <c r="EI32932" s="300"/>
      <c r="EJ32932" s="300"/>
      <c r="EK32932" s="300"/>
      <c r="EL32932" s="300"/>
      <c r="EM32932" s="300"/>
      <c r="EN32932" s="300"/>
      <c r="EO32932" s="300"/>
      <c r="EP32932" s="300"/>
      <c r="EQ32932" s="300"/>
      <c r="ER32932" s="300"/>
      <c r="ES32932" s="300"/>
      <c r="ET32932" s="300"/>
      <c r="EU32932" s="300"/>
      <c r="EV32932" s="300"/>
      <c r="EW32932" s="300"/>
      <c r="EX32932" s="300"/>
      <c r="EY32932" s="300"/>
      <c r="EZ32932" s="300"/>
      <c r="FA32932" s="300"/>
      <c r="FB32932" s="300"/>
      <c r="FC32932" s="300"/>
      <c r="FD32932" s="300"/>
      <c r="FE32932" s="300"/>
      <c r="FF32932" s="300"/>
      <c r="FG32932" s="300"/>
      <c r="FH32932" s="300"/>
      <c r="FI32932" s="300"/>
      <c r="FJ32932" s="300"/>
      <c r="FK32932" s="300"/>
      <c r="FL32932" s="300"/>
      <c r="FM32932" s="300"/>
      <c r="FN32932" s="300"/>
      <c r="FO32932" s="300"/>
      <c r="FP32932" s="300"/>
      <c r="FQ32932" s="300"/>
      <c r="FR32932" s="300"/>
      <c r="FS32932" s="300"/>
      <c r="FT32932" s="300"/>
      <c r="FU32932" s="300"/>
      <c r="FV32932" s="300"/>
      <c r="FW32932" s="300"/>
      <c r="FX32932" s="300"/>
      <c r="FY32932" s="300"/>
      <c r="FZ32932" s="300"/>
      <c r="GA32932" s="300"/>
      <c r="GB32932" s="300"/>
      <c r="GC32932" s="300"/>
      <c r="GD32932" s="300"/>
      <c r="GE32932" s="300"/>
      <c r="GF32932" s="300"/>
      <c r="GG32932" s="300"/>
    </row>
    <row r="32933" spans="4:189" x14ac:dyDescent="0.25">
      <c r="D32933" s="300"/>
      <c r="J32933" s="300"/>
      <c r="K32933" s="300"/>
      <c r="L32933" s="300"/>
      <c r="M32933" s="300"/>
      <c r="N32933" s="300"/>
      <c r="O32933" s="300"/>
      <c r="P32933" s="300"/>
      <c r="Q32933" s="300"/>
      <c r="R32933" s="300"/>
      <c r="S32933" s="300"/>
      <c r="T32933" s="300"/>
      <c r="U32933" s="300"/>
      <c r="V32933" s="300"/>
      <c r="W32933" s="300"/>
      <c r="X32933" s="300"/>
      <c r="Y32933" s="300"/>
      <c r="Z32933" s="300"/>
      <c r="AA32933" s="300"/>
      <c r="AB32933" s="300"/>
      <c r="AC32933" s="300"/>
      <c r="AD32933" s="300"/>
      <c r="AE32933" s="300"/>
      <c r="AF32933" s="300"/>
      <c r="AG32933" s="300"/>
      <c r="AH32933" s="300"/>
      <c r="AI32933" s="300"/>
      <c r="AJ32933" s="300"/>
      <c r="AK32933" s="300"/>
      <c r="AL32933" s="300"/>
      <c r="AM32933" s="300"/>
      <c r="AN32933" s="300"/>
      <c r="AO32933" s="300"/>
      <c r="AP32933" s="300"/>
      <c r="AQ32933" s="300"/>
      <c r="AR32933" s="300"/>
      <c r="AS32933" s="300"/>
      <c r="AT32933" s="300"/>
      <c r="AU32933" s="300"/>
      <c r="AV32933" s="300"/>
      <c r="AW32933" s="300"/>
      <c r="AX32933" s="300"/>
      <c r="AY32933" s="300"/>
      <c r="AZ32933" s="300"/>
      <c r="BA32933" s="300"/>
      <c r="BB32933" s="300"/>
      <c r="BC32933" s="300"/>
      <c r="BD32933" s="300"/>
      <c r="BE32933" s="300"/>
      <c r="BF32933" s="300"/>
      <c r="BG32933" s="300"/>
      <c r="BH32933" s="300"/>
      <c r="BI32933" s="300"/>
      <c r="BJ32933" s="300"/>
      <c r="BK32933" s="300"/>
      <c r="BL32933" s="300"/>
      <c r="BM32933" s="300"/>
      <c r="BN32933" s="300"/>
      <c r="BO32933" s="300"/>
      <c r="BP32933" s="300"/>
      <c r="BQ32933" s="300"/>
      <c r="BR32933" s="300"/>
      <c r="BS32933" s="300"/>
      <c r="BT32933" s="300"/>
      <c r="BU32933" s="300"/>
      <c r="BV32933" s="300"/>
      <c r="BW32933" s="300"/>
      <c r="BX32933" s="300"/>
      <c r="BY32933" s="300"/>
      <c r="BZ32933" s="300"/>
      <c r="CA32933" s="300"/>
      <c r="CB32933" s="300"/>
      <c r="CC32933" s="300"/>
      <c r="CD32933" s="300"/>
      <c r="CE32933" s="300"/>
      <c r="CF32933" s="300"/>
      <c r="CG32933" s="300"/>
      <c r="CH32933" s="300"/>
      <c r="CI32933" s="300"/>
      <c r="CJ32933" s="300"/>
      <c r="CK32933" s="300"/>
      <c r="CL32933" s="300"/>
      <c r="CM32933" s="300"/>
      <c r="CN32933" s="300"/>
      <c r="CO32933" s="300"/>
      <c r="CP32933" s="300"/>
      <c r="CQ32933" s="300"/>
      <c r="CR32933" s="300"/>
      <c r="CS32933" s="300"/>
      <c r="CT32933" s="300"/>
      <c r="CU32933" s="300"/>
      <c r="CV32933" s="300"/>
      <c r="CW32933" s="300"/>
      <c r="CX32933" s="300"/>
      <c r="CY32933" s="300"/>
      <c r="CZ32933" s="300"/>
      <c r="DA32933" s="300"/>
      <c r="DB32933" s="300"/>
      <c r="DC32933" s="300"/>
      <c r="DD32933" s="300"/>
      <c r="DE32933" s="300"/>
      <c r="DF32933" s="300"/>
      <c r="DG32933" s="300"/>
      <c r="DH32933" s="300"/>
      <c r="DI32933" s="300"/>
      <c r="DJ32933" s="300"/>
      <c r="DK32933" s="300"/>
      <c r="DL32933" s="300"/>
      <c r="DM32933" s="300"/>
      <c r="DN32933" s="300"/>
      <c r="DO32933" s="300"/>
      <c r="DP32933" s="300"/>
      <c r="DQ32933" s="300"/>
      <c r="DR32933" s="300"/>
      <c r="DS32933" s="300"/>
      <c r="DT32933" s="300"/>
      <c r="DU32933" s="300"/>
      <c r="DV32933" s="300"/>
      <c r="DW32933" s="300"/>
      <c r="DX32933" s="300"/>
      <c r="DY32933" s="300"/>
      <c r="DZ32933" s="300"/>
      <c r="EA32933" s="300"/>
      <c r="EB32933" s="300"/>
      <c r="EC32933" s="300"/>
      <c r="ED32933" s="300"/>
      <c r="EE32933" s="300"/>
      <c r="EF32933" s="300"/>
      <c r="EG32933" s="300"/>
      <c r="EH32933" s="300"/>
      <c r="EI32933" s="300"/>
      <c r="EJ32933" s="300"/>
      <c r="EK32933" s="300"/>
      <c r="EL32933" s="300"/>
      <c r="EM32933" s="300"/>
      <c r="EN32933" s="300"/>
      <c r="EO32933" s="300"/>
      <c r="EP32933" s="300"/>
      <c r="EQ32933" s="300"/>
      <c r="ER32933" s="300"/>
      <c r="ES32933" s="300"/>
      <c r="ET32933" s="300"/>
      <c r="EU32933" s="300"/>
      <c r="EV32933" s="300"/>
      <c r="EW32933" s="300"/>
      <c r="EX32933" s="300"/>
      <c r="EY32933" s="300"/>
      <c r="EZ32933" s="300"/>
      <c r="FA32933" s="300"/>
      <c r="FB32933" s="300"/>
      <c r="FC32933" s="300"/>
      <c r="FD32933" s="300"/>
      <c r="FE32933" s="300"/>
      <c r="FF32933" s="300"/>
      <c r="FG32933" s="300"/>
      <c r="FH32933" s="300"/>
      <c r="FI32933" s="300"/>
      <c r="FJ32933" s="300"/>
      <c r="FK32933" s="300"/>
      <c r="FL32933" s="300"/>
      <c r="FM32933" s="300"/>
      <c r="FN32933" s="300"/>
      <c r="FO32933" s="300"/>
      <c r="FP32933" s="300"/>
      <c r="FQ32933" s="300"/>
      <c r="FR32933" s="300"/>
      <c r="FS32933" s="300"/>
      <c r="FT32933" s="300"/>
      <c r="FU32933" s="300"/>
      <c r="FV32933" s="300"/>
      <c r="FW32933" s="300"/>
      <c r="FX32933" s="300"/>
      <c r="FY32933" s="300"/>
      <c r="FZ32933" s="300"/>
      <c r="GA32933" s="300"/>
      <c r="GB32933" s="300"/>
      <c r="GC32933" s="300"/>
      <c r="GD32933" s="300"/>
      <c r="GE32933" s="300"/>
      <c r="GF32933" s="300"/>
      <c r="GG32933" s="300"/>
    </row>
    <row r="32934" spans="4:189" x14ac:dyDescent="0.25">
      <c r="D32934" s="300"/>
      <c r="J32934" s="300"/>
      <c r="K32934" s="300"/>
      <c r="L32934" s="300"/>
      <c r="M32934" s="300"/>
      <c r="N32934" s="300"/>
      <c r="O32934" s="300"/>
      <c r="P32934" s="300"/>
      <c r="Q32934" s="300"/>
      <c r="R32934" s="300"/>
      <c r="S32934" s="300"/>
      <c r="T32934" s="300"/>
      <c r="U32934" s="300"/>
      <c r="V32934" s="300"/>
      <c r="W32934" s="300"/>
      <c r="X32934" s="300"/>
      <c r="Y32934" s="300"/>
      <c r="Z32934" s="300"/>
      <c r="AA32934" s="300"/>
      <c r="AB32934" s="300"/>
      <c r="AC32934" s="300"/>
      <c r="AD32934" s="300"/>
      <c r="AE32934" s="300"/>
      <c r="AF32934" s="300"/>
      <c r="AG32934" s="300"/>
      <c r="AH32934" s="300"/>
      <c r="AI32934" s="300"/>
      <c r="AJ32934" s="300"/>
      <c r="AK32934" s="300"/>
      <c r="AL32934" s="300"/>
      <c r="AM32934" s="300"/>
      <c r="AN32934" s="300"/>
      <c r="AO32934" s="300"/>
      <c r="AP32934" s="300"/>
      <c r="AQ32934" s="300"/>
      <c r="AR32934" s="300"/>
      <c r="AS32934" s="300"/>
      <c r="AT32934" s="300"/>
      <c r="AU32934" s="300"/>
      <c r="AV32934" s="300"/>
      <c r="AW32934" s="300"/>
      <c r="AX32934" s="300"/>
      <c r="AY32934" s="300"/>
      <c r="AZ32934" s="300"/>
      <c r="BA32934" s="300"/>
      <c r="BB32934" s="300"/>
      <c r="BC32934" s="300"/>
      <c r="BD32934" s="300"/>
      <c r="BE32934" s="300"/>
      <c r="BF32934" s="300"/>
      <c r="BG32934" s="300"/>
      <c r="BH32934" s="300"/>
      <c r="BI32934" s="300"/>
      <c r="BJ32934" s="300"/>
      <c r="BK32934" s="300"/>
      <c r="BL32934" s="300"/>
      <c r="BM32934" s="300"/>
      <c r="BN32934" s="300"/>
      <c r="BO32934" s="300"/>
      <c r="BP32934" s="300"/>
      <c r="BQ32934" s="300"/>
      <c r="BR32934" s="300"/>
      <c r="BS32934" s="300"/>
      <c r="BT32934" s="300"/>
      <c r="BU32934" s="300"/>
      <c r="BV32934" s="300"/>
      <c r="BW32934" s="300"/>
      <c r="BX32934" s="300"/>
      <c r="BY32934" s="300"/>
      <c r="BZ32934" s="300"/>
      <c r="CA32934" s="300"/>
      <c r="CB32934" s="300"/>
      <c r="CC32934" s="300"/>
      <c r="CD32934" s="300"/>
      <c r="CE32934" s="300"/>
      <c r="CF32934" s="300"/>
      <c r="CG32934" s="300"/>
      <c r="CH32934" s="300"/>
      <c r="CI32934" s="300"/>
      <c r="CJ32934" s="300"/>
      <c r="CK32934" s="300"/>
      <c r="CL32934" s="300"/>
      <c r="CM32934" s="300"/>
      <c r="CN32934" s="300"/>
      <c r="CO32934" s="300"/>
      <c r="CP32934" s="300"/>
      <c r="CQ32934" s="300"/>
      <c r="CR32934" s="300"/>
      <c r="CS32934" s="300"/>
      <c r="CT32934" s="300"/>
      <c r="CU32934" s="300"/>
      <c r="CV32934" s="300"/>
      <c r="CW32934" s="300"/>
      <c r="CX32934" s="300"/>
      <c r="CY32934" s="300"/>
      <c r="CZ32934" s="300"/>
      <c r="DA32934" s="300"/>
      <c r="DB32934" s="300"/>
      <c r="DC32934" s="300"/>
      <c r="DD32934" s="300"/>
      <c r="DE32934" s="300"/>
      <c r="DF32934" s="300"/>
      <c r="DG32934" s="300"/>
      <c r="DH32934" s="300"/>
      <c r="DI32934" s="300"/>
      <c r="DJ32934" s="300"/>
      <c r="DK32934" s="300"/>
      <c r="DL32934" s="300"/>
      <c r="DM32934" s="300"/>
      <c r="DN32934" s="300"/>
      <c r="DO32934" s="300"/>
      <c r="DP32934" s="300"/>
      <c r="DQ32934" s="300"/>
      <c r="DR32934" s="300"/>
      <c r="DS32934" s="300"/>
      <c r="DT32934" s="300"/>
      <c r="DU32934" s="300"/>
      <c r="DV32934" s="300"/>
      <c r="DW32934" s="300"/>
      <c r="DX32934" s="300"/>
      <c r="DY32934" s="300"/>
      <c r="DZ32934" s="300"/>
      <c r="EA32934" s="300"/>
      <c r="EB32934" s="300"/>
      <c r="EC32934" s="300"/>
      <c r="ED32934" s="300"/>
      <c r="EE32934" s="300"/>
      <c r="EF32934" s="300"/>
      <c r="EG32934" s="300"/>
      <c r="EH32934" s="300"/>
      <c r="EI32934" s="300"/>
      <c r="EJ32934" s="300"/>
      <c r="EK32934" s="300"/>
      <c r="EL32934" s="300"/>
      <c r="EM32934" s="300"/>
      <c r="EN32934" s="300"/>
      <c r="EO32934" s="300"/>
      <c r="EP32934" s="300"/>
      <c r="EQ32934" s="300"/>
      <c r="ER32934" s="300"/>
      <c r="ES32934" s="300"/>
      <c r="ET32934" s="300"/>
      <c r="EU32934" s="300"/>
      <c r="EV32934" s="300"/>
      <c r="EW32934" s="300"/>
      <c r="EX32934" s="300"/>
      <c r="EY32934" s="300"/>
      <c r="EZ32934" s="300"/>
      <c r="FA32934" s="300"/>
      <c r="FB32934" s="300"/>
      <c r="FC32934" s="300"/>
      <c r="FD32934" s="300"/>
      <c r="FE32934" s="300"/>
      <c r="FF32934" s="300"/>
      <c r="FG32934" s="300"/>
      <c r="FH32934" s="300"/>
      <c r="FI32934" s="300"/>
      <c r="FJ32934" s="300"/>
      <c r="FK32934" s="300"/>
      <c r="FL32934" s="300"/>
      <c r="FM32934" s="300"/>
      <c r="FN32934" s="300"/>
      <c r="FO32934" s="300"/>
      <c r="FP32934" s="300"/>
      <c r="FQ32934" s="300"/>
      <c r="FR32934" s="300"/>
      <c r="FS32934" s="300"/>
      <c r="FT32934" s="300"/>
      <c r="FU32934" s="300"/>
      <c r="FV32934" s="300"/>
      <c r="FW32934" s="300"/>
      <c r="FX32934" s="300"/>
      <c r="FY32934" s="300"/>
      <c r="FZ32934" s="300"/>
      <c r="GA32934" s="300"/>
      <c r="GB32934" s="300"/>
      <c r="GC32934" s="300"/>
      <c r="GD32934" s="300"/>
      <c r="GE32934" s="300"/>
      <c r="GF32934" s="300"/>
      <c r="GG32934" s="300"/>
    </row>
    <row r="32935" spans="4:189" x14ac:dyDescent="0.25">
      <c r="D32935" s="300"/>
      <c r="J32935" s="300"/>
      <c r="K32935" s="300"/>
      <c r="L32935" s="300"/>
      <c r="M32935" s="300"/>
      <c r="N32935" s="300"/>
      <c r="O32935" s="300"/>
      <c r="P32935" s="300"/>
      <c r="Q32935" s="300"/>
      <c r="R32935" s="300"/>
      <c r="S32935" s="300"/>
      <c r="T32935" s="300"/>
      <c r="U32935" s="300"/>
      <c r="V32935" s="300"/>
      <c r="W32935" s="300"/>
      <c r="X32935" s="300"/>
      <c r="Y32935" s="300"/>
      <c r="Z32935" s="300"/>
      <c r="AA32935" s="300"/>
      <c r="AB32935" s="300"/>
      <c r="AC32935" s="300"/>
      <c r="AD32935" s="300"/>
      <c r="AE32935" s="300"/>
      <c r="AF32935" s="300"/>
      <c r="AG32935" s="300"/>
      <c r="AH32935" s="300"/>
      <c r="AI32935" s="300"/>
      <c r="AJ32935" s="300"/>
      <c r="AK32935" s="300"/>
      <c r="AL32935" s="300"/>
      <c r="AM32935" s="300"/>
      <c r="AN32935" s="300"/>
      <c r="AO32935" s="300"/>
      <c r="AP32935" s="300"/>
      <c r="AQ32935" s="300"/>
      <c r="AR32935" s="300"/>
      <c r="AS32935" s="300"/>
      <c r="AT32935" s="300"/>
      <c r="AU32935" s="300"/>
      <c r="AV32935" s="300"/>
      <c r="AW32935" s="300"/>
      <c r="AX32935" s="300"/>
      <c r="AY32935" s="300"/>
      <c r="AZ32935" s="300"/>
      <c r="BA32935" s="300"/>
      <c r="BB32935" s="300"/>
      <c r="BC32935" s="300"/>
      <c r="BD32935" s="300"/>
      <c r="BE32935" s="300"/>
      <c r="BF32935" s="300"/>
      <c r="BG32935" s="300"/>
      <c r="BH32935" s="300"/>
      <c r="BI32935" s="300"/>
      <c r="BJ32935" s="300"/>
      <c r="BK32935" s="300"/>
      <c r="BL32935" s="300"/>
      <c r="BM32935" s="300"/>
      <c r="BN32935" s="300"/>
      <c r="BO32935" s="300"/>
      <c r="BP32935" s="300"/>
      <c r="BQ32935" s="300"/>
      <c r="BR32935" s="300"/>
      <c r="BS32935" s="300"/>
      <c r="BT32935" s="300"/>
      <c r="BU32935" s="300"/>
      <c r="BV32935" s="300"/>
      <c r="BW32935" s="300"/>
      <c r="BX32935" s="300"/>
      <c r="BY32935" s="300"/>
      <c r="BZ32935" s="300"/>
      <c r="CA32935" s="300"/>
      <c r="CB32935" s="300"/>
      <c r="CC32935" s="300"/>
      <c r="CD32935" s="300"/>
      <c r="CE32935" s="300"/>
      <c r="CF32935" s="300"/>
      <c r="CG32935" s="300"/>
      <c r="CH32935" s="300"/>
      <c r="CI32935" s="300"/>
      <c r="CJ32935" s="300"/>
      <c r="CK32935" s="300"/>
      <c r="CL32935" s="300"/>
      <c r="CM32935" s="300"/>
      <c r="CN32935" s="300"/>
      <c r="CO32935" s="300"/>
      <c r="CP32935" s="300"/>
      <c r="CQ32935" s="300"/>
      <c r="CR32935" s="300"/>
      <c r="CS32935" s="300"/>
      <c r="CT32935" s="300"/>
      <c r="CU32935" s="300"/>
      <c r="CV32935" s="300"/>
      <c r="CW32935" s="300"/>
      <c r="CX32935" s="300"/>
      <c r="CY32935" s="300"/>
      <c r="CZ32935" s="300"/>
      <c r="DA32935" s="300"/>
      <c r="DB32935" s="300"/>
      <c r="DC32935" s="300"/>
      <c r="DD32935" s="300"/>
      <c r="DE32935" s="300"/>
      <c r="DF32935" s="300"/>
      <c r="DG32935" s="300"/>
      <c r="DH32935" s="300"/>
      <c r="DI32935" s="300"/>
      <c r="DJ32935" s="300"/>
      <c r="DK32935" s="300"/>
      <c r="DL32935" s="300"/>
      <c r="DM32935" s="300"/>
      <c r="DN32935" s="300"/>
      <c r="DO32935" s="300"/>
      <c r="DP32935" s="300"/>
      <c r="DQ32935" s="300"/>
      <c r="DR32935" s="300"/>
      <c r="DS32935" s="300"/>
      <c r="DT32935" s="300"/>
      <c r="DU32935" s="300"/>
      <c r="DV32935" s="300"/>
      <c r="DW32935" s="300"/>
      <c r="DX32935" s="300"/>
      <c r="DY32935" s="300"/>
      <c r="DZ32935" s="300"/>
      <c r="EA32935" s="300"/>
      <c r="EB32935" s="300"/>
      <c r="EC32935" s="300"/>
      <c r="ED32935" s="300"/>
      <c r="EE32935" s="300"/>
      <c r="EF32935" s="300"/>
      <c r="EG32935" s="300"/>
      <c r="EH32935" s="300"/>
      <c r="EI32935" s="300"/>
      <c r="EJ32935" s="300"/>
      <c r="EK32935" s="300"/>
      <c r="EL32935" s="300"/>
      <c r="EM32935" s="300"/>
      <c r="EN32935" s="300"/>
      <c r="EO32935" s="300"/>
      <c r="EP32935" s="300"/>
      <c r="EQ32935" s="300"/>
      <c r="ER32935" s="300"/>
      <c r="ES32935" s="300"/>
      <c r="ET32935" s="300"/>
      <c r="EU32935" s="300"/>
      <c r="EV32935" s="300"/>
      <c r="EW32935" s="300"/>
      <c r="EX32935" s="300"/>
      <c r="EY32935" s="300"/>
      <c r="EZ32935" s="300"/>
      <c r="FA32935" s="300"/>
      <c r="FB32935" s="300"/>
      <c r="FC32935" s="300"/>
      <c r="FD32935" s="300"/>
      <c r="FE32935" s="300"/>
      <c r="FF32935" s="300"/>
      <c r="FG32935" s="300"/>
      <c r="FH32935" s="300"/>
      <c r="FI32935" s="300"/>
      <c r="FJ32935" s="300"/>
      <c r="FK32935" s="300"/>
      <c r="FL32935" s="300"/>
      <c r="FM32935" s="300"/>
      <c r="FN32935" s="300"/>
      <c r="FO32935" s="300"/>
      <c r="FP32935" s="300"/>
      <c r="FQ32935" s="300"/>
      <c r="FR32935" s="300"/>
      <c r="FS32935" s="300"/>
      <c r="FT32935" s="300"/>
      <c r="FU32935" s="300"/>
      <c r="FV32935" s="300"/>
      <c r="FW32935" s="300"/>
      <c r="FX32935" s="300"/>
      <c r="FY32935" s="300"/>
      <c r="FZ32935" s="300"/>
      <c r="GA32935" s="300"/>
      <c r="GB32935" s="300"/>
      <c r="GC32935" s="300"/>
      <c r="GD32935" s="300"/>
      <c r="GE32935" s="300"/>
      <c r="GF32935" s="300"/>
      <c r="GG32935" s="300"/>
    </row>
    <row r="32936" spans="4:189" x14ac:dyDescent="0.25">
      <c r="D32936" s="300"/>
      <c r="J32936" s="300"/>
      <c r="K32936" s="300"/>
      <c r="L32936" s="300"/>
      <c r="M32936" s="300"/>
      <c r="N32936" s="300"/>
      <c r="O32936" s="300"/>
      <c r="P32936" s="300"/>
      <c r="Q32936" s="300"/>
      <c r="R32936" s="300"/>
      <c r="S32936" s="300"/>
      <c r="T32936" s="300"/>
      <c r="U32936" s="300"/>
      <c r="V32936" s="300"/>
      <c r="W32936" s="300"/>
      <c r="X32936" s="300"/>
      <c r="Y32936" s="300"/>
      <c r="Z32936" s="300"/>
      <c r="AA32936" s="300"/>
      <c r="AB32936" s="300"/>
      <c r="AC32936" s="300"/>
      <c r="AD32936" s="300"/>
      <c r="AE32936" s="300"/>
      <c r="AF32936" s="300"/>
      <c r="AG32936" s="300"/>
      <c r="AH32936" s="300"/>
      <c r="AI32936" s="300"/>
      <c r="AJ32936" s="300"/>
      <c r="AK32936" s="300"/>
      <c r="AL32936" s="300"/>
      <c r="AM32936" s="300"/>
      <c r="AN32936" s="300"/>
      <c r="AO32936" s="300"/>
      <c r="AP32936" s="300"/>
      <c r="AQ32936" s="300"/>
      <c r="AR32936" s="300"/>
      <c r="AS32936" s="300"/>
      <c r="AT32936" s="300"/>
      <c r="AU32936" s="300"/>
      <c r="AV32936" s="300"/>
      <c r="AW32936" s="300"/>
      <c r="AX32936" s="300"/>
      <c r="AY32936" s="300"/>
      <c r="AZ32936" s="300"/>
      <c r="BA32936" s="300"/>
      <c r="BB32936" s="300"/>
      <c r="BC32936" s="300"/>
      <c r="BD32936" s="300"/>
      <c r="BE32936" s="300"/>
      <c r="BF32936" s="300"/>
      <c r="BG32936" s="300"/>
      <c r="BH32936" s="300"/>
      <c r="BI32936" s="300"/>
      <c r="BJ32936" s="300"/>
      <c r="BK32936" s="300"/>
      <c r="BL32936" s="300"/>
      <c r="BM32936" s="300"/>
      <c r="BN32936" s="300"/>
      <c r="BO32936" s="300"/>
      <c r="BP32936" s="300"/>
      <c r="BQ32936" s="300"/>
      <c r="BR32936" s="300"/>
      <c r="BS32936" s="300"/>
      <c r="BT32936" s="300"/>
      <c r="BU32936" s="300"/>
      <c r="BV32936" s="300"/>
      <c r="BW32936" s="300"/>
      <c r="BX32936" s="300"/>
      <c r="BY32936" s="300"/>
      <c r="BZ32936" s="300"/>
      <c r="CA32936" s="300"/>
      <c r="CB32936" s="300"/>
      <c r="CC32936" s="300"/>
      <c r="CD32936" s="300"/>
      <c r="CE32936" s="300"/>
      <c r="CF32936" s="300"/>
      <c r="CG32936" s="300"/>
      <c r="CH32936" s="300"/>
      <c r="CI32936" s="300"/>
      <c r="CJ32936" s="300"/>
      <c r="CK32936" s="300"/>
      <c r="CL32936" s="300"/>
      <c r="CM32936" s="300"/>
      <c r="CN32936" s="300"/>
      <c r="CO32936" s="300"/>
      <c r="CP32936" s="300"/>
      <c r="CQ32936" s="300"/>
      <c r="CR32936" s="300"/>
      <c r="CS32936" s="300"/>
      <c r="CT32936" s="300"/>
      <c r="CU32936" s="300"/>
      <c r="CV32936" s="300"/>
      <c r="CW32936" s="300"/>
      <c r="CX32936" s="300"/>
      <c r="CY32936" s="300"/>
      <c r="CZ32936" s="300"/>
      <c r="DA32936" s="300"/>
      <c r="DB32936" s="300"/>
      <c r="DC32936" s="300"/>
      <c r="DD32936" s="300"/>
      <c r="DE32936" s="300"/>
      <c r="DF32936" s="300"/>
      <c r="DG32936" s="300"/>
      <c r="DH32936" s="300"/>
      <c r="DI32936" s="300"/>
      <c r="DJ32936" s="300"/>
      <c r="DK32936" s="300"/>
      <c r="DL32936" s="300"/>
      <c r="DM32936" s="300"/>
      <c r="DN32936" s="300"/>
      <c r="DO32936" s="300"/>
      <c r="DP32936" s="300"/>
      <c r="DQ32936" s="300"/>
      <c r="DR32936" s="300"/>
      <c r="DS32936" s="300"/>
      <c r="DT32936" s="300"/>
      <c r="DU32936" s="300"/>
      <c r="DV32936" s="300"/>
      <c r="DW32936" s="300"/>
      <c r="DX32936" s="300"/>
      <c r="DY32936" s="300"/>
      <c r="DZ32936" s="300"/>
      <c r="EA32936" s="300"/>
      <c r="EB32936" s="300"/>
      <c r="EC32936" s="300"/>
      <c r="ED32936" s="300"/>
      <c r="EE32936" s="300"/>
      <c r="EF32936" s="300"/>
      <c r="EG32936" s="300"/>
      <c r="EH32936" s="300"/>
      <c r="EI32936" s="300"/>
      <c r="EJ32936" s="300"/>
      <c r="EK32936" s="300"/>
      <c r="EL32936" s="300"/>
      <c r="EM32936" s="300"/>
      <c r="EN32936" s="300"/>
      <c r="EO32936" s="300"/>
      <c r="EP32936" s="300"/>
      <c r="EQ32936" s="300"/>
      <c r="ER32936" s="300"/>
      <c r="ES32936" s="300"/>
      <c r="ET32936" s="300"/>
      <c r="EU32936" s="300"/>
      <c r="EV32936" s="300"/>
      <c r="EW32936" s="300"/>
      <c r="EX32936" s="300"/>
      <c r="EY32936" s="300"/>
      <c r="EZ32936" s="300"/>
      <c r="FA32936" s="300"/>
      <c r="FB32936" s="300"/>
      <c r="FC32936" s="300"/>
      <c r="FD32936" s="300"/>
      <c r="FE32936" s="300"/>
      <c r="FF32936" s="300"/>
      <c r="FG32936" s="300"/>
      <c r="FH32936" s="300"/>
      <c r="FI32936" s="300"/>
      <c r="FJ32936" s="300"/>
      <c r="FK32936" s="300"/>
      <c r="FL32936" s="300"/>
      <c r="FM32936" s="300"/>
      <c r="FN32936" s="300"/>
      <c r="FO32936" s="300"/>
      <c r="FP32936" s="300"/>
      <c r="FQ32936" s="300"/>
      <c r="FR32936" s="300"/>
      <c r="FS32936" s="300"/>
      <c r="FT32936" s="300"/>
      <c r="FU32936" s="300"/>
      <c r="FV32936" s="300"/>
      <c r="FW32936" s="300"/>
      <c r="FX32936" s="300"/>
      <c r="FY32936" s="300"/>
      <c r="FZ32936" s="300"/>
      <c r="GA32936" s="300"/>
      <c r="GB32936" s="300"/>
      <c r="GC32936" s="300"/>
      <c r="GD32936" s="300"/>
      <c r="GE32936" s="300"/>
      <c r="GF32936" s="300"/>
      <c r="GG32936" s="300"/>
    </row>
    <row r="32937" spans="4:189" x14ac:dyDescent="0.25">
      <c r="D32937" s="300"/>
      <c r="J32937" s="300"/>
      <c r="K32937" s="300"/>
      <c r="L32937" s="300"/>
      <c r="M32937" s="300"/>
      <c r="N32937" s="300"/>
      <c r="O32937" s="300"/>
      <c r="P32937" s="300"/>
      <c r="Q32937" s="300"/>
      <c r="R32937" s="300"/>
      <c r="S32937" s="300"/>
      <c r="T32937" s="300"/>
      <c r="U32937" s="300"/>
      <c r="V32937" s="300"/>
      <c r="W32937" s="300"/>
      <c r="X32937" s="300"/>
      <c r="Y32937" s="300"/>
      <c r="Z32937" s="300"/>
      <c r="AA32937" s="300"/>
      <c r="AB32937" s="300"/>
      <c r="AC32937" s="300"/>
      <c r="AD32937" s="300"/>
      <c r="AE32937" s="300"/>
      <c r="AF32937" s="300"/>
      <c r="AG32937" s="300"/>
      <c r="AH32937" s="300"/>
      <c r="AI32937" s="300"/>
      <c r="AJ32937" s="300"/>
      <c r="AK32937" s="300"/>
      <c r="AL32937" s="300"/>
      <c r="AM32937" s="300"/>
      <c r="AN32937" s="300"/>
      <c r="AO32937" s="300"/>
      <c r="AP32937" s="300"/>
      <c r="AQ32937" s="300"/>
      <c r="AR32937" s="300"/>
      <c r="AS32937" s="300"/>
      <c r="AT32937" s="300"/>
      <c r="AU32937" s="300"/>
      <c r="AV32937" s="300"/>
      <c r="AW32937" s="300"/>
      <c r="AX32937" s="300"/>
      <c r="AY32937" s="300"/>
      <c r="AZ32937" s="300"/>
      <c r="BA32937" s="300"/>
      <c r="BB32937" s="300"/>
      <c r="BC32937" s="300"/>
      <c r="BD32937" s="300"/>
      <c r="BE32937" s="300"/>
      <c r="BF32937" s="300"/>
      <c r="BG32937" s="300"/>
      <c r="BH32937" s="300"/>
      <c r="BI32937" s="300"/>
      <c r="BJ32937" s="300"/>
      <c r="BK32937" s="300"/>
      <c r="BL32937" s="300"/>
      <c r="BM32937" s="300"/>
      <c r="BN32937" s="300"/>
      <c r="BO32937" s="300"/>
      <c r="BP32937" s="300"/>
      <c r="BQ32937" s="300"/>
      <c r="BR32937" s="300"/>
      <c r="BS32937" s="300"/>
      <c r="BT32937" s="300"/>
      <c r="BU32937" s="300"/>
      <c r="BV32937" s="300"/>
      <c r="BW32937" s="300"/>
      <c r="BX32937" s="300"/>
      <c r="BY32937" s="300"/>
      <c r="BZ32937" s="300"/>
      <c r="CA32937" s="300"/>
      <c r="CB32937" s="300"/>
      <c r="CC32937" s="300"/>
      <c r="CD32937" s="300"/>
      <c r="CE32937" s="300"/>
      <c r="CF32937" s="300"/>
      <c r="CG32937" s="300"/>
      <c r="CH32937" s="300"/>
      <c r="CI32937" s="300"/>
      <c r="CJ32937" s="300"/>
      <c r="CK32937" s="300"/>
      <c r="CL32937" s="300"/>
      <c r="CM32937" s="300"/>
      <c r="CN32937" s="300"/>
      <c r="CO32937" s="300"/>
      <c r="CP32937" s="300"/>
      <c r="CQ32937" s="300"/>
      <c r="CR32937" s="300"/>
      <c r="CS32937" s="300"/>
      <c r="CT32937" s="300"/>
      <c r="CU32937" s="300"/>
      <c r="CV32937" s="300"/>
      <c r="CW32937" s="300"/>
      <c r="CX32937" s="300"/>
      <c r="CY32937" s="300"/>
      <c r="CZ32937" s="300"/>
      <c r="DA32937" s="300"/>
      <c r="DB32937" s="300"/>
      <c r="DC32937" s="300"/>
      <c r="DD32937" s="300"/>
      <c r="DE32937" s="300"/>
      <c r="DF32937" s="300"/>
      <c r="DG32937" s="300"/>
      <c r="DH32937" s="300"/>
      <c r="DI32937" s="300"/>
      <c r="DJ32937" s="300"/>
      <c r="DK32937" s="300"/>
      <c r="DL32937" s="300"/>
      <c r="DM32937" s="300"/>
      <c r="DN32937" s="300"/>
      <c r="DO32937" s="300"/>
      <c r="DP32937" s="300"/>
      <c r="DQ32937" s="300"/>
      <c r="DR32937" s="300"/>
      <c r="DS32937" s="300"/>
      <c r="DT32937" s="300"/>
      <c r="DU32937" s="300"/>
      <c r="DV32937" s="300"/>
      <c r="DW32937" s="300"/>
      <c r="DX32937" s="300"/>
      <c r="DY32937" s="300"/>
      <c r="DZ32937" s="300"/>
      <c r="EA32937" s="300"/>
      <c r="EB32937" s="300"/>
      <c r="EC32937" s="300"/>
      <c r="ED32937" s="300"/>
      <c r="EE32937" s="300"/>
      <c r="EF32937" s="300"/>
      <c r="EG32937" s="300"/>
      <c r="EH32937" s="300"/>
      <c r="EI32937" s="300"/>
      <c r="EJ32937" s="300"/>
      <c r="EK32937" s="300"/>
      <c r="EL32937" s="300"/>
      <c r="EM32937" s="300"/>
      <c r="EN32937" s="300"/>
      <c r="EO32937" s="300"/>
      <c r="EP32937" s="300"/>
      <c r="EQ32937" s="300"/>
      <c r="ER32937" s="300"/>
      <c r="ES32937" s="300"/>
      <c r="ET32937" s="300"/>
      <c r="EU32937" s="300"/>
      <c r="EV32937" s="300"/>
      <c r="EW32937" s="300"/>
      <c r="EX32937" s="300"/>
      <c r="EY32937" s="300"/>
      <c r="EZ32937" s="300"/>
      <c r="FA32937" s="300"/>
      <c r="FB32937" s="300"/>
      <c r="FC32937" s="300"/>
      <c r="FD32937" s="300"/>
      <c r="FE32937" s="300"/>
      <c r="FF32937" s="300"/>
      <c r="FG32937" s="300"/>
      <c r="FH32937" s="300"/>
      <c r="FI32937" s="300"/>
      <c r="FJ32937" s="300"/>
      <c r="FK32937" s="300"/>
      <c r="FL32937" s="300"/>
      <c r="FM32937" s="300"/>
      <c r="FN32937" s="300"/>
      <c r="FO32937" s="300"/>
      <c r="FP32937" s="300"/>
      <c r="FQ32937" s="300"/>
      <c r="FR32937" s="300"/>
      <c r="FS32937" s="300"/>
      <c r="FT32937" s="300"/>
      <c r="FU32937" s="300"/>
      <c r="FV32937" s="300"/>
      <c r="FW32937" s="300"/>
      <c r="FX32937" s="300"/>
      <c r="FY32937" s="300"/>
      <c r="FZ32937" s="300"/>
      <c r="GA32937" s="300"/>
      <c r="GB32937" s="300"/>
      <c r="GC32937" s="300"/>
      <c r="GD32937" s="300"/>
      <c r="GE32937" s="300"/>
      <c r="GF32937" s="300"/>
      <c r="GG32937" s="300"/>
    </row>
    <row r="32938" spans="4:189" x14ac:dyDescent="0.25">
      <c r="D32938" s="300"/>
      <c r="J32938" s="300"/>
      <c r="K32938" s="300"/>
      <c r="L32938" s="300"/>
      <c r="M32938" s="300"/>
      <c r="N32938" s="300"/>
      <c r="O32938" s="300"/>
      <c r="P32938" s="300"/>
      <c r="Q32938" s="300"/>
      <c r="R32938" s="300"/>
      <c r="S32938" s="300"/>
      <c r="T32938" s="300"/>
      <c r="U32938" s="300"/>
      <c r="V32938" s="300"/>
      <c r="W32938" s="300"/>
      <c r="X32938" s="300"/>
      <c r="Y32938" s="300"/>
      <c r="Z32938" s="300"/>
      <c r="AA32938" s="300"/>
      <c r="AB32938" s="300"/>
      <c r="AC32938" s="300"/>
      <c r="AD32938" s="300"/>
      <c r="AE32938" s="300"/>
      <c r="AF32938" s="300"/>
      <c r="AG32938" s="300"/>
      <c r="AH32938" s="300"/>
      <c r="AI32938" s="300"/>
      <c r="AJ32938" s="300"/>
      <c r="AK32938" s="300"/>
      <c r="AL32938" s="300"/>
      <c r="AM32938" s="300"/>
      <c r="AN32938" s="300"/>
      <c r="AO32938" s="300"/>
      <c r="AP32938" s="300"/>
      <c r="AQ32938" s="300"/>
      <c r="AR32938" s="300"/>
      <c r="AS32938" s="300"/>
      <c r="AT32938" s="300"/>
      <c r="AU32938" s="300"/>
      <c r="AV32938" s="300"/>
      <c r="AW32938" s="300"/>
      <c r="AX32938" s="300"/>
      <c r="AY32938" s="300"/>
      <c r="AZ32938" s="300"/>
      <c r="BA32938" s="300"/>
      <c r="BB32938" s="300"/>
      <c r="BC32938" s="300"/>
      <c r="BD32938" s="300"/>
      <c r="BE32938" s="300"/>
      <c r="BF32938" s="300"/>
      <c r="BG32938" s="300"/>
      <c r="BH32938" s="300"/>
      <c r="BI32938" s="300"/>
      <c r="BJ32938" s="300"/>
      <c r="BK32938" s="300"/>
      <c r="BL32938" s="300"/>
      <c r="BM32938" s="300"/>
      <c r="BN32938" s="300"/>
      <c r="BO32938" s="300"/>
      <c r="BP32938" s="300"/>
      <c r="BQ32938" s="300"/>
      <c r="BR32938" s="300"/>
      <c r="BS32938" s="300"/>
      <c r="BT32938" s="300"/>
      <c r="BU32938" s="300"/>
      <c r="BV32938" s="300"/>
      <c r="BW32938" s="300"/>
      <c r="BX32938" s="300"/>
      <c r="BY32938" s="300"/>
      <c r="BZ32938" s="300"/>
      <c r="CA32938" s="300"/>
      <c r="CB32938" s="300"/>
      <c r="CC32938" s="300"/>
      <c r="CD32938" s="300"/>
      <c r="CE32938" s="300"/>
      <c r="CF32938" s="300"/>
      <c r="CG32938" s="300"/>
      <c r="CH32938" s="300"/>
      <c r="CI32938" s="300"/>
      <c r="CJ32938" s="300"/>
      <c r="CK32938" s="300"/>
      <c r="CL32938" s="300"/>
      <c r="CM32938" s="300"/>
      <c r="CN32938" s="300"/>
      <c r="CO32938" s="300"/>
      <c r="CP32938" s="300"/>
      <c r="CQ32938" s="300"/>
      <c r="CR32938" s="300"/>
      <c r="CS32938" s="300"/>
      <c r="CT32938" s="300"/>
      <c r="CU32938" s="300"/>
      <c r="CV32938" s="300"/>
      <c r="CW32938" s="300"/>
      <c r="CX32938" s="300"/>
      <c r="CY32938" s="300"/>
      <c r="CZ32938" s="300"/>
      <c r="DA32938" s="300"/>
      <c r="DB32938" s="300"/>
      <c r="DC32938" s="300"/>
      <c r="DD32938" s="300"/>
      <c r="DE32938" s="300"/>
      <c r="DF32938" s="300"/>
      <c r="DG32938" s="300"/>
      <c r="DH32938" s="300"/>
      <c r="DI32938" s="300"/>
      <c r="DJ32938" s="300"/>
      <c r="DK32938" s="300"/>
      <c r="DL32938" s="300"/>
      <c r="DM32938" s="300"/>
      <c r="DN32938" s="300"/>
      <c r="DO32938" s="300"/>
      <c r="DP32938" s="300"/>
      <c r="DQ32938" s="300"/>
      <c r="DR32938" s="300"/>
      <c r="DS32938" s="300"/>
      <c r="DT32938" s="300"/>
      <c r="DU32938" s="300"/>
      <c r="DV32938" s="300"/>
      <c r="DW32938" s="300"/>
      <c r="DX32938" s="300"/>
      <c r="DY32938" s="300"/>
      <c r="DZ32938" s="300"/>
      <c r="EA32938" s="300"/>
      <c r="EB32938" s="300"/>
      <c r="EC32938" s="300"/>
      <c r="ED32938" s="300"/>
      <c r="EE32938" s="300"/>
      <c r="EF32938" s="300"/>
      <c r="EG32938" s="300"/>
      <c r="EH32938" s="300"/>
      <c r="EI32938" s="300"/>
      <c r="EJ32938" s="300"/>
      <c r="EK32938" s="300"/>
      <c r="EL32938" s="300"/>
      <c r="EM32938" s="300"/>
      <c r="EN32938" s="300"/>
      <c r="EO32938" s="300"/>
      <c r="EP32938" s="300"/>
      <c r="EQ32938" s="300"/>
      <c r="ER32938" s="300"/>
      <c r="ES32938" s="300"/>
      <c r="ET32938" s="300"/>
      <c r="EU32938" s="300"/>
      <c r="EV32938" s="300"/>
      <c r="EW32938" s="300"/>
      <c r="EX32938" s="300"/>
      <c r="EY32938" s="300"/>
      <c r="EZ32938" s="300"/>
      <c r="FA32938" s="300"/>
      <c r="FB32938" s="300"/>
      <c r="FC32938" s="300"/>
      <c r="FD32938" s="300"/>
      <c r="FE32938" s="300"/>
      <c r="FF32938" s="300"/>
      <c r="FG32938" s="300"/>
      <c r="FH32938" s="300"/>
      <c r="FI32938" s="300"/>
      <c r="FJ32938" s="300"/>
      <c r="FK32938" s="300"/>
      <c r="FL32938" s="300"/>
      <c r="FM32938" s="300"/>
      <c r="FN32938" s="300"/>
      <c r="FO32938" s="300"/>
      <c r="FP32938" s="300"/>
      <c r="FQ32938" s="300"/>
      <c r="FR32938" s="300"/>
      <c r="FS32938" s="300"/>
      <c r="FT32938" s="300"/>
      <c r="FU32938" s="300"/>
      <c r="FV32938" s="300"/>
      <c r="FW32938" s="300"/>
      <c r="FX32938" s="300"/>
      <c r="FY32938" s="300"/>
      <c r="FZ32938" s="300"/>
      <c r="GA32938" s="300"/>
      <c r="GB32938" s="300"/>
      <c r="GC32938" s="300"/>
      <c r="GD32938" s="300"/>
      <c r="GE32938" s="300"/>
      <c r="GF32938" s="300"/>
      <c r="GG32938" s="300"/>
    </row>
    <row r="32939" spans="4:189" x14ac:dyDescent="0.25">
      <c r="D32939" s="300"/>
      <c r="J32939" s="300"/>
      <c r="K32939" s="300"/>
      <c r="L32939" s="300"/>
      <c r="M32939" s="300"/>
      <c r="N32939" s="300"/>
      <c r="O32939" s="300"/>
      <c r="P32939" s="300"/>
      <c r="Q32939" s="300"/>
      <c r="R32939" s="300"/>
      <c r="S32939" s="300"/>
      <c r="T32939" s="300"/>
      <c r="U32939" s="300"/>
      <c r="V32939" s="300"/>
      <c r="W32939" s="300"/>
      <c r="X32939" s="300"/>
      <c r="Y32939" s="300"/>
      <c r="Z32939" s="300"/>
      <c r="AA32939" s="300"/>
      <c r="AB32939" s="300"/>
      <c r="AC32939" s="300"/>
      <c r="AD32939" s="300"/>
      <c r="AE32939" s="300"/>
      <c r="AF32939" s="300"/>
      <c r="AG32939" s="300"/>
      <c r="AH32939" s="300"/>
      <c r="AI32939" s="300"/>
      <c r="AJ32939" s="300"/>
      <c r="AK32939" s="300"/>
      <c r="AL32939" s="300"/>
      <c r="AM32939" s="300"/>
      <c r="AN32939" s="300"/>
      <c r="AO32939" s="300"/>
      <c r="AP32939" s="300"/>
      <c r="AQ32939" s="300"/>
      <c r="AR32939" s="300"/>
      <c r="AS32939" s="300"/>
      <c r="AT32939" s="300"/>
      <c r="AU32939" s="300"/>
      <c r="AV32939" s="300"/>
      <c r="AW32939" s="300"/>
      <c r="AX32939" s="300"/>
      <c r="AY32939" s="300"/>
      <c r="AZ32939" s="300"/>
      <c r="BA32939" s="300"/>
      <c r="BB32939" s="300"/>
      <c r="BC32939" s="300"/>
      <c r="BD32939" s="300"/>
      <c r="BE32939" s="300"/>
      <c r="BF32939" s="300"/>
      <c r="BG32939" s="300"/>
      <c r="BH32939" s="300"/>
      <c r="BI32939" s="300"/>
      <c r="BJ32939" s="300"/>
      <c r="BK32939" s="300"/>
      <c r="BL32939" s="300"/>
      <c r="BM32939" s="300"/>
      <c r="BN32939" s="300"/>
      <c r="BO32939" s="300"/>
      <c r="BP32939" s="300"/>
      <c r="BQ32939" s="300"/>
      <c r="BR32939" s="300"/>
      <c r="BS32939" s="300"/>
      <c r="BT32939" s="300"/>
      <c r="BU32939" s="300"/>
      <c r="BV32939" s="300"/>
      <c r="BW32939" s="300"/>
      <c r="BX32939" s="300"/>
      <c r="BY32939" s="300"/>
      <c r="BZ32939" s="300"/>
      <c r="CA32939" s="300"/>
      <c r="CB32939" s="300"/>
      <c r="CC32939" s="300"/>
      <c r="CD32939" s="300"/>
      <c r="CE32939" s="300"/>
      <c r="CF32939" s="300"/>
      <c r="CG32939" s="300"/>
      <c r="CH32939" s="300"/>
      <c r="CI32939" s="300"/>
      <c r="CJ32939" s="300"/>
      <c r="CK32939" s="300"/>
      <c r="CL32939" s="300"/>
      <c r="CM32939" s="300"/>
      <c r="CN32939" s="300"/>
      <c r="CO32939" s="300"/>
      <c r="CP32939" s="300"/>
      <c r="CQ32939" s="300"/>
      <c r="CR32939" s="300"/>
      <c r="CS32939" s="300"/>
      <c r="CT32939" s="300"/>
      <c r="CU32939" s="300"/>
      <c r="CV32939" s="300"/>
      <c r="CW32939" s="300"/>
      <c r="CX32939" s="300"/>
      <c r="CY32939" s="300"/>
      <c r="CZ32939" s="300"/>
      <c r="DA32939" s="300"/>
      <c r="DB32939" s="300"/>
      <c r="DC32939" s="300"/>
      <c r="DD32939" s="300"/>
      <c r="DE32939" s="300"/>
      <c r="DF32939" s="300"/>
      <c r="DG32939" s="300"/>
      <c r="DH32939" s="300"/>
      <c r="DI32939" s="300"/>
      <c r="DJ32939" s="300"/>
      <c r="DK32939" s="300"/>
      <c r="DL32939" s="300"/>
      <c r="DM32939" s="300"/>
      <c r="DN32939" s="300"/>
      <c r="DO32939" s="300"/>
      <c r="DP32939" s="300"/>
      <c r="DQ32939" s="300"/>
      <c r="DR32939" s="300"/>
      <c r="DS32939" s="300"/>
      <c r="DT32939" s="300"/>
      <c r="DU32939" s="300"/>
      <c r="DV32939" s="300"/>
      <c r="DW32939" s="300"/>
      <c r="DX32939" s="300"/>
      <c r="DY32939" s="300"/>
      <c r="DZ32939" s="300"/>
      <c r="EA32939" s="300"/>
      <c r="EB32939" s="300"/>
      <c r="EC32939" s="300"/>
      <c r="ED32939" s="300"/>
      <c r="EE32939" s="300"/>
      <c r="EF32939" s="300"/>
      <c r="EG32939" s="300"/>
      <c r="EH32939" s="300"/>
      <c r="EI32939" s="300"/>
      <c r="EJ32939" s="300"/>
      <c r="EK32939" s="300"/>
      <c r="EL32939" s="300"/>
      <c r="EM32939" s="300"/>
      <c r="EN32939" s="300"/>
      <c r="EO32939" s="300"/>
      <c r="EP32939" s="300"/>
      <c r="EQ32939" s="300"/>
      <c r="ER32939" s="300"/>
      <c r="ES32939" s="300"/>
      <c r="ET32939" s="300"/>
      <c r="EU32939" s="300"/>
      <c r="EV32939" s="300"/>
      <c r="EW32939" s="300"/>
      <c r="EX32939" s="300"/>
      <c r="EY32939" s="300"/>
      <c r="EZ32939" s="300"/>
      <c r="FA32939" s="300"/>
      <c r="FB32939" s="300"/>
      <c r="FC32939" s="300"/>
      <c r="FD32939" s="300"/>
      <c r="FE32939" s="300"/>
      <c r="FF32939" s="300"/>
      <c r="FG32939" s="300"/>
      <c r="FH32939" s="300"/>
      <c r="FI32939" s="300"/>
      <c r="FJ32939" s="300"/>
      <c r="FK32939" s="300"/>
      <c r="FL32939" s="300"/>
      <c r="FM32939" s="300"/>
      <c r="FN32939" s="300"/>
      <c r="FO32939" s="300"/>
      <c r="FP32939" s="300"/>
      <c r="FQ32939" s="300"/>
      <c r="FR32939" s="300"/>
      <c r="FS32939" s="300"/>
      <c r="FT32939" s="300"/>
      <c r="FU32939" s="300"/>
      <c r="FV32939" s="300"/>
      <c r="FW32939" s="300"/>
      <c r="FX32939" s="300"/>
      <c r="FY32939" s="300"/>
      <c r="FZ32939" s="300"/>
      <c r="GA32939" s="300"/>
      <c r="GB32939" s="300"/>
      <c r="GC32939" s="300"/>
      <c r="GD32939" s="300"/>
      <c r="GE32939" s="300"/>
      <c r="GF32939" s="300"/>
      <c r="GG32939" s="300"/>
    </row>
    <row r="32940" spans="4:189" x14ac:dyDescent="0.25">
      <c r="D32940" s="300"/>
      <c r="J32940" s="300"/>
      <c r="K32940" s="300"/>
      <c r="L32940" s="300"/>
      <c r="M32940" s="300"/>
      <c r="N32940" s="300"/>
      <c r="O32940" s="300"/>
      <c r="P32940" s="300"/>
      <c r="Q32940" s="300"/>
      <c r="R32940" s="300"/>
      <c r="S32940" s="300"/>
      <c r="T32940" s="300"/>
      <c r="U32940" s="300"/>
      <c r="V32940" s="300"/>
      <c r="W32940" s="300"/>
      <c r="X32940" s="300"/>
      <c r="Y32940" s="300"/>
      <c r="Z32940" s="300"/>
      <c r="AA32940" s="300"/>
      <c r="AB32940" s="300"/>
      <c r="AC32940" s="300"/>
      <c r="AD32940" s="300"/>
      <c r="AE32940" s="300"/>
      <c r="AF32940" s="300"/>
      <c r="AG32940" s="300"/>
      <c r="AH32940" s="300"/>
      <c r="AI32940" s="300"/>
      <c r="AJ32940" s="300"/>
      <c r="AK32940" s="300"/>
      <c r="AL32940" s="300"/>
      <c r="AM32940" s="300"/>
      <c r="AN32940" s="300"/>
      <c r="AO32940" s="300"/>
      <c r="AP32940" s="300"/>
      <c r="AQ32940" s="300"/>
      <c r="AR32940" s="300"/>
      <c r="AS32940" s="300"/>
      <c r="AT32940" s="300"/>
      <c r="AU32940" s="300"/>
      <c r="AV32940" s="300"/>
      <c r="AW32940" s="300"/>
      <c r="AX32940" s="300"/>
      <c r="AY32940" s="300"/>
      <c r="AZ32940" s="300"/>
      <c r="BA32940" s="300"/>
      <c r="BB32940" s="300"/>
      <c r="BC32940" s="300"/>
      <c r="BD32940" s="300"/>
      <c r="BE32940" s="300"/>
      <c r="BF32940" s="300"/>
      <c r="BG32940" s="300"/>
      <c r="BH32940" s="300"/>
      <c r="BI32940" s="300"/>
      <c r="BJ32940" s="300"/>
      <c r="BK32940" s="300"/>
      <c r="BL32940" s="300"/>
      <c r="BM32940" s="300"/>
      <c r="BN32940" s="300"/>
      <c r="BO32940" s="300"/>
      <c r="BP32940" s="300"/>
      <c r="BQ32940" s="300"/>
      <c r="BR32940" s="300"/>
      <c r="BS32940" s="300"/>
      <c r="BT32940" s="300"/>
      <c r="BU32940" s="300"/>
      <c r="BV32940" s="300"/>
      <c r="BW32940" s="300"/>
      <c r="BX32940" s="300"/>
      <c r="BY32940" s="300"/>
      <c r="BZ32940" s="300"/>
      <c r="CA32940" s="300"/>
      <c r="CB32940" s="300"/>
      <c r="CC32940" s="300"/>
      <c r="CD32940" s="300"/>
      <c r="CE32940" s="300"/>
      <c r="CF32940" s="300"/>
      <c r="CG32940" s="300"/>
      <c r="CH32940" s="300"/>
      <c r="CI32940" s="300"/>
      <c r="CJ32940" s="300"/>
      <c r="CK32940" s="300"/>
      <c r="CL32940" s="300"/>
      <c r="CM32940" s="300"/>
      <c r="CN32940" s="300"/>
      <c r="CO32940" s="300"/>
      <c r="CP32940" s="300"/>
      <c r="CQ32940" s="300"/>
      <c r="CR32940" s="300"/>
      <c r="CS32940" s="300"/>
      <c r="CT32940" s="300"/>
      <c r="CU32940" s="300"/>
      <c r="CV32940" s="300"/>
      <c r="CW32940" s="300"/>
      <c r="CX32940" s="300"/>
      <c r="CY32940" s="300"/>
      <c r="CZ32940" s="300"/>
      <c r="DA32940" s="300"/>
      <c r="DB32940" s="300"/>
      <c r="DC32940" s="300"/>
      <c r="DD32940" s="300"/>
      <c r="DE32940" s="300"/>
      <c r="DF32940" s="300"/>
      <c r="DG32940" s="300"/>
      <c r="DH32940" s="300"/>
      <c r="DI32940" s="300"/>
      <c r="DJ32940" s="300"/>
      <c r="DK32940" s="300"/>
      <c r="DL32940" s="300"/>
      <c r="DM32940" s="300"/>
      <c r="DN32940" s="300"/>
      <c r="DO32940" s="300"/>
      <c r="DP32940" s="300"/>
      <c r="DQ32940" s="300"/>
      <c r="DR32940" s="300"/>
      <c r="DS32940" s="300"/>
      <c r="DT32940" s="300"/>
      <c r="DU32940" s="300"/>
      <c r="DV32940" s="300"/>
      <c r="DW32940" s="300"/>
      <c r="DX32940" s="300"/>
      <c r="DY32940" s="300"/>
      <c r="DZ32940" s="300"/>
      <c r="EA32940" s="300"/>
      <c r="EB32940" s="300"/>
      <c r="EC32940" s="300"/>
      <c r="ED32940" s="300"/>
      <c r="EE32940" s="300"/>
      <c r="EF32940" s="300"/>
      <c r="EG32940" s="300"/>
      <c r="EH32940" s="300"/>
      <c r="EI32940" s="300"/>
      <c r="EJ32940" s="300"/>
      <c r="EK32940" s="300"/>
      <c r="EL32940" s="300"/>
      <c r="EM32940" s="300"/>
      <c r="EN32940" s="300"/>
      <c r="EO32940" s="300"/>
      <c r="EP32940" s="300"/>
      <c r="EQ32940" s="300"/>
      <c r="ER32940" s="300"/>
      <c r="ES32940" s="300"/>
      <c r="ET32940" s="300"/>
      <c r="EU32940" s="300"/>
      <c r="EV32940" s="300"/>
      <c r="EW32940" s="300"/>
      <c r="EX32940" s="300"/>
      <c r="EY32940" s="300"/>
      <c r="EZ32940" s="300"/>
      <c r="FA32940" s="300"/>
      <c r="FB32940" s="300"/>
      <c r="FC32940" s="300"/>
      <c r="FD32940" s="300"/>
      <c r="FE32940" s="300"/>
      <c r="FF32940" s="300"/>
      <c r="FG32940" s="300"/>
      <c r="FH32940" s="300"/>
      <c r="FI32940" s="300"/>
      <c r="FJ32940" s="300"/>
      <c r="FK32940" s="300"/>
      <c r="FL32940" s="300"/>
      <c r="FM32940" s="300"/>
      <c r="FN32940" s="300"/>
      <c r="FO32940" s="300"/>
      <c r="FP32940" s="300"/>
      <c r="FQ32940" s="300"/>
      <c r="FR32940" s="300"/>
      <c r="FS32940" s="300"/>
      <c r="FT32940" s="300"/>
      <c r="FU32940" s="300"/>
      <c r="FV32940" s="300"/>
      <c r="FW32940" s="300"/>
      <c r="FX32940" s="300"/>
      <c r="FY32940" s="300"/>
      <c r="FZ32940" s="300"/>
      <c r="GA32940" s="300"/>
      <c r="GB32940" s="300"/>
      <c r="GC32940" s="300"/>
      <c r="GD32940" s="300"/>
      <c r="GE32940" s="300"/>
      <c r="GF32940" s="300"/>
      <c r="GG32940" s="300"/>
    </row>
    <row r="32941" spans="4:189" x14ac:dyDescent="0.25">
      <c r="D32941" s="300"/>
      <c r="J32941" s="300"/>
      <c r="K32941" s="300"/>
      <c r="L32941" s="300"/>
      <c r="M32941" s="300"/>
      <c r="N32941" s="300"/>
      <c r="O32941" s="300"/>
      <c r="P32941" s="300"/>
      <c r="Q32941" s="300"/>
      <c r="R32941" s="300"/>
      <c r="S32941" s="300"/>
      <c r="T32941" s="300"/>
      <c r="U32941" s="300"/>
      <c r="V32941" s="300"/>
      <c r="W32941" s="300"/>
      <c r="X32941" s="300"/>
      <c r="Y32941" s="300"/>
      <c r="Z32941" s="300"/>
      <c r="AA32941" s="300"/>
      <c r="AB32941" s="300"/>
      <c r="AC32941" s="300"/>
      <c r="AD32941" s="300"/>
      <c r="AE32941" s="300"/>
      <c r="AF32941" s="300"/>
      <c r="AG32941" s="300"/>
      <c r="AH32941" s="300"/>
      <c r="AI32941" s="300"/>
      <c r="AJ32941" s="300"/>
      <c r="AK32941" s="300"/>
      <c r="AL32941" s="300"/>
      <c r="AM32941" s="300"/>
      <c r="AN32941" s="300"/>
      <c r="AO32941" s="300"/>
      <c r="AP32941" s="300"/>
      <c r="AQ32941" s="300"/>
      <c r="AR32941" s="300"/>
      <c r="AS32941" s="300"/>
      <c r="AT32941" s="300"/>
      <c r="AU32941" s="300"/>
      <c r="AV32941" s="300"/>
      <c r="AW32941" s="300"/>
      <c r="AX32941" s="300"/>
      <c r="AY32941" s="300"/>
      <c r="AZ32941" s="300"/>
      <c r="BA32941" s="300"/>
      <c r="BB32941" s="300"/>
      <c r="BC32941" s="300"/>
      <c r="BD32941" s="300"/>
      <c r="BE32941" s="300"/>
      <c r="BF32941" s="300"/>
      <c r="BG32941" s="300"/>
      <c r="BH32941" s="300"/>
      <c r="BI32941" s="300"/>
      <c r="BJ32941" s="300"/>
      <c r="BK32941" s="300"/>
      <c r="BL32941" s="300"/>
      <c r="BM32941" s="300"/>
      <c r="BN32941" s="300"/>
      <c r="BO32941" s="300"/>
      <c r="BP32941" s="300"/>
      <c r="BQ32941" s="300"/>
      <c r="BR32941" s="300"/>
      <c r="BS32941" s="300"/>
      <c r="BT32941" s="300"/>
      <c r="BU32941" s="300"/>
      <c r="BV32941" s="300"/>
      <c r="BW32941" s="300"/>
      <c r="BX32941" s="300"/>
      <c r="BY32941" s="300"/>
      <c r="BZ32941" s="300"/>
      <c r="CA32941" s="300"/>
      <c r="CB32941" s="300"/>
      <c r="CC32941" s="300"/>
      <c r="CD32941" s="300"/>
      <c r="CE32941" s="300"/>
      <c r="CF32941" s="300"/>
      <c r="CG32941" s="300"/>
      <c r="CH32941" s="300"/>
      <c r="CI32941" s="300"/>
      <c r="CJ32941" s="300"/>
      <c r="CK32941" s="300"/>
      <c r="CL32941" s="300"/>
      <c r="CM32941" s="300"/>
      <c r="CN32941" s="300"/>
      <c r="CO32941" s="300"/>
      <c r="CP32941" s="300"/>
      <c r="CQ32941" s="300"/>
      <c r="CR32941" s="300"/>
      <c r="CS32941" s="300"/>
      <c r="CT32941" s="300"/>
      <c r="CU32941" s="300"/>
      <c r="CV32941" s="300"/>
      <c r="CW32941" s="300"/>
      <c r="CX32941" s="300"/>
      <c r="CY32941" s="300"/>
      <c r="CZ32941" s="300"/>
      <c r="DA32941" s="300"/>
      <c r="DB32941" s="300"/>
      <c r="DC32941" s="300"/>
      <c r="DD32941" s="300"/>
      <c r="DE32941" s="300"/>
      <c r="DF32941" s="300"/>
      <c r="DG32941" s="300"/>
      <c r="DH32941" s="300"/>
      <c r="DI32941" s="300"/>
      <c r="DJ32941" s="300"/>
      <c r="DK32941" s="300"/>
      <c r="DL32941" s="300"/>
      <c r="DM32941" s="300"/>
      <c r="DN32941" s="300"/>
      <c r="DO32941" s="300"/>
      <c r="DP32941" s="300"/>
      <c r="DQ32941" s="300"/>
      <c r="DR32941" s="300"/>
      <c r="DS32941" s="300"/>
      <c r="DT32941" s="300"/>
      <c r="DU32941" s="300"/>
      <c r="DV32941" s="300"/>
      <c r="DW32941" s="300"/>
      <c r="DX32941" s="300"/>
      <c r="DY32941" s="300"/>
      <c r="DZ32941" s="300"/>
      <c r="EA32941" s="300"/>
      <c r="EB32941" s="300"/>
      <c r="EC32941" s="300"/>
      <c r="ED32941" s="300"/>
      <c r="EE32941" s="300"/>
      <c r="EF32941" s="300"/>
      <c r="EG32941" s="300"/>
      <c r="EH32941" s="300"/>
      <c r="EI32941" s="300"/>
      <c r="EJ32941" s="300"/>
      <c r="EK32941" s="300"/>
      <c r="EL32941" s="300"/>
      <c r="EM32941" s="300"/>
      <c r="EN32941" s="300"/>
      <c r="EO32941" s="300"/>
      <c r="EP32941" s="300"/>
      <c r="EQ32941" s="300"/>
      <c r="ER32941" s="300"/>
      <c r="ES32941" s="300"/>
      <c r="ET32941" s="300"/>
      <c r="EU32941" s="300"/>
      <c r="EV32941" s="300"/>
      <c r="EW32941" s="300"/>
      <c r="EX32941" s="300"/>
      <c r="EY32941" s="300"/>
      <c r="EZ32941" s="300"/>
      <c r="FA32941" s="300"/>
      <c r="FB32941" s="300"/>
      <c r="FC32941" s="300"/>
      <c r="FD32941" s="300"/>
      <c r="FE32941" s="300"/>
      <c r="FF32941" s="300"/>
      <c r="FG32941" s="300"/>
      <c r="FH32941" s="300"/>
      <c r="FI32941" s="300"/>
      <c r="FJ32941" s="300"/>
      <c r="FK32941" s="300"/>
      <c r="FL32941" s="300"/>
      <c r="FM32941" s="300"/>
      <c r="FN32941" s="300"/>
      <c r="FO32941" s="300"/>
      <c r="FP32941" s="300"/>
      <c r="FQ32941" s="300"/>
      <c r="FR32941" s="300"/>
      <c r="FS32941" s="300"/>
      <c r="FT32941" s="300"/>
      <c r="FU32941" s="300"/>
      <c r="FV32941" s="300"/>
      <c r="FW32941" s="300"/>
      <c r="FX32941" s="300"/>
      <c r="FY32941" s="300"/>
      <c r="FZ32941" s="300"/>
      <c r="GA32941" s="300"/>
      <c r="GB32941" s="300"/>
      <c r="GC32941" s="300"/>
      <c r="GD32941" s="300"/>
      <c r="GE32941" s="300"/>
      <c r="GF32941" s="300"/>
      <c r="GG32941" s="300"/>
    </row>
    <row r="32942" spans="4:189" x14ac:dyDescent="0.25">
      <c r="D32942" s="300"/>
      <c r="J32942" s="300"/>
      <c r="K32942" s="300"/>
      <c r="L32942" s="300"/>
      <c r="M32942" s="300"/>
      <c r="N32942" s="300"/>
      <c r="O32942" s="300"/>
      <c r="P32942" s="300"/>
      <c r="Q32942" s="300"/>
      <c r="R32942" s="300"/>
      <c r="S32942" s="300"/>
      <c r="T32942" s="300"/>
      <c r="U32942" s="300"/>
      <c r="V32942" s="300"/>
      <c r="W32942" s="300"/>
      <c r="X32942" s="300"/>
      <c r="Y32942" s="300"/>
      <c r="Z32942" s="300"/>
      <c r="AA32942" s="300"/>
      <c r="AB32942" s="300"/>
      <c r="AC32942" s="300"/>
      <c r="AD32942" s="300"/>
      <c r="AE32942" s="300"/>
      <c r="AF32942" s="300"/>
      <c r="AG32942" s="300"/>
      <c r="AH32942" s="300"/>
      <c r="AI32942" s="300"/>
      <c r="AJ32942" s="300"/>
      <c r="AK32942" s="300"/>
      <c r="AL32942" s="300"/>
      <c r="AM32942" s="300"/>
      <c r="AN32942" s="300"/>
      <c r="AO32942" s="300"/>
      <c r="AP32942" s="300"/>
      <c r="AQ32942" s="300"/>
      <c r="AR32942" s="300"/>
      <c r="AS32942" s="300"/>
      <c r="AT32942" s="300"/>
      <c r="AU32942" s="300"/>
      <c r="AV32942" s="300"/>
      <c r="AW32942" s="300"/>
      <c r="AX32942" s="300"/>
      <c r="AY32942" s="300"/>
      <c r="AZ32942" s="300"/>
      <c r="BA32942" s="300"/>
      <c r="BB32942" s="300"/>
      <c r="BC32942" s="300"/>
      <c r="BD32942" s="300"/>
      <c r="BE32942" s="300"/>
      <c r="BF32942" s="300"/>
      <c r="BG32942" s="300"/>
      <c r="BH32942" s="300"/>
      <c r="BI32942" s="300"/>
      <c r="BJ32942" s="300"/>
      <c r="BK32942" s="300"/>
      <c r="BL32942" s="300"/>
      <c r="BM32942" s="300"/>
      <c r="BN32942" s="300"/>
      <c r="BO32942" s="300"/>
      <c r="BP32942" s="300"/>
      <c r="BQ32942" s="300"/>
      <c r="BR32942" s="300"/>
      <c r="BS32942" s="300"/>
      <c r="BT32942" s="300"/>
      <c r="BU32942" s="300"/>
      <c r="BV32942" s="300"/>
      <c r="BW32942" s="300"/>
      <c r="BX32942" s="300"/>
      <c r="BY32942" s="300"/>
      <c r="BZ32942" s="300"/>
      <c r="CA32942" s="300"/>
      <c r="CB32942" s="300"/>
      <c r="CC32942" s="300"/>
      <c r="CD32942" s="300"/>
      <c r="CE32942" s="300"/>
      <c r="CF32942" s="300"/>
      <c r="CG32942" s="300"/>
      <c r="CH32942" s="300"/>
      <c r="CI32942" s="300"/>
      <c r="CJ32942" s="300"/>
      <c r="CK32942" s="300"/>
      <c r="CL32942" s="300"/>
      <c r="CM32942" s="300"/>
      <c r="CN32942" s="300"/>
      <c r="CO32942" s="300"/>
      <c r="CP32942" s="300"/>
      <c r="CQ32942" s="300"/>
      <c r="CR32942" s="300"/>
      <c r="CS32942" s="300"/>
      <c r="CT32942" s="300"/>
      <c r="CU32942" s="300"/>
      <c r="CV32942" s="300"/>
      <c r="CW32942" s="300"/>
      <c r="CX32942" s="300"/>
      <c r="CY32942" s="300"/>
      <c r="CZ32942" s="300"/>
      <c r="DA32942" s="300"/>
      <c r="DB32942" s="300"/>
      <c r="DC32942" s="300"/>
      <c r="DD32942" s="300"/>
      <c r="DE32942" s="300"/>
      <c r="DF32942" s="300"/>
      <c r="DG32942" s="300"/>
      <c r="DH32942" s="300"/>
      <c r="DI32942" s="300"/>
      <c r="DJ32942" s="300"/>
      <c r="DK32942" s="300"/>
      <c r="DL32942" s="300"/>
      <c r="DM32942" s="300"/>
      <c r="DN32942" s="300"/>
      <c r="DO32942" s="300"/>
      <c r="DP32942" s="300"/>
      <c r="DQ32942" s="300"/>
      <c r="DR32942" s="300"/>
      <c r="DS32942" s="300"/>
      <c r="DT32942" s="300"/>
      <c r="DU32942" s="300"/>
      <c r="DV32942" s="300"/>
      <c r="DW32942" s="300"/>
      <c r="DX32942" s="300"/>
      <c r="DY32942" s="300"/>
      <c r="DZ32942" s="300"/>
      <c r="EA32942" s="300"/>
      <c r="EB32942" s="300"/>
      <c r="EC32942" s="300"/>
      <c r="ED32942" s="300"/>
      <c r="EE32942" s="300"/>
      <c r="EF32942" s="300"/>
      <c r="EG32942" s="300"/>
      <c r="EH32942" s="300"/>
      <c r="EI32942" s="300"/>
      <c r="EJ32942" s="300"/>
      <c r="EK32942" s="300"/>
      <c r="EL32942" s="300"/>
      <c r="EM32942" s="300"/>
      <c r="EN32942" s="300"/>
      <c r="EO32942" s="300"/>
      <c r="EP32942" s="300"/>
      <c r="EQ32942" s="300"/>
      <c r="ER32942" s="300"/>
      <c r="ES32942" s="300"/>
      <c r="ET32942" s="300"/>
      <c r="EU32942" s="300"/>
      <c r="EV32942" s="300"/>
      <c r="EW32942" s="300"/>
      <c r="EX32942" s="300"/>
      <c r="EY32942" s="300"/>
      <c r="EZ32942" s="300"/>
      <c r="FA32942" s="300"/>
      <c r="FB32942" s="300"/>
      <c r="FC32942" s="300"/>
      <c r="FD32942" s="300"/>
      <c r="FE32942" s="300"/>
      <c r="FF32942" s="300"/>
      <c r="FG32942" s="300"/>
      <c r="FH32942" s="300"/>
      <c r="FI32942" s="300"/>
      <c r="FJ32942" s="300"/>
      <c r="FK32942" s="300"/>
      <c r="FL32942" s="300"/>
      <c r="FM32942" s="300"/>
      <c r="FN32942" s="300"/>
      <c r="FO32942" s="300"/>
      <c r="FP32942" s="300"/>
      <c r="FQ32942" s="300"/>
      <c r="FR32942" s="300"/>
      <c r="FS32942" s="300"/>
      <c r="FT32942" s="300"/>
      <c r="FU32942" s="300"/>
      <c r="FV32942" s="300"/>
      <c r="FW32942" s="300"/>
      <c r="FX32942" s="300"/>
      <c r="FY32942" s="300"/>
      <c r="FZ32942" s="300"/>
      <c r="GA32942" s="300"/>
      <c r="GB32942" s="300"/>
      <c r="GC32942" s="300"/>
      <c r="GD32942" s="300"/>
      <c r="GE32942" s="300"/>
      <c r="GF32942" s="300"/>
      <c r="GG32942" s="300"/>
    </row>
    <row r="32943" spans="4:189" x14ac:dyDescent="0.25">
      <c r="D32943" s="300"/>
      <c r="J32943" s="300"/>
      <c r="K32943" s="300"/>
      <c r="L32943" s="300"/>
      <c r="M32943" s="300"/>
      <c r="N32943" s="300"/>
      <c r="O32943" s="300"/>
      <c r="P32943" s="300"/>
      <c r="Q32943" s="300"/>
      <c r="R32943" s="300"/>
      <c r="S32943" s="300"/>
      <c r="T32943" s="300"/>
      <c r="U32943" s="300"/>
      <c r="V32943" s="300"/>
      <c r="W32943" s="300"/>
      <c r="X32943" s="300"/>
      <c r="Y32943" s="300"/>
      <c r="Z32943" s="300"/>
      <c r="AA32943" s="300"/>
      <c r="AB32943" s="300"/>
      <c r="AC32943" s="300"/>
      <c r="AD32943" s="300"/>
      <c r="AE32943" s="300"/>
      <c r="AF32943" s="300"/>
      <c r="AG32943" s="300"/>
      <c r="AH32943" s="300"/>
      <c r="AI32943" s="300"/>
      <c r="AJ32943" s="300"/>
      <c r="AK32943" s="300"/>
      <c r="AL32943" s="300"/>
      <c r="AM32943" s="300"/>
      <c r="AN32943" s="300"/>
      <c r="AO32943" s="300"/>
      <c r="AP32943" s="300"/>
      <c r="AQ32943" s="300"/>
      <c r="AR32943" s="300"/>
      <c r="AS32943" s="300"/>
      <c r="AT32943" s="300"/>
      <c r="AU32943" s="300"/>
      <c r="AV32943" s="300"/>
      <c r="AW32943" s="300"/>
      <c r="AX32943" s="300"/>
      <c r="AY32943" s="300"/>
      <c r="AZ32943" s="300"/>
      <c r="BA32943" s="300"/>
      <c r="BB32943" s="300"/>
      <c r="BC32943" s="300"/>
      <c r="BD32943" s="300"/>
      <c r="BE32943" s="300"/>
      <c r="BF32943" s="300"/>
      <c r="BG32943" s="300"/>
      <c r="BH32943" s="300"/>
      <c r="BI32943" s="300"/>
      <c r="BJ32943" s="300"/>
      <c r="BK32943" s="300"/>
      <c r="BL32943" s="300"/>
      <c r="BM32943" s="300"/>
      <c r="BN32943" s="300"/>
      <c r="BO32943" s="300"/>
      <c r="BP32943" s="300"/>
      <c r="BQ32943" s="300"/>
      <c r="BR32943" s="300"/>
      <c r="BS32943" s="300"/>
      <c r="BT32943" s="300"/>
      <c r="BU32943" s="300"/>
      <c r="BV32943" s="300"/>
      <c r="BW32943" s="300"/>
      <c r="BX32943" s="300"/>
      <c r="BY32943" s="300"/>
      <c r="BZ32943" s="300"/>
      <c r="CA32943" s="300"/>
      <c r="CB32943" s="300"/>
      <c r="CC32943" s="300"/>
      <c r="CD32943" s="300"/>
      <c r="CE32943" s="300"/>
      <c r="CF32943" s="300"/>
      <c r="CG32943" s="300"/>
      <c r="CH32943" s="300"/>
      <c r="CI32943" s="300"/>
      <c r="CJ32943" s="300"/>
      <c r="CK32943" s="300"/>
      <c r="CL32943" s="300"/>
      <c r="CM32943" s="300"/>
      <c r="CN32943" s="300"/>
      <c r="CO32943" s="300"/>
      <c r="CP32943" s="300"/>
      <c r="CQ32943" s="300"/>
      <c r="CR32943" s="300"/>
      <c r="CS32943" s="300"/>
      <c r="CT32943" s="300"/>
      <c r="CU32943" s="300"/>
      <c r="CV32943" s="300"/>
      <c r="CW32943" s="300"/>
      <c r="CX32943" s="300"/>
      <c r="CY32943" s="300"/>
      <c r="CZ32943" s="300"/>
      <c r="DA32943" s="300"/>
      <c r="DB32943" s="300"/>
      <c r="DC32943" s="300"/>
      <c r="DD32943" s="300"/>
      <c r="DE32943" s="300"/>
      <c r="DF32943" s="300"/>
      <c r="DG32943" s="300"/>
      <c r="DH32943" s="300"/>
      <c r="DI32943" s="300"/>
      <c r="DJ32943" s="300"/>
      <c r="DK32943" s="300"/>
      <c r="DL32943" s="300"/>
      <c r="DM32943" s="300"/>
      <c r="DN32943" s="300"/>
      <c r="DO32943" s="300"/>
      <c r="DP32943" s="300"/>
      <c r="DQ32943" s="300"/>
      <c r="DR32943" s="300"/>
      <c r="DS32943" s="300"/>
      <c r="DT32943" s="300"/>
      <c r="DU32943" s="300"/>
      <c r="DV32943" s="300"/>
      <c r="DW32943" s="300"/>
      <c r="DX32943" s="300"/>
      <c r="DY32943" s="300"/>
      <c r="DZ32943" s="300"/>
      <c r="EA32943" s="300"/>
      <c r="EB32943" s="300"/>
      <c r="EC32943" s="300"/>
      <c r="ED32943" s="300"/>
      <c r="EE32943" s="300"/>
      <c r="EF32943" s="300"/>
      <c r="EG32943" s="300"/>
      <c r="EH32943" s="300"/>
      <c r="EI32943" s="300"/>
      <c r="EJ32943" s="300"/>
      <c r="EK32943" s="300"/>
      <c r="EL32943" s="300"/>
      <c r="EM32943" s="300"/>
      <c r="EN32943" s="300"/>
      <c r="EO32943" s="300"/>
      <c r="EP32943" s="300"/>
      <c r="EQ32943" s="300"/>
      <c r="ER32943" s="300"/>
      <c r="ES32943" s="300"/>
      <c r="ET32943" s="300"/>
      <c r="EU32943" s="300"/>
      <c r="EV32943" s="300"/>
      <c r="EW32943" s="300"/>
      <c r="EX32943" s="300"/>
      <c r="EY32943" s="300"/>
      <c r="EZ32943" s="300"/>
      <c r="FA32943" s="300"/>
      <c r="FB32943" s="300"/>
      <c r="FC32943" s="300"/>
      <c r="FD32943" s="300"/>
      <c r="FE32943" s="300"/>
      <c r="FF32943" s="300"/>
      <c r="FG32943" s="300"/>
      <c r="FH32943" s="300"/>
      <c r="FI32943" s="300"/>
      <c r="FJ32943" s="300"/>
      <c r="FK32943" s="300"/>
      <c r="FL32943" s="300"/>
      <c r="FM32943" s="300"/>
      <c r="FN32943" s="300"/>
      <c r="FO32943" s="300"/>
      <c r="FP32943" s="300"/>
      <c r="FQ32943" s="300"/>
      <c r="FR32943" s="300"/>
      <c r="FS32943" s="300"/>
      <c r="FT32943" s="300"/>
      <c r="FU32943" s="300"/>
      <c r="FV32943" s="300"/>
      <c r="FW32943" s="300"/>
      <c r="FX32943" s="300"/>
      <c r="FY32943" s="300"/>
      <c r="FZ32943" s="300"/>
      <c r="GA32943" s="300"/>
      <c r="GB32943" s="300"/>
      <c r="GC32943" s="300"/>
      <c r="GD32943" s="300"/>
      <c r="GE32943" s="300"/>
      <c r="GF32943" s="300"/>
      <c r="GG32943" s="300"/>
    </row>
    <row r="32944" spans="4:189" x14ac:dyDescent="0.25">
      <c r="D32944" s="300"/>
      <c r="J32944" s="300"/>
      <c r="K32944" s="300"/>
      <c r="L32944" s="300"/>
      <c r="M32944" s="300"/>
      <c r="N32944" s="300"/>
      <c r="O32944" s="300"/>
      <c r="P32944" s="300"/>
      <c r="Q32944" s="300"/>
      <c r="R32944" s="300"/>
      <c r="S32944" s="300"/>
      <c r="T32944" s="300"/>
      <c r="U32944" s="300"/>
      <c r="V32944" s="300"/>
      <c r="W32944" s="300"/>
      <c r="X32944" s="300"/>
      <c r="Y32944" s="300"/>
      <c r="Z32944" s="300"/>
      <c r="AA32944" s="300"/>
      <c r="AB32944" s="300"/>
      <c r="AC32944" s="300"/>
      <c r="AD32944" s="300"/>
      <c r="AE32944" s="300"/>
      <c r="AF32944" s="300"/>
      <c r="AG32944" s="300"/>
      <c r="AH32944" s="300"/>
      <c r="AI32944" s="300"/>
      <c r="AJ32944" s="300"/>
      <c r="AK32944" s="300"/>
      <c r="AL32944" s="300"/>
      <c r="AM32944" s="300"/>
      <c r="AN32944" s="300"/>
      <c r="AO32944" s="300"/>
      <c r="AP32944" s="300"/>
      <c r="AQ32944" s="300"/>
      <c r="AR32944" s="300"/>
      <c r="AS32944" s="300"/>
      <c r="AT32944" s="300"/>
      <c r="AU32944" s="300"/>
      <c r="AV32944" s="300"/>
      <c r="AW32944" s="300"/>
      <c r="AX32944" s="300"/>
      <c r="AY32944" s="300"/>
      <c r="AZ32944" s="300"/>
      <c r="BA32944" s="300"/>
      <c r="BB32944" s="300"/>
      <c r="BC32944" s="300"/>
      <c r="BD32944" s="300"/>
      <c r="BE32944" s="300"/>
      <c r="BF32944" s="300"/>
      <c r="BG32944" s="300"/>
      <c r="BH32944" s="300"/>
      <c r="BI32944" s="300"/>
      <c r="BJ32944" s="300"/>
      <c r="BK32944" s="300"/>
      <c r="BL32944" s="300"/>
      <c r="BM32944" s="300"/>
      <c r="BN32944" s="300"/>
      <c r="BO32944" s="300"/>
      <c r="BP32944" s="300"/>
      <c r="BQ32944" s="300"/>
      <c r="BR32944" s="300"/>
      <c r="BS32944" s="300"/>
      <c r="BT32944" s="300"/>
      <c r="BU32944" s="300"/>
      <c r="BV32944" s="300"/>
      <c r="BW32944" s="300"/>
      <c r="BX32944" s="300"/>
      <c r="BY32944" s="300"/>
      <c r="BZ32944" s="300"/>
      <c r="CA32944" s="300"/>
      <c r="CB32944" s="300"/>
      <c r="CC32944" s="300"/>
      <c r="CD32944" s="300"/>
      <c r="CE32944" s="300"/>
      <c r="CF32944" s="300"/>
      <c r="CG32944" s="300"/>
      <c r="CH32944" s="300"/>
      <c r="CI32944" s="300"/>
      <c r="CJ32944" s="300"/>
      <c r="CK32944" s="300"/>
      <c r="CL32944" s="300"/>
      <c r="CM32944" s="300"/>
      <c r="CN32944" s="300"/>
      <c r="CO32944" s="300"/>
      <c r="CP32944" s="300"/>
      <c r="CQ32944" s="300"/>
      <c r="CR32944" s="300"/>
      <c r="CS32944" s="300"/>
      <c r="CT32944" s="300"/>
      <c r="CU32944" s="300"/>
      <c r="CV32944" s="300"/>
      <c r="CW32944" s="300"/>
      <c r="CX32944" s="300"/>
      <c r="CY32944" s="300"/>
      <c r="CZ32944" s="300"/>
      <c r="DA32944" s="300"/>
      <c r="DB32944" s="300"/>
      <c r="DC32944" s="300"/>
      <c r="DD32944" s="300"/>
      <c r="DE32944" s="300"/>
      <c r="DF32944" s="300"/>
      <c r="DG32944" s="300"/>
      <c r="DH32944" s="300"/>
      <c r="DI32944" s="300"/>
      <c r="DJ32944" s="300"/>
      <c r="DK32944" s="300"/>
      <c r="DL32944" s="300"/>
      <c r="DM32944" s="300"/>
      <c r="DN32944" s="300"/>
      <c r="DO32944" s="300"/>
      <c r="DP32944" s="300"/>
      <c r="DQ32944" s="300"/>
      <c r="DR32944" s="300"/>
      <c r="DS32944" s="300"/>
      <c r="DT32944" s="300"/>
      <c r="DU32944" s="300"/>
      <c r="DV32944" s="300"/>
      <c r="DW32944" s="300"/>
      <c r="DX32944" s="300"/>
      <c r="DY32944" s="300"/>
      <c r="DZ32944" s="300"/>
      <c r="EA32944" s="300"/>
      <c r="EB32944" s="300"/>
      <c r="EC32944" s="300"/>
      <c r="ED32944" s="300"/>
      <c r="EE32944" s="300"/>
      <c r="EF32944" s="300"/>
      <c r="EG32944" s="300"/>
      <c r="EH32944" s="300"/>
      <c r="EI32944" s="300"/>
      <c r="EJ32944" s="300"/>
      <c r="EK32944" s="300"/>
      <c r="EL32944" s="300"/>
      <c r="EM32944" s="300"/>
      <c r="EN32944" s="300"/>
      <c r="EO32944" s="300"/>
      <c r="EP32944" s="300"/>
      <c r="EQ32944" s="300"/>
      <c r="ER32944" s="300"/>
      <c r="ES32944" s="300"/>
      <c r="ET32944" s="300"/>
      <c r="EU32944" s="300"/>
      <c r="EV32944" s="300"/>
      <c r="EW32944" s="300"/>
      <c r="EX32944" s="300"/>
      <c r="EY32944" s="300"/>
      <c r="EZ32944" s="300"/>
      <c r="FA32944" s="300"/>
      <c r="FB32944" s="300"/>
      <c r="FC32944" s="300"/>
      <c r="FD32944" s="300"/>
      <c r="FE32944" s="300"/>
      <c r="FF32944" s="300"/>
      <c r="FG32944" s="300"/>
      <c r="FH32944" s="300"/>
      <c r="FI32944" s="300"/>
      <c r="FJ32944" s="300"/>
      <c r="FK32944" s="300"/>
      <c r="FL32944" s="300"/>
      <c r="FM32944" s="300"/>
      <c r="FN32944" s="300"/>
      <c r="FO32944" s="300"/>
      <c r="FP32944" s="300"/>
      <c r="FQ32944" s="300"/>
      <c r="FR32944" s="300"/>
      <c r="FS32944" s="300"/>
      <c r="FT32944" s="300"/>
      <c r="FU32944" s="300"/>
      <c r="FV32944" s="300"/>
      <c r="FW32944" s="300"/>
      <c r="FX32944" s="300"/>
      <c r="FY32944" s="300"/>
      <c r="FZ32944" s="300"/>
      <c r="GA32944" s="300"/>
      <c r="GB32944" s="300"/>
      <c r="GC32944" s="300"/>
      <c r="GD32944" s="300"/>
      <c r="GE32944" s="300"/>
      <c r="GF32944" s="300"/>
      <c r="GG32944" s="300"/>
    </row>
    <row r="32945" spans="4:189" x14ac:dyDescent="0.25">
      <c r="D32945" s="300"/>
      <c r="J32945" s="300"/>
      <c r="K32945" s="300"/>
      <c r="L32945" s="300"/>
      <c r="M32945" s="300"/>
      <c r="N32945" s="300"/>
      <c r="O32945" s="300"/>
      <c r="P32945" s="300"/>
      <c r="Q32945" s="300"/>
      <c r="R32945" s="300"/>
      <c r="S32945" s="300"/>
      <c r="T32945" s="300"/>
      <c r="U32945" s="300"/>
      <c r="V32945" s="300"/>
      <c r="W32945" s="300"/>
      <c r="X32945" s="300"/>
      <c r="Y32945" s="300"/>
      <c r="Z32945" s="300"/>
      <c r="AA32945" s="300"/>
      <c r="AB32945" s="300"/>
      <c r="AC32945" s="300"/>
      <c r="AD32945" s="300"/>
      <c r="AE32945" s="300"/>
      <c r="AF32945" s="300"/>
      <c r="AG32945" s="300"/>
      <c r="AH32945" s="300"/>
      <c r="AI32945" s="300"/>
      <c r="AJ32945" s="300"/>
      <c r="AK32945" s="300"/>
      <c r="AL32945" s="300"/>
      <c r="AM32945" s="300"/>
      <c r="AN32945" s="300"/>
      <c r="AO32945" s="300"/>
      <c r="AP32945" s="300"/>
      <c r="AQ32945" s="300"/>
      <c r="AR32945" s="300"/>
      <c r="AS32945" s="300"/>
      <c r="AT32945" s="300"/>
      <c r="AU32945" s="300"/>
      <c r="AV32945" s="300"/>
      <c r="AW32945" s="300"/>
      <c r="AX32945" s="300"/>
      <c r="AY32945" s="300"/>
      <c r="AZ32945" s="300"/>
      <c r="BA32945" s="300"/>
      <c r="BB32945" s="300"/>
      <c r="BC32945" s="300"/>
      <c r="BD32945" s="300"/>
      <c r="BE32945" s="300"/>
      <c r="BF32945" s="300"/>
      <c r="BG32945" s="300"/>
      <c r="BH32945" s="300"/>
      <c r="BI32945" s="300"/>
      <c r="BJ32945" s="300"/>
      <c r="BK32945" s="300"/>
      <c r="BL32945" s="300"/>
      <c r="BM32945" s="300"/>
      <c r="BN32945" s="300"/>
      <c r="BO32945" s="300"/>
      <c r="BP32945" s="300"/>
      <c r="BQ32945" s="300"/>
      <c r="BR32945" s="300"/>
      <c r="BS32945" s="300"/>
      <c r="BT32945" s="300"/>
      <c r="BU32945" s="300"/>
      <c r="BV32945" s="300"/>
      <c r="BW32945" s="300"/>
      <c r="BX32945" s="300"/>
      <c r="BY32945" s="300"/>
      <c r="BZ32945" s="300"/>
      <c r="CA32945" s="300"/>
      <c r="CB32945" s="300"/>
      <c r="CC32945" s="300"/>
      <c r="CD32945" s="300"/>
      <c r="CE32945" s="300"/>
      <c r="CF32945" s="300"/>
      <c r="CG32945" s="300"/>
      <c r="CH32945" s="300"/>
      <c r="CI32945" s="300"/>
      <c r="CJ32945" s="300"/>
      <c r="CK32945" s="300"/>
      <c r="CL32945" s="300"/>
      <c r="CM32945" s="300"/>
      <c r="CN32945" s="300"/>
      <c r="CO32945" s="300"/>
      <c r="CP32945" s="300"/>
      <c r="CQ32945" s="300"/>
      <c r="CR32945" s="300"/>
      <c r="CS32945" s="300"/>
      <c r="CT32945" s="300"/>
      <c r="CU32945" s="300"/>
      <c r="CV32945" s="300"/>
      <c r="CW32945" s="300"/>
      <c r="CX32945" s="300"/>
      <c r="CY32945" s="300"/>
      <c r="CZ32945" s="300"/>
      <c r="DA32945" s="300"/>
      <c r="DB32945" s="300"/>
      <c r="DC32945" s="300"/>
      <c r="DD32945" s="300"/>
      <c r="DE32945" s="300"/>
      <c r="DF32945" s="300"/>
      <c r="DG32945" s="300"/>
      <c r="DH32945" s="300"/>
      <c r="DI32945" s="300"/>
      <c r="DJ32945" s="300"/>
      <c r="DK32945" s="300"/>
      <c r="DL32945" s="300"/>
      <c r="DM32945" s="300"/>
      <c r="DN32945" s="300"/>
      <c r="DO32945" s="300"/>
      <c r="DP32945" s="300"/>
      <c r="DQ32945" s="300"/>
      <c r="DR32945" s="300"/>
      <c r="DS32945" s="300"/>
      <c r="DT32945" s="300"/>
      <c r="DU32945" s="300"/>
      <c r="DV32945" s="300"/>
      <c r="DW32945" s="300"/>
      <c r="DX32945" s="300"/>
      <c r="DY32945" s="300"/>
      <c r="DZ32945" s="300"/>
      <c r="EA32945" s="300"/>
      <c r="EB32945" s="300"/>
      <c r="EC32945" s="300"/>
      <c r="ED32945" s="300"/>
      <c r="EE32945" s="300"/>
      <c r="EF32945" s="300"/>
      <c r="EG32945" s="300"/>
      <c r="EH32945" s="300"/>
      <c r="EI32945" s="300"/>
      <c r="EJ32945" s="300"/>
      <c r="EK32945" s="300"/>
      <c r="EL32945" s="300"/>
      <c r="EM32945" s="300"/>
      <c r="EN32945" s="300"/>
      <c r="EO32945" s="300"/>
      <c r="EP32945" s="300"/>
      <c r="EQ32945" s="300"/>
      <c r="ER32945" s="300"/>
      <c r="ES32945" s="300"/>
      <c r="ET32945" s="300"/>
      <c r="EU32945" s="300"/>
      <c r="EV32945" s="300"/>
      <c r="EW32945" s="300"/>
      <c r="EX32945" s="300"/>
      <c r="EY32945" s="300"/>
      <c r="EZ32945" s="300"/>
      <c r="FA32945" s="300"/>
      <c r="FB32945" s="300"/>
      <c r="FC32945" s="300"/>
      <c r="FD32945" s="300"/>
      <c r="FE32945" s="300"/>
      <c r="FF32945" s="300"/>
      <c r="FG32945" s="300"/>
      <c r="FH32945" s="300"/>
      <c r="FI32945" s="300"/>
      <c r="FJ32945" s="300"/>
      <c r="FK32945" s="300"/>
      <c r="FL32945" s="300"/>
      <c r="FM32945" s="300"/>
      <c r="FN32945" s="300"/>
      <c r="FO32945" s="300"/>
      <c r="FP32945" s="300"/>
      <c r="FQ32945" s="300"/>
      <c r="FR32945" s="300"/>
      <c r="FS32945" s="300"/>
      <c r="FT32945" s="300"/>
      <c r="FU32945" s="300"/>
      <c r="FV32945" s="300"/>
      <c r="FW32945" s="300"/>
      <c r="FX32945" s="300"/>
      <c r="FY32945" s="300"/>
      <c r="FZ32945" s="300"/>
      <c r="GA32945" s="300"/>
      <c r="GB32945" s="300"/>
      <c r="GC32945" s="300"/>
      <c r="GD32945" s="300"/>
      <c r="GE32945" s="300"/>
      <c r="GF32945" s="300"/>
      <c r="GG32945" s="300"/>
    </row>
    <row r="32946" spans="4:189" x14ac:dyDescent="0.25">
      <c r="D32946" s="300"/>
      <c r="J32946" s="300"/>
      <c r="K32946" s="300"/>
      <c r="L32946" s="300"/>
      <c r="M32946" s="300"/>
      <c r="N32946" s="300"/>
      <c r="O32946" s="300"/>
      <c r="P32946" s="300"/>
      <c r="Q32946" s="300"/>
      <c r="R32946" s="300"/>
      <c r="S32946" s="300"/>
      <c r="T32946" s="300"/>
      <c r="U32946" s="300"/>
      <c r="V32946" s="300"/>
      <c r="W32946" s="300"/>
      <c r="X32946" s="300"/>
      <c r="Y32946" s="300"/>
      <c r="Z32946" s="300"/>
      <c r="AA32946" s="300"/>
      <c r="AB32946" s="300"/>
      <c r="AC32946" s="300"/>
      <c r="AD32946" s="300"/>
      <c r="AE32946" s="300"/>
      <c r="AF32946" s="300"/>
      <c r="AG32946" s="300"/>
      <c r="AH32946" s="300"/>
      <c r="AI32946" s="300"/>
      <c r="AJ32946" s="300"/>
      <c r="AK32946" s="300"/>
      <c r="AL32946" s="300"/>
      <c r="AM32946" s="300"/>
      <c r="AN32946" s="300"/>
      <c r="AO32946" s="300"/>
      <c r="AP32946" s="300"/>
      <c r="AQ32946" s="300"/>
      <c r="AR32946" s="300"/>
      <c r="AS32946" s="300"/>
      <c r="AT32946" s="300"/>
      <c r="AU32946" s="300"/>
      <c r="AV32946" s="300"/>
      <c r="AW32946" s="300"/>
      <c r="AX32946" s="300"/>
      <c r="AY32946" s="300"/>
      <c r="AZ32946" s="300"/>
      <c r="BA32946" s="300"/>
      <c r="BB32946" s="300"/>
      <c r="BC32946" s="300"/>
      <c r="BD32946" s="300"/>
      <c r="BE32946" s="300"/>
      <c r="BF32946" s="300"/>
      <c r="BG32946" s="300"/>
      <c r="BH32946" s="300"/>
      <c r="BI32946" s="300"/>
      <c r="BJ32946" s="300"/>
      <c r="BK32946" s="300"/>
      <c r="BL32946" s="300"/>
      <c r="BM32946" s="300"/>
      <c r="BN32946" s="300"/>
      <c r="BO32946" s="300"/>
      <c r="BP32946" s="300"/>
      <c r="BQ32946" s="300"/>
      <c r="BR32946" s="300"/>
      <c r="BS32946" s="300"/>
      <c r="BT32946" s="300"/>
      <c r="BU32946" s="300"/>
      <c r="BV32946" s="300"/>
      <c r="BW32946" s="300"/>
      <c r="BX32946" s="300"/>
      <c r="BY32946" s="300"/>
      <c r="BZ32946" s="300"/>
      <c r="CA32946" s="300"/>
      <c r="CB32946" s="300"/>
      <c r="CC32946" s="300"/>
      <c r="CD32946" s="300"/>
      <c r="CE32946" s="300"/>
      <c r="CF32946" s="300"/>
      <c r="CG32946" s="300"/>
      <c r="CH32946" s="300"/>
      <c r="CI32946" s="300"/>
      <c r="CJ32946" s="300"/>
      <c r="CK32946" s="300"/>
      <c r="CL32946" s="300"/>
      <c r="CM32946" s="300"/>
      <c r="CN32946" s="300"/>
      <c r="CO32946" s="300"/>
      <c r="CP32946" s="300"/>
      <c r="CQ32946" s="300"/>
      <c r="CR32946" s="300"/>
      <c r="CS32946" s="300"/>
      <c r="CT32946" s="300"/>
      <c r="CU32946" s="300"/>
      <c r="CV32946" s="300"/>
      <c r="CW32946" s="300"/>
      <c r="CX32946" s="300"/>
      <c r="CY32946" s="300"/>
      <c r="CZ32946" s="300"/>
      <c r="DA32946" s="300"/>
      <c r="DB32946" s="300"/>
      <c r="DC32946" s="300"/>
      <c r="DD32946" s="300"/>
      <c r="DE32946" s="300"/>
      <c r="DF32946" s="300"/>
      <c r="DG32946" s="300"/>
      <c r="DH32946" s="300"/>
      <c r="DI32946" s="300"/>
      <c r="DJ32946" s="300"/>
      <c r="DK32946" s="300"/>
      <c r="DL32946" s="300"/>
      <c r="DM32946" s="300"/>
      <c r="DN32946" s="300"/>
      <c r="DO32946" s="300"/>
      <c r="DP32946" s="300"/>
      <c r="DQ32946" s="300"/>
      <c r="DR32946" s="300"/>
      <c r="DS32946" s="300"/>
      <c r="DT32946" s="300"/>
      <c r="DU32946" s="300"/>
      <c r="DV32946" s="300"/>
      <c r="DW32946" s="300"/>
      <c r="DX32946" s="300"/>
      <c r="DY32946" s="300"/>
      <c r="DZ32946" s="300"/>
      <c r="EA32946" s="300"/>
      <c r="EB32946" s="300"/>
      <c r="EC32946" s="300"/>
      <c r="ED32946" s="300"/>
      <c r="EE32946" s="300"/>
      <c r="EF32946" s="300"/>
      <c r="EG32946" s="300"/>
      <c r="EH32946" s="300"/>
      <c r="EI32946" s="300"/>
      <c r="EJ32946" s="300"/>
      <c r="EK32946" s="300"/>
      <c r="EL32946" s="300"/>
      <c r="EM32946" s="300"/>
      <c r="EN32946" s="300"/>
      <c r="EO32946" s="300"/>
      <c r="EP32946" s="300"/>
      <c r="EQ32946" s="300"/>
      <c r="ER32946" s="300"/>
      <c r="ES32946" s="300"/>
      <c r="ET32946" s="300"/>
      <c r="EU32946" s="300"/>
      <c r="EV32946" s="300"/>
      <c r="EW32946" s="300"/>
      <c r="EX32946" s="300"/>
      <c r="EY32946" s="300"/>
      <c r="EZ32946" s="300"/>
      <c r="FA32946" s="300"/>
      <c r="FB32946" s="300"/>
      <c r="FC32946" s="300"/>
      <c r="FD32946" s="300"/>
      <c r="FE32946" s="300"/>
      <c r="FF32946" s="300"/>
      <c r="FG32946" s="300"/>
      <c r="FH32946" s="300"/>
      <c r="FI32946" s="300"/>
      <c r="FJ32946" s="300"/>
      <c r="FK32946" s="300"/>
      <c r="FL32946" s="300"/>
      <c r="FM32946" s="300"/>
      <c r="FN32946" s="300"/>
      <c r="FO32946" s="300"/>
      <c r="FP32946" s="300"/>
      <c r="FQ32946" s="300"/>
      <c r="FR32946" s="300"/>
      <c r="FS32946" s="300"/>
      <c r="FT32946" s="300"/>
      <c r="FU32946" s="300"/>
      <c r="FV32946" s="300"/>
      <c r="FW32946" s="300"/>
      <c r="FX32946" s="300"/>
      <c r="FY32946" s="300"/>
      <c r="FZ32946" s="300"/>
      <c r="GA32946" s="300"/>
      <c r="GB32946" s="300"/>
      <c r="GC32946" s="300"/>
      <c r="GD32946" s="300"/>
      <c r="GE32946" s="300"/>
      <c r="GF32946" s="300"/>
      <c r="GG32946" s="300"/>
    </row>
    <row r="32947" spans="4:189" x14ac:dyDescent="0.25">
      <c r="D32947" s="300"/>
      <c r="J32947" s="300"/>
      <c r="K32947" s="300"/>
      <c r="L32947" s="300"/>
      <c r="M32947" s="300"/>
      <c r="N32947" s="300"/>
      <c r="O32947" s="300"/>
      <c r="P32947" s="300"/>
      <c r="Q32947" s="300"/>
      <c r="R32947" s="300"/>
      <c r="S32947" s="300"/>
      <c r="T32947" s="300"/>
      <c r="U32947" s="300"/>
      <c r="V32947" s="300"/>
      <c r="W32947" s="300"/>
      <c r="X32947" s="300"/>
      <c r="Y32947" s="300"/>
      <c r="Z32947" s="300"/>
      <c r="AA32947" s="300"/>
      <c r="AB32947" s="300"/>
      <c r="AC32947" s="300"/>
      <c r="AD32947" s="300"/>
      <c r="AE32947" s="300"/>
      <c r="AF32947" s="300"/>
      <c r="AG32947" s="300"/>
      <c r="AH32947" s="300"/>
      <c r="AI32947" s="300"/>
      <c r="AJ32947" s="300"/>
      <c r="AK32947" s="300"/>
      <c r="AL32947" s="300"/>
      <c r="AM32947" s="300"/>
      <c r="AN32947" s="300"/>
      <c r="AO32947" s="300"/>
      <c r="AP32947" s="300"/>
      <c r="AQ32947" s="300"/>
      <c r="AR32947" s="300"/>
      <c r="AS32947" s="300"/>
      <c r="AT32947" s="300"/>
      <c r="AU32947" s="300"/>
      <c r="AV32947" s="300"/>
      <c r="AW32947" s="300"/>
      <c r="AX32947" s="300"/>
      <c r="AY32947" s="300"/>
      <c r="AZ32947" s="300"/>
      <c r="BA32947" s="300"/>
      <c r="BB32947" s="300"/>
      <c r="BC32947" s="300"/>
      <c r="BD32947" s="300"/>
      <c r="BE32947" s="300"/>
      <c r="BF32947" s="300"/>
      <c r="BG32947" s="300"/>
      <c r="BH32947" s="300"/>
      <c r="BI32947" s="300"/>
      <c r="BJ32947" s="300"/>
      <c r="BK32947" s="300"/>
      <c r="BL32947" s="300"/>
      <c r="BM32947" s="300"/>
      <c r="BN32947" s="300"/>
      <c r="BO32947" s="300"/>
      <c r="BP32947" s="300"/>
      <c r="BQ32947" s="300"/>
      <c r="BR32947" s="300"/>
      <c r="BS32947" s="300"/>
      <c r="BT32947" s="300"/>
      <c r="BU32947" s="300"/>
      <c r="BV32947" s="300"/>
      <c r="BW32947" s="300"/>
      <c r="BX32947" s="300"/>
      <c r="BY32947" s="300"/>
      <c r="BZ32947" s="300"/>
      <c r="CA32947" s="300"/>
      <c r="CB32947" s="300"/>
      <c r="CC32947" s="300"/>
      <c r="CD32947" s="300"/>
      <c r="CE32947" s="300"/>
      <c r="CF32947" s="300"/>
      <c r="CG32947" s="300"/>
      <c r="CH32947" s="300"/>
      <c r="CI32947" s="300"/>
      <c r="CJ32947" s="300"/>
      <c r="CK32947" s="300"/>
      <c r="CL32947" s="300"/>
      <c r="CM32947" s="300"/>
      <c r="CN32947" s="300"/>
      <c r="CO32947" s="300"/>
      <c r="CP32947" s="300"/>
      <c r="CQ32947" s="300"/>
      <c r="CR32947" s="300"/>
      <c r="CS32947" s="300"/>
      <c r="CT32947" s="300"/>
      <c r="CU32947" s="300"/>
      <c r="CV32947" s="300"/>
      <c r="CW32947" s="300"/>
      <c r="CX32947" s="300"/>
      <c r="CY32947" s="300"/>
      <c r="CZ32947" s="300"/>
      <c r="DA32947" s="300"/>
      <c r="DB32947" s="300"/>
      <c r="DC32947" s="300"/>
      <c r="DD32947" s="300"/>
      <c r="DE32947" s="300"/>
      <c r="DF32947" s="300"/>
      <c r="DG32947" s="300"/>
      <c r="DH32947" s="300"/>
      <c r="DI32947" s="300"/>
      <c r="DJ32947" s="300"/>
      <c r="DK32947" s="300"/>
      <c r="DL32947" s="300"/>
      <c r="DM32947" s="300"/>
      <c r="DN32947" s="300"/>
      <c r="DO32947" s="300"/>
      <c r="DP32947" s="300"/>
      <c r="DQ32947" s="300"/>
      <c r="DR32947" s="300"/>
      <c r="DS32947" s="300"/>
      <c r="DT32947" s="300"/>
      <c r="DU32947" s="300"/>
      <c r="DV32947" s="300"/>
      <c r="DW32947" s="300"/>
      <c r="DX32947" s="300"/>
      <c r="DY32947" s="300"/>
      <c r="DZ32947" s="300"/>
      <c r="EA32947" s="300"/>
      <c r="EB32947" s="300"/>
      <c r="EC32947" s="300"/>
      <c r="ED32947" s="300"/>
      <c r="EE32947" s="300"/>
      <c r="EF32947" s="300"/>
      <c r="EG32947" s="300"/>
      <c r="EH32947" s="300"/>
      <c r="EI32947" s="300"/>
      <c r="EJ32947" s="300"/>
      <c r="EK32947" s="300"/>
      <c r="EL32947" s="300"/>
      <c r="EM32947" s="300"/>
      <c r="EN32947" s="300"/>
      <c r="EO32947" s="300"/>
      <c r="EP32947" s="300"/>
      <c r="EQ32947" s="300"/>
      <c r="ER32947" s="300"/>
      <c r="ES32947" s="300"/>
      <c r="ET32947" s="300"/>
      <c r="EU32947" s="300"/>
      <c r="EV32947" s="300"/>
      <c r="EW32947" s="300"/>
      <c r="EX32947" s="300"/>
      <c r="EY32947" s="300"/>
      <c r="EZ32947" s="300"/>
      <c r="FA32947" s="300"/>
      <c r="FB32947" s="300"/>
      <c r="FC32947" s="300"/>
      <c r="FD32947" s="300"/>
      <c r="FE32947" s="300"/>
      <c r="FF32947" s="300"/>
      <c r="FG32947" s="300"/>
      <c r="FH32947" s="300"/>
      <c r="FI32947" s="300"/>
      <c r="FJ32947" s="300"/>
      <c r="FK32947" s="300"/>
      <c r="FL32947" s="300"/>
      <c r="FM32947" s="300"/>
      <c r="FN32947" s="300"/>
      <c r="FO32947" s="300"/>
      <c r="FP32947" s="300"/>
      <c r="FQ32947" s="300"/>
      <c r="FR32947" s="300"/>
      <c r="FS32947" s="300"/>
      <c r="FT32947" s="300"/>
      <c r="FU32947" s="300"/>
      <c r="FV32947" s="300"/>
      <c r="FW32947" s="300"/>
      <c r="FX32947" s="300"/>
      <c r="FY32947" s="300"/>
      <c r="FZ32947" s="300"/>
      <c r="GA32947" s="300"/>
      <c r="GB32947" s="300"/>
      <c r="GC32947" s="300"/>
      <c r="GD32947" s="300"/>
      <c r="GE32947" s="300"/>
      <c r="GF32947" s="300"/>
      <c r="GG32947" s="300"/>
    </row>
    <row r="32948" spans="4:189" x14ac:dyDescent="0.25">
      <c r="D32948" s="300"/>
      <c r="J32948" s="300"/>
      <c r="K32948" s="300"/>
      <c r="L32948" s="300"/>
      <c r="M32948" s="300"/>
      <c r="N32948" s="300"/>
      <c r="O32948" s="300"/>
      <c r="P32948" s="300"/>
      <c r="Q32948" s="300"/>
      <c r="R32948" s="300"/>
      <c r="S32948" s="300"/>
      <c r="T32948" s="300"/>
      <c r="U32948" s="300"/>
      <c r="V32948" s="300"/>
      <c r="W32948" s="300"/>
      <c r="X32948" s="300"/>
      <c r="Y32948" s="300"/>
      <c r="Z32948" s="300"/>
      <c r="AA32948" s="300"/>
      <c r="AB32948" s="300"/>
      <c r="AC32948" s="300"/>
      <c r="AD32948" s="300"/>
      <c r="AE32948" s="300"/>
      <c r="AF32948" s="300"/>
      <c r="AG32948" s="300"/>
      <c r="AH32948" s="300"/>
      <c r="AI32948" s="300"/>
      <c r="AJ32948" s="300"/>
      <c r="AK32948" s="300"/>
      <c r="AL32948" s="300"/>
      <c r="AM32948" s="300"/>
      <c r="AN32948" s="300"/>
      <c r="AO32948" s="300"/>
      <c r="AP32948" s="300"/>
      <c r="AQ32948" s="300"/>
      <c r="AR32948" s="300"/>
      <c r="AS32948" s="300"/>
      <c r="AT32948" s="300"/>
      <c r="AU32948" s="300"/>
      <c r="AV32948" s="300"/>
      <c r="AW32948" s="300"/>
      <c r="AX32948" s="300"/>
      <c r="AY32948" s="300"/>
      <c r="AZ32948" s="300"/>
      <c r="BA32948" s="300"/>
      <c r="BB32948" s="300"/>
      <c r="BC32948" s="300"/>
      <c r="BD32948" s="300"/>
      <c r="BE32948" s="300"/>
      <c r="BF32948" s="300"/>
      <c r="BG32948" s="300"/>
      <c r="BH32948" s="300"/>
      <c r="BI32948" s="300"/>
      <c r="BJ32948" s="300"/>
      <c r="BK32948" s="300"/>
      <c r="BL32948" s="300"/>
      <c r="BM32948" s="300"/>
      <c r="BN32948" s="300"/>
      <c r="BO32948" s="300"/>
      <c r="BP32948" s="300"/>
      <c r="BQ32948" s="300"/>
      <c r="BR32948" s="300"/>
      <c r="BS32948" s="300"/>
      <c r="BT32948" s="300"/>
      <c r="BU32948" s="300"/>
      <c r="BV32948" s="300"/>
      <c r="BW32948" s="300"/>
      <c r="BX32948" s="300"/>
      <c r="BY32948" s="300"/>
      <c r="BZ32948" s="300"/>
      <c r="CA32948" s="300"/>
      <c r="CB32948" s="300"/>
      <c r="CC32948" s="300"/>
      <c r="CD32948" s="300"/>
      <c r="CE32948" s="300"/>
      <c r="CF32948" s="300"/>
      <c r="CG32948" s="300"/>
      <c r="CH32948" s="300"/>
      <c r="CI32948" s="300"/>
      <c r="CJ32948" s="300"/>
      <c r="CK32948" s="300"/>
      <c r="CL32948" s="300"/>
      <c r="CM32948" s="300"/>
      <c r="CN32948" s="300"/>
      <c r="CO32948" s="300"/>
      <c r="CP32948" s="300"/>
      <c r="CQ32948" s="300"/>
      <c r="CR32948" s="300"/>
      <c r="CS32948" s="300"/>
      <c r="CT32948" s="300"/>
      <c r="CU32948" s="300"/>
      <c r="CV32948" s="300"/>
      <c r="CW32948" s="300"/>
      <c r="CX32948" s="300"/>
      <c r="CY32948" s="300"/>
      <c r="CZ32948" s="300"/>
      <c r="DA32948" s="300"/>
      <c r="DB32948" s="300"/>
      <c r="DC32948" s="300"/>
      <c r="DD32948" s="300"/>
      <c r="DE32948" s="300"/>
      <c r="DF32948" s="300"/>
      <c r="DG32948" s="300"/>
      <c r="DH32948" s="300"/>
      <c r="DI32948" s="300"/>
      <c r="DJ32948" s="300"/>
      <c r="DK32948" s="300"/>
      <c r="DL32948" s="300"/>
      <c r="DM32948" s="300"/>
      <c r="DN32948" s="300"/>
      <c r="DO32948" s="300"/>
      <c r="DP32948" s="300"/>
      <c r="DQ32948" s="300"/>
      <c r="DR32948" s="300"/>
      <c r="DS32948" s="300"/>
      <c r="DT32948" s="300"/>
      <c r="DU32948" s="300"/>
      <c r="DV32948" s="300"/>
      <c r="DW32948" s="300"/>
      <c r="DX32948" s="300"/>
      <c r="DY32948" s="300"/>
      <c r="DZ32948" s="300"/>
      <c r="EA32948" s="300"/>
      <c r="EB32948" s="300"/>
      <c r="EC32948" s="300"/>
      <c r="ED32948" s="300"/>
      <c r="EE32948" s="300"/>
      <c r="EF32948" s="300"/>
      <c r="EG32948" s="300"/>
      <c r="EH32948" s="300"/>
      <c r="EI32948" s="300"/>
      <c r="EJ32948" s="300"/>
      <c r="EK32948" s="300"/>
      <c r="EL32948" s="300"/>
      <c r="EM32948" s="300"/>
      <c r="EN32948" s="300"/>
      <c r="EO32948" s="300"/>
      <c r="EP32948" s="300"/>
      <c r="EQ32948" s="300"/>
      <c r="ER32948" s="300"/>
      <c r="ES32948" s="300"/>
      <c r="ET32948" s="300"/>
      <c r="EU32948" s="300"/>
      <c r="EV32948" s="300"/>
      <c r="EW32948" s="300"/>
      <c r="EX32948" s="300"/>
      <c r="EY32948" s="300"/>
      <c r="EZ32948" s="300"/>
      <c r="FA32948" s="300"/>
      <c r="FB32948" s="300"/>
      <c r="FC32948" s="300"/>
      <c r="FD32948" s="300"/>
      <c r="FE32948" s="300"/>
      <c r="FF32948" s="300"/>
      <c r="FG32948" s="300"/>
      <c r="FH32948" s="300"/>
      <c r="FI32948" s="300"/>
      <c r="FJ32948" s="300"/>
      <c r="FK32948" s="300"/>
      <c r="FL32948" s="300"/>
      <c r="FM32948" s="300"/>
      <c r="FN32948" s="300"/>
      <c r="FO32948" s="300"/>
      <c r="FP32948" s="300"/>
      <c r="FQ32948" s="300"/>
      <c r="FR32948" s="300"/>
      <c r="FS32948" s="300"/>
      <c r="FT32948" s="300"/>
      <c r="FU32948" s="300"/>
      <c r="FV32948" s="300"/>
      <c r="FW32948" s="300"/>
      <c r="FX32948" s="300"/>
      <c r="FY32948" s="300"/>
      <c r="FZ32948" s="300"/>
      <c r="GA32948" s="300"/>
      <c r="GB32948" s="300"/>
      <c r="GC32948" s="300"/>
      <c r="GD32948" s="300"/>
      <c r="GE32948" s="300"/>
      <c r="GF32948" s="300"/>
      <c r="GG32948" s="300"/>
    </row>
    <row r="32949" spans="4:189" x14ac:dyDescent="0.25">
      <c r="D32949" s="300"/>
      <c r="J32949" s="300"/>
      <c r="K32949" s="300"/>
      <c r="L32949" s="300"/>
      <c r="M32949" s="300"/>
      <c r="N32949" s="300"/>
      <c r="O32949" s="300"/>
      <c r="P32949" s="300"/>
      <c r="Q32949" s="300"/>
      <c r="R32949" s="300"/>
      <c r="S32949" s="300"/>
      <c r="T32949" s="300"/>
      <c r="U32949" s="300"/>
      <c r="V32949" s="300"/>
      <c r="W32949" s="300"/>
      <c r="X32949" s="300"/>
      <c r="Y32949" s="300"/>
      <c r="Z32949" s="300"/>
      <c r="AA32949" s="300"/>
      <c r="AB32949" s="300"/>
      <c r="AC32949" s="300"/>
      <c r="AD32949" s="300"/>
      <c r="AE32949" s="300"/>
      <c r="AF32949" s="300"/>
      <c r="AG32949" s="300"/>
      <c r="AH32949" s="300"/>
      <c r="AI32949" s="300"/>
      <c r="AJ32949" s="300"/>
      <c r="AK32949" s="300"/>
      <c r="AL32949" s="300"/>
      <c r="AM32949" s="300"/>
      <c r="AN32949" s="300"/>
      <c r="AO32949" s="300"/>
      <c r="AP32949" s="300"/>
      <c r="AQ32949" s="300"/>
      <c r="AR32949" s="300"/>
      <c r="AS32949" s="300"/>
      <c r="AT32949" s="300"/>
      <c r="AU32949" s="300"/>
      <c r="AV32949" s="300"/>
      <c r="AW32949" s="300"/>
      <c r="AX32949" s="300"/>
      <c r="AY32949" s="300"/>
      <c r="AZ32949" s="300"/>
      <c r="BA32949" s="300"/>
      <c r="BB32949" s="300"/>
      <c r="BC32949" s="300"/>
      <c r="BD32949" s="300"/>
      <c r="BE32949" s="300"/>
      <c r="BF32949" s="300"/>
      <c r="BG32949" s="300"/>
      <c r="BH32949" s="300"/>
      <c r="BI32949" s="300"/>
      <c r="BJ32949" s="300"/>
      <c r="BK32949" s="300"/>
      <c r="BL32949" s="300"/>
      <c r="BM32949" s="300"/>
      <c r="BN32949" s="300"/>
      <c r="BO32949" s="300"/>
      <c r="BP32949" s="300"/>
      <c r="BQ32949" s="300"/>
      <c r="BR32949" s="300"/>
      <c r="BS32949" s="300"/>
      <c r="BT32949" s="300"/>
      <c r="BU32949" s="300"/>
      <c r="BV32949" s="300"/>
      <c r="BW32949" s="300"/>
      <c r="BX32949" s="300"/>
      <c r="BY32949" s="300"/>
      <c r="BZ32949" s="300"/>
      <c r="CA32949" s="300"/>
      <c r="CB32949" s="300"/>
      <c r="CC32949" s="300"/>
      <c r="CD32949" s="300"/>
      <c r="CE32949" s="300"/>
      <c r="CF32949" s="300"/>
      <c r="CG32949" s="300"/>
      <c r="CH32949" s="300"/>
      <c r="CI32949" s="300"/>
      <c r="CJ32949" s="300"/>
      <c r="CK32949" s="300"/>
      <c r="CL32949" s="300"/>
      <c r="CM32949" s="300"/>
      <c r="CN32949" s="300"/>
      <c r="CO32949" s="300"/>
      <c r="CP32949" s="300"/>
      <c r="CQ32949" s="300"/>
      <c r="CR32949" s="300"/>
      <c r="CS32949" s="300"/>
      <c r="CT32949" s="300"/>
      <c r="CU32949" s="300"/>
      <c r="CV32949" s="300"/>
      <c r="CW32949" s="300"/>
      <c r="CX32949" s="300"/>
      <c r="CY32949" s="300"/>
      <c r="CZ32949" s="300"/>
      <c r="DA32949" s="300"/>
      <c r="DB32949" s="300"/>
      <c r="DC32949" s="300"/>
      <c r="DD32949" s="300"/>
      <c r="DE32949" s="300"/>
      <c r="DF32949" s="300"/>
      <c r="DG32949" s="300"/>
      <c r="DH32949" s="300"/>
      <c r="DI32949" s="300"/>
      <c r="DJ32949" s="300"/>
      <c r="DK32949" s="300"/>
      <c r="DL32949" s="300"/>
      <c r="DM32949" s="300"/>
      <c r="DN32949" s="300"/>
      <c r="DO32949" s="300"/>
      <c r="DP32949" s="300"/>
      <c r="DQ32949" s="300"/>
      <c r="DR32949" s="300"/>
      <c r="DS32949" s="300"/>
      <c r="DT32949" s="300"/>
      <c r="DU32949" s="300"/>
      <c r="DV32949" s="300"/>
      <c r="DW32949" s="300"/>
      <c r="DX32949" s="300"/>
      <c r="DY32949" s="300"/>
      <c r="DZ32949" s="300"/>
      <c r="EA32949" s="300"/>
      <c r="EB32949" s="300"/>
      <c r="EC32949" s="300"/>
      <c r="ED32949" s="300"/>
      <c r="EE32949" s="300"/>
      <c r="EF32949" s="300"/>
      <c r="EG32949" s="300"/>
      <c r="EH32949" s="300"/>
      <c r="EI32949" s="300"/>
      <c r="EJ32949" s="300"/>
      <c r="EK32949" s="300"/>
      <c r="EL32949" s="300"/>
      <c r="EM32949" s="300"/>
      <c r="EN32949" s="300"/>
      <c r="EO32949" s="300"/>
      <c r="EP32949" s="300"/>
      <c r="EQ32949" s="300"/>
      <c r="ER32949" s="300"/>
      <c r="ES32949" s="300"/>
      <c r="ET32949" s="300"/>
      <c r="EU32949" s="300"/>
      <c r="EV32949" s="300"/>
      <c r="EW32949" s="300"/>
      <c r="EX32949" s="300"/>
      <c r="EY32949" s="300"/>
      <c r="EZ32949" s="300"/>
      <c r="FA32949" s="300"/>
      <c r="FB32949" s="300"/>
      <c r="FC32949" s="300"/>
      <c r="FD32949" s="300"/>
      <c r="FE32949" s="300"/>
      <c r="FF32949" s="300"/>
      <c r="FG32949" s="300"/>
      <c r="FH32949" s="300"/>
      <c r="FI32949" s="300"/>
      <c r="FJ32949" s="300"/>
      <c r="FK32949" s="300"/>
      <c r="FL32949" s="300"/>
      <c r="FM32949" s="300"/>
      <c r="FN32949" s="300"/>
      <c r="FO32949" s="300"/>
      <c r="FP32949" s="300"/>
      <c r="FQ32949" s="300"/>
      <c r="FR32949" s="300"/>
      <c r="FS32949" s="300"/>
      <c r="FT32949" s="300"/>
      <c r="FU32949" s="300"/>
      <c r="FV32949" s="300"/>
      <c r="FW32949" s="300"/>
      <c r="FX32949" s="300"/>
      <c r="FY32949" s="300"/>
      <c r="FZ32949" s="300"/>
      <c r="GA32949" s="300"/>
      <c r="GB32949" s="300"/>
      <c r="GC32949" s="300"/>
      <c r="GD32949" s="300"/>
      <c r="GE32949" s="300"/>
      <c r="GF32949" s="300"/>
      <c r="GG32949" s="300"/>
    </row>
    <row r="32950" spans="4:189" x14ac:dyDescent="0.25">
      <c r="D32950" s="300"/>
      <c r="J32950" s="300"/>
      <c r="K32950" s="300"/>
      <c r="L32950" s="300"/>
      <c r="M32950" s="300"/>
      <c r="N32950" s="300"/>
      <c r="O32950" s="300"/>
      <c r="P32950" s="300"/>
      <c r="Q32950" s="300"/>
      <c r="R32950" s="300"/>
      <c r="S32950" s="300"/>
      <c r="T32950" s="300"/>
      <c r="U32950" s="300"/>
      <c r="V32950" s="300"/>
      <c r="W32950" s="300"/>
      <c r="X32950" s="300"/>
      <c r="Y32950" s="300"/>
      <c r="Z32950" s="300"/>
      <c r="AA32950" s="300"/>
      <c r="AB32950" s="300"/>
      <c r="AC32950" s="300"/>
      <c r="AD32950" s="300"/>
      <c r="AE32950" s="300"/>
      <c r="AF32950" s="300"/>
      <c r="AG32950" s="300"/>
      <c r="AH32950" s="300"/>
      <c r="AI32950" s="300"/>
      <c r="AJ32950" s="300"/>
      <c r="AK32950" s="300"/>
      <c r="AL32950" s="300"/>
      <c r="AM32950" s="300"/>
      <c r="AN32950" s="300"/>
      <c r="AO32950" s="300"/>
      <c r="AP32950" s="300"/>
      <c r="AQ32950" s="300"/>
      <c r="AR32950" s="300"/>
      <c r="AS32950" s="300"/>
      <c r="AT32950" s="300"/>
      <c r="AU32950" s="300"/>
      <c r="AV32950" s="300"/>
      <c r="AW32950" s="300"/>
      <c r="AX32950" s="300"/>
      <c r="AY32950" s="300"/>
      <c r="AZ32950" s="300"/>
      <c r="BA32950" s="300"/>
      <c r="BB32950" s="300"/>
      <c r="BC32950" s="300"/>
      <c r="BD32950" s="300"/>
      <c r="BE32950" s="300"/>
      <c r="BF32950" s="300"/>
      <c r="BG32950" s="300"/>
      <c r="BH32950" s="300"/>
      <c r="BI32950" s="300"/>
      <c r="BJ32950" s="300"/>
      <c r="BK32950" s="300"/>
      <c r="BL32950" s="300"/>
      <c r="BM32950" s="300"/>
      <c r="BN32950" s="300"/>
      <c r="BO32950" s="300"/>
      <c r="BP32950" s="300"/>
      <c r="BQ32950" s="300"/>
      <c r="BR32950" s="300"/>
      <c r="BS32950" s="300"/>
      <c r="BT32950" s="300"/>
      <c r="BU32950" s="300"/>
      <c r="BV32950" s="300"/>
      <c r="BW32950" s="300"/>
      <c r="BX32950" s="300"/>
      <c r="BY32950" s="300"/>
      <c r="BZ32950" s="300"/>
      <c r="CA32950" s="300"/>
      <c r="CB32950" s="300"/>
      <c r="CC32950" s="300"/>
      <c r="CD32950" s="300"/>
      <c r="CE32950" s="300"/>
      <c r="CF32950" s="300"/>
      <c r="CG32950" s="300"/>
      <c r="CH32950" s="300"/>
      <c r="CI32950" s="300"/>
      <c r="CJ32950" s="300"/>
      <c r="CK32950" s="300"/>
      <c r="CL32950" s="300"/>
      <c r="CM32950" s="300"/>
      <c r="CN32950" s="300"/>
      <c r="CO32950" s="300"/>
      <c r="CP32950" s="300"/>
      <c r="CQ32950" s="300"/>
      <c r="CR32950" s="300"/>
      <c r="CS32950" s="300"/>
      <c r="CT32950" s="300"/>
      <c r="CU32950" s="300"/>
      <c r="CV32950" s="300"/>
      <c r="CW32950" s="300"/>
      <c r="CX32950" s="300"/>
      <c r="CY32950" s="300"/>
      <c r="CZ32950" s="300"/>
      <c r="DA32950" s="300"/>
      <c r="DB32950" s="300"/>
      <c r="DC32950" s="300"/>
      <c r="DD32950" s="300"/>
      <c r="DE32950" s="300"/>
      <c r="DF32950" s="300"/>
      <c r="DG32950" s="300"/>
      <c r="DH32950" s="300"/>
      <c r="DI32950" s="300"/>
      <c r="DJ32950" s="300"/>
      <c r="DK32950" s="300"/>
      <c r="DL32950" s="300"/>
      <c r="DM32950" s="300"/>
      <c r="DN32950" s="300"/>
      <c r="DO32950" s="300"/>
      <c r="DP32950" s="300"/>
      <c r="DQ32950" s="300"/>
      <c r="DR32950" s="300"/>
      <c r="DS32950" s="300"/>
      <c r="DT32950" s="300"/>
      <c r="DU32950" s="300"/>
      <c r="DV32950" s="300"/>
      <c r="DW32950" s="300"/>
      <c r="DX32950" s="300"/>
      <c r="DY32950" s="300"/>
      <c r="DZ32950" s="300"/>
      <c r="EA32950" s="300"/>
      <c r="EB32950" s="300"/>
      <c r="EC32950" s="300"/>
      <c r="ED32950" s="300"/>
      <c r="EE32950" s="300"/>
      <c r="EF32950" s="300"/>
      <c r="EG32950" s="300"/>
      <c r="EH32950" s="300"/>
      <c r="EI32950" s="300"/>
      <c r="EJ32950" s="300"/>
      <c r="EK32950" s="300"/>
      <c r="EL32950" s="300"/>
      <c r="EM32950" s="300"/>
      <c r="EN32950" s="300"/>
      <c r="EO32950" s="300"/>
      <c r="EP32950" s="300"/>
      <c r="EQ32950" s="300"/>
      <c r="ER32950" s="300"/>
      <c r="ES32950" s="300"/>
      <c r="ET32950" s="300"/>
      <c r="EU32950" s="300"/>
      <c r="EV32950" s="300"/>
      <c r="EW32950" s="300"/>
      <c r="EX32950" s="300"/>
      <c r="EY32950" s="300"/>
      <c r="EZ32950" s="300"/>
      <c r="FA32950" s="300"/>
      <c r="FB32950" s="300"/>
      <c r="FC32950" s="300"/>
      <c r="FD32950" s="300"/>
      <c r="FE32950" s="300"/>
      <c r="FF32950" s="300"/>
      <c r="FG32950" s="300"/>
      <c r="FH32950" s="300"/>
      <c r="FI32950" s="300"/>
      <c r="FJ32950" s="300"/>
      <c r="FK32950" s="300"/>
      <c r="FL32950" s="300"/>
      <c r="FM32950" s="300"/>
      <c r="FN32950" s="300"/>
      <c r="FO32950" s="300"/>
      <c r="FP32950" s="300"/>
      <c r="FQ32950" s="300"/>
      <c r="FR32950" s="300"/>
      <c r="FS32950" s="300"/>
      <c r="FT32950" s="300"/>
      <c r="FU32950" s="300"/>
      <c r="FV32950" s="300"/>
      <c r="FW32950" s="300"/>
      <c r="FX32950" s="300"/>
      <c r="FY32950" s="300"/>
      <c r="FZ32950" s="300"/>
      <c r="GA32950" s="300"/>
      <c r="GB32950" s="300"/>
      <c r="GC32950" s="300"/>
      <c r="GD32950" s="300"/>
      <c r="GE32950" s="300"/>
      <c r="GF32950" s="300"/>
      <c r="GG32950" s="300"/>
    </row>
    <row r="32951" spans="4:189" x14ac:dyDescent="0.25">
      <c r="D32951" s="300"/>
      <c r="J32951" s="300"/>
      <c r="K32951" s="300"/>
      <c r="L32951" s="300"/>
      <c r="M32951" s="300"/>
      <c r="N32951" s="300"/>
      <c r="O32951" s="300"/>
      <c r="P32951" s="300"/>
      <c r="Q32951" s="300"/>
      <c r="R32951" s="300"/>
      <c r="S32951" s="300"/>
      <c r="T32951" s="300"/>
      <c r="U32951" s="300"/>
      <c r="V32951" s="300"/>
      <c r="W32951" s="300"/>
      <c r="X32951" s="300"/>
      <c r="Y32951" s="300"/>
      <c r="Z32951" s="300"/>
      <c r="AA32951" s="300"/>
      <c r="AB32951" s="300"/>
      <c r="AC32951" s="300"/>
      <c r="AD32951" s="300"/>
      <c r="AE32951" s="300"/>
      <c r="AF32951" s="300"/>
      <c r="AG32951" s="300"/>
      <c r="AH32951" s="300"/>
      <c r="AI32951" s="300"/>
      <c r="AJ32951" s="300"/>
      <c r="AK32951" s="300"/>
      <c r="AL32951" s="300"/>
      <c r="AM32951" s="300"/>
      <c r="AN32951" s="300"/>
      <c r="AO32951" s="300"/>
      <c r="AP32951" s="300"/>
      <c r="AQ32951" s="300"/>
      <c r="AR32951" s="300"/>
      <c r="AS32951" s="300"/>
      <c r="AT32951" s="300"/>
      <c r="AU32951" s="300"/>
      <c r="AV32951" s="300"/>
      <c r="AW32951" s="300"/>
      <c r="AX32951" s="300"/>
      <c r="AY32951" s="300"/>
      <c r="AZ32951" s="300"/>
      <c r="BA32951" s="300"/>
      <c r="BB32951" s="300"/>
      <c r="BC32951" s="300"/>
      <c r="BD32951" s="300"/>
      <c r="BE32951" s="300"/>
      <c r="BF32951" s="300"/>
      <c r="BG32951" s="300"/>
      <c r="BH32951" s="300"/>
      <c r="BI32951" s="300"/>
      <c r="BJ32951" s="300"/>
      <c r="BK32951" s="300"/>
      <c r="BL32951" s="300"/>
      <c r="BM32951" s="300"/>
      <c r="BN32951" s="300"/>
      <c r="BO32951" s="300"/>
      <c r="BP32951" s="300"/>
      <c r="BQ32951" s="300"/>
      <c r="BR32951" s="300"/>
      <c r="BS32951" s="300"/>
      <c r="BT32951" s="300"/>
      <c r="BU32951" s="300"/>
      <c r="BV32951" s="300"/>
      <c r="BW32951" s="300"/>
      <c r="BX32951" s="300"/>
      <c r="BY32951" s="300"/>
      <c r="BZ32951" s="300"/>
      <c r="CA32951" s="300"/>
      <c r="CB32951" s="300"/>
      <c r="CC32951" s="300"/>
      <c r="CD32951" s="300"/>
      <c r="CE32951" s="300"/>
      <c r="CF32951" s="300"/>
      <c r="CG32951" s="300"/>
      <c r="CH32951" s="300"/>
      <c r="CI32951" s="300"/>
      <c r="CJ32951" s="300"/>
      <c r="CK32951" s="300"/>
      <c r="CL32951" s="300"/>
      <c r="CM32951" s="300"/>
      <c r="CN32951" s="300"/>
      <c r="CO32951" s="300"/>
      <c r="CP32951" s="300"/>
      <c r="CQ32951" s="300"/>
      <c r="CR32951" s="300"/>
      <c r="CS32951" s="300"/>
      <c r="CT32951" s="300"/>
      <c r="CU32951" s="300"/>
      <c r="CV32951" s="300"/>
      <c r="CW32951" s="300"/>
      <c r="CX32951" s="300"/>
      <c r="CY32951" s="300"/>
      <c r="CZ32951" s="300"/>
      <c r="DA32951" s="300"/>
      <c r="DB32951" s="300"/>
      <c r="DC32951" s="300"/>
      <c r="DD32951" s="300"/>
      <c r="DE32951" s="300"/>
      <c r="DF32951" s="300"/>
      <c r="DG32951" s="300"/>
      <c r="DH32951" s="300"/>
      <c r="DI32951" s="300"/>
      <c r="DJ32951" s="300"/>
      <c r="DK32951" s="300"/>
      <c r="DL32951" s="300"/>
      <c r="DM32951" s="300"/>
      <c r="DN32951" s="300"/>
      <c r="DO32951" s="300"/>
      <c r="DP32951" s="300"/>
      <c r="DQ32951" s="300"/>
      <c r="DR32951" s="300"/>
      <c r="DS32951" s="300"/>
      <c r="DT32951" s="300"/>
      <c r="DU32951" s="300"/>
      <c r="DV32951" s="300"/>
      <c r="DW32951" s="300"/>
      <c r="DX32951" s="300"/>
      <c r="DY32951" s="300"/>
      <c r="DZ32951" s="300"/>
      <c r="EA32951" s="300"/>
      <c r="EB32951" s="300"/>
      <c r="EC32951" s="300"/>
      <c r="ED32951" s="300"/>
      <c r="EE32951" s="300"/>
      <c r="EF32951" s="300"/>
      <c r="EG32951" s="300"/>
      <c r="EH32951" s="300"/>
      <c r="EI32951" s="300"/>
      <c r="EJ32951" s="300"/>
      <c r="EK32951" s="300"/>
      <c r="EL32951" s="300"/>
      <c r="EM32951" s="300"/>
      <c r="EN32951" s="300"/>
      <c r="EO32951" s="300"/>
      <c r="EP32951" s="300"/>
      <c r="EQ32951" s="300"/>
      <c r="ER32951" s="300"/>
      <c r="ES32951" s="300"/>
      <c r="ET32951" s="300"/>
      <c r="EU32951" s="300"/>
      <c r="EV32951" s="300"/>
      <c r="EW32951" s="300"/>
      <c r="EX32951" s="300"/>
      <c r="EY32951" s="300"/>
      <c r="EZ32951" s="300"/>
      <c r="FA32951" s="300"/>
      <c r="FB32951" s="300"/>
      <c r="FC32951" s="300"/>
      <c r="FD32951" s="300"/>
      <c r="FE32951" s="300"/>
      <c r="FF32951" s="300"/>
      <c r="FG32951" s="300"/>
      <c r="FH32951" s="300"/>
      <c r="FI32951" s="300"/>
      <c r="FJ32951" s="300"/>
      <c r="FK32951" s="300"/>
      <c r="FL32951" s="300"/>
      <c r="FM32951" s="300"/>
      <c r="FN32951" s="300"/>
      <c r="FO32951" s="300"/>
      <c r="FP32951" s="300"/>
      <c r="FQ32951" s="300"/>
      <c r="FR32951" s="300"/>
      <c r="FS32951" s="300"/>
      <c r="FT32951" s="300"/>
      <c r="FU32951" s="300"/>
      <c r="FV32951" s="300"/>
      <c r="FW32951" s="300"/>
      <c r="FX32951" s="300"/>
      <c r="FY32951" s="300"/>
      <c r="FZ32951" s="300"/>
      <c r="GA32951" s="300"/>
      <c r="GB32951" s="300"/>
      <c r="GC32951" s="300"/>
      <c r="GD32951" s="300"/>
      <c r="GE32951" s="300"/>
      <c r="GF32951" s="300"/>
      <c r="GG32951" s="300"/>
    </row>
    <row r="32952" spans="4:189" x14ac:dyDescent="0.25">
      <c r="D32952" s="300"/>
      <c r="J32952" s="300"/>
      <c r="K32952" s="300"/>
      <c r="L32952" s="300"/>
      <c r="M32952" s="300"/>
      <c r="N32952" s="300"/>
      <c r="O32952" s="300"/>
      <c r="P32952" s="300"/>
      <c r="Q32952" s="300"/>
      <c r="R32952" s="300"/>
      <c r="S32952" s="300"/>
      <c r="T32952" s="300"/>
      <c r="U32952" s="300"/>
      <c r="V32952" s="300"/>
      <c r="W32952" s="300"/>
      <c r="X32952" s="300"/>
      <c r="Y32952" s="300"/>
      <c r="Z32952" s="300"/>
      <c r="AA32952" s="300"/>
      <c r="AB32952" s="300"/>
      <c r="AC32952" s="300"/>
      <c r="AD32952" s="300"/>
      <c r="AE32952" s="300"/>
      <c r="AF32952" s="300"/>
      <c r="AG32952" s="300"/>
      <c r="AH32952" s="300"/>
      <c r="AI32952" s="300"/>
      <c r="AJ32952" s="300"/>
      <c r="AK32952" s="300"/>
      <c r="AL32952" s="300"/>
      <c r="AM32952" s="300"/>
      <c r="AN32952" s="300"/>
      <c r="AO32952" s="300"/>
      <c r="AP32952" s="300"/>
      <c r="AQ32952" s="300"/>
      <c r="AR32952" s="300"/>
      <c r="AS32952" s="300"/>
      <c r="AT32952" s="300"/>
      <c r="AU32952" s="300"/>
      <c r="AV32952" s="300"/>
      <c r="AW32952" s="300"/>
      <c r="AX32952" s="300"/>
      <c r="AY32952" s="300"/>
      <c r="AZ32952" s="300"/>
      <c r="BA32952" s="300"/>
      <c r="BB32952" s="300"/>
      <c r="BC32952" s="300"/>
      <c r="BD32952" s="300"/>
      <c r="BE32952" s="300"/>
      <c r="BF32952" s="300"/>
      <c r="BG32952" s="300"/>
      <c r="BH32952" s="300"/>
      <c r="BI32952" s="300"/>
      <c r="BJ32952" s="300"/>
      <c r="BK32952" s="300"/>
      <c r="BL32952" s="300"/>
      <c r="BM32952" s="300"/>
      <c r="BN32952" s="300"/>
      <c r="BO32952" s="300"/>
      <c r="BP32952" s="300"/>
      <c r="BQ32952" s="300"/>
      <c r="BR32952" s="300"/>
      <c r="BS32952" s="300"/>
      <c r="BT32952" s="300"/>
      <c r="BU32952" s="300"/>
      <c r="BV32952" s="300"/>
      <c r="BW32952" s="300"/>
      <c r="BX32952" s="300"/>
      <c r="BY32952" s="300"/>
      <c r="BZ32952" s="300"/>
      <c r="CA32952" s="300"/>
      <c r="CB32952" s="300"/>
      <c r="CC32952" s="300"/>
      <c r="CD32952" s="300"/>
      <c r="CE32952" s="300"/>
      <c r="CF32952" s="300"/>
      <c r="CG32952" s="300"/>
      <c r="CH32952" s="300"/>
      <c r="CI32952" s="300"/>
      <c r="CJ32952" s="300"/>
      <c r="CK32952" s="300"/>
      <c r="CL32952" s="300"/>
      <c r="CM32952" s="300"/>
      <c r="CN32952" s="300"/>
      <c r="CO32952" s="300"/>
      <c r="CP32952" s="300"/>
      <c r="CQ32952" s="300"/>
      <c r="CR32952" s="300"/>
      <c r="CS32952" s="300"/>
      <c r="CT32952" s="300"/>
      <c r="CU32952" s="300"/>
      <c r="CV32952" s="300"/>
      <c r="CW32952" s="300"/>
      <c r="CX32952" s="300"/>
      <c r="CY32952" s="300"/>
      <c r="CZ32952" s="300"/>
      <c r="DA32952" s="300"/>
      <c r="DB32952" s="300"/>
      <c r="DC32952" s="300"/>
      <c r="DD32952" s="300"/>
      <c r="DE32952" s="300"/>
      <c r="DF32952" s="300"/>
      <c r="DG32952" s="300"/>
      <c r="DH32952" s="300"/>
      <c r="DI32952" s="300"/>
      <c r="DJ32952" s="300"/>
      <c r="DK32952" s="300"/>
      <c r="DL32952" s="300"/>
      <c r="DM32952" s="300"/>
      <c r="DN32952" s="300"/>
      <c r="DO32952" s="300"/>
      <c r="DP32952" s="300"/>
      <c r="DQ32952" s="300"/>
      <c r="DR32952" s="300"/>
      <c r="DS32952" s="300"/>
      <c r="DT32952" s="300"/>
      <c r="DU32952" s="300"/>
      <c r="DV32952" s="300"/>
      <c r="DW32952" s="300"/>
      <c r="DX32952" s="300"/>
      <c r="DY32952" s="300"/>
      <c r="DZ32952" s="300"/>
      <c r="EA32952" s="300"/>
      <c r="EB32952" s="300"/>
      <c r="EC32952" s="300"/>
      <c r="ED32952" s="300"/>
      <c r="EE32952" s="300"/>
      <c r="EF32952" s="300"/>
      <c r="EG32952" s="300"/>
      <c r="EH32952" s="300"/>
      <c r="EI32952" s="300"/>
      <c r="EJ32952" s="300"/>
      <c r="EK32952" s="300"/>
      <c r="EL32952" s="300"/>
      <c r="EM32952" s="300"/>
      <c r="EN32952" s="300"/>
      <c r="EO32952" s="300"/>
      <c r="EP32952" s="300"/>
      <c r="EQ32952" s="300"/>
      <c r="ER32952" s="300"/>
      <c r="ES32952" s="300"/>
      <c r="ET32952" s="300"/>
      <c r="EU32952" s="300"/>
      <c r="EV32952" s="300"/>
      <c r="EW32952" s="300"/>
      <c r="EX32952" s="300"/>
      <c r="EY32952" s="300"/>
      <c r="EZ32952" s="300"/>
      <c r="FA32952" s="300"/>
      <c r="FB32952" s="300"/>
      <c r="FC32952" s="300"/>
      <c r="FD32952" s="300"/>
      <c r="FE32952" s="300"/>
      <c r="FF32952" s="300"/>
      <c r="FG32952" s="300"/>
      <c r="FH32952" s="300"/>
      <c r="FI32952" s="300"/>
      <c r="FJ32952" s="300"/>
      <c r="FK32952" s="300"/>
      <c r="FL32952" s="300"/>
      <c r="FM32952" s="300"/>
      <c r="FN32952" s="300"/>
      <c r="FO32952" s="300"/>
      <c r="FP32952" s="300"/>
      <c r="FQ32952" s="300"/>
      <c r="FR32952" s="300"/>
      <c r="FS32952" s="300"/>
      <c r="FT32952" s="300"/>
      <c r="FU32952" s="300"/>
      <c r="FV32952" s="300"/>
      <c r="FW32952" s="300"/>
      <c r="FX32952" s="300"/>
      <c r="FY32952" s="300"/>
      <c r="FZ32952" s="300"/>
      <c r="GA32952" s="300"/>
      <c r="GB32952" s="300"/>
      <c r="GC32952" s="300"/>
      <c r="GD32952" s="300"/>
      <c r="GE32952" s="300"/>
      <c r="GF32952" s="300"/>
      <c r="GG32952" s="300"/>
    </row>
    <row r="32953" spans="4:189" x14ac:dyDescent="0.25">
      <c r="D32953" s="300"/>
      <c r="J32953" s="300"/>
      <c r="K32953" s="300"/>
      <c r="L32953" s="300"/>
      <c r="M32953" s="300"/>
      <c r="N32953" s="300"/>
      <c r="O32953" s="300"/>
      <c r="P32953" s="300"/>
      <c r="Q32953" s="300"/>
      <c r="R32953" s="300"/>
      <c r="S32953" s="300"/>
      <c r="T32953" s="300"/>
      <c r="U32953" s="300"/>
      <c r="V32953" s="300"/>
      <c r="W32953" s="300"/>
      <c r="X32953" s="300"/>
      <c r="Y32953" s="300"/>
      <c r="Z32953" s="300"/>
      <c r="AA32953" s="300"/>
      <c r="AB32953" s="300"/>
      <c r="AC32953" s="300"/>
      <c r="AD32953" s="300"/>
      <c r="AE32953" s="300"/>
      <c r="AF32953" s="300"/>
      <c r="AG32953" s="300"/>
      <c r="AH32953" s="300"/>
      <c r="AI32953" s="300"/>
      <c r="AJ32953" s="300"/>
      <c r="AK32953" s="300"/>
      <c r="AL32953" s="300"/>
      <c r="AM32953" s="300"/>
      <c r="AN32953" s="300"/>
      <c r="AO32953" s="300"/>
      <c r="AP32953" s="300"/>
      <c r="AQ32953" s="300"/>
      <c r="AR32953" s="300"/>
      <c r="AS32953" s="300"/>
      <c r="AT32953" s="300"/>
      <c r="AU32953" s="300"/>
      <c r="AV32953" s="300"/>
      <c r="AW32953" s="300"/>
      <c r="AX32953" s="300"/>
      <c r="AY32953" s="300"/>
      <c r="AZ32953" s="300"/>
      <c r="BA32953" s="300"/>
      <c r="BB32953" s="300"/>
      <c r="BC32953" s="300"/>
      <c r="BD32953" s="300"/>
      <c r="BE32953" s="300"/>
      <c r="BF32953" s="300"/>
      <c r="BG32953" s="300"/>
      <c r="BH32953" s="300"/>
      <c r="BI32953" s="300"/>
      <c r="BJ32953" s="300"/>
      <c r="BK32953" s="300"/>
      <c r="BL32953" s="300"/>
      <c r="BM32953" s="300"/>
      <c r="BN32953" s="300"/>
      <c r="BO32953" s="300"/>
      <c r="BP32953" s="300"/>
      <c r="BQ32953" s="300"/>
      <c r="BR32953" s="300"/>
      <c r="BS32953" s="300"/>
      <c r="BT32953" s="300"/>
      <c r="BU32953" s="300"/>
      <c r="BV32953" s="300"/>
      <c r="BW32953" s="300"/>
      <c r="BX32953" s="300"/>
      <c r="BY32953" s="300"/>
      <c r="BZ32953" s="300"/>
      <c r="CA32953" s="300"/>
      <c r="CB32953" s="300"/>
      <c r="CC32953" s="300"/>
      <c r="CD32953" s="300"/>
      <c r="CE32953" s="300"/>
      <c r="CF32953" s="300"/>
      <c r="CG32953" s="300"/>
      <c r="CH32953" s="300"/>
      <c r="CI32953" s="300"/>
      <c r="CJ32953" s="300"/>
      <c r="CK32953" s="300"/>
      <c r="CL32953" s="300"/>
      <c r="CM32953" s="300"/>
      <c r="CN32953" s="300"/>
      <c r="CO32953" s="300"/>
      <c r="CP32953" s="300"/>
      <c r="CQ32953" s="300"/>
      <c r="CR32953" s="300"/>
      <c r="CS32953" s="300"/>
      <c r="CT32953" s="300"/>
      <c r="CU32953" s="300"/>
      <c r="CV32953" s="300"/>
      <c r="CW32953" s="300"/>
      <c r="CX32953" s="300"/>
      <c r="CY32953" s="300"/>
      <c r="CZ32953" s="300"/>
      <c r="DA32953" s="300"/>
      <c r="DB32953" s="300"/>
      <c r="DC32953" s="300"/>
      <c r="DD32953" s="300"/>
      <c r="DE32953" s="300"/>
      <c r="DF32953" s="300"/>
      <c r="DG32953" s="300"/>
      <c r="DH32953" s="300"/>
      <c r="DI32953" s="300"/>
      <c r="DJ32953" s="300"/>
      <c r="DK32953" s="300"/>
      <c r="DL32953" s="300"/>
      <c r="DM32953" s="300"/>
      <c r="DN32953" s="300"/>
      <c r="DO32953" s="300"/>
      <c r="DP32953" s="300"/>
      <c r="DQ32953" s="300"/>
      <c r="DR32953" s="300"/>
      <c r="DS32953" s="300"/>
      <c r="DT32953" s="300"/>
      <c r="DU32953" s="300"/>
      <c r="DV32953" s="300"/>
      <c r="DW32953" s="300"/>
      <c r="DX32953" s="300"/>
      <c r="DY32953" s="300"/>
      <c r="DZ32953" s="300"/>
      <c r="EA32953" s="300"/>
      <c r="EB32953" s="300"/>
      <c r="EC32953" s="300"/>
      <c r="ED32953" s="300"/>
      <c r="EE32953" s="300"/>
      <c r="EF32953" s="300"/>
      <c r="EG32953" s="300"/>
      <c r="EH32953" s="300"/>
      <c r="EI32953" s="300"/>
      <c r="EJ32953" s="300"/>
      <c r="EK32953" s="300"/>
      <c r="EL32953" s="300"/>
      <c r="EM32953" s="300"/>
      <c r="EN32953" s="300"/>
      <c r="EO32953" s="300"/>
      <c r="EP32953" s="300"/>
      <c r="EQ32953" s="300"/>
      <c r="ER32953" s="300"/>
      <c r="ES32953" s="300"/>
      <c r="ET32953" s="300"/>
      <c r="EU32953" s="300"/>
      <c r="EV32953" s="300"/>
      <c r="EW32953" s="300"/>
      <c r="EX32953" s="300"/>
      <c r="EY32953" s="300"/>
      <c r="EZ32953" s="300"/>
      <c r="FA32953" s="300"/>
      <c r="FB32953" s="300"/>
      <c r="FC32953" s="300"/>
      <c r="FD32953" s="300"/>
      <c r="FE32953" s="300"/>
      <c r="FF32953" s="300"/>
      <c r="FG32953" s="300"/>
      <c r="FH32953" s="300"/>
      <c r="FI32953" s="300"/>
      <c r="FJ32953" s="300"/>
      <c r="FK32953" s="300"/>
      <c r="FL32953" s="300"/>
      <c r="FM32953" s="300"/>
      <c r="FN32953" s="300"/>
      <c r="FO32953" s="300"/>
      <c r="FP32953" s="300"/>
      <c r="FQ32953" s="300"/>
      <c r="FR32953" s="300"/>
      <c r="FS32953" s="300"/>
      <c r="FT32953" s="300"/>
      <c r="FU32953" s="300"/>
      <c r="FV32953" s="300"/>
      <c r="FW32953" s="300"/>
      <c r="FX32953" s="300"/>
      <c r="FY32953" s="300"/>
      <c r="FZ32953" s="300"/>
      <c r="GA32953" s="300"/>
      <c r="GB32953" s="300"/>
      <c r="GC32953" s="300"/>
      <c r="GD32953" s="300"/>
      <c r="GE32953" s="300"/>
      <c r="GF32953" s="300"/>
      <c r="GG32953" s="300"/>
    </row>
    <row r="32954" spans="4:189" x14ac:dyDescent="0.25">
      <c r="D32954" s="300"/>
      <c r="J32954" s="300"/>
      <c r="K32954" s="300"/>
      <c r="L32954" s="300"/>
      <c r="M32954" s="300"/>
      <c r="N32954" s="300"/>
      <c r="O32954" s="300"/>
      <c r="P32954" s="300"/>
      <c r="Q32954" s="300"/>
      <c r="R32954" s="300"/>
      <c r="S32954" s="300"/>
      <c r="T32954" s="300"/>
      <c r="U32954" s="300"/>
      <c r="V32954" s="300"/>
      <c r="W32954" s="300"/>
      <c r="X32954" s="300"/>
      <c r="Y32954" s="300"/>
      <c r="Z32954" s="300"/>
      <c r="AA32954" s="300"/>
      <c r="AB32954" s="300"/>
      <c r="AC32954" s="300"/>
      <c r="AD32954" s="300"/>
      <c r="AE32954" s="300"/>
      <c r="AF32954" s="300"/>
      <c r="AG32954" s="300"/>
      <c r="AH32954" s="300"/>
      <c r="AI32954" s="300"/>
      <c r="AJ32954" s="300"/>
      <c r="AK32954" s="300"/>
      <c r="AL32954" s="300"/>
      <c r="AM32954" s="300"/>
      <c r="AN32954" s="300"/>
      <c r="AO32954" s="300"/>
      <c r="AP32954" s="300"/>
      <c r="AQ32954" s="300"/>
      <c r="AR32954" s="300"/>
      <c r="AS32954" s="300"/>
      <c r="AT32954" s="300"/>
      <c r="AU32954" s="300"/>
      <c r="AV32954" s="300"/>
      <c r="AW32954" s="300"/>
      <c r="AX32954" s="300"/>
      <c r="AY32954" s="300"/>
      <c r="AZ32954" s="300"/>
      <c r="BA32954" s="300"/>
      <c r="BB32954" s="300"/>
      <c r="BC32954" s="300"/>
      <c r="BD32954" s="300"/>
      <c r="BE32954" s="300"/>
      <c r="BF32954" s="300"/>
      <c r="BG32954" s="300"/>
      <c r="BH32954" s="300"/>
      <c r="BI32954" s="300"/>
      <c r="BJ32954" s="300"/>
      <c r="BK32954" s="300"/>
      <c r="BL32954" s="300"/>
      <c r="BM32954" s="300"/>
      <c r="BN32954" s="300"/>
      <c r="BO32954" s="300"/>
      <c r="BP32954" s="300"/>
      <c r="BQ32954" s="300"/>
      <c r="BR32954" s="300"/>
      <c r="BS32954" s="300"/>
      <c r="BT32954" s="300"/>
      <c r="BU32954" s="300"/>
      <c r="BV32954" s="300"/>
      <c r="BW32954" s="300"/>
      <c r="BX32954" s="300"/>
      <c r="BY32954" s="300"/>
      <c r="BZ32954" s="300"/>
      <c r="CA32954" s="300"/>
      <c r="CB32954" s="300"/>
      <c r="CC32954" s="300"/>
      <c r="CD32954" s="300"/>
      <c r="CE32954" s="300"/>
      <c r="CF32954" s="300"/>
      <c r="CG32954" s="300"/>
      <c r="CH32954" s="300"/>
      <c r="CI32954" s="300"/>
      <c r="CJ32954" s="300"/>
      <c r="CK32954" s="300"/>
      <c r="CL32954" s="300"/>
      <c r="CM32954" s="300"/>
      <c r="CN32954" s="300"/>
      <c r="CO32954" s="300"/>
      <c r="CP32954" s="300"/>
      <c r="CQ32954" s="300"/>
      <c r="CR32954" s="300"/>
      <c r="CS32954" s="300"/>
      <c r="CT32954" s="300"/>
      <c r="CU32954" s="300"/>
      <c r="CV32954" s="300"/>
      <c r="CW32954" s="300"/>
      <c r="CX32954" s="300"/>
      <c r="CY32954" s="300"/>
      <c r="CZ32954" s="300"/>
      <c r="DA32954" s="300"/>
      <c r="DB32954" s="300"/>
      <c r="DC32954" s="300"/>
      <c r="DD32954" s="300"/>
      <c r="DE32954" s="300"/>
      <c r="DF32954" s="300"/>
      <c r="DG32954" s="300"/>
      <c r="DH32954" s="300"/>
      <c r="DI32954" s="300"/>
      <c r="DJ32954" s="300"/>
      <c r="DK32954" s="300"/>
      <c r="DL32954" s="300"/>
      <c r="DM32954" s="300"/>
      <c r="DN32954" s="300"/>
      <c r="DO32954" s="300"/>
      <c r="DP32954" s="300"/>
      <c r="DQ32954" s="300"/>
      <c r="DR32954" s="300"/>
      <c r="DS32954" s="300"/>
      <c r="DT32954" s="300"/>
      <c r="DU32954" s="300"/>
      <c r="DV32954" s="300"/>
      <c r="DW32954" s="300"/>
      <c r="DX32954" s="300"/>
      <c r="DY32954" s="300"/>
      <c r="DZ32954" s="300"/>
      <c r="EA32954" s="300"/>
      <c r="EB32954" s="300"/>
      <c r="EC32954" s="300"/>
      <c r="ED32954" s="300"/>
      <c r="EE32954" s="300"/>
      <c r="EF32954" s="300"/>
      <c r="EG32954" s="300"/>
      <c r="EH32954" s="300"/>
      <c r="EI32954" s="300"/>
      <c r="EJ32954" s="300"/>
      <c r="EK32954" s="300"/>
      <c r="EL32954" s="300"/>
      <c r="EM32954" s="300"/>
      <c r="EN32954" s="300"/>
      <c r="EO32954" s="300"/>
      <c r="EP32954" s="300"/>
      <c r="EQ32954" s="300"/>
      <c r="ER32954" s="300"/>
      <c r="ES32954" s="300"/>
      <c r="ET32954" s="300"/>
      <c r="EU32954" s="300"/>
      <c r="EV32954" s="300"/>
      <c r="EW32954" s="300"/>
      <c r="EX32954" s="300"/>
      <c r="EY32954" s="300"/>
      <c r="EZ32954" s="300"/>
      <c r="FA32954" s="300"/>
      <c r="FB32954" s="300"/>
      <c r="FC32954" s="300"/>
      <c r="FD32954" s="300"/>
      <c r="FE32954" s="300"/>
      <c r="FF32954" s="300"/>
      <c r="FG32954" s="300"/>
      <c r="FH32954" s="300"/>
      <c r="FI32954" s="300"/>
      <c r="FJ32954" s="300"/>
      <c r="FK32954" s="300"/>
      <c r="FL32954" s="300"/>
      <c r="FM32954" s="300"/>
      <c r="FN32954" s="300"/>
      <c r="FO32954" s="300"/>
      <c r="FP32954" s="300"/>
      <c r="FQ32954" s="300"/>
      <c r="FR32954" s="300"/>
      <c r="FS32954" s="300"/>
      <c r="FT32954" s="300"/>
      <c r="FU32954" s="300"/>
      <c r="FV32954" s="300"/>
      <c r="FW32954" s="300"/>
      <c r="FX32954" s="300"/>
      <c r="FY32954" s="300"/>
      <c r="FZ32954" s="300"/>
      <c r="GA32954" s="300"/>
      <c r="GB32954" s="300"/>
      <c r="GC32954" s="300"/>
      <c r="GD32954" s="300"/>
      <c r="GE32954" s="300"/>
      <c r="GF32954" s="300"/>
      <c r="GG32954" s="300"/>
    </row>
    <row r="32955" spans="4:189" x14ac:dyDescent="0.25">
      <c r="D32955" s="300"/>
      <c r="J32955" s="300"/>
      <c r="K32955" s="300"/>
      <c r="L32955" s="300"/>
      <c r="M32955" s="300"/>
      <c r="N32955" s="300"/>
      <c r="O32955" s="300"/>
      <c r="P32955" s="300"/>
      <c r="Q32955" s="300"/>
      <c r="R32955" s="300"/>
      <c r="S32955" s="300"/>
      <c r="T32955" s="300"/>
      <c r="U32955" s="300"/>
      <c r="V32955" s="300"/>
      <c r="W32955" s="300"/>
      <c r="X32955" s="300"/>
      <c r="Y32955" s="300"/>
      <c r="Z32955" s="300"/>
      <c r="AA32955" s="300"/>
      <c r="AB32955" s="300"/>
      <c r="AC32955" s="300"/>
      <c r="AD32955" s="300"/>
      <c r="AE32955" s="300"/>
      <c r="AF32955" s="300"/>
      <c r="AG32955" s="300"/>
      <c r="AH32955" s="300"/>
      <c r="AI32955" s="300"/>
      <c r="AJ32955" s="300"/>
      <c r="AK32955" s="300"/>
      <c r="AL32955" s="300"/>
      <c r="AM32955" s="300"/>
      <c r="AN32955" s="300"/>
      <c r="AO32955" s="300"/>
      <c r="AP32955" s="300"/>
      <c r="AQ32955" s="300"/>
      <c r="AR32955" s="300"/>
      <c r="AS32955" s="300"/>
      <c r="AT32955" s="300"/>
      <c r="AU32955" s="300"/>
      <c r="AV32955" s="300"/>
      <c r="AW32955" s="300"/>
      <c r="AX32955" s="300"/>
      <c r="AY32955" s="300"/>
      <c r="AZ32955" s="300"/>
      <c r="BA32955" s="300"/>
      <c r="BB32955" s="300"/>
      <c r="BC32955" s="300"/>
      <c r="BD32955" s="300"/>
      <c r="BE32955" s="300"/>
      <c r="BF32955" s="300"/>
      <c r="BG32955" s="300"/>
      <c r="BH32955" s="300"/>
      <c r="BI32955" s="300"/>
      <c r="BJ32955" s="300"/>
      <c r="BK32955" s="300"/>
      <c r="BL32955" s="300"/>
      <c r="BM32955" s="300"/>
      <c r="BN32955" s="300"/>
      <c r="BO32955" s="300"/>
      <c r="BP32955" s="300"/>
      <c r="BQ32955" s="300"/>
      <c r="BR32955" s="300"/>
      <c r="BS32955" s="300"/>
      <c r="BT32955" s="300"/>
      <c r="BU32955" s="300"/>
      <c r="BV32955" s="300"/>
      <c r="BW32955" s="300"/>
      <c r="BX32955" s="300"/>
      <c r="BY32955" s="300"/>
      <c r="BZ32955" s="300"/>
      <c r="CA32955" s="300"/>
      <c r="CB32955" s="300"/>
      <c r="CC32955" s="300"/>
      <c r="CD32955" s="300"/>
      <c r="CE32955" s="300"/>
      <c r="CF32955" s="300"/>
      <c r="CG32955" s="300"/>
      <c r="CH32955" s="300"/>
      <c r="CI32955" s="300"/>
      <c r="CJ32955" s="300"/>
      <c r="CK32955" s="300"/>
      <c r="CL32955" s="300"/>
      <c r="CM32955" s="300"/>
      <c r="CN32955" s="300"/>
      <c r="CO32955" s="300"/>
      <c r="CP32955" s="300"/>
      <c r="CQ32955" s="300"/>
      <c r="CR32955" s="300"/>
      <c r="CS32955" s="300"/>
      <c r="CT32955" s="300"/>
      <c r="CU32955" s="300"/>
      <c r="CV32955" s="300"/>
      <c r="CW32955" s="300"/>
      <c r="CX32955" s="300"/>
      <c r="CY32955" s="300"/>
      <c r="CZ32955" s="300"/>
      <c r="DA32955" s="300"/>
      <c r="DB32955" s="300"/>
      <c r="DC32955" s="300"/>
      <c r="DD32955" s="300"/>
      <c r="DE32955" s="300"/>
      <c r="DF32955" s="300"/>
      <c r="DG32955" s="300"/>
      <c r="DH32955" s="300"/>
      <c r="DI32955" s="300"/>
      <c r="DJ32955" s="300"/>
      <c r="DK32955" s="300"/>
      <c r="DL32955" s="300"/>
      <c r="DM32955" s="300"/>
      <c r="DN32955" s="300"/>
      <c r="DO32955" s="300"/>
      <c r="DP32955" s="300"/>
      <c r="DQ32955" s="300"/>
      <c r="DR32955" s="300"/>
      <c r="DS32955" s="300"/>
      <c r="DT32955" s="300"/>
      <c r="DU32955" s="300"/>
      <c r="DV32955" s="300"/>
      <c r="DW32955" s="300"/>
      <c r="DX32955" s="300"/>
      <c r="DY32955" s="300"/>
      <c r="DZ32955" s="300"/>
      <c r="EA32955" s="300"/>
      <c r="EB32955" s="300"/>
      <c r="EC32955" s="300"/>
      <c r="ED32955" s="300"/>
      <c r="EE32955" s="300"/>
      <c r="EF32955" s="300"/>
      <c r="EG32955" s="300"/>
      <c r="EH32955" s="300"/>
      <c r="EI32955" s="300"/>
      <c r="EJ32955" s="300"/>
      <c r="EK32955" s="300"/>
      <c r="EL32955" s="300"/>
      <c r="EM32955" s="300"/>
      <c r="EN32955" s="300"/>
      <c r="EO32955" s="300"/>
      <c r="EP32955" s="300"/>
      <c r="EQ32955" s="300"/>
      <c r="ER32955" s="300"/>
      <c r="ES32955" s="300"/>
      <c r="ET32955" s="300"/>
      <c r="EU32955" s="300"/>
      <c r="EV32955" s="300"/>
      <c r="EW32955" s="300"/>
      <c r="EX32955" s="300"/>
      <c r="EY32955" s="300"/>
      <c r="EZ32955" s="300"/>
      <c r="FA32955" s="300"/>
      <c r="FB32955" s="300"/>
      <c r="FC32955" s="300"/>
      <c r="FD32955" s="300"/>
      <c r="FE32955" s="300"/>
      <c r="FF32955" s="300"/>
      <c r="FG32955" s="300"/>
      <c r="FH32955" s="300"/>
      <c r="FI32955" s="300"/>
      <c r="FJ32955" s="300"/>
      <c r="FK32955" s="300"/>
      <c r="FL32955" s="300"/>
      <c r="FM32955" s="300"/>
      <c r="FN32955" s="300"/>
      <c r="FO32955" s="300"/>
      <c r="FP32955" s="300"/>
      <c r="FQ32955" s="300"/>
      <c r="FR32955" s="300"/>
      <c r="FS32955" s="300"/>
      <c r="FT32955" s="300"/>
      <c r="FU32955" s="300"/>
      <c r="FV32955" s="300"/>
      <c r="FW32955" s="300"/>
      <c r="FX32955" s="300"/>
      <c r="FY32955" s="300"/>
      <c r="FZ32955" s="300"/>
      <c r="GA32955" s="300"/>
      <c r="GB32955" s="300"/>
      <c r="GC32955" s="300"/>
      <c r="GD32955" s="300"/>
      <c r="GE32955" s="300"/>
      <c r="GF32955" s="300"/>
      <c r="GG32955" s="300"/>
    </row>
    <row r="32956" spans="4:189" x14ac:dyDescent="0.25">
      <c r="D32956" s="300"/>
      <c r="J32956" s="300"/>
      <c r="K32956" s="300"/>
      <c r="L32956" s="300"/>
      <c r="M32956" s="300"/>
      <c r="N32956" s="300"/>
      <c r="O32956" s="300"/>
      <c r="P32956" s="300"/>
      <c r="Q32956" s="300"/>
      <c r="R32956" s="300"/>
      <c r="S32956" s="300"/>
      <c r="T32956" s="300"/>
      <c r="U32956" s="300"/>
      <c r="V32956" s="300"/>
      <c r="W32956" s="300"/>
      <c r="X32956" s="300"/>
      <c r="Y32956" s="300"/>
      <c r="Z32956" s="300"/>
      <c r="AA32956" s="300"/>
      <c r="AB32956" s="300"/>
      <c r="AC32956" s="300"/>
      <c r="AD32956" s="300"/>
      <c r="AE32956" s="300"/>
      <c r="AF32956" s="300"/>
      <c r="AG32956" s="300"/>
      <c r="AH32956" s="300"/>
      <c r="AI32956" s="300"/>
      <c r="AJ32956" s="300"/>
      <c r="AK32956" s="300"/>
      <c r="AL32956" s="300"/>
      <c r="AM32956" s="300"/>
      <c r="AN32956" s="300"/>
      <c r="AO32956" s="300"/>
      <c r="AP32956" s="300"/>
      <c r="AQ32956" s="300"/>
      <c r="AR32956" s="300"/>
      <c r="AS32956" s="300"/>
      <c r="AT32956" s="300"/>
      <c r="AU32956" s="300"/>
      <c r="AV32956" s="300"/>
      <c r="AW32956" s="300"/>
      <c r="AX32956" s="300"/>
      <c r="AY32956" s="300"/>
      <c r="AZ32956" s="300"/>
      <c r="BA32956" s="300"/>
      <c r="BB32956" s="300"/>
      <c r="BC32956" s="300"/>
      <c r="BD32956" s="300"/>
      <c r="BE32956" s="300"/>
      <c r="BF32956" s="300"/>
      <c r="BG32956" s="300"/>
      <c r="BH32956" s="300"/>
      <c r="BI32956" s="300"/>
      <c r="BJ32956" s="300"/>
      <c r="BK32956" s="300"/>
      <c r="BL32956" s="300"/>
      <c r="BM32956" s="300"/>
      <c r="BN32956" s="300"/>
      <c r="BO32956" s="300"/>
      <c r="BP32956" s="300"/>
      <c r="BQ32956" s="300"/>
      <c r="BR32956" s="300"/>
      <c r="BS32956" s="300"/>
      <c r="BT32956" s="300"/>
      <c r="BU32956" s="300"/>
      <c r="BV32956" s="300"/>
      <c r="BW32956" s="300"/>
      <c r="BX32956" s="300"/>
      <c r="BY32956" s="300"/>
      <c r="BZ32956" s="300"/>
      <c r="CA32956" s="300"/>
      <c r="CB32956" s="300"/>
      <c r="CC32956" s="300"/>
      <c r="CD32956" s="300"/>
      <c r="CE32956" s="300"/>
      <c r="CF32956" s="300"/>
      <c r="CG32956" s="300"/>
      <c r="CH32956" s="300"/>
      <c r="CI32956" s="300"/>
      <c r="CJ32956" s="300"/>
      <c r="CK32956" s="300"/>
      <c r="CL32956" s="300"/>
      <c r="CM32956" s="300"/>
      <c r="CN32956" s="300"/>
      <c r="CO32956" s="300"/>
      <c r="CP32956" s="300"/>
      <c r="CQ32956" s="300"/>
      <c r="CR32956" s="300"/>
      <c r="CS32956" s="300"/>
      <c r="CT32956" s="300"/>
      <c r="CU32956" s="300"/>
      <c r="CV32956" s="300"/>
      <c r="CW32956" s="300"/>
      <c r="CX32956" s="300"/>
      <c r="CY32956" s="300"/>
      <c r="CZ32956" s="300"/>
      <c r="DA32956" s="300"/>
      <c r="DB32956" s="300"/>
      <c r="DC32956" s="300"/>
      <c r="DD32956" s="300"/>
      <c r="DE32956" s="300"/>
      <c r="DF32956" s="300"/>
      <c r="DG32956" s="300"/>
      <c r="DH32956" s="300"/>
      <c r="DI32956" s="300"/>
      <c r="DJ32956" s="300"/>
      <c r="DK32956" s="300"/>
      <c r="DL32956" s="300"/>
      <c r="DM32956" s="300"/>
      <c r="DN32956" s="300"/>
      <c r="DO32956" s="300"/>
      <c r="DP32956" s="300"/>
      <c r="DQ32956" s="300"/>
      <c r="DR32956" s="300"/>
      <c r="DS32956" s="300"/>
      <c r="DT32956" s="300"/>
      <c r="DU32956" s="300"/>
      <c r="DV32956" s="300"/>
      <c r="DW32956" s="300"/>
      <c r="DX32956" s="300"/>
      <c r="DY32956" s="300"/>
      <c r="DZ32956" s="300"/>
      <c r="EA32956" s="300"/>
      <c r="EB32956" s="300"/>
      <c r="EC32956" s="300"/>
      <c r="ED32956" s="300"/>
      <c r="EE32956" s="300"/>
      <c r="EF32956" s="300"/>
      <c r="EG32956" s="300"/>
      <c r="EH32956" s="300"/>
      <c r="EI32956" s="300"/>
      <c r="EJ32956" s="300"/>
      <c r="EK32956" s="300"/>
      <c r="EL32956" s="300"/>
      <c r="EM32956" s="300"/>
      <c r="EN32956" s="300"/>
      <c r="EO32956" s="300"/>
      <c r="EP32956" s="300"/>
      <c r="EQ32956" s="300"/>
      <c r="ER32956" s="300"/>
      <c r="ES32956" s="300"/>
      <c r="ET32956" s="300"/>
      <c r="EU32956" s="300"/>
      <c r="EV32956" s="300"/>
      <c r="EW32956" s="300"/>
      <c r="EX32956" s="300"/>
      <c r="EY32956" s="300"/>
      <c r="EZ32956" s="300"/>
      <c r="FA32956" s="300"/>
      <c r="FB32956" s="300"/>
      <c r="FC32956" s="300"/>
      <c r="FD32956" s="300"/>
      <c r="FE32956" s="300"/>
      <c r="FF32956" s="300"/>
      <c r="FG32956" s="300"/>
      <c r="FH32956" s="300"/>
      <c r="FI32956" s="300"/>
      <c r="FJ32956" s="300"/>
      <c r="FK32956" s="300"/>
      <c r="FL32956" s="300"/>
      <c r="FM32956" s="300"/>
      <c r="FN32956" s="300"/>
      <c r="FO32956" s="300"/>
      <c r="FP32956" s="300"/>
      <c r="FQ32956" s="300"/>
      <c r="FR32956" s="300"/>
      <c r="FS32956" s="300"/>
      <c r="FT32956" s="300"/>
      <c r="FU32956" s="300"/>
      <c r="FV32956" s="300"/>
      <c r="FW32956" s="300"/>
      <c r="FX32956" s="300"/>
      <c r="FY32956" s="300"/>
      <c r="FZ32956" s="300"/>
      <c r="GA32956" s="300"/>
      <c r="GB32956" s="300"/>
      <c r="GC32956" s="300"/>
      <c r="GD32956" s="300"/>
      <c r="GE32956" s="300"/>
      <c r="GF32956" s="300"/>
      <c r="GG32956" s="300"/>
    </row>
    <row r="32957" spans="4:189" x14ac:dyDescent="0.25">
      <c r="D32957" s="300"/>
      <c r="J32957" s="300"/>
      <c r="K32957" s="300"/>
      <c r="L32957" s="300"/>
      <c r="M32957" s="300"/>
      <c r="N32957" s="300"/>
      <c r="O32957" s="300"/>
      <c r="P32957" s="300"/>
      <c r="Q32957" s="300"/>
      <c r="R32957" s="300"/>
      <c r="S32957" s="300"/>
      <c r="T32957" s="300"/>
      <c r="U32957" s="300"/>
      <c r="V32957" s="300"/>
      <c r="W32957" s="300"/>
      <c r="X32957" s="300"/>
      <c r="Y32957" s="300"/>
      <c r="Z32957" s="300"/>
      <c r="AA32957" s="300"/>
      <c r="AB32957" s="300"/>
      <c r="AC32957" s="300"/>
      <c r="AD32957" s="300"/>
      <c r="AE32957" s="300"/>
      <c r="AF32957" s="300"/>
      <c r="AG32957" s="300"/>
      <c r="AH32957" s="300"/>
      <c r="AI32957" s="300"/>
      <c r="AJ32957" s="300"/>
      <c r="AK32957" s="300"/>
      <c r="AL32957" s="300"/>
      <c r="AM32957" s="300"/>
      <c r="AN32957" s="300"/>
      <c r="AO32957" s="300"/>
      <c r="AP32957" s="300"/>
      <c r="AQ32957" s="300"/>
      <c r="AR32957" s="300"/>
      <c r="AS32957" s="300"/>
      <c r="AT32957" s="300"/>
      <c r="AU32957" s="300"/>
      <c r="AV32957" s="300"/>
      <c r="AW32957" s="300"/>
      <c r="AX32957" s="300"/>
      <c r="AY32957" s="300"/>
      <c r="AZ32957" s="300"/>
      <c r="BA32957" s="300"/>
      <c r="BB32957" s="300"/>
      <c r="BC32957" s="300"/>
      <c r="BD32957" s="300"/>
      <c r="BE32957" s="300"/>
      <c r="BF32957" s="300"/>
      <c r="BG32957" s="300"/>
      <c r="BH32957" s="300"/>
      <c r="BI32957" s="300"/>
      <c r="BJ32957" s="300"/>
      <c r="BK32957" s="300"/>
      <c r="BL32957" s="300"/>
      <c r="BM32957" s="300"/>
      <c r="BN32957" s="300"/>
      <c r="BO32957" s="300"/>
      <c r="BP32957" s="300"/>
      <c r="BQ32957" s="300"/>
      <c r="BR32957" s="300"/>
      <c r="BS32957" s="300"/>
      <c r="BT32957" s="300"/>
      <c r="BU32957" s="300"/>
      <c r="BV32957" s="300"/>
      <c r="BW32957" s="300"/>
      <c r="BX32957" s="300"/>
      <c r="BY32957" s="300"/>
      <c r="BZ32957" s="300"/>
      <c r="CA32957" s="300"/>
      <c r="CB32957" s="300"/>
      <c r="CC32957" s="300"/>
      <c r="CD32957" s="300"/>
      <c r="CE32957" s="300"/>
      <c r="CF32957" s="300"/>
      <c r="CG32957" s="300"/>
      <c r="CH32957" s="300"/>
      <c r="CI32957" s="300"/>
      <c r="CJ32957" s="300"/>
      <c r="CK32957" s="300"/>
      <c r="CL32957" s="300"/>
      <c r="CM32957" s="300"/>
      <c r="CN32957" s="300"/>
      <c r="CO32957" s="300"/>
      <c r="CP32957" s="300"/>
      <c r="CQ32957" s="300"/>
      <c r="CR32957" s="300"/>
      <c r="CS32957" s="300"/>
      <c r="CT32957" s="300"/>
      <c r="CU32957" s="300"/>
      <c r="CV32957" s="300"/>
      <c r="CW32957" s="300"/>
      <c r="CX32957" s="300"/>
      <c r="CY32957" s="300"/>
      <c r="CZ32957" s="300"/>
      <c r="DA32957" s="300"/>
      <c r="DB32957" s="300"/>
      <c r="DC32957" s="300"/>
      <c r="DD32957" s="300"/>
      <c r="DE32957" s="300"/>
      <c r="DF32957" s="300"/>
      <c r="DG32957" s="300"/>
      <c r="DH32957" s="300"/>
      <c r="DI32957" s="300"/>
      <c r="DJ32957" s="300"/>
      <c r="DK32957" s="300"/>
      <c r="DL32957" s="300"/>
      <c r="DM32957" s="300"/>
      <c r="DN32957" s="300"/>
      <c r="DO32957" s="300"/>
      <c r="DP32957" s="300"/>
      <c r="DQ32957" s="300"/>
      <c r="DR32957" s="300"/>
      <c r="DS32957" s="300"/>
      <c r="DT32957" s="300"/>
      <c r="DU32957" s="300"/>
      <c r="DV32957" s="300"/>
      <c r="DW32957" s="300"/>
      <c r="DX32957" s="300"/>
      <c r="DY32957" s="300"/>
      <c r="DZ32957" s="300"/>
      <c r="EA32957" s="300"/>
      <c r="EB32957" s="300"/>
      <c r="EC32957" s="300"/>
      <c r="ED32957" s="300"/>
      <c r="EE32957" s="300"/>
      <c r="EF32957" s="300"/>
      <c r="EG32957" s="300"/>
      <c r="EH32957" s="300"/>
      <c r="EI32957" s="300"/>
      <c r="EJ32957" s="300"/>
      <c r="EK32957" s="300"/>
      <c r="EL32957" s="300"/>
      <c r="EM32957" s="300"/>
      <c r="EN32957" s="300"/>
      <c r="EO32957" s="300"/>
      <c r="EP32957" s="300"/>
      <c r="EQ32957" s="300"/>
      <c r="ER32957" s="300"/>
      <c r="ES32957" s="300"/>
      <c r="ET32957" s="300"/>
      <c r="EU32957" s="300"/>
      <c r="EV32957" s="300"/>
      <c r="EW32957" s="300"/>
      <c r="EX32957" s="300"/>
      <c r="EY32957" s="300"/>
      <c r="EZ32957" s="300"/>
      <c r="FA32957" s="300"/>
      <c r="FB32957" s="300"/>
      <c r="FC32957" s="300"/>
      <c r="FD32957" s="300"/>
      <c r="FE32957" s="300"/>
      <c r="FF32957" s="300"/>
      <c r="FG32957" s="300"/>
      <c r="FH32957" s="300"/>
      <c r="FI32957" s="300"/>
      <c r="FJ32957" s="300"/>
      <c r="FK32957" s="300"/>
      <c r="FL32957" s="300"/>
      <c r="FM32957" s="300"/>
      <c r="FN32957" s="300"/>
      <c r="FO32957" s="300"/>
      <c r="FP32957" s="300"/>
      <c r="FQ32957" s="300"/>
      <c r="FR32957" s="300"/>
      <c r="FS32957" s="300"/>
      <c r="FT32957" s="300"/>
      <c r="FU32957" s="300"/>
      <c r="FV32957" s="300"/>
      <c r="FW32957" s="300"/>
      <c r="FX32957" s="300"/>
      <c r="FY32957" s="300"/>
      <c r="FZ32957" s="300"/>
      <c r="GA32957" s="300"/>
      <c r="GB32957" s="300"/>
      <c r="GC32957" s="300"/>
      <c r="GD32957" s="300"/>
      <c r="GE32957" s="300"/>
      <c r="GF32957" s="300"/>
      <c r="GG32957" s="300"/>
    </row>
    <row r="32958" spans="4:189" x14ac:dyDescent="0.25">
      <c r="D32958" s="300"/>
      <c r="J32958" s="300"/>
      <c r="K32958" s="300"/>
      <c r="L32958" s="300"/>
      <c r="M32958" s="300"/>
      <c r="N32958" s="300"/>
      <c r="O32958" s="300"/>
      <c r="P32958" s="300"/>
      <c r="Q32958" s="300"/>
      <c r="R32958" s="300"/>
      <c r="S32958" s="300"/>
      <c r="T32958" s="300"/>
      <c r="U32958" s="300"/>
      <c r="V32958" s="300"/>
      <c r="W32958" s="300"/>
      <c r="X32958" s="300"/>
      <c r="Y32958" s="300"/>
      <c r="Z32958" s="300"/>
      <c r="AA32958" s="300"/>
      <c r="AB32958" s="300"/>
      <c r="AC32958" s="300"/>
      <c r="AD32958" s="300"/>
      <c r="AE32958" s="300"/>
      <c r="AF32958" s="300"/>
      <c r="AG32958" s="300"/>
      <c r="AH32958" s="300"/>
      <c r="AI32958" s="300"/>
      <c r="AJ32958" s="300"/>
      <c r="AK32958" s="300"/>
      <c r="AL32958" s="300"/>
      <c r="AM32958" s="300"/>
      <c r="AN32958" s="300"/>
      <c r="AO32958" s="300"/>
      <c r="AP32958" s="300"/>
      <c r="AQ32958" s="300"/>
      <c r="AR32958" s="300"/>
      <c r="AS32958" s="300"/>
      <c r="AT32958" s="300"/>
      <c r="AU32958" s="300"/>
      <c r="AV32958" s="300"/>
      <c r="AW32958" s="300"/>
      <c r="AX32958" s="300"/>
      <c r="AY32958" s="300"/>
      <c r="AZ32958" s="300"/>
      <c r="BA32958" s="300"/>
      <c r="BB32958" s="300"/>
      <c r="BC32958" s="300"/>
      <c r="BD32958" s="300"/>
      <c r="BE32958" s="300"/>
      <c r="BF32958" s="300"/>
      <c r="BG32958" s="300"/>
      <c r="BH32958" s="300"/>
      <c r="BI32958" s="300"/>
      <c r="BJ32958" s="300"/>
      <c r="BK32958" s="300"/>
      <c r="BL32958" s="300"/>
      <c r="BM32958" s="300"/>
      <c r="BN32958" s="300"/>
      <c r="BO32958" s="300"/>
      <c r="BP32958" s="300"/>
      <c r="BQ32958" s="300"/>
      <c r="BR32958" s="300"/>
      <c r="BS32958" s="300"/>
      <c r="BT32958" s="300"/>
      <c r="BU32958" s="300"/>
      <c r="BV32958" s="300"/>
      <c r="BW32958" s="300"/>
      <c r="BX32958" s="300"/>
      <c r="BY32958" s="300"/>
      <c r="BZ32958" s="300"/>
      <c r="CA32958" s="300"/>
      <c r="CB32958" s="300"/>
      <c r="CC32958" s="300"/>
      <c r="CD32958" s="300"/>
      <c r="CE32958" s="300"/>
      <c r="CF32958" s="300"/>
      <c r="CG32958" s="300"/>
      <c r="CH32958" s="300"/>
      <c r="CI32958" s="300"/>
      <c r="CJ32958" s="300"/>
      <c r="CK32958" s="300"/>
      <c r="CL32958" s="300"/>
      <c r="CM32958" s="300"/>
      <c r="CN32958" s="300"/>
      <c r="CO32958" s="300"/>
      <c r="CP32958" s="300"/>
      <c r="CQ32958" s="300"/>
      <c r="CR32958" s="300"/>
      <c r="CS32958" s="300"/>
      <c r="CT32958" s="300"/>
      <c r="CU32958" s="300"/>
      <c r="CV32958" s="300"/>
      <c r="CW32958" s="300"/>
      <c r="CX32958" s="300"/>
      <c r="CY32958" s="300"/>
      <c r="CZ32958" s="300"/>
      <c r="DA32958" s="300"/>
      <c r="DB32958" s="300"/>
      <c r="DC32958" s="300"/>
      <c r="DD32958" s="300"/>
      <c r="DE32958" s="300"/>
      <c r="DF32958" s="300"/>
      <c r="DG32958" s="300"/>
      <c r="DH32958" s="300"/>
      <c r="DI32958" s="300"/>
      <c r="DJ32958" s="300"/>
      <c r="DK32958" s="300"/>
      <c r="DL32958" s="300"/>
      <c r="DM32958" s="300"/>
      <c r="DN32958" s="300"/>
      <c r="DO32958" s="300"/>
      <c r="DP32958" s="300"/>
      <c r="DQ32958" s="300"/>
      <c r="DR32958" s="300"/>
      <c r="DS32958" s="300"/>
      <c r="DT32958" s="300"/>
      <c r="DU32958" s="300"/>
      <c r="DV32958" s="300"/>
      <c r="DW32958" s="300"/>
      <c r="DX32958" s="300"/>
      <c r="DY32958" s="300"/>
      <c r="DZ32958" s="300"/>
      <c r="EA32958" s="300"/>
      <c r="EB32958" s="300"/>
      <c r="EC32958" s="300"/>
      <c r="ED32958" s="300"/>
      <c r="EE32958" s="300"/>
      <c r="EF32958" s="300"/>
      <c r="EG32958" s="300"/>
      <c r="EH32958" s="300"/>
      <c r="EI32958" s="300"/>
      <c r="EJ32958" s="300"/>
      <c r="EK32958" s="300"/>
      <c r="EL32958" s="300"/>
      <c r="EM32958" s="300"/>
      <c r="EN32958" s="300"/>
      <c r="EO32958" s="300"/>
      <c r="EP32958" s="300"/>
      <c r="EQ32958" s="300"/>
      <c r="ER32958" s="300"/>
      <c r="ES32958" s="300"/>
      <c r="ET32958" s="300"/>
      <c r="EU32958" s="300"/>
      <c r="EV32958" s="300"/>
      <c r="EW32958" s="300"/>
      <c r="EX32958" s="300"/>
      <c r="EY32958" s="300"/>
      <c r="EZ32958" s="300"/>
      <c r="FA32958" s="300"/>
      <c r="FB32958" s="300"/>
      <c r="FC32958" s="300"/>
      <c r="FD32958" s="300"/>
      <c r="FE32958" s="300"/>
      <c r="FF32958" s="300"/>
      <c r="FG32958" s="300"/>
      <c r="FH32958" s="300"/>
      <c r="FI32958" s="300"/>
      <c r="FJ32958" s="300"/>
      <c r="FK32958" s="300"/>
      <c r="FL32958" s="300"/>
      <c r="FM32958" s="300"/>
      <c r="FN32958" s="300"/>
      <c r="FO32958" s="300"/>
      <c r="FP32958" s="300"/>
      <c r="FQ32958" s="300"/>
      <c r="FR32958" s="300"/>
      <c r="FS32958" s="300"/>
      <c r="FT32958" s="300"/>
      <c r="FU32958" s="300"/>
      <c r="FV32958" s="300"/>
      <c r="FW32958" s="300"/>
      <c r="FX32958" s="300"/>
      <c r="FY32958" s="300"/>
      <c r="FZ32958" s="300"/>
      <c r="GA32958" s="300"/>
      <c r="GB32958" s="300"/>
      <c r="GC32958" s="300"/>
      <c r="GD32958" s="300"/>
      <c r="GE32958" s="300"/>
      <c r="GF32958" s="300"/>
      <c r="GG32958" s="300"/>
    </row>
    <row r="32959" spans="4:189" x14ac:dyDescent="0.25">
      <c r="D32959" s="300"/>
      <c r="J32959" s="300"/>
      <c r="K32959" s="300"/>
      <c r="L32959" s="300"/>
      <c r="M32959" s="300"/>
      <c r="N32959" s="300"/>
      <c r="O32959" s="300"/>
      <c r="P32959" s="300"/>
      <c r="Q32959" s="300"/>
      <c r="R32959" s="300"/>
      <c r="S32959" s="300"/>
      <c r="T32959" s="300"/>
      <c r="U32959" s="300"/>
      <c r="V32959" s="300"/>
      <c r="W32959" s="300"/>
      <c r="X32959" s="300"/>
      <c r="Y32959" s="300"/>
      <c r="Z32959" s="300"/>
      <c r="AA32959" s="300"/>
      <c r="AB32959" s="300"/>
      <c r="AC32959" s="300"/>
      <c r="AD32959" s="300"/>
      <c r="AE32959" s="300"/>
      <c r="AF32959" s="300"/>
      <c r="AG32959" s="300"/>
      <c r="AH32959" s="300"/>
      <c r="AI32959" s="300"/>
      <c r="AJ32959" s="300"/>
      <c r="AK32959" s="300"/>
      <c r="AL32959" s="300"/>
      <c r="AM32959" s="300"/>
      <c r="AN32959" s="300"/>
      <c r="AO32959" s="300"/>
      <c r="AP32959" s="300"/>
      <c r="AQ32959" s="300"/>
      <c r="AR32959" s="300"/>
      <c r="AS32959" s="300"/>
      <c r="AT32959" s="300"/>
      <c r="AU32959" s="300"/>
      <c r="AV32959" s="300"/>
      <c r="AW32959" s="300"/>
      <c r="AX32959" s="300"/>
      <c r="AY32959" s="300"/>
      <c r="AZ32959" s="300"/>
      <c r="BA32959" s="300"/>
      <c r="BB32959" s="300"/>
      <c r="BC32959" s="300"/>
      <c r="BD32959" s="300"/>
      <c r="BE32959" s="300"/>
      <c r="BF32959" s="300"/>
      <c r="BG32959" s="300"/>
      <c r="BH32959" s="300"/>
      <c r="BI32959" s="300"/>
      <c r="BJ32959" s="300"/>
      <c r="BK32959" s="300"/>
      <c r="BL32959" s="300"/>
      <c r="BM32959" s="300"/>
      <c r="BN32959" s="300"/>
      <c r="BO32959" s="300"/>
      <c r="BP32959" s="300"/>
      <c r="BQ32959" s="300"/>
      <c r="BR32959" s="300"/>
      <c r="BS32959" s="300"/>
      <c r="BT32959" s="300"/>
      <c r="BU32959" s="300"/>
      <c r="BV32959" s="300"/>
      <c r="BW32959" s="300"/>
      <c r="BX32959" s="300"/>
      <c r="BY32959" s="300"/>
      <c r="BZ32959" s="300"/>
      <c r="CA32959" s="300"/>
      <c r="CB32959" s="300"/>
      <c r="CC32959" s="300"/>
      <c r="CD32959" s="300"/>
      <c r="CE32959" s="300"/>
      <c r="CF32959" s="300"/>
      <c r="CG32959" s="300"/>
      <c r="CH32959" s="300"/>
      <c r="CI32959" s="300"/>
      <c r="CJ32959" s="300"/>
      <c r="CK32959" s="300"/>
      <c r="CL32959" s="300"/>
      <c r="CM32959" s="300"/>
      <c r="CN32959" s="300"/>
      <c r="CO32959" s="300"/>
      <c r="CP32959" s="300"/>
      <c r="CQ32959" s="300"/>
      <c r="CR32959" s="300"/>
      <c r="CS32959" s="300"/>
      <c r="CT32959" s="300"/>
      <c r="CU32959" s="300"/>
      <c r="CV32959" s="300"/>
      <c r="CW32959" s="300"/>
      <c r="CX32959" s="300"/>
      <c r="CY32959" s="300"/>
      <c r="CZ32959" s="300"/>
      <c r="DA32959" s="300"/>
      <c r="DB32959" s="300"/>
      <c r="DC32959" s="300"/>
      <c r="DD32959" s="300"/>
      <c r="DE32959" s="300"/>
      <c r="DF32959" s="300"/>
      <c r="DG32959" s="300"/>
      <c r="DH32959" s="300"/>
      <c r="DI32959" s="300"/>
      <c r="DJ32959" s="300"/>
      <c r="DK32959" s="300"/>
      <c r="DL32959" s="300"/>
      <c r="DM32959" s="300"/>
      <c r="DN32959" s="300"/>
      <c r="DO32959" s="300"/>
      <c r="DP32959" s="300"/>
      <c r="DQ32959" s="300"/>
      <c r="DR32959" s="300"/>
      <c r="DS32959" s="300"/>
      <c r="DT32959" s="300"/>
      <c r="DU32959" s="300"/>
      <c r="DV32959" s="300"/>
      <c r="DW32959" s="300"/>
      <c r="DX32959" s="300"/>
      <c r="DY32959" s="300"/>
      <c r="DZ32959" s="300"/>
      <c r="EA32959" s="300"/>
      <c r="EB32959" s="300"/>
      <c r="EC32959" s="300"/>
      <c r="ED32959" s="300"/>
      <c r="EE32959" s="300"/>
      <c r="EF32959" s="300"/>
      <c r="EG32959" s="300"/>
      <c r="EH32959" s="300"/>
      <c r="EI32959" s="300"/>
      <c r="EJ32959" s="300"/>
      <c r="EK32959" s="300"/>
      <c r="EL32959" s="300"/>
      <c r="EM32959" s="300"/>
      <c r="EN32959" s="300"/>
      <c r="EO32959" s="300"/>
      <c r="EP32959" s="300"/>
      <c r="EQ32959" s="300"/>
      <c r="ER32959" s="300"/>
      <c r="ES32959" s="300"/>
      <c r="ET32959" s="300"/>
      <c r="EU32959" s="300"/>
      <c r="EV32959" s="300"/>
      <c r="EW32959" s="300"/>
      <c r="EX32959" s="300"/>
      <c r="EY32959" s="300"/>
      <c r="EZ32959" s="300"/>
      <c r="FA32959" s="300"/>
      <c r="FB32959" s="300"/>
      <c r="FC32959" s="300"/>
      <c r="FD32959" s="300"/>
      <c r="FE32959" s="300"/>
      <c r="FF32959" s="300"/>
      <c r="FG32959" s="300"/>
      <c r="FH32959" s="300"/>
      <c r="FI32959" s="300"/>
      <c r="FJ32959" s="300"/>
      <c r="FK32959" s="300"/>
      <c r="FL32959" s="300"/>
      <c r="FM32959" s="300"/>
      <c r="FN32959" s="300"/>
      <c r="FO32959" s="300"/>
      <c r="FP32959" s="300"/>
      <c r="FQ32959" s="300"/>
      <c r="FR32959" s="300"/>
      <c r="FS32959" s="300"/>
      <c r="FT32959" s="300"/>
      <c r="FU32959" s="300"/>
      <c r="FV32959" s="300"/>
      <c r="FW32959" s="300"/>
      <c r="FX32959" s="300"/>
      <c r="FY32959" s="300"/>
      <c r="FZ32959" s="300"/>
      <c r="GA32959" s="300"/>
      <c r="GB32959" s="300"/>
      <c r="GC32959" s="300"/>
      <c r="GD32959" s="300"/>
      <c r="GE32959" s="300"/>
      <c r="GF32959" s="300"/>
      <c r="GG32959" s="300"/>
    </row>
    <row r="32960" spans="4:189" x14ac:dyDescent="0.25">
      <c r="D32960" s="300"/>
      <c r="J32960" s="300"/>
      <c r="K32960" s="300"/>
      <c r="L32960" s="300"/>
      <c r="M32960" s="300"/>
      <c r="N32960" s="300"/>
      <c r="O32960" s="300"/>
      <c r="P32960" s="300"/>
      <c r="Q32960" s="300"/>
      <c r="R32960" s="300"/>
      <c r="S32960" s="300"/>
      <c r="T32960" s="300"/>
      <c r="U32960" s="300"/>
      <c r="V32960" s="300"/>
      <c r="W32960" s="300"/>
      <c r="X32960" s="300"/>
      <c r="Y32960" s="300"/>
      <c r="Z32960" s="300"/>
      <c r="AA32960" s="300"/>
      <c r="AB32960" s="300"/>
      <c r="AC32960" s="300"/>
      <c r="AD32960" s="300"/>
      <c r="AE32960" s="300"/>
      <c r="AF32960" s="300"/>
      <c r="AG32960" s="300"/>
      <c r="AH32960" s="300"/>
      <c r="AI32960" s="300"/>
      <c r="AJ32960" s="300"/>
      <c r="AK32960" s="300"/>
      <c r="AL32960" s="300"/>
      <c r="AM32960" s="300"/>
      <c r="AN32960" s="300"/>
      <c r="AO32960" s="300"/>
      <c r="AP32960" s="300"/>
      <c r="AQ32960" s="300"/>
      <c r="AR32960" s="300"/>
      <c r="AS32960" s="300"/>
      <c r="AT32960" s="300"/>
      <c r="AU32960" s="300"/>
      <c r="AV32960" s="300"/>
      <c r="AW32960" s="300"/>
      <c r="AX32960" s="300"/>
      <c r="AY32960" s="300"/>
      <c r="AZ32960" s="300"/>
      <c r="BA32960" s="300"/>
      <c r="BB32960" s="300"/>
      <c r="BC32960" s="300"/>
      <c r="BD32960" s="300"/>
      <c r="BE32960" s="300"/>
      <c r="BF32960" s="300"/>
      <c r="BG32960" s="300"/>
      <c r="BH32960" s="300"/>
      <c r="BI32960" s="300"/>
      <c r="BJ32960" s="300"/>
      <c r="BK32960" s="300"/>
      <c r="BL32960" s="300"/>
      <c r="BM32960" s="300"/>
      <c r="BN32960" s="300"/>
      <c r="BO32960" s="300"/>
      <c r="BP32960" s="300"/>
      <c r="BQ32960" s="300"/>
      <c r="BR32960" s="300"/>
      <c r="BS32960" s="300"/>
      <c r="BT32960" s="300"/>
      <c r="BU32960" s="300"/>
      <c r="BV32960" s="300"/>
      <c r="BW32960" s="300"/>
      <c r="BX32960" s="300"/>
      <c r="BY32960" s="300"/>
      <c r="BZ32960" s="300"/>
      <c r="CA32960" s="300"/>
      <c r="CB32960" s="300"/>
      <c r="CC32960" s="300"/>
      <c r="CD32960" s="300"/>
      <c r="CE32960" s="300"/>
      <c r="CF32960" s="300"/>
      <c r="CG32960" s="300"/>
      <c r="CH32960" s="300"/>
      <c r="CI32960" s="300"/>
      <c r="CJ32960" s="300"/>
      <c r="CK32960" s="300"/>
      <c r="CL32960" s="300"/>
      <c r="CM32960" s="300"/>
      <c r="CN32960" s="300"/>
      <c r="CO32960" s="300"/>
      <c r="CP32960" s="300"/>
      <c r="CQ32960" s="300"/>
      <c r="CR32960" s="300"/>
      <c r="CS32960" s="300"/>
      <c r="CT32960" s="300"/>
      <c r="CU32960" s="300"/>
      <c r="CV32960" s="300"/>
      <c r="CW32960" s="300"/>
      <c r="CX32960" s="300"/>
      <c r="CY32960" s="300"/>
      <c r="CZ32960" s="300"/>
      <c r="DA32960" s="300"/>
      <c r="DB32960" s="300"/>
      <c r="DC32960" s="300"/>
      <c r="DD32960" s="300"/>
      <c r="DE32960" s="300"/>
      <c r="DF32960" s="300"/>
      <c r="DG32960" s="300"/>
      <c r="DH32960" s="300"/>
      <c r="DI32960" s="300"/>
      <c r="DJ32960" s="300"/>
      <c r="DK32960" s="300"/>
      <c r="DL32960" s="300"/>
      <c r="DM32960" s="300"/>
      <c r="DN32960" s="300"/>
      <c r="DO32960" s="300"/>
      <c r="DP32960" s="300"/>
      <c r="DQ32960" s="300"/>
      <c r="DR32960" s="300"/>
      <c r="DS32960" s="300"/>
      <c r="DT32960" s="300"/>
      <c r="DU32960" s="300"/>
      <c r="DV32960" s="300"/>
      <c r="DW32960" s="300"/>
      <c r="DX32960" s="300"/>
      <c r="DY32960" s="300"/>
      <c r="DZ32960" s="300"/>
      <c r="EA32960" s="300"/>
      <c r="EB32960" s="300"/>
      <c r="EC32960" s="300"/>
      <c r="ED32960" s="300"/>
      <c r="EE32960" s="300"/>
      <c r="EF32960" s="300"/>
      <c r="EG32960" s="300"/>
      <c r="EH32960" s="300"/>
      <c r="EI32960" s="300"/>
      <c r="EJ32960" s="300"/>
      <c r="EK32960" s="300"/>
      <c r="EL32960" s="300"/>
      <c r="EM32960" s="300"/>
      <c r="EN32960" s="300"/>
      <c r="EO32960" s="300"/>
      <c r="EP32960" s="300"/>
      <c r="EQ32960" s="300"/>
      <c r="ER32960" s="300"/>
      <c r="ES32960" s="300"/>
      <c r="ET32960" s="300"/>
      <c r="EU32960" s="300"/>
      <c r="EV32960" s="300"/>
      <c r="EW32960" s="300"/>
      <c r="EX32960" s="300"/>
      <c r="EY32960" s="300"/>
      <c r="EZ32960" s="300"/>
      <c r="FA32960" s="300"/>
      <c r="FB32960" s="300"/>
      <c r="FC32960" s="300"/>
      <c r="FD32960" s="300"/>
      <c r="FE32960" s="300"/>
      <c r="FF32960" s="300"/>
      <c r="FG32960" s="300"/>
      <c r="FH32960" s="300"/>
      <c r="FI32960" s="300"/>
      <c r="FJ32960" s="300"/>
      <c r="FK32960" s="300"/>
      <c r="FL32960" s="300"/>
      <c r="FM32960" s="300"/>
      <c r="FN32960" s="300"/>
      <c r="FO32960" s="300"/>
      <c r="FP32960" s="300"/>
      <c r="FQ32960" s="300"/>
      <c r="FR32960" s="300"/>
      <c r="FS32960" s="300"/>
      <c r="FT32960" s="300"/>
      <c r="FU32960" s="300"/>
      <c r="FV32960" s="300"/>
      <c r="FW32960" s="300"/>
      <c r="FX32960" s="300"/>
      <c r="FY32960" s="300"/>
      <c r="FZ32960" s="300"/>
      <c r="GA32960" s="300"/>
      <c r="GB32960" s="300"/>
      <c r="GC32960" s="300"/>
      <c r="GD32960" s="300"/>
      <c r="GE32960" s="300"/>
      <c r="GF32960" s="300"/>
      <c r="GG32960" s="300"/>
    </row>
    <row r="32961" spans="4:193" x14ac:dyDescent="0.25">
      <c r="D32961" s="300"/>
      <c r="J32961" s="300"/>
      <c r="K32961" s="300"/>
      <c r="L32961" s="300"/>
      <c r="M32961" s="300"/>
      <c r="N32961" s="300"/>
      <c r="O32961" s="300"/>
      <c r="P32961" s="300"/>
      <c r="Q32961" s="300"/>
      <c r="R32961" s="300"/>
      <c r="S32961" s="300"/>
      <c r="T32961" s="300"/>
      <c r="U32961" s="300"/>
      <c r="V32961" s="300"/>
      <c r="W32961" s="300"/>
      <c r="X32961" s="300"/>
      <c r="Y32961" s="300"/>
      <c r="Z32961" s="300"/>
      <c r="AA32961" s="300"/>
      <c r="AB32961" s="300"/>
      <c r="AC32961" s="300"/>
      <c r="AD32961" s="300"/>
      <c r="AE32961" s="300"/>
      <c r="AF32961" s="300"/>
      <c r="AG32961" s="300"/>
      <c r="AH32961" s="300"/>
      <c r="AI32961" s="300"/>
      <c r="AJ32961" s="300"/>
      <c r="AK32961" s="300"/>
      <c r="AL32961" s="300"/>
      <c r="AM32961" s="300"/>
      <c r="AN32961" s="300"/>
      <c r="AO32961" s="300"/>
      <c r="AP32961" s="300"/>
      <c r="AQ32961" s="300"/>
      <c r="AR32961" s="300"/>
      <c r="AS32961" s="300"/>
      <c r="AT32961" s="300"/>
      <c r="AU32961" s="300"/>
      <c r="AV32961" s="300"/>
      <c r="AW32961" s="300"/>
      <c r="AX32961" s="300"/>
      <c r="AY32961" s="300"/>
      <c r="AZ32961" s="300"/>
      <c r="BA32961" s="300"/>
      <c r="BB32961" s="300"/>
      <c r="BC32961" s="300"/>
      <c r="BD32961" s="300"/>
      <c r="BE32961" s="300"/>
      <c r="BF32961" s="300"/>
      <c r="BG32961" s="300"/>
      <c r="BH32961" s="300"/>
      <c r="BI32961" s="300"/>
      <c r="BJ32961" s="300"/>
      <c r="BK32961" s="300"/>
      <c r="BL32961" s="300"/>
      <c r="BM32961" s="300"/>
      <c r="BN32961" s="300"/>
      <c r="BO32961" s="300"/>
      <c r="BP32961" s="300"/>
      <c r="BQ32961" s="300"/>
      <c r="BR32961" s="300"/>
      <c r="BS32961" s="300"/>
      <c r="BT32961" s="300"/>
      <c r="BU32961" s="300"/>
      <c r="BV32961" s="300"/>
      <c r="BW32961" s="300"/>
      <c r="BX32961" s="300"/>
      <c r="BY32961" s="300"/>
      <c r="BZ32961" s="300"/>
      <c r="CA32961" s="300"/>
      <c r="CB32961" s="300"/>
      <c r="CC32961" s="300"/>
      <c r="CD32961" s="300"/>
      <c r="CE32961" s="300"/>
      <c r="CF32961" s="300"/>
      <c r="CG32961" s="300"/>
      <c r="CH32961" s="300"/>
      <c r="CI32961" s="300"/>
      <c r="CJ32961" s="300"/>
      <c r="CK32961" s="300"/>
      <c r="CL32961" s="300"/>
      <c r="CM32961" s="300"/>
      <c r="CN32961" s="300"/>
      <c r="CO32961" s="300"/>
      <c r="CP32961" s="300"/>
      <c r="CQ32961" s="300"/>
      <c r="CR32961" s="300"/>
      <c r="CS32961" s="300"/>
      <c r="CT32961" s="300"/>
      <c r="CU32961" s="300"/>
      <c r="CV32961" s="300"/>
      <c r="CW32961" s="300"/>
      <c r="CX32961" s="300"/>
      <c r="CY32961" s="300"/>
      <c r="CZ32961" s="300"/>
      <c r="DA32961" s="300"/>
      <c r="DB32961" s="300"/>
      <c r="DC32961" s="300"/>
      <c r="DD32961" s="300"/>
      <c r="DE32961" s="300"/>
      <c r="DF32961" s="300"/>
      <c r="DG32961" s="300"/>
      <c r="DH32961" s="300"/>
      <c r="DI32961" s="300"/>
      <c r="DJ32961" s="300"/>
      <c r="DK32961" s="300"/>
      <c r="DL32961" s="300"/>
      <c r="DM32961" s="300"/>
      <c r="DN32961" s="300"/>
      <c r="DO32961" s="300"/>
      <c r="DP32961" s="300"/>
      <c r="DQ32961" s="300"/>
      <c r="DR32961" s="300"/>
      <c r="DS32961" s="300"/>
      <c r="DT32961" s="300"/>
      <c r="DU32961" s="300"/>
      <c r="DV32961" s="300"/>
      <c r="DW32961" s="300"/>
      <c r="DX32961" s="300"/>
      <c r="DY32961" s="300"/>
      <c r="DZ32961" s="300"/>
      <c r="EA32961" s="300"/>
      <c r="EB32961" s="300"/>
      <c r="EC32961" s="300"/>
      <c r="ED32961" s="300"/>
      <c r="EE32961" s="300"/>
      <c r="EF32961" s="300"/>
      <c r="EG32961" s="300"/>
      <c r="EH32961" s="300"/>
      <c r="EI32961" s="300"/>
      <c r="EJ32961" s="300"/>
      <c r="EK32961" s="300"/>
      <c r="EL32961" s="300"/>
      <c r="EM32961" s="300"/>
      <c r="EN32961" s="300"/>
      <c r="EO32961" s="300"/>
      <c r="EP32961" s="300"/>
      <c r="EQ32961" s="300"/>
      <c r="ER32961" s="300"/>
      <c r="ES32961" s="300"/>
      <c r="ET32961" s="300"/>
      <c r="EU32961" s="300"/>
      <c r="EV32961" s="300"/>
      <c r="EW32961" s="300"/>
      <c r="EX32961" s="300"/>
      <c r="EY32961" s="300"/>
      <c r="EZ32961" s="300"/>
      <c r="FA32961" s="300"/>
      <c r="FB32961" s="300"/>
      <c r="FC32961" s="300"/>
      <c r="FD32961" s="300"/>
      <c r="FE32961" s="300"/>
      <c r="FF32961" s="300"/>
      <c r="FG32961" s="300"/>
      <c r="FH32961" s="300"/>
      <c r="FI32961" s="300"/>
      <c r="FJ32961" s="300"/>
      <c r="FK32961" s="300"/>
      <c r="FL32961" s="300"/>
      <c r="FM32961" s="300"/>
      <c r="FN32961" s="300"/>
      <c r="FO32961" s="300"/>
      <c r="FP32961" s="300"/>
      <c r="FQ32961" s="300"/>
      <c r="FR32961" s="300"/>
      <c r="FS32961" s="300"/>
      <c r="FT32961" s="300"/>
      <c r="FU32961" s="300"/>
      <c r="FV32961" s="300"/>
      <c r="FW32961" s="300"/>
      <c r="FX32961" s="300"/>
      <c r="FY32961" s="300"/>
      <c r="FZ32961" s="300"/>
      <c r="GA32961" s="300"/>
      <c r="GB32961" s="300"/>
      <c r="GC32961" s="300"/>
      <c r="GD32961" s="300"/>
      <c r="GE32961" s="300"/>
      <c r="GF32961" s="300"/>
      <c r="GG32961" s="300"/>
    </row>
    <row r="32962" spans="4:193" x14ac:dyDescent="0.25">
      <c r="D32962" s="300"/>
      <c r="J32962" s="300"/>
      <c r="K32962" s="300"/>
      <c r="L32962" s="300"/>
      <c r="M32962" s="300"/>
      <c r="N32962" s="300"/>
      <c r="O32962" s="300"/>
      <c r="P32962" s="300"/>
      <c r="Q32962" s="300"/>
      <c r="R32962" s="300"/>
      <c r="S32962" s="300"/>
      <c r="T32962" s="300"/>
      <c r="U32962" s="300"/>
      <c r="V32962" s="300"/>
      <c r="W32962" s="300"/>
      <c r="X32962" s="300"/>
      <c r="Y32962" s="300"/>
      <c r="Z32962" s="300"/>
      <c r="AA32962" s="300"/>
      <c r="AB32962" s="300"/>
      <c r="AC32962" s="300"/>
      <c r="AD32962" s="300"/>
      <c r="AE32962" s="300"/>
      <c r="AF32962" s="300"/>
      <c r="AG32962" s="300"/>
      <c r="AH32962" s="300"/>
      <c r="AI32962" s="300"/>
      <c r="AJ32962" s="300"/>
      <c r="AK32962" s="300"/>
      <c r="AL32962" s="300"/>
      <c r="AM32962" s="300"/>
      <c r="AN32962" s="300"/>
      <c r="AO32962" s="300"/>
      <c r="AP32962" s="300"/>
      <c r="AQ32962" s="300"/>
      <c r="AR32962" s="300"/>
      <c r="AS32962" s="300"/>
      <c r="AT32962" s="300"/>
      <c r="AU32962" s="300"/>
      <c r="AV32962" s="300"/>
      <c r="AW32962" s="300"/>
      <c r="AX32962" s="300"/>
      <c r="AY32962" s="300"/>
      <c r="AZ32962" s="300"/>
      <c r="BA32962" s="300"/>
      <c r="BB32962" s="300"/>
      <c r="BC32962" s="300"/>
      <c r="BD32962" s="300"/>
      <c r="BE32962" s="300"/>
      <c r="BF32962" s="300"/>
      <c r="BG32962" s="300"/>
      <c r="BH32962" s="300"/>
      <c r="BI32962" s="300"/>
      <c r="BJ32962" s="300"/>
      <c r="BK32962" s="300"/>
      <c r="BL32962" s="300"/>
      <c r="BM32962" s="300"/>
      <c r="BN32962" s="300"/>
      <c r="BO32962" s="300"/>
      <c r="BP32962" s="300"/>
      <c r="BQ32962" s="300"/>
      <c r="BR32962" s="300"/>
      <c r="BS32962" s="300"/>
      <c r="BT32962" s="300"/>
      <c r="BU32962" s="300"/>
      <c r="BV32962" s="300"/>
      <c r="BW32962" s="300"/>
      <c r="BX32962" s="300"/>
      <c r="BY32962" s="300"/>
      <c r="BZ32962" s="300"/>
      <c r="CA32962" s="300"/>
      <c r="CB32962" s="300"/>
      <c r="CC32962" s="300"/>
      <c r="CD32962" s="300"/>
      <c r="CE32962" s="300"/>
      <c r="CF32962" s="300"/>
      <c r="CG32962" s="300"/>
      <c r="CH32962" s="300"/>
      <c r="CI32962" s="300"/>
      <c r="CJ32962" s="300"/>
      <c r="CK32962" s="300"/>
      <c r="CL32962" s="300"/>
      <c r="CM32962" s="300"/>
      <c r="CN32962" s="300"/>
      <c r="CO32962" s="300"/>
      <c r="CP32962" s="300"/>
      <c r="CQ32962" s="300"/>
      <c r="CR32962" s="300"/>
      <c r="CS32962" s="300"/>
      <c r="CT32962" s="300"/>
      <c r="CU32962" s="300"/>
      <c r="CV32962" s="300"/>
      <c r="CW32962" s="300"/>
      <c r="CX32962" s="300"/>
      <c r="CY32962" s="300"/>
      <c r="CZ32962" s="300"/>
      <c r="DA32962" s="300"/>
      <c r="DB32962" s="300"/>
      <c r="DC32962" s="300"/>
      <c r="DD32962" s="300"/>
      <c r="DE32962" s="300"/>
      <c r="DF32962" s="300"/>
      <c r="DG32962" s="300"/>
      <c r="DH32962" s="300"/>
      <c r="DI32962" s="300"/>
      <c r="DJ32962" s="300"/>
      <c r="DK32962" s="300"/>
      <c r="DL32962" s="300"/>
      <c r="DM32962" s="300"/>
      <c r="DN32962" s="300"/>
      <c r="DO32962" s="300"/>
      <c r="DP32962" s="300"/>
      <c r="DQ32962" s="300"/>
      <c r="DR32962" s="300"/>
      <c r="DS32962" s="300"/>
      <c r="DT32962" s="300"/>
      <c r="DU32962" s="300"/>
      <c r="DV32962" s="300"/>
      <c r="DW32962" s="300"/>
      <c r="DX32962" s="300"/>
      <c r="DY32962" s="300"/>
      <c r="DZ32962" s="300"/>
      <c r="EA32962" s="300"/>
      <c r="EB32962" s="300"/>
      <c r="EC32962" s="300"/>
      <c r="ED32962" s="300"/>
      <c r="EE32962" s="300"/>
      <c r="EF32962" s="300"/>
      <c r="EG32962" s="300"/>
      <c r="EH32962" s="300"/>
      <c r="EI32962" s="300"/>
      <c r="EJ32962" s="300"/>
      <c r="EK32962" s="300"/>
      <c r="EL32962" s="300"/>
      <c r="EM32962" s="300"/>
      <c r="EN32962" s="300"/>
      <c r="EO32962" s="300"/>
      <c r="EP32962" s="300"/>
      <c r="EQ32962" s="300"/>
      <c r="ER32962" s="300"/>
      <c r="ES32962" s="300"/>
      <c r="ET32962" s="300"/>
      <c r="EU32962" s="300"/>
      <c r="EV32962" s="300"/>
      <c r="EW32962" s="300"/>
      <c r="EX32962" s="300"/>
      <c r="EY32962" s="300"/>
      <c r="EZ32962" s="300"/>
      <c r="FA32962" s="300"/>
      <c r="FB32962" s="300"/>
      <c r="FC32962" s="300"/>
      <c r="FD32962" s="300"/>
      <c r="FE32962" s="300"/>
      <c r="FF32962" s="300"/>
      <c r="FG32962" s="300"/>
      <c r="FH32962" s="300"/>
      <c r="FI32962" s="300"/>
      <c r="FJ32962" s="300"/>
      <c r="FK32962" s="300"/>
      <c r="FL32962" s="300"/>
      <c r="FM32962" s="300"/>
      <c r="FN32962" s="300"/>
      <c r="FO32962" s="300"/>
      <c r="FP32962" s="300"/>
      <c r="FQ32962" s="300"/>
      <c r="FR32962" s="300"/>
      <c r="FS32962" s="300"/>
      <c r="FT32962" s="300"/>
      <c r="FU32962" s="300"/>
      <c r="FV32962" s="300"/>
      <c r="FW32962" s="300"/>
      <c r="FX32962" s="300"/>
      <c r="FY32962" s="300"/>
      <c r="FZ32962" s="300"/>
      <c r="GA32962" s="300"/>
      <c r="GB32962" s="300"/>
      <c r="GC32962" s="300"/>
      <c r="GD32962" s="300"/>
      <c r="GE32962" s="300"/>
      <c r="GF32962" s="300"/>
      <c r="GG32962" s="300"/>
    </row>
    <row r="32963" spans="4:193" x14ac:dyDescent="0.25">
      <c r="D32963" s="300"/>
      <c r="J32963" s="300"/>
      <c r="K32963" s="300"/>
      <c r="L32963" s="300"/>
      <c r="M32963" s="300"/>
      <c r="N32963" s="300"/>
      <c r="O32963" s="300"/>
      <c r="P32963" s="300"/>
      <c r="Q32963" s="300"/>
      <c r="R32963" s="300"/>
      <c r="S32963" s="300"/>
      <c r="T32963" s="300"/>
      <c r="U32963" s="300"/>
      <c r="V32963" s="300"/>
      <c r="W32963" s="300"/>
      <c r="X32963" s="300"/>
      <c r="Y32963" s="300"/>
      <c r="Z32963" s="300"/>
      <c r="AA32963" s="300"/>
      <c r="AB32963" s="300"/>
      <c r="AC32963" s="300"/>
      <c r="AD32963" s="300"/>
      <c r="AE32963" s="300"/>
      <c r="AF32963" s="300"/>
      <c r="AG32963" s="300"/>
      <c r="AH32963" s="300"/>
      <c r="AI32963" s="300"/>
      <c r="AJ32963" s="300"/>
      <c r="AK32963" s="300"/>
      <c r="AL32963" s="300"/>
      <c r="AM32963" s="300"/>
      <c r="AN32963" s="300"/>
      <c r="AO32963" s="300"/>
      <c r="AP32963" s="300"/>
      <c r="AQ32963" s="300"/>
      <c r="AR32963" s="300"/>
      <c r="AS32963" s="300"/>
      <c r="AT32963" s="300"/>
      <c r="AU32963" s="300"/>
      <c r="AV32963" s="300"/>
      <c r="AW32963" s="300"/>
      <c r="AX32963" s="300"/>
      <c r="AY32963" s="300"/>
      <c r="AZ32963" s="300"/>
      <c r="BA32963" s="300"/>
      <c r="BB32963" s="300"/>
      <c r="BC32963" s="300"/>
      <c r="BD32963" s="300"/>
      <c r="BE32963" s="300"/>
      <c r="BF32963" s="300"/>
      <c r="BG32963" s="300"/>
      <c r="BH32963" s="300"/>
      <c r="BI32963" s="300"/>
      <c r="BJ32963" s="300"/>
      <c r="BK32963" s="300"/>
      <c r="BL32963" s="300"/>
      <c r="BM32963" s="300"/>
      <c r="BN32963" s="300"/>
      <c r="BO32963" s="300"/>
      <c r="BP32963" s="300"/>
      <c r="BQ32963" s="300"/>
      <c r="BR32963" s="300"/>
      <c r="BS32963" s="300"/>
      <c r="BT32963" s="300"/>
      <c r="BU32963" s="300"/>
      <c r="BV32963" s="300"/>
      <c r="BW32963" s="300"/>
      <c r="BX32963" s="300"/>
      <c r="BY32963" s="300"/>
      <c r="BZ32963" s="300"/>
      <c r="CA32963" s="300"/>
      <c r="CB32963" s="300"/>
      <c r="CC32963" s="300"/>
      <c r="CD32963" s="300"/>
      <c r="CE32963" s="300"/>
      <c r="CF32963" s="300"/>
      <c r="CG32963" s="300"/>
      <c r="CH32963" s="300"/>
      <c r="CI32963" s="300"/>
      <c r="CJ32963" s="300"/>
      <c r="CK32963" s="300"/>
      <c r="CL32963" s="300"/>
      <c r="CM32963" s="300"/>
      <c r="CN32963" s="300"/>
      <c r="CO32963" s="300"/>
      <c r="CP32963" s="300"/>
      <c r="CQ32963" s="300"/>
      <c r="CR32963" s="300"/>
      <c r="CS32963" s="300"/>
      <c r="CT32963" s="300"/>
      <c r="CU32963" s="300"/>
      <c r="CV32963" s="300"/>
      <c r="CW32963" s="300"/>
      <c r="CX32963" s="300"/>
      <c r="CY32963" s="300"/>
      <c r="CZ32963" s="300"/>
      <c r="DA32963" s="300"/>
      <c r="DB32963" s="300"/>
      <c r="DC32963" s="300"/>
      <c r="DD32963" s="300"/>
      <c r="DE32963" s="300"/>
      <c r="DF32963" s="300"/>
      <c r="DG32963" s="300"/>
      <c r="DH32963" s="300"/>
      <c r="DI32963" s="300"/>
      <c r="DJ32963" s="300"/>
      <c r="DK32963" s="300"/>
      <c r="DL32963" s="300"/>
      <c r="DM32963" s="300"/>
      <c r="DN32963" s="300"/>
      <c r="DO32963" s="300"/>
      <c r="DP32963" s="300"/>
      <c r="DQ32963" s="300"/>
      <c r="DR32963" s="300"/>
      <c r="DS32963" s="300"/>
      <c r="DT32963" s="300"/>
      <c r="DU32963" s="300"/>
      <c r="DV32963" s="300"/>
      <c r="DW32963" s="300"/>
      <c r="DX32963" s="300"/>
      <c r="DY32963" s="300"/>
      <c r="DZ32963" s="300"/>
      <c r="EA32963" s="300"/>
      <c r="EB32963" s="300"/>
      <c r="EC32963" s="300"/>
      <c r="ED32963" s="300"/>
      <c r="EE32963" s="300"/>
      <c r="EF32963" s="300"/>
      <c r="EG32963" s="300"/>
      <c r="EH32963" s="300"/>
      <c r="EI32963" s="300"/>
      <c r="EJ32963" s="300"/>
      <c r="EK32963" s="300"/>
      <c r="EL32963" s="300"/>
      <c r="EM32963" s="300"/>
      <c r="EN32963" s="300"/>
      <c r="EO32963" s="300"/>
      <c r="EP32963" s="300"/>
      <c r="EQ32963" s="300"/>
      <c r="ER32963" s="300"/>
      <c r="ES32963" s="300"/>
      <c r="ET32963" s="300"/>
      <c r="EU32963" s="300"/>
      <c r="EV32963" s="300"/>
      <c r="EW32963" s="300"/>
      <c r="EX32963" s="300"/>
      <c r="EY32963" s="300"/>
      <c r="EZ32963" s="300"/>
      <c r="FA32963" s="300"/>
      <c r="FB32963" s="300"/>
      <c r="FC32963" s="300"/>
      <c r="FD32963" s="300"/>
      <c r="FE32963" s="300"/>
      <c r="FF32963" s="300"/>
      <c r="FG32963" s="300"/>
      <c r="FH32963" s="300"/>
      <c r="FI32963" s="300"/>
      <c r="FJ32963" s="300"/>
      <c r="FK32963" s="300"/>
      <c r="FL32963" s="300"/>
      <c r="FM32963" s="300"/>
      <c r="FN32963" s="300"/>
      <c r="FO32963" s="300"/>
      <c r="FP32963" s="300"/>
      <c r="FQ32963" s="300"/>
      <c r="FR32963" s="300"/>
      <c r="FS32963" s="300"/>
      <c r="FT32963" s="300"/>
      <c r="FU32963" s="300"/>
      <c r="FV32963" s="300"/>
      <c r="FW32963" s="300"/>
      <c r="FX32963" s="300"/>
      <c r="FY32963" s="300"/>
      <c r="FZ32963" s="300"/>
      <c r="GA32963" s="300"/>
      <c r="GB32963" s="300"/>
      <c r="GC32963" s="300"/>
      <c r="GD32963" s="300"/>
      <c r="GE32963" s="300"/>
      <c r="GF32963" s="300"/>
      <c r="GG32963" s="300"/>
      <c r="GH32963" s="300"/>
      <c r="GI32963" s="300"/>
      <c r="GJ32963" s="300"/>
      <c r="GK32963" s="300"/>
    </row>
    <row r="32964" spans="4:193" x14ac:dyDescent="0.25">
      <c r="D32964" s="300"/>
      <c r="J32964" s="300"/>
      <c r="K32964" s="300"/>
      <c r="L32964" s="300"/>
      <c r="M32964" s="300"/>
      <c r="N32964" s="300"/>
      <c r="O32964" s="300"/>
      <c r="P32964" s="300"/>
      <c r="Q32964" s="300"/>
      <c r="R32964" s="300"/>
      <c r="S32964" s="300"/>
      <c r="T32964" s="300"/>
      <c r="U32964" s="300"/>
      <c r="V32964" s="300"/>
      <c r="W32964" s="300"/>
      <c r="X32964" s="300"/>
      <c r="Y32964" s="300"/>
      <c r="Z32964" s="300"/>
      <c r="AA32964" s="300"/>
      <c r="AB32964" s="300"/>
      <c r="AC32964" s="300"/>
      <c r="AD32964" s="300"/>
      <c r="AE32964" s="300"/>
      <c r="AF32964" s="300"/>
      <c r="AG32964" s="300"/>
      <c r="AH32964" s="300"/>
      <c r="AI32964" s="300"/>
      <c r="AJ32964" s="300"/>
      <c r="AK32964" s="300"/>
      <c r="AL32964" s="300"/>
      <c r="AM32964" s="300"/>
      <c r="AN32964" s="300"/>
      <c r="AO32964" s="300"/>
      <c r="AP32964" s="300"/>
      <c r="AQ32964" s="300"/>
      <c r="AR32964" s="300"/>
      <c r="AS32964" s="300"/>
      <c r="AT32964" s="300"/>
      <c r="AU32964" s="300"/>
      <c r="AV32964" s="300"/>
      <c r="AW32964" s="300"/>
      <c r="AX32964" s="300"/>
      <c r="AY32964" s="300"/>
      <c r="AZ32964" s="300"/>
      <c r="BA32964" s="300"/>
      <c r="BB32964" s="300"/>
      <c r="BC32964" s="300"/>
      <c r="BD32964" s="300"/>
      <c r="BE32964" s="300"/>
      <c r="BF32964" s="300"/>
      <c r="BG32964" s="300"/>
      <c r="BH32964" s="300"/>
      <c r="BI32964" s="300"/>
      <c r="BJ32964" s="300"/>
      <c r="BK32964" s="300"/>
      <c r="BL32964" s="300"/>
      <c r="BM32964" s="300"/>
      <c r="BN32964" s="300"/>
      <c r="BO32964" s="300"/>
      <c r="BP32964" s="300"/>
      <c r="BQ32964" s="300"/>
      <c r="BR32964" s="300"/>
      <c r="BS32964" s="300"/>
      <c r="BT32964" s="300"/>
      <c r="BU32964" s="300"/>
      <c r="BV32964" s="300"/>
      <c r="BW32964" s="300"/>
      <c r="BX32964" s="300"/>
      <c r="BY32964" s="300"/>
      <c r="BZ32964" s="300"/>
      <c r="CA32964" s="300"/>
      <c r="CB32964" s="300"/>
      <c r="CC32964" s="300"/>
      <c r="CD32964" s="300"/>
      <c r="CE32964" s="300"/>
      <c r="CF32964" s="300"/>
      <c r="CG32964" s="300"/>
      <c r="CH32964" s="300"/>
      <c r="CI32964" s="300"/>
      <c r="CJ32964" s="300"/>
      <c r="CK32964" s="300"/>
      <c r="CL32964" s="300"/>
      <c r="CM32964" s="300"/>
      <c r="CN32964" s="300"/>
      <c r="CO32964" s="300"/>
      <c r="CP32964" s="300"/>
      <c r="CQ32964" s="300"/>
      <c r="CR32964" s="300"/>
      <c r="CS32964" s="300"/>
      <c r="CT32964" s="300"/>
      <c r="CU32964" s="300"/>
      <c r="CV32964" s="300"/>
      <c r="CW32964" s="300"/>
      <c r="CX32964" s="300"/>
      <c r="CY32964" s="300"/>
      <c r="CZ32964" s="300"/>
      <c r="DA32964" s="300"/>
      <c r="DB32964" s="300"/>
      <c r="DC32964" s="300"/>
      <c r="DD32964" s="300"/>
      <c r="DE32964" s="300"/>
      <c r="DF32964" s="300"/>
      <c r="DG32964" s="300"/>
      <c r="DH32964" s="300"/>
      <c r="DI32964" s="300"/>
      <c r="DJ32964" s="300"/>
      <c r="DK32964" s="300"/>
      <c r="DL32964" s="300"/>
      <c r="DM32964" s="300"/>
      <c r="DN32964" s="300"/>
      <c r="DO32964" s="300"/>
      <c r="DP32964" s="300"/>
      <c r="DQ32964" s="300"/>
      <c r="DR32964" s="300"/>
      <c r="DS32964" s="300"/>
      <c r="DT32964" s="300"/>
      <c r="DU32964" s="300"/>
      <c r="DV32964" s="300"/>
      <c r="DW32964" s="300"/>
      <c r="DX32964" s="300"/>
      <c r="DY32964" s="300"/>
      <c r="DZ32964" s="300"/>
      <c r="EA32964" s="300"/>
      <c r="EB32964" s="300"/>
      <c r="EC32964" s="300"/>
      <c r="ED32964" s="300"/>
      <c r="EE32964" s="300"/>
      <c r="EF32964" s="300"/>
      <c r="EG32964" s="300"/>
      <c r="EH32964" s="300"/>
      <c r="EI32964" s="300"/>
      <c r="EJ32964" s="300"/>
      <c r="EK32964" s="300"/>
      <c r="EL32964" s="300"/>
      <c r="EM32964" s="300"/>
      <c r="EN32964" s="300"/>
      <c r="EO32964" s="300"/>
      <c r="EP32964" s="300"/>
      <c r="EQ32964" s="300"/>
      <c r="ER32964" s="300"/>
      <c r="ES32964" s="300"/>
      <c r="ET32964" s="300"/>
      <c r="EU32964" s="300"/>
      <c r="EV32964" s="300"/>
      <c r="EW32964" s="300"/>
      <c r="EX32964" s="300"/>
      <c r="EY32964" s="300"/>
      <c r="EZ32964" s="300"/>
      <c r="FA32964" s="300"/>
      <c r="FB32964" s="300"/>
      <c r="FC32964" s="300"/>
      <c r="FD32964" s="300"/>
      <c r="FE32964" s="300"/>
      <c r="FF32964" s="300"/>
      <c r="FG32964" s="300"/>
      <c r="FH32964" s="300"/>
      <c r="FI32964" s="300"/>
      <c r="FJ32964" s="300"/>
      <c r="FK32964" s="300"/>
      <c r="FL32964" s="300"/>
      <c r="FM32964" s="300"/>
      <c r="FN32964" s="300"/>
      <c r="FO32964" s="300"/>
      <c r="FP32964" s="300"/>
      <c r="FQ32964" s="300"/>
      <c r="FR32964" s="300"/>
      <c r="FS32964" s="300"/>
      <c r="FT32964" s="300"/>
      <c r="FU32964" s="300"/>
      <c r="FV32964" s="300"/>
      <c r="FW32964" s="300"/>
      <c r="FX32964" s="300"/>
      <c r="FY32964" s="300"/>
      <c r="FZ32964" s="300"/>
      <c r="GA32964" s="300"/>
      <c r="GB32964" s="300"/>
      <c r="GC32964" s="300"/>
      <c r="GD32964" s="300"/>
      <c r="GE32964" s="300"/>
      <c r="GF32964" s="300"/>
      <c r="GG32964" s="300"/>
      <c r="GH32964" s="300"/>
      <c r="GI32964" s="300"/>
      <c r="GJ32964" s="300"/>
      <c r="GK32964" s="300"/>
    </row>
    <row r="32965" spans="4:193" x14ac:dyDescent="0.25">
      <c r="D32965" s="300"/>
      <c r="J32965" s="300"/>
      <c r="K32965" s="300"/>
      <c r="L32965" s="300"/>
      <c r="M32965" s="300"/>
      <c r="N32965" s="300"/>
      <c r="O32965" s="300"/>
      <c r="P32965" s="300"/>
      <c r="Q32965" s="300"/>
      <c r="R32965" s="300"/>
      <c r="S32965" s="300"/>
      <c r="T32965" s="300"/>
      <c r="U32965" s="300"/>
      <c r="V32965" s="300"/>
      <c r="W32965" s="300"/>
      <c r="X32965" s="300"/>
      <c r="Y32965" s="300"/>
      <c r="Z32965" s="300"/>
      <c r="AA32965" s="300"/>
      <c r="AB32965" s="300"/>
      <c r="AC32965" s="300"/>
      <c r="AD32965" s="300"/>
      <c r="AE32965" s="300"/>
      <c r="AF32965" s="300"/>
      <c r="AG32965" s="300"/>
      <c r="AH32965" s="300"/>
      <c r="AI32965" s="300"/>
      <c r="AJ32965" s="300"/>
      <c r="AK32965" s="300"/>
      <c r="AL32965" s="300"/>
      <c r="AM32965" s="300"/>
      <c r="AN32965" s="300"/>
      <c r="AO32965" s="300"/>
      <c r="AP32965" s="300"/>
      <c r="AQ32965" s="300"/>
      <c r="AR32965" s="300"/>
      <c r="AS32965" s="300"/>
      <c r="AT32965" s="300"/>
      <c r="AU32965" s="300"/>
      <c r="AV32965" s="300"/>
      <c r="AW32965" s="300"/>
      <c r="AX32965" s="300"/>
      <c r="AY32965" s="300"/>
      <c r="AZ32965" s="300"/>
      <c r="BA32965" s="300"/>
      <c r="BB32965" s="300"/>
      <c r="BC32965" s="300"/>
      <c r="BD32965" s="300"/>
      <c r="BE32965" s="300"/>
      <c r="BF32965" s="300"/>
      <c r="BG32965" s="300"/>
      <c r="BH32965" s="300"/>
      <c r="BI32965" s="300"/>
      <c r="BJ32965" s="300"/>
      <c r="BK32965" s="300"/>
      <c r="BL32965" s="300"/>
      <c r="BM32965" s="300"/>
      <c r="BN32965" s="300"/>
      <c r="BO32965" s="300"/>
      <c r="BP32965" s="300"/>
      <c r="BQ32965" s="300"/>
      <c r="BR32965" s="300"/>
      <c r="BS32965" s="300"/>
      <c r="BT32965" s="300"/>
      <c r="BU32965" s="300"/>
      <c r="BV32965" s="300"/>
      <c r="BW32965" s="300"/>
      <c r="BX32965" s="300"/>
      <c r="BY32965" s="300"/>
      <c r="BZ32965" s="300"/>
      <c r="CA32965" s="300"/>
      <c r="CB32965" s="300"/>
      <c r="CC32965" s="300"/>
      <c r="CD32965" s="300"/>
      <c r="CE32965" s="300"/>
      <c r="CF32965" s="300"/>
      <c r="CG32965" s="300"/>
      <c r="CH32965" s="300"/>
      <c r="CI32965" s="300"/>
      <c r="CJ32965" s="300"/>
      <c r="CK32965" s="300"/>
      <c r="CL32965" s="300"/>
      <c r="CM32965" s="300"/>
      <c r="CN32965" s="300"/>
      <c r="CO32965" s="300"/>
      <c r="CP32965" s="300"/>
      <c r="CQ32965" s="300"/>
      <c r="CR32965" s="300"/>
      <c r="CS32965" s="300"/>
      <c r="CT32965" s="300"/>
      <c r="CU32965" s="300"/>
      <c r="CV32965" s="300"/>
      <c r="CW32965" s="300"/>
      <c r="CX32965" s="300"/>
      <c r="CY32965" s="300"/>
      <c r="CZ32965" s="300"/>
      <c r="DA32965" s="300"/>
      <c r="DB32965" s="300"/>
      <c r="DC32965" s="300"/>
      <c r="DD32965" s="300"/>
      <c r="DE32965" s="300"/>
      <c r="DF32965" s="300"/>
      <c r="DG32965" s="300"/>
      <c r="DH32965" s="300"/>
      <c r="DI32965" s="300"/>
      <c r="DJ32965" s="300"/>
      <c r="DK32965" s="300"/>
      <c r="DL32965" s="300"/>
      <c r="DM32965" s="300"/>
      <c r="DN32965" s="300"/>
      <c r="DO32965" s="300"/>
      <c r="DP32965" s="300"/>
      <c r="DQ32965" s="300"/>
      <c r="DR32965" s="300"/>
      <c r="DS32965" s="300"/>
      <c r="DT32965" s="300"/>
      <c r="DU32965" s="300"/>
      <c r="DV32965" s="300"/>
      <c r="DW32965" s="300"/>
      <c r="DX32965" s="300"/>
      <c r="DY32965" s="300"/>
      <c r="DZ32965" s="300"/>
      <c r="EA32965" s="300"/>
      <c r="EB32965" s="300"/>
      <c r="EC32965" s="300"/>
      <c r="ED32965" s="300"/>
      <c r="EE32965" s="300"/>
      <c r="EF32965" s="300"/>
      <c r="EG32965" s="300"/>
      <c r="EH32965" s="300"/>
      <c r="EI32965" s="300"/>
      <c r="EJ32965" s="300"/>
      <c r="EK32965" s="300"/>
      <c r="EL32965" s="300"/>
      <c r="EM32965" s="300"/>
      <c r="EN32965" s="300"/>
      <c r="EO32965" s="300"/>
      <c r="EP32965" s="300"/>
      <c r="EQ32965" s="300"/>
      <c r="ER32965" s="300"/>
      <c r="ES32965" s="300"/>
      <c r="ET32965" s="300"/>
      <c r="EU32965" s="300"/>
      <c r="EV32965" s="300"/>
      <c r="EW32965" s="300"/>
      <c r="EX32965" s="300"/>
      <c r="EY32965" s="300"/>
      <c r="EZ32965" s="300"/>
      <c r="FA32965" s="300"/>
      <c r="FB32965" s="300"/>
      <c r="FC32965" s="300"/>
      <c r="FD32965" s="300"/>
      <c r="FE32965" s="300"/>
      <c r="FF32965" s="300"/>
      <c r="FG32965" s="300"/>
      <c r="FH32965" s="300"/>
      <c r="FI32965" s="300"/>
      <c r="FJ32965" s="300"/>
      <c r="FK32965" s="300"/>
      <c r="FL32965" s="300"/>
      <c r="FM32965" s="300"/>
      <c r="FN32965" s="300"/>
      <c r="FO32965" s="300"/>
      <c r="FP32965" s="300"/>
      <c r="FQ32965" s="300"/>
      <c r="FR32965" s="300"/>
      <c r="FS32965" s="300"/>
      <c r="FT32965" s="300"/>
      <c r="FU32965" s="300"/>
      <c r="FV32965" s="300"/>
      <c r="FW32965" s="300"/>
      <c r="FX32965" s="300"/>
      <c r="FY32965" s="300"/>
      <c r="FZ32965" s="300"/>
      <c r="GA32965" s="300"/>
      <c r="GB32965" s="300"/>
      <c r="GC32965" s="300"/>
      <c r="GD32965" s="300"/>
      <c r="GE32965" s="300"/>
      <c r="GF32965" s="300"/>
      <c r="GG32965" s="300"/>
      <c r="GH32965" s="300"/>
      <c r="GI32965" s="300"/>
      <c r="GJ32965" s="300"/>
      <c r="GK32965" s="300"/>
    </row>
    <row r="32966" spans="4:193" x14ac:dyDescent="0.25">
      <c r="D32966" s="300"/>
      <c r="J32966" s="300"/>
      <c r="K32966" s="300"/>
      <c r="L32966" s="300"/>
      <c r="M32966" s="300"/>
      <c r="N32966" s="300"/>
      <c r="O32966" s="300"/>
      <c r="P32966" s="300"/>
      <c r="Q32966" s="300"/>
      <c r="R32966" s="300"/>
      <c r="S32966" s="300"/>
      <c r="T32966" s="300"/>
      <c r="U32966" s="300"/>
      <c r="V32966" s="300"/>
      <c r="W32966" s="300"/>
      <c r="X32966" s="300"/>
      <c r="Y32966" s="300"/>
      <c r="Z32966" s="300"/>
      <c r="AA32966" s="300"/>
      <c r="AB32966" s="300"/>
      <c r="AC32966" s="300"/>
      <c r="AD32966" s="300"/>
      <c r="AE32966" s="300"/>
      <c r="AF32966" s="300"/>
      <c r="AG32966" s="300"/>
      <c r="AH32966" s="300"/>
      <c r="AI32966" s="300"/>
      <c r="AJ32966" s="300"/>
      <c r="AK32966" s="300"/>
      <c r="AL32966" s="300"/>
      <c r="AM32966" s="300"/>
      <c r="AN32966" s="300"/>
      <c r="AO32966" s="300"/>
      <c r="AP32966" s="300"/>
      <c r="AQ32966" s="300"/>
      <c r="AR32966" s="300"/>
      <c r="AS32966" s="300"/>
      <c r="AT32966" s="300"/>
      <c r="AU32966" s="300"/>
      <c r="AV32966" s="300"/>
      <c r="AW32966" s="300"/>
      <c r="AX32966" s="300"/>
      <c r="AY32966" s="300"/>
      <c r="AZ32966" s="300"/>
      <c r="BA32966" s="300"/>
      <c r="BB32966" s="300"/>
      <c r="BC32966" s="300"/>
      <c r="BD32966" s="300"/>
      <c r="BE32966" s="300"/>
      <c r="BF32966" s="300"/>
      <c r="BG32966" s="300"/>
      <c r="BH32966" s="300"/>
      <c r="BI32966" s="300"/>
      <c r="BJ32966" s="300"/>
      <c r="BK32966" s="300"/>
      <c r="BL32966" s="300"/>
      <c r="BM32966" s="300"/>
      <c r="BN32966" s="300"/>
      <c r="BO32966" s="300"/>
      <c r="BP32966" s="300"/>
      <c r="BQ32966" s="300"/>
      <c r="BR32966" s="300"/>
      <c r="BS32966" s="300"/>
      <c r="BT32966" s="300"/>
      <c r="BU32966" s="300"/>
      <c r="BV32966" s="300"/>
      <c r="BW32966" s="300"/>
      <c r="BX32966" s="300"/>
      <c r="BY32966" s="300"/>
      <c r="BZ32966" s="300"/>
      <c r="CA32966" s="300"/>
      <c r="CB32966" s="300"/>
      <c r="CC32966" s="300"/>
      <c r="CD32966" s="300"/>
      <c r="CE32966" s="300"/>
      <c r="CF32966" s="300"/>
      <c r="CG32966" s="300"/>
      <c r="CH32966" s="300"/>
      <c r="CI32966" s="300"/>
      <c r="CJ32966" s="300"/>
      <c r="CK32966" s="300"/>
      <c r="CL32966" s="300"/>
      <c r="CM32966" s="300"/>
      <c r="CN32966" s="300"/>
      <c r="CO32966" s="300"/>
      <c r="CP32966" s="300"/>
      <c r="CQ32966" s="300"/>
      <c r="CR32966" s="300"/>
      <c r="CS32966" s="300"/>
      <c r="CT32966" s="300"/>
      <c r="CU32966" s="300"/>
      <c r="CV32966" s="300"/>
      <c r="CW32966" s="300"/>
      <c r="CX32966" s="300"/>
      <c r="CY32966" s="300"/>
      <c r="CZ32966" s="300"/>
      <c r="DA32966" s="300"/>
      <c r="DB32966" s="300"/>
      <c r="DC32966" s="300"/>
      <c r="DD32966" s="300"/>
      <c r="DE32966" s="300"/>
      <c r="DF32966" s="300"/>
      <c r="DG32966" s="300"/>
      <c r="DH32966" s="300"/>
      <c r="DI32966" s="300"/>
      <c r="DJ32966" s="300"/>
      <c r="DK32966" s="300"/>
      <c r="DL32966" s="300"/>
      <c r="DM32966" s="300"/>
      <c r="DN32966" s="300"/>
      <c r="DO32966" s="300"/>
      <c r="DP32966" s="300"/>
      <c r="DQ32966" s="300"/>
      <c r="DR32966" s="300"/>
      <c r="DS32966" s="300"/>
      <c r="DT32966" s="300"/>
      <c r="DU32966" s="300"/>
      <c r="DV32966" s="300"/>
      <c r="DW32966" s="300"/>
      <c r="DX32966" s="300"/>
      <c r="DY32966" s="300"/>
      <c r="DZ32966" s="300"/>
      <c r="EA32966" s="300"/>
      <c r="EB32966" s="300"/>
      <c r="EC32966" s="300"/>
      <c r="ED32966" s="300"/>
      <c r="EE32966" s="300"/>
      <c r="EF32966" s="300"/>
      <c r="EG32966" s="300"/>
      <c r="EH32966" s="300"/>
      <c r="EI32966" s="300"/>
      <c r="EJ32966" s="300"/>
      <c r="EK32966" s="300"/>
      <c r="EL32966" s="300"/>
      <c r="EM32966" s="300"/>
      <c r="EN32966" s="300"/>
      <c r="EO32966" s="300"/>
      <c r="EP32966" s="300"/>
      <c r="EQ32966" s="300"/>
      <c r="ER32966" s="300"/>
      <c r="ES32966" s="300"/>
      <c r="ET32966" s="300"/>
      <c r="EU32966" s="300"/>
      <c r="EV32966" s="300"/>
      <c r="EW32966" s="300"/>
      <c r="EX32966" s="300"/>
      <c r="EY32966" s="300"/>
      <c r="EZ32966" s="300"/>
      <c r="FA32966" s="300"/>
      <c r="FB32966" s="300"/>
      <c r="FC32966" s="300"/>
      <c r="FD32966" s="300"/>
      <c r="FE32966" s="300"/>
      <c r="FF32966" s="300"/>
      <c r="FG32966" s="300"/>
      <c r="FH32966" s="300"/>
      <c r="FI32966" s="300"/>
      <c r="FJ32966" s="300"/>
      <c r="FK32966" s="300"/>
      <c r="FL32966" s="300"/>
      <c r="FM32966" s="300"/>
      <c r="FN32966" s="300"/>
      <c r="FO32966" s="300"/>
      <c r="FP32966" s="300"/>
      <c r="FQ32966" s="300"/>
      <c r="FR32966" s="300"/>
      <c r="FS32966" s="300"/>
      <c r="FT32966" s="300"/>
      <c r="FU32966" s="300"/>
      <c r="FV32966" s="300"/>
      <c r="FW32966" s="300"/>
      <c r="FX32966" s="300"/>
      <c r="FY32966" s="300"/>
      <c r="FZ32966" s="300"/>
      <c r="GA32966" s="300"/>
      <c r="GB32966" s="300"/>
      <c r="GC32966" s="300"/>
      <c r="GD32966" s="300"/>
      <c r="GE32966" s="300"/>
      <c r="GF32966" s="300"/>
      <c r="GG32966" s="300"/>
      <c r="GH32966" s="300"/>
      <c r="GI32966" s="300"/>
      <c r="GJ32966" s="300"/>
      <c r="GK32966" s="300"/>
    </row>
    <row r="32967" spans="4:193" x14ac:dyDescent="0.25">
      <c r="D32967" s="300"/>
      <c r="J32967" s="300"/>
      <c r="K32967" s="300"/>
      <c r="L32967" s="300"/>
      <c r="M32967" s="300"/>
      <c r="N32967" s="300"/>
      <c r="O32967" s="300"/>
      <c r="P32967" s="300"/>
      <c r="Q32967" s="300"/>
      <c r="R32967" s="300"/>
      <c r="S32967" s="300"/>
      <c r="T32967" s="300"/>
      <c r="U32967" s="300"/>
      <c r="V32967" s="300"/>
      <c r="W32967" s="300"/>
      <c r="X32967" s="300"/>
      <c r="Y32967" s="300"/>
      <c r="Z32967" s="300"/>
      <c r="AA32967" s="300"/>
      <c r="AB32967" s="300"/>
      <c r="AC32967" s="300"/>
      <c r="AD32967" s="300"/>
      <c r="AE32967" s="300"/>
      <c r="AF32967" s="300"/>
      <c r="AG32967" s="300"/>
      <c r="AH32967" s="300"/>
      <c r="AI32967" s="300"/>
      <c r="AJ32967" s="300"/>
      <c r="AK32967" s="300"/>
      <c r="AL32967" s="300"/>
      <c r="AM32967" s="300"/>
      <c r="AN32967" s="300"/>
      <c r="AO32967" s="300"/>
      <c r="AP32967" s="300"/>
      <c r="AQ32967" s="300"/>
      <c r="AR32967" s="300"/>
      <c r="AS32967" s="300"/>
      <c r="AT32967" s="300"/>
      <c r="AU32967" s="300"/>
      <c r="AV32967" s="300"/>
      <c r="AW32967" s="300"/>
      <c r="AX32967" s="300"/>
      <c r="AY32967" s="300"/>
      <c r="AZ32967" s="300"/>
      <c r="BA32967" s="300"/>
      <c r="BB32967" s="300"/>
      <c r="BC32967" s="300"/>
      <c r="BD32967" s="300"/>
      <c r="BE32967" s="300"/>
      <c r="BF32967" s="300"/>
      <c r="BG32967" s="300"/>
      <c r="BH32967" s="300"/>
      <c r="BI32967" s="300"/>
      <c r="BJ32967" s="300"/>
      <c r="BK32967" s="300"/>
      <c r="BL32967" s="300"/>
      <c r="BM32967" s="300"/>
      <c r="BN32967" s="300"/>
      <c r="BO32967" s="300"/>
      <c r="BP32967" s="300"/>
      <c r="BQ32967" s="300"/>
      <c r="BR32967" s="300"/>
      <c r="BS32967" s="300"/>
      <c r="BT32967" s="300"/>
      <c r="BU32967" s="300"/>
      <c r="BV32967" s="300"/>
      <c r="BW32967" s="300"/>
      <c r="BX32967" s="300"/>
      <c r="BY32967" s="300"/>
      <c r="BZ32967" s="300"/>
      <c r="CA32967" s="300"/>
      <c r="CB32967" s="300"/>
      <c r="CC32967" s="300"/>
      <c r="CD32967" s="300"/>
      <c r="CE32967" s="300"/>
      <c r="CF32967" s="300"/>
      <c r="CG32967" s="300"/>
      <c r="CH32967" s="300"/>
      <c r="CI32967" s="300"/>
      <c r="CJ32967" s="300"/>
      <c r="CK32967" s="300"/>
      <c r="CL32967" s="300"/>
      <c r="CM32967" s="300"/>
      <c r="CN32967" s="300"/>
      <c r="CO32967" s="300"/>
      <c r="CP32967" s="300"/>
      <c r="CQ32967" s="300"/>
      <c r="CR32967" s="300"/>
      <c r="CS32967" s="300"/>
      <c r="CT32967" s="300"/>
      <c r="CU32967" s="300"/>
      <c r="CV32967" s="300"/>
      <c r="CW32967" s="300"/>
      <c r="CX32967" s="300"/>
      <c r="CY32967" s="300"/>
      <c r="CZ32967" s="300"/>
      <c r="DA32967" s="300"/>
      <c r="DB32967" s="300"/>
      <c r="DC32967" s="300"/>
      <c r="DD32967" s="300"/>
      <c r="DE32967" s="300"/>
      <c r="DF32967" s="300"/>
      <c r="DG32967" s="300"/>
      <c r="DH32967" s="300"/>
      <c r="DI32967" s="300"/>
      <c r="DJ32967" s="300"/>
      <c r="DK32967" s="300"/>
      <c r="DL32967" s="300"/>
      <c r="DM32967" s="300"/>
      <c r="DN32967" s="300"/>
      <c r="DO32967" s="300"/>
      <c r="DP32967" s="300"/>
      <c r="DQ32967" s="300"/>
      <c r="DR32967" s="300"/>
      <c r="DS32967" s="300"/>
      <c r="DT32967" s="300"/>
      <c r="DU32967" s="300"/>
      <c r="DV32967" s="300"/>
      <c r="DW32967" s="300"/>
      <c r="DX32967" s="300"/>
      <c r="DY32967" s="300"/>
      <c r="DZ32967" s="300"/>
      <c r="EA32967" s="300"/>
      <c r="EB32967" s="300"/>
      <c r="EC32967" s="300"/>
      <c r="ED32967" s="300"/>
      <c r="EE32967" s="300"/>
      <c r="EF32967" s="300"/>
      <c r="EG32967" s="300"/>
      <c r="EH32967" s="300"/>
      <c r="EI32967" s="300"/>
      <c r="EJ32967" s="300"/>
      <c r="EK32967" s="300"/>
      <c r="EL32967" s="300"/>
      <c r="EM32967" s="300"/>
      <c r="EN32967" s="300"/>
      <c r="EO32967" s="300"/>
      <c r="EP32967" s="300"/>
      <c r="EQ32967" s="300"/>
      <c r="ER32967" s="300"/>
      <c r="ES32967" s="300"/>
      <c r="ET32967" s="300"/>
      <c r="EU32967" s="300"/>
      <c r="EV32967" s="300"/>
      <c r="EW32967" s="300"/>
      <c r="EX32967" s="300"/>
      <c r="EY32967" s="300"/>
      <c r="EZ32967" s="300"/>
      <c r="FA32967" s="300"/>
      <c r="FB32967" s="300"/>
      <c r="FC32967" s="300"/>
      <c r="FD32967" s="300"/>
      <c r="FE32967" s="300"/>
      <c r="FF32967" s="300"/>
      <c r="FG32967" s="300"/>
      <c r="FH32967" s="300"/>
      <c r="FI32967" s="300"/>
      <c r="FJ32967" s="300"/>
      <c r="FK32967" s="300"/>
      <c r="FL32967" s="300"/>
      <c r="FM32967" s="300"/>
      <c r="FN32967" s="300"/>
      <c r="FO32967" s="300"/>
      <c r="FP32967" s="300"/>
      <c r="FQ32967" s="300"/>
      <c r="FR32967" s="300"/>
      <c r="FS32967" s="300"/>
      <c r="FT32967" s="300"/>
      <c r="FU32967" s="300"/>
      <c r="FV32967" s="300"/>
      <c r="FW32967" s="300"/>
      <c r="FX32967" s="300"/>
      <c r="FY32967" s="300"/>
      <c r="FZ32967" s="300"/>
      <c r="GA32967" s="300"/>
      <c r="GB32967" s="300"/>
      <c r="GC32967" s="300"/>
      <c r="GD32967" s="300"/>
      <c r="GE32967" s="300"/>
      <c r="GF32967" s="300"/>
      <c r="GG32967" s="300"/>
      <c r="GH32967" s="300"/>
      <c r="GI32967" s="300"/>
      <c r="GJ32967" s="300"/>
      <c r="GK32967" s="300"/>
    </row>
    <row r="32968" spans="4:193" x14ac:dyDescent="0.25">
      <c r="D32968" s="300"/>
      <c r="J32968" s="300"/>
      <c r="K32968" s="300"/>
      <c r="L32968" s="300"/>
      <c r="M32968" s="300"/>
      <c r="N32968" s="300"/>
      <c r="O32968" s="300"/>
      <c r="P32968" s="300"/>
      <c r="Q32968" s="300"/>
      <c r="R32968" s="300"/>
      <c r="S32968" s="300"/>
      <c r="T32968" s="300"/>
      <c r="U32968" s="300"/>
      <c r="V32968" s="300"/>
      <c r="W32968" s="300"/>
      <c r="X32968" s="300"/>
      <c r="Y32968" s="300"/>
      <c r="Z32968" s="300"/>
      <c r="AA32968" s="300"/>
      <c r="AB32968" s="300"/>
      <c r="AC32968" s="300"/>
      <c r="AD32968" s="300"/>
      <c r="AE32968" s="300"/>
      <c r="AF32968" s="300"/>
      <c r="AG32968" s="300"/>
      <c r="AH32968" s="300"/>
      <c r="AI32968" s="300"/>
      <c r="AJ32968" s="300"/>
      <c r="AK32968" s="300"/>
      <c r="AL32968" s="300"/>
      <c r="AM32968" s="300"/>
      <c r="AN32968" s="300"/>
      <c r="AO32968" s="300"/>
      <c r="AP32968" s="300"/>
      <c r="AQ32968" s="300"/>
      <c r="AR32968" s="300"/>
      <c r="AS32968" s="300"/>
      <c r="AT32968" s="300"/>
      <c r="AU32968" s="300"/>
      <c r="AV32968" s="300"/>
      <c r="AW32968" s="300"/>
      <c r="AX32968" s="300"/>
      <c r="AY32968" s="300"/>
      <c r="AZ32968" s="300"/>
      <c r="BA32968" s="300"/>
      <c r="BB32968" s="300"/>
      <c r="BC32968" s="300"/>
      <c r="BD32968" s="300"/>
      <c r="BE32968" s="300"/>
      <c r="BF32968" s="300"/>
      <c r="BG32968" s="300"/>
      <c r="BH32968" s="300"/>
      <c r="BI32968" s="300"/>
      <c r="BJ32968" s="300"/>
      <c r="BK32968" s="300"/>
      <c r="BL32968" s="300"/>
      <c r="BM32968" s="300"/>
      <c r="BN32968" s="300"/>
      <c r="BO32968" s="300"/>
      <c r="BP32968" s="300"/>
      <c r="BQ32968" s="300"/>
      <c r="BR32968" s="300"/>
      <c r="BS32968" s="300"/>
      <c r="BT32968" s="300"/>
      <c r="BU32968" s="300"/>
      <c r="BV32968" s="300"/>
      <c r="BW32968" s="300"/>
      <c r="BX32968" s="300"/>
      <c r="BY32968" s="300"/>
      <c r="BZ32968" s="300"/>
      <c r="CA32968" s="300"/>
      <c r="CB32968" s="300"/>
      <c r="CC32968" s="300"/>
      <c r="CD32968" s="300"/>
      <c r="CE32968" s="300"/>
      <c r="CF32968" s="300"/>
      <c r="CG32968" s="300"/>
      <c r="CH32968" s="300"/>
      <c r="CI32968" s="300"/>
      <c r="CJ32968" s="300"/>
      <c r="CK32968" s="300"/>
      <c r="CL32968" s="300"/>
      <c r="CM32968" s="300"/>
      <c r="CN32968" s="300"/>
      <c r="CO32968" s="300"/>
      <c r="CP32968" s="300"/>
      <c r="CQ32968" s="300"/>
      <c r="CR32968" s="300"/>
      <c r="CS32968" s="300"/>
      <c r="CT32968" s="300"/>
      <c r="CU32968" s="300"/>
      <c r="CV32968" s="300"/>
      <c r="CW32968" s="300"/>
      <c r="CX32968" s="300"/>
      <c r="CY32968" s="300"/>
      <c r="CZ32968" s="300"/>
      <c r="DA32968" s="300"/>
      <c r="DB32968" s="300"/>
      <c r="DC32968" s="300"/>
      <c r="DD32968" s="300"/>
      <c r="DE32968" s="300"/>
      <c r="DF32968" s="300"/>
      <c r="DG32968" s="300"/>
      <c r="DH32968" s="300"/>
      <c r="DI32968" s="300"/>
      <c r="DJ32968" s="300"/>
      <c r="DK32968" s="300"/>
      <c r="DL32968" s="300"/>
      <c r="DM32968" s="300"/>
      <c r="DN32968" s="300"/>
      <c r="DO32968" s="300"/>
      <c r="DP32968" s="300"/>
      <c r="DQ32968" s="300"/>
      <c r="DR32968" s="300"/>
      <c r="DS32968" s="300"/>
      <c r="DT32968" s="300"/>
      <c r="DU32968" s="300"/>
      <c r="DV32968" s="300"/>
      <c r="DW32968" s="300"/>
      <c r="DX32968" s="300"/>
      <c r="DY32968" s="300"/>
      <c r="DZ32968" s="300"/>
      <c r="EA32968" s="300"/>
      <c r="EB32968" s="300"/>
      <c r="EC32968" s="300"/>
      <c r="ED32968" s="300"/>
      <c r="EE32968" s="300"/>
      <c r="EF32968" s="300"/>
      <c r="EG32968" s="300"/>
      <c r="EH32968" s="300"/>
      <c r="EI32968" s="300"/>
      <c r="EJ32968" s="300"/>
      <c r="EK32968" s="300"/>
      <c r="EL32968" s="300"/>
      <c r="EM32968" s="300"/>
      <c r="EN32968" s="300"/>
      <c r="EO32968" s="300"/>
      <c r="EP32968" s="300"/>
      <c r="EQ32968" s="300"/>
      <c r="ER32968" s="300"/>
      <c r="ES32968" s="300"/>
      <c r="ET32968" s="300"/>
      <c r="EU32968" s="300"/>
      <c r="EV32968" s="300"/>
      <c r="EW32968" s="300"/>
      <c r="EX32968" s="300"/>
      <c r="EY32968" s="300"/>
      <c r="EZ32968" s="300"/>
      <c r="FA32968" s="300"/>
      <c r="FB32968" s="300"/>
      <c r="FC32968" s="300"/>
      <c r="FD32968" s="300"/>
      <c r="FE32968" s="300"/>
      <c r="FF32968" s="300"/>
      <c r="FG32968" s="300"/>
      <c r="FH32968" s="300"/>
      <c r="FI32968" s="300"/>
      <c r="FJ32968" s="300"/>
      <c r="FK32968" s="300"/>
      <c r="FL32968" s="300"/>
      <c r="FM32968" s="300"/>
      <c r="FN32968" s="300"/>
      <c r="FO32968" s="300"/>
      <c r="FP32968" s="300"/>
      <c r="FQ32968" s="300"/>
      <c r="FR32968" s="300"/>
      <c r="FS32968" s="300"/>
      <c r="FT32968" s="300"/>
      <c r="FU32968" s="300"/>
      <c r="FV32968" s="300"/>
      <c r="FW32968" s="300"/>
      <c r="FX32968" s="300"/>
      <c r="FY32968" s="300"/>
      <c r="FZ32968" s="300"/>
      <c r="GA32968" s="300"/>
      <c r="GB32968" s="300"/>
      <c r="GC32968" s="300"/>
      <c r="GD32968" s="300"/>
      <c r="GE32968" s="300"/>
      <c r="GF32968" s="300"/>
      <c r="GG32968" s="300"/>
      <c r="GH32968" s="300"/>
      <c r="GI32968" s="300"/>
      <c r="GJ32968" s="300"/>
      <c r="GK32968" s="300"/>
    </row>
    <row r="32969" spans="4:193" x14ac:dyDescent="0.25">
      <c r="D32969" s="300"/>
      <c r="J32969" s="300"/>
      <c r="K32969" s="300"/>
      <c r="L32969" s="300"/>
      <c r="M32969" s="300"/>
      <c r="N32969" s="300"/>
      <c r="O32969" s="300"/>
      <c r="P32969" s="300"/>
      <c r="Q32969" s="300"/>
      <c r="R32969" s="300"/>
      <c r="S32969" s="300"/>
      <c r="T32969" s="300"/>
      <c r="U32969" s="300"/>
      <c r="V32969" s="300"/>
      <c r="W32969" s="300"/>
      <c r="X32969" s="300"/>
      <c r="Y32969" s="300"/>
      <c r="Z32969" s="300"/>
      <c r="AA32969" s="300"/>
      <c r="AB32969" s="300"/>
      <c r="AC32969" s="300"/>
      <c r="AD32969" s="300"/>
      <c r="AE32969" s="300"/>
      <c r="AF32969" s="300"/>
      <c r="AG32969" s="300"/>
      <c r="AH32969" s="300"/>
      <c r="AI32969" s="300"/>
      <c r="AJ32969" s="300"/>
      <c r="AK32969" s="300"/>
      <c r="AL32969" s="300"/>
      <c r="AM32969" s="300"/>
      <c r="AN32969" s="300"/>
      <c r="AO32969" s="300"/>
      <c r="AP32969" s="300"/>
      <c r="AQ32969" s="300"/>
      <c r="AR32969" s="300"/>
      <c r="AS32969" s="300"/>
      <c r="AT32969" s="300"/>
      <c r="AU32969" s="300"/>
      <c r="AV32969" s="300"/>
      <c r="AW32969" s="300"/>
      <c r="AX32969" s="300"/>
      <c r="AY32969" s="300"/>
      <c r="AZ32969" s="300"/>
      <c r="BA32969" s="300"/>
      <c r="BB32969" s="300"/>
      <c r="BC32969" s="300"/>
      <c r="BD32969" s="300"/>
      <c r="BE32969" s="300"/>
      <c r="BF32969" s="300"/>
      <c r="BG32969" s="300"/>
      <c r="BH32969" s="300"/>
      <c r="BI32969" s="300"/>
      <c r="BJ32969" s="300"/>
      <c r="BK32969" s="300"/>
      <c r="BL32969" s="300"/>
      <c r="BM32969" s="300"/>
      <c r="BN32969" s="300"/>
      <c r="BO32969" s="300"/>
      <c r="BP32969" s="300"/>
      <c r="BQ32969" s="300"/>
      <c r="BR32969" s="300"/>
      <c r="BS32969" s="300"/>
      <c r="BT32969" s="300"/>
      <c r="BU32969" s="300"/>
      <c r="BV32969" s="300"/>
      <c r="BW32969" s="300"/>
      <c r="BX32969" s="300"/>
      <c r="BY32969" s="300"/>
      <c r="BZ32969" s="300"/>
      <c r="CA32969" s="300"/>
      <c r="CB32969" s="300"/>
      <c r="CC32969" s="300"/>
      <c r="CD32969" s="300"/>
      <c r="CE32969" s="300"/>
      <c r="CF32969" s="300"/>
      <c r="CG32969" s="300"/>
      <c r="CH32969" s="300"/>
      <c r="CI32969" s="300"/>
      <c r="CJ32969" s="300"/>
      <c r="CK32969" s="300"/>
      <c r="CL32969" s="300"/>
      <c r="CM32969" s="300"/>
      <c r="CN32969" s="300"/>
      <c r="CO32969" s="300"/>
      <c r="CP32969" s="300"/>
      <c r="CQ32969" s="300"/>
      <c r="CR32969" s="300"/>
      <c r="CS32969" s="300"/>
      <c r="CT32969" s="300"/>
      <c r="CU32969" s="300"/>
      <c r="CV32969" s="300"/>
      <c r="CW32969" s="300"/>
      <c r="CX32969" s="300"/>
      <c r="CY32969" s="300"/>
      <c r="CZ32969" s="300"/>
      <c r="DA32969" s="300"/>
      <c r="DB32969" s="300"/>
      <c r="DC32969" s="300"/>
      <c r="DD32969" s="300"/>
      <c r="DE32969" s="300"/>
      <c r="DF32969" s="300"/>
      <c r="DG32969" s="300"/>
      <c r="DH32969" s="300"/>
      <c r="DI32969" s="300"/>
      <c r="DJ32969" s="300"/>
      <c r="DK32969" s="300"/>
      <c r="DL32969" s="300"/>
      <c r="DM32969" s="300"/>
      <c r="DN32969" s="300"/>
      <c r="DO32969" s="300"/>
      <c r="DP32969" s="300"/>
      <c r="DQ32969" s="300"/>
      <c r="DR32969" s="300"/>
      <c r="DS32969" s="300"/>
      <c r="DT32969" s="300"/>
      <c r="DU32969" s="300"/>
      <c r="DV32969" s="300"/>
      <c r="DW32969" s="300"/>
      <c r="DX32969" s="300"/>
      <c r="DY32969" s="300"/>
      <c r="DZ32969" s="300"/>
      <c r="EA32969" s="300"/>
      <c r="EB32969" s="300"/>
      <c r="EC32969" s="300"/>
      <c r="ED32969" s="300"/>
      <c r="EE32969" s="300"/>
      <c r="EF32969" s="300"/>
      <c r="EG32969" s="300"/>
      <c r="EH32969" s="300"/>
      <c r="EI32969" s="300"/>
      <c r="EJ32969" s="300"/>
      <c r="EK32969" s="300"/>
      <c r="EL32969" s="300"/>
      <c r="EM32969" s="300"/>
      <c r="EN32969" s="300"/>
      <c r="EO32969" s="300"/>
      <c r="EP32969" s="300"/>
      <c r="EQ32969" s="300"/>
      <c r="ER32969" s="300"/>
      <c r="ES32969" s="300"/>
      <c r="ET32969" s="300"/>
      <c r="EU32969" s="300"/>
      <c r="EV32969" s="300"/>
      <c r="EW32969" s="300"/>
      <c r="EX32969" s="300"/>
      <c r="EY32969" s="300"/>
      <c r="EZ32969" s="300"/>
      <c r="FA32969" s="300"/>
      <c r="FB32969" s="300"/>
      <c r="FC32969" s="300"/>
      <c r="FD32969" s="300"/>
      <c r="FE32969" s="300"/>
      <c r="FF32969" s="300"/>
      <c r="FG32969" s="300"/>
      <c r="FH32969" s="300"/>
      <c r="FI32969" s="300"/>
      <c r="FJ32969" s="300"/>
      <c r="FK32969" s="300"/>
      <c r="FL32969" s="300"/>
      <c r="FM32969" s="300"/>
      <c r="FN32969" s="300"/>
      <c r="FO32969" s="300"/>
      <c r="FP32969" s="300"/>
      <c r="FQ32969" s="300"/>
      <c r="FR32969" s="300"/>
      <c r="FS32969" s="300"/>
      <c r="FT32969" s="300"/>
      <c r="FU32969" s="300"/>
      <c r="FV32969" s="300"/>
      <c r="FW32969" s="300"/>
      <c r="FX32969" s="300"/>
      <c r="FY32969" s="300"/>
      <c r="FZ32969" s="300"/>
      <c r="GA32969" s="300"/>
      <c r="GB32969" s="300"/>
      <c r="GC32969" s="300"/>
      <c r="GD32969" s="300"/>
      <c r="GE32969" s="300"/>
      <c r="GF32969" s="300"/>
      <c r="GG32969" s="300"/>
      <c r="GH32969" s="300"/>
      <c r="GI32969" s="300"/>
      <c r="GJ32969" s="300"/>
      <c r="GK32969" s="300"/>
    </row>
    <row r="32970" spans="4:193" x14ac:dyDescent="0.25">
      <c r="D32970" s="300"/>
      <c r="J32970" s="300"/>
      <c r="K32970" s="300"/>
      <c r="L32970" s="300"/>
      <c r="M32970" s="300"/>
      <c r="N32970" s="300"/>
      <c r="O32970" s="300"/>
      <c r="P32970" s="300"/>
      <c r="Q32970" s="300"/>
      <c r="R32970" s="300"/>
      <c r="S32970" s="300"/>
      <c r="T32970" s="300"/>
      <c r="U32970" s="300"/>
      <c r="V32970" s="300"/>
      <c r="W32970" s="300"/>
      <c r="X32970" s="300"/>
      <c r="Y32970" s="300"/>
      <c r="Z32970" s="300"/>
      <c r="AA32970" s="300"/>
      <c r="AB32970" s="300"/>
      <c r="AC32970" s="300"/>
      <c r="AD32970" s="300"/>
      <c r="AE32970" s="300"/>
      <c r="AF32970" s="300"/>
      <c r="AG32970" s="300"/>
      <c r="AH32970" s="300"/>
      <c r="AI32970" s="300"/>
      <c r="AJ32970" s="300"/>
      <c r="AK32970" s="300"/>
      <c r="AL32970" s="300"/>
      <c r="AM32970" s="300"/>
      <c r="AN32970" s="300"/>
      <c r="AO32970" s="300"/>
      <c r="AP32970" s="300"/>
      <c r="AQ32970" s="300"/>
      <c r="AR32970" s="300"/>
      <c r="AS32970" s="300"/>
      <c r="AT32970" s="300"/>
      <c r="AU32970" s="300"/>
      <c r="AV32970" s="300"/>
      <c r="AW32970" s="300"/>
      <c r="AX32970" s="300"/>
      <c r="AY32970" s="300"/>
      <c r="AZ32970" s="300"/>
      <c r="BA32970" s="300"/>
      <c r="BB32970" s="300"/>
      <c r="BC32970" s="300"/>
      <c r="BD32970" s="300"/>
      <c r="BE32970" s="300"/>
      <c r="BF32970" s="300"/>
      <c r="BG32970" s="300"/>
      <c r="BH32970" s="300"/>
      <c r="BI32970" s="300"/>
      <c r="BJ32970" s="300"/>
      <c r="BK32970" s="300"/>
      <c r="BL32970" s="300"/>
      <c r="BM32970" s="300"/>
      <c r="BN32970" s="300"/>
      <c r="BO32970" s="300"/>
      <c r="BP32970" s="300"/>
      <c r="BQ32970" s="300"/>
      <c r="BR32970" s="300"/>
      <c r="BS32970" s="300"/>
      <c r="BT32970" s="300"/>
      <c r="BU32970" s="300"/>
      <c r="BV32970" s="300"/>
      <c r="BW32970" s="300"/>
      <c r="BX32970" s="300"/>
      <c r="BY32970" s="300"/>
      <c r="BZ32970" s="300"/>
      <c r="CA32970" s="300"/>
      <c r="CB32970" s="300"/>
      <c r="CC32970" s="300"/>
      <c r="CD32970" s="300"/>
      <c r="CE32970" s="300"/>
      <c r="CF32970" s="300"/>
      <c r="CG32970" s="300"/>
      <c r="CH32970" s="300"/>
      <c r="CI32970" s="300"/>
      <c r="CJ32970" s="300"/>
      <c r="CK32970" s="300"/>
      <c r="CL32970" s="300"/>
      <c r="CM32970" s="300"/>
      <c r="CN32970" s="300"/>
      <c r="CO32970" s="300"/>
      <c r="CP32970" s="300"/>
      <c r="CQ32970" s="300"/>
      <c r="CR32970" s="300"/>
      <c r="CS32970" s="300"/>
      <c r="CT32970" s="300"/>
      <c r="CU32970" s="300"/>
      <c r="CV32970" s="300"/>
      <c r="CW32970" s="300"/>
      <c r="CX32970" s="300"/>
      <c r="CY32970" s="300"/>
      <c r="CZ32970" s="300"/>
      <c r="DA32970" s="300"/>
      <c r="DB32970" s="300"/>
      <c r="DC32970" s="300"/>
      <c r="DD32970" s="300"/>
      <c r="DE32970" s="300"/>
      <c r="DF32970" s="300"/>
      <c r="DG32970" s="300"/>
      <c r="DH32970" s="300"/>
      <c r="DI32970" s="300"/>
      <c r="DJ32970" s="300"/>
      <c r="DK32970" s="300"/>
      <c r="DL32970" s="300"/>
      <c r="DM32970" s="300"/>
      <c r="DN32970" s="300"/>
      <c r="DO32970" s="300"/>
      <c r="DP32970" s="300"/>
      <c r="DQ32970" s="300"/>
      <c r="DR32970" s="300"/>
      <c r="DS32970" s="300"/>
      <c r="DT32970" s="300"/>
      <c r="DU32970" s="300"/>
      <c r="DV32970" s="300"/>
      <c r="DW32970" s="300"/>
      <c r="DX32970" s="300"/>
      <c r="DY32970" s="300"/>
      <c r="DZ32970" s="300"/>
      <c r="EA32970" s="300"/>
      <c r="EB32970" s="300"/>
      <c r="EC32970" s="300"/>
      <c r="ED32970" s="300"/>
      <c r="EE32970" s="300"/>
      <c r="EF32970" s="300"/>
      <c r="EG32970" s="300"/>
      <c r="EH32970" s="300"/>
      <c r="EI32970" s="300"/>
      <c r="EJ32970" s="300"/>
      <c r="EK32970" s="300"/>
      <c r="EL32970" s="300"/>
      <c r="EM32970" s="300"/>
      <c r="EN32970" s="300"/>
      <c r="EO32970" s="300"/>
      <c r="EP32970" s="300"/>
      <c r="EQ32970" s="300"/>
      <c r="ER32970" s="300"/>
      <c r="ES32970" s="300"/>
      <c r="ET32970" s="300"/>
      <c r="EU32970" s="300"/>
      <c r="EV32970" s="300"/>
      <c r="EW32970" s="300"/>
      <c r="EX32970" s="300"/>
      <c r="EY32970" s="300"/>
      <c r="EZ32970" s="300"/>
      <c r="FA32970" s="300"/>
      <c r="FB32970" s="300"/>
      <c r="FC32970" s="300"/>
      <c r="FD32970" s="300"/>
      <c r="FE32970" s="300"/>
      <c r="FF32970" s="300"/>
      <c r="FG32970" s="300"/>
      <c r="FH32970" s="300"/>
      <c r="FI32970" s="300"/>
      <c r="FJ32970" s="300"/>
      <c r="FK32970" s="300"/>
      <c r="FL32970" s="300"/>
      <c r="FM32970" s="300"/>
      <c r="FN32970" s="300"/>
      <c r="FO32970" s="300"/>
      <c r="FP32970" s="300"/>
      <c r="FQ32970" s="300"/>
      <c r="FR32970" s="300"/>
      <c r="FS32970" s="300"/>
      <c r="FT32970" s="300"/>
      <c r="FU32970" s="300"/>
      <c r="FV32970" s="300"/>
      <c r="FW32970" s="300"/>
      <c r="FX32970" s="300"/>
      <c r="FY32970" s="300"/>
      <c r="FZ32970" s="300"/>
      <c r="GA32970" s="300"/>
      <c r="GB32970" s="300"/>
      <c r="GC32970" s="300"/>
      <c r="GD32970" s="300"/>
      <c r="GE32970" s="300"/>
      <c r="GF32970" s="300"/>
      <c r="GG32970" s="300"/>
      <c r="GH32970" s="300"/>
      <c r="GI32970" s="300"/>
      <c r="GJ32970" s="300"/>
      <c r="GK32970" s="300"/>
    </row>
    <row r="32971" spans="4:193" x14ac:dyDescent="0.25">
      <c r="D32971" s="300"/>
      <c r="J32971" s="300"/>
      <c r="K32971" s="300"/>
      <c r="L32971" s="300"/>
      <c r="M32971" s="300"/>
      <c r="N32971" s="300"/>
      <c r="O32971" s="300"/>
      <c r="P32971" s="300"/>
      <c r="Q32971" s="300"/>
      <c r="R32971" s="300"/>
      <c r="S32971" s="300"/>
      <c r="T32971" s="300"/>
      <c r="U32971" s="300"/>
      <c r="V32971" s="300"/>
      <c r="W32971" s="300"/>
      <c r="X32971" s="300"/>
      <c r="Y32971" s="300"/>
      <c r="Z32971" s="300"/>
      <c r="AA32971" s="300"/>
      <c r="AB32971" s="300"/>
      <c r="AC32971" s="300"/>
      <c r="AD32971" s="300"/>
      <c r="AE32971" s="300"/>
      <c r="AF32971" s="300"/>
      <c r="AG32971" s="300"/>
      <c r="AH32971" s="300"/>
      <c r="AI32971" s="300"/>
      <c r="AJ32971" s="300"/>
      <c r="AK32971" s="300"/>
      <c r="AL32971" s="300"/>
      <c r="AM32971" s="300"/>
      <c r="AN32971" s="300"/>
      <c r="AO32971" s="300"/>
      <c r="AP32971" s="300"/>
      <c r="AQ32971" s="300"/>
      <c r="AR32971" s="300"/>
      <c r="AS32971" s="300"/>
      <c r="AT32971" s="300"/>
      <c r="AU32971" s="300"/>
      <c r="AV32971" s="300"/>
      <c r="AW32971" s="300"/>
      <c r="AX32971" s="300"/>
      <c r="AY32971" s="300"/>
      <c r="AZ32971" s="300"/>
      <c r="BA32971" s="300"/>
      <c r="BB32971" s="300"/>
      <c r="BC32971" s="300"/>
      <c r="BD32971" s="300"/>
      <c r="BE32971" s="300"/>
      <c r="BF32971" s="300"/>
      <c r="BG32971" s="300"/>
      <c r="BH32971" s="300"/>
      <c r="BI32971" s="300"/>
      <c r="BJ32971" s="300"/>
      <c r="BK32971" s="300"/>
      <c r="BL32971" s="300"/>
      <c r="BM32971" s="300"/>
      <c r="BN32971" s="300"/>
      <c r="BO32971" s="300"/>
      <c r="BP32971" s="300"/>
      <c r="BQ32971" s="300"/>
      <c r="BR32971" s="300"/>
      <c r="BS32971" s="300"/>
      <c r="BT32971" s="300"/>
      <c r="BU32971" s="300"/>
      <c r="BV32971" s="300"/>
      <c r="BW32971" s="300"/>
      <c r="BX32971" s="300"/>
      <c r="BY32971" s="300"/>
      <c r="BZ32971" s="300"/>
      <c r="CA32971" s="300"/>
      <c r="CB32971" s="300"/>
      <c r="CC32971" s="300"/>
      <c r="CD32971" s="300"/>
      <c r="CE32971" s="300"/>
      <c r="CF32971" s="300"/>
      <c r="CG32971" s="300"/>
      <c r="CH32971" s="300"/>
      <c r="CI32971" s="300"/>
      <c r="CJ32971" s="300"/>
      <c r="CK32971" s="300"/>
      <c r="CL32971" s="300"/>
      <c r="CM32971" s="300"/>
      <c r="CN32971" s="300"/>
      <c r="CO32971" s="300"/>
      <c r="CP32971" s="300"/>
      <c r="CQ32971" s="300"/>
      <c r="CR32971" s="300"/>
      <c r="CS32971" s="300"/>
      <c r="CT32971" s="300"/>
      <c r="CU32971" s="300"/>
      <c r="CV32971" s="300"/>
      <c r="CW32971" s="300"/>
      <c r="CX32971" s="300"/>
      <c r="CY32971" s="300"/>
      <c r="CZ32971" s="300"/>
      <c r="DA32971" s="300"/>
      <c r="DB32971" s="300"/>
      <c r="DC32971" s="300"/>
      <c r="DD32971" s="300"/>
      <c r="DE32971" s="300"/>
      <c r="DF32971" s="300"/>
      <c r="DG32971" s="300"/>
      <c r="DH32971" s="300"/>
      <c r="DI32971" s="300"/>
      <c r="DJ32971" s="300"/>
      <c r="DK32971" s="300"/>
      <c r="DL32971" s="300"/>
      <c r="DM32971" s="300"/>
      <c r="DN32971" s="300"/>
      <c r="DO32971" s="300"/>
      <c r="DP32971" s="300"/>
      <c r="DQ32971" s="300"/>
      <c r="DR32971" s="300"/>
      <c r="DS32971" s="300"/>
      <c r="DT32971" s="300"/>
      <c r="DU32971" s="300"/>
      <c r="DV32971" s="300"/>
      <c r="DW32971" s="300"/>
      <c r="DX32971" s="300"/>
      <c r="DY32971" s="300"/>
      <c r="DZ32971" s="300"/>
      <c r="EA32971" s="300"/>
      <c r="EB32971" s="300"/>
      <c r="EC32971" s="300"/>
      <c r="ED32971" s="300"/>
      <c r="EE32971" s="300"/>
      <c r="EF32971" s="300"/>
      <c r="EG32971" s="300"/>
      <c r="EH32971" s="300"/>
      <c r="EI32971" s="300"/>
      <c r="EJ32971" s="300"/>
      <c r="EK32971" s="300"/>
      <c r="EL32971" s="300"/>
      <c r="EM32971" s="300"/>
      <c r="EN32971" s="300"/>
      <c r="EO32971" s="300"/>
      <c r="EP32971" s="300"/>
      <c r="EQ32971" s="300"/>
      <c r="ER32971" s="300"/>
      <c r="ES32971" s="300"/>
      <c r="ET32971" s="300"/>
      <c r="EU32971" s="300"/>
      <c r="EV32971" s="300"/>
      <c r="EW32971" s="300"/>
      <c r="EX32971" s="300"/>
      <c r="EY32971" s="300"/>
      <c r="EZ32971" s="300"/>
      <c r="FA32971" s="300"/>
      <c r="FB32971" s="300"/>
      <c r="FC32971" s="300"/>
      <c r="FD32971" s="300"/>
      <c r="FE32971" s="300"/>
      <c r="FF32971" s="300"/>
      <c r="FG32971" s="300"/>
      <c r="FH32971" s="300"/>
      <c r="FI32971" s="300"/>
      <c r="FJ32971" s="300"/>
      <c r="FK32971" s="300"/>
      <c r="FL32971" s="300"/>
      <c r="FM32971" s="300"/>
      <c r="FN32971" s="300"/>
      <c r="FO32971" s="300"/>
      <c r="FP32971" s="300"/>
      <c r="FQ32971" s="300"/>
      <c r="FR32971" s="300"/>
      <c r="FS32971" s="300"/>
      <c r="FT32971" s="300"/>
      <c r="FU32971" s="300"/>
      <c r="FV32971" s="300"/>
      <c r="FW32971" s="300"/>
      <c r="FX32971" s="300"/>
      <c r="FY32971" s="300"/>
      <c r="FZ32971" s="300"/>
      <c r="GA32971" s="300"/>
      <c r="GB32971" s="300"/>
      <c r="GC32971" s="300"/>
      <c r="GD32971" s="300"/>
      <c r="GE32971" s="300"/>
      <c r="GF32971" s="300"/>
      <c r="GG32971" s="300"/>
      <c r="GH32971" s="300"/>
      <c r="GI32971" s="300"/>
      <c r="GJ32971" s="300"/>
      <c r="GK32971" s="300"/>
    </row>
    <row r="32972" spans="4:193" x14ac:dyDescent="0.25">
      <c r="D32972" s="300"/>
      <c r="J32972" s="300"/>
      <c r="K32972" s="300"/>
      <c r="L32972" s="300"/>
      <c r="M32972" s="300"/>
      <c r="N32972" s="300"/>
      <c r="O32972" s="300"/>
      <c r="P32972" s="300"/>
      <c r="Q32972" s="300"/>
      <c r="R32972" s="300"/>
      <c r="S32972" s="300"/>
      <c r="T32972" s="300"/>
      <c r="U32972" s="300"/>
      <c r="V32972" s="300"/>
      <c r="W32972" s="300"/>
      <c r="X32972" s="300"/>
      <c r="Y32972" s="300"/>
      <c r="Z32972" s="300"/>
      <c r="AA32972" s="300"/>
      <c r="AB32972" s="300"/>
      <c r="AC32972" s="300"/>
      <c r="AD32972" s="300"/>
      <c r="AE32972" s="300"/>
      <c r="AF32972" s="300"/>
      <c r="AG32972" s="300"/>
      <c r="AH32972" s="300"/>
      <c r="AI32972" s="300"/>
      <c r="AJ32972" s="300"/>
      <c r="AK32972" s="300"/>
      <c r="AL32972" s="300"/>
      <c r="AM32972" s="300"/>
      <c r="AN32972" s="300"/>
      <c r="AO32972" s="300"/>
      <c r="AP32972" s="300"/>
      <c r="AQ32972" s="300"/>
      <c r="AR32972" s="300"/>
      <c r="AS32972" s="300"/>
      <c r="AT32972" s="300"/>
      <c r="AU32972" s="300"/>
      <c r="AV32972" s="300"/>
      <c r="AW32972" s="300"/>
      <c r="AX32972" s="300"/>
      <c r="AY32972" s="300"/>
      <c r="AZ32972" s="300"/>
      <c r="BA32972" s="300"/>
      <c r="BB32972" s="300"/>
      <c r="BC32972" s="300"/>
      <c r="BD32972" s="300"/>
      <c r="BE32972" s="300"/>
      <c r="BF32972" s="300"/>
      <c r="BG32972" s="300"/>
      <c r="BH32972" s="300"/>
      <c r="BI32972" s="300"/>
      <c r="BJ32972" s="300"/>
      <c r="BK32972" s="300"/>
      <c r="BL32972" s="300"/>
      <c r="BM32972" s="300"/>
      <c r="BN32972" s="300"/>
      <c r="BO32972" s="300"/>
      <c r="BP32972" s="300"/>
      <c r="BQ32972" s="300"/>
      <c r="BR32972" s="300"/>
      <c r="BS32972" s="300"/>
      <c r="BT32972" s="300"/>
      <c r="BU32972" s="300"/>
      <c r="BV32972" s="300"/>
      <c r="BW32972" s="300"/>
      <c r="BX32972" s="300"/>
      <c r="BY32972" s="300"/>
      <c r="BZ32972" s="300"/>
      <c r="CA32972" s="300"/>
      <c r="CB32972" s="300"/>
      <c r="CC32972" s="300"/>
      <c r="CD32972" s="300"/>
      <c r="CE32972" s="300"/>
      <c r="CF32972" s="300"/>
      <c r="CG32972" s="300"/>
      <c r="CH32972" s="300"/>
      <c r="CI32972" s="300"/>
      <c r="CJ32972" s="300"/>
      <c r="CK32972" s="300"/>
      <c r="CL32972" s="300"/>
      <c r="CM32972" s="300"/>
      <c r="CN32972" s="300"/>
      <c r="CO32972" s="300"/>
      <c r="CP32972" s="300"/>
      <c r="CQ32972" s="300"/>
      <c r="CR32972" s="300"/>
      <c r="CS32972" s="300"/>
      <c r="CT32972" s="300"/>
      <c r="CU32972" s="300"/>
      <c r="CV32972" s="300"/>
      <c r="CW32972" s="300"/>
      <c r="CX32972" s="300"/>
      <c r="CY32972" s="300"/>
      <c r="CZ32972" s="300"/>
      <c r="DA32972" s="300"/>
      <c r="DB32972" s="300"/>
      <c r="DC32972" s="300"/>
      <c r="DD32972" s="300"/>
      <c r="DE32972" s="300"/>
      <c r="DF32972" s="300"/>
      <c r="DG32972" s="300"/>
      <c r="DH32972" s="300"/>
      <c r="DI32972" s="300"/>
      <c r="DJ32972" s="300"/>
      <c r="DK32972" s="300"/>
      <c r="DL32972" s="300"/>
      <c r="DM32972" s="300"/>
      <c r="DN32972" s="300"/>
      <c r="DO32972" s="300"/>
      <c r="DP32972" s="300"/>
      <c r="DQ32972" s="300"/>
      <c r="DR32972" s="300"/>
      <c r="DS32972" s="300"/>
      <c r="DT32972" s="300"/>
      <c r="DU32972" s="300"/>
      <c r="DV32972" s="300"/>
      <c r="DW32972" s="300"/>
      <c r="DX32972" s="300"/>
      <c r="DY32972" s="300"/>
      <c r="DZ32972" s="300"/>
      <c r="EA32972" s="300"/>
      <c r="EB32972" s="300"/>
      <c r="EC32972" s="300"/>
      <c r="ED32972" s="300"/>
      <c r="EE32972" s="300"/>
      <c r="EF32972" s="300"/>
      <c r="EG32972" s="300"/>
      <c r="EH32972" s="300"/>
      <c r="EI32972" s="300"/>
      <c r="EJ32972" s="300"/>
      <c r="EK32972" s="300"/>
      <c r="EL32972" s="300"/>
      <c r="EM32972" s="300"/>
      <c r="EN32972" s="300"/>
      <c r="EO32972" s="300"/>
      <c r="EP32972" s="300"/>
      <c r="EQ32972" s="300"/>
      <c r="ER32972" s="300"/>
      <c r="ES32972" s="300"/>
      <c r="ET32972" s="300"/>
      <c r="EU32972" s="300"/>
      <c r="EV32972" s="300"/>
      <c r="EW32972" s="300"/>
      <c r="EX32972" s="300"/>
      <c r="EY32972" s="300"/>
      <c r="EZ32972" s="300"/>
      <c r="FA32972" s="300"/>
      <c r="FB32972" s="300"/>
      <c r="FC32972" s="300"/>
      <c r="FD32972" s="300"/>
      <c r="FE32972" s="300"/>
      <c r="FF32972" s="300"/>
      <c r="FG32972" s="300"/>
      <c r="FH32972" s="300"/>
      <c r="FI32972" s="300"/>
      <c r="FJ32972" s="300"/>
      <c r="FK32972" s="300"/>
      <c r="FL32972" s="300"/>
      <c r="FM32972" s="300"/>
      <c r="FN32972" s="300"/>
      <c r="FO32972" s="300"/>
      <c r="FP32972" s="300"/>
      <c r="FQ32972" s="300"/>
      <c r="FR32972" s="300"/>
      <c r="FS32972" s="300"/>
      <c r="FT32972" s="300"/>
      <c r="FU32972" s="300"/>
      <c r="FV32972" s="300"/>
      <c r="FW32972" s="300"/>
      <c r="FX32972" s="300"/>
      <c r="FY32972" s="300"/>
      <c r="FZ32972" s="300"/>
      <c r="GA32972" s="300"/>
      <c r="GB32972" s="300"/>
      <c r="GC32972" s="300"/>
      <c r="GD32972" s="300"/>
      <c r="GE32972" s="300"/>
      <c r="GF32972" s="300"/>
      <c r="GG32972" s="300"/>
      <c r="GH32972" s="300"/>
      <c r="GI32972" s="300"/>
      <c r="GJ32972" s="300"/>
      <c r="GK32972" s="300"/>
    </row>
    <row r="32973" spans="4:193" x14ac:dyDescent="0.25">
      <c r="D32973" s="300"/>
      <c r="J32973" s="300"/>
      <c r="K32973" s="300"/>
      <c r="L32973" s="300"/>
      <c r="M32973" s="300"/>
      <c r="N32973" s="300"/>
      <c r="O32973" s="300"/>
      <c r="P32973" s="300"/>
      <c r="Q32973" s="300"/>
      <c r="R32973" s="300"/>
      <c r="S32973" s="300"/>
      <c r="T32973" s="300"/>
      <c r="U32973" s="300"/>
      <c r="V32973" s="300"/>
      <c r="W32973" s="300"/>
      <c r="X32973" s="300"/>
      <c r="Y32973" s="300"/>
      <c r="Z32973" s="300"/>
      <c r="AA32973" s="300"/>
      <c r="AB32973" s="300"/>
      <c r="AC32973" s="300"/>
      <c r="AD32973" s="300"/>
      <c r="AE32973" s="300"/>
      <c r="AF32973" s="300"/>
      <c r="AG32973" s="300"/>
      <c r="AH32973" s="300"/>
      <c r="AI32973" s="300"/>
      <c r="AJ32973" s="300"/>
      <c r="AK32973" s="300"/>
      <c r="AL32973" s="300"/>
      <c r="AM32973" s="300"/>
      <c r="AN32973" s="300"/>
      <c r="AO32973" s="300"/>
      <c r="AP32973" s="300"/>
      <c r="AQ32973" s="300"/>
      <c r="AR32973" s="300"/>
      <c r="AS32973" s="300"/>
      <c r="AT32973" s="300"/>
      <c r="AU32973" s="300"/>
      <c r="AV32973" s="300"/>
      <c r="AW32973" s="300"/>
      <c r="AX32973" s="300"/>
      <c r="AY32973" s="300"/>
      <c r="AZ32973" s="300"/>
      <c r="BA32973" s="300"/>
      <c r="BB32973" s="300"/>
      <c r="BC32973" s="300"/>
      <c r="BD32973" s="300"/>
      <c r="BE32973" s="300"/>
      <c r="BF32973" s="300"/>
      <c r="BG32973" s="300"/>
      <c r="BH32973" s="300"/>
      <c r="BI32973" s="300"/>
      <c r="BJ32973" s="300"/>
      <c r="BK32973" s="300"/>
      <c r="BL32973" s="300"/>
      <c r="BM32973" s="300"/>
      <c r="BN32973" s="300"/>
      <c r="BO32973" s="300"/>
      <c r="BP32973" s="300"/>
      <c r="BQ32973" s="300"/>
      <c r="BR32973" s="300"/>
      <c r="BS32973" s="300"/>
      <c r="BT32973" s="300"/>
      <c r="BU32973" s="300"/>
      <c r="BV32973" s="300"/>
      <c r="BW32973" s="300"/>
      <c r="BX32973" s="300"/>
      <c r="BY32973" s="300"/>
      <c r="BZ32973" s="300"/>
      <c r="CA32973" s="300"/>
      <c r="CB32973" s="300"/>
      <c r="CC32973" s="300"/>
      <c r="CD32973" s="300"/>
      <c r="CE32973" s="300"/>
      <c r="CF32973" s="300"/>
      <c r="CG32973" s="300"/>
      <c r="CH32973" s="300"/>
      <c r="CI32973" s="300"/>
      <c r="CJ32973" s="300"/>
      <c r="CK32973" s="300"/>
      <c r="CL32973" s="300"/>
      <c r="CM32973" s="300"/>
      <c r="CN32973" s="300"/>
      <c r="CO32973" s="300"/>
      <c r="CP32973" s="300"/>
      <c r="CQ32973" s="300"/>
      <c r="CR32973" s="300"/>
      <c r="CS32973" s="300"/>
      <c r="CT32973" s="300"/>
      <c r="CU32973" s="300"/>
      <c r="CV32973" s="300"/>
      <c r="CW32973" s="300"/>
      <c r="CX32973" s="300"/>
      <c r="CY32973" s="300"/>
      <c r="CZ32973" s="300"/>
      <c r="DA32973" s="300"/>
      <c r="DB32973" s="300"/>
      <c r="DC32973" s="300"/>
      <c r="DD32973" s="300"/>
      <c r="DE32973" s="300"/>
      <c r="DF32973" s="300"/>
      <c r="DG32973" s="300"/>
      <c r="DH32973" s="300"/>
      <c r="DI32973" s="300"/>
      <c r="DJ32973" s="300"/>
      <c r="DK32973" s="300"/>
      <c r="DL32973" s="300"/>
      <c r="DM32973" s="300"/>
      <c r="DN32973" s="300"/>
      <c r="DO32973" s="300"/>
      <c r="DP32973" s="300"/>
      <c r="DQ32973" s="300"/>
      <c r="DR32973" s="300"/>
      <c r="DS32973" s="300"/>
      <c r="DT32973" s="300"/>
      <c r="DU32973" s="300"/>
      <c r="DV32973" s="300"/>
      <c r="DW32973" s="300"/>
      <c r="DX32973" s="300"/>
      <c r="DY32973" s="300"/>
      <c r="DZ32973" s="300"/>
      <c r="EA32973" s="300"/>
      <c r="EB32973" s="300"/>
      <c r="EC32973" s="300"/>
      <c r="ED32973" s="300"/>
      <c r="EE32973" s="300"/>
      <c r="EF32973" s="300"/>
      <c r="EG32973" s="300"/>
      <c r="EH32973" s="300"/>
      <c r="EI32973" s="300"/>
      <c r="EJ32973" s="300"/>
      <c r="EK32973" s="300"/>
      <c r="EL32973" s="300"/>
      <c r="EM32973" s="300"/>
      <c r="EN32973" s="300"/>
      <c r="EO32973" s="300"/>
      <c r="EP32973" s="300"/>
      <c r="EQ32973" s="300"/>
      <c r="ER32973" s="300"/>
      <c r="ES32973" s="300"/>
      <c r="ET32973" s="300"/>
      <c r="EU32973" s="300"/>
      <c r="EV32973" s="300"/>
      <c r="EW32973" s="300"/>
      <c r="EX32973" s="300"/>
      <c r="EY32973" s="300"/>
      <c r="EZ32973" s="300"/>
      <c r="FA32973" s="300"/>
      <c r="FB32973" s="300"/>
      <c r="FC32973" s="300"/>
      <c r="FD32973" s="300"/>
      <c r="FE32973" s="300"/>
      <c r="FF32973" s="300"/>
      <c r="FG32973" s="300"/>
      <c r="FH32973" s="300"/>
      <c r="FI32973" s="300"/>
      <c r="FJ32973" s="300"/>
      <c r="FK32973" s="300"/>
      <c r="FL32973" s="300"/>
      <c r="FM32973" s="300"/>
      <c r="FN32973" s="300"/>
      <c r="FO32973" s="300"/>
      <c r="FP32973" s="300"/>
      <c r="FQ32973" s="300"/>
      <c r="FR32973" s="300"/>
      <c r="FS32973" s="300"/>
      <c r="FT32973" s="300"/>
      <c r="FU32973" s="300"/>
      <c r="FV32973" s="300"/>
      <c r="FW32973" s="300"/>
      <c r="FX32973" s="300"/>
      <c r="FY32973" s="300"/>
      <c r="FZ32973" s="300"/>
      <c r="GA32973" s="300"/>
      <c r="GB32973" s="300"/>
      <c r="GC32973" s="300"/>
      <c r="GD32973" s="300"/>
      <c r="GE32973" s="300"/>
      <c r="GF32973" s="300"/>
      <c r="GG32973" s="300"/>
      <c r="GH32973" s="300"/>
      <c r="GI32973" s="300"/>
      <c r="GJ32973" s="300"/>
      <c r="GK32973" s="300"/>
    </row>
    <row r="32974" spans="4:193" x14ac:dyDescent="0.25">
      <c r="D32974" s="300"/>
      <c r="J32974" s="300"/>
      <c r="K32974" s="300"/>
      <c r="L32974" s="300"/>
      <c r="M32974" s="300"/>
      <c r="N32974" s="300"/>
      <c r="O32974" s="300"/>
      <c r="P32974" s="300"/>
      <c r="Q32974" s="300"/>
      <c r="R32974" s="300"/>
      <c r="S32974" s="300"/>
      <c r="T32974" s="300"/>
      <c r="U32974" s="300"/>
      <c r="V32974" s="300"/>
      <c r="W32974" s="300"/>
      <c r="X32974" s="300"/>
      <c r="Y32974" s="300"/>
      <c r="Z32974" s="300"/>
      <c r="AA32974" s="300"/>
      <c r="AB32974" s="300"/>
      <c r="AC32974" s="300"/>
      <c r="AD32974" s="300"/>
      <c r="AE32974" s="300"/>
      <c r="AF32974" s="300"/>
      <c r="AG32974" s="300"/>
      <c r="AH32974" s="300"/>
      <c r="AI32974" s="300"/>
      <c r="AJ32974" s="300"/>
      <c r="AK32974" s="300"/>
      <c r="AL32974" s="300"/>
      <c r="AM32974" s="300"/>
      <c r="AN32974" s="300"/>
      <c r="AO32974" s="300"/>
      <c r="AP32974" s="300"/>
      <c r="AQ32974" s="300"/>
      <c r="AR32974" s="300"/>
      <c r="AS32974" s="300"/>
      <c r="AT32974" s="300"/>
      <c r="AU32974" s="300"/>
      <c r="AV32974" s="300"/>
      <c r="AW32974" s="300"/>
      <c r="AX32974" s="300"/>
      <c r="AY32974" s="300"/>
      <c r="AZ32974" s="300"/>
      <c r="BA32974" s="300"/>
      <c r="BB32974" s="300"/>
      <c r="BC32974" s="300"/>
      <c r="BD32974" s="300"/>
      <c r="BE32974" s="300"/>
      <c r="BF32974" s="300"/>
      <c r="BG32974" s="300"/>
      <c r="BH32974" s="300"/>
      <c r="BI32974" s="300"/>
      <c r="BJ32974" s="300"/>
      <c r="BK32974" s="300"/>
      <c r="BL32974" s="300"/>
      <c r="BM32974" s="300"/>
      <c r="BN32974" s="300"/>
      <c r="BO32974" s="300"/>
      <c r="BP32974" s="300"/>
      <c r="BQ32974" s="300"/>
      <c r="BR32974" s="300"/>
      <c r="BS32974" s="300"/>
      <c r="BT32974" s="300"/>
      <c r="BU32974" s="300"/>
      <c r="BV32974" s="300"/>
      <c r="BW32974" s="300"/>
      <c r="BX32974" s="300"/>
      <c r="BY32974" s="300"/>
      <c r="BZ32974" s="300"/>
      <c r="CA32974" s="300"/>
      <c r="CB32974" s="300"/>
      <c r="CC32974" s="300"/>
      <c r="CD32974" s="300"/>
      <c r="CE32974" s="300"/>
      <c r="CF32974" s="300"/>
      <c r="CG32974" s="300"/>
      <c r="CH32974" s="300"/>
      <c r="CI32974" s="300"/>
      <c r="CJ32974" s="300"/>
      <c r="CK32974" s="300"/>
      <c r="CL32974" s="300"/>
      <c r="CM32974" s="300"/>
      <c r="CN32974" s="300"/>
      <c r="CO32974" s="300"/>
      <c r="CP32974" s="300"/>
      <c r="CQ32974" s="300"/>
      <c r="CR32974" s="300"/>
      <c r="CS32974" s="300"/>
      <c r="CT32974" s="300"/>
      <c r="CU32974" s="300"/>
      <c r="CV32974" s="300"/>
      <c r="CW32974" s="300"/>
      <c r="CX32974" s="300"/>
      <c r="CY32974" s="300"/>
      <c r="CZ32974" s="300"/>
      <c r="DA32974" s="300"/>
      <c r="DB32974" s="300"/>
      <c r="DC32974" s="300"/>
      <c r="DD32974" s="300"/>
      <c r="DE32974" s="300"/>
      <c r="DF32974" s="300"/>
      <c r="DG32974" s="300"/>
      <c r="DH32974" s="300"/>
      <c r="DI32974" s="300"/>
      <c r="DJ32974" s="300"/>
      <c r="DK32974" s="300"/>
      <c r="DL32974" s="300"/>
      <c r="DM32974" s="300"/>
      <c r="DN32974" s="300"/>
      <c r="DO32974" s="300"/>
      <c r="DP32974" s="300"/>
      <c r="DQ32974" s="300"/>
      <c r="DR32974" s="300"/>
      <c r="DS32974" s="300"/>
      <c r="DT32974" s="300"/>
      <c r="DU32974" s="300"/>
      <c r="DV32974" s="300"/>
      <c r="DW32974" s="300"/>
      <c r="DX32974" s="300"/>
      <c r="DY32974" s="300"/>
      <c r="DZ32974" s="300"/>
      <c r="EA32974" s="300"/>
      <c r="EB32974" s="300"/>
      <c r="EC32974" s="300"/>
      <c r="ED32974" s="300"/>
      <c r="EE32974" s="300"/>
      <c r="EF32974" s="300"/>
      <c r="EG32974" s="300"/>
      <c r="EH32974" s="300"/>
      <c r="EI32974" s="300"/>
      <c r="EJ32974" s="300"/>
      <c r="EK32974" s="300"/>
      <c r="EL32974" s="300"/>
      <c r="EM32974" s="300"/>
      <c r="EN32974" s="300"/>
      <c r="EO32974" s="300"/>
      <c r="EP32974" s="300"/>
      <c r="EQ32974" s="300"/>
      <c r="ER32974" s="300"/>
      <c r="ES32974" s="300"/>
      <c r="ET32974" s="300"/>
      <c r="EU32974" s="300"/>
      <c r="EV32974" s="300"/>
      <c r="EW32974" s="300"/>
      <c r="EX32974" s="300"/>
      <c r="EY32974" s="300"/>
      <c r="EZ32974" s="300"/>
      <c r="FA32974" s="300"/>
      <c r="FB32974" s="300"/>
      <c r="FC32974" s="300"/>
      <c r="FD32974" s="300"/>
      <c r="FE32974" s="300"/>
      <c r="FF32974" s="300"/>
      <c r="FG32974" s="300"/>
      <c r="FH32974" s="300"/>
      <c r="FI32974" s="300"/>
      <c r="FJ32974" s="300"/>
      <c r="FK32974" s="300"/>
      <c r="FL32974" s="300"/>
      <c r="FM32974" s="300"/>
      <c r="FN32974" s="300"/>
      <c r="FO32974" s="300"/>
      <c r="FP32974" s="300"/>
      <c r="FQ32974" s="300"/>
      <c r="FR32974" s="300"/>
      <c r="FS32974" s="300"/>
      <c r="FT32974" s="300"/>
      <c r="FU32974" s="300"/>
      <c r="FV32974" s="300"/>
      <c r="FW32974" s="300"/>
      <c r="FX32974" s="300"/>
      <c r="FY32974" s="300"/>
      <c r="FZ32974" s="300"/>
      <c r="GA32974" s="300"/>
      <c r="GB32974" s="300"/>
      <c r="GC32974" s="300"/>
      <c r="GD32974" s="300"/>
      <c r="GE32974" s="300"/>
      <c r="GF32974" s="300"/>
      <c r="GG32974" s="300"/>
      <c r="GH32974" s="300"/>
      <c r="GI32974" s="300"/>
      <c r="GJ32974" s="300"/>
      <c r="GK32974" s="300"/>
    </row>
    <row r="32975" spans="4:193" x14ac:dyDescent="0.25">
      <c r="D32975" s="300"/>
      <c r="J32975" s="300"/>
      <c r="K32975" s="300"/>
      <c r="L32975" s="300"/>
      <c r="M32975" s="300"/>
      <c r="N32975" s="300"/>
      <c r="O32975" s="300"/>
      <c r="P32975" s="300"/>
      <c r="Q32975" s="300"/>
      <c r="R32975" s="300"/>
      <c r="S32975" s="300"/>
      <c r="T32975" s="300"/>
      <c r="U32975" s="300"/>
      <c r="V32975" s="300"/>
      <c r="W32975" s="300"/>
      <c r="X32975" s="300"/>
      <c r="Y32975" s="300"/>
      <c r="Z32975" s="300"/>
      <c r="AA32975" s="300"/>
      <c r="AB32975" s="300"/>
      <c r="AC32975" s="300"/>
      <c r="AD32975" s="300"/>
      <c r="AE32975" s="300"/>
      <c r="AF32975" s="300"/>
      <c r="AG32975" s="300"/>
      <c r="AH32975" s="300"/>
      <c r="AI32975" s="300"/>
      <c r="AJ32975" s="300"/>
      <c r="AK32975" s="300"/>
      <c r="AL32975" s="300"/>
      <c r="AM32975" s="300"/>
      <c r="AN32975" s="300"/>
      <c r="AO32975" s="300"/>
      <c r="AP32975" s="300"/>
      <c r="AQ32975" s="300"/>
      <c r="AR32975" s="300"/>
      <c r="AS32975" s="300"/>
      <c r="AT32975" s="300"/>
      <c r="AU32975" s="300"/>
      <c r="AV32975" s="300"/>
      <c r="AW32975" s="300"/>
      <c r="AX32975" s="300"/>
      <c r="AY32975" s="300"/>
      <c r="AZ32975" s="300"/>
      <c r="BA32975" s="300"/>
      <c r="BB32975" s="300"/>
      <c r="BC32975" s="300"/>
      <c r="BD32975" s="300"/>
      <c r="BE32975" s="300"/>
      <c r="BF32975" s="300"/>
      <c r="BG32975" s="300"/>
      <c r="BH32975" s="300"/>
      <c r="BI32975" s="300"/>
      <c r="BJ32975" s="300"/>
      <c r="BK32975" s="300"/>
      <c r="BL32975" s="300"/>
      <c r="BM32975" s="300"/>
      <c r="BN32975" s="300"/>
      <c r="BO32975" s="300"/>
      <c r="BP32975" s="300"/>
      <c r="BQ32975" s="300"/>
      <c r="BR32975" s="300"/>
      <c r="BS32975" s="300"/>
      <c r="BT32975" s="300"/>
      <c r="BU32975" s="300"/>
      <c r="BV32975" s="300"/>
      <c r="BW32975" s="300"/>
      <c r="BX32975" s="300"/>
      <c r="BY32975" s="300"/>
      <c r="BZ32975" s="300"/>
      <c r="CA32975" s="300"/>
      <c r="CB32975" s="300"/>
      <c r="CC32975" s="300"/>
      <c r="CD32975" s="300"/>
      <c r="CE32975" s="300"/>
      <c r="CF32975" s="300"/>
      <c r="CG32975" s="300"/>
      <c r="CH32975" s="300"/>
      <c r="CI32975" s="300"/>
      <c r="CJ32975" s="300"/>
      <c r="CK32975" s="300"/>
      <c r="CL32975" s="300"/>
      <c r="CM32975" s="300"/>
      <c r="CN32975" s="300"/>
      <c r="CO32975" s="300"/>
      <c r="CP32975" s="300"/>
      <c r="CQ32975" s="300"/>
      <c r="CR32975" s="300"/>
      <c r="CS32975" s="300"/>
      <c r="CT32975" s="300"/>
      <c r="CU32975" s="300"/>
      <c r="CV32975" s="300"/>
      <c r="CW32975" s="300"/>
      <c r="CX32975" s="300"/>
      <c r="CY32975" s="300"/>
      <c r="CZ32975" s="300"/>
      <c r="DA32975" s="300"/>
      <c r="DB32975" s="300"/>
      <c r="DC32975" s="300"/>
      <c r="DD32975" s="300"/>
      <c r="DE32975" s="300"/>
      <c r="DF32975" s="300"/>
      <c r="DG32975" s="300"/>
      <c r="DH32975" s="300"/>
      <c r="DI32975" s="300"/>
      <c r="DJ32975" s="300"/>
      <c r="DK32975" s="300"/>
      <c r="DL32975" s="300"/>
      <c r="DM32975" s="300"/>
      <c r="DN32975" s="300"/>
      <c r="DO32975" s="300"/>
      <c r="DP32975" s="300"/>
      <c r="DQ32975" s="300"/>
      <c r="DR32975" s="300"/>
      <c r="DS32975" s="300"/>
      <c r="DT32975" s="300"/>
      <c r="DU32975" s="300"/>
      <c r="DV32975" s="300"/>
      <c r="DW32975" s="300"/>
      <c r="DX32975" s="300"/>
      <c r="DY32975" s="300"/>
      <c r="DZ32975" s="300"/>
      <c r="EA32975" s="300"/>
      <c r="EB32975" s="300"/>
      <c r="EC32975" s="300"/>
      <c r="ED32975" s="300"/>
      <c r="EE32975" s="300"/>
      <c r="EF32975" s="300"/>
      <c r="EG32975" s="300"/>
      <c r="EH32975" s="300"/>
      <c r="EI32975" s="300"/>
      <c r="EJ32975" s="300"/>
      <c r="EK32975" s="300"/>
      <c r="EL32975" s="300"/>
      <c r="EM32975" s="300"/>
      <c r="EN32975" s="300"/>
      <c r="EO32975" s="300"/>
      <c r="EP32975" s="300"/>
      <c r="EQ32975" s="300"/>
      <c r="ER32975" s="300"/>
      <c r="ES32975" s="300"/>
      <c r="ET32975" s="300"/>
      <c r="EU32975" s="300"/>
      <c r="EV32975" s="300"/>
      <c r="EW32975" s="300"/>
      <c r="EX32975" s="300"/>
      <c r="EY32975" s="300"/>
      <c r="EZ32975" s="300"/>
      <c r="FA32975" s="300"/>
      <c r="FB32975" s="300"/>
      <c r="FC32975" s="300"/>
      <c r="FD32975" s="300"/>
      <c r="FE32975" s="300"/>
      <c r="FF32975" s="300"/>
      <c r="FG32975" s="300"/>
      <c r="FH32975" s="300"/>
      <c r="FI32975" s="300"/>
      <c r="FJ32975" s="300"/>
      <c r="FK32975" s="300"/>
      <c r="FL32975" s="300"/>
      <c r="FM32975" s="300"/>
      <c r="FN32975" s="300"/>
      <c r="FO32975" s="300"/>
      <c r="FP32975" s="300"/>
      <c r="FQ32975" s="300"/>
      <c r="FR32975" s="300"/>
      <c r="FS32975" s="300"/>
      <c r="FT32975" s="300"/>
      <c r="FU32975" s="300"/>
      <c r="FV32975" s="300"/>
      <c r="FW32975" s="300"/>
      <c r="FX32975" s="300"/>
      <c r="FY32975" s="300"/>
      <c r="FZ32975" s="300"/>
      <c r="GA32975" s="300"/>
      <c r="GB32975" s="300"/>
      <c r="GC32975" s="300"/>
      <c r="GD32975" s="300"/>
      <c r="GE32975" s="300"/>
      <c r="GF32975" s="300"/>
      <c r="GG32975" s="300"/>
      <c r="GH32975" s="300"/>
      <c r="GI32975" s="300"/>
      <c r="GJ32975" s="300"/>
      <c r="GK32975" s="300"/>
    </row>
    <row r="32976" spans="4:193" x14ac:dyDescent="0.25">
      <c r="D32976" s="300"/>
      <c r="J32976" s="300"/>
      <c r="K32976" s="300"/>
      <c r="L32976" s="300"/>
      <c r="M32976" s="300"/>
      <c r="N32976" s="300"/>
      <c r="O32976" s="300"/>
      <c r="P32976" s="300"/>
      <c r="Q32976" s="300"/>
      <c r="R32976" s="300"/>
      <c r="S32976" s="300"/>
      <c r="T32976" s="300"/>
      <c r="U32976" s="300"/>
      <c r="V32976" s="300"/>
      <c r="W32976" s="300"/>
      <c r="X32976" s="300"/>
      <c r="Y32976" s="300"/>
      <c r="Z32976" s="300"/>
      <c r="AA32976" s="300"/>
      <c r="AB32976" s="300"/>
      <c r="AC32976" s="300"/>
      <c r="AD32976" s="300"/>
      <c r="AE32976" s="300"/>
      <c r="AF32976" s="300"/>
      <c r="AG32976" s="300"/>
      <c r="AH32976" s="300"/>
      <c r="AI32976" s="300"/>
      <c r="AJ32976" s="300"/>
      <c r="AK32976" s="300"/>
      <c r="AL32976" s="300"/>
      <c r="AM32976" s="300"/>
      <c r="AN32976" s="300"/>
      <c r="AO32976" s="300"/>
      <c r="AP32976" s="300"/>
      <c r="AQ32976" s="300"/>
      <c r="AR32976" s="300"/>
      <c r="AS32976" s="300"/>
      <c r="AT32976" s="300"/>
      <c r="AU32976" s="300"/>
      <c r="AV32976" s="300"/>
      <c r="AW32976" s="300"/>
      <c r="AX32976" s="300"/>
      <c r="AY32976" s="300"/>
      <c r="AZ32976" s="300"/>
      <c r="BA32976" s="300"/>
      <c r="BB32976" s="300"/>
      <c r="BC32976" s="300"/>
      <c r="BD32976" s="300"/>
      <c r="BE32976" s="300"/>
      <c r="BF32976" s="300"/>
      <c r="BG32976" s="300"/>
      <c r="BH32976" s="300"/>
      <c r="BI32976" s="300"/>
      <c r="BJ32976" s="300"/>
      <c r="BK32976" s="300"/>
      <c r="BL32976" s="300"/>
      <c r="BM32976" s="300"/>
      <c r="BN32976" s="300"/>
      <c r="BO32976" s="300"/>
      <c r="BP32976" s="300"/>
      <c r="BQ32976" s="300"/>
      <c r="BR32976" s="300"/>
      <c r="BS32976" s="300"/>
      <c r="BT32976" s="300"/>
      <c r="BU32976" s="300"/>
      <c r="BV32976" s="300"/>
      <c r="BW32976" s="300"/>
      <c r="BX32976" s="300"/>
      <c r="BY32976" s="300"/>
      <c r="BZ32976" s="300"/>
      <c r="CA32976" s="300"/>
      <c r="CB32976" s="300"/>
      <c r="CC32976" s="300"/>
      <c r="CD32976" s="300"/>
      <c r="CE32976" s="300"/>
      <c r="CF32976" s="300"/>
      <c r="CG32976" s="300"/>
      <c r="CH32976" s="300"/>
      <c r="CI32976" s="300"/>
      <c r="CJ32976" s="300"/>
      <c r="CK32976" s="300"/>
      <c r="CL32976" s="300"/>
      <c r="CM32976" s="300"/>
      <c r="CN32976" s="300"/>
      <c r="CO32976" s="300"/>
      <c r="CP32976" s="300"/>
      <c r="CQ32976" s="300"/>
      <c r="CR32976" s="300"/>
      <c r="CS32976" s="300"/>
      <c r="CT32976" s="300"/>
      <c r="CU32976" s="300"/>
      <c r="CV32976" s="300"/>
      <c r="CW32976" s="300"/>
      <c r="CX32976" s="300"/>
      <c r="CY32976" s="300"/>
      <c r="CZ32976" s="300"/>
      <c r="DA32976" s="300"/>
      <c r="DB32976" s="300"/>
      <c r="DC32976" s="300"/>
      <c r="DD32976" s="300"/>
      <c r="DE32976" s="300"/>
      <c r="DF32976" s="300"/>
      <c r="DG32976" s="300"/>
      <c r="DH32976" s="300"/>
      <c r="DI32976" s="300"/>
      <c r="DJ32976" s="300"/>
      <c r="DK32976" s="300"/>
      <c r="DL32976" s="300"/>
      <c r="DM32976" s="300"/>
      <c r="DN32976" s="300"/>
      <c r="DO32976" s="300"/>
      <c r="DP32976" s="300"/>
      <c r="DQ32976" s="300"/>
      <c r="DR32976" s="300"/>
      <c r="DS32976" s="300"/>
      <c r="DT32976" s="300"/>
      <c r="DU32976" s="300"/>
      <c r="DV32976" s="300"/>
      <c r="DW32976" s="300"/>
      <c r="DX32976" s="300"/>
      <c r="DY32976" s="300"/>
      <c r="DZ32976" s="300"/>
      <c r="EA32976" s="300"/>
      <c r="EB32976" s="300"/>
      <c r="EC32976" s="300"/>
      <c r="ED32976" s="300"/>
      <c r="EE32976" s="300"/>
      <c r="EF32976" s="300"/>
      <c r="EG32976" s="300"/>
      <c r="EH32976" s="300"/>
      <c r="EI32976" s="300"/>
      <c r="EJ32976" s="300"/>
      <c r="EK32976" s="300"/>
      <c r="EL32976" s="300"/>
      <c r="EM32976" s="300"/>
      <c r="EN32976" s="300"/>
      <c r="EO32976" s="300"/>
      <c r="EP32976" s="300"/>
      <c r="EQ32976" s="300"/>
      <c r="ER32976" s="300"/>
      <c r="ES32976" s="300"/>
      <c r="ET32976" s="300"/>
      <c r="EU32976" s="300"/>
      <c r="EV32976" s="300"/>
      <c r="EW32976" s="300"/>
      <c r="EX32976" s="300"/>
      <c r="EY32976" s="300"/>
      <c r="EZ32976" s="300"/>
      <c r="FA32976" s="300"/>
      <c r="FB32976" s="300"/>
      <c r="FC32976" s="300"/>
      <c r="FD32976" s="300"/>
      <c r="FE32976" s="300"/>
      <c r="FF32976" s="300"/>
      <c r="FG32976" s="300"/>
      <c r="FH32976" s="300"/>
      <c r="FI32976" s="300"/>
      <c r="FJ32976" s="300"/>
      <c r="FK32976" s="300"/>
      <c r="FL32976" s="300"/>
      <c r="FM32976" s="300"/>
      <c r="FN32976" s="300"/>
      <c r="FO32976" s="300"/>
      <c r="FP32976" s="300"/>
      <c r="FQ32976" s="300"/>
      <c r="FR32976" s="300"/>
      <c r="FS32976" s="300"/>
      <c r="FT32976" s="300"/>
      <c r="FU32976" s="300"/>
      <c r="FV32976" s="300"/>
      <c r="FW32976" s="300"/>
      <c r="FX32976" s="300"/>
      <c r="FY32976" s="300"/>
      <c r="FZ32976" s="300"/>
      <c r="GA32976" s="300"/>
      <c r="GB32976" s="300"/>
      <c r="GC32976" s="300"/>
      <c r="GD32976" s="300"/>
      <c r="GE32976" s="300"/>
      <c r="GF32976" s="300"/>
      <c r="GG32976" s="300"/>
      <c r="GH32976" s="300"/>
      <c r="GI32976" s="300"/>
      <c r="GJ32976" s="300"/>
      <c r="GK32976" s="300"/>
    </row>
    <row r="32977" spans="4:193" x14ac:dyDescent="0.25">
      <c r="D32977" s="300"/>
      <c r="J32977" s="300"/>
      <c r="K32977" s="300"/>
      <c r="L32977" s="300"/>
      <c r="M32977" s="300"/>
      <c r="N32977" s="300"/>
      <c r="O32977" s="300"/>
      <c r="P32977" s="300"/>
      <c r="Q32977" s="300"/>
      <c r="R32977" s="300"/>
      <c r="S32977" s="300"/>
      <c r="T32977" s="300"/>
      <c r="U32977" s="300"/>
      <c r="V32977" s="300"/>
      <c r="W32977" s="300"/>
      <c r="X32977" s="300"/>
      <c r="Y32977" s="300"/>
      <c r="Z32977" s="300"/>
      <c r="AA32977" s="300"/>
      <c r="AB32977" s="300"/>
      <c r="AC32977" s="300"/>
      <c r="AD32977" s="300"/>
      <c r="AE32977" s="300"/>
      <c r="AF32977" s="300"/>
      <c r="AG32977" s="300"/>
      <c r="AH32977" s="300"/>
      <c r="AI32977" s="300"/>
      <c r="AJ32977" s="300"/>
      <c r="AK32977" s="300"/>
      <c r="AL32977" s="300"/>
      <c r="AM32977" s="300"/>
      <c r="AN32977" s="300"/>
      <c r="AO32977" s="300"/>
      <c r="AP32977" s="300"/>
      <c r="AQ32977" s="300"/>
      <c r="AR32977" s="300"/>
      <c r="AS32977" s="300"/>
      <c r="AT32977" s="300"/>
      <c r="AU32977" s="300"/>
      <c r="AV32977" s="300"/>
      <c r="AW32977" s="300"/>
      <c r="AX32977" s="300"/>
      <c r="AY32977" s="300"/>
      <c r="AZ32977" s="300"/>
      <c r="BA32977" s="300"/>
      <c r="BB32977" s="300"/>
      <c r="BC32977" s="300"/>
      <c r="BD32977" s="300"/>
      <c r="BE32977" s="300"/>
      <c r="BF32977" s="300"/>
      <c r="BG32977" s="300"/>
      <c r="BH32977" s="300"/>
      <c r="BI32977" s="300"/>
      <c r="BJ32977" s="300"/>
      <c r="BK32977" s="300"/>
      <c r="BL32977" s="300"/>
      <c r="BM32977" s="300"/>
      <c r="BN32977" s="300"/>
      <c r="BO32977" s="300"/>
      <c r="BP32977" s="300"/>
      <c r="BQ32977" s="300"/>
      <c r="BR32977" s="300"/>
      <c r="BS32977" s="300"/>
      <c r="BT32977" s="300"/>
      <c r="BU32977" s="300"/>
      <c r="BV32977" s="300"/>
      <c r="BW32977" s="300"/>
      <c r="BX32977" s="300"/>
      <c r="BY32977" s="300"/>
      <c r="BZ32977" s="300"/>
      <c r="CA32977" s="300"/>
      <c r="CB32977" s="300"/>
      <c r="CC32977" s="300"/>
      <c r="CD32977" s="300"/>
      <c r="CE32977" s="300"/>
      <c r="CF32977" s="300"/>
      <c r="CG32977" s="300"/>
      <c r="CH32977" s="300"/>
      <c r="CI32977" s="300"/>
      <c r="CJ32977" s="300"/>
      <c r="CK32977" s="300"/>
      <c r="CL32977" s="300"/>
      <c r="CM32977" s="300"/>
      <c r="CN32977" s="300"/>
      <c r="CO32977" s="300"/>
      <c r="CP32977" s="300"/>
      <c r="CQ32977" s="300"/>
      <c r="CR32977" s="300"/>
      <c r="CS32977" s="300"/>
      <c r="CT32977" s="300"/>
      <c r="CU32977" s="300"/>
      <c r="CV32977" s="300"/>
      <c r="CW32977" s="300"/>
      <c r="CX32977" s="300"/>
      <c r="CY32977" s="300"/>
      <c r="CZ32977" s="300"/>
      <c r="DA32977" s="300"/>
      <c r="DB32977" s="300"/>
      <c r="DC32977" s="300"/>
      <c r="DD32977" s="300"/>
      <c r="DE32977" s="300"/>
      <c r="DF32977" s="300"/>
      <c r="DG32977" s="300"/>
      <c r="DH32977" s="300"/>
      <c r="DI32977" s="300"/>
      <c r="DJ32977" s="300"/>
      <c r="DK32977" s="300"/>
      <c r="DL32977" s="300"/>
      <c r="DM32977" s="300"/>
      <c r="DN32977" s="300"/>
      <c r="DO32977" s="300"/>
      <c r="DP32977" s="300"/>
      <c r="DQ32977" s="300"/>
      <c r="DR32977" s="300"/>
      <c r="DS32977" s="300"/>
      <c r="DT32977" s="300"/>
      <c r="DU32977" s="300"/>
      <c r="DV32977" s="300"/>
      <c r="DW32977" s="300"/>
      <c r="DX32977" s="300"/>
      <c r="DY32977" s="300"/>
      <c r="DZ32977" s="300"/>
      <c r="EA32977" s="300"/>
      <c r="EB32977" s="300"/>
      <c r="EC32977" s="300"/>
      <c r="ED32977" s="300"/>
      <c r="EE32977" s="300"/>
      <c r="EF32977" s="300"/>
      <c r="EG32977" s="300"/>
      <c r="EH32977" s="300"/>
      <c r="EI32977" s="300"/>
      <c r="EJ32977" s="300"/>
      <c r="EK32977" s="300"/>
      <c r="EL32977" s="300"/>
      <c r="EM32977" s="300"/>
      <c r="EN32977" s="300"/>
      <c r="EO32977" s="300"/>
      <c r="EP32977" s="300"/>
      <c r="EQ32977" s="300"/>
      <c r="ER32977" s="300"/>
      <c r="ES32977" s="300"/>
      <c r="ET32977" s="300"/>
      <c r="EU32977" s="300"/>
      <c r="EV32977" s="300"/>
      <c r="EW32977" s="300"/>
      <c r="EX32977" s="300"/>
      <c r="EY32977" s="300"/>
      <c r="EZ32977" s="300"/>
      <c r="FA32977" s="300"/>
      <c r="FB32977" s="300"/>
      <c r="FC32977" s="300"/>
      <c r="FD32977" s="300"/>
      <c r="FE32977" s="300"/>
      <c r="FF32977" s="300"/>
      <c r="FG32977" s="300"/>
      <c r="FH32977" s="300"/>
      <c r="FI32977" s="300"/>
      <c r="FJ32977" s="300"/>
      <c r="FK32977" s="300"/>
      <c r="FL32977" s="300"/>
      <c r="FM32977" s="300"/>
      <c r="FN32977" s="300"/>
      <c r="FO32977" s="300"/>
      <c r="FP32977" s="300"/>
      <c r="FQ32977" s="300"/>
      <c r="FR32977" s="300"/>
      <c r="FS32977" s="300"/>
      <c r="FT32977" s="300"/>
      <c r="FU32977" s="300"/>
      <c r="FV32977" s="300"/>
      <c r="FW32977" s="300"/>
      <c r="FX32977" s="300"/>
      <c r="FY32977" s="300"/>
      <c r="FZ32977" s="300"/>
      <c r="GA32977" s="300"/>
      <c r="GB32977" s="300"/>
      <c r="GC32977" s="300"/>
      <c r="GD32977" s="300"/>
      <c r="GE32977" s="300"/>
      <c r="GF32977" s="300"/>
      <c r="GG32977" s="300"/>
      <c r="GH32977" s="300"/>
      <c r="GI32977" s="300"/>
      <c r="GJ32977" s="300"/>
      <c r="GK32977" s="300"/>
    </row>
    <row r="32978" spans="4:193" x14ac:dyDescent="0.25">
      <c r="D32978" s="300"/>
      <c r="J32978" s="300"/>
      <c r="K32978" s="300"/>
      <c r="L32978" s="300"/>
      <c r="M32978" s="300"/>
      <c r="N32978" s="300"/>
      <c r="O32978" s="300"/>
      <c r="P32978" s="300"/>
      <c r="Q32978" s="300"/>
      <c r="R32978" s="300"/>
      <c r="S32978" s="300"/>
      <c r="T32978" s="300"/>
      <c r="U32978" s="300"/>
      <c r="V32978" s="300"/>
      <c r="W32978" s="300"/>
      <c r="X32978" s="300"/>
      <c r="Y32978" s="300"/>
      <c r="Z32978" s="300"/>
      <c r="AA32978" s="300"/>
      <c r="AB32978" s="300"/>
      <c r="AC32978" s="300"/>
      <c r="AD32978" s="300"/>
      <c r="AE32978" s="300"/>
      <c r="AF32978" s="300"/>
      <c r="AG32978" s="300"/>
      <c r="AH32978" s="300"/>
      <c r="AI32978" s="300"/>
      <c r="AJ32978" s="300"/>
      <c r="AK32978" s="300"/>
      <c r="AL32978" s="300"/>
      <c r="AM32978" s="300"/>
      <c r="AN32978" s="300"/>
      <c r="AO32978" s="300"/>
      <c r="AP32978" s="300"/>
      <c r="AQ32978" s="300"/>
      <c r="AR32978" s="300"/>
      <c r="AS32978" s="300"/>
      <c r="AT32978" s="300"/>
      <c r="AU32978" s="300"/>
      <c r="AV32978" s="300"/>
      <c r="AW32978" s="300"/>
      <c r="AX32978" s="300"/>
      <c r="AY32978" s="300"/>
      <c r="AZ32978" s="300"/>
      <c r="BA32978" s="300"/>
      <c r="BB32978" s="300"/>
      <c r="BC32978" s="300"/>
      <c r="BD32978" s="300"/>
      <c r="BE32978" s="300"/>
      <c r="BF32978" s="300"/>
      <c r="BG32978" s="300"/>
      <c r="BH32978" s="300"/>
      <c r="BI32978" s="300"/>
      <c r="BJ32978" s="300"/>
      <c r="BK32978" s="300"/>
      <c r="BL32978" s="300"/>
      <c r="BM32978" s="300"/>
      <c r="BN32978" s="300"/>
      <c r="BO32978" s="300"/>
      <c r="BP32978" s="300"/>
      <c r="BQ32978" s="300"/>
      <c r="BR32978" s="300"/>
      <c r="BS32978" s="300"/>
      <c r="BT32978" s="300"/>
      <c r="BU32978" s="300"/>
      <c r="BV32978" s="300"/>
      <c r="BW32978" s="300"/>
      <c r="BX32978" s="300"/>
      <c r="BY32978" s="300"/>
      <c r="BZ32978" s="300"/>
      <c r="CA32978" s="300"/>
      <c r="CB32978" s="300"/>
      <c r="CC32978" s="300"/>
      <c r="CD32978" s="300"/>
      <c r="CE32978" s="300"/>
      <c r="CF32978" s="300"/>
      <c r="CG32978" s="300"/>
      <c r="CH32978" s="300"/>
      <c r="CI32978" s="300"/>
      <c r="CJ32978" s="300"/>
      <c r="CK32978" s="300"/>
      <c r="CL32978" s="300"/>
      <c r="CM32978" s="300"/>
      <c r="CN32978" s="300"/>
      <c r="CO32978" s="300"/>
      <c r="CP32978" s="300"/>
      <c r="CQ32978" s="300"/>
      <c r="CR32978" s="300"/>
      <c r="CS32978" s="300"/>
      <c r="CT32978" s="300"/>
      <c r="CU32978" s="300"/>
      <c r="CV32978" s="300"/>
      <c r="CW32978" s="300"/>
      <c r="CX32978" s="300"/>
      <c r="CY32978" s="300"/>
      <c r="CZ32978" s="300"/>
      <c r="DA32978" s="300"/>
      <c r="DB32978" s="300"/>
      <c r="DC32978" s="300"/>
      <c r="DD32978" s="300"/>
      <c r="DE32978" s="300"/>
      <c r="DF32978" s="300"/>
      <c r="DG32978" s="300"/>
      <c r="DH32978" s="300"/>
      <c r="DI32978" s="300"/>
      <c r="DJ32978" s="300"/>
      <c r="DK32978" s="300"/>
      <c r="DL32978" s="300"/>
      <c r="DM32978" s="300"/>
      <c r="DN32978" s="300"/>
      <c r="DO32978" s="300"/>
      <c r="DP32978" s="300"/>
      <c r="DQ32978" s="300"/>
      <c r="DR32978" s="300"/>
      <c r="DS32978" s="300"/>
      <c r="DT32978" s="300"/>
      <c r="DU32978" s="300"/>
      <c r="DV32978" s="300"/>
      <c r="DW32978" s="300"/>
      <c r="DX32978" s="300"/>
      <c r="DY32978" s="300"/>
      <c r="DZ32978" s="300"/>
      <c r="EA32978" s="300"/>
      <c r="EB32978" s="300"/>
      <c r="EC32978" s="300"/>
      <c r="ED32978" s="300"/>
      <c r="EE32978" s="300"/>
      <c r="EF32978" s="300"/>
      <c r="EG32978" s="300"/>
      <c r="EH32978" s="300"/>
      <c r="EI32978" s="300"/>
      <c r="EJ32978" s="300"/>
      <c r="EK32978" s="300"/>
      <c r="EL32978" s="300"/>
      <c r="EM32978" s="300"/>
      <c r="EN32978" s="300"/>
      <c r="EO32978" s="300"/>
      <c r="EP32978" s="300"/>
      <c r="EQ32978" s="300"/>
      <c r="ER32978" s="300"/>
      <c r="ES32978" s="300"/>
      <c r="ET32978" s="300"/>
      <c r="EU32978" s="300"/>
      <c r="EV32978" s="300"/>
      <c r="EW32978" s="300"/>
      <c r="EX32978" s="300"/>
      <c r="EY32978" s="300"/>
      <c r="EZ32978" s="300"/>
      <c r="FA32978" s="300"/>
      <c r="FB32978" s="300"/>
      <c r="FC32978" s="300"/>
      <c r="FD32978" s="300"/>
      <c r="FE32978" s="300"/>
      <c r="FF32978" s="300"/>
      <c r="FG32978" s="300"/>
      <c r="FH32978" s="300"/>
      <c r="FI32978" s="300"/>
      <c r="FJ32978" s="300"/>
      <c r="FK32978" s="300"/>
      <c r="FL32978" s="300"/>
      <c r="FM32978" s="300"/>
      <c r="FN32978" s="300"/>
      <c r="FO32978" s="300"/>
      <c r="FP32978" s="300"/>
      <c r="FQ32978" s="300"/>
      <c r="FR32978" s="300"/>
      <c r="FS32978" s="300"/>
      <c r="FT32978" s="300"/>
      <c r="FU32978" s="300"/>
      <c r="FV32978" s="300"/>
      <c r="FW32978" s="300"/>
      <c r="FX32978" s="300"/>
      <c r="FY32978" s="300"/>
      <c r="FZ32978" s="300"/>
      <c r="GA32978" s="300"/>
      <c r="GB32978" s="300"/>
      <c r="GC32978" s="300"/>
      <c r="GD32978" s="300"/>
      <c r="GE32978" s="300"/>
      <c r="GF32978" s="300"/>
      <c r="GG32978" s="300"/>
      <c r="GH32978" s="300"/>
      <c r="GI32978" s="300"/>
      <c r="GJ32978" s="300"/>
      <c r="GK32978" s="300"/>
    </row>
    <row r="32979" spans="4:193" x14ac:dyDescent="0.25">
      <c r="D32979" s="300"/>
      <c r="J32979" s="300"/>
      <c r="K32979" s="300"/>
      <c r="L32979" s="300"/>
      <c r="M32979" s="300"/>
      <c r="N32979" s="300"/>
      <c r="O32979" s="300"/>
      <c r="P32979" s="300"/>
      <c r="Q32979" s="300"/>
      <c r="R32979" s="300"/>
      <c r="S32979" s="300"/>
      <c r="T32979" s="300"/>
      <c r="U32979" s="300"/>
      <c r="V32979" s="300"/>
      <c r="W32979" s="300"/>
      <c r="X32979" s="300"/>
      <c r="Y32979" s="300"/>
      <c r="Z32979" s="300"/>
      <c r="AA32979" s="300"/>
      <c r="AB32979" s="300"/>
      <c r="AC32979" s="300"/>
      <c r="AD32979" s="300"/>
      <c r="AE32979" s="300"/>
      <c r="AF32979" s="300"/>
      <c r="AG32979" s="300"/>
      <c r="AH32979" s="300"/>
      <c r="AI32979" s="300"/>
      <c r="AJ32979" s="300"/>
      <c r="AK32979" s="300"/>
      <c r="AL32979" s="300"/>
      <c r="AM32979" s="300"/>
      <c r="AN32979" s="300"/>
      <c r="AO32979" s="300"/>
      <c r="AP32979" s="300"/>
      <c r="AQ32979" s="300"/>
      <c r="AR32979" s="300"/>
      <c r="AS32979" s="300"/>
      <c r="AT32979" s="300"/>
      <c r="AU32979" s="300"/>
      <c r="AV32979" s="300"/>
      <c r="AW32979" s="300"/>
      <c r="AX32979" s="300"/>
      <c r="AY32979" s="300"/>
      <c r="AZ32979" s="300"/>
      <c r="BA32979" s="300"/>
      <c r="BB32979" s="300"/>
      <c r="BC32979" s="300"/>
      <c r="BD32979" s="300"/>
      <c r="BE32979" s="300"/>
      <c r="BF32979" s="300"/>
      <c r="BG32979" s="300"/>
      <c r="BH32979" s="300"/>
      <c r="BI32979" s="300"/>
      <c r="BJ32979" s="300"/>
      <c r="BK32979" s="300"/>
      <c r="BL32979" s="300"/>
      <c r="BM32979" s="300"/>
      <c r="BN32979" s="300"/>
      <c r="BO32979" s="300"/>
      <c r="BP32979" s="300"/>
      <c r="BQ32979" s="300"/>
      <c r="BR32979" s="300"/>
      <c r="BS32979" s="300"/>
      <c r="BT32979" s="300"/>
      <c r="BU32979" s="300"/>
      <c r="BV32979" s="300"/>
      <c r="BW32979" s="300"/>
      <c r="BX32979" s="300"/>
      <c r="BY32979" s="300"/>
      <c r="BZ32979" s="300"/>
      <c r="CA32979" s="300"/>
      <c r="CB32979" s="300"/>
      <c r="CC32979" s="300"/>
      <c r="CD32979" s="300"/>
      <c r="CE32979" s="300"/>
      <c r="CF32979" s="300"/>
      <c r="CG32979" s="300"/>
      <c r="CH32979" s="300"/>
      <c r="CI32979" s="300"/>
      <c r="CJ32979" s="300"/>
      <c r="CK32979" s="300"/>
      <c r="CL32979" s="300"/>
      <c r="CM32979" s="300"/>
      <c r="CN32979" s="300"/>
      <c r="CO32979" s="300"/>
      <c r="CP32979" s="300"/>
      <c r="CQ32979" s="300"/>
      <c r="CR32979" s="300"/>
      <c r="CS32979" s="300"/>
      <c r="CT32979" s="300"/>
      <c r="CU32979" s="300"/>
      <c r="CV32979" s="300"/>
      <c r="CW32979" s="300"/>
      <c r="CX32979" s="300"/>
      <c r="CY32979" s="300"/>
      <c r="CZ32979" s="300"/>
      <c r="DA32979" s="300"/>
      <c r="DB32979" s="300"/>
      <c r="DC32979" s="300"/>
      <c r="DD32979" s="300"/>
      <c r="DE32979" s="300"/>
      <c r="DF32979" s="300"/>
      <c r="DG32979" s="300"/>
      <c r="DH32979" s="300"/>
      <c r="DI32979" s="300"/>
      <c r="DJ32979" s="300"/>
      <c r="DK32979" s="300"/>
      <c r="DL32979" s="300"/>
      <c r="DM32979" s="300"/>
      <c r="DN32979" s="300"/>
      <c r="DO32979" s="300"/>
      <c r="DP32979" s="300"/>
      <c r="DQ32979" s="300"/>
      <c r="DR32979" s="300"/>
      <c r="DS32979" s="300"/>
      <c r="DT32979" s="300"/>
      <c r="DU32979" s="300"/>
      <c r="DV32979" s="300"/>
      <c r="DW32979" s="300"/>
      <c r="DX32979" s="300"/>
      <c r="DY32979" s="300"/>
      <c r="DZ32979" s="300"/>
      <c r="EA32979" s="300"/>
      <c r="EB32979" s="300"/>
      <c r="EC32979" s="300"/>
      <c r="ED32979" s="300"/>
      <c r="EE32979" s="300"/>
      <c r="EF32979" s="300"/>
      <c r="EG32979" s="300"/>
      <c r="EH32979" s="300"/>
      <c r="EI32979" s="300"/>
      <c r="EJ32979" s="300"/>
      <c r="EK32979" s="300"/>
      <c r="EL32979" s="300"/>
      <c r="EM32979" s="300"/>
      <c r="EN32979" s="300"/>
      <c r="EO32979" s="300"/>
      <c r="EP32979" s="300"/>
      <c r="EQ32979" s="300"/>
      <c r="ER32979" s="300"/>
      <c r="ES32979" s="300"/>
      <c r="ET32979" s="300"/>
      <c r="EU32979" s="300"/>
      <c r="EV32979" s="300"/>
      <c r="EW32979" s="300"/>
      <c r="EX32979" s="300"/>
      <c r="EY32979" s="300"/>
      <c r="EZ32979" s="300"/>
      <c r="FA32979" s="300"/>
      <c r="FB32979" s="300"/>
      <c r="FC32979" s="300"/>
      <c r="FD32979" s="300"/>
      <c r="FE32979" s="300"/>
      <c r="FF32979" s="300"/>
      <c r="FG32979" s="300"/>
      <c r="FH32979" s="300"/>
      <c r="FI32979" s="300"/>
      <c r="FJ32979" s="300"/>
      <c r="FK32979" s="300"/>
      <c r="FL32979" s="300"/>
      <c r="FM32979" s="300"/>
      <c r="FN32979" s="300"/>
      <c r="FO32979" s="300"/>
      <c r="FP32979" s="300"/>
      <c r="FQ32979" s="300"/>
      <c r="FR32979" s="300"/>
      <c r="FS32979" s="300"/>
      <c r="FT32979" s="300"/>
      <c r="FU32979" s="300"/>
      <c r="FV32979" s="300"/>
      <c r="FW32979" s="300"/>
      <c r="FX32979" s="300"/>
      <c r="FY32979" s="300"/>
      <c r="FZ32979" s="300"/>
      <c r="GA32979" s="300"/>
      <c r="GB32979" s="300"/>
      <c r="GC32979" s="300"/>
      <c r="GD32979" s="300"/>
      <c r="GE32979" s="300"/>
      <c r="GF32979" s="300"/>
      <c r="GG32979" s="300"/>
      <c r="GH32979" s="300"/>
      <c r="GI32979" s="300"/>
      <c r="GJ32979" s="300"/>
      <c r="GK32979" s="300"/>
    </row>
    <row r="32980" spans="4:193" x14ac:dyDescent="0.25">
      <c r="D32980" s="300"/>
      <c r="J32980" s="300"/>
      <c r="K32980" s="300"/>
      <c r="L32980" s="300"/>
      <c r="M32980" s="300"/>
      <c r="N32980" s="300"/>
      <c r="O32980" s="300"/>
      <c r="P32980" s="300"/>
      <c r="Q32980" s="300"/>
      <c r="R32980" s="300"/>
      <c r="S32980" s="300"/>
      <c r="T32980" s="300"/>
      <c r="U32980" s="300"/>
      <c r="V32980" s="300"/>
      <c r="W32980" s="300"/>
      <c r="X32980" s="300"/>
      <c r="Y32980" s="300"/>
      <c r="Z32980" s="300"/>
      <c r="AA32980" s="300"/>
      <c r="AB32980" s="300"/>
      <c r="AC32980" s="300"/>
      <c r="AD32980" s="300"/>
      <c r="AE32980" s="300"/>
      <c r="AF32980" s="300"/>
      <c r="AG32980" s="300"/>
      <c r="AH32980" s="300"/>
      <c r="AI32980" s="300"/>
      <c r="AJ32980" s="300"/>
      <c r="AK32980" s="300"/>
      <c r="AL32980" s="300"/>
      <c r="AM32980" s="300"/>
      <c r="AN32980" s="300"/>
      <c r="AO32980" s="300"/>
      <c r="AP32980" s="300"/>
      <c r="AQ32980" s="300"/>
      <c r="AR32980" s="300"/>
      <c r="AS32980" s="300"/>
      <c r="AT32980" s="300"/>
      <c r="AU32980" s="300"/>
      <c r="AV32980" s="300"/>
      <c r="AW32980" s="300"/>
      <c r="AX32980" s="300"/>
      <c r="AY32980" s="300"/>
      <c r="AZ32980" s="300"/>
      <c r="BA32980" s="300"/>
      <c r="BB32980" s="300"/>
      <c r="BC32980" s="300"/>
      <c r="BD32980" s="300"/>
      <c r="BE32980" s="300"/>
      <c r="BF32980" s="300"/>
      <c r="BG32980" s="300"/>
      <c r="BH32980" s="300"/>
      <c r="BI32980" s="300"/>
      <c r="BJ32980" s="300"/>
      <c r="BK32980" s="300"/>
      <c r="BL32980" s="300"/>
      <c r="BM32980" s="300"/>
      <c r="BN32980" s="300"/>
      <c r="BO32980" s="300"/>
      <c r="BP32980" s="300"/>
      <c r="BQ32980" s="300"/>
      <c r="BR32980" s="300"/>
      <c r="BS32980" s="300"/>
      <c r="BT32980" s="300"/>
      <c r="BU32980" s="300"/>
      <c r="BV32980" s="300"/>
      <c r="BW32980" s="300"/>
      <c r="BX32980" s="300"/>
      <c r="BY32980" s="300"/>
      <c r="BZ32980" s="300"/>
      <c r="CA32980" s="300"/>
      <c r="CB32980" s="300"/>
      <c r="CC32980" s="300"/>
      <c r="CD32980" s="300"/>
      <c r="CE32980" s="300"/>
      <c r="CF32980" s="300"/>
      <c r="CG32980" s="300"/>
      <c r="CH32980" s="300"/>
      <c r="CI32980" s="300"/>
      <c r="CJ32980" s="300"/>
      <c r="CK32980" s="300"/>
      <c r="CL32980" s="300"/>
      <c r="CM32980" s="300"/>
      <c r="CN32980" s="300"/>
      <c r="CO32980" s="300"/>
      <c r="CP32980" s="300"/>
      <c r="CQ32980" s="300"/>
      <c r="CR32980" s="300"/>
      <c r="CS32980" s="300"/>
      <c r="CT32980" s="300"/>
      <c r="CU32980" s="300"/>
      <c r="CV32980" s="300"/>
      <c r="CW32980" s="300"/>
      <c r="CX32980" s="300"/>
      <c r="CY32980" s="300"/>
      <c r="CZ32980" s="300"/>
      <c r="DA32980" s="300"/>
      <c r="DB32980" s="300"/>
      <c r="DC32980" s="300"/>
      <c r="DD32980" s="300"/>
      <c r="DE32980" s="300"/>
      <c r="DF32980" s="300"/>
      <c r="DG32980" s="300"/>
      <c r="DH32980" s="300"/>
      <c r="DI32980" s="300"/>
      <c r="DJ32980" s="300"/>
      <c r="DK32980" s="300"/>
      <c r="DL32980" s="300"/>
      <c r="DM32980" s="300"/>
      <c r="DN32980" s="300"/>
      <c r="DO32980" s="300"/>
      <c r="DP32980" s="300"/>
      <c r="DQ32980" s="300"/>
      <c r="DR32980" s="300"/>
      <c r="DS32980" s="300"/>
      <c r="DT32980" s="300"/>
      <c r="DU32980" s="300"/>
      <c r="DV32980" s="300"/>
      <c r="DW32980" s="300"/>
      <c r="DX32980" s="300"/>
      <c r="DY32980" s="300"/>
      <c r="DZ32980" s="300"/>
      <c r="EA32980" s="300"/>
      <c r="EB32980" s="300"/>
      <c r="EC32980" s="300"/>
      <c r="ED32980" s="300"/>
      <c r="EE32980" s="300"/>
      <c r="EF32980" s="300"/>
      <c r="EG32980" s="300"/>
      <c r="EH32980" s="300"/>
      <c r="EI32980" s="300"/>
      <c r="EJ32980" s="300"/>
      <c r="EK32980" s="300"/>
      <c r="EL32980" s="300"/>
      <c r="EM32980" s="300"/>
      <c r="EN32980" s="300"/>
      <c r="EO32980" s="300"/>
      <c r="EP32980" s="300"/>
      <c r="EQ32980" s="300"/>
      <c r="ER32980" s="300"/>
      <c r="ES32980" s="300"/>
      <c r="ET32980" s="300"/>
      <c r="EU32980" s="300"/>
      <c r="EV32980" s="300"/>
      <c r="EW32980" s="300"/>
      <c r="EX32980" s="300"/>
      <c r="EY32980" s="300"/>
      <c r="EZ32980" s="300"/>
      <c r="FA32980" s="300"/>
      <c r="FB32980" s="300"/>
      <c r="FC32980" s="300"/>
      <c r="FD32980" s="300"/>
      <c r="FE32980" s="300"/>
      <c r="FF32980" s="300"/>
      <c r="FG32980" s="300"/>
      <c r="FH32980" s="300"/>
      <c r="FI32980" s="300"/>
      <c r="FJ32980" s="300"/>
      <c r="FK32980" s="300"/>
      <c r="FL32980" s="300"/>
      <c r="FM32980" s="300"/>
      <c r="FN32980" s="300"/>
      <c r="FO32980" s="300"/>
      <c r="FP32980" s="300"/>
      <c r="FQ32980" s="300"/>
      <c r="FR32980" s="300"/>
      <c r="FS32980" s="300"/>
      <c r="FT32980" s="300"/>
      <c r="FU32980" s="300"/>
      <c r="FV32980" s="300"/>
      <c r="FW32980" s="300"/>
      <c r="FX32980" s="300"/>
      <c r="FY32980" s="300"/>
      <c r="FZ32980" s="300"/>
      <c r="GA32980" s="300"/>
      <c r="GB32980" s="300"/>
      <c r="GC32980" s="300"/>
      <c r="GD32980" s="300"/>
      <c r="GE32980" s="300"/>
      <c r="GF32980" s="300"/>
      <c r="GG32980" s="300"/>
      <c r="GH32980" s="300"/>
      <c r="GI32980" s="300"/>
      <c r="GJ32980" s="300"/>
      <c r="GK32980" s="300"/>
    </row>
    <row r="32981" spans="4:193" x14ac:dyDescent="0.25">
      <c r="D32981" s="300"/>
      <c r="J32981" s="300"/>
      <c r="K32981" s="300"/>
      <c r="L32981" s="300"/>
      <c r="M32981" s="300"/>
      <c r="N32981" s="300"/>
      <c r="O32981" s="300"/>
      <c r="P32981" s="300"/>
      <c r="Q32981" s="300"/>
      <c r="R32981" s="300"/>
      <c r="S32981" s="300"/>
      <c r="T32981" s="300"/>
      <c r="U32981" s="300"/>
      <c r="V32981" s="300"/>
      <c r="W32981" s="300"/>
      <c r="X32981" s="300"/>
      <c r="Y32981" s="300"/>
      <c r="Z32981" s="300"/>
      <c r="AA32981" s="300"/>
      <c r="AB32981" s="300"/>
      <c r="AC32981" s="300"/>
      <c r="AD32981" s="300"/>
      <c r="AE32981" s="300"/>
      <c r="AF32981" s="300"/>
      <c r="AG32981" s="300"/>
      <c r="AH32981" s="300"/>
      <c r="AI32981" s="300"/>
      <c r="AJ32981" s="300"/>
      <c r="AK32981" s="300"/>
      <c r="AL32981" s="300"/>
      <c r="AM32981" s="300"/>
      <c r="AN32981" s="300"/>
      <c r="AO32981" s="300"/>
      <c r="AP32981" s="300"/>
      <c r="AQ32981" s="300"/>
      <c r="AR32981" s="300"/>
      <c r="AS32981" s="300"/>
      <c r="AT32981" s="300"/>
      <c r="AU32981" s="300"/>
      <c r="AV32981" s="300"/>
      <c r="AW32981" s="300"/>
      <c r="AX32981" s="300"/>
      <c r="AY32981" s="300"/>
      <c r="AZ32981" s="300"/>
      <c r="BA32981" s="300"/>
      <c r="BB32981" s="300"/>
      <c r="BC32981" s="300"/>
      <c r="BD32981" s="300"/>
      <c r="BE32981" s="300"/>
      <c r="BF32981" s="300"/>
      <c r="BG32981" s="300"/>
      <c r="BH32981" s="300"/>
      <c r="BI32981" s="300"/>
      <c r="BJ32981" s="300"/>
      <c r="BK32981" s="300"/>
      <c r="BL32981" s="300"/>
      <c r="BM32981" s="300"/>
      <c r="BN32981" s="300"/>
      <c r="BO32981" s="300"/>
      <c r="BP32981" s="300"/>
      <c r="BQ32981" s="300"/>
      <c r="BR32981" s="300"/>
      <c r="BS32981" s="300"/>
      <c r="BT32981" s="300"/>
      <c r="BU32981" s="300"/>
      <c r="BV32981" s="300"/>
      <c r="BW32981" s="300"/>
      <c r="BX32981" s="300"/>
      <c r="BY32981" s="300"/>
      <c r="BZ32981" s="300"/>
      <c r="CA32981" s="300"/>
      <c r="CB32981" s="300"/>
      <c r="CC32981" s="300"/>
      <c r="CD32981" s="300"/>
      <c r="CE32981" s="300"/>
      <c r="CF32981" s="300"/>
      <c r="CG32981" s="300"/>
      <c r="CH32981" s="300"/>
      <c r="CI32981" s="300"/>
      <c r="CJ32981" s="300"/>
      <c r="CK32981" s="300"/>
      <c r="CL32981" s="300"/>
      <c r="CM32981" s="300"/>
      <c r="CN32981" s="300"/>
      <c r="CO32981" s="300"/>
      <c r="CP32981" s="300"/>
      <c r="CQ32981" s="300"/>
      <c r="CR32981" s="300"/>
      <c r="CS32981" s="300"/>
      <c r="CT32981" s="300"/>
      <c r="CU32981" s="300"/>
      <c r="CV32981" s="300"/>
      <c r="CW32981" s="300"/>
      <c r="CX32981" s="300"/>
      <c r="CY32981" s="300"/>
      <c r="CZ32981" s="300"/>
      <c r="DA32981" s="300"/>
      <c r="DB32981" s="300"/>
      <c r="DC32981" s="300"/>
      <c r="DD32981" s="300"/>
      <c r="DE32981" s="300"/>
      <c r="DF32981" s="300"/>
      <c r="DG32981" s="300"/>
      <c r="DH32981" s="300"/>
      <c r="DI32981" s="300"/>
      <c r="DJ32981" s="300"/>
      <c r="DK32981" s="300"/>
      <c r="DL32981" s="300"/>
      <c r="DM32981" s="300"/>
      <c r="DN32981" s="300"/>
      <c r="DO32981" s="300"/>
      <c r="DP32981" s="300"/>
      <c r="DQ32981" s="300"/>
      <c r="DR32981" s="300"/>
      <c r="DS32981" s="300"/>
      <c r="DT32981" s="300"/>
      <c r="DU32981" s="300"/>
      <c r="DV32981" s="300"/>
      <c r="DW32981" s="300"/>
      <c r="DX32981" s="300"/>
      <c r="DY32981" s="300"/>
      <c r="DZ32981" s="300"/>
      <c r="EA32981" s="300"/>
      <c r="EB32981" s="300"/>
      <c r="EC32981" s="300"/>
      <c r="ED32981" s="300"/>
      <c r="EE32981" s="300"/>
      <c r="EF32981" s="300"/>
      <c r="EG32981" s="300"/>
      <c r="EH32981" s="300"/>
      <c r="EI32981" s="300"/>
      <c r="EJ32981" s="300"/>
      <c r="EK32981" s="300"/>
      <c r="EL32981" s="300"/>
      <c r="EM32981" s="300"/>
      <c r="EN32981" s="300"/>
      <c r="EO32981" s="300"/>
      <c r="EP32981" s="300"/>
      <c r="EQ32981" s="300"/>
      <c r="ER32981" s="300"/>
      <c r="ES32981" s="300"/>
      <c r="ET32981" s="300"/>
      <c r="EU32981" s="300"/>
      <c r="EV32981" s="300"/>
      <c r="EW32981" s="300"/>
      <c r="EX32981" s="300"/>
      <c r="EY32981" s="300"/>
      <c r="EZ32981" s="300"/>
      <c r="FA32981" s="300"/>
      <c r="FB32981" s="300"/>
      <c r="FC32981" s="300"/>
      <c r="FD32981" s="300"/>
      <c r="FE32981" s="300"/>
      <c r="FF32981" s="300"/>
      <c r="FG32981" s="300"/>
      <c r="FH32981" s="300"/>
      <c r="FI32981" s="300"/>
      <c r="FJ32981" s="300"/>
      <c r="FK32981" s="300"/>
      <c r="FL32981" s="300"/>
      <c r="FM32981" s="300"/>
      <c r="FN32981" s="300"/>
      <c r="FO32981" s="300"/>
      <c r="FP32981" s="300"/>
      <c r="FQ32981" s="300"/>
      <c r="FR32981" s="300"/>
      <c r="FS32981" s="300"/>
      <c r="FT32981" s="300"/>
      <c r="FU32981" s="300"/>
      <c r="FV32981" s="300"/>
      <c r="FW32981" s="300"/>
      <c r="FX32981" s="300"/>
      <c r="FY32981" s="300"/>
      <c r="FZ32981" s="300"/>
      <c r="GA32981" s="300"/>
      <c r="GB32981" s="300"/>
      <c r="GC32981" s="300"/>
      <c r="GD32981" s="300"/>
      <c r="GE32981" s="300"/>
      <c r="GF32981" s="300"/>
      <c r="GG32981" s="300"/>
      <c r="GH32981" s="300"/>
      <c r="GI32981" s="300"/>
      <c r="GJ32981" s="300"/>
      <c r="GK32981" s="300"/>
    </row>
    <row r="32982" spans="4:193" x14ac:dyDescent="0.25">
      <c r="D32982" s="300"/>
      <c r="J32982" s="300"/>
      <c r="K32982" s="300"/>
      <c r="L32982" s="300"/>
      <c r="M32982" s="300"/>
      <c r="N32982" s="300"/>
      <c r="O32982" s="300"/>
      <c r="P32982" s="300"/>
      <c r="Q32982" s="300"/>
      <c r="R32982" s="300"/>
      <c r="S32982" s="300"/>
      <c r="T32982" s="300"/>
      <c r="U32982" s="300"/>
      <c r="V32982" s="300"/>
      <c r="W32982" s="300"/>
      <c r="X32982" s="300"/>
      <c r="Y32982" s="300"/>
      <c r="Z32982" s="300"/>
      <c r="AA32982" s="300"/>
      <c r="AB32982" s="300"/>
      <c r="AC32982" s="300"/>
      <c r="AD32982" s="300"/>
      <c r="AE32982" s="300"/>
      <c r="AF32982" s="300"/>
      <c r="AG32982" s="300"/>
      <c r="AH32982" s="300"/>
      <c r="AI32982" s="300"/>
      <c r="AJ32982" s="300"/>
      <c r="AK32982" s="300"/>
      <c r="AL32982" s="300"/>
      <c r="AM32982" s="300"/>
      <c r="AN32982" s="300"/>
      <c r="AO32982" s="300"/>
      <c r="AP32982" s="300"/>
      <c r="AQ32982" s="300"/>
      <c r="AR32982" s="300"/>
      <c r="AS32982" s="300"/>
      <c r="AT32982" s="300"/>
      <c r="AU32982" s="300"/>
      <c r="AV32982" s="300"/>
      <c r="AW32982" s="300"/>
      <c r="AX32982" s="300"/>
      <c r="AY32982" s="300"/>
      <c r="AZ32982" s="300"/>
      <c r="BA32982" s="300"/>
      <c r="BB32982" s="300"/>
      <c r="BC32982" s="300"/>
      <c r="BD32982" s="300"/>
      <c r="BE32982" s="300"/>
      <c r="BF32982" s="300"/>
      <c r="BG32982" s="300"/>
      <c r="BH32982" s="300"/>
      <c r="BI32982" s="300"/>
      <c r="BJ32982" s="300"/>
      <c r="BK32982" s="300"/>
      <c r="BL32982" s="300"/>
      <c r="BM32982" s="300"/>
      <c r="BN32982" s="300"/>
      <c r="BO32982" s="300"/>
      <c r="BP32982" s="300"/>
      <c r="BQ32982" s="300"/>
      <c r="BR32982" s="300"/>
      <c r="BS32982" s="300"/>
      <c r="BT32982" s="300"/>
      <c r="BU32982" s="300"/>
      <c r="BV32982" s="300"/>
      <c r="BW32982" s="300"/>
      <c r="BX32982" s="300"/>
      <c r="BY32982" s="300"/>
      <c r="BZ32982" s="300"/>
      <c r="CA32982" s="300"/>
      <c r="CB32982" s="300"/>
      <c r="CC32982" s="300"/>
      <c r="CD32982" s="300"/>
      <c r="CE32982" s="300"/>
      <c r="CF32982" s="300"/>
      <c r="CG32982" s="300"/>
      <c r="CH32982" s="300"/>
      <c r="CI32982" s="300"/>
      <c r="CJ32982" s="300"/>
      <c r="CK32982" s="300"/>
      <c r="CL32982" s="300"/>
      <c r="CM32982" s="300"/>
      <c r="CN32982" s="300"/>
      <c r="CO32982" s="300"/>
      <c r="CP32982" s="300"/>
      <c r="CQ32982" s="300"/>
      <c r="CR32982" s="300"/>
      <c r="CS32982" s="300"/>
      <c r="CT32982" s="300"/>
      <c r="CU32982" s="300"/>
      <c r="CV32982" s="300"/>
      <c r="CW32982" s="300"/>
      <c r="CX32982" s="300"/>
      <c r="CY32982" s="300"/>
      <c r="CZ32982" s="300"/>
      <c r="DA32982" s="300"/>
      <c r="DB32982" s="300"/>
      <c r="DC32982" s="300"/>
      <c r="DD32982" s="300"/>
      <c r="DE32982" s="300"/>
      <c r="DF32982" s="300"/>
      <c r="DG32982" s="300"/>
      <c r="DH32982" s="300"/>
      <c r="DI32982" s="300"/>
      <c r="DJ32982" s="300"/>
      <c r="DK32982" s="300"/>
      <c r="DL32982" s="300"/>
      <c r="DM32982" s="300"/>
      <c r="DN32982" s="300"/>
      <c r="DO32982" s="300"/>
      <c r="DP32982" s="300"/>
      <c r="DQ32982" s="300"/>
      <c r="DR32982" s="300"/>
      <c r="DS32982" s="300"/>
      <c r="DT32982" s="300"/>
      <c r="DU32982" s="300"/>
      <c r="DV32982" s="300"/>
      <c r="DW32982" s="300"/>
      <c r="DX32982" s="300"/>
      <c r="DY32982" s="300"/>
      <c r="DZ32982" s="300"/>
      <c r="EA32982" s="300"/>
      <c r="EB32982" s="300"/>
      <c r="EC32982" s="300"/>
      <c r="ED32982" s="300"/>
      <c r="EE32982" s="300"/>
      <c r="EF32982" s="300"/>
      <c r="EG32982" s="300"/>
      <c r="EH32982" s="300"/>
      <c r="EI32982" s="300"/>
      <c r="EJ32982" s="300"/>
      <c r="EK32982" s="300"/>
      <c r="EL32982" s="300"/>
      <c r="EM32982" s="300"/>
      <c r="EN32982" s="300"/>
      <c r="EO32982" s="300"/>
      <c r="EP32982" s="300"/>
      <c r="EQ32982" s="300"/>
      <c r="ER32982" s="300"/>
      <c r="ES32982" s="300"/>
      <c r="ET32982" s="300"/>
      <c r="EU32982" s="300"/>
      <c r="EV32982" s="300"/>
      <c r="EW32982" s="300"/>
      <c r="EX32982" s="300"/>
      <c r="EY32982" s="300"/>
      <c r="EZ32982" s="300"/>
      <c r="FA32982" s="300"/>
      <c r="FB32982" s="300"/>
      <c r="FC32982" s="300"/>
      <c r="FD32982" s="300"/>
      <c r="FE32982" s="300"/>
      <c r="FF32982" s="300"/>
      <c r="FG32982" s="300"/>
      <c r="FH32982" s="300"/>
      <c r="FI32982" s="300"/>
      <c r="FJ32982" s="300"/>
      <c r="FK32982" s="300"/>
      <c r="FL32982" s="300"/>
      <c r="FM32982" s="300"/>
      <c r="FN32982" s="300"/>
      <c r="FO32982" s="300"/>
      <c r="FP32982" s="300"/>
      <c r="FQ32982" s="300"/>
      <c r="FR32982" s="300"/>
      <c r="FS32982" s="300"/>
      <c r="FT32982" s="300"/>
      <c r="FU32982" s="300"/>
      <c r="FV32982" s="300"/>
      <c r="FW32982" s="300"/>
      <c r="FX32982" s="300"/>
      <c r="FY32982" s="300"/>
      <c r="FZ32982" s="300"/>
      <c r="GA32982" s="300"/>
      <c r="GB32982" s="300"/>
      <c r="GC32982" s="300"/>
      <c r="GD32982" s="300"/>
      <c r="GE32982" s="300"/>
      <c r="GF32982" s="300"/>
      <c r="GG32982" s="300"/>
      <c r="GH32982" s="300"/>
      <c r="GI32982" s="300"/>
      <c r="GJ32982" s="300"/>
      <c r="GK32982" s="300"/>
    </row>
    <row r="32983" spans="4:193" x14ac:dyDescent="0.25">
      <c r="D32983" s="300"/>
      <c r="J32983" s="300"/>
      <c r="K32983" s="300"/>
      <c r="L32983" s="300"/>
      <c r="M32983" s="300"/>
      <c r="N32983" s="300"/>
      <c r="O32983" s="300"/>
      <c r="P32983" s="300"/>
      <c r="Q32983" s="300"/>
      <c r="R32983" s="300"/>
      <c r="S32983" s="300"/>
      <c r="T32983" s="300"/>
      <c r="U32983" s="300"/>
      <c r="V32983" s="300"/>
      <c r="W32983" s="300"/>
      <c r="X32983" s="300"/>
      <c r="Y32983" s="300"/>
      <c r="Z32983" s="300"/>
      <c r="AA32983" s="300"/>
      <c r="AB32983" s="300"/>
      <c r="AC32983" s="300"/>
      <c r="AD32983" s="300"/>
      <c r="AE32983" s="300"/>
      <c r="AF32983" s="300"/>
      <c r="AG32983" s="300"/>
      <c r="AH32983" s="300"/>
      <c r="AI32983" s="300"/>
      <c r="AJ32983" s="300"/>
      <c r="AK32983" s="300"/>
      <c r="AL32983" s="300"/>
      <c r="AM32983" s="300"/>
      <c r="AN32983" s="300"/>
      <c r="AO32983" s="300"/>
      <c r="AP32983" s="300"/>
      <c r="AQ32983" s="300"/>
      <c r="AR32983" s="300"/>
      <c r="AS32983" s="300"/>
      <c r="AT32983" s="300"/>
      <c r="AU32983" s="300"/>
      <c r="AV32983" s="300"/>
      <c r="AW32983" s="300"/>
      <c r="AX32983" s="300"/>
      <c r="AY32983" s="300"/>
      <c r="AZ32983" s="300"/>
      <c r="BA32983" s="300"/>
      <c r="BB32983" s="300"/>
      <c r="BC32983" s="300"/>
      <c r="BD32983" s="300"/>
      <c r="BE32983" s="300"/>
      <c r="BF32983" s="300"/>
      <c r="BG32983" s="300"/>
      <c r="BH32983" s="300"/>
      <c r="BI32983" s="300"/>
      <c r="BJ32983" s="300"/>
      <c r="BK32983" s="300"/>
      <c r="BL32983" s="300"/>
      <c r="BM32983" s="300"/>
      <c r="BN32983" s="300"/>
      <c r="BO32983" s="300"/>
      <c r="BP32983" s="300"/>
      <c r="BQ32983" s="300"/>
      <c r="BR32983" s="300"/>
      <c r="BS32983" s="300"/>
      <c r="BT32983" s="300"/>
      <c r="BU32983" s="300"/>
      <c r="BV32983" s="300"/>
      <c r="BW32983" s="300"/>
      <c r="BX32983" s="300"/>
      <c r="BY32983" s="300"/>
      <c r="BZ32983" s="300"/>
      <c r="CA32983" s="300"/>
      <c r="CB32983" s="300"/>
      <c r="CC32983" s="300"/>
      <c r="CD32983" s="300"/>
      <c r="CE32983" s="300"/>
      <c r="CF32983" s="300"/>
      <c r="CG32983" s="300"/>
      <c r="CH32983" s="300"/>
      <c r="CI32983" s="300"/>
      <c r="CJ32983" s="300"/>
      <c r="CK32983" s="300"/>
      <c r="CL32983" s="300"/>
      <c r="CM32983" s="300"/>
      <c r="CN32983" s="300"/>
      <c r="CO32983" s="300"/>
      <c r="CP32983" s="300"/>
      <c r="CQ32983" s="300"/>
      <c r="CR32983" s="300"/>
      <c r="CS32983" s="300"/>
      <c r="CT32983" s="300"/>
      <c r="CU32983" s="300"/>
      <c r="CV32983" s="300"/>
      <c r="CW32983" s="300"/>
      <c r="CX32983" s="300"/>
      <c r="CY32983" s="300"/>
      <c r="CZ32983" s="300"/>
      <c r="DA32983" s="300"/>
      <c r="DB32983" s="300"/>
      <c r="DC32983" s="300"/>
      <c r="DD32983" s="300"/>
      <c r="DE32983" s="300"/>
      <c r="DF32983" s="300"/>
      <c r="DG32983" s="300"/>
      <c r="DH32983" s="300"/>
      <c r="DI32983" s="300"/>
      <c r="DJ32983" s="300"/>
      <c r="DK32983" s="300"/>
      <c r="DL32983" s="300"/>
      <c r="DM32983" s="300"/>
      <c r="DN32983" s="300"/>
      <c r="DO32983" s="300"/>
      <c r="DP32983" s="300"/>
      <c r="DQ32983" s="300"/>
      <c r="DR32983" s="300"/>
      <c r="DS32983" s="300"/>
      <c r="DT32983" s="300"/>
      <c r="DU32983" s="300"/>
      <c r="DV32983" s="300"/>
      <c r="DW32983" s="300"/>
      <c r="DX32983" s="300"/>
      <c r="DY32983" s="300"/>
      <c r="DZ32983" s="300"/>
      <c r="EA32983" s="300"/>
      <c r="EB32983" s="300"/>
      <c r="EC32983" s="300"/>
      <c r="ED32983" s="300"/>
      <c r="EE32983" s="300"/>
      <c r="EF32983" s="300"/>
      <c r="EG32983" s="300"/>
      <c r="EH32983" s="300"/>
      <c r="EI32983" s="300"/>
      <c r="EJ32983" s="300"/>
      <c r="EK32983" s="300"/>
      <c r="EL32983" s="300"/>
      <c r="EM32983" s="300"/>
      <c r="EN32983" s="300"/>
      <c r="EO32983" s="300"/>
      <c r="EP32983" s="300"/>
      <c r="EQ32983" s="300"/>
      <c r="ER32983" s="300"/>
      <c r="ES32983" s="300"/>
      <c r="ET32983" s="300"/>
      <c r="EU32983" s="300"/>
      <c r="EV32983" s="300"/>
      <c r="EW32983" s="300"/>
      <c r="EX32983" s="300"/>
      <c r="EY32983" s="300"/>
      <c r="EZ32983" s="300"/>
      <c r="FA32983" s="300"/>
      <c r="FB32983" s="300"/>
      <c r="FC32983" s="300"/>
      <c r="FD32983" s="300"/>
      <c r="FE32983" s="300"/>
      <c r="FF32983" s="300"/>
      <c r="FG32983" s="300"/>
      <c r="FH32983" s="300"/>
      <c r="FI32983" s="300"/>
      <c r="FJ32983" s="300"/>
      <c r="FK32983" s="300"/>
      <c r="FL32983" s="300"/>
      <c r="FM32983" s="300"/>
      <c r="FN32983" s="300"/>
      <c r="FO32983" s="300"/>
      <c r="FP32983" s="300"/>
      <c r="FQ32983" s="300"/>
      <c r="FR32983" s="300"/>
      <c r="FS32983" s="300"/>
      <c r="FT32983" s="300"/>
      <c r="FU32983" s="300"/>
      <c r="FV32983" s="300"/>
      <c r="FW32983" s="300"/>
      <c r="FX32983" s="300"/>
      <c r="FY32983" s="300"/>
      <c r="FZ32983" s="300"/>
      <c r="GA32983" s="300"/>
      <c r="GB32983" s="300"/>
      <c r="GC32983" s="300"/>
      <c r="GD32983" s="300"/>
      <c r="GE32983" s="300"/>
      <c r="GF32983" s="300"/>
      <c r="GG32983" s="300"/>
      <c r="GH32983" s="300"/>
      <c r="GI32983" s="300"/>
      <c r="GJ32983" s="300"/>
      <c r="GK32983" s="300"/>
    </row>
    <row r="32984" spans="4:193" x14ac:dyDescent="0.25">
      <c r="D32984" s="300"/>
      <c r="J32984" s="300"/>
      <c r="K32984" s="300"/>
      <c r="L32984" s="300"/>
      <c r="M32984" s="300"/>
      <c r="N32984" s="300"/>
      <c r="O32984" s="300"/>
      <c r="P32984" s="300"/>
      <c r="Q32984" s="300"/>
      <c r="R32984" s="300"/>
      <c r="S32984" s="300"/>
      <c r="T32984" s="300"/>
      <c r="U32984" s="300"/>
      <c r="V32984" s="300"/>
      <c r="W32984" s="300"/>
      <c r="X32984" s="300"/>
      <c r="Y32984" s="300"/>
      <c r="Z32984" s="300"/>
      <c r="AA32984" s="300"/>
      <c r="AB32984" s="300"/>
      <c r="AC32984" s="300"/>
      <c r="AD32984" s="300"/>
      <c r="AE32984" s="300"/>
      <c r="AF32984" s="300"/>
      <c r="AG32984" s="300"/>
      <c r="AH32984" s="300"/>
      <c r="AI32984" s="300"/>
      <c r="AJ32984" s="300"/>
      <c r="AK32984" s="300"/>
      <c r="AL32984" s="300"/>
      <c r="AM32984" s="300"/>
      <c r="AN32984" s="300"/>
      <c r="AO32984" s="300"/>
      <c r="AP32984" s="300"/>
      <c r="AQ32984" s="300"/>
      <c r="AR32984" s="300"/>
      <c r="AS32984" s="300"/>
      <c r="AT32984" s="300"/>
      <c r="AU32984" s="300"/>
      <c r="AV32984" s="300"/>
      <c r="AW32984" s="300"/>
      <c r="AX32984" s="300"/>
      <c r="AY32984" s="300"/>
      <c r="AZ32984" s="300"/>
      <c r="BA32984" s="300"/>
      <c r="BB32984" s="300"/>
      <c r="BC32984" s="300"/>
      <c r="BD32984" s="300"/>
      <c r="BE32984" s="300"/>
      <c r="BF32984" s="300"/>
      <c r="BG32984" s="300"/>
      <c r="BH32984" s="300"/>
      <c r="BI32984" s="300"/>
      <c r="BJ32984" s="300"/>
      <c r="BK32984" s="300"/>
      <c r="BL32984" s="300"/>
      <c r="BM32984" s="300"/>
      <c r="BN32984" s="300"/>
      <c r="BO32984" s="300"/>
      <c r="BP32984" s="300"/>
      <c r="BQ32984" s="300"/>
      <c r="BR32984" s="300"/>
      <c r="BS32984" s="300"/>
      <c r="BT32984" s="300"/>
      <c r="BU32984" s="300"/>
      <c r="BV32984" s="300"/>
      <c r="BW32984" s="300"/>
      <c r="BX32984" s="300"/>
      <c r="BY32984" s="300"/>
      <c r="BZ32984" s="300"/>
      <c r="CA32984" s="300"/>
      <c r="CB32984" s="300"/>
      <c r="CC32984" s="300"/>
      <c r="CD32984" s="300"/>
      <c r="CE32984" s="300"/>
      <c r="CF32984" s="300"/>
      <c r="CG32984" s="300"/>
      <c r="CH32984" s="300"/>
      <c r="CI32984" s="300"/>
      <c r="CJ32984" s="300"/>
      <c r="CK32984" s="300"/>
      <c r="CL32984" s="300"/>
      <c r="CM32984" s="300"/>
      <c r="CN32984" s="300"/>
      <c r="CO32984" s="300"/>
      <c r="CP32984" s="300"/>
      <c r="CQ32984" s="300"/>
      <c r="CR32984" s="300"/>
      <c r="CS32984" s="300"/>
      <c r="CT32984" s="300"/>
      <c r="CU32984" s="300"/>
      <c r="CV32984" s="300"/>
      <c r="CW32984" s="300"/>
      <c r="CX32984" s="300"/>
      <c r="CY32984" s="300"/>
      <c r="CZ32984" s="300"/>
      <c r="DA32984" s="300"/>
      <c r="DB32984" s="300"/>
      <c r="DC32984" s="300"/>
      <c r="DD32984" s="300"/>
      <c r="DE32984" s="300"/>
      <c r="DF32984" s="300"/>
      <c r="DG32984" s="300"/>
      <c r="DH32984" s="300"/>
      <c r="DI32984" s="300"/>
      <c r="DJ32984" s="300"/>
      <c r="DK32984" s="300"/>
      <c r="DL32984" s="300"/>
      <c r="DM32984" s="300"/>
      <c r="DN32984" s="300"/>
      <c r="DO32984" s="300"/>
      <c r="DP32984" s="300"/>
      <c r="DQ32984" s="300"/>
      <c r="DR32984" s="300"/>
      <c r="DS32984" s="300"/>
      <c r="DT32984" s="300"/>
      <c r="DU32984" s="300"/>
      <c r="DV32984" s="300"/>
      <c r="DW32984" s="300"/>
      <c r="DX32984" s="300"/>
      <c r="DY32984" s="300"/>
      <c r="DZ32984" s="300"/>
      <c r="EA32984" s="300"/>
      <c r="EB32984" s="300"/>
      <c r="EC32984" s="300"/>
      <c r="ED32984" s="300"/>
      <c r="EE32984" s="300"/>
      <c r="EF32984" s="300"/>
      <c r="EG32984" s="300"/>
      <c r="EH32984" s="300"/>
      <c r="EI32984" s="300"/>
      <c r="EJ32984" s="300"/>
      <c r="EK32984" s="300"/>
      <c r="EL32984" s="300"/>
      <c r="EM32984" s="300"/>
      <c r="EN32984" s="300"/>
      <c r="EO32984" s="300"/>
      <c r="EP32984" s="300"/>
      <c r="EQ32984" s="300"/>
      <c r="ER32984" s="300"/>
      <c r="ES32984" s="300"/>
      <c r="ET32984" s="300"/>
      <c r="EU32984" s="300"/>
      <c r="EV32984" s="300"/>
      <c r="EW32984" s="300"/>
      <c r="EX32984" s="300"/>
      <c r="EY32984" s="300"/>
      <c r="EZ32984" s="300"/>
      <c r="FA32984" s="300"/>
      <c r="FB32984" s="300"/>
      <c r="FC32984" s="300"/>
      <c r="FD32984" s="300"/>
      <c r="FE32984" s="300"/>
      <c r="FF32984" s="300"/>
      <c r="FG32984" s="300"/>
      <c r="FH32984" s="300"/>
      <c r="FI32984" s="300"/>
      <c r="FJ32984" s="300"/>
      <c r="FK32984" s="300"/>
      <c r="FL32984" s="300"/>
      <c r="FM32984" s="300"/>
      <c r="FN32984" s="300"/>
      <c r="FO32984" s="300"/>
      <c r="FP32984" s="300"/>
      <c r="FQ32984" s="300"/>
      <c r="FR32984" s="300"/>
      <c r="FS32984" s="300"/>
      <c r="FT32984" s="300"/>
      <c r="FU32984" s="300"/>
      <c r="FV32984" s="300"/>
      <c r="FW32984" s="300"/>
      <c r="FX32984" s="300"/>
      <c r="FY32984" s="300"/>
      <c r="FZ32984" s="300"/>
      <c r="GA32984" s="300"/>
      <c r="GB32984" s="300"/>
      <c r="GC32984" s="300"/>
      <c r="GD32984" s="300"/>
      <c r="GE32984" s="300"/>
      <c r="GF32984" s="300"/>
      <c r="GG32984" s="300"/>
      <c r="GH32984" s="300"/>
      <c r="GI32984" s="300"/>
      <c r="GJ32984" s="300"/>
      <c r="GK32984" s="300"/>
    </row>
    <row r="32985" spans="4:193" x14ac:dyDescent="0.25">
      <c r="D32985" s="300"/>
      <c r="J32985" s="300"/>
      <c r="K32985" s="300"/>
      <c r="L32985" s="300"/>
      <c r="M32985" s="300"/>
      <c r="N32985" s="300"/>
      <c r="O32985" s="300"/>
      <c r="P32985" s="300"/>
      <c r="Q32985" s="300"/>
      <c r="R32985" s="300"/>
      <c r="S32985" s="300"/>
      <c r="T32985" s="300"/>
      <c r="U32985" s="300"/>
      <c r="V32985" s="300"/>
      <c r="W32985" s="300"/>
      <c r="X32985" s="300"/>
      <c r="Y32985" s="300"/>
      <c r="Z32985" s="300"/>
      <c r="AA32985" s="300"/>
      <c r="AB32985" s="300"/>
      <c r="AC32985" s="300"/>
      <c r="AD32985" s="300"/>
      <c r="AE32985" s="300"/>
      <c r="AF32985" s="300"/>
      <c r="AG32985" s="300"/>
      <c r="AH32985" s="300"/>
      <c r="AI32985" s="300"/>
      <c r="AJ32985" s="300"/>
      <c r="AK32985" s="300"/>
      <c r="AL32985" s="300"/>
      <c r="AM32985" s="300"/>
      <c r="AN32985" s="300"/>
      <c r="AO32985" s="300"/>
      <c r="AP32985" s="300"/>
      <c r="AQ32985" s="300"/>
      <c r="AR32985" s="300"/>
      <c r="AS32985" s="300"/>
      <c r="AT32985" s="300"/>
      <c r="AU32985" s="300"/>
      <c r="AV32985" s="300"/>
      <c r="AW32985" s="300"/>
      <c r="AX32985" s="300"/>
      <c r="AY32985" s="300"/>
      <c r="AZ32985" s="300"/>
      <c r="BA32985" s="300"/>
      <c r="BB32985" s="300"/>
      <c r="BC32985" s="300"/>
      <c r="BD32985" s="300"/>
      <c r="BE32985" s="300"/>
      <c r="BF32985" s="300"/>
      <c r="BG32985" s="300"/>
      <c r="BH32985" s="300"/>
      <c r="BI32985" s="300"/>
      <c r="BJ32985" s="300"/>
      <c r="BK32985" s="300"/>
      <c r="BL32985" s="300"/>
      <c r="BM32985" s="300"/>
      <c r="BN32985" s="300"/>
      <c r="BO32985" s="300"/>
      <c r="BP32985" s="300"/>
      <c r="BQ32985" s="300"/>
      <c r="BR32985" s="300"/>
      <c r="BS32985" s="300"/>
      <c r="BT32985" s="300"/>
      <c r="BU32985" s="300"/>
      <c r="BV32985" s="300"/>
      <c r="BW32985" s="300"/>
      <c r="BX32985" s="300"/>
      <c r="BY32985" s="300"/>
      <c r="BZ32985" s="300"/>
      <c r="CA32985" s="300"/>
      <c r="CB32985" s="300"/>
      <c r="CC32985" s="300"/>
      <c r="CD32985" s="300"/>
      <c r="CE32985" s="300"/>
      <c r="CF32985" s="300"/>
      <c r="CG32985" s="300"/>
      <c r="CH32985" s="300"/>
      <c r="CI32985" s="300"/>
      <c r="CJ32985" s="300"/>
      <c r="CK32985" s="300"/>
      <c r="CL32985" s="300"/>
      <c r="CM32985" s="300"/>
      <c r="CN32985" s="300"/>
      <c r="CO32985" s="300"/>
      <c r="CP32985" s="300"/>
      <c r="CQ32985" s="300"/>
      <c r="CR32985" s="300"/>
      <c r="CS32985" s="300"/>
      <c r="CT32985" s="300"/>
      <c r="CU32985" s="300"/>
      <c r="CV32985" s="300"/>
      <c r="CW32985" s="300"/>
      <c r="CX32985" s="300"/>
      <c r="CY32985" s="300"/>
      <c r="CZ32985" s="300"/>
      <c r="DA32985" s="300"/>
      <c r="DB32985" s="300"/>
      <c r="DC32985" s="300"/>
      <c r="DD32985" s="300"/>
      <c r="DE32985" s="300"/>
      <c r="DF32985" s="300"/>
      <c r="DG32985" s="300"/>
      <c r="DH32985" s="300"/>
      <c r="DI32985" s="300"/>
      <c r="DJ32985" s="300"/>
      <c r="DK32985" s="300"/>
      <c r="DL32985" s="300"/>
      <c r="DM32985" s="300"/>
      <c r="DN32985" s="300"/>
      <c r="DO32985" s="300"/>
      <c r="DP32985" s="300"/>
      <c r="DQ32985" s="300"/>
      <c r="DR32985" s="300"/>
      <c r="DS32985" s="300"/>
      <c r="DT32985" s="300"/>
      <c r="DU32985" s="300"/>
      <c r="DV32985" s="300"/>
      <c r="DW32985" s="300"/>
      <c r="DX32985" s="300"/>
      <c r="DY32985" s="300"/>
      <c r="DZ32985" s="300"/>
      <c r="EA32985" s="300"/>
      <c r="EB32985" s="300"/>
      <c r="EC32985" s="300"/>
      <c r="ED32985" s="300"/>
      <c r="EE32985" s="300"/>
      <c r="EF32985" s="300"/>
      <c r="EG32985" s="300"/>
      <c r="EH32985" s="300"/>
      <c r="EI32985" s="300"/>
      <c r="EJ32985" s="300"/>
      <c r="EK32985" s="300"/>
      <c r="EL32985" s="300"/>
      <c r="EM32985" s="300"/>
      <c r="EN32985" s="300"/>
      <c r="EO32985" s="300"/>
      <c r="EP32985" s="300"/>
      <c r="EQ32985" s="300"/>
      <c r="ER32985" s="300"/>
      <c r="ES32985" s="300"/>
      <c r="ET32985" s="300"/>
      <c r="EU32985" s="300"/>
      <c r="EV32985" s="300"/>
      <c r="EW32985" s="300"/>
      <c r="EX32985" s="300"/>
      <c r="EY32985" s="300"/>
      <c r="EZ32985" s="300"/>
      <c r="FA32985" s="300"/>
      <c r="FB32985" s="300"/>
      <c r="FC32985" s="300"/>
      <c r="FD32985" s="300"/>
      <c r="FE32985" s="300"/>
      <c r="FF32985" s="300"/>
      <c r="FG32985" s="300"/>
      <c r="FH32985" s="300"/>
      <c r="FI32985" s="300"/>
      <c r="FJ32985" s="300"/>
      <c r="FK32985" s="300"/>
      <c r="FL32985" s="300"/>
      <c r="FM32985" s="300"/>
      <c r="FN32985" s="300"/>
      <c r="FO32985" s="300"/>
      <c r="FP32985" s="300"/>
      <c r="FQ32985" s="300"/>
      <c r="FR32985" s="300"/>
      <c r="FS32985" s="300"/>
      <c r="FT32985" s="300"/>
      <c r="FU32985" s="300"/>
      <c r="FV32985" s="300"/>
      <c r="FW32985" s="300"/>
      <c r="FX32985" s="300"/>
      <c r="FY32985" s="300"/>
      <c r="FZ32985" s="300"/>
      <c r="GA32985" s="300"/>
      <c r="GB32985" s="300"/>
      <c r="GC32985" s="300"/>
      <c r="GD32985" s="300"/>
      <c r="GE32985" s="300"/>
      <c r="GF32985" s="300"/>
      <c r="GG32985" s="300"/>
      <c r="GH32985" s="300"/>
      <c r="GI32985" s="300"/>
      <c r="GJ32985" s="300"/>
      <c r="GK32985" s="300"/>
    </row>
    <row r="32986" spans="4:193" x14ac:dyDescent="0.25">
      <c r="D32986" s="300"/>
      <c r="J32986" s="300"/>
      <c r="K32986" s="300"/>
      <c r="L32986" s="300"/>
      <c r="M32986" s="300"/>
      <c r="N32986" s="300"/>
      <c r="O32986" s="300"/>
      <c r="P32986" s="300"/>
      <c r="Q32986" s="300"/>
      <c r="R32986" s="300"/>
      <c r="S32986" s="300"/>
      <c r="T32986" s="300"/>
      <c r="U32986" s="300"/>
      <c r="V32986" s="300"/>
      <c r="W32986" s="300"/>
      <c r="X32986" s="300"/>
      <c r="Y32986" s="300"/>
      <c r="Z32986" s="300"/>
      <c r="AA32986" s="300"/>
      <c r="AB32986" s="300"/>
      <c r="AC32986" s="300"/>
      <c r="AD32986" s="300"/>
      <c r="AE32986" s="300"/>
      <c r="AF32986" s="300"/>
      <c r="AG32986" s="300"/>
      <c r="AH32986" s="300"/>
      <c r="AI32986" s="300"/>
      <c r="AJ32986" s="300"/>
      <c r="AK32986" s="300"/>
      <c r="AL32986" s="300"/>
      <c r="AM32986" s="300"/>
      <c r="AN32986" s="300"/>
      <c r="AO32986" s="300"/>
      <c r="AP32986" s="300"/>
      <c r="AQ32986" s="300"/>
      <c r="AR32986" s="300"/>
      <c r="AS32986" s="300"/>
      <c r="AT32986" s="300"/>
      <c r="AU32986" s="300"/>
      <c r="AV32986" s="300"/>
      <c r="AW32986" s="300"/>
      <c r="AX32986" s="300"/>
      <c r="AY32986" s="300"/>
      <c r="AZ32986" s="300"/>
      <c r="BA32986" s="300"/>
      <c r="BB32986" s="300"/>
      <c r="BC32986" s="300"/>
      <c r="BD32986" s="300"/>
      <c r="BE32986" s="300"/>
      <c r="BF32986" s="300"/>
      <c r="BG32986" s="300"/>
      <c r="BH32986" s="300"/>
      <c r="BI32986" s="300"/>
      <c r="BJ32986" s="300"/>
      <c r="BK32986" s="300"/>
      <c r="BL32986" s="300"/>
      <c r="BM32986" s="300"/>
      <c r="BN32986" s="300"/>
      <c r="BO32986" s="300"/>
      <c r="BP32986" s="300"/>
      <c r="BQ32986" s="300"/>
      <c r="BR32986" s="300"/>
      <c r="BS32986" s="300"/>
      <c r="BT32986" s="300"/>
      <c r="BU32986" s="300"/>
      <c r="BV32986" s="300"/>
      <c r="BW32986" s="300"/>
      <c r="BX32986" s="300"/>
      <c r="BY32986" s="300"/>
      <c r="BZ32986" s="300"/>
      <c r="CA32986" s="300"/>
      <c r="CB32986" s="300"/>
      <c r="CC32986" s="300"/>
      <c r="CD32986" s="300"/>
      <c r="CE32986" s="300"/>
      <c r="CF32986" s="300"/>
      <c r="CG32986" s="300"/>
      <c r="CH32986" s="300"/>
      <c r="CI32986" s="300"/>
      <c r="CJ32986" s="300"/>
      <c r="CK32986" s="300"/>
      <c r="CL32986" s="300"/>
      <c r="CM32986" s="300"/>
      <c r="CN32986" s="300"/>
      <c r="CO32986" s="300"/>
      <c r="CP32986" s="300"/>
      <c r="CQ32986" s="300"/>
      <c r="CR32986" s="300"/>
      <c r="CS32986" s="300"/>
      <c r="CT32986" s="300"/>
      <c r="CU32986" s="300"/>
      <c r="CV32986" s="300"/>
      <c r="CW32986" s="300"/>
      <c r="CX32986" s="300"/>
      <c r="CY32986" s="300"/>
      <c r="CZ32986" s="300"/>
      <c r="DA32986" s="300"/>
      <c r="DB32986" s="300"/>
      <c r="DC32986" s="300"/>
      <c r="DD32986" s="300"/>
      <c r="DE32986" s="300"/>
      <c r="DF32986" s="300"/>
      <c r="DG32986" s="300"/>
      <c r="DH32986" s="300"/>
      <c r="DI32986" s="300"/>
      <c r="DJ32986" s="300"/>
      <c r="DK32986" s="300"/>
      <c r="DL32986" s="300"/>
      <c r="DM32986" s="300"/>
      <c r="DN32986" s="300"/>
      <c r="DO32986" s="300"/>
      <c r="DP32986" s="300"/>
      <c r="DQ32986" s="300"/>
      <c r="DR32986" s="300"/>
      <c r="DS32986" s="300"/>
      <c r="DT32986" s="300"/>
      <c r="DU32986" s="300"/>
      <c r="DV32986" s="300"/>
      <c r="DW32986" s="300"/>
      <c r="DX32986" s="300"/>
      <c r="DY32986" s="300"/>
      <c r="DZ32986" s="300"/>
      <c r="EA32986" s="300"/>
      <c r="EB32986" s="300"/>
      <c r="EC32986" s="300"/>
      <c r="ED32986" s="300"/>
      <c r="EE32986" s="300"/>
      <c r="EF32986" s="300"/>
      <c r="EG32986" s="300"/>
      <c r="EH32986" s="300"/>
      <c r="EI32986" s="300"/>
      <c r="EJ32986" s="300"/>
      <c r="EK32986" s="300"/>
      <c r="EL32986" s="300"/>
      <c r="EM32986" s="300"/>
      <c r="EN32986" s="300"/>
      <c r="EO32986" s="300"/>
      <c r="EP32986" s="300"/>
      <c r="EQ32986" s="300"/>
      <c r="ER32986" s="300"/>
      <c r="ES32986" s="300"/>
      <c r="ET32986" s="300"/>
      <c r="EU32986" s="300"/>
      <c r="EV32986" s="300"/>
      <c r="EW32986" s="300"/>
      <c r="EX32986" s="300"/>
      <c r="EY32986" s="300"/>
      <c r="EZ32986" s="300"/>
      <c r="FA32986" s="300"/>
      <c r="FB32986" s="300"/>
      <c r="FC32986" s="300"/>
      <c r="FD32986" s="300"/>
      <c r="FE32986" s="300"/>
      <c r="FF32986" s="300"/>
      <c r="FG32986" s="300"/>
      <c r="FH32986" s="300"/>
      <c r="FI32986" s="300"/>
      <c r="FJ32986" s="300"/>
      <c r="FK32986" s="300"/>
      <c r="FL32986" s="300"/>
      <c r="FM32986" s="300"/>
      <c r="FN32986" s="300"/>
      <c r="FO32986" s="300"/>
      <c r="FP32986" s="300"/>
      <c r="FQ32986" s="300"/>
      <c r="FR32986" s="300"/>
      <c r="FS32986" s="300"/>
      <c r="FT32986" s="300"/>
      <c r="FU32986" s="300"/>
      <c r="FV32986" s="300"/>
      <c r="FW32986" s="300"/>
      <c r="FX32986" s="300"/>
      <c r="FY32986" s="300"/>
      <c r="FZ32986" s="300"/>
      <c r="GA32986" s="300"/>
      <c r="GB32986" s="300"/>
      <c r="GC32986" s="300"/>
      <c r="GD32986" s="300"/>
      <c r="GE32986" s="300"/>
      <c r="GF32986" s="300"/>
      <c r="GG32986" s="300"/>
      <c r="GH32986" s="300"/>
      <c r="GI32986" s="300"/>
      <c r="GJ32986" s="300"/>
      <c r="GK32986" s="300"/>
    </row>
    <row r="32987" spans="4:193" x14ac:dyDescent="0.25">
      <c r="D32987" s="300"/>
      <c r="J32987" s="300"/>
      <c r="K32987" s="300"/>
      <c r="L32987" s="300"/>
      <c r="M32987" s="300"/>
      <c r="N32987" s="300"/>
      <c r="O32987" s="300"/>
      <c r="P32987" s="300"/>
      <c r="Q32987" s="300"/>
      <c r="R32987" s="300"/>
      <c r="S32987" s="300"/>
      <c r="T32987" s="300"/>
      <c r="U32987" s="300"/>
      <c r="V32987" s="300"/>
      <c r="W32987" s="300"/>
      <c r="X32987" s="300"/>
      <c r="Y32987" s="300"/>
      <c r="Z32987" s="300"/>
      <c r="AA32987" s="300"/>
      <c r="AB32987" s="300"/>
      <c r="AC32987" s="300"/>
      <c r="AD32987" s="300"/>
      <c r="AE32987" s="300"/>
      <c r="AF32987" s="300"/>
      <c r="AG32987" s="300"/>
      <c r="AH32987" s="300"/>
      <c r="AI32987" s="300"/>
      <c r="AJ32987" s="300"/>
      <c r="AK32987" s="300"/>
      <c r="AL32987" s="300"/>
      <c r="AM32987" s="300"/>
      <c r="AN32987" s="300"/>
      <c r="AO32987" s="300"/>
      <c r="AP32987" s="300"/>
      <c r="AQ32987" s="300"/>
      <c r="AR32987" s="300"/>
      <c r="AS32987" s="300"/>
      <c r="AT32987" s="300"/>
      <c r="AU32987" s="300"/>
      <c r="AV32987" s="300"/>
      <c r="AW32987" s="300"/>
      <c r="AX32987" s="300"/>
      <c r="AY32987" s="300"/>
      <c r="AZ32987" s="300"/>
      <c r="BA32987" s="300"/>
      <c r="BB32987" s="300"/>
      <c r="BC32987" s="300"/>
      <c r="BD32987" s="300"/>
      <c r="BE32987" s="300"/>
      <c r="BF32987" s="300"/>
      <c r="BG32987" s="300"/>
      <c r="BH32987" s="300"/>
      <c r="BI32987" s="300"/>
      <c r="BJ32987" s="300"/>
      <c r="BK32987" s="300"/>
      <c r="BL32987" s="300"/>
      <c r="BM32987" s="300"/>
      <c r="BN32987" s="300"/>
      <c r="BO32987" s="300"/>
      <c r="BP32987" s="300"/>
      <c r="BQ32987" s="300"/>
      <c r="BR32987" s="300"/>
      <c r="BS32987" s="300"/>
      <c r="BT32987" s="300"/>
      <c r="BU32987" s="300"/>
      <c r="BV32987" s="300"/>
      <c r="BW32987" s="300"/>
      <c r="BX32987" s="300"/>
      <c r="BY32987" s="300"/>
      <c r="BZ32987" s="300"/>
      <c r="CA32987" s="300"/>
      <c r="CB32987" s="300"/>
      <c r="CC32987" s="300"/>
      <c r="CD32987" s="300"/>
      <c r="CE32987" s="300"/>
      <c r="CF32987" s="300"/>
      <c r="CG32987" s="300"/>
      <c r="CH32987" s="300"/>
      <c r="CI32987" s="300"/>
      <c r="CJ32987" s="300"/>
      <c r="CK32987" s="300"/>
      <c r="CL32987" s="300"/>
      <c r="CM32987" s="300"/>
      <c r="CN32987" s="300"/>
      <c r="CO32987" s="300"/>
      <c r="CP32987" s="300"/>
      <c r="CQ32987" s="300"/>
      <c r="CR32987" s="300"/>
      <c r="CS32987" s="300"/>
      <c r="CT32987" s="300"/>
      <c r="CU32987" s="300"/>
      <c r="CV32987" s="300"/>
      <c r="CW32987" s="300"/>
      <c r="CX32987" s="300"/>
      <c r="CY32987" s="300"/>
      <c r="CZ32987" s="300"/>
      <c r="DA32987" s="300"/>
      <c r="DB32987" s="300"/>
      <c r="DC32987" s="300"/>
      <c r="DD32987" s="300"/>
      <c r="DE32987" s="300"/>
      <c r="DF32987" s="300"/>
      <c r="DG32987" s="300"/>
      <c r="DH32987" s="300"/>
      <c r="DI32987" s="300"/>
      <c r="DJ32987" s="300"/>
      <c r="DK32987" s="300"/>
      <c r="DL32987" s="300"/>
      <c r="DM32987" s="300"/>
      <c r="DN32987" s="300"/>
      <c r="DO32987" s="300"/>
      <c r="DP32987" s="300"/>
      <c r="DQ32987" s="300"/>
      <c r="DR32987" s="300"/>
      <c r="DS32987" s="300"/>
      <c r="DT32987" s="300"/>
      <c r="DU32987" s="300"/>
      <c r="DV32987" s="300"/>
      <c r="DW32987" s="300"/>
      <c r="DX32987" s="300"/>
      <c r="DY32987" s="300"/>
      <c r="DZ32987" s="300"/>
      <c r="EA32987" s="300"/>
      <c r="EB32987" s="300"/>
      <c r="EC32987" s="300"/>
      <c r="ED32987" s="300"/>
      <c r="EE32987" s="300"/>
      <c r="EF32987" s="300"/>
      <c r="EG32987" s="300"/>
      <c r="EH32987" s="300"/>
      <c r="EI32987" s="300"/>
      <c r="EJ32987" s="300"/>
      <c r="EK32987" s="300"/>
      <c r="EL32987" s="300"/>
      <c r="EM32987" s="300"/>
      <c r="EN32987" s="300"/>
      <c r="EO32987" s="300"/>
      <c r="EP32987" s="300"/>
      <c r="EQ32987" s="300"/>
      <c r="ER32987" s="300"/>
      <c r="ES32987" s="300"/>
      <c r="ET32987" s="300"/>
      <c r="EU32987" s="300"/>
      <c r="EV32987" s="300"/>
      <c r="EW32987" s="300"/>
      <c r="EX32987" s="300"/>
      <c r="EY32987" s="300"/>
      <c r="EZ32987" s="300"/>
      <c r="FA32987" s="300"/>
      <c r="FB32987" s="300"/>
      <c r="FC32987" s="300"/>
      <c r="FD32987" s="300"/>
      <c r="FE32987" s="300"/>
      <c r="FF32987" s="300"/>
      <c r="FG32987" s="300"/>
      <c r="FH32987" s="300"/>
      <c r="FI32987" s="300"/>
      <c r="FJ32987" s="300"/>
      <c r="FK32987" s="300"/>
      <c r="FL32987" s="300"/>
      <c r="FM32987" s="300"/>
      <c r="FN32987" s="300"/>
      <c r="FO32987" s="300"/>
      <c r="FP32987" s="300"/>
      <c r="FQ32987" s="300"/>
      <c r="FR32987" s="300"/>
      <c r="FS32987" s="300"/>
      <c r="FT32987" s="300"/>
      <c r="FU32987" s="300"/>
      <c r="FV32987" s="300"/>
      <c r="FW32987" s="300"/>
      <c r="FX32987" s="300"/>
      <c r="FY32987" s="300"/>
      <c r="FZ32987" s="300"/>
      <c r="GA32987" s="300"/>
      <c r="GB32987" s="300"/>
      <c r="GC32987" s="300"/>
      <c r="GD32987" s="300"/>
      <c r="GE32987" s="300"/>
      <c r="GF32987" s="300"/>
      <c r="GG32987" s="300"/>
      <c r="GH32987" s="300"/>
      <c r="GI32987" s="300"/>
      <c r="GJ32987" s="300"/>
      <c r="GK32987" s="300"/>
    </row>
    <row r="32988" spans="4:193" x14ac:dyDescent="0.25">
      <c r="D32988" s="300"/>
      <c r="J32988" s="300"/>
      <c r="K32988" s="300"/>
      <c r="L32988" s="300"/>
      <c r="M32988" s="300"/>
      <c r="N32988" s="300"/>
      <c r="O32988" s="300"/>
      <c r="P32988" s="300"/>
      <c r="Q32988" s="300"/>
      <c r="R32988" s="300"/>
      <c r="S32988" s="300"/>
      <c r="T32988" s="300"/>
      <c r="U32988" s="300"/>
      <c r="V32988" s="300"/>
      <c r="W32988" s="300"/>
      <c r="X32988" s="300"/>
      <c r="Y32988" s="300"/>
      <c r="Z32988" s="300"/>
      <c r="AA32988" s="300"/>
      <c r="AB32988" s="300"/>
      <c r="AC32988" s="300"/>
      <c r="AD32988" s="300"/>
      <c r="AE32988" s="300"/>
      <c r="AF32988" s="300"/>
      <c r="AG32988" s="300"/>
      <c r="AH32988" s="300"/>
      <c r="AI32988" s="300"/>
      <c r="AJ32988" s="300"/>
      <c r="AK32988" s="300"/>
      <c r="AL32988" s="300"/>
      <c r="AM32988" s="300"/>
      <c r="AN32988" s="300"/>
      <c r="AO32988" s="300"/>
      <c r="AP32988" s="300"/>
      <c r="AQ32988" s="300"/>
      <c r="AR32988" s="300"/>
      <c r="AS32988" s="300"/>
      <c r="AT32988" s="300"/>
      <c r="AU32988" s="300"/>
      <c r="AV32988" s="300"/>
      <c r="AW32988" s="300"/>
      <c r="AX32988" s="300"/>
      <c r="AY32988" s="300"/>
      <c r="AZ32988" s="300"/>
      <c r="BA32988" s="300"/>
      <c r="BB32988" s="300"/>
      <c r="BC32988" s="300"/>
      <c r="BD32988" s="300"/>
      <c r="BE32988" s="300"/>
      <c r="BF32988" s="300"/>
      <c r="BG32988" s="300"/>
      <c r="BH32988" s="300"/>
      <c r="BI32988" s="300"/>
      <c r="BJ32988" s="300"/>
      <c r="BK32988" s="300"/>
      <c r="BL32988" s="300"/>
      <c r="BM32988" s="300"/>
      <c r="BN32988" s="300"/>
      <c r="BO32988" s="300"/>
      <c r="BP32988" s="300"/>
      <c r="BQ32988" s="300"/>
      <c r="BR32988" s="300"/>
      <c r="BS32988" s="300"/>
      <c r="BT32988" s="300"/>
      <c r="BU32988" s="300"/>
      <c r="BV32988" s="300"/>
      <c r="BW32988" s="300"/>
      <c r="BX32988" s="300"/>
      <c r="BY32988" s="300"/>
      <c r="BZ32988" s="300"/>
      <c r="CA32988" s="300"/>
      <c r="CB32988" s="300"/>
      <c r="CC32988" s="300"/>
      <c r="CD32988" s="300"/>
      <c r="CE32988" s="300"/>
      <c r="CF32988" s="300"/>
      <c r="CG32988" s="300"/>
      <c r="CH32988" s="300"/>
      <c r="CI32988" s="300"/>
      <c r="CJ32988" s="300"/>
      <c r="CK32988" s="300"/>
      <c r="CL32988" s="300"/>
      <c r="CM32988" s="300"/>
      <c r="CN32988" s="300"/>
      <c r="CO32988" s="300"/>
      <c r="CP32988" s="300"/>
      <c r="CQ32988" s="300"/>
      <c r="CR32988" s="300"/>
      <c r="CS32988" s="300"/>
      <c r="CT32988" s="300"/>
      <c r="CU32988" s="300"/>
      <c r="CV32988" s="300"/>
      <c r="CW32988" s="300"/>
      <c r="CX32988" s="300"/>
      <c r="CY32988" s="300"/>
      <c r="CZ32988" s="300"/>
      <c r="DA32988" s="300"/>
      <c r="DB32988" s="300"/>
      <c r="DC32988" s="300"/>
      <c r="DD32988" s="300"/>
      <c r="DE32988" s="300"/>
      <c r="DF32988" s="300"/>
      <c r="DG32988" s="300"/>
      <c r="DH32988" s="300"/>
      <c r="DI32988" s="300"/>
      <c r="DJ32988" s="300"/>
      <c r="DK32988" s="300"/>
      <c r="DL32988" s="300"/>
      <c r="DM32988" s="300"/>
      <c r="DN32988" s="300"/>
      <c r="DO32988" s="300"/>
      <c r="DP32988" s="300"/>
      <c r="DQ32988" s="300"/>
      <c r="DR32988" s="300"/>
      <c r="DS32988" s="300"/>
      <c r="DT32988" s="300"/>
      <c r="DU32988" s="300"/>
      <c r="DV32988" s="300"/>
      <c r="DW32988" s="300"/>
      <c r="DX32988" s="300"/>
      <c r="DY32988" s="300"/>
      <c r="DZ32988" s="300"/>
      <c r="EA32988" s="300"/>
      <c r="EB32988" s="300"/>
      <c r="EC32988" s="300"/>
      <c r="ED32988" s="300"/>
      <c r="EE32988" s="300"/>
      <c r="EF32988" s="300"/>
      <c r="EG32988" s="300"/>
      <c r="EH32988" s="300"/>
      <c r="EI32988" s="300"/>
      <c r="EJ32988" s="300"/>
      <c r="EK32988" s="300"/>
      <c r="EL32988" s="300"/>
      <c r="EM32988" s="300"/>
      <c r="EN32988" s="300"/>
      <c r="EO32988" s="300"/>
      <c r="EP32988" s="300"/>
      <c r="EQ32988" s="300"/>
      <c r="ER32988" s="300"/>
      <c r="ES32988" s="300"/>
      <c r="ET32988" s="300"/>
      <c r="EU32988" s="300"/>
      <c r="EV32988" s="300"/>
      <c r="EW32988" s="300"/>
      <c r="EX32988" s="300"/>
      <c r="EY32988" s="300"/>
      <c r="EZ32988" s="300"/>
      <c r="FA32988" s="300"/>
      <c r="FB32988" s="300"/>
      <c r="FC32988" s="300"/>
      <c r="FD32988" s="300"/>
      <c r="FE32988" s="300"/>
      <c r="FF32988" s="300"/>
      <c r="FG32988" s="300"/>
      <c r="FH32988" s="300"/>
      <c r="FI32988" s="300"/>
      <c r="FJ32988" s="300"/>
      <c r="FK32988" s="300"/>
      <c r="FL32988" s="300"/>
      <c r="FM32988" s="300"/>
      <c r="FN32988" s="300"/>
      <c r="FO32988" s="300"/>
      <c r="FP32988" s="300"/>
      <c r="FQ32988" s="300"/>
      <c r="FR32988" s="300"/>
      <c r="FS32988" s="300"/>
      <c r="FT32988" s="300"/>
      <c r="FU32988" s="300"/>
      <c r="FV32988" s="300"/>
      <c r="FW32988" s="300"/>
      <c r="FX32988" s="300"/>
      <c r="FY32988" s="300"/>
      <c r="FZ32988" s="300"/>
      <c r="GA32988" s="300"/>
      <c r="GB32988" s="300"/>
      <c r="GC32988" s="300"/>
      <c r="GD32988" s="300"/>
      <c r="GE32988" s="300"/>
      <c r="GF32988" s="300"/>
      <c r="GG32988" s="300"/>
      <c r="GH32988" s="300"/>
      <c r="GI32988" s="300"/>
      <c r="GJ32988" s="300"/>
      <c r="GK32988" s="300"/>
    </row>
    <row r="32989" spans="4:193" x14ac:dyDescent="0.25">
      <c r="D32989" s="300"/>
      <c r="J32989" s="300"/>
      <c r="K32989" s="300"/>
      <c r="L32989" s="300"/>
      <c r="M32989" s="300"/>
      <c r="N32989" s="300"/>
      <c r="O32989" s="300"/>
      <c r="P32989" s="300"/>
      <c r="Q32989" s="300"/>
      <c r="R32989" s="300"/>
      <c r="S32989" s="300"/>
      <c r="T32989" s="300"/>
      <c r="U32989" s="300"/>
      <c r="V32989" s="300"/>
      <c r="W32989" s="300"/>
      <c r="X32989" s="300"/>
      <c r="Y32989" s="300"/>
      <c r="Z32989" s="300"/>
      <c r="AA32989" s="300"/>
      <c r="AB32989" s="300"/>
      <c r="AC32989" s="300"/>
      <c r="AD32989" s="300"/>
      <c r="AE32989" s="300"/>
      <c r="AF32989" s="300"/>
      <c r="AG32989" s="300"/>
      <c r="AH32989" s="300"/>
      <c r="AI32989" s="300"/>
      <c r="AJ32989" s="300"/>
      <c r="AK32989" s="300"/>
      <c r="AL32989" s="300"/>
      <c r="AM32989" s="300"/>
      <c r="AN32989" s="300"/>
      <c r="AO32989" s="300"/>
      <c r="AP32989" s="300"/>
      <c r="AQ32989" s="300"/>
      <c r="AR32989" s="300"/>
      <c r="AS32989" s="300"/>
      <c r="AT32989" s="300"/>
      <c r="AU32989" s="300"/>
      <c r="AV32989" s="300"/>
      <c r="AW32989" s="300"/>
      <c r="AX32989" s="300"/>
      <c r="AY32989" s="300"/>
      <c r="AZ32989" s="300"/>
      <c r="BA32989" s="300"/>
      <c r="BB32989" s="300"/>
      <c r="BC32989" s="300"/>
      <c r="BD32989" s="300"/>
      <c r="BE32989" s="300"/>
      <c r="BF32989" s="300"/>
      <c r="BG32989" s="300"/>
      <c r="BH32989" s="300"/>
      <c r="BI32989" s="300"/>
      <c r="BJ32989" s="300"/>
      <c r="BK32989" s="300"/>
      <c r="BL32989" s="300"/>
      <c r="BM32989" s="300"/>
      <c r="BN32989" s="300"/>
      <c r="BO32989" s="300"/>
      <c r="BP32989" s="300"/>
      <c r="BQ32989" s="300"/>
      <c r="BR32989" s="300"/>
      <c r="BS32989" s="300"/>
      <c r="BT32989" s="300"/>
      <c r="BU32989" s="300"/>
      <c r="BV32989" s="300"/>
      <c r="BW32989" s="300"/>
      <c r="BX32989" s="300"/>
      <c r="BY32989" s="300"/>
      <c r="BZ32989" s="300"/>
      <c r="CA32989" s="300"/>
      <c r="CB32989" s="300"/>
      <c r="CC32989" s="300"/>
      <c r="CD32989" s="300"/>
      <c r="CE32989" s="300"/>
      <c r="CF32989" s="300"/>
      <c r="CG32989" s="300"/>
      <c r="CH32989" s="300"/>
      <c r="CI32989" s="300"/>
      <c r="CJ32989" s="300"/>
      <c r="CK32989" s="300"/>
      <c r="CL32989" s="300"/>
      <c r="CM32989" s="300"/>
      <c r="CN32989" s="300"/>
      <c r="CO32989" s="300"/>
      <c r="CP32989" s="300"/>
      <c r="CQ32989" s="300"/>
      <c r="CR32989" s="300"/>
      <c r="CS32989" s="300"/>
      <c r="CT32989" s="300"/>
      <c r="CU32989" s="300"/>
      <c r="CV32989" s="300"/>
      <c r="CW32989" s="300"/>
      <c r="CX32989" s="300"/>
      <c r="CY32989" s="300"/>
      <c r="CZ32989" s="300"/>
      <c r="DA32989" s="300"/>
      <c r="DB32989" s="300"/>
      <c r="DC32989" s="300"/>
      <c r="DD32989" s="300"/>
      <c r="DE32989" s="300"/>
      <c r="DF32989" s="300"/>
      <c r="DG32989" s="300"/>
      <c r="DH32989" s="300"/>
      <c r="DI32989" s="300"/>
      <c r="DJ32989" s="300"/>
      <c r="DK32989" s="300"/>
      <c r="DL32989" s="300"/>
      <c r="DM32989" s="300"/>
      <c r="DN32989" s="300"/>
      <c r="DO32989" s="300"/>
      <c r="DP32989" s="300"/>
      <c r="DQ32989" s="300"/>
      <c r="DR32989" s="300"/>
      <c r="DS32989" s="300"/>
      <c r="DT32989" s="300"/>
      <c r="DU32989" s="300"/>
      <c r="DV32989" s="300"/>
      <c r="DW32989" s="300"/>
      <c r="DX32989" s="300"/>
      <c r="DY32989" s="300"/>
      <c r="DZ32989" s="300"/>
      <c r="EA32989" s="300"/>
      <c r="EB32989" s="300"/>
      <c r="EC32989" s="300"/>
      <c r="ED32989" s="300"/>
      <c r="EE32989" s="300"/>
      <c r="EF32989" s="300"/>
      <c r="EG32989" s="300"/>
      <c r="EH32989" s="300"/>
      <c r="EI32989" s="300"/>
      <c r="EJ32989" s="300"/>
      <c r="EK32989" s="300"/>
      <c r="EL32989" s="300"/>
      <c r="EM32989" s="300"/>
      <c r="EN32989" s="300"/>
      <c r="EO32989" s="300"/>
      <c r="EP32989" s="300"/>
      <c r="EQ32989" s="300"/>
      <c r="ER32989" s="300"/>
      <c r="ES32989" s="300"/>
      <c r="ET32989" s="300"/>
      <c r="EU32989" s="300"/>
      <c r="EV32989" s="300"/>
      <c r="EW32989" s="300"/>
      <c r="EX32989" s="300"/>
      <c r="EY32989" s="300"/>
      <c r="EZ32989" s="300"/>
      <c r="FA32989" s="300"/>
      <c r="FB32989" s="300"/>
      <c r="FC32989" s="300"/>
      <c r="FD32989" s="300"/>
      <c r="FE32989" s="300"/>
      <c r="FF32989" s="300"/>
      <c r="FG32989" s="300"/>
      <c r="FH32989" s="300"/>
      <c r="FI32989" s="300"/>
      <c r="FJ32989" s="300"/>
      <c r="FK32989" s="300"/>
      <c r="FL32989" s="300"/>
      <c r="FM32989" s="300"/>
      <c r="FN32989" s="300"/>
      <c r="FO32989" s="300"/>
      <c r="FP32989" s="300"/>
      <c r="FQ32989" s="300"/>
      <c r="FR32989" s="300"/>
      <c r="FS32989" s="300"/>
      <c r="FT32989" s="300"/>
      <c r="FU32989" s="300"/>
      <c r="FV32989" s="300"/>
      <c r="FW32989" s="300"/>
      <c r="FX32989" s="300"/>
      <c r="FY32989" s="300"/>
      <c r="FZ32989" s="300"/>
      <c r="GA32989" s="300"/>
      <c r="GB32989" s="300"/>
      <c r="GC32989" s="300"/>
      <c r="GD32989" s="300"/>
      <c r="GE32989" s="300"/>
      <c r="GF32989" s="300"/>
      <c r="GG32989" s="300"/>
      <c r="GH32989" s="300"/>
      <c r="GI32989" s="300"/>
      <c r="GJ32989" s="300"/>
      <c r="GK32989" s="300"/>
    </row>
    <row r="32990" spans="4:193" x14ac:dyDescent="0.25">
      <c r="D32990" s="300"/>
      <c r="J32990" s="300"/>
      <c r="K32990" s="300"/>
      <c r="L32990" s="300"/>
      <c r="M32990" s="300"/>
      <c r="N32990" s="300"/>
      <c r="O32990" s="300"/>
      <c r="P32990" s="300"/>
      <c r="Q32990" s="300"/>
      <c r="R32990" s="300"/>
      <c r="S32990" s="300"/>
      <c r="T32990" s="300"/>
      <c r="U32990" s="300"/>
      <c r="V32990" s="300"/>
      <c r="W32990" s="300"/>
      <c r="X32990" s="300"/>
      <c r="Y32990" s="300"/>
      <c r="Z32990" s="300"/>
      <c r="AA32990" s="300"/>
      <c r="AB32990" s="300"/>
      <c r="AC32990" s="300"/>
      <c r="AD32990" s="300"/>
      <c r="AE32990" s="300"/>
      <c r="AF32990" s="300"/>
      <c r="AG32990" s="300"/>
      <c r="AH32990" s="300"/>
      <c r="AI32990" s="300"/>
      <c r="AJ32990" s="300"/>
      <c r="AK32990" s="300"/>
      <c r="AL32990" s="300"/>
      <c r="AM32990" s="300"/>
      <c r="AN32990" s="300"/>
      <c r="AO32990" s="300"/>
      <c r="AP32990" s="300"/>
      <c r="AQ32990" s="300"/>
      <c r="AR32990" s="300"/>
      <c r="AS32990" s="300"/>
      <c r="AT32990" s="300"/>
      <c r="AU32990" s="300"/>
      <c r="AV32990" s="300"/>
      <c r="AW32990" s="300"/>
      <c r="AX32990" s="300"/>
      <c r="AY32990" s="300"/>
      <c r="AZ32990" s="300"/>
      <c r="BA32990" s="300"/>
      <c r="BB32990" s="300"/>
      <c r="BC32990" s="300"/>
      <c r="BD32990" s="300"/>
      <c r="BE32990" s="300"/>
      <c r="BF32990" s="300"/>
      <c r="BG32990" s="300"/>
      <c r="BH32990" s="300"/>
      <c r="BI32990" s="300"/>
      <c r="BJ32990" s="300"/>
      <c r="BK32990" s="300"/>
      <c r="BL32990" s="300"/>
      <c r="BM32990" s="300"/>
      <c r="BN32990" s="300"/>
      <c r="BO32990" s="300"/>
      <c r="BP32990" s="300"/>
      <c r="BQ32990" s="300"/>
      <c r="BR32990" s="300"/>
      <c r="BS32990" s="300"/>
      <c r="BT32990" s="300"/>
      <c r="BU32990" s="300"/>
      <c r="BV32990" s="300"/>
      <c r="BW32990" s="300"/>
      <c r="BX32990" s="300"/>
      <c r="BY32990" s="300"/>
      <c r="BZ32990" s="300"/>
      <c r="CA32990" s="300"/>
      <c r="CB32990" s="300"/>
      <c r="CC32990" s="300"/>
      <c r="CD32990" s="300"/>
      <c r="CE32990" s="300"/>
      <c r="CF32990" s="300"/>
      <c r="CG32990" s="300"/>
      <c r="CH32990" s="300"/>
      <c r="CI32990" s="300"/>
      <c r="CJ32990" s="300"/>
      <c r="CK32990" s="300"/>
      <c r="CL32990" s="300"/>
      <c r="CM32990" s="300"/>
      <c r="CN32990" s="300"/>
      <c r="CO32990" s="300"/>
      <c r="CP32990" s="300"/>
      <c r="CQ32990" s="300"/>
      <c r="CR32990" s="300"/>
      <c r="CS32990" s="300"/>
      <c r="CT32990" s="300"/>
      <c r="CU32990" s="300"/>
      <c r="CV32990" s="300"/>
      <c r="CW32990" s="300"/>
      <c r="CX32990" s="300"/>
      <c r="CY32990" s="300"/>
      <c r="CZ32990" s="300"/>
      <c r="DA32990" s="300"/>
      <c r="DB32990" s="300"/>
      <c r="DC32990" s="300"/>
      <c r="DD32990" s="300"/>
      <c r="DE32990" s="300"/>
      <c r="DF32990" s="300"/>
      <c r="DG32990" s="300"/>
      <c r="DH32990" s="300"/>
      <c r="DI32990" s="300"/>
      <c r="DJ32990" s="300"/>
      <c r="DK32990" s="300"/>
      <c r="DL32990" s="300"/>
      <c r="DM32990" s="300"/>
      <c r="DN32990" s="300"/>
      <c r="DO32990" s="300"/>
      <c r="DP32990" s="300"/>
      <c r="DQ32990" s="300"/>
      <c r="DR32990" s="300"/>
      <c r="DS32990" s="300"/>
      <c r="DT32990" s="300"/>
      <c r="DU32990" s="300"/>
      <c r="DV32990" s="300"/>
      <c r="DW32990" s="300"/>
      <c r="DX32990" s="300"/>
      <c r="DY32990" s="300"/>
      <c r="DZ32990" s="300"/>
      <c r="EA32990" s="300"/>
      <c r="EB32990" s="300"/>
      <c r="EC32990" s="300"/>
      <c r="ED32990" s="300"/>
      <c r="EE32990" s="300"/>
      <c r="EF32990" s="300"/>
      <c r="EG32990" s="300"/>
      <c r="EH32990" s="300"/>
      <c r="EI32990" s="300"/>
      <c r="EJ32990" s="300"/>
      <c r="EK32990" s="300"/>
      <c r="EL32990" s="300"/>
      <c r="EM32990" s="300"/>
      <c r="EN32990" s="300"/>
      <c r="EO32990" s="300"/>
      <c r="EP32990" s="300"/>
      <c r="EQ32990" s="300"/>
      <c r="ER32990" s="300"/>
      <c r="ES32990" s="300"/>
      <c r="ET32990" s="300"/>
      <c r="EU32990" s="300"/>
      <c r="EV32990" s="300"/>
      <c r="EW32990" s="300"/>
      <c r="EX32990" s="300"/>
      <c r="EY32990" s="300"/>
      <c r="EZ32990" s="300"/>
      <c r="FA32990" s="300"/>
      <c r="FB32990" s="300"/>
      <c r="FC32990" s="300"/>
      <c r="FD32990" s="300"/>
      <c r="FE32990" s="300"/>
      <c r="FF32990" s="300"/>
      <c r="FG32990" s="300"/>
      <c r="FH32990" s="300"/>
      <c r="FI32990" s="300"/>
      <c r="FJ32990" s="300"/>
      <c r="FK32990" s="300"/>
      <c r="FL32990" s="300"/>
      <c r="FM32990" s="300"/>
      <c r="FN32990" s="300"/>
      <c r="FO32990" s="300"/>
      <c r="FP32990" s="300"/>
      <c r="FQ32990" s="300"/>
      <c r="FR32990" s="300"/>
      <c r="FS32990" s="300"/>
      <c r="FT32990" s="300"/>
      <c r="FU32990" s="300"/>
      <c r="FV32990" s="300"/>
      <c r="FW32990" s="300"/>
      <c r="FX32990" s="300"/>
      <c r="FY32990" s="300"/>
      <c r="FZ32990" s="300"/>
      <c r="GA32990" s="300"/>
      <c r="GB32990" s="300"/>
      <c r="GC32990" s="300"/>
      <c r="GD32990" s="300"/>
      <c r="GE32990" s="300"/>
      <c r="GF32990" s="300"/>
      <c r="GG32990" s="300"/>
      <c r="GH32990" s="300"/>
      <c r="GI32990" s="300"/>
      <c r="GJ32990" s="300"/>
      <c r="GK32990" s="300"/>
    </row>
    <row r="32991" spans="4:193" x14ac:dyDescent="0.25">
      <c r="D32991" s="300"/>
      <c r="J32991" s="300"/>
      <c r="K32991" s="300"/>
      <c r="L32991" s="300"/>
      <c r="M32991" s="300"/>
      <c r="N32991" s="300"/>
      <c r="O32991" s="300"/>
      <c r="P32991" s="300"/>
      <c r="Q32991" s="300"/>
      <c r="R32991" s="300"/>
      <c r="S32991" s="300"/>
      <c r="T32991" s="300"/>
      <c r="U32991" s="300"/>
      <c r="V32991" s="300"/>
      <c r="W32991" s="300"/>
      <c r="X32991" s="300"/>
      <c r="Y32991" s="300"/>
      <c r="Z32991" s="300"/>
      <c r="AA32991" s="300"/>
      <c r="AB32991" s="300"/>
      <c r="AC32991" s="300"/>
      <c r="AD32991" s="300"/>
      <c r="AE32991" s="300"/>
      <c r="AF32991" s="300"/>
      <c r="AG32991" s="300"/>
      <c r="AH32991" s="300"/>
      <c r="AI32991" s="300"/>
      <c r="AJ32991" s="300"/>
      <c r="AK32991" s="300"/>
      <c r="AL32991" s="300"/>
      <c r="AM32991" s="300"/>
      <c r="AN32991" s="300"/>
      <c r="AO32991" s="300"/>
      <c r="AP32991" s="300"/>
      <c r="AQ32991" s="300"/>
      <c r="AR32991" s="300"/>
      <c r="AS32991" s="300"/>
      <c r="AT32991" s="300"/>
      <c r="AU32991" s="300"/>
      <c r="AV32991" s="300"/>
      <c r="AW32991" s="300"/>
      <c r="AX32991" s="300"/>
      <c r="AY32991" s="300"/>
      <c r="AZ32991" s="300"/>
      <c r="BA32991" s="300"/>
      <c r="BB32991" s="300"/>
      <c r="BC32991" s="300"/>
      <c r="BD32991" s="300"/>
      <c r="BE32991" s="300"/>
      <c r="BF32991" s="300"/>
      <c r="BG32991" s="300"/>
      <c r="BH32991" s="300"/>
      <c r="BI32991" s="300"/>
      <c r="BJ32991" s="300"/>
      <c r="BK32991" s="300"/>
      <c r="BL32991" s="300"/>
      <c r="BM32991" s="300"/>
      <c r="BN32991" s="300"/>
      <c r="BO32991" s="300"/>
      <c r="BP32991" s="300"/>
      <c r="BQ32991" s="300"/>
      <c r="BR32991" s="300"/>
      <c r="BS32991" s="300"/>
      <c r="BT32991" s="300"/>
      <c r="BU32991" s="300"/>
      <c r="BV32991" s="300"/>
      <c r="BW32991" s="300"/>
      <c r="BX32991" s="300"/>
      <c r="BY32991" s="300"/>
      <c r="BZ32991" s="300"/>
      <c r="CA32991" s="300"/>
      <c r="CB32991" s="300"/>
      <c r="CC32991" s="300"/>
      <c r="CD32991" s="300"/>
      <c r="CE32991" s="300"/>
      <c r="CF32991" s="300"/>
      <c r="CG32991" s="300"/>
      <c r="CH32991" s="300"/>
      <c r="CI32991" s="300"/>
      <c r="CJ32991" s="300"/>
      <c r="CK32991" s="300"/>
      <c r="CL32991" s="300"/>
      <c r="CM32991" s="300"/>
      <c r="CN32991" s="300"/>
      <c r="CO32991" s="300"/>
      <c r="CP32991" s="300"/>
      <c r="CQ32991" s="300"/>
      <c r="CR32991" s="300"/>
      <c r="CS32991" s="300"/>
      <c r="CT32991" s="300"/>
      <c r="CU32991" s="300"/>
      <c r="CV32991" s="300"/>
      <c r="CW32991" s="300"/>
      <c r="CX32991" s="300"/>
      <c r="CY32991" s="300"/>
      <c r="CZ32991" s="300"/>
      <c r="DA32991" s="300"/>
      <c r="DB32991" s="300"/>
      <c r="DC32991" s="300"/>
      <c r="DD32991" s="300"/>
      <c r="DE32991" s="300"/>
      <c r="DF32991" s="300"/>
      <c r="DG32991" s="300"/>
      <c r="DH32991" s="300"/>
      <c r="DI32991" s="300"/>
      <c r="DJ32991" s="300"/>
      <c r="DK32991" s="300"/>
      <c r="DL32991" s="300"/>
      <c r="DM32991" s="300"/>
      <c r="DN32991" s="300"/>
      <c r="DO32991" s="300"/>
      <c r="DP32991" s="300"/>
      <c r="DQ32991" s="300"/>
      <c r="DR32991" s="300"/>
      <c r="DS32991" s="300"/>
      <c r="DT32991" s="300"/>
      <c r="DU32991" s="300"/>
      <c r="DV32991" s="300"/>
      <c r="DW32991" s="300"/>
      <c r="DX32991" s="300"/>
      <c r="DY32991" s="300"/>
      <c r="DZ32991" s="300"/>
      <c r="EA32991" s="300"/>
      <c r="EB32991" s="300"/>
      <c r="EC32991" s="300"/>
      <c r="ED32991" s="300"/>
      <c r="EE32991" s="300"/>
      <c r="EF32991" s="300"/>
      <c r="EG32991" s="300"/>
      <c r="EH32991" s="300"/>
      <c r="EI32991" s="300"/>
      <c r="EJ32991" s="300"/>
      <c r="EK32991" s="300"/>
      <c r="EL32991" s="300"/>
      <c r="EM32991" s="300"/>
      <c r="EN32991" s="300"/>
      <c r="EO32991" s="300"/>
      <c r="EP32991" s="300"/>
      <c r="EQ32991" s="300"/>
      <c r="ER32991" s="300"/>
      <c r="ES32991" s="300"/>
      <c r="ET32991" s="300"/>
      <c r="EU32991" s="300"/>
      <c r="EV32991" s="300"/>
      <c r="EW32991" s="300"/>
      <c r="EX32991" s="300"/>
      <c r="EY32991" s="300"/>
      <c r="EZ32991" s="300"/>
      <c r="FA32991" s="300"/>
      <c r="FB32991" s="300"/>
      <c r="FC32991" s="300"/>
      <c r="FD32991" s="300"/>
      <c r="FE32991" s="300"/>
      <c r="FF32991" s="300"/>
      <c r="FG32991" s="300"/>
      <c r="FH32991" s="300"/>
      <c r="FI32991" s="300"/>
      <c r="FJ32991" s="300"/>
      <c r="FK32991" s="300"/>
      <c r="FL32991" s="300"/>
      <c r="FM32991" s="300"/>
      <c r="FN32991" s="300"/>
      <c r="FO32991" s="300"/>
      <c r="FP32991" s="300"/>
      <c r="FQ32991" s="300"/>
      <c r="FR32991" s="300"/>
      <c r="FS32991" s="300"/>
      <c r="FT32991" s="300"/>
      <c r="FU32991" s="300"/>
      <c r="FV32991" s="300"/>
      <c r="FW32991" s="300"/>
      <c r="FX32991" s="300"/>
      <c r="FY32991" s="300"/>
      <c r="FZ32991" s="300"/>
      <c r="GA32991" s="300"/>
      <c r="GB32991" s="300"/>
      <c r="GC32991" s="300"/>
      <c r="GD32991" s="300"/>
      <c r="GE32991" s="300"/>
      <c r="GF32991" s="300"/>
      <c r="GG32991" s="300"/>
      <c r="GH32991" s="300"/>
      <c r="GI32991" s="300"/>
      <c r="GJ32991" s="300"/>
      <c r="GK32991" s="300"/>
    </row>
    <row r="32992" spans="4:193" x14ac:dyDescent="0.25">
      <c r="D32992" s="300"/>
      <c r="J32992" s="300"/>
      <c r="K32992" s="300"/>
      <c r="L32992" s="300"/>
      <c r="M32992" s="300"/>
      <c r="N32992" s="300"/>
      <c r="O32992" s="300"/>
      <c r="P32992" s="300"/>
      <c r="Q32992" s="300"/>
      <c r="R32992" s="300"/>
      <c r="S32992" s="300"/>
      <c r="T32992" s="300"/>
      <c r="U32992" s="300"/>
      <c r="V32992" s="300"/>
      <c r="W32992" s="300"/>
      <c r="X32992" s="300"/>
      <c r="Y32992" s="300"/>
      <c r="Z32992" s="300"/>
      <c r="AA32992" s="300"/>
      <c r="AB32992" s="300"/>
      <c r="AC32992" s="300"/>
      <c r="AD32992" s="300"/>
      <c r="AE32992" s="300"/>
      <c r="AF32992" s="300"/>
      <c r="AG32992" s="300"/>
      <c r="AH32992" s="300"/>
      <c r="AI32992" s="300"/>
      <c r="AJ32992" s="300"/>
      <c r="AK32992" s="300"/>
      <c r="AL32992" s="300"/>
      <c r="AM32992" s="300"/>
      <c r="AN32992" s="300"/>
      <c r="AO32992" s="300"/>
      <c r="AP32992" s="300"/>
      <c r="AQ32992" s="300"/>
      <c r="AR32992" s="300"/>
      <c r="AS32992" s="300"/>
      <c r="AT32992" s="300"/>
      <c r="AU32992" s="300"/>
      <c r="AV32992" s="300"/>
      <c r="AW32992" s="300"/>
      <c r="AX32992" s="300"/>
      <c r="AY32992" s="300"/>
      <c r="AZ32992" s="300"/>
      <c r="BA32992" s="300"/>
      <c r="BB32992" s="300"/>
      <c r="BC32992" s="300"/>
      <c r="BD32992" s="300"/>
      <c r="BE32992" s="300"/>
      <c r="BF32992" s="300"/>
      <c r="BG32992" s="300"/>
      <c r="BH32992" s="300"/>
      <c r="BI32992" s="300"/>
      <c r="BJ32992" s="300"/>
      <c r="BK32992" s="300"/>
      <c r="BL32992" s="300"/>
      <c r="BM32992" s="300"/>
      <c r="BN32992" s="300"/>
      <c r="BO32992" s="300"/>
      <c r="BP32992" s="300"/>
      <c r="BQ32992" s="300"/>
      <c r="BR32992" s="300"/>
      <c r="BS32992" s="300"/>
      <c r="BT32992" s="300"/>
      <c r="BU32992" s="300"/>
      <c r="BV32992" s="300"/>
      <c r="BW32992" s="300"/>
      <c r="BX32992" s="300"/>
      <c r="BY32992" s="300"/>
      <c r="BZ32992" s="300"/>
      <c r="CA32992" s="300"/>
      <c r="CB32992" s="300"/>
      <c r="CC32992" s="300"/>
      <c r="CD32992" s="300"/>
      <c r="CE32992" s="300"/>
      <c r="CF32992" s="300"/>
      <c r="CG32992" s="300"/>
      <c r="CH32992" s="300"/>
      <c r="CI32992" s="300"/>
      <c r="CJ32992" s="300"/>
      <c r="CK32992" s="300"/>
      <c r="CL32992" s="300"/>
      <c r="CM32992" s="300"/>
      <c r="CN32992" s="300"/>
      <c r="CO32992" s="300"/>
      <c r="CP32992" s="300"/>
      <c r="CQ32992" s="300"/>
      <c r="CR32992" s="300"/>
      <c r="CS32992" s="300"/>
      <c r="CT32992" s="300"/>
      <c r="CU32992" s="300"/>
      <c r="CV32992" s="300"/>
      <c r="CW32992" s="300"/>
      <c r="CX32992" s="300"/>
      <c r="CY32992" s="300"/>
      <c r="CZ32992" s="300"/>
      <c r="DA32992" s="300"/>
      <c r="DB32992" s="300"/>
      <c r="DC32992" s="300"/>
      <c r="DD32992" s="300"/>
      <c r="DE32992" s="300"/>
      <c r="DF32992" s="300"/>
      <c r="DG32992" s="300"/>
      <c r="DH32992" s="300"/>
      <c r="DI32992" s="300"/>
      <c r="DJ32992" s="300"/>
      <c r="DK32992" s="300"/>
      <c r="DL32992" s="300"/>
      <c r="DM32992" s="300"/>
      <c r="DN32992" s="300"/>
      <c r="DO32992" s="300"/>
      <c r="DP32992" s="300"/>
      <c r="DQ32992" s="300"/>
      <c r="DR32992" s="300"/>
      <c r="DS32992" s="300"/>
      <c r="DT32992" s="300"/>
      <c r="DU32992" s="300"/>
      <c r="DV32992" s="300"/>
      <c r="DW32992" s="300"/>
      <c r="DX32992" s="300"/>
      <c r="DY32992" s="300"/>
      <c r="DZ32992" s="300"/>
      <c r="EA32992" s="300"/>
      <c r="EB32992" s="300"/>
      <c r="EC32992" s="300"/>
      <c r="ED32992" s="300"/>
      <c r="EE32992" s="300"/>
      <c r="EF32992" s="300"/>
      <c r="EG32992" s="300"/>
      <c r="EH32992" s="300"/>
      <c r="EI32992" s="300"/>
      <c r="EJ32992" s="300"/>
      <c r="EK32992" s="300"/>
      <c r="EL32992" s="300"/>
      <c r="EM32992" s="300"/>
      <c r="EN32992" s="300"/>
      <c r="EO32992" s="300"/>
      <c r="EP32992" s="300"/>
      <c r="EQ32992" s="300"/>
      <c r="ER32992" s="300"/>
      <c r="ES32992" s="300"/>
      <c r="ET32992" s="300"/>
      <c r="EU32992" s="300"/>
      <c r="EV32992" s="300"/>
      <c r="EW32992" s="300"/>
      <c r="EX32992" s="300"/>
      <c r="EY32992" s="300"/>
      <c r="EZ32992" s="300"/>
      <c r="FA32992" s="300"/>
      <c r="FB32992" s="300"/>
      <c r="FC32992" s="300"/>
      <c r="FD32992" s="300"/>
      <c r="FE32992" s="300"/>
      <c r="FF32992" s="300"/>
      <c r="FG32992" s="300"/>
      <c r="FH32992" s="300"/>
      <c r="FI32992" s="300"/>
      <c r="FJ32992" s="300"/>
      <c r="FK32992" s="300"/>
      <c r="FL32992" s="300"/>
      <c r="FM32992" s="300"/>
      <c r="FN32992" s="300"/>
      <c r="FO32992" s="300"/>
      <c r="FP32992" s="300"/>
      <c r="FQ32992" s="300"/>
      <c r="FR32992" s="300"/>
      <c r="FS32992" s="300"/>
      <c r="FT32992" s="300"/>
      <c r="FU32992" s="300"/>
      <c r="FV32992" s="300"/>
      <c r="FW32992" s="300"/>
      <c r="FX32992" s="300"/>
      <c r="FY32992" s="300"/>
      <c r="FZ32992" s="300"/>
      <c r="GA32992" s="300"/>
      <c r="GB32992" s="300"/>
      <c r="GC32992" s="300"/>
      <c r="GD32992" s="300"/>
      <c r="GE32992" s="300"/>
      <c r="GF32992" s="300"/>
      <c r="GG32992" s="300"/>
      <c r="GH32992" s="300"/>
      <c r="GI32992" s="300"/>
      <c r="GJ32992" s="300"/>
      <c r="GK32992" s="300"/>
    </row>
    <row r="32993" spans="4:193" x14ac:dyDescent="0.25">
      <c r="D32993" s="300"/>
      <c r="J32993" s="300"/>
      <c r="K32993" s="300"/>
      <c r="L32993" s="300"/>
      <c r="M32993" s="300"/>
      <c r="N32993" s="300"/>
      <c r="O32993" s="300"/>
      <c r="P32993" s="300"/>
      <c r="Q32993" s="300"/>
      <c r="R32993" s="300"/>
      <c r="S32993" s="300"/>
      <c r="T32993" s="300"/>
      <c r="U32993" s="300"/>
      <c r="V32993" s="300"/>
      <c r="W32993" s="300"/>
      <c r="X32993" s="300"/>
      <c r="Y32993" s="300"/>
      <c r="Z32993" s="300"/>
      <c r="AA32993" s="300"/>
      <c r="AB32993" s="300"/>
      <c r="AC32993" s="300"/>
      <c r="AD32993" s="300"/>
      <c r="AE32993" s="300"/>
      <c r="AF32993" s="300"/>
      <c r="AG32993" s="300"/>
      <c r="AH32993" s="300"/>
      <c r="AI32993" s="300"/>
      <c r="AJ32993" s="300"/>
      <c r="AK32993" s="300"/>
      <c r="AL32993" s="300"/>
      <c r="AM32993" s="300"/>
      <c r="AN32993" s="300"/>
      <c r="AO32993" s="300"/>
      <c r="AP32993" s="300"/>
      <c r="AQ32993" s="300"/>
      <c r="AR32993" s="300"/>
      <c r="AS32993" s="300"/>
      <c r="AT32993" s="300"/>
      <c r="AU32993" s="300"/>
      <c r="AV32993" s="300"/>
      <c r="AW32993" s="300"/>
      <c r="AX32993" s="300"/>
      <c r="AY32993" s="300"/>
      <c r="AZ32993" s="300"/>
      <c r="BA32993" s="300"/>
      <c r="BB32993" s="300"/>
      <c r="BC32993" s="300"/>
      <c r="BD32993" s="300"/>
      <c r="BE32993" s="300"/>
      <c r="BF32993" s="300"/>
      <c r="BG32993" s="300"/>
      <c r="BH32993" s="300"/>
      <c r="BI32993" s="300"/>
      <c r="BJ32993" s="300"/>
      <c r="BK32993" s="300"/>
      <c r="BL32993" s="300"/>
      <c r="BM32993" s="300"/>
      <c r="BN32993" s="300"/>
      <c r="BO32993" s="300"/>
      <c r="BP32993" s="300"/>
      <c r="BQ32993" s="300"/>
      <c r="BR32993" s="300"/>
      <c r="BS32993" s="300"/>
      <c r="BT32993" s="300"/>
      <c r="BU32993" s="300"/>
      <c r="BV32993" s="300"/>
      <c r="BW32993" s="300"/>
      <c r="BX32993" s="300"/>
      <c r="BY32993" s="300"/>
      <c r="BZ32993" s="300"/>
      <c r="CA32993" s="300"/>
      <c r="CB32993" s="300"/>
      <c r="CC32993" s="300"/>
      <c r="CD32993" s="300"/>
      <c r="CE32993" s="300"/>
      <c r="CF32993" s="300"/>
      <c r="CG32993" s="300"/>
      <c r="CH32993" s="300"/>
      <c r="CI32993" s="300"/>
      <c r="CJ32993" s="300"/>
      <c r="CK32993" s="300"/>
      <c r="CL32993" s="300"/>
      <c r="CM32993" s="300"/>
      <c r="CN32993" s="300"/>
      <c r="CO32993" s="300"/>
      <c r="CP32993" s="300"/>
      <c r="CQ32993" s="300"/>
      <c r="CR32993" s="300"/>
      <c r="CS32993" s="300"/>
      <c r="CT32993" s="300"/>
      <c r="CU32993" s="300"/>
      <c r="CV32993" s="300"/>
      <c r="CW32993" s="300"/>
      <c r="CX32993" s="300"/>
      <c r="CY32993" s="300"/>
      <c r="CZ32993" s="300"/>
      <c r="DA32993" s="300"/>
      <c r="DB32993" s="300"/>
      <c r="DC32993" s="300"/>
      <c r="DD32993" s="300"/>
      <c r="DE32993" s="300"/>
      <c r="DF32993" s="300"/>
      <c r="DG32993" s="300"/>
      <c r="DH32993" s="300"/>
      <c r="DI32993" s="300"/>
      <c r="DJ32993" s="300"/>
      <c r="DK32993" s="300"/>
      <c r="DL32993" s="300"/>
      <c r="DM32993" s="300"/>
      <c r="DN32993" s="300"/>
      <c r="DO32993" s="300"/>
      <c r="DP32993" s="300"/>
      <c r="DQ32993" s="300"/>
      <c r="DR32993" s="300"/>
      <c r="DS32993" s="300"/>
      <c r="DT32993" s="300"/>
      <c r="DU32993" s="300"/>
      <c r="DV32993" s="300"/>
      <c r="DW32993" s="300"/>
      <c r="DX32993" s="300"/>
      <c r="DY32993" s="300"/>
      <c r="DZ32993" s="300"/>
      <c r="EA32993" s="300"/>
      <c r="EB32993" s="300"/>
      <c r="EC32993" s="300"/>
      <c r="ED32993" s="300"/>
      <c r="EE32993" s="300"/>
      <c r="EF32993" s="300"/>
      <c r="EG32993" s="300"/>
      <c r="EH32993" s="300"/>
      <c r="EI32993" s="300"/>
      <c r="EJ32993" s="300"/>
      <c r="EK32993" s="300"/>
      <c r="EL32993" s="300"/>
      <c r="EM32993" s="300"/>
      <c r="EN32993" s="300"/>
      <c r="EO32993" s="300"/>
      <c r="EP32993" s="300"/>
      <c r="EQ32993" s="300"/>
      <c r="ER32993" s="300"/>
      <c r="ES32993" s="300"/>
      <c r="ET32993" s="300"/>
      <c r="EU32993" s="300"/>
      <c r="EV32993" s="300"/>
      <c r="EW32993" s="300"/>
      <c r="EX32993" s="300"/>
      <c r="EY32993" s="300"/>
      <c r="EZ32993" s="300"/>
      <c r="FA32993" s="300"/>
      <c r="FB32993" s="300"/>
      <c r="FC32993" s="300"/>
      <c r="FD32993" s="300"/>
      <c r="FE32993" s="300"/>
      <c r="FF32993" s="300"/>
      <c r="FG32993" s="300"/>
      <c r="FH32993" s="300"/>
      <c r="FI32993" s="300"/>
      <c r="FJ32993" s="300"/>
      <c r="FK32993" s="300"/>
      <c r="FL32993" s="300"/>
      <c r="FM32993" s="300"/>
      <c r="FN32993" s="300"/>
      <c r="FO32993" s="300"/>
      <c r="FP32993" s="300"/>
      <c r="FQ32993" s="300"/>
      <c r="FR32993" s="300"/>
      <c r="FS32993" s="300"/>
      <c r="FT32993" s="300"/>
      <c r="FU32993" s="300"/>
      <c r="FV32993" s="300"/>
      <c r="FW32993" s="300"/>
      <c r="FX32993" s="300"/>
      <c r="FY32993" s="300"/>
      <c r="FZ32993" s="300"/>
      <c r="GA32993" s="300"/>
      <c r="GB32993" s="300"/>
      <c r="GC32993" s="300"/>
      <c r="GD32993" s="300"/>
      <c r="GE32993" s="300"/>
      <c r="GF32993" s="300"/>
      <c r="GG32993" s="300"/>
      <c r="GH32993" s="300"/>
      <c r="GI32993" s="300"/>
      <c r="GJ32993" s="300"/>
      <c r="GK32993" s="300"/>
    </row>
    <row r="32994" spans="4:193" x14ac:dyDescent="0.25">
      <c r="D32994" s="300"/>
      <c r="J32994" s="300"/>
      <c r="K32994" s="300"/>
      <c r="L32994" s="300"/>
      <c r="M32994" s="300"/>
      <c r="N32994" s="300"/>
      <c r="O32994" s="300"/>
      <c r="P32994" s="300"/>
      <c r="Q32994" s="300"/>
      <c r="R32994" s="300"/>
      <c r="S32994" s="300"/>
      <c r="T32994" s="300"/>
      <c r="U32994" s="300"/>
      <c r="V32994" s="300"/>
      <c r="W32994" s="300"/>
      <c r="X32994" s="300"/>
      <c r="Y32994" s="300"/>
      <c r="Z32994" s="300"/>
      <c r="AA32994" s="300"/>
      <c r="AB32994" s="300"/>
      <c r="AC32994" s="300"/>
      <c r="AD32994" s="300"/>
      <c r="AE32994" s="300"/>
      <c r="AF32994" s="300"/>
      <c r="AG32994" s="300"/>
      <c r="AH32994" s="300"/>
      <c r="AI32994" s="300"/>
      <c r="AJ32994" s="300"/>
      <c r="AK32994" s="300"/>
      <c r="AL32994" s="300"/>
      <c r="AM32994" s="300"/>
      <c r="AN32994" s="300"/>
      <c r="AO32994" s="300"/>
      <c r="AP32994" s="300"/>
      <c r="AQ32994" s="300"/>
      <c r="AR32994" s="300"/>
      <c r="AS32994" s="300"/>
      <c r="AT32994" s="300"/>
      <c r="AU32994" s="300"/>
      <c r="AV32994" s="300"/>
      <c r="AW32994" s="300"/>
      <c r="AX32994" s="300"/>
      <c r="AY32994" s="300"/>
      <c r="AZ32994" s="300"/>
      <c r="BA32994" s="300"/>
      <c r="BB32994" s="300"/>
      <c r="BC32994" s="300"/>
      <c r="BD32994" s="300"/>
      <c r="BE32994" s="300"/>
      <c r="BF32994" s="300"/>
      <c r="BG32994" s="300"/>
      <c r="BH32994" s="300"/>
      <c r="BI32994" s="300"/>
      <c r="BJ32994" s="300"/>
      <c r="BK32994" s="300"/>
      <c r="BL32994" s="300"/>
      <c r="BM32994" s="300"/>
      <c r="BN32994" s="300"/>
      <c r="BO32994" s="300"/>
      <c r="BP32994" s="300"/>
      <c r="BQ32994" s="300"/>
      <c r="BR32994" s="300"/>
      <c r="BS32994" s="300"/>
      <c r="BT32994" s="300"/>
      <c r="BU32994" s="300"/>
      <c r="BV32994" s="300"/>
      <c r="BW32994" s="300"/>
      <c r="BX32994" s="300"/>
      <c r="BY32994" s="300"/>
      <c r="BZ32994" s="300"/>
      <c r="CA32994" s="300"/>
      <c r="CB32994" s="300"/>
      <c r="CC32994" s="300"/>
      <c r="CD32994" s="300"/>
      <c r="CE32994" s="300"/>
      <c r="CF32994" s="300"/>
      <c r="CG32994" s="300"/>
      <c r="CH32994" s="300"/>
      <c r="CI32994" s="300"/>
      <c r="CJ32994" s="300"/>
      <c r="CK32994" s="300"/>
      <c r="CL32994" s="300"/>
      <c r="CM32994" s="300"/>
      <c r="CN32994" s="300"/>
      <c r="CO32994" s="300"/>
      <c r="CP32994" s="300"/>
      <c r="CQ32994" s="300"/>
      <c r="CR32994" s="300"/>
      <c r="CS32994" s="300"/>
      <c r="CT32994" s="300"/>
      <c r="CU32994" s="300"/>
      <c r="CV32994" s="300"/>
      <c r="CW32994" s="300"/>
      <c r="CX32994" s="300"/>
      <c r="CY32994" s="300"/>
      <c r="CZ32994" s="300"/>
      <c r="DA32994" s="300"/>
      <c r="DB32994" s="300"/>
      <c r="DC32994" s="300"/>
      <c r="DD32994" s="300"/>
      <c r="DE32994" s="300"/>
      <c r="DF32994" s="300"/>
      <c r="DG32994" s="300"/>
      <c r="DH32994" s="300"/>
      <c r="DI32994" s="300"/>
      <c r="DJ32994" s="300"/>
      <c r="DK32994" s="300"/>
      <c r="DL32994" s="300"/>
      <c r="DM32994" s="300"/>
      <c r="DN32994" s="300"/>
      <c r="DO32994" s="300"/>
      <c r="DP32994" s="300"/>
      <c r="DQ32994" s="300"/>
      <c r="DR32994" s="300"/>
      <c r="DS32994" s="300"/>
      <c r="DT32994" s="300"/>
      <c r="DU32994" s="300"/>
      <c r="DV32994" s="300"/>
      <c r="DW32994" s="300"/>
      <c r="DX32994" s="300"/>
      <c r="DY32994" s="300"/>
      <c r="DZ32994" s="300"/>
      <c r="EA32994" s="300"/>
      <c r="EB32994" s="300"/>
      <c r="EC32994" s="300"/>
      <c r="ED32994" s="300"/>
      <c r="EE32994" s="300"/>
      <c r="EF32994" s="300"/>
      <c r="EG32994" s="300"/>
      <c r="EH32994" s="300"/>
      <c r="EI32994" s="300"/>
      <c r="EJ32994" s="300"/>
      <c r="EK32994" s="300"/>
      <c r="EL32994" s="300"/>
      <c r="EM32994" s="300"/>
      <c r="EN32994" s="300"/>
      <c r="EO32994" s="300"/>
      <c r="EP32994" s="300"/>
      <c r="EQ32994" s="300"/>
      <c r="ER32994" s="300"/>
      <c r="ES32994" s="300"/>
      <c r="ET32994" s="300"/>
      <c r="EU32994" s="300"/>
      <c r="EV32994" s="300"/>
      <c r="EW32994" s="300"/>
      <c r="EX32994" s="300"/>
      <c r="EY32994" s="300"/>
      <c r="EZ32994" s="300"/>
      <c r="FA32994" s="300"/>
      <c r="FB32994" s="300"/>
      <c r="FC32994" s="300"/>
      <c r="FD32994" s="300"/>
      <c r="FE32994" s="300"/>
      <c r="FF32994" s="300"/>
      <c r="FG32994" s="300"/>
      <c r="FH32994" s="300"/>
      <c r="FI32994" s="300"/>
      <c r="FJ32994" s="300"/>
      <c r="FK32994" s="300"/>
      <c r="FL32994" s="300"/>
      <c r="FM32994" s="300"/>
      <c r="FN32994" s="300"/>
      <c r="FO32994" s="300"/>
      <c r="FP32994" s="300"/>
      <c r="FQ32994" s="300"/>
      <c r="FR32994" s="300"/>
      <c r="FS32994" s="300"/>
      <c r="FT32994" s="300"/>
      <c r="FU32994" s="300"/>
      <c r="FV32994" s="300"/>
      <c r="FW32994" s="300"/>
      <c r="FX32994" s="300"/>
      <c r="FY32994" s="300"/>
      <c r="FZ32994" s="300"/>
      <c r="GA32994" s="300"/>
      <c r="GB32994" s="300"/>
      <c r="GC32994" s="300"/>
      <c r="GD32994" s="300"/>
      <c r="GE32994" s="300"/>
      <c r="GF32994" s="300"/>
      <c r="GG32994" s="300"/>
      <c r="GH32994" s="300"/>
      <c r="GI32994" s="300"/>
      <c r="GJ32994" s="300"/>
      <c r="GK32994" s="300"/>
    </row>
    <row r="32995" spans="4:193" x14ac:dyDescent="0.25">
      <c r="D32995" s="300"/>
      <c r="J32995" s="300"/>
      <c r="K32995" s="300"/>
      <c r="L32995" s="300"/>
      <c r="M32995" s="300"/>
      <c r="N32995" s="300"/>
      <c r="O32995" s="300"/>
      <c r="P32995" s="300"/>
      <c r="Q32995" s="300"/>
      <c r="R32995" s="300"/>
      <c r="S32995" s="300"/>
      <c r="T32995" s="300"/>
      <c r="U32995" s="300"/>
      <c r="V32995" s="300"/>
      <c r="W32995" s="300"/>
      <c r="X32995" s="300"/>
      <c r="Y32995" s="300"/>
      <c r="Z32995" s="300"/>
      <c r="AA32995" s="300"/>
      <c r="AB32995" s="300"/>
      <c r="AC32995" s="300"/>
      <c r="AD32995" s="300"/>
      <c r="AE32995" s="300"/>
      <c r="AF32995" s="300"/>
      <c r="AG32995" s="300"/>
      <c r="AH32995" s="300"/>
      <c r="AI32995" s="300"/>
      <c r="AJ32995" s="300"/>
      <c r="AK32995" s="300"/>
      <c r="AL32995" s="300"/>
      <c r="AM32995" s="300"/>
      <c r="AN32995" s="300"/>
      <c r="AO32995" s="300"/>
      <c r="AP32995" s="300"/>
      <c r="AQ32995" s="300"/>
      <c r="AR32995" s="300"/>
      <c r="AS32995" s="300"/>
      <c r="AT32995" s="300"/>
      <c r="AU32995" s="300"/>
      <c r="AV32995" s="300"/>
      <c r="AW32995" s="300"/>
      <c r="AX32995" s="300"/>
      <c r="AY32995" s="300"/>
      <c r="AZ32995" s="300"/>
      <c r="BA32995" s="300"/>
      <c r="BB32995" s="300"/>
      <c r="BC32995" s="300"/>
      <c r="BD32995" s="300"/>
      <c r="BE32995" s="300"/>
      <c r="BF32995" s="300"/>
      <c r="BG32995" s="300"/>
      <c r="BH32995" s="300"/>
      <c r="BI32995" s="300"/>
      <c r="BJ32995" s="300"/>
      <c r="BK32995" s="300"/>
      <c r="BL32995" s="300"/>
      <c r="BM32995" s="300"/>
      <c r="BN32995" s="300"/>
      <c r="BO32995" s="300"/>
      <c r="BP32995" s="300"/>
      <c r="BQ32995" s="300"/>
      <c r="BR32995" s="300"/>
      <c r="BS32995" s="300"/>
      <c r="BT32995" s="300"/>
      <c r="BU32995" s="300"/>
      <c r="BV32995" s="300"/>
      <c r="BW32995" s="300"/>
      <c r="BX32995" s="300"/>
      <c r="BY32995" s="300"/>
      <c r="BZ32995" s="300"/>
      <c r="CA32995" s="300"/>
      <c r="CB32995" s="300"/>
      <c r="CC32995" s="300"/>
      <c r="CD32995" s="300"/>
      <c r="CE32995" s="300"/>
      <c r="CF32995" s="300"/>
      <c r="CG32995" s="300"/>
      <c r="CH32995" s="300"/>
      <c r="CI32995" s="300"/>
      <c r="CJ32995" s="300"/>
      <c r="CK32995" s="300"/>
      <c r="CL32995" s="300"/>
      <c r="CM32995" s="300"/>
      <c r="CN32995" s="300"/>
      <c r="CO32995" s="300"/>
      <c r="CP32995" s="300"/>
      <c r="CQ32995" s="300"/>
      <c r="CR32995" s="300"/>
      <c r="CS32995" s="300"/>
      <c r="CT32995" s="300"/>
      <c r="CU32995" s="300"/>
      <c r="CV32995" s="300"/>
      <c r="CW32995" s="300"/>
      <c r="CX32995" s="300"/>
      <c r="CY32995" s="300"/>
      <c r="CZ32995" s="300"/>
      <c r="DA32995" s="300"/>
      <c r="DB32995" s="300"/>
      <c r="DC32995" s="300"/>
      <c r="DD32995" s="300"/>
      <c r="DE32995" s="300"/>
      <c r="DF32995" s="300"/>
      <c r="DG32995" s="300"/>
      <c r="DH32995" s="300"/>
      <c r="DI32995" s="300"/>
      <c r="DJ32995" s="300"/>
      <c r="DK32995" s="300"/>
      <c r="DL32995" s="300"/>
      <c r="DM32995" s="300"/>
      <c r="DN32995" s="300"/>
      <c r="DO32995" s="300"/>
      <c r="DP32995" s="300"/>
      <c r="DQ32995" s="300"/>
      <c r="DR32995" s="300"/>
      <c r="DS32995" s="300"/>
      <c r="DT32995" s="300"/>
      <c r="DU32995" s="300"/>
      <c r="DV32995" s="300"/>
      <c r="DW32995" s="300"/>
      <c r="DX32995" s="300"/>
      <c r="DY32995" s="300"/>
      <c r="DZ32995" s="300"/>
      <c r="EA32995" s="300"/>
      <c r="EB32995" s="300"/>
      <c r="EC32995" s="300"/>
      <c r="ED32995" s="300"/>
      <c r="EE32995" s="300"/>
      <c r="EF32995" s="300"/>
      <c r="EG32995" s="300"/>
      <c r="EH32995" s="300"/>
      <c r="EI32995" s="300"/>
      <c r="EJ32995" s="300"/>
      <c r="EK32995" s="300"/>
      <c r="EL32995" s="300"/>
      <c r="EM32995" s="300"/>
      <c r="EN32995" s="300"/>
      <c r="EO32995" s="300"/>
      <c r="EP32995" s="300"/>
      <c r="EQ32995" s="300"/>
      <c r="ER32995" s="300"/>
      <c r="ES32995" s="300"/>
      <c r="ET32995" s="300"/>
      <c r="EU32995" s="300"/>
      <c r="EV32995" s="300"/>
      <c r="EW32995" s="300"/>
      <c r="EX32995" s="300"/>
      <c r="EY32995" s="300"/>
      <c r="EZ32995" s="300"/>
      <c r="FA32995" s="300"/>
      <c r="FB32995" s="300"/>
      <c r="FC32995" s="300"/>
      <c r="FD32995" s="300"/>
      <c r="FE32995" s="300"/>
      <c r="FF32995" s="300"/>
      <c r="FG32995" s="300"/>
      <c r="FH32995" s="300"/>
      <c r="FI32995" s="300"/>
      <c r="FJ32995" s="300"/>
      <c r="FK32995" s="300"/>
      <c r="FL32995" s="300"/>
      <c r="FM32995" s="300"/>
      <c r="FN32995" s="300"/>
      <c r="FO32995" s="300"/>
      <c r="FP32995" s="300"/>
      <c r="FQ32995" s="300"/>
      <c r="FR32995" s="300"/>
      <c r="FS32995" s="300"/>
      <c r="FT32995" s="300"/>
      <c r="FU32995" s="300"/>
      <c r="FV32995" s="300"/>
      <c r="FW32995" s="300"/>
      <c r="FX32995" s="300"/>
      <c r="FY32995" s="300"/>
      <c r="FZ32995" s="300"/>
      <c r="GA32995" s="300"/>
      <c r="GB32995" s="300"/>
      <c r="GC32995" s="300"/>
      <c r="GD32995" s="300"/>
      <c r="GE32995" s="300"/>
      <c r="GF32995" s="300"/>
      <c r="GG32995" s="300"/>
      <c r="GH32995" s="300"/>
      <c r="GI32995" s="300"/>
      <c r="GJ32995" s="300"/>
      <c r="GK32995" s="300"/>
    </row>
    <row r="32996" spans="4:193" x14ac:dyDescent="0.25">
      <c r="D32996" s="300"/>
      <c r="J32996" s="300"/>
      <c r="K32996" s="300"/>
      <c r="L32996" s="300"/>
      <c r="M32996" s="300"/>
      <c r="N32996" s="300"/>
      <c r="O32996" s="300"/>
      <c r="P32996" s="300"/>
      <c r="Q32996" s="300"/>
      <c r="R32996" s="300"/>
      <c r="S32996" s="300"/>
      <c r="T32996" s="300"/>
      <c r="U32996" s="300"/>
      <c r="V32996" s="300"/>
      <c r="W32996" s="300"/>
      <c r="X32996" s="300"/>
      <c r="Y32996" s="300"/>
      <c r="Z32996" s="300"/>
      <c r="AA32996" s="300"/>
      <c r="AB32996" s="300"/>
      <c r="AC32996" s="300"/>
      <c r="AD32996" s="300"/>
      <c r="AE32996" s="300"/>
      <c r="AF32996" s="300"/>
      <c r="AG32996" s="300"/>
      <c r="AH32996" s="300"/>
      <c r="AI32996" s="300"/>
      <c r="AJ32996" s="300"/>
      <c r="AK32996" s="300"/>
      <c r="AL32996" s="300"/>
      <c r="AM32996" s="300"/>
      <c r="AN32996" s="300"/>
      <c r="AO32996" s="300"/>
      <c r="AP32996" s="300"/>
      <c r="AQ32996" s="300"/>
      <c r="AR32996" s="300"/>
      <c r="AS32996" s="300"/>
      <c r="AT32996" s="300"/>
      <c r="AU32996" s="300"/>
      <c r="AV32996" s="300"/>
      <c r="AW32996" s="300"/>
      <c r="AX32996" s="300"/>
      <c r="AY32996" s="300"/>
      <c r="AZ32996" s="300"/>
      <c r="BA32996" s="300"/>
      <c r="BB32996" s="300"/>
      <c r="BC32996" s="300"/>
      <c r="BD32996" s="300"/>
      <c r="BE32996" s="300"/>
      <c r="BF32996" s="300"/>
      <c r="BG32996" s="300"/>
      <c r="BH32996" s="300"/>
      <c r="BI32996" s="300"/>
      <c r="BJ32996" s="300"/>
      <c r="BK32996" s="300"/>
      <c r="BL32996" s="300"/>
      <c r="BM32996" s="300"/>
      <c r="BN32996" s="300"/>
      <c r="BO32996" s="300"/>
      <c r="BP32996" s="300"/>
      <c r="BQ32996" s="300"/>
      <c r="BR32996" s="300"/>
      <c r="BS32996" s="300"/>
      <c r="BT32996" s="300"/>
      <c r="BU32996" s="300"/>
      <c r="BV32996" s="300"/>
      <c r="BW32996" s="300"/>
      <c r="BX32996" s="300"/>
      <c r="BY32996" s="300"/>
      <c r="BZ32996" s="300"/>
      <c r="CA32996" s="300"/>
      <c r="CB32996" s="300"/>
      <c r="CC32996" s="300"/>
      <c r="CD32996" s="300"/>
      <c r="CE32996" s="300"/>
      <c r="CF32996" s="300"/>
      <c r="CG32996" s="300"/>
      <c r="CH32996" s="300"/>
      <c r="CI32996" s="300"/>
      <c r="CJ32996" s="300"/>
      <c r="CK32996" s="300"/>
      <c r="CL32996" s="300"/>
      <c r="CM32996" s="300"/>
      <c r="CN32996" s="300"/>
      <c r="CO32996" s="300"/>
      <c r="CP32996" s="300"/>
      <c r="CQ32996" s="300"/>
      <c r="CR32996" s="300"/>
      <c r="CS32996" s="300"/>
      <c r="CT32996" s="300"/>
      <c r="CU32996" s="300"/>
      <c r="CV32996" s="300"/>
      <c r="CW32996" s="300"/>
      <c r="CX32996" s="300"/>
      <c r="CY32996" s="300"/>
      <c r="CZ32996" s="300"/>
      <c r="DA32996" s="300"/>
      <c r="DB32996" s="300"/>
      <c r="DC32996" s="300"/>
      <c r="DD32996" s="300"/>
      <c r="DE32996" s="300"/>
      <c r="DF32996" s="300"/>
      <c r="DG32996" s="300"/>
      <c r="DH32996" s="300"/>
      <c r="DI32996" s="300"/>
      <c r="DJ32996" s="300"/>
      <c r="DK32996" s="300"/>
      <c r="DL32996" s="300"/>
      <c r="DM32996" s="300"/>
      <c r="DN32996" s="300"/>
      <c r="DO32996" s="300"/>
      <c r="DP32996" s="300"/>
      <c r="DQ32996" s="300"/>
      <c r="DR32996" s="300"/>
      <c r="DS32996" s="300"/>
      <c r="DT32996" s="300"/>
      <c r="DU32996" s="300"/>
      <c r="DV32996" s="300"/>
      <c r="DW32996" s="300"/>
      <c r="DX32996" s="300"/>
      <c r="DY32996" s="300"/>
      <c r="DZ32996" s="300"/>
      <c r="EA32996" s="300"/>
      <c r="EB32996" s="300"/>
      <c r="EC32996" s="300"/>
      <c r="ED32996" s="300"/>
      <c r="EE32996" s="300"/>
      <c r="EF32996" s="300"/>
      <c r="EG32996" s="300"/>
      <c r="EH32996" s="300"/>
      <c r="EI32996" s="300"/>
      <c r="EJ32996" s="300"/>
      <c r="EK32996" s="300"/>
      <c r="EL32996" s="300"/>
      <c r="EM32996" s="300"/>
      <c r="EN32996" s="300"/>
      <c r="EO32996" s="300"/>
      <c r="EP32996" s="300"/>
      <c r="EQ32996" s="300"/>
      <c r="ER32996" s="300"/>
      <c r="ES32996" s="300"/>
      <c r="ET32996" s="300"/>
      <c r="EU32996" s="300"/>
      <c r="EV32996" s="300"/>
      <c r="EW32996" s="300"/>
      <c r="EX32996" s="300"/>
      <c r="EY32996" s="300"/>
      <c r="EZ32996" s="300"/>
      <c r="FA32996" s="300"/>
      <c r="FB32996" s="300"/>
      <c r="FC32996" s="300"/>
      <c r="FD32996" s="300"/>
      <c r="FE32996" s="300"/>
      <c r="FF32996" s="300"/>
      <c r="FG32996" s="300"/>
      <c r="FH32996" s="300"/>
      <c r="FI32996" s="300"/>
      <c r="FJ32996" s="300"/>
      <c r="FK32996" s="300"/>
      <c r="FL32996" s="300"/>
      <c r="FM32996" s="300"/>
      <c r="FN32996" s="300"/>
      <c r="FO32996" s="300"/>
      <c r="FP32996" s="300"/>
      <c r="FQ32996" s="300"/>
      <c r="FR32996" s="300"/>
      <c r="FS32996" s="300"/>
      <c r="FT32996" s="300"/>
      <c r="FU32996" s="300"/>
      <c r="FV32996" s="300"/>
      <c r="FW32996" s="300"/>
      <c r="FX32996" s="300"/>
      <c r="FY32996" s="300"/>
      <c r="FZ32996" s="300"/>
      <c r="GA32996" s="300"/>
      <c r="GB32996" s="300"/>
      <c r="GC32996" s="300"/>
      <c r="GD32996" s="300"/>
      <c r="GE32996" s="300"/>
      <c r="GF32996" s="300"/>
      <c r="GG32996" s="300"/>
      <c r="GH32996" s="300"/>
      <c r="GI32996" s="300"/>
      <c r="GJ32996" s="300"/>
      <c r="GK32996" s="300"/>
    </row>
    <row r="32997" spans="4:193" x14ac:dyDescent="0.25">
      <c r="D32997" s="300"/>
      <c r="J32997" s="300"/>
      <c r="K32997" s="300"/>
      <c r="L32997" s="300"/>
      <c r="M32997" s="300"/>
      <c r="N32997" s="300"/>
      <c r="O32997" s="300"/>
      <c r="P32997" s="300"/>
      <c r="Q32997" s="300"/>
      <c r="R32997" s="300"/>
      <c r="S32997" s="300"/>
      <c r="T32997" s="300"/>
      <c r="U32997" s="300"/>
      <c r="V32997" s="300"/>
      <c r="W32997" s="300"/>
      <c r="X32997" s="300"/>
      <c r="Y32997" s="300"/>
      <c r="Z32997" s="300"/>
      <c r="AA32997" s="300"/>
      <c r="AB32997" s="300"/>
      <c r="AC32997" s="300"/>
      <c r="AD32997" s="300"/>
      <c r="AE32997" s="300"/>
      <c r="AF32997" s="300"/>
      <c r="AG32997" s="300"/>
      <c r="AH32997" s="300"/>
      <c r="AI32997" s="300"/>
      <c r="AJ32997" s="300"/>
      <c r="AK32997" s="300"/>
      <c r="AL32997" s="300"/>
      <c r="AM32997" s="300"/>
      <c r="AN32997" s="300"/>
      <c r="AO32997" s="300"/>
      <c r="AP32997" s="300"/>
      <c r="AQ32997" s="300"/>
      <c r="AR32997" s="300"/>
      <c r="AS32997" s="300"/>
      <c r="AT32997" s="300"/>
      <c r="AU32997" s="300"/>
      <c r="AV32997" s="300"/>
      <c r="AW32997" s="300"/>
      <c r="AX32997" s="300"/>
      <c r="AY32997" s="300"/>
      <c r="AZ32997" s="300"/>
      <c r="BA32997" s="300"/>
      <c r="BB32997" s="300"/>
      <c r="BC32997" s="300"/>
      <c r="BD32997" s="300"/>
      <c r="BE32997" s="300"/>
      <c r="BF32997" s="300"/>
      <c r="BG32997" s="300"/>
      <c r="BH32997" s="300"/>
      <c r="BI32997" s="300"/>
      <c r="BJ32997" s="300"/>
      <c r="BK32997" s="300"/>
      <c r="BL32997" s="300"/>
      <c r="BM32997" s="300"/>
      <c r="BN32997" s="300"/>
      <c r="BO32997" s="300"/>
      <c r="BP32997" s="300"/>
      <c r="BQ32997" s="300"/>
      <c r="BR32997" s="300"/>
      <c r="BS32997" s="300"/>
      <c r="BT32997" s="300"/>
      <c r="BU32997" s="300"/>
      <c r="BV32997" s="300"/>
      <c r="BW32997" s="300"/>
      <c r="BX32997" s="300"/>
      <c r="BY32997" s="300"/>
      <c r="BZ32997" s="300"/>
      <c r="CA32997" s="300"/>
      <c r="CB32997" s="300"/>
      <c r="CC32997" s="300"/>
      <c r="CD32997" s="300"/>
      <c r="CE32997" s="300"/>
      <c r="CF32997" s="300"/>
      <c r="CG32997" s="300"/>
      <c r="CH32997" s="300"/>
      <c r="CI32997" s="300"/>
      <c r="CJ32997" s="300"/>
      <c r="CK32997" s="300"/>
      <c r="CL32997" s="300"/>
      <c r="CM32997" s="300"/>
      <c r="CN32997" s="300"/>
      <c r="CO32997" s="300"/>
      <c r="CP32997" s="300"/>
      <c r="CQ32997" s="300"/>
      <c r="CR32997" s="300"/>
      <c r="CS32997" s="300"/>
      <c r="CT32997" s="300"/>
      <c r="CU32997" s="300"/>
      <c r="CV32997" s="300"/>
      <c r="CW32997" s="300"/>
      <c r="CX32997" s="300"/>
      <c r="CY32997" s="300"/>
      <c r="CZ32997" s="300"/>
      <c r="DA32997" s="300"/>
      <c r="DB32997" s="300"/>
      <c r="DC32997" s="300"/>
      <c r="DD32997" s="300"/>
      <c r="DE32997" s="300"/>
      <c r="DF32997" s="300"/>
      <c r="DG32997" s="300"/>
      <c r="DH32997" s="300"/>
      <c r="DI32997" s="300"/>
      <c r="DJ32997" s="300"/>
      <c r="DK32997" s="300"/>
      <c r="DL32997" s="300"/>
      <c r="DM32997" s="300"/>
      <c r="DN32997" s="300"/>
      <c r="DO32997" s="300"/>
      <c r="DP32997" s="300"/>
      <c r="DQ32997" s="300"/>
      <c r="DR32997" s="300"/>
      <c r="DS32997" s="300"/>
      <c r="DT32997" s="300"/>
      <c r="DU32997" s="300"/>
      <c r="DV32997" s="300"/>
      <c r="DW32997" s="300"/>
      <c r="DX32997" s="300"/>
      <c r="DY32997" s="300"/>
      <c r="DZ32997" s="300"/>
      <c r="EA32997" s="300"/>
      <c r="EB32997" s="300"/>
      <c r="EC32997" s="300"/>
      <c r="ED32997" s="300"/>
      <c r="EE32997" s="300"/>
      <c r="EF32997" s="300"/>
      <c r="EG32997" s="300"/>
      <c r="EH32997" s="300"/>
      <c r="EI32997" s="300"/>
      <c r="EJ32997" s="300"/>
      <c r="EK32997" s="300"/>
      <c r="EL32997" s="300"/>
      <c r="EM32997" s="300"/>
      <c r="EN32997" s="300"/>
      <c r="EO32997" s="300"/>
      <c r="EP32997" s="300"/>
      <c r="EQ32997" s="300"/>
      <c r="ER32997" s="300"/>
      <c r="ES32997" s="300"/>
      <c r="ET32997" s="300"/>
      <c r="EU32997" s="300"/>
      <c r="EV32997" s="300"/>
      <c r="EW32997" s="300"/>
      <c r="EX32997" s="300"/>
      <c r="EY32997" s="300"/>
      <c r="EZ32997" s="300"/>
      <c r="FA32997" s="300"/>
      <c r="FB32997" s="300"/>
      <c r="FC32997" s="300"/>
      <c r="FD32997" s="300"/>
      <c r="FE32997" s="300"/>
      <c r="FF32997" s="300"/>
      <c r="FG32997" s="300"/>
      <c r="FH32997" s="300"/>
      <c r="FI32997" s="300"/>
      <c r="FJ32997" s="300"/>
      <c r="FK32997" s="300"/>
      <c r="FL32997" s="300"/>
      <c r="FM32997" s="300"/>
      <c r="FN32997" s="300"/>
      <c r="FO32997" s="300"/>
      <c r="FP32997" s="300"/>
      <c r="FQ32997" s="300"/>
      <c r="FR32997" s="300"/>
      <c r="FS32997" s="300"/>
      <c r="FT32997" s="300"/>
      <c r="FU32997" s="300"/>
      <c r="FV32997" s="300"/>
      <c r="FW32997" s="300"/>
      <c r="FX32997" s="300"/>
      <c r="FY32997" s="300"/>
      <c r="FZ32997" s="300"/>
      <c r="GA32997" s="300"/>
      <c r="GB32997" s="300"/>
      <c r="GC32997" s="300"/>
      <c r="GD32997" s="300"/>
      <c r="GE32997" s="300"/>
      <c r="GF32997" s="300"/>
      <c r="GG32997" s="300"/>
      <c r="GH32997" s="300"/>
      <c r="GI32997" s="300"/>
      <c r="GJ32997" s="300"/>
      <c r="GK32997" s="300"/>
    </row>
    <row r="32998" spans="4:193" x14ac:dyDescent="0.25">
      <c r="D32998" s="300"/>
      <c r="J32998" s="300"/>
      <c r="K32998" s="300"/>
      <c r="L32998" s="300"/>
      <c r="M32998" s="300"/>
      <c r="N32998" s="300"/>
      <c r="O32998" s="300"/>
      <c r="P32998" s="300"/>
      <c r="Q32998" s="300"/>
      <c r="R32998" s="300"/>
      <c r="S32998" s="300"/>
      <c r="T32998" s="300"/>
      <c r="U32998" s="300"/>
      <c r="V32998" s="300"/>
      <c r="W32998" s="300"/>
      <c r="X32998" s="300"/>
      <c r="Y32998" s="300"/>
      <c r="Z32998" s="300"/>
      <c r="AA32998" s="300"/>
      <c r="AB32998" s="300"/>
      <c r="AC32998" s="300"/>
      <c r="AD32998" s="300"/>
      <c r="AE32998" s="300"/>
      <c r="AF32998" s="300"/>
      <c r="AG32998" s="300"/>
      <c r="AH32998" s="300"/>
      <c r="AI32998" s="300"/>
      <c r="AJ32998" s="300"/>
      <c r="AK32998" s="300"/>
      <c r="AL32998" s="300"/>
      <c r="AM32998" s="300"/>
      <c r="AN32998" s="300"/>
      <c r="AO32998" s="300"/>
      <c r="AP32998" s="300"/>
      <c r="AQ32998" s="300"/>
      <c r="AR32998" s="300"/>
      <c r="AS32998" s="300"/>
      <c r="AT32998" s="300"/>
      <c r="AU32998" s="300"/>
      <c r="AV32998" s="300"/>
      <c r="AW32998" s="300"/>
      <c r="AX32998" s="300"/>
      <c r="AY32998" s="300"/>
      <c r="AZ32998" s="300"/>
      <c r="BA32998" s="300"/>
      <c r="BB32998" s="300"/>
      <c r="BC32998" s="300"/>
      <c r="BD32998" s="300"/>
      <c r="BE32998" s="300"/>
      <c r="BF32998" s="300"/>
      <c r="BG32998" s="300"/>
      <c r="BH32998" s="300"/>
      <c r="BI32998" s="300"/>
      <c r="BJ32998" s="300"/>
      <c r="BK32998" s="300"/>
      <c r="BL32998" s="300"/>
      <c r="BM32998" s="300"/>
      <c r="BN32998" s="300"/>
      <c r="BO32998" s="300"/>
      <c r="BP32998" s="300"/>
      <c r="BQ32998" s="300"/>
      <c r="BR32998" s="300"/>
      <c r="BS32998" s="300"/>
      <c r="BT32998" s="300"/>
      <c r="BU32998" s="300"/>
      <c r="BV32998" s="300"/>
      <c r="BW32998" s="300"/>
      <c r="BX32998" s="300"/>
      <c r="BY32998" s="300"/>
      <c r="BZ32998" s="300"/>
      <c r="CA32998" s="300"/>
      <c r="CB32998" s="300"/>
      <c r="CC32998" s="300"/>
      <c r="CD32998" s="300"/>
      <c r="CE32998" s="300"/>
      <c r="CF32998" s="300"/>
      <c r="CG32998" s="300"/>
      <c r="CH32998" s="300"/>
      <c r="CI32998" s="300"/>
      <c r="CJ32998" s="300"/>
      <c r="CK32998" s="300"/>
      <c r="CL32998" s="300"/>
      <c r="CM32998" s="300"/>
      <c r="CN32998" s="300"/>
      <c r="CO32998" s="300"/>
      <c r="CP32998" s="300"/>
      <c r="CQ32998" s="300"/>
      <c r="CR32998" s="300"/>
      <c r="CS32998" s="300"/>
      <c r="CT32998" s="300"/>
      <c r="CU32998" s="300"/>
      <c r="CV32998" s="300"/>
      <c r="CW32998" s="300"/>
      <c r="CX32998" s="300"/>
      <c r="CY32998" s="300"/>
      <c r="CZ32998" s="300"/>
      <c r="DA32998" s="300"/>
      <c r="DB32998" s="300"/>
      <c r="DC32998" s="300"/>
      <c r="DD32998" s="300"/>
      <c r="DE32998" s="300"/>
      <c r="DF32998" s="300"/>
      <c r="DG32998" s="300"/>
      <c r="DH32998" s="300"/>
      <c r="DI32998" s="300"/>
      <c r="DJ32998" s="300"/>
      <c r="DK32998" s="300"/>
      <c r="DL32998" s="300"/>
      <c r="DM32998" s="300"/>
      <c r="DN32998" s="300"/>
      <c r="DO32998" s="300"/>
      <c r="DP32998" s="300"/>
      <c r="DQ32998" s="300"/>
      <c r="DR32998" s="300"/>
      <c r="DS32998" s="300"/>
      <c r="DT32998" s="300"/>
      <c r="DU32998" s="300"/>
      <c r="DV32998" s="300"/>
      <c r="DW32998" s="300"/>
      <c r="DX32998" s="300"/>
      <c r="DY32998" s="300"/>
      <c r="DZ32998" s="300"/>
      <c r="EA32998" s="300"/>
      <c r="EB32998" s="300"/>
      <c r="EC32998" s="300"/>
      <c r="ED32998" s="300"/>
      <c r="EE32998" s="300"/>
      <c r="EF32998" s="300"/>
      <c r="EG32998" s="300"/>
      <c r="EH32998" s="300"/>
      <c r="EI32998" s="300"/>
      <c r="EJ32998" s="300"/>
      <c r="EK32998" s="300"/>
      <c r="EL32998" s="300"/>
      <c r="EM32998" s="300"/>
      <c r="EN32998" s="300"/>
      <c r="EO32998" s="300"/>
      <c r="EP32998" s="300"/>
      <c r="EQ32998" s="300"/>
      <c r="ER32998" s="300"/>
      <c r="ES32998" s="300"/>
      <c r="ET32998" s="300"/>
      <c r="EU32998" s="300"/>
      <c r="EV32998" s="300"/>
      <c r="EW32998" s="300"/>
      <c r="EX32998" s="300"/>
      <c r="EY32998" s="300"/>
      <c r="EZ32998" s="300"/>
      <c r="FA32998" s="300"/>
      <c r="FB32998" s="300"/>
      <c r="FC32998" s="300"/>
      <c r="FD32998" s="300"/>
      <c r="FE32998" s="300"/>
      <c r="FF32998" s="300"/>
      <c r="FG32998" s="300"/>
      <c r="FH32998" s="300"/>
      <c r="FI32998" s="300"/>
      <c r="FJ32998" s="300"/>
      <c r="FK32998" s="300"/>
      <c r="FL32998" s="300"/>
      <c r="FM32998" s="300"/>
      <c r="FN32998" s="300"/>
      <c r="FO32998" s="300"/>
      <c r="FP32998" s="300"/>
      <c r="FQ32998" s="300"/>
      <c r="FR32998" s="300"/>
      <c r="FS32998" s="300"/>
      <c r="FT32998" s="300"/>
      <c r="FU32998" s="300"/>
      <c r="FV32998" s="300"/>
      <c r="FW32998" s="300"/>
      <c r="FX32998" s="300"/>
      <c r="FY32998" s="300"/>
      <c r="FZ32998" s="300"/>
      <c r="GA32998" s="300"/>
      <c r="GB32998" s="300"/>
      <c r="GC32998" s="300"/>
      <c r="GD32998" s="300"/>
      <c r="GE32998" s="300"/>
      <c r="GF32998" s="300"/>
      <c r="GG32998" s="300"/>
      <c r="GH32998" s="300"/>
      <c r="GI32998" s="300"/>
      <c r="GJ32998" s="300"/>
      <c r="GK32998" s="300"/>
    </row>
    <row r="32999" spans="4:193" x14ac:dyDescent="0.25">
      <c r="D32999" s="300"/>
      <c r="J32999" s="300"/>
      <c r="K32999" s="300"/>
      <c r="L32999" s="300"/>
      <c r="M32999" s="300"/>
      <c r="N32999" s="300"/>
      <c r="O32999" s="300"/>
      <c r="P32999" s="300"/>
      <c r="Q32999" s="300"/>
      <c r="R32999" s="300"/>
      <c r="S32999" s="300"/>
      <c r="T32999" s="300"/>
      <c r="U32999" s="300"/>
      <c r="V32999" s="300"/>
      <c r="W32999" s="300"/>
      <c r="X32999" s="300"/>
      <c r="Y32999" s="300"/>
      <c r="Z32999" s="300"/>
      <c r="AA32999" s="300"/>
      <c r="AB32999" s="300"/>
      <c r="AC32999" s="300"/>
      <c r="AD32999" s="300"/>
      <c r="AE32999" s="300"/>
      <c r="AF32999" s="300"/>
      <c r="AG32999" s="300"/>
      <c r="AH32999" s="300"/>
      <c r="AI32999" s="300"/>
      <c r="AJ32999" s="300"/>
      <c r="AK32999" s="300"/>
      <c r="AL32999" s="300"/>
      <c r="AM32999" s="300"/>
      <c r="AN32999" s="300"/>
      <c r="AO32999" s="300"/>
      <c r="AP32999" s="300"/>
      <c r="AQ32999" s="300"/>
      <c r="AR32999" s="300"/>
      <c r="AS32999" s="300"/>
      <c r="AT32999" s="300"/>
      <c r="AU32999" s="300"/>
      <c r="AV32999" s="300"/>
      <c r="AW32999" s="300"/>
      <c r="AX32999" s="300"/>
      <c r="AY32999" s="300"/>
      <c r="AZ32999" s="300"/>
      <c r="BA32999" s="300"/>
      <c r="BB32999" s="300"/>
      <c r="BC32999" s="300"/>
      <c r="BD32999" s="300"/>
      <c r="BE32999" s="300"/>
      <c r="BF32999" s="300"/>
      <c r="BG32999" s="300"/>
      <c r="BH32999" s="300"/>
      <c r="BI32999" s="300"/>
      <c r="BJ32999" s="300"/>
      <c r="BK32999" s="300"/>
      <c r="BL32999" s="300"/>
      <c r="BM32999" s="300"/>
      <c r="BN32999" s="300"/>
      <c r="BO32999" s="300"/>
      <c r="BP32999" s="300"/>
      <c r="BQ32999" s="300"/>
      <c r="BR32999" s="300"/>
      <c r="BS32999" s="300"/>
      <c r="BT32999" s="300"/>
      <c r="BU32999" s="300"/>
      <c r="BV32999" s="300"/>
      <c r="BW32999" s="300"/>
      <c r="BX32999" s="300"/>
      <c r="BY32999" s="300"/>
      <c r="BZ32999" s="300"/>
      <c r="CA32999" s="300"/>
      <c r="CB32999" s="300"/>
      <c r="CC32999" s="300"/>
      <c r="CD32999" s="300"/>
      <c r="CE32999" s="300"/>
      <c r="CF32999" s="300"/>
      <c r="CG32999" s="300"/>
      <c r="CH32999" s="300"/>
      <c r="CI32999" s="300"/>
      <c r="CJ32999" s="300"/>
      <c r="CK32999" s="300"/>
      <c r="CL32999" s="300"/>
      <c r="CM32999" s="300"/>
      <c r="CN32999" s="300"/>
      <c r="CO32999" s="300"/>
      <c r="CP32999" s="300"/>
      <c r="CQ32999" s="300"/>
      <c r="CR32999" s="300"/>
      <c r="CS32999" s="300"/>
      <c r="CT32999" s="300"/>
      <c r="CU32999" s="300"/>
      <c r="CV32999" s="300"/>
      <c r="CW32999" s="300"/>
      <c r="CX32999" s="300"/>
      <c r="CY32999" s="300"/>
      <c r="CZ32999" s="300"/>
      <c r="DA32999" s="300"/>
      <c r="DB32999" s="300"/>
      <c r="DC32999" s="300"/>
      <c r="DD32999" s="300"/>
      <c r="DE32999" s="300"/>
      <c r="DF32999" s="300"/>
      <c r="DG32999" s="300"/>
      <c r="DH32999" s="300"/>
      <c r="DI32999" s="300"/>
      <c r="DJ32999" s="300"/>
      <c r="DK32999" s="300"/>
      <c r="DL32999" s="300"/>
      <c r="DM32999" s="300"/>
      <c r="DN32999" s="300"/>
      <c r="DO32999" s="300"/>
      <c r="DP32999" s="300"/>
      <c r="DQ32999" s="300"/>
      <c r="DR32999" s="300"/>
      <c r="DS32999" s="300"/>
      <c r="DT32999" s="300"/>
      <c r="DU32999" s="300"/>
      <c r="DV32999" s="300"/>
      <c r="DW32999" s="300"/>
      <c r="DX32999" s="300"/>
      <c r="DY32999" s="300"/>
      <c r="DZ32999" s="300"/>
      <c r="EA32999" s="300"/>
      <c r="EB32999" s="300"/>
      <c r="EC32999" s="300"/>
      <c r="ED32999" s="300"/>
      <c r="EE32999" s="300"/>
      <c r="EF32999" s="300"/>
      <c r="EG32999" s="300"/>
      <c r="EH32999" s="300"/>
      <c r="EI32999" s="300"/>
      <c r="EJ32999" s="300"/>
      <c r="EK32999" s="300"/>
      <c r="EL32999" s="300"/>
      <c r="EM32999" s="300"/>
      <c r="EN32999" s="300"/>
      <c r="EO32999" s="300"/>
      <c r="EP32999" s="300"/>
      <c r="EQ32999" s="300"/>
      <c r="ER32999" s="300"/>
      <c r="ES32999" s="300"/>
      <c r="ET32999" s="300"/>
      <c r="EU32999" s="300"/>
      <c r="EV32999" s="300"/>
      <c r="EW32999" s="300"/>
      <c r="EX32999" s="300"/>
      <c r="EY32999" s="300"/>
      <c r="EZ32999" s="300"/>
      <c r="FA32999" s="300"/>
      <c r="FB32999" s="300"/>
      <c r="FC32999" s="300"/>
      <c r="FD32999" s="300"/>
      <c r="FE32999" s="300"/>
      <c r="FF32999" s="300"/>
      <c r="FG32999" s="300"/>
      <c r="FH32999" s="300"/>
      <c r="FI32999" s="300"/>
      <c r="FJ32999" s="300"/>
      <c r="FK32999" s="300"/>
      <c r="FL32999" s="300"/>
      <c r="FM32999" s="300"/>
      <c r="FN32999" s="300"/>
      <c r="FO32999" s="300"/>
      <c r="FP32999" s="300"/>
      <c r="FQ32999" s="300"/>
      <c r="FR32999" s="300"/>
      <c r="FS32999" s="300"/>
      <c r="FT32999" s="300"/>
      <c r="FU32999" s="300"/>
      <c r="FV32999" s="300"/>
      <c r="FW32999" s="300"/>
      <c r="FX32999" s="300"/>
      <c r="FY32999" s="300"/>
      <c r="FZ32999" s="300"/>
      <c r="GA32999" s="300"/>
      <c r="GB32999" s="300"/>
      <c r="GC32999" s="300"/>
      <c r="GD32999" s="300"/>
      <c r="GE32999" s="300"/>
      <c r="GF32999" s="300"/>
      <c r="GG32999" s="300"/>
      <c r="GH32999" s="300"/>
      <c r="GI32999" s="300"/>
      <c r="GJ32999" s="300"/>
      <c r="GK32999" s="300"/>
    </row>
    <row r="33000" spans="4:193" x14ac:dyDescent="0.25">
      <c r="D33000" s="300"/>
      <c r="J33000" s="300"/>
      <c r="K33000" s="300"/>
      <c r="L33000" s="300"/>
      <c r="M33000" s="300"/>
      <c r="N33000" s="300"/>
      <c r="O33000" s="300"/>
      <c r="P33000" s="300"/>
      <c r="Q33000" s="300"/>
      <c r="R33000" s="300"/>
      <c r="S33000" s="300"/>
      <c r="T33000" s="300"/>
      <c r="U33000" s="300"/>
      <c r="V33000" s="300"/>
      <c r="W33000" s="300"/>
      <c r="X33000" s="300"/>
      <c r="Y33000" s="300"/>
      <c r="Z33000" s="300"/>
      <c r="AA33000" s="300"/>
      <c r="AB33000" s="300"/>
      <c r="AC33000" s="300"/>
      <c r="AD33000" s="300"/>
      <c r="AE33000" s="300"/>
      <c r="AF33000" s="300"/>
      <c r="AG33000" s="300"/>
      <c r="AH33000" s="300"/>
      <c r="AI33000" s="300"/>
      <c r="AJ33000" s="300"/>
      <c r="AK33000" s="300"/>
      <c r="AL33000" s="300"/>
      <c r="AM33000" s="300"/>
      <c r="AN33000" s="300"/>
      <c r="AO33000" s="300"/>
      <c r="AP33000" s="300"/>
      <c r="AQ33000" s="300"/>
      <c r="AR33000" s="300"/>
      <c r="AS33000" s="300"/>
      <c r="AT33000" s="300"/>
      <c r="AU33000" s="300"/>
      <c r="AV33000" s="300"/>
      <c r="AW33000" s="300"/>
      <c r="AX33000" s="300"/>
      <c r="AY33000" s="300"/>
      <c r="AZ33000" s="300"/>
      <c r="BA33000" s="300"/>
      <c r="BB33000" s="300"/>
      <c r="BC33000" s="300"/>
      <c r="BD33000" s="300"/>
      <c r="BE33000" s="300"/>
      <c r="BF33000" s="300"/>
      <c r="BG33000" s="300"/>
      <c r="BH33000" s="300"/>
      <c r="BI33000" s="300"/>
      <c r="BJ33000" s="300"/>
      <c r="BK33000" s="300"/>
      <c r="BL33000" s="300"/>
      <c r="BM33000" s="300"/>
      <c r="BN33000" s="300"/>
      <c r="BO33000" s="300"/>
      <c r="BP33000" s="300"/>
      <c r="BQ33000" s="300"/>
      <c r="BR33000" s="300"/>
      <c r="BS33000" s="300"/>
      <c r="BT33000" s="300"/>
      <c r="BU33000" s="300"/>
      <c r="BV33000" s="300"/>
      <c r="BW33000" s="300"/>
      <c r="BX33000" s="300"/>
      <c r="BY33000" s="300"/>
      <c r="BZ33000" s="300"/>
      <c r="CA33000" s="300"/>
      <c r="CB33000" s="300"/>
      <c r="CC33000" s="300"/>
      <c r="CD33000" s="300"/>
      <c r="CE33000" s="300"/>
      <c r="CF33000" s="300"/>
      <c r="CG33000" s="300"/>
      <c r="CH33000" s="300"/>
      <c r="CI33000" s="300"/>
      <c r="CJ33000" s="300"/>
      <c r="CK33000" s="300"/>
      <c r="CL33000" s="300"/>
      <c r="CM33000" s="300"/>
      <c r="CN33000" s="300"/>
      <c r="CO33000" s="300"/>
      <c r="CP33000" s="300"/>
      <c r="CQ33000" s="300"/>
      <c r="CR33000" s="300"/>
      <c r="CS33000" s="300"/>
      <c r="CT33000" s="300"/>
      <c r="CU33000" s="300"/>
      <c r="CV33000" s="300"/>
      <c r="CW33000" s="300"/>
      <c r="CX33000" s="300"/>
      <c r="CY33000" s="300"/>
      <c r="CZ33000" s="300"/>
      <c r="DA33000" s="300"/>
      <c r="DB33000" s="300"/>
      <c r="DC33000" s="300"/>
      <c r="DD33000" s="300"/>
      <c r="DE33000" s="300"/>
      <c r="DF33000" s="300"/>
      <c r="DG33000" s="300"/>
      <c r="DH33000" s="300"/>
      <c r="DI33000" s="300"/>
      <c r="DJ33000" s="300"/>
      <c r="DK33000" s="300"/>
      <c r="DL33000" s="300"/>
      <c r="DM33000" s="300"/>
      <c r="DN33000" s="300"/>
      <c r="DO33000" s="300"/>
      <c r="DP33000" s="300"/>
      <c r="DQ33000" s="300"/>
      <c r="DR33000" s="300"/>
      <c r="DS33000" s="300"/>
      <c r="DT33000" s="300"/>
      <c r="DU33000" s="300"/>
      <c r="DV33000" s="300"/>
      <c r="DW33000" s="300"/>
      <c r="DX33000" s="300"/>
      <c r="DY33000" s="300"/>
      <c r="DZ33000" s="300"/>
      <c r="EA33000" s="300"/>
      <c r="EB33000" s="300"/>
      <c r="EC33000" s="300"/>
      <c r="ED33000" s="300"/>
      <c r="EE33000" s="300"/>
      <c r="EF33000" s="300"/>
      <c r="EG33000" s="300"/>
      <c r="EH33000" s="300"/>
      <c r="EI33000" s="300"/>
      <c r="EJ33000" s="300"/>
      <c r="EK33000" s="300"/>
      <c r="EL33000" s="300"/>
      <c r="EM33000" s="300"/>
      <c r="EN33000" s="300"/>
      <c r="EO33000" s="300"/>
      <c r="EP33000" s="300"/>
      <c r="EQ33000" s="300"/>
      <c r="ER33000" s="300"/>
      <c r="ES33000" s="300"/>
      <c r="ET33000" s="300"/>
      <c r="EU33000" s="300"/>
      <c r="EV33000" s="300"/>
      <c r="EW33000" s="300"/>
      <c r="EX33000" s="300"/>
      <c r="EY33000" s="300"/>
      <c r="EZ33000" s="300"/>
      <c r="FA33000" s="300"/>
      <c r="FB33000" s="300"/>
      <c r="FC33000" s="300"/>
      <c r="FD33000" s="300"/>
      <c r="FE33000" s="300"/>
      <c r="FF33000" s="300"/>
      <c r="FG33000" s="300"/>
      <c r="FH33000" s="300"/>
      <c r="FI33000" s="300"/>
      <c r="FJ33000" s="300"/>
      <c r="FK33000" s="300"/>
      <c r="FL33000" s="300"/>
      <c r="FM33000" s="300"/>
      <c r="FN33000" s="300"/>
      <c r="FO33000" s="300"/>
      <c r="FP33000" s="300"/>
      <c r="FQ33000" s="300"/>
      <c r="FR33000" s="300"/>
      <c r="FS33000" s="300"/>
      <c r="FT33000" s="300"/>
      <c r="FU33000" s="300"/>
      <c r="FV33000" s="300"/>
      <c r="FW33000" s="300"/>
      <c r="FX33000" s="300"/>
      <c r="FY33000" s="300"/>
      <c r="FZ33000" s="300"/>
      <c r="GA33000" s="300"/>
      <c r="GB33000" s="300"/>
      <c r="GC33000" s="300"/>
      <c r="GD33000" s="300"/>
      <c r="GE33000" s="300"/>
      <c r="GF33000" s="300"/>
      <c r="GG33000" s="300"/>
      <c r="GH33000" s="300"/>
      <c r="GI33000" s="300"/>
      <c r="GJ33000" s="300"/>
      <c r="GK33000" s="300"/>
    </row>
    <row r="33001" spans="4:193" x14ac:dyDescent="0.25">
      <c r="D33001" s="300"/>
      <c r="J33001" s="300"/>
      <c r="K33001" s="300"/>
      <c r="L33001" s="300"/>
      <c r="M33001" s="300"/>
      <c r="N33001" s="300"/>
      <c r="O33001" s="300"/>
      <c r="P33001" s="300"/>
      <c r="Q33001" s="300"/>
      <c r="R33001" s="300"/>
      <c r="S33001" s="300"/>
      <c r="T33001" s="300"/>
      <c r="U33001" s="300"/>
      <c r="V33001" s="300"/>
      <c r="W33001" s="300"/>
      <c r="X33001" s="300"/>
      <c r="Y33001" s="300"/>
      <c r="Z33001" s="300"/>
      <c r="AA33001" s="300"/>
      <c r="AB33001" s="300"/>
      <c r="AC33001" s="300"/>
      <c r="AD33001" s="300"/>
      <c r="AE33001" s="300"/>
      <c r="AF33001" s="300"/>
      <c r="AG33001" s="300"/>
      <c r="AH33001" s="300"/>
      <c r="AI33001" s="300"/>
      <c r="AJ33001" s="300"/>
      <c r="AK33001" s="300"/>
      <c r="AL33001" s="300"/>
      <c r="AM33001" s="300"/>
      <c r="AN33001" s="300"/>
      <c r="AO33001" s="300"/>
      <c r="AP33001" s="300"/>
      <c r="AQ33001" s="300"/>
      <c r="AR33001" s="300"/>
      <c r="AS33001" s="300"/>
      <c r="AT33001" s="300"/>
      <c r="AU33001" s="300"/>
      <c r="AV33001" s="300"/>
      <c r="AW33001" s="300"/>
      <c r="AX33001" s="300"/>
      <c r="AY33001" s="300"/>
      <c r="AZ33001" s="300"/>
      <c r="BA33001" s="300"/>
      <c r="BB33001" s="300"/>
      <c r="BC33001" s="300"/>
      <c r="BD33001" s="300"/>
      <c r="BE33001" s="300"/>
      <c r="BF33001" s="300"/>
      <c r="BG33001" s="300"/>
      <c r="BH33001" s="300"/>
      <c r="BI33001" s="300"/>
      <c r="BJ33001" s="300"/>
      <c r="BK33001" s="300"/>
      <c r="BL33001" s="300"/>
      <c r="BM33001" s="300"/>
      <c r="BN33001" s="300"/>
      <c r="BO33001" s="300"/>
      <c r="BP33001" s="300"/>
      <c r="BQ33001" s="300"/>
      <c r="BR33001" s="300"/>
      <c r="BS33001" s="300"/>
      <c r="BT33001" s="300"/>
      <c r="BU33001" s="300"/>
      <c r="BV33001" s="300"/>
      <c r="BW33001" s="300"/>
      <c r="BX33001" s="300"/>
      <c r="BY33001" s="300"/>
      <c r="BZ33001" s="300"/>
      <c r="CA33001" s="300"/>
      <c r="CB33001" s="300"/>
      <c r="CC33001" s="300"/>
      <c r="CD33001" s="300"/>
      <c r="CE33001" s="300"/>
      <c r="CF33001" s="300"/>
      <c r="CG33001" s="300"/>
      <c r="CH33001" s="300"/>
      <c r="CI33001" s="300"/>
      <c r="CJ33001" s="300"/>
      <c r="CK33001" s="300"/>
      <c r="CL33001" s="300"/>
      <c r="CM33001" s="300"/>
      <c r="CN33001" s="300"/>
      <c r="CO33001" s="300"/>
      <c r="CP33001" s="300"/>
      <c r="CQ33001" s="300"/>
      <c r="CR33001" s="300"/>
      <c r="CS33001" s="300"/>
      <c r="CT33001" s="300"/>
      <c r="CU33001" s="300"/>
      <c r="CV33001" s="300"/>
      <c r="CW33001" s="300"/>
      <c r="CX33001" s="300"/>
      <c r="CY33001" s="300"/>
      <c r="CZ33001" s="300"/>
      <c r="DA33001" s="300"/>
      <c r="DB33001" s="300"/>
      <c r="DC33001" s="300"/>
      <c r="DD33001" s="300"/>
      <c r="DE33001" s="300"/>
      <c r="DF33001" s="300"/>
      <c r="DG33001" s="300"/>
      <c r="DH33001" s="300"/>
      <c r="DI33001" s="300"/>
      <c r="DJ33001" s="300"/>
      <c r="DK33001" s="300"/>
      <c r="DL33001" s="300"/>
      <c r="DM33001" s="300"/>
      <c r="DN33001" s="300"/>
      <c r="DO33001" s="300"/>
      <c r="DP33001" s="300"/>
      <c r="DQ33001" s="300"/>
      <c r="DR33001" s="300"/>
      <c r="DS33001" s="300"/>
      <c r="DT33001" s="300"/>
      <c r="DU33001" s="300"/>
      <c r="DV33001" s="300"/>
      <c r="DW33001" s="300"/>
      <c r="DX33001" s="300"/>
      <c r="DY33001" s="300"/>
      <c r="DZ33001" s="300"/>
      <c r="EA33001" s="300"/>
      <c r="EB33001" s="300"/>
      <c r="EC33001" s="300"/>
      <c r="ED33001" s="300"/>
      <c r="EE33001" s="300"/>
      <c r="EF33001" s="300"/>
      <c r="EG33001" s="300"/>
      <c r="EH33001" s="300"/>
      <c r="EI33001" s="300"/>
      <c r="EJ33001" s="300"/>
      <c r="EK33001" s="300"/>
      <c r="EL33001" s="300"/>
      <c r="EM33001" s="300"/>
      <c r="EN33001" s="300"/>
      <c r="EO33001" s="300"/>
      <c r="EP33001" s="300"/>
      <c r="EQ33001" s="300"/>
      <c r="ER33001" s="300"/>
      <c r="ES33001" s="300"/>
      <c r="ET33001" s="300"/>
      <c r="EU33001" s="300"/>
      <c r="EV33001" s="300"/>
      <c r="EW33001" s="300"/>
      <c r="EX33001" s="300"/>
      <c r="EY33001" s="300"/>
      <c r="EZ33001" s="300"/>
      <c r="FA33001" s="300"/>
      <c r="FB33001" s="300"/>
      <c r="FC33001" s="300"/>
      <c r="FD33001" s="300"/>
      <c r="FE33001" s="300"/>
      <c r="FF33001" s="300"/>
      <c r="FG33001" s="300"/>
      <c r="FH33001" s="300"/>
      <c r="FI33001" s="300"/>
      <c r="FJ33001" s="300"/>
      <c r="FK33001" s="300"/>
      <c r="FL33001" s="300"/>
      <c r="FM33001" s="300"/>
      <c r="FN33001" s="300"/>
      <c r="FO33001" s="300"/>
      <c r="FP33001" s="300"/>
      <c r="FQ33001" s="300"/>
      <c r="FR33001" s="300"/>
      <c r="FS33001" s="300"/>
      <c r="FT33001" s="300"/>
      <c r="FU33001" s="300"/>
      <c r="FV33001" s="300"/>
      <c r="FW33001" s="300"/>
      <c r="FX33001" s="300"/>
      <c r="FY33001" s="300"/>
      <c r="FZ33001" s="300"/>
      <c r="GA33001" s="300"/>
      <c r="GB33001" s="300"/>
      <c r="GC33001" s="300"/>
      <c r="GD33001" s="300"/>
      <c r="GE33001" s="300"/>
      <c r="GF33001" s="300"/>
      <c r="GG33001" s="300"/>
      <c r="GH33001" s="300"/>
      <c r="GI33001" s="300"/>
      <c r="GJ33001" s="300"/>
      <c r="GK33001" s="300"/>
    </row>
    <row r="33002" spans="4:193" x14ac:dyDescent="0.25">
      <c r="D33002" s="300"/>
      <c r="J33002" s="300"/>
      <c r="K33002" s="300"/>
      <c r="L33002" s="300"/>
      <c r="M33002" s="300"/>
      <c r="N33002" s="300"/>
      <c r="O33002" s="300"/>
      <c r="P33002" s="300"/>
      <c r="Q33002" s="300"/>
      <c r="R33002" s="300"/>
      <c r="S33002" s="300"/>
      <c r="T33002" s="300"/>
      <c r="U33002" s="300"/>
      <c r="V33002" s="300"/>
      <c r="W33002" s="300"/>
      <c r="X33002" s="300"/>
      <c r="Y33002" s="300"/>
      <c r="Z33002" s="300"/>
      <c r="AA33002" s="300"/>
      <c r="AB33002" s="300"/>
      <c r="AC33002" s="300"/>
      <c r="AD33002" s="300"/>
      <c r="AE33002" s="300"/>
      <c r="AF33002" s="300"/>
      <c r="AG33002" s="300"/>
      <c r="AH33002" s="300"/>
      <c r="AI33002" s="300"/>
      <c r="AJ33002" s="300"/>
      <c r="AK33002" s="300"/>
      <c r="AL33002" s="300"/>
      <c r="AM33002" s="300"/>
      <c r="AN33002" s="300"/>
      <c r="AO33002" s="300"/>
      <c r="AP33002" s="300"/>
      <c r="AQ33002" s="300"/>
      <c r="AR33002" s="300"/>
      <c r="AS33002" s="300"/>
      <c r="AT33002" s="300"/>
      <c r="AU33002" s="300"/>
      <c r="AV33002" s="300"/>
      <c r="AW33002" s="300"/>
      <c r="AX33002" s="300"/>
      <c r="AY33002" s="300"/>
      <c r="AZ33002" s="300"/>
      <c r="BA33002" s="300"/>
      <c r="BB33002" s="300"/>
      <c r="BC33002" s="300"/>
      <c r="BD33002" s="300"/>
      <c r="BE33002" s="300"/>
      <c r="BF33002" s="300"/>
      <c r="BG33002" s="300"/>
      <c r="BH33002" s="300"/>
      <c r="BI33002" s="300"/>
      <c r="BJ33002" s="300"/>
      <c r="BK33002" s="300"/>
      <c r="BL33002" s="300"/>
      <c r="BM33002" s="300"/>
      <c r="BN33002" s="300"/>
      <c r="BO33002" s="300"/>
      <c r="BP33002" s="300"/>
      <c r="BQ33002" s="300"/>
      <c r="BR33002" s="300"/>
      <c r="BS33002" s="300"/>
      <c r="BT33002" s="300"/>
      <c r="BU33002" s="300"/>
      <c r="BV33002" s="300"/>
      <c r="BW33002" s="300"/>
      <c r="BX33002" s="300"/>
      <c r="BY33002" s="300"/>
      <c r="BZ33002" s="300"/>
      <c r="CA33002" s="300"/>
      <c r="CB33002" s="300"/>
      <c r="CC33002" s="300"/>
      <c r="CD33002" s="300"/>
      <c r="CE33002" s="300"/>
      <c r="CF33002" s="300"/>
      <c r="CG33002" s="300"/>
      <c r="CH33002" s="300"/>
      <c r="CI33002" s="300"/>
      <c r="CJ33002" s="300"/>
      <c r="CK33002" s="300"/>
      <c r="CL33002" s="300"/>
      <c r="CM33002" s="300"/>
      <c r="CN33002" s="300"/>
      <c r="CO33002" s="300"/>
      <c r="CP33002" s="300"/>
      <c r="CQ33002" s="300"/>
      <c r="CR33002" s="300"/>
      <c r="CS33002" s="300"/>
      <c r="CT33002" s="300"/>
      <c r="CU33002" s="300"/>
      <c r="CV33002" s="300"/>
      <c r="CW33002" s="300"/>
      <c r="CX33002" s="300"/>
      <c r="CY33002" s="300"/>
      <c r="CZ33002" s="300"/>
      <c r="DA33002" s="300"/>
      <c r="DB33002" s="300"/>
      <c r="DC33002" s="300"/>
      <c r="DD33002" s="300"/>
      <c r="DE33002" s="300"/>
      <c r="DF33002" s="300"/>
      <c r="DG33002" s="300"/>
      <c r="DH33002" s="300"/>
      <c r="DI33002" s="300"/>
      <c r="DJ33002" s="300"/>
      <c r="DK33002" s="300"/>
      <c r="DL33002" s="300"/>
      <c r="DM33002" s="300"/>
      <c r="DN33002" s="300"/>
      <c r="DO33002" s="300"/>
      <c r="DP33002" s="300"/>
      <c r="DQ33002" s="300"/>
      <c r="DR33002" s="300"/>
      <c r="DS33002" s="300"/>
      <c r="DT33002" s="300"/>
      <c r="DU33002" s="300"/>
      <c r="DV33002" s="300"/>
      <c r="DW33002" s="300"/>
      <c r="DX33002" s="300"/>
      <c r="DY33002" s="300"/>
      <c r="DZ33002" s="300"/>
      <c r="EA33002" s="300"/>
      <c r="EB33002" s="300"/>
      <c r="EC33002" s="300"/>
      <c r="ED33002" s="300"/>
      <c r="EE33002" s="300"/>
      <c r="EF33002" s="300"/>
      <c r="EG33002" s="300"/>
      <c r="EH33002" s="300"/>
      <c r="EI33002" s="300"/>
      <c r="EJ33002" s="300"/>
      <c r="EK33002" s="300"/>
      <c r="EL33002" s="300"/>
      <c r="EM33002" s="300"/>
      <c r="EN33002" s="300"/>
      <c r="EO33002" s="300"/>
      <c r="EP33002" s="300"/>
      <c r="EQ33002" s="300"/>
      <c r="ER33002" s="300"/>
      <c r="ES33002" s="300"/>
      <c r="ET33002" s="300"/>
      <c r="EU33002" s="300"/>
      <c r="EV33002" s="300"/>
      <c r="EW33002" s="300"/>
      <c r="EX33002" s="300"/>
      <c r="EY33002" s="300"/>
      <c r="EZ33002" s="300"/>
      <c r="FA33002" s="300"/>
      <c r="FB33002" s="300"/>
      <c r="FC33002" s="300"/>
      <c r="FD33002" s="300"/>
      <c r="FE33002" s="300"/>
      <c r="FF33002" s="300"/>
      <c r="FG33002" s="300"/>
      <c r="FH33002" s="300"/>
      <c r="FI33002" s="300"/>
      <c r="FJ33002" s="300"/>
      <c r="FK33002" s="300"/>
      <c r="FL33002" s="300"/>
      <c r="FM33002" s="300"/>
      <c r="FN33002" s="300"/>
      <c r="FO33002" s="300"/>
      <c r="FP33002" s="300"/>
      <c r="FQ33002" s="300"/>
      <c r="FR33002" s="300"/>
      <c r="FS33002" s="300"/>
      <c r="FT33002" s="300"/>
      <c r="FU33002" s="300"/>
      <c r="FV33002" s="300"/>
      <c r="FW33002" s="300"/>
      <c r="FX33002" s="300"/>
      <c r="FY33002" s="300"/>
      <c r="FZ33002" s="300"/>
      <c r="GA33002" s="300"/>
      <c r="GB33002" s="300"/>
      <c r="GC33002" s="300"/>
      <c r="GD33002" s="300"/>
      <c r="GE33002" s="300"/>
      <c r="GF33002" s="300"/>
      <c r="GG33002" s="300"/>
      <c r="GH33002" s="300"/>
      <c r="GI33002" s="300"/>
      <c r="GJ33002" s="300"/>
      <c r="GK33002" s="300"/>
    </row>
    <row r="33003" spans="4:193" x14ac:dyDescent="0.25">
      <c r="D33003" s="300"/>
      <c r="J33003" s="300"/>
      <c r="K33003" s="300"/>
      <c r="L33003" s="300"/>
      <c r="M33003" s="300"/>
      <c r="N33003" s="300"/>
      <c r="O33003" s="300"/>
      <c r="P33003" s="300"/>
      <c r="Q33003" s="300"/>
      <c r="R33003" s="300"/>
      <c r="S33003" s="300"/>
      <c r="T33003" s="300"/>
      <c r="U33003" s="300"/>
      <c r="V33003" s="300"/>
      <c r="W33003" s="300"/>
      <c r="X33003" s="300"/>
      <c r="Y33003" s="300"/>
      <c r="Z33003" s="300"/>
      <c r="AA33003" s="300"/>
      <c r="AB33003" s="300"/>
      <c r="AC33003" s="300"/>
      <c r="AD33003" s="300"/>
      <c r="AE33003" s="300"/>
      <c r="AF33003" s="300"/>
      <c r="AG33003" s="300"/>
      <c r="AH33003" s="300"/>
      <c r="AI33003" s="300"/>
      <c r="AJ33003" s="300"/>
      <c r="AK33003" s="300"/>
      <c r="AL33003" s="300"/>
      <c r="AM33003" s="300"/>
      <c r="AN33003" s="300"/>
      <c r="AO33003" s="300"/>
      <c r="AP33003" s="300"/>
      <c r="AQ33003" s="300"/>
      <c r="AR33003" s="300"/>
      <c r="AS33003" s="300"/>
      <c r="AT33003" s="300"/>
      <c r="AU33003" s="300"/>
      <c r="AV33003" s="300"/>
      <c r="AW33003" s="300"/>
      <c r="AX33003" s="300"/>
      <c r="AY33003" s="300"/>
      <c r="AZ33003" s="300"/>
      <c r="BA33003" s="300"/>
      <c r="BB33003" s="300"/>
      <c r="BC33003" s="300"/>
      <c r="BD33003" s="300"/>
      <c r="BE33003" s="300"/>
      <c r="BF33003" s="300"/>
      <c r="BG33003" s="300"/>
      <c r="BH33003" s="300"/>
      <c r="BI33003" s="300"/>
      <c r="BJ33003" s="300"/>
      <c r="BK33003" s="300"/>
      <c r="BL33003" s="300"/>
      <c r="BM33003" s="300"/>
      <c r="BN33003" s="300"/>
      <c r="BO33003" s="300"/>
      <c r="BP33003" s="300"/>
      <c r="BQ33003" s="300"/>
      <c r="BR33003" s="300"/>
      <c r="BS33003" s="300"/>
      <c r="BT33003" s="300"/>
      <c r="BU33003" s="300"/>
      <c r="BV33003" s="300"/>
      <c r="BW33003" s="300"/>
      <c r="BX33003" s="300"/>
      <c r="BY33003" s="300"/>
      <c r="BZ33003" s="300"/>
      <c r="CA33003" s="300"/>
      <c r="CB33003" s="300"/>
      <c r="CC33003" s="300"/>
      <c r="CD33003" s="300"/>
      <c r="CE33003" s="300"/>
      <c r="CF33003" s="300"/>
      <c r="CG33003" s="300"/>
      <c r="CH33003" s="300"/>
      <c r="CI33003" s="300"/>
      <c r="CJ33003" s="300"/>
      <c r="CK33003" s="300"/>
      <c r="CL33003" s="300"/>
      <c r="CM33003" s="300"/>
      <c r="CN33003" s="300"/>
      <c r="CO33003" s="300"/>
      <c r="CP33003" s="300"/>
      <c r="CQ33003" s="300"/>
      <c r="CR33003" s="300"/>
      <c r="CS33003" s="300"/>
      <c r="CT33003" s="300"/>
      <c r="CU33003" s="300"/>
      <c r="CV33003" s="300"/>
      <c r="CW33003" s="300"/>
      <c r="CX33003" s="300"/>
      <c r="CY33003" s="300"/>
      <c r="CZ33003" s="300"/>
      <c r="DA33003" s="300"/>
      <c r="DB33003" s="300"/>
      <c r="DC33003" s="300"/>
      <c r="DD33003" s="300"/>
      <c r="DE33003" s="300"/>
      <c r="DF33003" s="300"/>
      <c r="DG33003" s="300"/>
      <c r="DH33003" s="300"/>
      <c r="DI33003" s="300"/>
      <c r="DJ33003" s="300"/>
      <c r="DK33003" s="300"/>
      <c r="DL33003" s="300"/>
      <c r="DM33003" s="300"/>
      <c r="DN33003" s="300"/>
      <c r="DO33003" s="300"/>
      <c r="DP33003" s="300"/>
      <c r="DQ33003" s="300"/>
      <c r="DR33003" s="300"/>
      <c r="DS33003" s="300"/>
      <c r="DT33003" s="300"/>
      <c r="DU33003" s="300"/>
      <c r="DV33003" s="300"/>
      <c r="DW33003" s="300"/>
      <c r="DX33003" s="300"/>
      <c r="DY33003" s="300"/>
      <c r="DZ33003" s="300"/>
      <c r="EA33003" s="300"/>
      <c r="EB33003" s="300"/>
      <c r="EC33003" s="300"/>
      <c r="ED33003" s="300"/>
      <c r="EE33003" s="300"/>
      <c r="EF33003" s="300"/>
      <c r="EG33003" s="300"/>
      <c r="EH33003" s="300"/>
      <c r="EI33003" s="300"/>
      <c r="EJ33003" s="300"/>
      <c r="EK33003" s="300"/>
      <c r="EL33003" s="300"/>
      <c r="EM33003" s="300"/>
      <c r="EN33003" s="300"/>
      <c r="EO33003" s="300"/>
      <c r="EP33003" s="300"/>
      <c r="EQ33003" s="300"/>
      <c r="ER33003" s="300"/>
      <c r="ES33003" s="300"/>
      <c r="ET33003" s="300"/>
      <c r="EU33003" s="300"/>
      <c r="EV33003" s="300"/>
      <c r="EW33003" s="300"/>
      <c r="EX33003" s="300"/>
      <c r="EY33003" s="300"/>
      <c r="EZ33003" s="300"/>
      <c r="FA33003" s="300"/>
      <c r="FB33003" s="300"/>
      <c r="FC33003" s="300"/>
      <c r="FD33003" s="300"/>
      <c r="FE33003" s="300"/>
      <c r="FF33003" s="300"/>
      <c r="FG33003" s="300"/>
      <c r="FH33003" s="300"/>
      <c r="FI33003" s="300"/>
      <c r="FJ33003" s="300"/>
      <c r="FK33003" s="300"/>
      <c r="FL33003" s="300"/>
      <c r="FM33003" s="300"/>
      <c r="FN33003" s="300"/>
      <c r="FO33003" s="300"/>
      <c r="FP33003" s="300"/>
      <c r="FQ33003" s="300"/>
      <c r="FR33003" s="300"/>
      <c r="FS33003" s="300"/>
      <c r="FT33003" s="300"/>
      <c r="FU33003" s="300"/>
      <c r="FV33003" s="300"/>
      <c r="FW33003" s="300"/>
      <c r="FX33003" s="300"/>
      <c r="FY33003" s="300"/>
      <c r="FZ33003" s="300"/>
      <c r="GA33003" s="300"/>
      <c r="GB33003" s="300"/>
      <c r="GC33003" s="300"/>
      <c r="GD33003" s="300"/>
      <c r="GE33003" s="300"/>
      <c r="GF33003" s="300"/>
      <c r="GG33003" s="300"/>
      <c r="GH33003" s="300"/>
      <c r="GI33003" s="300"/>
      <c r="GJ33003" s="300"/>
      <c r="GK33003" s="300"/>
    </row>
    <row r="33004" spans="4:193" x14ac:dyDescent="0.25">
      <c r="D33004" s="300"/>
      <c r="J33004" s="300"/>
      <c r="K33004" s="300"/>
      <c r="L33004" s="300"/>
      <c r="M33004" s="300"/>
      <c r="N33004" s="300"/>
      <c r="O33004" s="300"/>
      <c r="P33004" s="300"/>
      <c r="Q33004" s="300"/>
      <c r="R33004" s="300"/>
      <c r="S33004" s="300"/>
      <c r="T33004" s="300"/>
      <c r="U33004" s="300"/>
      <c r="V33004" s="300"/>
      <c r="W33004" s="300"/>
      <c r="X33004" s="300"/>
      <c r="Y33004" s="300"/>
      <c r="Z33004" s="300"/>
      <c r="AA33004" s="300"/>
      <c r="AB33004" s="300"/>
      <c r="AC33004" s="300"/>
      <c r="AD33004" s="300"/>
      <c r="AE33004" s="300"/>
      <c r="AF33004" s="300"/>
      <c r="AG33004" s="300"/>
      <c r="AH33004" s="300"/>
      <c r="AI33004" s="300"/>
      <c r="AJ33004" s="300"/>
      <c r="AK33004" s="300"/>
      <c r="AL33004" s="300"/>
      <c r="AM33004" s="300"/>
      <c r="AN33004" s="300"/>
      <c r="AO33004" s="300"/>
      <c r="AP33004" s="300"/>
      <c r="AQ33004" s="300"/>
      <c r="AR33004" s="300"/>
      <c r="AS33004" s="300"/>
      <c r="AT33004" s="300"/>
      <c r="AU33004" s="300"/>
      <c r="AV33004" s="300"/>
      <c r="AW33004" s="300"/>
      <c r="AX33004" s="300"/>
      <c r="AY33004" s="300"/>
      <c r="AZ33004" s="300"/>
      <c r="BA33004" s="300"/>
      <c r="BB33004" s="300"/>
      <c r="BC33004" s="300"/>
      <c r="BD33004" s="300"/>
      <c r="BE33004" s="300"/>
      <c r="BF33004" s="300"/>
      <c r="BG33004" s="300"/>
      <c r="BH33004" s="300"/>
      <c r="BI33004" s="300"/>
      <c r="BJ33004" s="300"/>
      <c r="BK33004" s="300"/>
      <c r="BL33004" s="300"/>
      <c r="BM33004" s="300"/>
      <c r="BN33004" s="300"/>
      <c r="BO33004" s="300"/>
      <c r="BP33004" s="300"/>
      <c r="BQ33004" s="300"/>
      <c r="BR33004" s="300"/>
      <c r="BS33004" s="300"/>
      <c r="BT33004" s="300"/>
      <c r="BU33004" s="300"/>
      <c r="BV33004" s="300"/>
      <c r="BW33004" s="300"/>
      <c r="BX33004" s="300"/>
      <c r="BY33004" s="300"/>
      <c r="BZ33004" s="300"/>
      <c r="CA33004" s="300"/>
      <c r="CB33004" s="300"/>
      <c r="CC33004" s="300"/>
      <c r="CD33004" s="300"/>
      <c r="CE33004" s="300"/>
      <c r="CF33004" s="300"/>
      <c r="CG33004" s="300"/>
      <c r="CH33004" s="300"/>
      <c r="CI33004" s="300"/>
      <c r="CJ33004" s="300"/>
      <c r="CK33004" s="300"/>
      <c r="CL33004" s="300"/>
      <c r="CM33004" s="300"/>
      <c r="CN33004" s="300"/>
      <c r="CO33004" s="300"/>
      <c r="CP33004" s="300"/>
      <c r="CQ33004" s="300"/>
      <c r="CR33004" s="300"/>
      <c r="CS33004" s="300"/>
      <c r="CT33004" s="300"/>
      <c r="CU33004" s="300"/>
      <c r="CV33004" s="300"/>
      <c r="CW33004" s="300"/>
      <c r="CX33004" s="300"/>
      <c r="CY33004" s="300"/>
      <c r="CZ33004" s="300"/>
      <c r="DA33004" s="300"/>
      <c r="DB33004" s="300"/>
      <c r="DC33004" s="300"/>
      <c r="DD33004" s="300"/>
      <c r="DE33004" s="300"/>
      <c r="DF33004" s="300"/>
      <c r="DG33004" s="300"/>
      <c r="DH33004" s="300"/>
      <c r="DI33004" s="300"/>
      <c r="DJ33004" s="300"/>
      <c r="DK33004" s="300"/>
      <c r="DL33004" s="300"/>
      <c r="DM33004" s="300"/>
      <c r="DN33004" s="300"/>
      <c r="DO33004" s="300"/>
      <c r="DP33004" s="300"/>
      <c r="DQ33004" s="300"/>
      <c r="DR33004" s="300"/>
      <c r="DS33004" s="300"/>
      <c r="DT33004" s="300"/>
      <c r="DU33004" s="300"/>
      <c r="DV33004" s="300"/>
      <c r="DW33004" s="300"/>
      <c r="DX33004" s="300"/>
      <c r="DY33004" s="300"/>
      <c r="DZ33004" s="300"/>
      <c r="EA33004" s="300"/>
      <c r="EB33004" s="300"/>
      <c r="EC33004" s="300"/>
      <c r="ED33004" s="300"/>
      <c r="EE33004" s="300"/>
      <c r="EF33004" s="300"/>
      <c r="EG33004" s="300"/>
      <c r="EH33004" s="300"/>
      <c r="EI33004" s="300"/>
      <c r="EJ33004" s="300"/>
      <c r="EK33004" s="300"/>
      <c r="EL33004" s="300"/>
      <c r="EM33004" s="300"/>
      <c r="EN33004" s="300"/>
      <c r="EO33004" s="300"/>
      <c r="EP33004" s="300"/>
      <c r="EQ33004" s="300"/>
      <c r="ER33004" s="300"/>
      <c r="ES33004" s="300"/>
      <c r="ET33004" s="300"/>
      <c r="EU33004" s="300"/>
      <c r="EV33004" s="300"/>
      <c r="EW33004" s="300"/>
      <c r="EX33004" s="300"/>
      <c r="EY33004" s="300"/>
      <c r="EZ33004" s="300"/>
      <c r="FA33004" s="300"/>
      <c r="FB33004" s="300"/>
      <c r="FC33004" s="300"/>
      <c r="FD33004" s="300"/>
      <c r="FE33004" s="300"/>
      <c r="FF33004" s="300"/>
      <c r="FG33004" s="300"/>
      <c r="FH33004" s="300"/>
      <c r="FI33004" s="300"/>
      <c r="FJ33004" s="300"/>
      <c r="FK33004" s="300"/>
      <c r="FL33004" s="300"/>
      <c r="FM33004" s="300"/>
      <c r="FN33004" s="300"/>
      <c r="FO33004" s="300"/>
      <c r="FP33004" s="300"/>
      <c r="FQ33004" s="300"/>
      <c r="FR33004" s="300"/>
      <c r="FS33004" s="300"/>
      <c r="FT33004" s="300"/>
      <c r="FU33004" s="300"/>
      <c r="FV33004" s="300"/>
      <c r="FW33004" s="300"/>
      <c r="FX33004" s="300"/>
      <c r="FY33004" s="300"/>
      <c r="FZ33004" s="300"/>
      <c r="GA33004" s="300"/>
      <c r="GB33004" s="300"/>
      <c r="GC33004" s="300"/>
      <c r="GD33004" s="300"/>
      <c r="GE33004" s="300"/>
      <c r="GF33004" s="300"/>
      <c r="GG33004" s="300"/>
      <c r="GH33004" s="300"/>
      <c r="GI33004" s="300"/>
      <c r="GJ33004" s="300"/>
      <c r="GK33004" s="300"/>
    </row>
    <row r="33005" spans="4:193" x14ac:dyDescent="0.25">
      <c r="D33005" s="300"/>
      <c r="J33005" s="300"/>
      <c r="K33005" s="300"/>
      <c r="L33005" s="300"/>
      <c r="M33005" s="300"/>
      <c r="N33005" s="300"/>
      <c r="O33005" s="300"/>
      <c r="P33005" s="300"/>
      <c r="Q33005" s="300"/>
      <c r="R33005" s="300"/>
      <c r="S33005" s="300"/>
      <c r="T33005" s="300"/>
      <c r="U33005" s="300"/>
      <c r="V33005" s="300"/>
      <c r="W33005" s="300"/>
      <c r="X33005" s="300"/>
      <c r="Y33005" s="300"/>
      <c r="Z33005" s="300"/>
      <c r="AA33005" s="300"/>
      <c r="AB33005" s="300"/>
      <c r="AC33005" s="300"/>
      <c r="AD33005" s="300"/>
      <c r="AE33005" s="300"/>
      <c r="AF33005" s="300"/>
      <c r="AG33005" s="300"/>
      <c r="AH33005" s="300"/>
      <c r="AI33005" s="300"/>
      <c r="AJ33005" s="300"/>
      <c r="AK33005" s="300"/>
      <c r="AL33005" s="300"/>
      <c r="AM33005" s="300"/>
      <c r="AN33005" s="300"/>
      <c r="AO33005" s="300"/>
      <c r="AP33005" s="300"/>
      <c r="AQ33005" s="300"/>
      <c r="AR33005" s="300"/>
      <c r="AS33005" s="300"/>
      <c r="AT33005" s="300"/>
      <c r="AU33005" s="300"/>
      <c r="AV33005" s="300"/>
      <c r="AW33005" s="300"/>
      <c r="AX33005" s="300"/>
      <c r="AY33005" s="300"/>
      <c r="AZ33005" s="300"/>
      <c r="BA33005" s="300"/>
      <c r="BB33005" s="300"/>
      <c r="BC33005" s="300"/>
      <c r="BD33005" s="300"/>
      <c r="BE33005" s="300"/>
      <c r="BF33005" s="300"/>
      <c r="BG33005" s="300"/>
      <c r="BH33005" s="300"/>
      <c r="BI33005" s="300"/>
      <c r="BJ33005" s="300"/>
      <c r="BK33005" s="300"/>
      <c r="BL33005" s="300"/>
      <c r="BM33005" s="300"/>
      <c r="BN33005" s="300"/>
      <c r="BO33005" s="300"/>
      <c r="BP33005" s="300"/>
      <c r="BQ33005" s="300"/>
      <c r="BR33005" s="300"/>
      <c r="BS33005" s="300"/>
      <c r="BT33005" s="300"/>
      <c r="BU33005" s="300"/>
      <c r="BV33005" s="300"/>
      <c r="BW33005" s="300"/>
      <c r="BX33005" s="300"/>
      <c r="BY33005" s="300"/>
      <c r="BZ33005" s="300"/>
      <c r="CA33005" s="300"/>
      <c r="CB33005" s="300"/>
      <c r="CC33005" s="300"/>
      <c r="CD33005" s="300"/>
      <c r="CE33005" s="300"/>
      <c r="CF33005" s="300"/>
      <c r="CG33005" s="300"/>
      <c r="CH33005" s="300"/>
      <c r="CI33005" s="300"/>
      <c r="CJ33005" s="300"/>
      <c r="CK33005" s="300"/>
      <c r="CL33005" s="300"/>
      <c r="CM33005" s="300"/>
      <c r="CN33005" s="300"/>
      <c r="CO33005" s="300"/>
      <c r="CP33005" s="300"/>
      <c r="CQ33005" s="300"/>
      <c r="CR33005" s="300"/>
      <c r="CS33005" s="300"/>
      <c r="CT33005" s="300"/>
      <c r="CU33005" s="300"/>
      <c r="CV33005" s="300"/>
      <c r="CW33005" s="300"/>
      <c r="CX33005" s="300"/>
      <c r="CY33005" s="300"/>
      <c r="CZ33005" s="300"/>
      <c r="DA33005" s="300"/>
      <c r="DB33005" s="300"/>
      <c r="DC33005" s="300"/>
      <c r="DD33005" s="300"/>
      <c r="DE33005" s="300"/>
      <c r="DF33005" s="300"/>
      <c r="DG33005" s="300"/>
      <c r="DH33005" s="300"/>
      <c r="DI33005" s="300"/>
      <c r="DJ33005" s="300"/>
      <c r="DK33005" s="300"/>
      <c r="DL33005" s="300"/>
      <c r="DM33005" s="300"/>
      <c r="DN33005" s="300"/>
      <c r="DO33005" s="300"/>
      <c r="DP33005" s="300"/>
      <c r="DQ33005" s="300"/>
      <c r="DR33005" s="300"/>
      <c r="DS33005" s="300"/>
      <c r="DT33005" s="300"/>
      <c r="DU33005" s="300"/>
      <c r="DV33005" s="300"/>
      <c r="DW33005" s="300"/>
      <c r="DX33005" s="300"/>
      <c r="DY33005" s="300"/>
      <c r="DZ33005" s="300"/>
      <c r="EA33005" s="300"/>
      <c r="EB33005" s="300"/>
      <c r="EC33005" s="300"/>
      <c r="ED33005" s="300"/>
      <c r="EE33005" s="300"/>
      <c r="EF33005" s="300"/>
      <c r="EG33005" s="300"/>
      <c r="EH33005" s="300"/>
      <c r="EI33005" s="300"/>
      <c r="EJ33005" s="300"/>
      <c r="EK33005" s="300"/>
      <c r="EL33005" s="300"/>
      <c r="EM33005" s="300"/>
      <c r="EN33005" s="300"/>
      <c r="EO33005" s="300"/>
      <c r="EP33005" s="300"/>
      <c r="EQ33005" s="300"/>
      <c r="ER33005" s="300"/>
      <c r="ES33005" s="300"/>
      <c r="ET33005" s="300"/>
      <c r="EU33005" s="300"/>
      <c r="EV33005" s="300"/>
      <c r="EW33005" s="300"/>
      <c r="EX33005" s="300"/>
      <c r="EY33005" s="300"/>
      <c r="EZ33005" s="300"/>
      <c r="FA33005" s="300"/>
      <c r="FB33005" s="300"/>
      <c r="FC33005" s="300"/>
      <c r="FD33005" s="300"/>
      <c r="FE33005" s="300"/>
      <c r="FF33005" s="300"/>
      <c r="FG33005" s="300"/>
      <c r="FH33005" s="300"/>
      <c r="FI33005" s="300"/>
      <c r="FJ33005" s="300"/>
      <c r="FK33005" s="300"/>
      <c r="FL33005" s="300"/>
      <c r="FM33005" s="300"/>
      <c r="FN33005" s="300"/>
      <c r="FO33005" s="300"/>
      <c r="FP33005" s="300"/>
      <c r="FQ33005" s="300"/>
      <c r="FR33005" s="300"/>
      <c r="FS33005" s="300"/>
      <c r="FT33005" s="300"/>
      <c r="FU33005" s="300"/>
      <c r="FV33005" s="300"/>
      <c r="FW33005" s="300"/>
      <c r="FX33005" s="300"/>
      <c r="FY33005" s="300"/>
      <c r="FZ33005" s="300"/>
      <c r="GA33005" s="300"/>
      <c r="GB33005" s="300"/>
      <c r="GC33005" s="300"/>
      <c r="GD33005" s="300"/>
      <c r="GE33005" s="300"/>
      <c r="GF33005" s="300"/>
      <c r="GG33005" s="300"/>
      <c r="GH33005" s="300"/>
      <c r="GI33005" s="300"/>
      <c r="GJ33005" s="300"/>
      <c r="GK33005" s="300"/>
    </row>
    <row r="33006" spans="4:193" x14ac:dyDescent="0.25">
      <c r="D33006" s="300"/>
      <c r="J33006" s="300"/>
      <c r="K33006" s="300"/>
      <c r="L33006" s="300"/>
      <c r="M33006" s="300"/>
      <c r="N33006" s="300"/>
      <c r="O33006" s="300"/>
      <c r="P33006" s="300"/>
      <c r="Q33006" s="300"/>
      <c r="R33006" s="300"/>
      <c r="S33006" s="300"/>
      <c r="T33006" s="300"/>
      <c r="U33006" s="300"/>
      <c r="V33006" s="300"/>
      <c r="W33006" s="300"/>
      <c r="X33006" s="300"/>
      <c r="Y33006" s="300"/>
      <c r="Z33006" s="300"/>
      <c r="AA33006" s="300"/>
      <c r="AB33006" s="300"/>
      <c r="AC33006" s="300"/>
      <c r="AD33006" s="300"/>
      <c r="AE33006" s="300"/>
      <c r="AF33006" s="300"/>
      <c r="AG33006" s="300"/>
      <c r="AH33006" s="300"/>
      <c r="AI33006" s="300"/>
      <c r="AJ33006" s="300"/>
      <c r="AK33006" s="300"/>
      <c r="AL33006" s="300"/>
      <c r="AM33006" s="300"/>
      <c r="AN33006" s="300"/>
      <c r="AO33006" s="300"/>
      <c r="AP33006" s="300"/>
      <c r="AQ33006" s="300"/>
      <c r="AR33006" s="300"/>
      <c r="AS33006" s="300"/>
      <c r="AT33006" s="300"/>
      <c r="AU33006" s="300"/>
      <c r="AV33006" s="300"/>
      <c r="AW33006" s="300"/>
      <c r="AX33006" s="300"/>
      <c r="AY33006" s="300"/>
      <c r="AZ33006" s="300"/>
      <c r="BA33006" s="300"/>
      <c r="BB33006" s="300"/>
      <c r="BC33006" s="300"/>
      <c r="BD33006" s="300"/>
      <c r="BE33006" s="300"/>
      <c r="BF33006" s="300"/>
      <c r="BG33006" s="300"/>
      <c r="BH33006" s="300"/>
      <c r="BI33006" s="300"/>
      <c r="BJ33006" s="300"/>
      <c r="BK33006" s="300"/>
      <c r="BL33006" s="300"/>
      <c r="BM33006" s="300"/>
      <c r="BN33006" s="300"/>
      <c r="BO33006" s="300"/>
      <c r="BP33006" s="300"/>
      <c r="BQ33006" s="300"/>
      <c r="BR33006" s="300"/>
      <c r="BS33006" s="300"/>
      <c r="BT33006" s="300"/>
      <c r="BU33006" s="300"/>
      <c r="BV33006" s="300"/>
      <c r="BW33006" s="300"/>
      <c r="BX33006" s="300"/>
      <c r="BY33006" s="300"/>
      <c r="BZ33006" s="300"/>
      <c r="CA33006" s="300"/>
      <c r="CB33006" s="300"/>
      <c r="CC33006" s="300"/>
      <c r="CD33006" s="300"/>
      <c r="CE33006" s="300"/>
      <c r="CF33006" s="300"/>
      <c r="CG33006" s="300"/>
      <c r="CH33006" s="300"/>
      <c r="CI33006" s="300"/>
      <c r="CJ33006" s="300"/>
      <c r="CK33006" s="300"/>
      <c r="CL33006" s="300"/>
      <c r="CM33006" s="300"/>
      <c r="CN33006" s="300"/>
      <c r="CO33006" s="300"/>
      <c r="CP33006" s="300"/>
      <c r="CQ33006" s="300"/>
      <c r="CR33006" s="300"/>
      <c r="CS33006" s="300"/>
      <c r="CT33006" s="300"/>
      <c r="CU33006" s="300"/>
      <c r="CV33006" s="300"/>
      <c r="CW33006" s="300"/>
      <c r="CX33006" s="300"/>
      <c r="CY33006" s="300"/>
      <c r="CZ33006" s="300"/>
      <c r="DA33006" s="300"/>
      <c r="DB33006" s="300"/>
      <c r="DC33006" s="300"/>
      <c r="DD33006" s="300"/>
      <c r="DE33006" s="300"/>
      <c r="DF33006" s="300"/>
      <c r="DG33006" s="300"/>
      <c r="DH33006" s="300"/>
      <c r="DI33006" s="300"/>
      <c r="DJ33006" s="300"/>
      <c r="DK33006" s="300"/>
      <c r="DL33006" s="300"/>
      <c r="DM33006" s="300"/>
      <c r="DN33006" s="300"/>
      <c r="DO33006" s="300"/>
      <c r="DP33006" s="300"/>
      <c r="DQ33006" s="300"/>
      <c r="DR33006" s="300"/>
      <c r="DS33006" s="300"/>
      <c r="DT33006" s="300"/>
      <c r="DU33006" s="300"/>
      <c r="DV33006" s="300"/>
      <c r="DW33006" s="300"/>
      <c r="DX33006" s="300"/>
      <c r="DY33006" s="300"/>
      <c r="DZ33006" s="300"/>
      <c r="EA33006" s="300"/>
      <c r="EB33006" s="300"/>
      <c r="EC33006" s="300"/>
      <c r="ED33006" s="300"/>
      <c r="EE33006" s="300"/>
      <c r="EF33006" s="300"/>
      <c r="EG33006" s="300"/>
      <c r="EH33006" s="300"/>
      <c r="EI33006" s="300"/>
      <c r="EJ33006" s="300"/>
      <c r="EK33006" s="300"/>
      <c r="EL33006" s="300"/>
      <c r="EM33006" s="300"/>
      <c r="EN33006" s="300"/>
      <c r="EO33006" s="300"/>
      <c r="EP33006" s="300"/>
      <c r="EQ33006" s="300"/>
      <c r="ER33006" s="300"/>
      <c r="ES33006" s="300"/>
      <c r="ET33006" s="300"/>
      <c r="EU33006" s="300"/>
      <c r="EV33006" s="300"/>
      <c r="EW33006" s="300"/>
      <c r="EX33006" s="300"/>
      <c r="EY33006" s="300"/>
      <c r="EZ33006" s="300"/>
      <c r="FA33006" s="300"/>
      <c r="FB33006" s="300"/>
      <c r="FC33006" s="300"/>
      <c r="FD33006" s="300"/>
      <c r="FE33006" s="300"/>
      <c r="FF33006" s="300"/>
      <c r="FG33006" s="300"/>
      <c r="FH33006" s="300"/>
      <c r="FI33006" s="300"/>
      <c r="FJ33006" s="300"/>
      <c r="FK33006" s="300"/>
      <c r="FL33006" s="300"/>
      <c r="FM33006" s="300"/>
      <c r="FN33006" s="300"/>
      <c r="FO33006" s="300"/>
      <c r="FP33006" s="300"/>
      <c r="FQ33006" s="300"/>
      <c r="FR33006" s="300"/>
      <c r="FS33006" s="300"/>
      <c r="FT33006" s="300"/>
      <c r="FU33006" s="300"/>
      <c r="FV33006" s="300"/>
      <c r="FW33006" s="300"/>
      <c r="FX33006" s="300"/>
      <c r="FY33006" s="300"/>
      <c r="FZ33006" s="300"/>
      <c r="GA33006" s="300"/>
      <c r="GB33006" s="300"/>
      <c r="GC33006" s="300"/>
      <c r="GD33006" s="300"/>
      <c r="GE33006" s="300"/>
      <c r="GF33006" s="300"/>
      <c r="GG33006" s="300"/>
      <c r="GH33006" s="300"/>
      <c r="GI33006" s="300"/>
      <c r="GJ33006" s="300"/>
      <c r="GK33006" s="300"/>
    </row>
    <row r="33007" spans="4:193" x14ac:dyDescent="0.25">
      <c r="D33007" s="300"/>
      <c r="J33007" s="300"/>
      <c r="K33007" s="300"/>
      <c r="L33007" s="300"/>
      <c r="M33007" s="300"/>
      <c r="N33007" s="300"/>
      <c r="O33007" s="300"/>
      <c r="P33007" s="300"/>
      <c r="Q33007" s="300"/>
      <c r="R33007" s="300"/>
      <c r="S33007" s="300"/>
      <c r="T33007" s="300"/>
      <c r="U33007" s="300"/>
      <c r="V33007" s="300"/>
      <c r="W33007" s="300"/>
      <c r="X33007" s="300"/>
      <c r="Y33007" s="300"/>
      <c r="Z33007" s="300"/>
      <c r="AA33007" s="300"/>
      <c r="AB33007" s="300"/>
      <c r="AC33007" s="300"/>
      <c r="AD33007" s="300"/>
      <c r="AE33007" s="300"/>
      <c r="AF33007" s="300"/>
      <c r="AG33007" s="300"/>
      <c r="AH33007" s="300"/>
      <c r="AI33007" s="300"/>
      <c r="AJ33007" s="300"/>
      <c r="AK33007" s="300"/>
      <c r="AL33007" s="300"/>
      <c r="AM33007" s="300"/>
      <c r="AN33007" s="300"/>
      <c r="AO33007" s="300"/>
      <c r="AP33007" s="300"/>
      <c r="AQ33007" s="300"/>
      <c r="AR33007" s="300"/>
      <c r="AS33007" s="300"/>
      <c r="AT33007" s="300"/>
      <c r="AU33007" s="300"/>
      <c r="AV33007" s="300"/>
      <c r="AW33007" s="300"/>
      <c r="AX33007" s="300"/>
      <c r="AY33007" s="300"/>
      <c r="AZ33007" s="300"/>
      <c r="BA33007" s="300"/>
      <c r="BB33007" s="300"/>
      <c r="BC33007" s="300"/>
      <c r="BD33007" s="300"/>
      <c r="BE33007" s="300"/>
      <c r="BF33007" s="300"/>
      <c r="BG33007" s="300"/>
      <c r="BH33007" s="300"/>
      <c r="BI33007" s="300"/>
      <c r="BJ33007" s="300"/>
      <c r="BK33007" s="300"/>
      <c r="BL33007" s="300"/>
      <c r="BM33007" s="300"/>
      <c r="BN33007" s="300"/>
      <c r="BO33007" s="300"/>
      <c r="BP33007" s="300"/>
      <c r="BQ33007" s="300"/>
      <c r="BR33007" s="300"/>
      <c r="BS33007" s="300"/>
      <c r="BT33007" s="300"/>
      <c r="BU33007" s="300"/>
      <c r="BV33007" s="300"/>
      <c r="BW33007" s="300"/>
      <c r="BX33007" s="300"/>
      <c r="BY33007" s="300"/>
      <c r="BZ33007" s="300"/>
      <c r="CA33007" s="300"/>
      <c r="CB33007" s="300"/>
      <c r="CC33007" s="300"/>
      <c r="CD33007" s="300"/>
      <c r="CE33007" s="300"/>
      <c r="CF33007" s="300"/>
      <c r="CG33007" s="300"/>
      <c r="CH33007" s="300"/>
      <c r="CI33007" s="300"/>
      <c r="CJ33007" s="300"/>
      <c r="CK33007" s="300"/>
      <c r="CL33007" s="300"/>
      <c r="CM33007" s="300"/>
      <c r="CN33007" s="300"/>
      <c r="CO33007" s="300"/>
      <c r="CP33007" s="300"/>
      <c r="CQ33007" s="300"/>
      <c r="CR33007" s="300"/>
      <c r="CS33007" s="300"/>
      <c r="CT33007" s="300"/>
      <c r="CU33007" s="300"/>
      <c r="CV33007" s="300"/>
      <c r="CW33007" s="300"/>
      <c r="CX33007" s="300"/>
      <c r="CY33007" s="300"/>
      <c r="CZ33007" s="300"/>
      <c r="DA33007" s="300"/>
      <c r="DB33007" s="300"/>
      <c r="DC33007" s="300"/>
      <c r="DD33007" s="300"/>
      <c r="DE33007" s="300"/>
      <c r="DF33007" s="300"/>
      <c r="DG33007" s="300"/>
      <c r="DH33007" s="300"/>
      <c r="DI33007" s="300"/>
      <c r="DJ33007" s="300"/>
      <c r="DK33007" s="300"/>
      <c r="DL33007" s="300"/>
      <c r="DM33007" s="300"/>
      <c r="DN33007" s="300"/>
      <c r="DO33007" s="300"/>
      <c r="DP33007" s="300"/>
      <c r="DQ33007" s="300"/>
      <c r="DR33007" s="300"/>
      <c r="DS33007" s="300"/>
      <c r="DT33007" s="300"/>
      <c r="DU33007" s="300"/>
      <c r="DV33007" s="300"/>
      <c r="DW33007" s="300"/>
      <c r="DX33007" s="300"/>
      <c r="DY33007" s="300"/>
      <c r="DZ33007" s="300"/>
      <c r="EA33007" s="300"/>
      <c r="EB33007" s="300"/>
      <c r="EC33007" s="300"/>
      <c r="ED33007" s="300"/>
      <c r="EE33007" s="300"/>
      <c r="EF33007" s="300"/>
      <c r="EG33007" s="300"/>
      <c r="EH33007" s="300"/>
      <c r="EI33007" s="300"/>
      <c r="EJ33007" s="300"/>
      <c r="EK33007" s="300"/>
      <c r="EL33007" s="300"/>
      <c r="EM33007" s="300"/>
      <c r="EN33007" s="300"/>
      <c r="EO33007" s="300"/>
      <c r="EP33007" s="300"/>
      <c r="EQ33007" s="300"/>
      <c r="ER33007" s="300"/>
      <c r="ES33007" s="300"/>
      <c r="ET33007" s="300"/>
      <c r="EU33007" s="300"/>
      <c r="EV33007" s="300"/>
      <c r="EW33007" s="300"/>
      <c r="EX33007" s="300"/>
      <c r="EY33007" s="300"/>
      <c r="EZ33007" s="300"/>
      <c r="FA33007" s="300"/>
      <c r="FB33007" s="300"/>
      <c r="FC33007" s="300"/>
      <c r="FD33007" s="300"/>
      <c r="FE33007" s="300"/>
      <c r="FF33007" s="300"/>
      <c r="FG33007" s="300"/>
      <c r="FH33007" s="300"/>
      <c r="FI33007" s="300"/>
      <c r="FJ33007" s="300"/>
      <c r="FK33007" s="300"/>
      <c r="FL33007" s="300"/>
      <c r="FM33007" s="300"/>
      <c r="FN33007" s="300"/>
      <c r="FO33007" s="300"/>
      <c r="FP33007" s="300"/>
      <c r="FQ33007" s="300"/>
      <c r="FR33007" s="300"/>
      <c r="FS33007" s="300"/>
      <c r="FT33007" s="300"/>
      <c r="FU33007" s="300"/>
      <c r="FV33007" s="300"/>
      <c r="FW33007" s="300"/>
      <c r="FX33007" s="300"/>
      <c r="FY33007" s="300"/>
      <c r="FZ33007" s="300"/>
      <c r="GA33007" s="300"/>
      <c r="GB33007" s="300"/>
      <c r="GC33007" s="300"/>
      <c r="GD33007" s="300"/>
      <c r="GE33007" s="300"/>
      <c r="GF33007" s="300"/>
      <c r="GG33007" s="300"/>
      <c r="GH33007" s="300"/>
      <c r="GI33007" s="300"/>
      <c r="GJ33007" s="300"/>
      <c r="GK33007" s="300"/>
    </row>
    <row r="33008" spans="4:193" x14ac:dyDescent="0.25">
      <c r="D33008" s="300"/>
      <c r="J33008" s="300"/>
      <c r="K33008" s="300"/>
      <c r="L33008" s="300"/>
      <c r="M33008" s="300"/>
      <c r="N33008" s="300"/>
      <c r="O33008" s="300"/>
      <c r="P33008" s="300"/>
      <c r="Q33008" s="300"/>
      <c r="R33008" s="300"/>
      <c r="S33008" s="300"/>
      <c r="T33008" s="300"/>
      <c r="U33008" s="300"/>
      <c r="V33008" s="300"/>
      <c r="W33008" s="300"/>
      <c r="X33008" s="300"/>
      <c r="Y33008" s="300"/>
      <c r="Z33008" s="300"/>
      <c r="AA33008" s="300"/>
      <c r="AB33008" s="300"/>
      <c r="AC33008" s="300"/>
      <c r="AD33008" s="300"/>
      <c r="AE33008" s="300"/>
      <c r="AF33008" s="300"/>
      <c r="AG33008" s="300"/>
      <c r="AH33008" s="300"/>
      <c r="AI33008" s="300"/>
      <c r="AJ33008" s="300"/>
      <c r="AK33008" s="300"/>
      <c r="AL33008" s="300"/>
      <c r="AM33008" s="300"/>
      <c r="AN33008" s="300"/>
      <c r="AO33008" s="300"/>
      <c r="AP33008" s="300"/>
      <c r="AQ33008" s="300"/>
      <c r="AR33008" s="300"/>
      <c r="AS33008" s="300"/>
      <c r="AT33008" s="300"/>
      <c r="AU33008" s="300"/>
      <c r="AV33008" s="300"/>
      <c r="AW33008" s="300"/>
      <c r="AX33008" s="300"/>
      <c r="AY33008" s="300"/>
      <c r="AZ33008" s="300"/>
      <c r="BA33008" s="300"/>
      <c r="BB33008" s="300"/>
      <c r="BC33008" s="300"/>
      <c r="BD33008" s="300"/>
      <c r="BE33008" s="300"/>
      <c r="BF33008" s="300"/>
      <c r="BG33008" s="300"/>
      <c r="BH33008" s="300"/>
      <c r="BI33008" s="300"/>
      <c r="BJ33008" s="300"/>
      <c r="BK33008" s="300"/>
      <c r="BL33008" s="300"/>
      <c r="BM33008" s="300"/>
      <c r="BN33008" s="300"/>
      <c r="BO33008" s="300"/>
      <c r="BP33008" s="300"/>
      <c r="BQ33008" s="300"/>
      <c r="BR33008" s="300"/>
      <c r="BS33008" s="300"/>
      <c r="BT33008" s="300"/>
      <c r="BU33008" s="300"/>
      <c r="BV33008" s="300"/>
      <c r="BW33008" s="300"/>
      <c r="BX33008" s="300"/>
      <c r="BY33008" s="300"/>
      <c r="BZ33008" s="300"/>
      <c r="CA33008" s="300"/>
      <c r="CB33008" s="300"/>
      <c r="CC33008" s="300"/>
      <c r="CD33008" s="300"/>
      <c r="CE33008" s="300"/>
      <c r="CF33008" s="300"/>
      <c r="CG33008" s="300"/>
      <c r="CH33008" s="300"/>
      <c r="CI33008" s="300"/>
      <c r="CJ33008" s="300"/>
      <c r="CK33008" s="300"/>
      <c r="CL33008" s="300"/>
      <c r="CM33008" s="300"/>
      <c r="CN33008" s="300"/>
      <c r="CO33008" s="300"/>
      <c r="CP33008" s="300"/>
      <c r="CQ33008" s="300"/>
      <c r="CR33008" s="300"/>
      <c r="CS33008" s="300"/>
      <c r="CT33008" s="300"/>
      <c r="CU33008" s="300"/>
      <c r="CV33008" s="300"/>
      <c r="CW33008" s="300"/>
      <c r="CX33008" s="300"/>
      <c r="CY33008" s="300"/>
      <c r="CZ33008" s="300"/>
      <c r="DA33008" s="300"/>
      <c r="DB33008" s="300"/>
      <c r="DC33008" s="300"/>
      <c r="DD33008" s="300"/>
      <c r="DE33008" s="300"/>
      <c r="DF33008" s="300"/>
      <c r="DG33008" s="300"/>
      <c r="DH33008" s="300"/>
      <c r="DI33008" s="300"/>
      <c r="DJ33008" s="300"/>
      <c r="DK33008" s="300"/>
      <c r="DL33008" s="300"/>
      <c r="DM33008" s="300"/>
      <c r="DN33008" s="300"/>
      <c r="DO33008" s="300"/>
      <c r="DP33008" s="300"/>
      <c r="DQ33008" s="300"/>
      <c r="DR33008" s="300"/>
      <c r="DS33008" s="300"/>
      <c r="DT33008" s="300"/>
      <c r="DU33008" s="300"/>
      <c r="DV33008" s="300"/>
      <c r="DW33008" s="300"/>
      <c r="DX33008" s="300"/>
      <c r="DY33008" s="300"/>
      <c r="DZ33008" s="300"/>
      <c r="EA33008" s="300"/>
      <c r="EB33008" s="300"/>
      <c r="EC33008" s="300"/>
      <c r="ED33008" s="300"/>
      <c r="EE33008" s="300"/>
      <c r="EF33008" s="300"/>
      <c r="EG33008" s="300"/>
      <c r="EH33008" s="300"/>
      <c r="EI33008" s="300"/>
      <c r="EJ33008" s="300"/>
      <c r="EK33008" s="300"/>
      <c r="EL33008" s="300"/>
      <c r="EM33008" s="300"/>
      <c r="EN33008" s="300"/>
      <c r="EO33008" s="300"/>
      <c r="EP33008" s="300"/>
      <c r="EQ33008" s="300"/>
      <c r="ER33008" s="300"/>
      <c r="ES33008" s="300"/>
      <c r="ET33008" s="300"/>
      <c r="EU33008" s="300"/>
      <c r="EV33008" s="300"/>
      <c r="EW33008" s="300"/>
      <c r="EX33008" s="300"/>
      <c r="EY33008" s="300"/>
      <c r="EZ33008" s="300"/>
      <c r="FA33008" s="300"/>
      <c r="FB33008" s="300"/>
      <c r="FC33008" s="300"/>
      <c r="FD33008" s="300"/>
      <c r="FE33008" s="300"/>
      <c r="FF33008" s="300"/>
      <c r="FG33008" s="300"/>
      <c r="FH33008" s="300"/>
      <c r="FI33008" s="300"/>
      <c r="FJ33008" s="300"/>
      <c r="FK33008" s="300"/>
      <c r="FL33008" s="300"/>
      <c r="FM33008" s="300"/>
      <c r="FN33008" s="300"/>
      <c r="FO33008" s="300"/>
      <c r="FP33008" s="300"/>
      <c r="FQ33008" s="300"/>
      <c r="FR33008" s="300"/>
      <c r="FS33008" s="300"/>
      <c r="FT33008" s="300"/>
      <c r="FU33008" s="300"/>
      <c r="FV33008" s="300"/>
      <c r="FW33008" s="300"/>
      <c r="FX33008" s="300"/>
      <c r="FY33008" s="300"/>
      <c r="FZ33008" s="300"/>
      <c r="GA33008" s="300"/>
      <c r="GB33008" s="300"/>
      <c r="GC33008" s="300"/>
      <c r="GD33008" s="300"/>
      <c r="GE33008" s="300"/>
      <c r="GF33008" s="300"/>
      <c r="GG33008" s="300"/>
      <c r="GH33008" s="300"/>
      <c r="GI33008" s="300"/>
      <c r="GJ33008" s="300"/>
      <c r="GK33008" s="300"/>
    </row>
    <row r="33009" spans="4:193" x14ac:dyDescent="0.25">
      <c r="D33009" s="300"/>
      <c r="J33009" s="300"/>
      <c r="K33009" s="300"/>
      <c r="L33009" s="300"/>
      <c r="M33009" s="300"/>
      <c r="N33009" s="300"/>
      <c r="O33009" s="300"/>
      <c r="P33009" s="300"/>
      <c r="Q33009" s="300"/>
      <c r="R33009" s="300"/>
      <c r="S33009" s="300"/>
      <c r="T33009" s="300"/>
      <c r="U33009" s="300"/>
      <c r="V33009" s="300"/>
      <c r="W33009" s="300"/>
      <c r="X33009" s="300"/>
      <c r="Y33009" s="300"/>
      <c r="Z33009" s="300"/>
      <c r="AA33009" s="300"/>
      <c r="AB33009" s="300"/>
      <c r="AC33009" s="300"/>
      <c r="AD33009" s="300"/>
      <c r="AE33009" s="300"/>
      <c r="AF33009" s="300"/>
      <c r="AG33009" s="300"/>
      <c r="AH33009" s="300"/>
      <c r="AI33009" s="300"/>
      <c r="AJ33009" s="300"/>
      <c r="AK33009" s="300"/>
      <c r="AL33009" s="300"/>
      <c r="AM33009" s="300"/>
      <c r="AN33009" s="300"/>
      <c r="AO33009" s="300"/>
      <c r="AP33009" s="300"/>
      <c r="AQ33009" s="300"/>
      <c r="AR33009" s="300"/>
      <c r="AS33009" s="300"/>
      <c r="AT33009" s="300"/>
      <c r="AU33009" s="300"/>
      <c r="AV33009" s="300"/>
      <c r="AW33009" s="300"/>
      <c r="AX33009" s="300"/>
      <c r="AY33009" s="300"/>
      <c r="AZ33009" s="300"/>
      <c r="BA33009" s="300"/>
      <c r="BB33009" s="300"/>
      <c r="BC33009" s="300"/>
      <c r="BD33009" s="300"/>
      <c r="BE33009" s="300"/>
      <c r="BF33009" s="300"/>
      <c r="BG33009" s="300"/>
      <c r="BH33009" s="300"/>
      <c r="BI33009" s="300"/>
      <c r="BJ33009" s="300"/>
      <c r="BK33009" s="300"/>
      <c r="BL33009" s="300"/>
      <c r="BM33009" s="300"/>
      <c r="BN33009" s="300"/>
      <c r="BO33009" s="300"/>
      <c r="BP33009" s="300"/>
      <c r="BQ33009" s="300"/>
      <c r="BR33009" s="300"/>
      <c r="BS33009" s="300"/>
      <c r="BT33009" s="300"/>
      <c r="BU33009" s="300"/>
      <c r="BV33009" s="300"/>
      <c r="BW33009" s="300"/>
      <c r="BX33009" s="300"/>
      <c r="BY33009" s="300"/>
      <c r="BZ33009" s="300"/>
      <c r="CA33009" s="300"/>
      <c r="CB33009" s="300"/>
      <c r="CC33009" s="300"/>
      <c r="CD33009" s="300"/>
      <c r="CE33009" s="300"/>
      <c r="CF33009" s="300"/>
      <c r="CG33009" s="300"/>
      <c r="CH33009" s="300"/>
      <c r="CI33009" s="300"/>
      <c r="CJ33009" s="300"/>
      <c r="CK33009" s="300"/>
      <c r="CL33009" s="300"/>
      <c r="CM33009" s="300"/>
      <c r="CN33009" s="300"/>
      <c r="CO33009" s="300"/>
      <c r="CP33009" s="300"/>
      <c r="CQ33009" s="300"/>
      <c r="CR33009" s="300"/>
      <c r="CS33009" s="300"/>
      <c r="CT33009" s="300"/>
      <c r="CU33009" s="300"/>
      <c r="CV33009" s="300"/>
      <c r="CW33009" s="300"/>
      <c r="CX33009" s="300"/>
      <c r="CY33009" s="300"/>
      <c r="CZ33009" s="300"/>
      <c r="DA33009" s="300"/>
      <c r="DB33009" s="300"/>
      <c r="DC33009" s="300"/>
      <c r="DD33009" s="300"/>
      <c r="DE33009" s="300"/>
      <c r="DF33009" s="300"/>
      <c r="DG33009" s="300"/>
      <c r="DH33009" s="300"/>
      <c r="DI33009" s="300"/>
      <c r="DJ33009" s="300"/>
      <c r="DK33009" s="300"/>
      <c r="DL33009" s="300"/>
      <c r="DM33009" s="300"/>
      <c r="DN33009" s="300"/>
      <c r="DO33009" s="300"/>
      <c r="DP33009" s="300"/>
      <c r="DQ33009" s="300"/>
      <c r="DR33009" s="300"/>
      <c r="DS33009" s="300"/>
      <c r="DT33009" s="300"/>
      <c r="DU33009" s="300"/>
      <c r="DV33009" s="300"/>
      <c r="DW33009" s="300"/>
      <c r="DX33009" s="300"/>
      <c r="DY33009" s="300"/>
      <c r="DZ33009" s="300"/>
      <c r="EA33009" s="300"/>
      <c r="EB33009" s="300"/>
      <c r="EC33009" s="300"/>
      <c r="ED33009" s="300"/>
      <c r="EE33009" s="300"/>
      <c r="EF33009" s="300"/>
      <c r="EG33009" s="300"/>
      <c r="EH33009" s="300"/>
      <c r="EI33009" s="300"/>
      <c r="EJ33009" s="300"/>
      <c r="EK33009" s="300"/>
      <c r="EL33009" s="300"/>
      <c r="EM33009" s="300"/>
      <c r="EN33009" s="300"/>
      <c r="EO33009" s="300"/>
      <c r="EP33009" s="300"/>
      <c r="EQ33009" s="300"/>
      <c r="ER33009" s="300"/>
      <c r="ES33009" s="300"/>
      <c r="ET33009" s="300"/>
      <c r="EU33009" s="300"/>
      <c r="EV33009" s="300"/>
      <c r="EW33009" s="300"/>
      <c r="EX33009" s="300"/>
      <c r="EY33009" s="300"/>
      <c r="EZ33009" s="300"/>
      <c r="FA33009" s="300"/>
      <c r="FB33009" s="300"/>
      <c r="FC33009" s="300"/>
      <c r="FD33009" s="300"/>
      <c r="FE33009" s="300"/>
      <c r="FF33009" s="300"/>
      <c r="FG33009" s="300"/>
      <c r="FH33009" s="300"/>
      <c r="FI33009" s="300"/>
      <c r="FJ33009" s="300"/>
      <c r="FK33009" s="300"/>
      <c r="FL33009" s="300"/>
      <c r="FM33009" s="300"/>
      <c r="FN33009" s="300"/>
      <c r="FO33009" s="300"/>
      <c r="FP33009" s="300"/>
      <c r="FQ33009" s="300"/>
      <c r="FR33009" s="300"/>
      <c r="FS33009" s="300"/>
      <c r="FT33009" s="300"/>
      <c r="FU33009" s="300"/>
      <c r="FV33009" s="300"/>
      <c r="FW33009" s="300"/>
      <c r="FX33009" s="300"/>
      <c r="FY33009" s="300"/>
      <c r="FZ33009" s="300"/>
      <c r="GA33009" s="300"/>
      <c r="GB33009" s="300"/>
      <c r="GC33009" s="300"/>
      <c r="GD33009" s="300"/>
      <c r="GE33009" s="300"/>
      <c r="GF33009" s="300"/>
      <c r="GG33009" s="300"/>
      <c r="GH33009" s="300"/>
      <c r="GI33009" s="300"/>
      <c r="GJ33009" s="300"/>
      <c r="GK33009" s="300"/>
    </row>
    <row r="33010" spans="4:193" x14ac:dyDescent="0.25">
      <c r="D33010" s="300"/>
      <c r="J33010" s="300"/>
      <c r="K33010" s="300"/>
      <c r="L33010" s="300"/>
      <c r="M33010" s="300"/>
      <c r="N33010" s="300"/>
      <c r="O33010" s="300"/>
      <c r="P33010" s="300"/>
      <c r="Q33010" s="300"/>
      <c r="R33010" s="300"/>
      <c r="S33010" s="300"/>
      <c r="T33010" s="300"/>
      <c r="U33010" s="300"/>
      <c r="V33010" s="300"/>
      <c r="W33010" s="300"/>
      <c r="X33010" s="300"/>
      <c r="Y33010" s="300"/>
      <c r="Z33010" s="300"/>
      <c r="AA33010" s="300"/>
      <c r="AB33010" s="300"/>
      <c r="AC33010" s="300"/>
      <c r="AD33010" s="300"/>
      <c r="AE33010" s="300"/>
      <c r="AF33010" s="300"/>
      <c r="AG33010" s="300"/>
      <c r="AH33010" s="300"/>
      <c r="AI33010" s="300"/>
      <c r="AJ33010" s="300"/>
      <c r="AK33010" s="300"/>
      <c r="AL33010" s="300"/>
      <c r="AM33010" s="300"/>
      <c r="AN33010" s="300"/>
      <c r="AO33010" s="300"/>
      <c r="AP33010" s="300"/>
      <c r="AQ33010" s="300"/>
      <c r="AR33010" s="300"/>
      <c r="AS33010" s="300"/>
      <c r="AT33010" s="300"/>
      <c r="AU33010" s="300"/>
      <c r="AV33010" s="300"/>
      <c r="AW33010" s="300"/>
      <c r="AX33010" s="300"/>
      <c r="AY33010" s="300"/>
      <c r="AZ33010" s="300"/>
      <c r="BA33010" s="300"/>
      <c r="BB33010" s="300"/>
      <c r="BC33010" s="300"/>
      <c r="BD33010" s="300"/>
      <c r="BE33010" s="300"/>
      <c r="BF33010" s="300"/>
      <c r="BG33010" s="300"/>
      <c r="BH33010" s="300"/>
      <c r="BI33010" s="300"/>
      <c r="BJ33010" s="300"/>
      <c r="BK33010" s="300"/>
      <c r="BL33010" s="300"/>
      <c r="BM33010" s="300"/>
      <c r="BN33010" s="300"/>
      <c r="BO33010" s="300"/>
      <c r="BP33010" s="300"/>
      <c r="BQ33010" s="300"/>
      <c r="BR33010" s="300"/>
      <c r="BS33010" s="300"/>
      <c r="BT33010" s="300"/>
      <c r="BU33010" s="300"/>
      <c r="BV33010" s="300"/>
      <c r="BW33010" s="300"/>
      <c r="BX33010" s="300"/>
      <c r="BY33010" s="300"/>
      <c r="BZ33010" s="300"/>
      <c r="CA33010" s="300"/>
      <c r="CB33010" s="300"/>
      <c r="CC33010" s="300"/>
      <c r="CD33010" s="300"/>
      <c r="CE33010" s="300"/>
      <c r="CF33010" s="300"/>
      <c r="CG33010" s="300"/>
      <c r="CH33010" s="300"/>
      <c r="CI33010" s="300"/>
      <c r="CJ33010" s="300"/>
      <c r="CK33010" s="300"/>
      <c r="CL33010" s="300"/>
      <c r="CM33010" s="300"/>
      <c r="CN33010" s="300"/>
      <c r="CO33010" s="300"/>
      <c r="CP33010" s="300"/>
      <c r="CQ33010" s="300"/>
      <c r="CR33010" s="300"/>
      <c r="CS33010" s="300"/>
      <c r="CT33010" s="300"/>
      <c r="CU33010" s="300"/>
      <c r="CV33010" s="300"/>
      <c r="CW33010" s="300"/>
      <c r="CX33010" s="300"/>
      <c r="CY33010" s="300"/>
      <c r="CZ33010" s="300"/>
      <c r="DA33010" s="300"/>
      <c r="DB33010" s="300"/>
      <c r="DC33010" s="300"/>
      <c r="DD33010" s="300"/>
      <c r="DE33010" s="300"/>
      <c r="DF33010" s="300"/>
      <c r="DG33010" s="300"/>
      <c r="DH33010" s="300"/>
      <c r="DI33010" s="300"/>
      <c r="DJ33010" s="300"/>
      <c r="DK33010" s="300"/>
      <c r="DL33010" s="300"/>
      <c r="DM33010" s="300"/>
      <c r="DN33010" s="300"/>
      <c r="DO33010" s="300"/>
      <c r="DP33010" s="300"/>
      <c r="DQ33010" s="300"/>
      <c r="DR33010" s="300"/>
      <c r="DS33010" s="300"/>
      <c r="DT33010" s="300"/>
      <c r="DU33010" s="300"/>
      <c r="DV33010" s="300"/>
      <c r="DW33010" s="300"/>
      <c r="DX33010" s="300"/>
      <c r="DY33010" s="300"/>
      <c r="DZ33010" s="300"/>
      <c r="EA33010" s="300"/>
      <c r="EB33010" s="300"/>
      <c r="EC33010" s="300"/>
      <c r="ED33010" s="300"/>
      <c r="EE33010" s="300"/>
      <c r="EF33010" s="300"/>
      <c r="EG33010" s="300"/>
      <c r="EH33010" s="300"/>
      <c r="EI33010" s="300"/>
      <c r="EJ33010" s="300"/>
      <c r="EK33010" s="300"/>
      <c r="EL33010" s="300"/>
      <c r="EM33010" s="300"/>
      <c r="EN33010" s="300"/>
      <c r="EO33010" s="300"/>
      <c r="EP33010" s="300"/>
      <c r="EQ33010" s="300"/>
      <c r="ER33010" s="300"/>
      <c r="ES33010" s="300"/>
      <c r="ET33010" s="300"/>
      <c r="EU33010" s="300"/>
      <c r="EV33010" s="300"/>
      <c r="EW33010" s="300"/>
      <c r="EX33010" s="300"/>
      <c r="EY33010" s="300"/>
      <c r="EZ33010" s="300"/>
      <c r="FA33010" s="300"/>
      <c r="FB33010" s="300"/>
      <c r="FC33010" s="300"/>
      <c r="FD33010" s="300"/>
      <c r="FE33010" s="300"/>
      <c r="FF33010" s="300"/>
      <c r="FG33010" s="300"/>
      <c r="FH33010" s="300"/>
      <c r="FI33010" s="300"/>
      <c r="FJ33010" s="300"/>
      <c r="FK33010" s="300"/>
      <c r="FL33010" s="300"/>
      <c r="FM33010" s="300"/>
      <c r="FN33010" s="300"/>
      <c r="FO33010" s="300"/>
      <c r="FP33010" s="300"/>
      <c r="FQ33010" s="300"/>
      <c r="FR33010" s="300"/>
      <c r="FS33010" s="300"/>
      <c r="FT33010" s="300"/>
      <c r="FU33010" s="300"/>
      <c r="FV33010" s="300"/>
      <c r="FW33010" s="300"/>
      <c r="FX33010" s="300"/>
      <c r="FY33010" s="300"/>
      <c r="FZ33010" s="300"/>
      <c r="GA33010" s="300"/>
      <c r="GB33010" s="300"/>
      <c r="GC33010" s="300"/>
      <c r="GD33010" s="300"/>
      <c r="GE33010" s="300"/>
      <c r="GF33010" s="300"/>
      <c r="GG33010" s="300"/>
      <c r="GH33010" s="300"/>
      <c r="GI33010" s="300"/>
      <c r="GJ33010" s="300"/>
      <c r="GK33010" s="300"/>
    </row>
    <row r="33011" spans="4:193" x14ac:dyDescent="0.25">
      <c r="D33011" s="300"/>
      <c r="J33011" s="300"/>
      <c r="K33011" s="300"/>
      <c r="L33011" s="300"/>
      <c r="M33011" s="300"/>
      <c r="N33011" s="300"/>
      <c r="O33011" s="300"/>
      <c r="P33011" s="300"/>
      <c r="Q33011" s="300"/>
      <c r="R33011" s="300"/>
      <c r="S33011" s="300"/>
      <c r="T33011" s="300"/>
      <c r="U33011" s="300"/>
      <c r="V33011" s="300"/>
      <c r="W33011" s="300"/>
      <c r="X33011" s="300"/>
      <c r="Y33011" s="300"/>
      <c r="Z33011" s="300"/>
      <c r="AA33011" s="300"/>
      <c r="AB33011" s="300"/>
      <c r="AC33011" s="300"/>
      <c r="AD33011" s="300"/>
      <c r="AE33011" s="300"/>
      <c r="AF33011" s="300"/>
      <c r="AG33011" s="300"/>
      <c r="AH33011" s="300"/>
      <c r="AI33011" s="300"/>
      <c r="AJ33011" s="300"/>
      <c r="AK33011" s="300"/>
      <c r="AL33011" s="300"/>
      <c r="AM33011" s="300"/>
      <c r="AN33011" s="300"/>
      <c r="AO33011" s="300"/>
      <c r="AP33011" s="300"/>
      <c r="AQ33011" s="300"/>
      <c r="AR33011" s="300"/>
      <c r="AS33011" s="300"/>
      <c r="AT33011" s="300"/>
      <c r="AU33011" s="300"/>
      <c r="AV33011" s="300"/>
      <c r="AW33011" s="300"/>
      <c r="AX33011" s="300"/>
      <c r="AY33011" s="300"/>
      <c r="AZ33011" s="300"/>
      <c r="BA33011" s="300"/>
      <c r="BB33011" s="300"/>
      <c r="BC33011" s="300"/>
      <c r="BD33011" s="300"/>
      <c r="BE33011" s="300"/>
      <c r="BF33011" s="300"/>
      <c r="BG33011" s="300"/>
      <c r="BH33011" s="300"/>
      <c r="BI33011" s="300"/>
      <c r="BJ33011" s="300"/>
      <c r="BK33011" s="300"/>
      <c r="BL33011" s="300"/>
      <c r="BM33011" s="300"/>
      <c r="BN33011" s="300"/>
      <c r="BO33011" s="300"/>
      <c r="BP33011" s="300"/>
      <c r="BQ33011" s="300"/>
      <c r="BR33011" s="300"/>
      <c r="BS33011" s="300"/>
      <c r="BT33011" s="300"/>
      <c r="BU33011" s="300"/>
      <c r="BV33011" s="300"/>
      <c r="BW33011" s="300"/>
      <c r="BX33011" s="300"/>
      <c r="BY33011" s="300"/>
      <c r="BZ33011" s="300"/>
      <c r="CA33011" s="300"/>
      <c r="CB33011" s="300"/>
      <c r="CC33011" s="300"/>
      <c r="CD33011" s="300"/>
      <c r="CE33011" s="300"/>
      <c r="CF33011" s="300"/>
      <c r="CG33011" s="300"/>
      <c r="CH33011" s="300"/>
      <c r="CI33011" s="300"/>
      <c r="CJ33011" s="300"/>
      <c r="CK33011" s="300"/>
      <c r="CL33011" s="300"/>
      <c r="CM33011" s="300"/>
      <c r="CN33011" s="300"/>
      <c r="CO33011" s="300"/>
      <c r="CP33011" s="300"/>
      <c r="CQ33011" s="300"/>
      <c r="CR33011" s="300"/>
      <c r="CS33011" s="300"/>
      <c r="CT33011" s="300"/>
      <c r="CU33011" s="300"/>
      <c r="CV33011" s="300"/>
      <c r="CW33011" s="300"/>
      <c r="CX33011" s="300"/>
      <c r="CY33011" s="300"/>
      <c r="CZ33011" s="300"/>
      <c r="DA33011" s="300"/>
      <c r="DB33011" s="300"/>
      <c r="DC33011" s="300"/>
      <c r="DD33011" s="300"/>
      <c r="DE33011" s="300"/>
      <c r="DF33011" s="300"/>
      <c r="DG33011" s="300"/>
      <c r="DH33011" s="300"/>
      <c r="DI33011" s="300"/>
      <c r="DJ33011" s="300"/>
      <c r="DK33011" s="300"/>
      <c r="DL33011" s="300"/>
      <c r="DM33011" s="300"/>
      <c r="DN33011" s="300"/>
      <c r="DO33011" s="300"/>
      <c r="DP33011" s="300"/>
      <c r="DQ33011" s="300"/>
      <c r="DR33011" s="300"/>
      <c r="DS33011" s="300"/>
      <c r="DT33011" s="300"/>
      <c r="DU33011" s="300"/>
      <c r="DV33011" s="300"/>
      <c r="DW33011" s="300"/>
      <c r="DX33011" s="300"/>
      <c r="DY33011" s="300"/>
      <c r="DZ33011" s="300"/>
      <c r="EA33011" s="300"/>
      <c r="EB33011" s="300"/>
      <c r="EC33011" s="300"/>
      <c r="ED33011" s="300"/>
      <c r="EE33011" s="300"/>
      <c r="EF33011" s="300"/>
      <c r="EG33011" s="300"/>
      <c r="EH33011" s="300"/>
      <c r="EI33011" s="300"/>
      <c r="EJ33011" s="300"/>
      <c r="EK33011" s="300"/>
      <c r="EL33011" s="300"/>
      <c r="EM33011" s="300"/>
      <c r="EN33011" s="300"/>
      <c r="EO33011" s="300"/>
      <c r="EP33011" s="300"/>
      <c r="EQ33011" s="300"/>
      <c r="ER33011" s="300"/>
      <c r="ES33011" s="300"/>
      <c r="ET33011" s="300"/>
      <c r="EU33011" s="300"/>
      <c r="EV33011" s="300"/>
      <c r="EW33011" s="300"/>
      <c r="EX33011" s="300"/>
      <c r="EY33011" s="300"/>
      <c r="EZ33011" s="300"/>
      <c r="FA33011" s="300"/>
      <c r="FB33011" s="300"/>
      <c r="FC33011" s="300"/>
      <c r="FD33011" s="300"/>
      <c r="FE33011" s="300"/>
      <c r="FF33011" s="300"/>
      <c r="FG33011" s="300"/>
      <c r="FH33011" s="300"/>
      <c r="FI33011" s="300"/>
      <c r="FJ33011" s="300"/>
      <c r="FK33011" s="300"/>
      <c r="FL33011" s="300"/>
      <c r="FM33011" s="300"/>
      <c r="FN33011" s="300"/>
      <c r="FO33011" s="300"/>
      <c r="FP33011" s="300"/>
      <c r="FQ33011" s="300"/>
      <c r="FR33011" s="300"/>
      <c r="FS33011" s="300"/>
      <c r="FT33011" s="300"/>
      <c r="FU33011" s="300"/>
      <c r="FV33011" s="300"/>
      <c r="FW33011" s="300"/>
      <c r="FX33011" s="300"/>
      <c r="FY33011" s="300"/>
      <c r="FZ33011" s="300"/>
      <c r="GA33011" s="300"/>
      <c r="GB33011" s="300"/>
      <c r="GC33011" s="300"/>
      <c r="GD33011" s="300"/>
      <c r="GE33011" s="300"/>
      <c r="GF33011" s="300"/>
      <c r="GG33011" s="300"/>
      <c r="GH33011" s="300"/>
      <c r="GI33011" s="300"/>
      <c r="GJ33011" s="300"/>
      <c r="GK33011" s="300"/>
    </row>
    <row r="33012" spans="4:193" x14ac:dyDescent="0.25">
      <c r="D33012" s="300"/>
      <c r="J33012" s="300"/>
      <c r="K33012" s="300"/>
      <c r="L33012" s="300"/>
      <c r="M33012" s="300"/>
      <c r="N33012" s="300"/>
      <c r="O33012" s="300"/>
      <c r="P33012" s="300"/>
      <c r="Q33012" s="300"/>
      <c r="R33012" s="300"/>
      <c r="S33012" s="300"/>
      <c r="T33012" s="300"/>
      <c r="U33012" s="300"/>
      <c r="V33012" s="300"/>
      <c r="W33012" s="300"/>
      <c r="X33012" s="300"/>
      <c r="Y33012" s="300"/>
      <c r="Z33012" s="300"/>
      <c r="AA33012" s="300"/>
      <c r="AB33012" s="300"/>
      <c r="AC33012" s="300"/>
      <c r="AD33012" s="300"/>
      <c r="AE33012" s="300"/>
      <c r="AF33012" s="300"/>
      <c r="AG33012" s="300"/>
      <c r="AH33012" s="300"/>
      <c r="AI33012" s="300"/>
      <c r="AJ33012" s="300"/>
      <c r="AK33012" s="300"/>
      <c r="AL33012" s="300"/>
      <c r="AM33012" s="300"/>
      <c r="AN33012" s="300"/>
      <c r="AO33012" s="300"/>
      <c r="AP33012" s="300"/>
      <c r="AQ33012" s="300"/>
      <c r="AR33012" s="300"/>
      <c r="AS33012" s="300"/>
      <c r="AT33012" s="300"/>
      <c r="AU33012" s="300"/>
      <c r="AV33012" s="300"/>
      <c r="AW33012" s="300"/>
      <c r="AX33012" s="300"/>
      <c r="AY33012" s="300"/>
      <c r="AZ33012" s="300"/>
      <c r="BA33012" s="300"/>
      <c r="BB33012" s="300"/>
      <c r="BC33012" s="300"/>
      <c r="BD33012" s="300"/>
      <c r="BE33012" s="300"/>
      <c r="BF33012" s="300"/>
      <c r="BG33012" s="300"/>
      <c r="BH33012" s="300"/>
      <c r="BI33012" s="300"/>
      <c r="BJ33012" s="300"/>
      <c r="BK33012" s="300"/>
      <c r="BL33012" s="300"/>
      <c r="BM33012" s="300"/>
      <c r="BN33012" s="300"/>
      <c r="BO33012" s="300"/>
      <c r="BP33012" s="300"/>
      <c r="BQ33012" s="300"/>
      <c r="BR33012" s="300"/>
      <c r="BS33012" s="300"/>
      <c r="BT33012" s="300"/>
      <c r="BU33012" s="300"/>
      <c r="BV33012" s="300"/>
      <c r="BW33012" s="300"/>
      <c r="BX33012" s="300"/>
      <c r="BY33012" s="300"/>
      <c r="BZ33012" s="300"/>
      <c r="CA33012" s="300"/>
      <c r="CB33012" s="300"/>
      <c r="CC33012" s="300"/>
      <c r="CD33012" s="300"/>
      <c r="CE33012" s="300"/>
      <c r="CF33012" s="300"/>
      <c r="CG33012" s="300"/>
      <c r="CH33012" s="300"/>
      <c r="CI33012" s="300"/>
      <c r="CJ33012" s="300"/>
      <c r="CK33012" s="300"/>
      <c r="CL33012" s="300"/>
      <c r="CM33012" s="300"/>
      <c r="CN33012" s="300"/>
      <c r="CO33012" s="300"/>
      <c r="CP33012" s="300"/>
      <c r="CQ33012" s="300"/>
      <c r="CR33012" s="300"/>
      <c r="CS33012" s="300"/>
      <c r="CT33012" s="300"/>
      <c r="CU33012" s="300"/>
      <c r="CV33012" s="300"/>
      <c r="CW33012" s="300"/>
      <c r="CX33012" s="300"/>
      <c r="CY33012" s="300"/>
      <c r="CZ33012" s="300"/>
      <c r="DA33012" s="300"/>
      <c r="DB33012" s="300"/>
      <c r="DC33012" s="300"/>
      <c r="DD33012" s="300"/>
      <c r="DE33012" s="300"/>
      <c r="DF33012" s="300"/>
      <c r="DG33012" s="300"/>
      <c r="DH33012" s="300"/>
      <c r="DI33012" s="300"/>
      <c r="DJ33012" s="300"/>
      <c r="DK33012" s="300"/>
      <c r="DL33012" s="300"/>
      <c r="DM33012" s="300"/>
      <c r="DN33012" s="300"/>
      <c r="DO33012" s="300"/>
      <c r="DP33012" s="300"/>
      <c r="DQ33012" s="300"/>
      <c r="DR33012" s="300"/>
      <c r="DS33012" s="300"/>
      <c r="DT33012" s="300"/>
      <c r="DU33012" s="300"/>
      <c r="DV33012" s="300"/>
      <c r="DW33012" s="300"/>
      <c r="DX33012" s="300"/>
      <c r="DY33012" s="300"/>
      <c r="DZ33012" s="300"/>
      <c r="EA33012" s="300"/>
      <c r="EB33012" s="300"/>
      <c r="EC33012" s="300"/>
      <c r="ED33012" s="300"/>
      <c r="EE33012" s="300"/>
      <c r="EF33012" s="300"/>
      <c r="EG33012" s="300"/>
      <c r="EH33012" s="300"/>
      <c r="EI33012" s="300"/>
      <c r="EJ33012" s="300"/>
      <c r="EK33012" s="300"/>
      <c r="EL33012" s="300"/>
      <c r="EM33012" s="300"/>
      <c r="EN33012" s="300"/>
      <c r="EO33012" s="300"/>
      <c r="EP33012" s="300"/>
      <c r="EQ33012" s="300"/>
      <c r="ER33012" s="300"/>
      <c r="ES33012" s="300"/>
      <c r="ET33012" s="300"/>
      <c r="EU33012" s="300"/>
      <c r="EV33012" s="300"/>
      <c r="EW33012" s="300"/>
      <c r="EX33012" s="300"/>
      <c r="EY33012" s="300"/>
      <c r="EZ33012" s="300"/>
      <c r="FA33012" s="300"/>
      <c r="FB33012" s="300"/>
      <c r="FC33012" s="300"/>
      <c r="FD33012" s="300"/>
      <c r="FE33012" s="300"/>
      <c r="FF33012" s="300"/>
      <c r="FG33012" s="300"/>
      <c r="FH33012" s="300"/>
      <c r="FI33012" s="300"/>
      <c r="FJ33012" s="300"/>
      <c r="FK33012" s="300"/>
      <c r="FL33012" s="300"/>
      <c r="FM33012" s="300"/>
      <c r="FN33012" s="300"/>
      <c r="FO33012" s="300"/>
      <c r="FP33012" s="300"/>
      <c r="FQ33012" s="300"/>
      <c r="FR33012" s="300"/>
      <c r="FS33012" s="300"/>
      <c r="FT33012" s="300"/>
      <c r="FU33012" s="300"/>
      <c r="FV33012" s="300"/>
      <c r="FW33012" s="300"/>
      <c r="FX33012" s="300"/>
      <c r="FY33012" s="300"/>
      <c r="FZ33012" s="300"/>
      <c r="GA33012" s="300"/>
      <c r="GB33012" s="300"/>
      <c r="GC33012" s="300"/>
      <c r="GD33012" s="300"/>
      <c r="GE33012" s="300"/>
      <c r="GF33012" s="300"/>
      <c r="GG33012" s="300"/>
      <c r="GH33012" s="300"/>
      <c r="GI33012" s="300"/>
      <c r="GJ33012" s="300"/>
      <c r="GK33012" s="300"/>
    </row>
    <row r="33013" spans="4:193" x14ac:dyDescent="0.25">
      <c r="D33013" s="300"/>
      <c r="J33013" s="300"/>
      <c r="K33013" s="300"/>
      <c r="L33013" s="300"/>
      <c r="M33013" s="300"/>
      <c r="N33013" s="300"/>
      <c r="O33013" s="300"/>
      <c r="P33013" s="300"/>
      <c r="Q33013" s="300"/>
      <c r="R33013" s="300"/>
      <c r="S33013" s="300"/>
      <c r="T33013" s="300"/>
      <c r="U33013" s="300"/>
      <c r="V33013" s="300"/>
      <c r="W33013" s="300"/>
      <c r="X33013" s="300"/>
      <c r="Y33013" s="300"/>
      <c r="Z33013" s="300"/>
      <c r="AA33013" s="300"/>
      <c r="AB33013" s="300"/>
      <c r="AC33013" s="300"/>
      <c r="AD33013" s="300"/>
      <c r="AE33013" s="300"/>
      <c r="AF33013" s="300"/>
      <c r="AG33013" s="300"/>
      <c r="AH33013" s="300"/>
      <c r="AI33013" s="300"/>
      <c r="AJ33013" s="300"/>
      <c r="AK33013" s="300"/>
      <c r="AL33013" s="300"/>
      <c r="AM33013" s="300"/>
      <c r="AN33013" s="300"/>
      <c r="AO33013" s="300"/>
      <c r="AP33013" s="300"/>
      <c r="AQ33013" s="300"/>
      <c r="AR33013" s="300"/>
      <c r="AS33013" s="300"/>
      <c r="AT33013" s="300"/>
      <c r="AU33013" s="300"/>
      <c r="AV33013" s="300"/>
      <c r="AW33013" s="300"/>
      <c r="AX33013" s="300"/>
      <c r="AY33013" s="300"/>
      <c r="AZ33013" s="300"/>
      <c r="BA33013" s="300"/>
      <c r="BB33013" s="300"/>
      <c r="BC33013" s="300"/>
      <c r="BD33013" s="300"/>
      <c r="BE33013" s="300"/>
      <c r="BF33013" s="300"/>
      <c r="BG33013" s="300"/>
      <c r="BH33013" s="300"/>
      <c r="BI33013" s="300"/>
      <c r="BJ33013" s="300"/>
      <c r="BK33013" s="300"/>
      <c r="BL33013" s="300"/>
      <c r="BM33013" s="300"/>
      <c r="BN33013" s="300"/>
      <c r="BO33013" s="300"/>
      <c r="BP33013" s="300"/>
      <c r="BQ33013" s="300"/>
      <c r="BR33013" s="300"/>
      <c r="BS33013" s="300"/>
      <c r="BT33013" s="300"/>
      <c r="BU33013" s="300"/>
      <c r="BV33013" s="300"/>
      <c r="BW33013" s="300"/>
      <c r="BX33013" s="300"/>
      <c r="BY33013" s="300"/>
      <c r="BZ33013" s="300"/>
      <c r="CA33013" s="300"/>
      <c r="CB33013" s="300"/>
      <c r="CC33013" s="300"/>
      <c r="CD33013" s="300"/>
      <c r="CE33013" s="300"/>
      <c r="CF33013" s="300"/>
      <c r="CG33013" s="300"/>
      <c r="CH33013" s="300"/>
      <c r="CI33013" s="300"/>
      <c r="CJ33013" s="300"/>
      <c r="CK33013" s="300"/>
      <c r="CL33013" s="300"/>
      <c r="CM33013" s="300"/>
      <c r="CN33013" s="300"/>
      <c r="CO33013" s="300"/>
      <c r="CP33013" s="300"/>
      <c r="CQ33013" s="300"/>
      <c r="CR33013" s="300"/>
      <c r="CS33013" s="300"/>
      <c r="CT33013" s="300"/>
      <c r="CU33013" s="300"/>
      <c r="CV33013" s="300"/>
      <c r="CW33013" s="300"/>
      <c r="CX33013" s="300"/>
      <c r="CY33013" s="300"/>
      <c r="CZ33013" s="300"/>
      <c r="DA33013" s="300"/>
      <c r="DB33013" s="300"/>
      <c r="DC33013" s="300"/>
      <c r="DD33013" s="300"/>
      <c r="DE33013" s="300"/>
      <c r="DF33013" s="300"/>
      <c r="DG33013" s="300"/>
      <c r="DH33013" s="300"/>
      <c r="DI33013" s="300"/>
      <c r="DJ33013" s="300"/>
      <c r="DK33013" s="300"/>
      <c r="DL33013" s="300"/>
      <c r="DM33013" s="300"/>
      <c r="DN33013" s="300"/>
      <c r="DO33013" s="300"/>
      <c r="DP33013" s="300"/>
      <c r="DQ33013" s="300"/>
      <c r="DR33013" s="300"/>
      <c r="DS33013" s="300"/>
      <c r="DT33013" s="300"/>
      <c r="DU33013" s="300"/>
      <c r="DV33013" s="300"/>
      <c r="DW33013" s="300"/>
      <c r="DX33013" s="300"/>
      <c r="DY33013" s="300"/>
      <c r="DZ33013" s="300"/>
      <c r="EA33013" s="300"/>
      <c r="EB33013" s="300"/>
      <c r="EC33013" s="300"/>
      <c r="ED33013" s="300"/>
      <c r="EE33013" s="300"/>
      <c r="EF33013" s="300"/>
      <c r="EG33013" s="300"/>
      <c r="EH33013" s="300"/>
      <c r="EI33013" s="300"/>
      <c r="EJ33013" s="300"/>
      <c r="EK33013" s="300"/>
      <c r="EL33013" s="300"/>
      <c r="EM33013" s="300"/>
      <c r="EN33013" s="300"/>
      <c r="EO33013" s="300"/>
      <c r="EP33013" s="300"/>
      <c r="EQ33013" s="300"/>
      <c r="ER33013" s="300"/>
      <c r="ES33013" s="300"/>
      <c r="ET33013" s="300"/>
      <c r="EU33013" s="300"/>
      <c r="EV33013" s="300"/>
      <c r="EW33013" s="300"/>
      <c r="EX33013" s="300"/>
      <c r="EY33013" s="300"/>
      <c r="EZ33013" s="300"/>
      <c r="FA33013" s="300"/>
      <c r="FB33013" s="300"/>
      <c r="FC33013" s="300"/>
      <c r="FD33013" s="300"/>
      <c r="FE33013" s="300"/>
      <c r="FF33013" s="300"/>
      <c r="FG33013" s="300"/>
      <c r="FH33013" s="300"/>
      <c r="FI33013" s="300"/>
      <c r="FJ33013" s="300"/>
      <c r="FK33013" s="300"/>
      <c r="FL33013" s="300"/>
      <c r="FM33013" s="300"/>
      <c r="FN33013" s="300"/>
      <c r="FO33013" s="300"/>
      <c r="FP33013" s="300"/>
      <c r="FQ33013" s="300"/>
      <c r="FR33013" s="300"/>
      <c r="FS33013" s="300"/>
      <c r="FT33013" s="300"/>
      <c r="FU33013" s="300"/>
      <c r="FV33013" s="300"/>
      <c r="FW33013" s="300"/>
      <c r="FX33013" s="300"/>
      <c r="FY33013" s="300"/>
      <c r="FZ33013" s="300"/>
      <c r="GA33013" s="300"/>
      <c r="GB33013" s="300"/>
      <c r="GC33013" s="300"/>
      <c r="GD33013" s="300"/>
      <c r="GE33013" s="300"/>
      <c r="GF33013" s="300"/>
      <c r="GG33013" s="300"/>
      <c r="GH33013" s="300"/>
      <c r="GI33013" s="300"/>
      <c r="GJ33013" s="300"/>
      <c r="GK33013" s="300"/>
    </row>
    <row r="33014" spans="4:193" x14ac:dyDescent="0.25">
      <c r="D33014" s="300"/>
      <c r="J33014" s="300"/>
      <c r="K33014" s="300"/>
      <c r="L33014" s="300"/>
      <c r="M33014" s="300"/>
      <c r="N33014" s="300"/>
      <c r="O33014" s="300"/>
      <c r="P33014" s="300"/>
      <c r="Q33014" s="300"/>
      <c r="R33014" s="300"/>
      <c r="S33014" s="300"/>
      <c r="T33014" s="300"/>
      <c r="U33014" s="300"/>
      <c r="V33014" s="300"/>
      <c r="W33014" s="300"/>
      <c r="X33014" s="300"/>
      <c r="Y33014" s="300"/>
      <c r="Z33014" s="300"/>
      <c r="AA33014" s="300"/>
      <c r="AB33014" s="300"/>
      <c r="AC33014" s="300"/>
      <c r="AD33014" s="300"/>
      <c r="AE33014" s="300"/>
      <c r="AF33014" s="300"/>
      <c r="AG33014" s="300"/>
      <c r="AH33014" s="300"/>
      <c r="AI33014" s="300"/>
      <c r="AJ33014" s="300"/>
      <c r="AK33014" s="300"/>
      <c r="AL33014" s="300"/>
      <c r="AM33014" s="300"/>
      <c r="AN33014" s="300"/>
      <c r="AO33014" s="300"/>
      <c r="AP33014" s="300"/>
      <c r="AQ33014" s="300"/>
      <c r="AR33014" s="300"/>
      <c r="AS33014" s="300"/>
      <c r="AT33014" s="300"/>
      <c r="AU33014" s="300"/>
      <c r="AV33014" s="300"/>
      <c r="AW33014" s="300"/>
      <c r="AX33014" s="300"/>
      <c r="AY33014" s="300"/>
      <c r="AZ33014" s="300"/>
      <c r="BA33014" s="300"/>
      <c r="BB33014" s="300"/>
      <c r="BC33014" s="300"/>
      <c r="BD33014" s="300"/>
      <c r="BE33014" s="300"/>
      <c r="BF33014" s="300"/>
      <c r="BG33014" s="300"/>
      <c r="BH33014" s="300"/>
      <c r="BI33014" s="300"/>
      <c r="BJ33014" s="300"/>
      <c r="BK33014" s="300"/>
      <c r="BL33014" s="300"/>
      <c r="BM33014" s="300"/>
      <c r="BN33014" s="300"/>
      <c r="BO33014" s="300"/>
      <c r="BP33014" s="300"/>
      <c r="BQ33014" s="300"/>
      <c r="BR33014" s="300"/>
      <c r="BS33014" s="300"/>
      <c r="BT33014" s="300"/>
      <c r="BU33014" s="300"/>
      <c r="BV33014" s="300"/>
      <c r="BW33014" s="300"/>
      <c r="BX33014" s="300"/>
      <c r="BY33014" s="300"/>
      <c r="BZ33014" s="300"/>
      <c r="CA33014" s="300"/>
      <c r="CB33014" s="300"/>
      <c r="CC33014" s="300"/>
      <c r="CD33014" s="300"/>
      <c r="CE33014" s="300"/>
      <c r="CF33014" s="300"/>
      <c r="CG33014" s="300"/>
      <c r="CH33014" s="300"/>
      <c r="CI33014" s="300"/>
      <c r="CJ33014" s="300"/>
      <c r="CK33014" s="300"/>
      <c r="CL33014" s="300"/>
      <c r="CM33014" s="300"/>
      <c r="CN33014" s="300"/>
      <c r="CO33014" s="300"/>
      <c r="CP33014" s="300"/>
      <c r="CQ33014" s="300"/>
      <c r="CR33014" s="300"/>
      <c r="CS33014" s="300"/>
      <c r="CT33014" s="300"/>
      <c r="CU33014" s="300"/>
      <c r="CV33014" s="300"/>
      <c r="CW33014" s="300"/>
      <c r="CX33014" s="300"/>
      <c r="CY33014" s="300"/>
      <c r="CZ33014" s="300"/>
      <c r="DA33014" s="300"/>
      <c r="DB33014" s="300"/>
      <c r="DC33014" s="300"/>
      <c r="DD33014" s="300"/>
      <c r="DE33014" s="300"/>
      <c r="DF33014" s="300"/>
      <c r="DG33014" s="300"/>
      <c r="DH33014" s="300"/>
      <c r="DI33014" s="300"/>
      <c r="DJ33014" s="300"/>
      <c r="DK33014" s="300"/>
      <c r="DL33014" s="300"/>
      <c r="DM33014" s="300"/>
      <c r="DN33014" s="300"/>
      <c r="DO33014" s="300"/>
      <c r="DP33014" s="300"/>
      <c r="DQ33014" s="300"/>
      <c r="DR33014" s="300"/>
      <c r="DS33014" s="300"/>
      <c r="DT33014" s="300"/>
      <c r="DU33014" s="300"/>
      <c r="DV33014" s="300"/>
      <c r="DW33014" s="300"/>
      <c r="DX33014" s="300"/>
      <c r="DY33014" s="300"/>
      <c r="DZ33014" s="300"/>
      <c r="EA33014" s="300"/>
      <c r="EB33014" s="300"/>
      <c r="EC33014" s="300"/>
      <c r="ED33014" s="300"/>
      <c r="EE33014" s="300"/>
      <c r="EF33014" s="300"/>
      <c r="EG33014" s="300"/>
      <c r="EH33014" s="300"/>
      <c r="EI33014" s="300"/>
      <c r="EJ33014" s="300"/>
      <c r="EK33014" s="300"/>
      <c r="EL33014" s="300"/>
      <c r="EM33014" s="300"/>
      <c r="EN33014" s="300"/>
      <c r="EO33014" s="300"/>
      <c r="EP33014" s="300"/>
      <c r="EQ33014" s="300"/>
      <c r="ER33014" s="300"/>
      <c r="ES33014" s="300"/>
      <c r="ET33014" s="300"/>
      <c r="EU33014" s="300"/>
      <c r="EV33014" s="300"/>
      <c r="EW33014" s="300"/>
      <c r="EX33014" s="300"/>
      <c r="EY33014" s="300"/>
      <c r="EZ33014" s="300"/>
      <c r="FA33014" s="300"/>
      <c r="FB33014" s="300"/>
      <c r="FC33014" s="300"/>
      <c r="FD33014" s="300"/>
      <c r="FE33014" s="300"/>
      <c r="FF33014" s="300"/>
      <c r="FG33014" s="300"/>
      <c r="FH33014" s="300"/>
      <c r="FI33014" s="300"/>
      <c r="FJ33014" s="300"/>
      <c r="FK33014" s="300"/>
      <c r="FL33014" s="300"/>
      <c r="FM33014" s="300"/>
      <c r="FN33014" s="300"/>
      <c r="FO33014" s="300"/>
      <c r="FP33014" s="300"/>
      <c r="FQ33014" s="300"/>
      <c r="FR33014" s="300"/>
      <c r="FS33014" s="300"/>
      <c r="FT33014" s="300"/>
      <c r="FU33014" s="300"/>
      <c r="FV33014" s="300"/>
      <c r="FW33014" s="300"/>
      <c r="FX33014" s="300"/>
      <c r="FY33014" s="300"/>
      <c r="FZ33014" s="300"/>
      <c r="GA33014" s="300"/>
      <c r="GB33014" s="300"/>
      <c r="GC33014" s="300"/>
      <c r="GD33014" s="300"/>
      <c r="GE33014" s="300"/>
      <c r="GF33014" s="300"/>
      <c r="GG33014" s="300"/>
      <c r="GH33014" s="300"/>
      <c r="GI33014" s="300"/>
      <c r="GJ33014" s="300"/>
      <c r="GK33014" s="300"/>
    </row>
    <row r="33015" spans="4:193" x14ac:dyDescent="0.25">
      <c r="D33015" s="300"/>
      <c r="J33015" s="300"/>
      <c r="K33015" s="300"/>
      <c r="L33015" s="300"/>
      <c r="M33015" s="300"/>
      <c r="N33015" s="300"/>
      <c r="O33015" s="300"/>
      <c r="P33015" s="300"/>
      <c r="Q33015" s="300"/>
      <c r="R33015" s="300"/>
      <c r="S33015" s="300"/>
      <c r="T33015" s="300"/>
      <c r="U33015" s="300"/>
      <c r="V33015" s="300"/>
      <c r="W33015" s="300"/>
      <c r="X33015" s="300"/>
      <c r="Y33015" s="300"/>
      <c r="Z33015" s="300"/>
      <c r="AA33015" s="300"/>
      <c r="AB33015" s="300"/>
      <c r="AC33015" s="300"/>
      <c r="AD33015" s="300"/>
      <c r="AE33015" s="300"/>
      <c r="AF33015" s="300"/>
      <c r="AG33015" s="300"/>
      <c r="AH33015" s="300"/>
      <c r="AI33015" s="300"/>
      <c r="AJ33015" s="300"/>
      <c r="AK33015" s="300"/>
      <c r="AL33015" s="300"/>
      <c r="AM33015" s="300"/>
      <c r="AN33015" s="300"/>
      <c r="AO33015" s="300"/>
      <c r="AP33015" s="300"/>
      <c r="AQ33015" s="300"/>
      <c r="AR33015" s="300"/>
      <c r="AS33015" s="300"/>
      <c r="AT33015" s="300"/>
      <c r="AU33015" s="300"/>
      <c r="AV33015" s="300"/>
      <c r="AW33015" s="300"/>
      <c r="AX33015" s="300"/>
      <c r="AY33015" s="300"/>
      <c r="AZ33015" s="300"/>
      <c r="BA33015" s="300"/>
      <c r="BB33015" s="300"/>
      <c r="BC33015" s="300"/>
      <c r="BD33015" s="300"/>
      <c r="BE33015" s="300"/>
      <c r="BF33015" s="300"/>
      <c r="BG33015" s="300"/>
      <c r="BH33015" s="300"/>
      <c r="BI33015" s="300"/>
      <c r="BJ33015" s="300"/>
      <c r="BK33015" s="300"/>
      <c r="BL33015" s="300"/>
      <c r="BM33015" s="300"/>
      <c r="BN33015" s="300"/>
      <c r="BO33015" s="300"/>
      <c r="BP33015" s="300"/>
      <c r="BQ33015" s="300"/>
      <c r="BR33015" s="300"/>
      <c r="BS33015" s="300"/>
      <c r="BT33015" s="300"/>
      <c r="BU33015" s="300"/>
      <c r="BV33015" s="300"/>
      <c r="BW33015" s="300"/>
      <c r="BX33015" s="300"/>
      <c r="BY33015" s="300"/>
      <c r="BZ33015" s="300"/>
      <c r="CA33015" s="300"/>
      <c r="CB33015" s="300"/>
      <c r="CC33015" s="300"/>
      <c r="CD33015" s="300"/>
      <c r="CE33015" s="300"/>
      <c r="CF33015" s="300"/>
      <c r="CG33015" s="300"/>
      <c r="CH33015" s="300"/>
      <c r="CI33015" s="300"/>
      <c r="CJ33015" s="300"/>
      <c r="CK33015" s="300"/>
      <c r="CL33015" s="300"/>
      <c r="CM33015" s="300"/>
      <c r="CN33015" s="300"/>
      <c r="CO33015" s="300"/>
      <c r="CP33015" s="300"/>
      <c r="CQ33015" s="300"/>
      <c r="CR33015" s="300"/>
      <c r="CS33015" s="300"/>
      <c r="CT33015" s="300"/>
      <c r="CU33015" s="300"/>
      <c r="CV33015" s="300"/>
      <c r="CW33015" s="300"/>
      <c r="CX33015" s="300"/>
      <c r="CY33015" s="300"/>
      <c r="CZ33015" s="300"/>
      <c r="DA33015" s="300"/>
      <c r="DB33015" s="300"/>
      <c r="DC33015" s="300"/>
      <c r="DD33015" s="300"/>
      <c r="DE33015" s="300"/>
      <c r="DF33015" s="300"/>
      <c r="DG33015" s="300"/>
      <c r="DH33015" s="300"/>
      <c r="DI33015" s="300"/>
      <c r="DJ33015" s="300"/>
      <c r="DK33015" s="300"/>
      <c r="DL33015" s="300"/>
      <c r="DM33015" s="300"/>
      <c r="DN33015" s="300"/>
      <c r="DO33015" s="300"/>
      <c r="DP33015" s="300"/>
      <c r="DQ33015" s="300"/>
      <c r="DR33015" s="300"/>
      <c r="DS33015" s="300"/>
      <c r="DT33015" s="300"/>
      <c r="DU33015" s="300"/>
      <c r="DV33015" s="300"/>
      <c r="DW33015" s="300"/>
      <c r="DX33015" s="300"/>
      <c r="DY33015" s="300"/>
      <c r="DZ33015" s="300"/>
      <c r="EA33015" s="300"/>
      <c r="EB33015" s="300"/>
      <c r="EC33015" s="300"/>
      <c r="ED33015" s="300"/>
      <c r="EE33015" s="300"/>
      <c r="EF33015" s="300"/>
      <c r="EG33015" s="300"/>
      <c r="EH33015" s="300"/>
      <c r="EI33015" s="300"/>
      <c r="EJ33015" s="300"/>
      <c r="EK33015" s="300"/>
      <c r="EL33015" s="300"/>
      <c r="EM33015" s="300"/>
      <c r="EN33015" s="300"/>
      <c r="EO33015" s="300"/>
      <c r="EP33015" s="300"/>
      <c r="EQ33015" s="300"/>
      <c r="ER33015" s="300"/>
      <c r="ES33015" s="300"/>
      <c r="ET33015" s="300"/>
      <c r="EU33015" s="300"/>
      <c r="EV33015" s="300"/>
      <c r="EW33015" s="300"/>
      <c r="EX33015" s="300"/>
      <c r="EY33015" s="300"/>
      <c r="EZ33015" s="300"/>
      <c r="FA33015" s="300"/>
      <c r="FB33015" s="300"/>
      <c r="FC33015" s="300"/>
      <c r="FD33015" s="300"/>
      <c r="FE33015" s="300"/>
      <c r="FF33015" s="300"/>
      <c r="FG33015" s="300"/>
      <c r="FH33015" s="300"/>
      <c r="FI33015" s="300"/>
      <c r="FJ33015" s="300"/>
      <c r="FK33015" s="300"/>
      <c r="FL33015" s="300"/>
      <c r="FM33015" s="300"/>
      <c r="FN33015" s="300"/>
      <c r="FO33015" s="300"/>
      <c r="FP33015" s="300"/>
      <c r="FQ33015" s="300"/>
      <c r="FR33015" s="300"/>
      <c r="FS33015" s="300"/>
      <c r="FT33015" s="300"/>
      <c r="FU33015" s="300"/>
      <c r="FV33015" s="300"/>
      <c r="FW33015" s="300"/>
      <c r="FX33015" s="300"/>
      <c r="FY33015" s="300"/>
      <c r="FZ33015" s="300"/>
      <c r="GA33015" s="300"/>
      <c r="GB33015" s="300"/>
      <c r="GC33015" s="300"/>
      <c r="GD33015" s="300"/>
      <c r="GE33015" s="300"/>
      <c r="GF33015" s="300"/>
      <c r="GG33015" s="300"/>
      <c r="GH33015" s="300"/>
      <c r="GI33015" s="300"/>
      <c r="GJ33015" s="300"/>
      <c r="GK33015" s="300"/>
    </row>
    <row r="33016" spans="4:193" x14ac:dyDescent="0.25">
      <c r="D33016" s="300"/>
      <c r="J33016" s="300"/>
      <c r="K33016" s="300"/>
      <c r="L33016" s="300"/>
      <c r="M33016" s="300"/>
      <c r="N33016" s="300"/>
      <c r="O33016" s="300"/>
      <c r="P33016" s="300"/>
      <c r="Q33016" s="300"/>
      <c r="R33016" s="300"/>
      <c r="S33016" s="300"/>
      <c r="T33016" s="300"/>
      <c r="U33016" s="300"/>
      <c r="V33016" s="300"/>
      <c r="W33016" s="300"/>
      <c r="X33016" s="300"/>
      <c r="Y33016" s="300"/>
      <c r="Z33016" s="300"/>
      <c r="AA33016" s="300"/>
      <c r="AB33016" s="300"/>
      <c r="AC33016" s="300"/>
      <c r="AD33016" s="300"/>
      <c r="AE33016" s="300"/>
      <c r="AF33016" s="300"/>
      <c r="AG33016" s="300"/>
      <c r="AH33016" s="300"/>
      <c r="AI33016" s="300"/>
      <c r="AJ33016" s="300"/>
      <c r="AK33016" s="300"/>
      <c r="AL33016" s="300"/>
      <c r="AM33016" s="300"/>
      <c r="AN33016" s="300"/>
      <c r="AO33016" s="300"/>
      <c r="AP33016" s="300"/>
      <c r="AQ33016" s="300"/>
      <c r="AR33016" s="300"/>
      <c r="AS33016" s="300"/>
      <c r="AT33016" s="300"/>
      <c r="AU33016" s="300"/>
      <c r="AV33016" s="300"/>
      <c r="AW33016" s="300"/>
      <c r="AX33016" s="300"/>
      <c r="AY33016" s="300"/>
      <c r="AZ33016" s="300"/>
      <c r="BA33016" s="300"/>
      <c r="BB33016" s="300"/>
      <c r="BC33016" s="300"/>
      <c r="BD33016" s="300"/>
      <c r="BE33016" s="300"/>
      <c r="BF33016" s="300"/>
      <c r="BG33016" s="300"/>
      <c r="BH33016" s="300"/>
      <c r="BI33016" s="300"/>
      <c r="BJ33016" s="300"/>
      <c r="BK33016" s="300"/>
      <c r="BL33016" s="300"/>
      <c r="BM33016" s="300"/>
      <c r="BN33016" s="300"/>
      <c r="BO33016" s="300"/>
      <c r="BP33016" s="300"/>
      <c r="BQ33016" s="300"/>
      <c r="BR33016" s="300"/>
      <c r="BS33016" s="300"/>
      <c r="BT33016" s="300"/>
      <c r="BU33016" s="300"/>
      <c r="BV33016" s="300"/>
      <c r="BW33016" s="300"/>
      <c r="BX33016" s="300"/>
      <c r="BY33016" s="300"/>
      <c r="BZ33016" s="300"/>
      <c r="CA33016" s="300"/>
      <c r="CB33016" s="300"/>
      <c r="CC33016" s="300"/>
      <c r="CD33016" s="300"/>
      <c r="CE33016" s="300"/>
      <c r="CF33016" s="300"/>
      <c r="CG33016" s="300"/>
      <c r="CH33016" s="300"/>
      <c r="CI33016" s="300"/>
      <c r="CJ33016" s="300"/>
      <c r="CK33016" s="300"/>
      <c r="CL33016" s="300"/>
      <c r="CM33016" s="300"/>
      <c r="CN33016" s="300"/>
      <c r="CO33016" s="300"/>
      <c r="CP33016" s="300"/>
      <c r="CQ33016" s="300"/>
      <c r="CR33016" s="300"/>
      <c r="CS33016" s="300"/>
      <c r="CT33016" s="300"/>
      <c r="CU33016" s="300"/>
      <c r="CV33016" s="300"/>
      <c r="CW33016" s="300"/>
      <c r="CX33016" s="300"/>
      <c r="CY33016" s="300"/>
      <c r="CZ33016" s="300"/>
      <c r="DA33016" s="300"/>
      <c r="DB33016" s="300"/>
      <c r="DC33016" s="300"/>
      <c r="DD33016" s="300"/>
      <c r="DE33016" s="300"/>
      <c r="DF33016" s="300"/>
      <c r="DG33016" s="300"/>
      <c r="DH33016" s="300"/>
      <c r="DI33016" s="300"/>
      <c r="DJ33016" s="300"/>
      <c r="DK33016" s="300"/>
      <c r="DL33016" s="300"/>
      <c r="DM33016" s="300"/>
      <c r="DN33016" s="300"/>
      <c r="DO33016" s="300"/>
      <c r="DP33016" s="300"/>
      <c r="DQ33016" s="300"/>
      <c r="DR33016" s="300"/>
      <c r="DS33016" s="300"/>
      <c r="DT33016" s="300"/>
      <c r="DU33016" s="300"/>
      <c r="DV33016" s="300"/>
      <c r="DW33016" s="300"/>
      <c r="DX33016" s="300"/>
      <c r="DY33016" s="300"/>
      <c r="DZ33016" s="300"/>
      <c r="EA33016" s="300"/>
      <c r="EB33016" s="300"/>
      <c r="EC33016" s="300"/>
      <c r="ED33016" s="300"/>
      <c r="EE33016" s="300"/>
      <c r="EF33016" s="300"/>
      <c r="EG33016" s="300"/>
      <c r="EH33016" s="300"/>
      <c r="EI33016" s="300"/>
      <c r="EJ33016" s="300"/>
      <c r="EK33016" s="300"/>
      <c r="EL33016" s="300"/>
      <c r="EM33016" s="300"/>
      <c r="EN33016" s="300"/>
      <c r="EO33016" s="300"/>
      <c r="EP33016" s="300"/>
      <c r="EQ33016" s="300"/>
      <c r="ER33016" s="300"/>
      <c r="ES33016" s="300"/>
      <c r="ET33016" s="300"/>
      <c r="EU33016" s="300"/>
      <c r="EV33016" s="300"/>
      <c r="EW33016" s="300"/>
      <c r="EX33016" s="300"/>
      <c r="EY33016" s="300"/>
      <c r="EZ33016" s="300"/>
      <c r="FA33016" s="300"/>
      <c r="FB33016" s="300"/>
      <c r="FC33016" s="300"/>
      <c r="FD33016" s="300"/>
      <c r="FE33016" s="300"/>
      <c r="FF33016" s="300"/>
      <c r="FG33016" s="300"/>
      <c r="FH33016" s="300"/>
      <c r="FI33016" s="300"/>
      <c r="FJ33016" s="300"/>
      <c r="FK33016" s="300"/>
      <c r="FL33016" s="300"/>
      <c r="FM33016" s="300"/>
      <c r="FN33016" s="300"/>
      <c r="FO33016" s="300"/>
      <c r="FP33016" s="300"/>
      <c r="FQ33016" s="300"/>
      <c r="FR33016" s="300"/>
      <c r="FS33016" s="300"/>
      <c r="FT33016" s="300"/>
      <c r="FU33016" s="300"/>
      <c r="FV33016" s="300"/>
      <c r="FW33016" s="300"/>
      <c r="FX33016" s="300"/>
      <c r="FY33016" s="300"/>
      <c r="FZ33016" s="300"/>
      <c r="GA33016" s="300"/>
      <c r="GB33016" s="300"/>
      <c r="GC33016" s="300"/>
      <c r="GD33016" s="300"/>
      <c r="GE33016" s="300"/>
      <c r="GF33016" s="300"/>
      <c r="GG33016" s="300"/>
      <c r="GH33016" s="300"/>
      <c r="GI33016" s="300"/>
      <c r="GJ33016" s="300"/>
      <c r="GK33016" s="300"/>
    </row>
    <row r="33017" spans="4:193" x14ac:dyDescent="0.25">
      <c r="D33017" s="300"/>
      <c r="J33017" s="300"/>
      <c r="K33017" s="300"/>
      <c r="L33017" s="300"/>
      <c r="M33017" s="300"/>
      <c r="N33017" s="300"/>
      <c r="O33017" s="300"/>
      <c r="P33017" s="300"/>
      <c r="Q33017" s="300"/>
      <c r="R33017" s="300"/>
      <c r="S33017" s="300"/>
      <c r="T33017" s="300"/>
      <c r="U33017" s="300"/>
      <c r="V33017" s="300"/>
      <c r="W33017" s="300"/>
      <c r="X33017" s="300"/>
      <c r="Y33017" s="300"/>
      <c r="Z33017" s="300"/>
      <c r="AA33017" s="300"/>
      <c r="AB33017" s="300"/>
      <c r="AC33017" s="300"/>
      <c r="AD33017" s="300"/>
      <c r="AE33017" s="300"/>
      <c r="AF33017" s="300"/>
      <c r="AG33017" s="300"/>
      <c r="AH33017" s="300"/>
      <c r="AI33017" s="300"/>
      <c r="AJ33017" s="300"/>
      <c r="AK33017" s="300"/>
      <c r="AL33017" s="300"/>
      <c r="AM33017" s="300"/>
      <c r="AN33017" s="300"/>
      <c r="AO33017" s="300"/>
      <c r="AP33017" s="300"/>
      <c r="AQ33017" s="300"/>
      <c r="AR33017" s="300"/>
      <c r="AS33017" s="300"/>
      <c r="AT33017" s="300"/>
      <c r="AU33017" s="300"/>
      <c r="AV33017" s="300"/>
      <c r="AW33017" s="300"/>
      <c r="AX33017" s="300"/>
      <c r="AY33017" s="300"/>
      <c r="AZ33017" s="300"/>
      <c r="BA33017" s="300"/>
      <c r="BB33017" s="300"/>
      <c r="BC33017" s="300"/>
      <c r="BD33017" s="300"/>
      <c r="BE33017" s="300"/>
      <c r="BF33017" s="300"/>
      <c r="BG33017" s="300"/>
      <c r="BH33017" s="300"/>
      <c r="BI33017" s="300"/>
      <c r="BJ33017" s="300"/>
      <c r="BK33017" s="300"/>
      <c r="BL33017" s="300"/>
      <c r="BM33017" s="300"/>
      <c r="BN33017" s="300"/>
      <c r="BO33017" s="300"/>
      <c r="BP33017" s="300"/>
      <c r="BQ33017" s="300"/>
      <c r="BR33017" s="300"/>
      <c r="BS33017" s="300"/>
      <c r="BT33017" s="300"/>
      <c r="BU33017" s="300"/>
      <c r="BV33017" s="300"/>
      <c r="BW33017" s="300"/>
      <c r="BX33017" s="300"/>
      <c r="BY33017" s="300"/>
      <c r="BZ33017" s="300"/>
      <c r="CA33017" s="300"/>
      <c r="CB33017" s="300"/>
      <c r="CC33017" s="300"/>
      <c r="CD33017" s="300"/>
      <c r="CE33017" s="300"/>
      <c r="CF33017" s="300"/>
      <c r="CG33017" s="300"/>
      <c r="CH33017" s="300"/>
      <c r="CI33017" s="300"/>
      <c r="CJ33017" s="300"/>
      <c r="CK33017" s="300"/>
      <c r="CL33017" s="300"/>
      <c r="CM33017" s="300"/>
      <c r="CN33017" s="300"/>
      <c r="CO33017" s="300"/>
      <c r="CP33017" s="300"/>
      <c r="CQ33017" s="300"/>
      <c r="CR33017" s="300"/>
      <c r="CS33017" s="300"/>
      <c r="CT33017" s="300"/>
      <c r="CU33017" s="300"/>
      <c r="CV33017" s="300"/>
      <c r="CW33017" s="300"/>
      <c r="CX33017" s="300"/>
      <c r="CY33017" s="300"/>
      <c r="CZ33017" s="300"/>
      <c r="DA33017" s="300"/>
      <c r="DB33017" s="300"/>
      <c r="DC33017" s="300"/>
      <c r="DD33017" s="300"/>
      <c r="DE33017" s="300"/>
      <c r="DF33017" s="300"/>
      <c r="DG33017" s="300"/>
      <c r="DH33017" s="300"/>
      <c r="DI33017" s="300"/>
      <c r="DJ33017" s="300"/>
      <c r="DK33017" s="300"/>
      <c r="DL33017" s="300"/>
      <c r="DM33017" s="300"/>
      <c r="DN33017" s="300"/>
      <c r="DO33017" s="300"/>
      <c r="DP33017" s="300"/>
      <c r="DQ33017" s="300"/>
      <c r="DR33017" s="300"/>
      <c r="DS33017" s="300"/>
      <c r="DT33017" s="300"/>
      <c r="DU33017" s="300"/>
      <c r="DV33017" s="300"/>
      <c r="DW33017" s="300"/>
      <c r="DX33017" s="300"/>
      <c r="DY33017" s="300"/>
      <c r="DZ33017" s="300"/>
      <c r="EA33017" s="300"/>
      <c r="EB33017" s="300"/>
      <c r="EC33017" s="300"/>
      <c r="ED33017" s="300"/>
      <c r="EE33017" s="300"/>
      <c r="EF33017" s="300"/>
      <c r="EG33017" s="300"/>
      <c r="EH33017" s="300"/>
      <c r="EI33017" s="300"/>
      <c r="EJ33017" s="300"/>
      <c r="EK33017" s="300"/>
      <c r="EL33017" s="300"/>
      <c r="EM33017" s="300"/>
      <c r="EN33017" s="300"/>
      <c r="EO33017" s="300"/>
      <c r="EP33017" s="300"/>
      <c r="EQ33017" s="300"/>
      <c r="ER33017" s="300"/>
      <c r="ES33017" s="300"/>
      <c r="ET33017" s="300"/>
      <c r="EU33017" s="300"/>
      <c r="EV33017" s="300"/>
      <c r="EW33017" s="300"/>
      <c r="EX33017" s="300"/>
      <c r="EY33017" s="300"/>
      <c r="EZ33017" s="300"/>
      <c r="FA33017" s="300"/>
      <c r="FB33017" s="300"/>
      <c r="FC33017" s="300"/>
      <c r="FD33017" s="300"/>
      <c r="FE33017" s="300"/>
      <c r="FF33017" s="300"/>
      <c r="FG33017" s="300"/>
      <c r="FH33017" s="300"/>
      <c r="FI33017" s="300"/>
      <c r="FJ33017" s="300"/>
      <c r="FK33017" s="300"/>
      <c r="FL33017" s="300"/>
      <c r="FM33017" s="300"/>
      <c r="FN33017" s="300"/>
      <c r="FO33017" s="300"/>
      <c r="FP33017" s="300"/>
      <c r="FQ33017" s="300"/>
      <c r="FR33017" s="300"/>
      <c r="FS33017" s="300"/>
      <c r="FT33017" s="300"/>
      <c r="FU33017" s="300"/>
      <c r="FV33017" s="300"/>
      <c r="FW33017" s="300"/>
      <c r="FX33017" s="300"/>
      <c r="FY33017" s="300"/>
      <c r="FZ33017" s="300"/>
      <c r="GA33017" s="300"/>
      <c r="GB33017" s="300"/>
      <c r="GC33017" s="300"/>
      <c r="GD33017" s="300"/>
      <c r="GE33017" s="300"/>
      <c r="GF33017" s="300"/>
      <c r="GG33017" s="300"/>
      <c r="GH33017" s="300"/>
      <c r="GI33017" s="300"/>
      <c r="GJ33017" s="300"/>
      <c r="GK33017" s="300"/>
    </row>
    <row r="33018" spans="4:193" x14ac:dyDescent="0.25">
      <c r="D33018" s="300"/>
      <c r="J33018" s="300"/>
      <c r="K33018" s="300"/>
      <c r="L33018" s="300"/>
      <c r="M33018" s="300"/>
      <c r="N33018" s="300"/>
      <c r="O33018" s="300"/>
      <c r="P33018" s="300"/>
      <c r="Q33018" s="300"/>
      <c r="R33018" s="300"/>
      <c r="S33018" s="300"/>
      <c r="T33018" s="300"/>
      <c r="U33018" s="300"/>
      <c r="V33018" s="300"/>
      <c r="W33018" s="300"/>
      <c r="X33018" s="300"/>
      <c r="Y33018" s="300"/>
      <c r="Z33018" s="300"/>
      <c r="AA33018" s="300"/>
      <c r="AB33018" s="300"/>
      <c r="AC33018" s="300"/>
      <c r="AD33018" s="300"/>
      <c r="AE33018" s="300"/>
      <c r="AF33018" s="300"/>
      <c r="AG33018" s="300"/>
      <c r="AH33018" s="300"/>
      <c r="AI33018" s="300"/>
      <c r="AJ33018" s="300"/>
      <c r="AK33018" s="300"/>
      <c r="AL33018" s="300"/>
      <c r="AM33018" s="300"/>
      <c r="AN33018" s="300"/>
      <c r="AO33018" s="300"/>
      <c r="AP33018" s="300"/>
      <c r="AQ33018" s="300"/>
      <c r="AR33018" s="300"/>
      <c r="AS33018" s="300"/>
      <c r="AT33018" s="300"/>
      <c r="AU33018" s="300"/>
      <c r="AV33018" s="300"/>
      <c r="AW33018" s="300"/>
      <c r="AX33018" s="300"/>
      <c r="AY33018" s="300"/>
      <c r="AZ33018" s="300"/>
      <c r="BA33018" s="300"/>
      <c r="BB33018" s="300"/>
      <c r="BC33018" s="300"/>
      <c r="BD33018" s="300"/>
      <c r="BE33018" s="300"/>
      <c r="BF33018" s="300"/>
      <c r="BG33018" s="300"/>
      <c r="BH33018" s="300"/>
      <c r="BI33018" s="300"/>
      <c r="BJ33018" s="300"/>
      <c r="BK33018" s="300"/>
      <c r="BL33018" s="300"/>
      <c r="BM33018" s="300"/>
      <c r="BN33018" s="300"/>
      <c r="BO33018" s="300"/>
      <c r="BP33018" s="300"/>
      <c r="BQ33018" s="300"/>
      <c r="BR33018" s="300"/>
      <c r="BS33018" s="300"/>
      <c r="BT33018" s="300"/>
      <c r="BU33018" s="300"/>
      <c r="BV33018" s="300"/>
      <c r="BW33018" s="300"/>
      <c r="BX33018" s="300"/>
      <c r="BY33018" s="300"/>
      <c r="BZ33018" s="300"/>
      <c r="CA33018" s="300"/>
      <c r="CB33018" s="300"/>
      <c r="CC33018" s="300"/>
      <c r="CD33018" s="300"/>
      <c r="CE33018" s="300"/>
      <c r="CF33018" s="300"/>
      <c r="CG33018" s="300"/>
      <c r="CH33018" s="300"/>
      <c r="CI33018" s="300"/>
      <c r="CJ33018" s="300"/>
      <c r="CK33018" s="300"/>
      <c r="CL33018" s="300"/>
      <c r="CM33018" s="300"/>
      <c r="CN33018" s="300"/>
      <c r="CO33018" s="300"/>
      <c r="CP33018" s="300"/>
      <c r="CQ33018" s="300"/>
      <c r="CR33018" s="300"/>
      <c r="CS33018" s="300"/>
      <c r="CT33018" s="300"/>
      <c r="CU33018" s="300"/>
      <c r="CV33018" s="300"/>
      <c r="CW33018" s="300"/>
      <c r="CX33018" s="300"/>
      <c r="CY33018" s="300"/>
      <c r="CZ33018" s="300"/>
      <c r="DA33018" s="300"/>
      <c r="DB33018" s="300"/>
      <c r="DC33018" s="300"/>
      <c r="DD33018" s="300"/>
      <c r="DE33018" s="300"/>
      <c r="DF33018" s="300"/>
      <c r="DG33018" s="300"/>
      <c r="DH33018" s="300"/>
      <c r="DI33018" s="300"/>
      <c r="DJ33018" s="300"/>
      <c r="DK33018" s="300"/>
      <c r="DL33018" s="300"/>
      <c r="DM33018" s="300"/>
      <c r="DN33018" s="300"/>
      <c r="DO33018" s="300"/>
      <c r="DP33018" s="300"/>
      <c r="DQ33018" s="300"/>
      <c r="DR33018" s="300"/>
      <c r="DS33018" s="300"/>
      <c r="DT33018" s="300"/>
      <c r="DU33018" s="300"/>
      <c r="DV33018" s="300"/>
      <c r="DW33018" s="300"/>
      <c r="DX33018" s="300"/>
      <c r="DY33018" s="300"/>
      <c r="DZ33018" s="300"/>
      <c r="EA33018" s="300"/>
      <c r="EB33018" s="300"/>
      <c r="EC33018" s="300"/>
      <c r="ED33018" s="300"/>
      <c r="EE33018" s="300"/>
      <c r="EF33018" s="300"/>
      <c r="EG33018" s="300"/>
      <c r="EH33018" s="300"/>
      <c r="EI33018" s="300"/>
      <c r="EJ33018" s="300"/>
      <c r="EK33018" s="300"/>
      <c r="EL33018" s="300"/>
      <c r="EM33018" s="300"/>
      <c r="EN33018" s="300"/>
      <c r="EO33018" s="300"/>
      <c r="EP33018" s="300"/>
      <c r="EQ33018" s="300"/>
      <c r="ER33018" s="300"/>
      <c r="ES33018" s="300"/>
      <c r="ET33018" s="300"/>
      <c r="EU33018" s="300"/>
      <c r="EV33018" s="300"/>
      <c r="EW33018" s="300"/>
      <c r="EX33018" s="300"/>
      <c r="EY33018" s="300"/>
      <c r="EZ33018" s="300"/>
      <c r="FA33018" s="300"/>
      <c r="FB33018" s="300"/>
      <c r="FC33018" s="300"/>
      <c r="FD33018" s="300"/>
      <c r="FE33018" s="300"/>
      <c r="FF33018" s="300"/>
      <c r="FG33018" s="300"/>
      <c r="FH33018" s="300"/>
      <c r="FI33018" s="300"/>
      <c r="FJ33018" s="300"/>
      <c r="FK33018" s="300"/>
      <c r="FL33018" s="300"/>
      <c r="FM33018" s="300"/>
      <c r="FN33018" s="300"/>
      <c r="FO33018" s="300"/>
      <c r="FP33018" s="300"/>
      <c r="FQ33018" s="300"/>
      <c r="FR33018" s="300"/>
      <c r="FS33018" s="300"/>
      <c r="FT33018" s="300"/>
      <c r="FU33018" s="300"/>
      <c r="FV33018" s="300"/>
      <c r="FW33018" s="300"/>
      <c r="FX33018" s="300"/>
      <c r="FY33018" s="300"/>
      <c r="FZ33018" s="300"/>
      <c r="GA33018" s="300"/>
      <c r="GB33018" s="300"/>
      <c r="GC33018" s="300"/>
      <c r="GD33018" s="300"/>
      <c r="GE33018" s="300"/>
      <c r="GF33018" s="300"/>
      <c r="GG33018" s="300"/>
      <c r="GH33018" s="300"/>
      <c r="GI33018" s="300"/>
      <c r="GJ33018" s="300"/>
      <c r="GK33018" s="300"/>
    </row>
    <row r="33019" spans="4:193" x14ac:dyDescent="0.25">
      <c r="D33019" s="300"/>
      <c r="J33019" s="300"/>
      <c r="K33019" s="300"/>
      <c r="L33019" s="300"/>
      <c r="M33019" s="300"/>
      <c r="N33019" s="300"/>
      <c r="O33019" s="300"/>
      <c r="P33019" s="300"/>
      <c r="Q33019" s="300"/>
      <c r="R33019" s="300"/>
      <c r="S33019" s="300"/>
      <c r="T33019" s="300"/>
      <c r="U33019" s="300"/>
      <c r="V33019" s="300"/>
      <c r="W33019" s="300"/>
      <c r="X33019" s="300"/>
      <c r="Y33019" s="300"/>
      <c r="Z33019" s="300"/>
      <c r="AA33019" s="300"/>
      <c r="AB33019" s="300"/>
      <c r="AC33019" s="300"/>
      <c r="AD33019" s="300"/>
      <c r="AE33019" s="300"/>
      <c r="AF33019" s="300"/>
      <c r="AG33019" s="300"/>
      <c r="AH33019" s="300"/>
      <c r="AI33019" s="300"/>
      <c r="AJ33019" s="300"/>
      <c r="AK33019" s="300"/>
      <c r="AL33019" s="300"/>
      <c r="AM33019" s="300"/>
      <c r="AN33019" s="300"/>
      <c r="AO33019" s="300"/>
      <c r="AP33019" s="300"/>
      <c r="AQ33019" s="300"/>
      <c r="AR33019" s="300"/>
      <c r="AS33019" s="300"/>
      <c r="AT33019" s="300"/>
      <c r="AU33019" s="300"/>
      <c r="AV33019" s="300"/>
      <c r="AW33019" s="300"/>
      <c r="AX33019" s="300"/>
      <c r="AY33019" s="300"/>
      <c r="AZ33019" s="300"/>
      <c r="BA33019" s="300"/>
      <c r="BB33019" s="300"/>
      <c r="BC33019" s="300"/>
      <c r="BD33019" s="300"/>
      <c r="BE33019" s="300"/>
      <c r="BF33019" s="300"/>
      <c r="BG33019" s="300"/>
      <c r="BH33019" s="300"/>
      <c r="BI33019" s="300"/>
      <c r="BJ33019" s="300"/>
      <c r="BK33019" s="300"/>
      <c r="BL33019" s="300"/>
      <c r="BM33019" s="300"/>
      <c r="BN33019" s="300"/>
      <c r="BO33019" s="300"/>
      <c r="BP33019" s="300"/>
      <c r="BQ33019" s="300"/>
      <c r="BR33019" s="300"/>
      <c r="BS33019" s="300"/>
      <c r="BT33019" s="300"/>
      <c r="BU33019" s="300"/>
      <c r="BV33019" s="300"/>
      <c r="BW33019" s="300"/>
      <c r="BX33019" s="300"/>
      <c r="BY33019" s="300"/>
      <c r="BZ33019" s="300"/>
      <c r="CA33019" s="300"/>
      <c r="CB33019" s="300"/>
      <c r="CC33019" s="300"/>
      <c r="CD33019" s="300"/>
      <c r="CE33019" s="300"/>
      <c r="CF33019" s="300"/>
      <c r="CG33019" s="300"/>
      <c r="CH33019" s="300"/>
      <c r="CI33019" s="300"/>
      <c r="CJ33019" s="300"/>
      <c r="CK33019" s="300"/>
      <c r="CL33019" s="300"/>
      <c r="CM33019" s="300"/>
      <c r="CN33019" s="300"/>
      <c r="CO33019" s="300"/>
      <c r="CP33019" s="300"/>
      <c r="CQ33019" s="300"/>
      <c r="CR33019" s="300"/>
      <c r="CS33019" s="300"/>
      <c r="CT33019" s="300"/>
      <c r="CU33019" s="300"/>
      <c r="CV33019" s="300"/>
      <c r="CW33019" s="300"/>
      <c r="CX33019" s="300"/>
      <c r="CY33019" s="300"/>
      <c r="CZ33019" s="300"/>
      <c r="DA33019" s="300"/>
      <c r="DB33019" s="300"/>
      <c r="DC33019" s="300"/>
      <c r="DD33019" s="300"/>
      <c r="DE33019" s="300"/>
      <c r="DF33019" s="300"/>
      <c r="DG33019" s="300"/>
      <c r="DH33019" s="300"/>
      <c r="DI33019" s="300"/>
      <c r="DJ33019" s="300"/>
      <c r="DK33019" s="300"/>
      <c r="DL33019" s="300"/>
      <c r="DM33019" s="300"/>
      <c r="DN33019" s="300"/>
      <c r="DO33019" s="300"/>
      <c r="DP33019" s="300"/>
      <c r="DQ33019" s="300"/>
      <c r="DR33019" s="300"/>
      <c r="DS33019" s="300"/>
      <c r="DT33019" s="300"/>
      <c r="DU33019" s="300"/>
      <c r="DV33019" s="300"/>
      <c r="DW33019" s="300"/>
      <c r="DX33019" s="300"/>
      <c r="DY33019" s="300"/>
      <c r="DZ33019" s="300"/>
      <c r="EA33019" s="300"/>
      <c r="EB33019" s="300"/>
      <c r="EC33019" s="300"/>
      <c r="ED33019" s="300"/>
      <c r="EE33019" s="300"/>
      <c r="EF33019" s="300"/>
      <c r="EG33019" s="300"/>
      <c r="EH33019" s="300"/>
      <c r="EI33019" s="300"/>
      <c r="EJ33019" s="300"/>
      <c r="EK33019" s="300"/>
      <c r="EL33019" s="300"/>
      <c r="EM33019" s="300"/>
      <c r="EN33019" s="300"/>
      <c r="EO33019" s="300"/>
      <c r="EP33019" s="300"/>
      <c r="EQ33019" s="300"/>
      <c r="ER33019" s="300"/>
      <c r="ES33019" s="300"/>
      <c r="ET33019" s="300"/>
      <c r="EU33019" s="300"/>
      <c r="EV33019" s="300"/>
      <c r="EW33019" s="300"/>
      <c r="EX33019" s="300"/>
      <c r="EY33019" s="300"/>
      <c r="EZ33019" s="300"/>
      <c r="FA33019" s="300"/>
      <c r="FB33019" s="300"/>
      <c r="FC33019" s="300"/>
      <c r="FD33019" s="300"/>
      <c r="FE33019" s="300"/>
      <c r="FF33019" s="300"/>
      <c r="FG33019" s="300"/>
      <c r="FH33019" s="300"/>
      <c r="FI33019" s="300"/>
      <c r="FJ33019" s="300"/>
      <c r="FK33019" s="300"/>
      <c r="FL33019" s="300"/>
      <c r="FM33019" s="300"/>
      <c r="FN33019" s="300"/>
      <c r="FO33019" s="300"/>
      <c r="FP33019" s="300"/>
      <c r="FQ33019" s="300"/>
      <c r="FR33019" s="300"/>
      <c r="FS33019" s="300"/>
      <c r="FT33019" s="300"/>
      <c r="FU33019" s="300"/>
      <c r="FV33019" s="300"/>
      <c r="FW33019" s="300"/>
      <c r="FX33019" s="300"/>
      <c r="FY33019" s="300"/>
      <c r="FZ33019" s="300"/>
      <c r="GA33019" s="300"/>
      <c r="GB33019" s="300"/>
      <c r="GC33019" s="300"/>
      <c r="GD33019" s="300"/>
      <c r="GE33019" s="300"/>
      <c r="GF33019" s="300"/>
      <c r="GG33019" s="300"/>
      <c r="GH33019" s="300"/>
      <c r="GI33019" s="300"/>
      <c r="GJ33019" s="300"/>
      <c r="GK33019" s="300"/>
    </row>
    <row r="33020" spans="4:193" x14ac:dyDescent="0.25">
      <c r="D33020" s="300"/>
      <c r="J33020" s="300"/>
      <c r="K33020" s="300"/>
      <c r="L33020" s="300"/>
      <c r="M33020" s="300"/>
      <c r="N33020" s="300"/>
      <c r="O33020" s="300"/>
      <c r="P33020" s="300"/>
      <c r="Q33020" s="300"/>
      <c r="R33020" s="300"/>
      <c r="S33020" s="300"/>
      <c r="T33020" s="300"/>
      <c r="U33020" s="300"/>
      <c r="V33020" s="300"/>
      <c r="W33020" s="300"/>
      <c r="X33020" s="300"/>
      <c r="Y33020" s="300"/>
      <c r="Z33020" s="300"/>
      <c r="AA33020" s="300"/>
      <c r="AB33020" s="300"/>
      <c r="AC33020" s="300"/>
      <c r="AD33020" s="300"/>
      <c r="AE33020" s="300"/>
      <c r="AF33020" s="300"/>
      <c r="AG33020" s="300"/>
      <c r="AH33020" s="300"/>
      <c r="AI33020" s="300"/>
      <c r="AJ33020" s="300"/>
      <c r="AK33020" s="300"/>
      <c r="AL33020" s="300"/>
      <c r="AM33020" s="300"/>
      <c r="AN33020" s="300"/>
      <c r="AO33020" s="300"/>
      <c r="AP33020" s="300"/>
      <c r="AQ33020" s="300"/>
      <c r="AR33020" s="300"/>
      <c r="AS33020" s="300"/>
      <c r="AT33020" s="300"/>
      <c r="AU33020" s="300"/>
      <c r="AV33020" s="300"/>
      <c r="AW33020" s="300"/>
      <c r="AX33020" s="300"/>
      <c r="AY33020" s="300"/>
      <c r="AZ33020" s="300"/>
      <c r="BA33020" s="300"/>
      <c r="BB33020" s="300"/>
      <c r="BC33020" s="300"/>
      <c r="BD33020" s="300"/>
      <c r="BE33020" s="300"/>
      <c r="BF33020" s="300"/>
      <c r="BG33020" s="300"/>
      <c r="BH33020" s="300"/>
      <c r="BI33020" s="300"/>
      <c r="BJ33020" s="300"/>
      <c r="BK33020" s="300"/>
      <c r="BL33020" s="300"/>
      <c r="BM33020" s="300"/>
      <c r="BN33020" s="300"/>
      <c r="BO33020" s="300"/>
      <c r="BP33020" s="300"/>
      <c r="BQ33020" s="300"/>
      <c r="BR33020" s="300"/>
      <c r="BS33020" s="300"/>
      <c r="BT33020" s="300"/>
      <c r="BU33020" s="300"/>
      <c r="BV33020" s="300"/>
      <c r="BW33020" s="300"/>
      <c r="BX33020" s="300"/>
      <c r="BY33020" s="300"/>
      <c r="BZ33020" s="300"/>
      <c r="CA33020" s="300"/>
      <c r="CB33020" s="300"/>
      <c r="CC33020" s="300"/>
      <c r="CD33020" s="300"/>
      <c r="CE33020" s="300"/>
      <c r="CF33020" s="300"/>
      <c r="CG33020" s="300"/>
      <c r="CH33020" s="300"/>
      <c r="CI33020" s="300"/>
      <c r="CJ33020" s="300"/>
      <c r="CK33020" s="300"/>
      <c r="CL33020" s="300"/>
      <c r="CM33020" s="300"/>
      <c r="CN33020" s="300"/>
      <c r="CO33020" s="300"/>
      <c r="CP33020" s="300"/>
      <c r="CQ33020" s="300"/>
      <c r="CR33020" s="300"/>
      <c r="CS33020" s="300"/>
      <c r="CT33020" s="300"/>
      <c r="CU33020" s="300"/>
      <c r="CV33020" s="300"/>
      <c r="CW33020" s="300"/>
      <c r="CX33020" s="300"/>
      <c r="CY33020" s="300"/>
      <c r="CZ33020" s="300"/>
      <c r="DA33020" s="300"/>
      <c r="DB33020" s="300"/>
      <c r="DC33020" s="300"/>
      <c r="DD33020" s="300"/>
      <c r="DE33020" s="300"/>
      <c r="DF33020" s="300"/>
      <c r="DG33020" s="300"/>
      <c r="DH33020" s="300"/>
      <c r="DI33020" s="300"/>
      <c r="DJ33020" s="300"/>
      <c r="DK33020" s="300"/>
      <c r="DL33020" s="300"/>
      <c r="DM33020" s="300"/>
      <c r="DN33020" s="300"/>
      <c r="DO33020" s="300"/>
      <c r="DP33020" s="300"/>
      <c r="DQ33020" s="300"/>
      <c r="DR33020" s="300"/>
      <c r="DS33020" s="300"/>
      <c r="DT33020" s="300"/>
      <c r="DU33020" s="300"/>
      <c r="DV33020" s="300"/>
      <c r="DW33020" s="300"/>
      <c r="DX33020" s="300"/>
      <c r="DY33020" s="300"/>
      <c r="DZ33020" s="300"/>
      <c r="EA33020" s="300"/>
      <c r="EB33020" s="300"/>
      <c r="EC33020" s="300"/>
      <c r="ED33020" s="300"/>
      <c r="EE33020" s="300"/>
      <c r="EF33020" s="300"/>
      <c r="EG33020" s="300"/>
      <c r="EH33020" s="300"/>
      <c r="EI33020" s="300"/>
      <c r="EJ33020" s="300"/>
      <c r="EK33020" s="300"/>
      <c r="EL33020" s="300"/>
      <c r="EM33020" s="300"/>
      <c r="EN33020" s="300"/>
      <c r="EO33020" s="300"/>
      <c r="EP33020" s="300"/>
      <c r="EQ33020" s="300"/>
      <c r="ER33020" s="300"/>
      <c r="ES33020" s="300"/>
      <c r="ET33020" s="300"/>
      <c r="EU33020" s="300"/>
      <c r="EV33020" s="300"/>
      <c r="EW33020" s="300"/>
      <c r="EX33020" s="300"/>
      <c r="EY33020" s="300"/>
      <c r="EZ33020" s="300"/>
      <c r="FA33020" s="300"/>
      <c r="FB33020" s="300"/>
      <c r="FC33020" s="300"/>
      <c r="FD33020" s="300"/>
      <c r="FE33020" s="300"/>
      <c r="FF33020" s="300"/>
      <c r="FG33020" s="300"/>
      <c r="FH33020" s="300"/>
      <c r="FI33020" s="300"/>
      <c r="FJ33020" s="300"/>
      <c r="FK33020" s="300"/>
      <c r="FL33020" s="300"/>
      <c r="FM33020" s="300"/>
      <c r="FN33020" s="300"/>
      <c r="FO33020" s="300"/>
      <c r="FP33020" s="300"/>
      <c r="FQ33020" s="300"/>
      <c r="FR33020" s="300"/>
      <c r="FS33020" s="300"/>
      <c r="FT33020" s="300"/>
      <c r="FU33020" s="300"/>
      <c r="FV33020" s="300"/>
      <c r="FW33020" s="300"/>
      <c r="FX33020" s="300"/>
      <c r="FY33020" s="300"/>
      <c r="FZ33020" s="300"/>
      <c r="GA33020" s="300"/>
      <c r="GB33020" s="300"/>
      <c r="GC33020" s="300"/>
      <c r="GD33020" s="300"/>
      <c r="GE33020" s="300"/>
      <c r="GF33020" s="300"/>
      <c r="GG33020" s="300"/>
      <c r="GH33020" s="300"/>
      <c r="GI33020" s="300"/>
      <c r="GJ33020" s="300"/>
      <c r="GK33020" s="300"/>
    </row>
    <row r="33021" spans="4:193" x14ac:dyDescent="0.25">
      <c r="D33021" s="300"/>
      <c r="J33021" s="300"/>
      <c r="K33021" s="300"/>
      <c r="L33021" s="300"/>
      <c r="M33021" s="300"/>
      <c r="N33021" s="300"/>
      <c r="O33021" s="300"/>
      <c r="P33021" s="300"/>
      <c r="Q33021" s="300"/>
      <c r="R33021" s="300"/>
      <c r="S33021" s="300"/>
      <c r="T33021" s="300"/>
      <c r="U33021" s="300"/>
      <c r="V33021" s="300"/>
      <c r="W33021" s="300"/>
      <c r="X33021" s="300"/>
      <c r="Y33021" s="300"/>
      <c r="Z33021" s="300"/>
      <c r="AA33021" s="300"/>
      <c r="AB33021" s="300"/>
      <c r="AC33021" s="300"/>
      <c r="AD33021" s="300"/>
      <c r="AE33021" s="300"/>
      <c r="AF33021" s="300"/>
      <c r="AG33021" s="300"/>
      <c r="AH33021" s="300"/>
      <c r="AI33021" s="300"/>
      <c r="AJ33021" s="300"/>
      <c r="AK33021" s="300"/>
      <c r="AL33021" s="300"/>
      <c r="AM33021" s="300"/>
      <c r="AN33021" s="300"/>
      <c r="AO33021" s="300"/>
      <c r="AP33021" s="300"/>
      <c r="AQ33021" s="300"/>
      <c r="AR33021" s="300"/>
      <c r="AS33021" s="300"/>
      <c r="AT33021" s="300"/>
      <c r="AU33021" s="300"/>
      <c r="AV33021" s="300"/>
      <c r="AW33021" s="300"/>
      <c r="AX33021" s="300"/>
      <c r="AY33021" s="300"/>
      <c r="AZ33021" s="300"/>
      <c r="BA33021" s="300"/>
      <c r="BB33021" s="300"/>
      <c r="BC33021" s="300"/>
      <c r="BD33021" s="300"/>
      <c r="BE33021" s="300"/>
      <c r="BF33021" s="300"/>
      <c r="BG33021" s="300"/>
      <c r="BH33021" s="300"/>
      <c r="BI33021" s="300"/>
      <c r="BJ33021" s="300"/>
      <c r="BK33021" s="300"/>
      <c r="BL33021" s="300"/>
      <c r="BM33021" s="300"/>
      <c r="BN33021" s="300"/>
      <c r="BO33021" s="300"/>
      <c r="BP33021" s="300"/>
      <c r="BQ33021" s="300"/>
      <c r="BR33021" s="300"/>
      <c r="BS33021" s="300"/>
      <c r="BT33021" s="300"/>
      <c r="BU33021" s="300"/>
      <c r="BV33021" s="300"/>
      <c r="BW33021" s="300"/>
      <c r="BX33021" s="300"/>
      <c r="BY33021" s="300"/>
      <c r="BZ33021" s="300"/>
      <c r="CA33021" s="300"/>
      <c r="CB33021" s="300"/>
      <c r="CC33021" s="300"/>
      <c r="CD33021" s="300"/>
      <c r="CE33021" s="300"/>
      <c r="CF33021" s="300"/>
      <c r="CG33021" s="300"/>
      <c r="CH33021" s="300"/>
      <c r="CI33021" s="300"/>
      <c r="CJ33021" s="300"/>
      <c r="CK33021" s="300"/>
      <c r="CL33021" s="300"/>
      <c r="CM33021" s="300"/>
      <c r="CN33021" s="300"/>
      <c r="CO33021" s="300"/>
      <c r="CP33021" s="300"/>
      <c r="CQ33021" s="300"/>
      <c r="CR33021" s="300"/>
      <c r="CS33021" s="300"/>
      <c r="CT33021" s="300"/>
      <c r="CU33021" s="300"/>
      <c r="CV33021" s="300"/>
      <c r="CW33021" s="300"/>
      <c r="CX33021" s="300"/>
      <c r="CY33021" s="300"/>
      <c r="CZ33021" s="300"/>
      <c r="DA33021" s="300"/>
      <c r="DB33021" s="300"/>
      <c r="DC33021" s="300"/>
      <c r="DD33021" s="300"/>
      <c r="DE33021" s="300"/>
      <c r="DF33021" s="300"/>
      <c r="DG33021" s="300"/>
      <c r="DH33021" s="300"/>
      <c r="DI33021" s="300"/>
      <c r="DJ33021" s="300"/>
      <c r="DK33021" s="300"/>
      <c r="DL33021" s="300"/>
      <c r="DM33021" s="300"/>
      <c r="DN33021" s="300"/>
      <c r="DO33021" s="300"/>
      <c r="DP33021" s="300"/>
      <c r="DQ33021" s="300"/>
      <c r="DR33021" s="300"/>
      <c r="DS33021" s="300"/>
      <c r="DT33021" s="300"/>
      <c r="DU33021" s="300"/>
      <c r="DV33021" s="300"/>
      <c r="DW33021" s="300"/>
      <c r="DX33021" s="300"/>
      <c r="DY33021" s="300"/>
      <c r="DZ33021" s="300"/>
      <c r="EA33021" s="300"/>
      <c r="EB33021" s="300"/>
      <c r="EC33021" s="300"/>
      <c r="ED33021" s="300"/>
      <c r="EE33021" s="300"/>
      <c r="EF33021" s="300"/>
      <c r="EG33021" s="300"/>
      <c r="EH33021" s="300"/>
      <c r="EI33021" s="300"/>
      <c r="EJ33021" s="300"/>
      <c r="EK33021" s="300"/>
      <c r="EL33021" s="300"/>
      <c r="EM33021" s="300"/>
      <c r="EN33021" s="300"/>
      <c r="EO33021" s="300"/>
      <c r="EP33021" s="300"/>
      <c r="EQ33021" s="300"/>
      <c r="ER33021" s="300"/>
      <c r="ES33021" s="300"/>
      <c r="ET33021" s="300"/>
      <c r="EU33021" s="300"/>
      <c r="EV33021" s="300"/>
      <c r="EW33021" s="300"/>
      <c r="EX33021" s="300"/>
      <c r="EY33021" s="300"/>
      <c r="EZ33021" s="300"/>
      <c r="FA33021" s="300"/>
      <c r="FB33021" s="300"/>
      <c r="FC33021" s="300"/>
      <c r="FD33021" s="300"/>
      <c r="FE33021" s="300"/>
      <c r="FF33021" s="300"/>
      <c r="FG33021" s="300"/>
      <c r="FH33021" s="300"/>
      <c r="FI33021" s="300"/>
      <c r="FJ33021" s="300"/>
      <c r="FK33021" s="300"/>
      <c r="FL33021" s="300"/>
      <c r="FM33021" s="300"/>
      <c r="FN33021" s="300"/>
      <c r="FO33021" s="300"/>
      <c r="FP33021" s="300"/>
      <c r="FQ33021" s="300"/>
      <c r="FR33021" s="300"/>
      <c r="FS33021" s="300"/>
      <c r="FT33021" s="300"/>
      <c r="FU33021" s="300"/>
      <c r="FV33021" s="300"/>
      <c r="FW33021" s="300"/>
      <c r="FX33021" s="300"/>
      <c r="FY33021" s="300"/>
      <c r="FZ33021" s="300"/>
      <c r="GA33021" s="300"/>
      <c r="GB33021" s="300"/>
      <c r="GC33021" s="300"/>
      <c r="GD33021" s="300"/>
      <c r="GE33021" s="300"/>
      <c r="GF33021" s="300"/>
      <c r="GG33021" s="300"/>
      <c r="GH33021" s="300"/>
      <c r="GI33021" s="300"/>
      <c r="GJ33021" s="300"/>
      <c r="GK33021" s="300"/>
    </row>
    <row r="33022" spans="4:193" x14ac:dyDescent="0.25">
      <c r="D33022" s="300"/>
      <c r="J33022" s="300"/>
      <c r="K33022" s="300"/>
      <c r="L33022" s="300"/>
      <c r="M33022" s="300"/>
      <c r="N33022" s="300"/>
      <c r="O33022" s="300"/>
      <c r="P33022" s="300"/>
      <c r="Q33022" s="300"/>
      <c r="R33022" s="300"/>
      <c r="S33022" s="300"/>
      <c r="T33022" s="300"/>
      <c r="U33022" s="300"/>
      <c r="V33022" s="300"/>
      <c r="W33022" s="300"/>
      <c r="X33022" s="300"/>
      <c r="Y33022" s="300"/>
      <c r="Z33022" s="300"/>
      <c r="AA33022" s="300"/>
      <c r="AB33022" s="300"/>
      <c r="AC33022" s="300"/>
      <c r="AD33022" s="300"/>
      <c r="AE33022" s="300"/>
      <c r="AF33022" s="300"/>
      <c r="AG33022" s="300"/>
      <c r="AH33022" s="300"/>
      <c r="AI33022" s="300"/>
      <c r="AJ33022" s="300"/>
      <c r="AK33022" s="300"/>
      <c r="AL33022" s="300"/>
      <c r="AM33022" s="300"/>
      <c r="AN33022" s="300"/>
      <c r="AO33022" s="300"/>
      <c r="AP33022" s="300"/>
      <c r="AQ33022" s="300"/>
      <c r="AR33022" s="300"/>
      <c r="AS33022" s="300"/>
      <c r="AT33022" s="300"/>
      <c r="AU33022" s="300"/>
      <c r="AV33022" s="300"/>
      <c r="AW33022" s="300"/>
      <c r="AX33022" s="300"/>
      <c r="AY33022" s="300"/>
      <c r="AZ33022" s="300"/>
      <c r="BA33022" s="300"/>
      <c r="BB33022" s="300"/>
      <c r="BC33022" s="300"/>
      <c r="BD33022" s="300"/>
      <c r="BE33022" s="300"/>
      <c r="BF33022" s="300"/>
      <c r="BG33022" s="300"/>
      <c r="BH33022" s="300"/>
      <c r="BI33022" s="300"/>
      <c r="BJ33022" s="300"/>
      <c r="BK33022" s="300"/>
      <c r="BL33022" s="300"/>
      <c r="BM33022" s="300"/>
      <c r="BN33022" s="300"/>
      <c r="BO33022" s="300"/>
      <c r="BP33022" s="300"/>
      <c r="BQ33022" s="300"/>
      <c r="BR33022" s="300"/>
      <c r="BS33022" s="300"/>
      <c r="BT33022" s="300"/>
      <c r="BU33022" s="300"/>
      <c r="BV33022" s="300"/>
      <c r="BW33022" s="300"/>
      <c r="BX33022" s="300"/>
      <c r="BY33022" s="300"/>
      <c r="BZ33022" s="300"/>
      <c r="CA33022" s="300"/>
      <c r="CB33022" s="300"/>
      <c r="CC33022" s="300"/>
      <c r="CD33022" s="300"/>
      <c r="CE33022" s="300"/>
      <c r="CF33022" s="300"/>
      <c r="CG33022" s="300"/>
      <c r="CH33022" s="300"/>
      <c r="CI33022" s="300"/>
      <c r="CJ33022" s="300"/>
      <c r="CK33022" s="300"/>
      <c r="CL33022" s="300"/>
      <c r="CM33022" s="300"/>
      <c r="CN33022" s="300"/>
      <c r="CO33022" s="300"/>
      <c r="CP33022" s="300"/>
      <c r="CQ33022" s="300"/>
      <c r="CR33022" s="300"/>
      <c r="CS33022" s="300"/>
      <c r="CT33022" s="300"/>
      <c r="CU33022" s="300"/>
      <c r="CV33022" s="300"/>
      <c r="CW33022" s="300"/>
      <c r="CX33022" s="300"/>
      <c r="CY33022" s="300"/>
      <c r="CZ33022" s="300"/>
      <c r="DA33022" s="300"/>
      <c r="DB33022" s="300"/>
      <c r="DC33022" s="300"/>
      <c r="DD33022" s="300"/>
      <c r="DE33022" s="300"/>
      <c r="DF33022" s="300"/>
      <c r="DG33022" s="300"/>
      <c r="DH33022" s="300"/>
      <c r="DI33022" s="300"/>
      <c r="DJ33022" s="300"/>
      <c r="DK33022" s="300"/>
      <c r="DL33022" s="300"/>
      <c r="DM33022" s="300"/>
      <c r="DN33022" s="300"/>
      <c r="DO33022" s="300"/>
      <c r="DP33022" s="300"/>
      <c r="DQ33022" s="300"/>
      <c r="DR33022" s="300"/>
      <c r="DS33022" s="300"/>
      <c r="DT33022" s="300"/>
      <c r="DU33022" s="300"/>
      <c r="DV33022" s="300"/>
      <c r="DW33022" s="300"/>
      <c r="DX33022" s="300"/>
      <c r="DY33022" s="300"/>
      <c r="DZ33022" s="300"/>
      <c r="EA33022" s="300"/>
      <c r="EB33022" s="300"/>
      <c r="EC33022" s="300"/>
      <c r="ED33022" s="300"/>
      <c r="EE33022" s="300"/>
      <c r="EF33022" s="300"/>
      <c r="EG33022" s="300"/>
      <c r="EH33022" s="300"/>
      <c r="EI33022" s="300"/>
      <c r="EJ33022" s="300"/>
      <c r="EK33022" s="300"/>
      <c r="EL33022" s="300"/>
      <c r="EM33022" s="300"/>
      <c r="EN33022" s="300"/>
      <c r="EO33022" s="300"/>
      <c r="EP33022" s="300"/>
      <c r="EQ33022" s="300"/>
      <c r="ER33022" s="300"/>
      <c r="ES33022" s="300"/>
      <c r="ET33022" s="300"/>
      <c r="EU33022" s="300"/>
      <c r="EV33022" s="300"/>
      <c r="EW33022" s="300"/>
      <c r="EX33022" s="300"/>
      <c r="EY33022" s="300"/>
      <c r="EZ33022" s="300"/>
      <c r="FA33022" s="300"/>
      <c r="FB33022" s="300"/>
      <c r="FC33022" s="300"/>
      <c r="FD33022" s="300"/>
      <c r="FE33022" s="300"/>
      <c r="FF33022" s="300"/>
      <c r="FG33022" s="300"/>
      <c r="FH33022" s="300"/>
      <c r="FI33022" s="300"/>
      <c r="FJ33022" s="300"/>
      <c r="FK33022" s="300"/>
      <c r="FL33022" s="300"/>
      <c r="FM33022" s="300"/>
      <c r="FN33022" s="300"/>
      <c r="FO33022" s="300"/>
      <c r="FP33022" s="300"/>
      <c r="FQ33022" s="300"/>
      <c r="FR33022" s="300"/>
      <c r="FS33022" s="300"/>
      <c r="FT33022" s="300"/>
      <c r="FU33022" s="300"/>
      <c r="FV33022" s="300"/>
      <c r="FW33022" s="300"/>
      <c r="FX33022" s="300"/>
      <c r="FY33022" s="300"/>
      <c r="FZ33022" s="300"/>
      <c r="GA33022" s="300"/>
      <c r="GB33022" s="300"/>
      <c r="GC33022" s="300"/>
      <c r="GD33022" s="300"/>
      <c r="GE33022" s="300"/>
      <c r="GF33022" s="300"/>
      <c r="GG33022" s="300"/>
      <c r="GH33022" s="300"/>
      <c r="GI33022" s="300"/>
      <c r="GJ33022" s="300"/>
      <c r="GK33022" s="300"/>
    </row>
    <row r="33023" spans="4:193" x14ac:dyDescent="0.25">
      <c r="D33023" s="300"/>
      <c r="J33023" s="300"/>
      <c r="K33023" s="300"/>
      <c r="L33023" s="300"/>
      <c r="M33023" s="300"/>
      <c r="N33023" s="300"/>
      <c r="O33023" s="300"/>
      <c r="P33023" s="300"/>
      <c r="Q33023" s="300"/>
      <c r="R33023" s="300"/>
      <c r="S33023" s="300"/>
      <c r="T33023" s="300"/>
      <c r="U33023" s="300"/>
      <c r="V33023" s="300"/>
      <c r="W33023" s="300"/>
      <c r="X33023" s="300"/>
      <c r="Y33023" s="300"/>
      <c r="Z33023" s="300"/>
      <c r="AA33023" s="300"/>
      <c r="AB33023" s="300"/>
      <c r="AC33023" s="300"/>
      <c r="AD33023" s="300"/>
      <c r="AE33023" s="300"/>
      <c r="AF33023" s="300"/>
      <c r="AG33023" s="300"/>
      <c r="AH33023" s="300"/>
      <c r="AI33023" s="300"/>
      <c r="AJ33023" s="300"/>
      <c r="AK33023" s="300"/>
      <c r="AL33023" s="300"/>
      <c r="AM33023" s="300"/>
      <c r="AN33023" s="300"/>
      <c r="AO33023" s="300"/>
      <c r="AP33023" s="300"/>
      <c r="AQ33023" s="300"/>
      <c r="AR33023" s="300"/>
      <c r="AS33023" s="300"/>
      <c r="AT33023" s="300"/>
      <c r="AU33023" s="300"/>
      <c r="AV33023" s="300"/>
      <c r="AW33023" s="300"/>
      <c r="AX33023" s="300"/>
      <c r="AY33023" s="300"/>
      <c r="AZ33023" s="300"/>
      <c r="BA33023" s="300"/>
      <c r="BB33023" s="300"/>
      <c r="BC33023" s="300"/>
      <c r="BD33023" s="300"/>
      <c r="BE33023" s="300"/>
      <c r="BF33023" s="300"/>
      <c r="BG33023" s="300"/>
      <c r="BH33023" s="300"/>
      <c r="BI33023" s="300"/>
      <c r="BJ33023" s="300"/>
      <c r="BK33023" s="300"/>
      <c r="BL33023" s="300"/>
      <c r="BM33023" s="300"/>
      <c r="BN33023" s="300"/>
      <c r="BO33023" s="300"/>
      <c r="BP33023" s="300"/>
      <c r="BQ33023" s="300"/>
      <c r="BR33023" s="300"/>
      <c r="BS33023" s="300"/>
      <c r="BT33023" s="300"/>
      <c r="BU33023" s="300"/>
      <c r="BV33023" s="300"/>
      <c r="BW33023" s="300"/>
      <c r="BX33023" s="300"/>
      <c r="BY33023" s="300"/>
      <c r="BZ33023" s="300"/>
      <c r="CA33023" s="300"/>
      <c r="CB33023" s="300"/>
      <c r="CC33023" s="300"/>
      <c r="CD33023" s="300"/>
      <c r="CE33023" s="300"/>
      <c r="CF33023" s="300"/>
      <c r="CG33023" s="300"/>
      <c r="CH33023" s="300"/>
      <c r="CI33023" s="300"/>
      <c r="CJ33023" s="300"/>
      <c r="CK33023" s="300"/>
      <c r="CL33023" s="300"/>
      <c r="CM33023" s="300"/>
      <c r="CN33023" s="300"/>
      <c r="CO33023" s="300"/>
      <c r="CP33023" s="300"/>
      <c r="CQ33023" s="300"/>
      <c r="CR33023" s="300"/>
      <c r="CS33023" s="300"/>
      <c r="CT33023" s="300"/>
      <c r="CU33023" s="300"/>
      <c r="CV33023" s="300"/>
      <c r="CW33023" s="300"/>
      <c r="CX33023" s="300"/>
      <c r="CY33023" s="300"/>
      <c r="CZ33023" s="300"/>
      <c r="DA33023" s="300"/>
      <c r="DB33023" s="300"/>
      <c r="DC33023" s="300"/>
      <c r="DD33023" s="300"/>
      <c r="DE33023" s="300"/>
      <c r="DF33023" s="300"/>
      <c r="DG33023" s="300"/>
      <c r="DH33023" s="300"/>
      <c r="DI33023" s="300"/>
      <c r="DJ33023" s="300"/>
      <c r="DK33023" s="300"/>
      <c r="DL33023" s="300"/>
      <c r="DM33023" s="300"/>
      <c r="DN33023" s="300"/>
      <c r="DO33023" s="300"/>
      <c r="DP33023" s="300"/>
      <c r="DQ33023" s="300"/>
      <c r="DR33023" s="300"/>
      <c r="DS33023" s="300"/>
      <c r="DT33023" s="300"/>
      <c r="DU33023" s="300"/>
      <c r="DV33023" s="300"/>
      <c r="DW33023" s="300"/>
      <c r="DX33023" s="300"/>
      <c r="DY33023" s="300"/>
      <c r="DZ33023" s="300"/>
      <c r="EA33023" s="300"/>
      <c r="EB33023" s="300"/>
      <c r="EC33023" s="300"/>
      <c r="ED33023" s="300"/>
      <c r="EE33023" s="300"/>
      <c r="EF33023" s="300"/>
      <c r="EG33023" s="300"/>
      <c r="EH33023" s="300"/>
      <c r="EI33023" s="300"/>
      <c r="EJ33023" s="300"/>
      <c r="EK33023" s="300"/>
      <c r="EL33023" s="300"/>
      <c r="EM33023" s="300"/>
      <c r="EN33023" s="300"/>
      <c r="EO33023" s="300"/>
      <c r="EP33023" s="300"/>
      <c r="EQ33023" s="300"/>
      <c r="ER33023" s="300"/>
      <c r="ES33023" s="300"/>
      <c r="ET33023" s="300"/>
      <c r="EU33023" s="300"/>
      <c r="EV33023" s="300"/>
      <c r="EW33023" s="300"/>
      <c r="EX33023" s="300"/>
      <c r="EY33023" s="300"/>
      <c r="EZ33023" s="300"/>
      <c r="FA33023" s="300"/>
      <c r="FB33023" s="300"/>
      <c r="FC33023" s="300"/>
      <c r="FD33023" s="300"/>
      <c r="FE33023" s="300"/>
      <c r="FF33023" s="300"/>
      <c r="FG33023" s="300"/>
      <c r="FH33023" s="300"/>
      <c r="FI33023" s="300"/>
      <c r="FJ33023" s="300"/>
      <c r="FK33023" s="300"/>
      <c r="FL33023" s="300"/>
      <c r="FM33023" s="300"/>
      <c r="FN33023" s="300"/>
      <c r="FO33023" s="300"/>
      <c r="FP33023" s="300"/>
      <c r="FQ33023" s="300"/>
      <c r="FR33023" s="300"/>
      <c r="FS33023" s="300"/>
      <c r="FT33023" s="300"/>
      <c r="FU33023" s="300"/>
      <c r="FV33023" s="300"/>
      <c r="FW33023" s="300"/>
      <c r="FX33023" s="300"/>
      <c r="FY33023" s="300"/>
      <c r="FZ33023" s="300"/>
      <c r="GA33023" s="300"/>
      <c r="GB33023" s="300"/>
      <c r="GC33023" s="300"/>
      <c r="GD33023" s="300"/>
      <c r="GE33023" s="300"/>
      <c r="GF33023" s="300"/>
      <c r="GG33023" s="300"/>
      <c r="GH33023" s="300"/>
      <c r="GI33023" s="300"/>
      <c r="GJ33023" s="300"/>
      <c r="GK33023" s="300"/>
    </row>
    <row r="33024" spans="4:193" x14ac:dyDescent="0.25">
      <c r="D33024" s="300"/>
      <c r="J33024" s="300"/>
      <c r="K33024" s="300"/>
      <c r="L33024" s="300"/>
      <c r="M33024" s="300"/>
      <c r="N33024" s="300"/>
      <c r="O33024" s="300"/>
      <c r="P33024" s="300"/>
      <c r="Q33024" s="300"/>
      <c r="R33024" s="300"/>
      <c r="S33024" s="300"/>
      <c r="T33024" s="300"/>
      <c r="U33024" s="300"/>
      <c r="V33024" s="300"/>
      <c r="W33024" s="300"/>
      <c r="X33024" s="300"/>
      <c r="Y33024" s="300"/>
      <c r="Z33024" s="300"/>
      <c r="AA33024" s="300"/>
      <c r="AB33024" s="300"/>
      <c r="AC33024" s="300"/>
      <c r="AD33024" s="300"/>
      <c r="AE33024" s="300"/>
      <c r="AF33024" s="300"/>
      <c r="AG33024" s="300"/>
      <c r="AH33024" s="300"/>
      <c r="AI33024" s="300"/>
      <c r="AJ33024" s="300"/>
      <c r="AK33024" s="300"/>
      <c r="AL33024" s="300"/>
      <c r="AM33024" s="300"/>
      <c r="AN33024" s="300"/>
      <c r="AO33024" s="300"/>
      <c r="AP33024" s="300"/>
      <c r="AQ33024" s="300"/>
      <c r="AR33024" s="300"/>
      <c r="AS33024" s="300"/>
      <c r="AT33024" s="300"/>
      <c r="AU33024" s="300"/>
      <c r="AV33024" s="300"/>
      <c r="AW33024" s="300"/>
      <c r="AX33024" s="300"/>
      <c r="AY33024" s="300"/>
      <c r="AZ33024" s="300"/>
      <c r="BA33024" s="300"/>
      <c r="BB33024" s="300"/>
      <c r="BC33024" s="300"/>
      <c r="BD33024" s="300"/>
      <c r="BE33024" s="300"/>
      <c r="BF33024" s="300"/>
      <c r="BG33024" s="300"/>
      <c r="BH33024" s="300"/>
      <c r="BI33024" s="300"/>
      <c r="BJ33024" s="300"/>
      <c r="BK33024" s="300"/>
      <c r="BL33024" s="300"/>
      <c r="BM33024" s="300"/>
      <c r="BN33024" s="300"/>
      <c r="BO33024" s="300"/>
      <c r="BP33024" s="300"/>
      <c r="BQ33024" s="300"/>
      <c r="BR33024" s="300"/>
      <c r="BS33024" s="300"/>
      <c r="BT33024" s="300"/>
      <c r="BU33024" s="300"/>
      <c r="BV33024" s="300"/>
      <c r="BW33024" s="300"/>
      <c r="BX33024" s="300"/>
      <c r="BY33024" s="300"/>
      <c r="BZ33024" s="300"/>
      <c r="CA33024" s="300"/>
      <c r="CB33024" s="300"/>
      <c r="CC33024" s="300"/>
      <c r="CD33024" s="300"/>
      <c r="CE33024" s="300"/>
      <c r="CF33024" s="300"/>
      <c r="CG33024" s="300"/>
      <c r="CH33024" s="300"/>
      <c r="CI33024" s="300"/>
      <c r="CJ33024" s="300"/>
      <c r="CK33024" s="300"/>
      <c r="CL33024" s="300"/>
      <c r="CM33024" s="300"/>
      <c r="CN33024" s="300"/>
      <c r="CO33024" s="300"/>
      <c r="CP33024" s="300"/>
      <c r="CQ33024" s="300"/>
      <c r="CR33024" s="300"/>
      <c r="CS33024" s="300"/>
      <c r="CT33024" s="300"/>
      <c r="CU33024" s="300"/>
      <c r="CV33024" s="300"/>
      <c r="CW33024" s="300"/>
      <c r="CX33024" s="300"/>
      <c r="CY33024" s="300"/>
      <c r="CZ33024" s="300"/>
      <c r="DA33024" s="300"/>
      <c r="DB33024" s="300"/>
      <c r="DC33024" s="300"/>
      <c r="DD33024" s="300"/>
      <c r="DE33024" s="300"/>
      <c r="DF33024" s="300"/>
      <c r="DG33024" s="300"/>
      <c r="DH33024" s="300"/>
      <c r="DI33024" s="300"/>
      <c r="DJ33024" s="300"/>
      <c r="DK33024" s="300"/>
      <c r="DL33024" s="300"/>
      <c r="DM33024" s="300"/>
      <c r="DN33024" s="300"/>
      <c r="DO33024" s="300"/>
      <c r="DP33024" s="300"/>
      <c r="DQ33024" s="300"/>
      <c r="DR33024" s="300"/>
      <c r="DS33024" s="300"/>
      <c r="DT33024" s="300"/>
      <c r="DU33024" s="300"/>
      <c r="DV33024" s="300"/>
      <c r="DW33024" s="300"/>
      <c r="DX33024" s="300"/>
      <c r="DY33024" s="300"/>
      <c r="DZ33024" s="300"/>
      <c r="EA33024" s="300"/>
      <c r="EB33024" s="300"/>
      <c r="EC33024" s="300"/>
      <c r="ED33024" s="300"/>
      <c r="EE33024" s="300"/>
      <c r="EF33024" s="300"/>
      <c r="EG33024" s="300"/>
      <c r="EH33024" s="300"/>
      <c r="EI33024" s="300"/>
      <c r="EJ33024" s="300"/>
      <c r="EK33024" s="300"/>
      <c r="EL33024" s="300"/>
      <c r="EM33024" s="300"/>
      <c r="EN33024" s="300"/>
      <c r="EO33024" s="300"/>
      <c r="EP33024" s="300"/>
      <c r="EQ33024" s="300"/>
      <c r="ER33024" s="300"/>
      <c r="ES33024" s="300"/>
      <c r="ET33024" s="300"/>
      <c r="EU33024" s="300"/>
      <c r="EV33024" s="300"/>
      <c r="EW33024" s="300"/>
      <c r="EX33024" s="300"/>
      <c r="EY33024" s="300"/>
      <c r="EZ33024" s="300"/>
      <c r="FA33024" s="300"/>
      <c r="FB33024" s="300"/>
      <c r="FC33024" s="300"/>
      <c r="FD33024" s="300"/>
      <c r="FE33024" s="300"/>
      <c r="FF33024" s="300"/>
      <c r="FG33024" s="300"/>
      <c r="FH33024" s="300"/>
      <c r="FI33024" s="300"/>
      <c r="FJ33024" s="300"/>
      <c r="FK33024" s="300"/>
      <c r="FL33024" s="300"/>
      <c r="FM33024" s="300"/>
      <c r="FN33024" s="300"/>
      <c r="FO33024" s="300"/>
      <c r="FP33024" s="300"/>
      <c r="FQ33024" s="300"/>
      <c r="FR33024" s="300"/>
      <c r="FS33024" s="300"/>
      <c r="FT33024" s="300"/>
      <c r="FU33024" s="300"/>
      <c r="FV33024" s="300"/>
      <c r="FW33024" s="300"/>
      <c r="FX33024" s="300"/>
      <c r="FY33024" s="300"/>
      <c r="FZ33024" s="300"/>
      <c r="GA33024" s="300"/>
      <c r="GB33024" s="300"/>
      <c r="GC33024" s="300"/>
      <c r="GD33024" s="300"/>
      <c r="GE33024" s="300"/>
      <c r="GF33024" s="300"/>
      <c r="GG33024" s="300"/>
      <c r="GH33024" s="300"/>
      <c r="GI33024" s="300"/>
      <c r="GJ33024" s="300"/>
      <c r="GK33024" s="300"/>
    </row>
    <row r="33025" spans="4:193" x14ac:dyDescent="0.25">
      <c r="D33025" s="300"/>
      <c r="J33025" s="300"/>
      <c r="K33025" s="300"/>
      <c r="L33025" s="300"/>
      <c r="M33025" s="300"/>
      <c r="N33025" s="300"/>
      <c r="O33025" s="300"/>
      <c r="P33025" s="300"/>
      <c r="Q33025" s="300"/>
      <c r="R33025" s="300"/>
      <c r="S33025" s="300"/>
      <c r="T33025" s="300"/>
      <c r="U33025" s="300"/>
      <c r="V33025" s="300"/>
      <c r="W33025" s="300"/>
      <c r="X33025" s="300"/>
      <c r="Y33025" s="300"/>
      <c r="Z33025" s="300"/>
      <c r="AA33025" s="300"/>
      <c r="AB33025" s="300"/>
      <c r="AC33025" s="300"/>
      <c r="AD33025" s="300"/>
      <c r="AE33025" s="300"/>
      <c r="AF33025" s="300"/>
      <c r="AG33025" s="300"/>
      <c r="AH33025" s="300"/>
      <c r="AI33025" s="300"/>
      <c r="AJ33025" s="300"/>
      <c r="AK33025" s="300"/>
      <c r="AL33025" s="300"/>
      <c r="AM33025" s="300"/>
      <c r="AN33025" s="300"/>
      <c r="AO33025" s="300"/>
      <c r="AP33025" s="300"/>
      <c r="AQ33025" s="300"/>
      <c r="AR33025" s="300"/>
      <c r="AS33025" s="300"/>
      <c r="AT33025" s="300"/>
      <c r="AU33025" s="300"/>
      <c r="AV33025" s="300"/>
      <c r="AW33025" s="300"/>
      <c r="AX33025" s="300"/>
      <c r="AY33025" s="300"/>
      <c r="AZ33025" s="300"/>
      <c r="BA33025" s="300"/>
      <c r="BB33025" s="300"/>
      <c r="BC33025" s="300"/>
      <c r="BD33025" s="300"/>
      <c r="BE33025" s="300"/>
      <c r="BF33025" s="300"/>
      <c r="BG33025" s="300"/>
      <c r="BH33025" s="300"/>
      <c r="BI33025" s="300"/>
      <c r="BJ33025" s="300"/>
      <c r="BK33025" s="300"/>
      <c r="BL33025" s="300"/>
      <c r="BM33025" s="300"/>
      <c r="BN33025" s="300"/>
      <c r="BO33025" s="300"/>
      <c r="BP33025" s="300"/>
      <c r="BQ33025" s="300"/>
      <c r="BR33025" s="300"/>
      <c r="BS33025" s="300"/>
      <c r="BT33025" s="300"/>
      <c r="BU33025" s="300"/>
      <c r="BV33025" s="300"/>
      <c r="BW33025" s="300"/>
      <c r="BX33025" s="300"/>
      <c r="BY33025" s="300"/>
      <c r="BZ33025" s="300"/>
      <c r="CA33025" s="300"/>
      <c r="CB33025" s="300"/>
      <c r="CC33025" s="300"/>
      <c r="CD33025" s="300"/>
      <c r="CE33025" s="300"/>
      <c r="CF33025" s="300"/>
      <c r="CG33025" s="300"/>
      <c r="CH33025" s="300"/>
      <c r="CI33025" s="300"/>
      <c r="CJ33025" s="300"/>
      <c r="CK33025" s="300"/>
      <c r="CL33025" s="300"/>
      <c r="CM33025" s="300"/>
      <c r="CN33025" s="300"/>
      <c r="CO33025" s="300"/>
      <c r="CP33025" s="300"/>
      <c r="CQ33025" s="300"/>
      <c r="CR33025" s="300"/>
      <c r="CS33025" s="300"/>
      <c r="CT33025" s="300"/>
      <c r="CU33025" s="300"/>
      <c r="CV33025" s="300"/>
      <c r="CW33025" s="300"/>
      <c r="CX33025" s="300"/>
      <c r="CY33025" s="300"/>
      <c r="CZ33025" s="300"/>
      <c r="DA33025" s="300"/>
      <c r="DB33025" s="300"/>
      <c r="DC33025" s="300"/>
      <c r="DD33025" s="300"/>
      <c r="DE33025" s="300"/>
      <c r="DF33025" s="300"/>
      <c r="DG33025" s="300"/>
      <c r="DH33025" s="300"/>
      <c r="DI33025" s="300"/>
      <c r="DJ33025" s="300"/>
      <c r="DK33025" s="300"/>
      <c r="DL33025" s="300"/>
      <c r="DM33025" s="300"/>
      <c r="DN33025" s="300"/>
      <c r="DO33025" s="300"/>
      <c r="DP33025" s="300"/>
      <c r="DQ33025" s="300"/>
      <c r="DR33025" s="300"/>
      <c r="DS33025" s="300"/>
      <c r="DT33025" s="300"/>
      <c r="DU33025" s="300"/>
      <c r="DV33025" s="300"/>
      <c r="DW33025" s="300"/>
      <c r="DX33025" s="300"/>
      <c r="DY33025" s="300"/>
      <c r="DZ33025" s="300"/>
      <c r="EA33025" s="300"/>
      <c r="EB33025" s="300"/>
      <c r="EC33025" s="300"/>
      <c r="ED33025" s="300"/>
      <c r="EE33025" s="300"/>
      <c r="EF33025" s="300"/>
      <c r="EG33025" s="300"/>
      <c r="EH33025" s="300"/>
      <c r="EI33025" s="300"/>
      <c r="EJ33025" s="300"/>
      <c r="EK33025" s="300"/>
      <c r="EL33025" s="300"/>
      <c r="EM33025" s="300"/>
      <c r="EN33025" s="300"/>
      <c r="EO33025" s="300"/>
      <c r="EP33025" s="300"/>
      <c r="EQ33025" s="300"/>
      <c r="ER33025" s="300"/>
      <c r="ES33025" s="300"/>
      <c r="ET33025" s="300"/>
      <c r="EU33025" s="300"/>
      <c r="EV33025" s="300"/>
      <c r="EW33025" s="300"/>
      <c r="EX33025" s="300"/>
      <c r="EY33025" s="300"/>
      <c r="EZ33025" s="300"/>
      <c r="FA33025" s="300"/>
      <c r="FB33025" s="300"/>
      <c r="FC33025" s="300"/>
      <c r="FD33025" s="300"/>
      <c r="FE33025" s="300"/>
      <c r="FF33025" s="300"/>
      <c r="FG33025" s="300"/>
      <c r="FH33025" s="300"/>
      <c r="FI33025" s="300"/>
      <c r="FJ33025" s="300"/>
      <c r="FK33025" s="300"/>
      <c r="FL33025" s="300"/>
      <c r="FM33025" s="300"/>
      <c r="FN33025" s="300"/>
      <c r="FO33025" s="300"/>
      <c r="FP33025" s="300"/>
      <c r="FQ33025" s="300"/>
      <c r="FR33025" s="300"/>
      <c r="FS33025" s="300"/>
      <c r="FT33025" s="300"/>
      <c r="FU33025" s="300"/>
      <c r="FV33025" s="300"/>
      <c r="FW33025" s="300"/>
      <c r="FX33025" s="300"/>
      <c r="FY33025" s="300"/>
      <c r="FZ33025" s="300"/>
      <c r="GA33025" s="300"/>
      <c r="GB33025" s="300"/>
      <c r="GC33025" s="300"/>
      <c r="GD33025" s="300"/>
      <c r="GE33025" s="300"/>
      <c r="GF33025" s="300"/>
      <c r="GG33025" s="300"/>
      <c r="GH33025" s="300"/>
      <c r="GI33025" s="300"/>
      <c r="GJ33025" s="300"/>
      <c r="GK33025" s="300"/>
    </row>
    <row r="33026" spans="4:193" x14ac:dyDescent="0.25">
      <c r="D33026" s="300"/>
      <c r="J33026" s="300"/>
      <c r="K33026" s="300"/>
      <c r="L33026" s="300"/>
      <c r="M33026" s="300"/>
      <c r="N33026" s="300"/>
      <c r="O33026" s="300"/>
      <c r="P33026" s="300"/>
      <c r="Q33026" s="300"/>
      <c r="R33026" s="300"/>
      <c r="S33026" s="300"/>
      <c r="T33026" s="300"/>
      <c r="U33026" s="300"/>
      <c r="V33026" s="300"/>
      <c r="W33026" s="300"/>
      <c r="X33026" s="300"/>
      <c r="Y33026" s="300"/>
      <c r="Z33026" s="300"/>
      <c r="AA33026" s="300"/>
      <c r="AB33026" s="300"/>
      <c r="AC33026" s="300"/>
      <c r="AD33026" s="300"/>
      <c r="AE33026" s="300"/>
      <c r="AF33026" s="300"/>
      <c r="AG33026" s="300"/>
      <c r="AH33026" s="300"/>
      <c r="AI33026" s="300"/>
      <c r="AJ33026" s="300"/>
      <c r="AK33026" s="300"/>
      <c r="AL33026" s="300"/>
      <c r="AM33026" s="300"/>
      <c r="AN33026" s="300"/>
      <c r="AO33026" s="300"/>
      <c r="AP33026" s="300"/>
      <c r="AQ33026" s="300"/>
      <c r="AR33026" s="300"/>
      <c r="AS33026" s="300"/>
      <c r="AT33026" s="300"/>
      <c r="AU33026" s="300"/>
      <c r="AV33026" s="300"/>
      <c r="AW33026" s="300"/>
      <c r="AX33026" s="300"/>
      <c r="AY33026" s="300"/>
      <c r="AZ33026" s="300"/>
      <c r="BA33026" s="300"/>
      <c r="BB33026" s="300"/>
      <c r="BC33026" s="300"/>
      <c r="BD33026" s="300"/>
      <c r="BE33026" s="300"/>
      <c r="BF33026" s="300"/>
      <c r="BG33026" s="300"/>
      <c r="BH33026" s="300"/>
      <c r="BI33026" s="300"/>
      <c r="BJ33026" s="300"/>
      <c r="BK33026" s="300"/>
      <c r="BL33026" s="300"/>
      <c r="BM33026" s="300"/>
      <c r="BN33026" s="300"/>
      <c r="BO33026" s="300"/>
      <c r="BP33026" s="300"/>
      <c r="BQ33026" s="300"/>
      <c r="BR33026" s="300"/>
      <c r="BS33026" s="300"/>
      <c r="BT33026" s="300"/>
      <c r="BU33026" s="300"/>
      <c r="BV33026" s="300"/>
      <c r="BW33026" s="300"/>
      <c r="BX33026" s="300"/>
      <c r="BY33026" s="300"/>
      <c r="BZ33026" s="300"/>
      <c r="CA33026" s="300"/>
      <c r="CB33026" s="300"/>
      <c r="CC33026" s="300"/>
      <c r="CD33026" s="300"/>
      <c r="CE33026" s="300"/>
      <c r="CF33026" s="300"/>
      <c r="CG33026" s="300"/>
      <c r="CH33026" s="300"/>
      <c r="CI33026" s="300"/>
      <c r="CJ33026" s="300"/>
      <c r="CK33026" s="300"/>
      <c r="CL33026" s="300"/>
      <c r="CM33026" s="300"/>
      <c r="CN33026" s="300"/>
      <c r="CO33026" s="300"/>
      <c r="CP33026" s="300"/>
      <c r="CQ33026" s="300"/>
      <c r="CR33026" s="300"/>
      <c r="CS33026" s="300"/>
      <c r="CT33026" s="300"/>
      <c r="CU33026" s="300"/>
      <c r="CV33026" s="300"/>
      <c r="CW33026" s="300"/>
      <c r="CX33026" s="300"/>
      <c r="CY33026" s="300"/>
      <c r="CZ33026" s="300"/>
      <c r="DA33026" s="300"/>
      <c r="DB33026" s="300"/>
      <c r="DC33026" s="300"/>
      <c r="DD33026" s="300"/>
      <c r="DE33026" s="300"/>
      <c r="DF33026" s="300"/>
      <c r="DG33026" s="300"/>
      <c r="DH33026" s="300"/>
      <c r="DI33026" s="300"/>
      <c r="DJ33026" s="300"/>
      <c r="DK33026" s="300"/>
      <c r="DL33026" s="300"/>
      <c r="DM33026" s="300"/>
      <c r="DN33026" s="300"/>
      <c r="DO33026" s="300"/>
      <c r="DP33026" s="300"/>
      <c r="DQ33026" s="300"/>
      <c r="DR33026" s="300"/>
      <c r="DS33026" s="300"/>
      <c r="DT33026" s="300"/>
      <c r="DU33026" s="300"/>
      <c r="DV33026" s="300"/>
      <c r="DW33026" s="300"/>
      <c r="DX33026" s="300"/>
      <c r="DY33026" s="300"/>
      <c r="DZ33026" s="300"/>
      <c r="EA33026" s="300"/>
      <c r="EB33026" s="300"/>
      <c r="EC33026" s="300"/>
      <c r="ED33026" s="300"/>
      <c r="EE33026" s="300"/>
      <c r="EF33026" s="300"/>
      <c r="EG33026" s="300"/>
      <c r="EH33026" s="300"/>
      <c r="EI33026" s="300"/>
      <c r="EJ33026" s="300"/>
      <c r="EK33026" s="300"/>
      <c r="EL33026" s="300"/>
      <c r="EM33026" s="300"/>
      <c r="EN33026" s="300"/>
      <c r="EO33026" s="300"/>
      <c r="EP33026" s="300"/>
      <c r="EQ33026" s="300"/>
      <c r="ER33026" s="300"/>
      <c r="ES33026" s="300"/>
      <c r="ET33026" s="300"/>
      <c r="EU33026" s="300"/>
      <c r="EV33026" s="300"/>
      <c r="EW33026" s="300"/>
      <c r="EX33026" s="300"/>
      <c r="EY33026" s="300"/>
      <c r="EZ33026" s="300"/>
      <c r="FA33026" s="300"/>
      <c r="FB33026" s="300"/>
      <c r="FC33026" s="300"/>
      <c r="FD33026" s="300"/>
      <c r="FE33026" s="300"/>
      <c r="FF33026" s="300"/>
      <c r="FG33026" s="300"/>
      <c r="FH33026" s="300"/>
      <c r="FI33026" s="300"/>
      <c r="FJ33026" s="300"/>
      <c r="FK33026" s="300"/>
      <c r="FL33026" s="300"/>
      <c r="FM33026" s="300"/>
      <c r="FN33026" s="300"/>
      <c r="FO33026" s="300"/>
      <c r="FP33026" s="300"/>
      <c r="FQ33026" s="300"/>
      <c r="FR33026" s="300"/>
      <c r="FS33026" s="300"/>
      <c r="FT33026" s="300"/>
      <c r="FU33026" s="300"/>
      <c r="FV33026" s="300"/>
      <c r="FW33026" s="300"/>
      <c r="FX33026" s="300"/>
      <c r="FY33026" s="300"/>
      <c r="FZ33026" s="300"/>
      <c r="GA33026" s="300"/>
      <c r="GB33026" s="300"/>
      <c r="GC33026" s="300"/>
      <c r="GD33026" s="300"/>
      <c r="GE33026" s="300"/>
      <c r="GF33026" s="300"/>
      <c r="GG33026" s="300"/>
      <c r="GH33026" s="300"/>
      <c r="GI33026" s="300"/>
      <c r="GJ33026" s="300"/>
      <c r="GK33026" s="300"/>
    </row>
    <row r="33027" spans="4:193" x14ac:dyDescent="0.25">
      <c r="D33027" s="300"/>
      <c r="J33027" s="300"/>
      <c r="K33027" s="300"/>
      <c r="L33027" s="300"/>
      <c r="M33027" s="300"/>
      <c r="N33027" s="300"/>
      <c r="O33027" s="300"/>
      <c r="P33027" s="300"/>
      <c r="Q33027" s="300"/>
      <c r="R33027" s="300"/>
      <c r="S33027" s="300"/>
      <c r="T33027" s="300"/>
      <c r="U33027" s="300"/>
      <c r="V33027" s="300"/>
      <c r="W33027" s="300"/>
      <c r="X33027" s="300"/>
      <c r="Y33027" s="300"/>
      <c r="Z33027" s="300"/>
      <c r="AA33027" s="300"/>
      <c r="AB33027" s="300"/>
      <c r="AC33027" s="300"/>
      <c r="AD33027" s="300"/>
      <c r="AE33027" s="300"/>
      <c r="AF33027" s="300"/>
      <c r="AG33027" s="300"/>
      <c r="AH33027" s="300"/>
      <c r="AI33027" s="300"/>
      <c r="AJ33027" s="300"/>
      <c r="AK33027" s="300"/>
      <c r="AL33027" s="300"/>
      <c r="AM33027" s="300"/>
      <c r="AN33027" s="300"/>
      <c r="AO33027" s="300"/>
      <c r="AP33027" s="300"/>
      <c r="AQ33027" s="300"/>
      <c r="AR33027" s="300"/>
      <c r="AS33027" s="300"/>
      <c r="AT33027" s="300"/>
      <c r="AU33027" s="300"/>
      <c r="AV33027" s="300"/>
      <c r="AW33027" s="300"/>
      <c r="AX33027" s="300"/>
      <c r="AY33027" s="300"/>
      <c r="AZ33027" s="300"/>
      <c r="BA33027" s="300"/>
      <c r="BB33027" s="300"/>
      <c r="BC33027" s="300"/>
      <c r="BD33027" s="300"/>
      <c r="BE33027" s="300"/>
      <c r="BF33027" s="300"/>
      <c r="BG33027" s="300"/>
      <c r="BH33027" s="300"/>
      <c r="BI33027" s="300"/>
      <c r="BJ33027" s="300"/>
      <c r="BK33027" s="300"/>
      <c r="BL33027" s="300"/>
      <c r="BM33027" s="300"/>
      <c r="BN33027" s="300"/>
      <c r="BO33027" s="300"/>
      <c r="BP33027" s="300"/>
      <c r="BQ33027" s="300"/>
      <c r="BR33027" s="300"/>
      <c r="BS33027" s="300"/>
      <c r="BT33027" s="300"/>
      <c r="BU33027" s="300"/>
      <c r="BV33027" s="300"/>
      <c r="BW33027" s="300"/>
      <c r="BX33027" s="300"/>
      <c r="BY33027" s="300"/>
      <c r="BZ33027" s="300"/>
      <c r="CA33027" s="300"/>
      <c r="CB33027" s="300"/>
      <c r="CC33027" s="300"/>
      <c r="CD33027" s="300"/>
      <c r="CE33027" s="300"/>
      <c r="CF33027" s="300"/>
      <c r="CG33027" s="300"/>
      <c r="CH33027" s="300"/>
      <c r="CI33027" s="300"/>
      <c r="CJ33027" s="300"/>
      <c r="CK33027" s="300"/>
      <c r="CL33027" s="300"/>
      <c r="CM33027" s="300"/>
      <c r="CN33027" s="300"/>
      <c r="CO33027" s="300"/>
      <c r="CP33027" s="300"/>
      <c r="CQ33027" s="300"/>
      <c r="CR33027" s="300"/>
      <c r="CS33027" s="300"/>
      <c r="CT33027" s="300"/>
      <c r="CU33027" s="300"/>
      <c r="CV33027" s="300"/>
      <c r="CW33027" s="300"/>
      <c r="CX33027" s="300"/>
      <c r="CY33027" s="300"/>
      <c r="CZ33027" s="300"/>
      <c r="DA33027" s="300"/>
      <c r="DB33027" s="300"/>
      <c r="DC33027" s="300"/>
      <c r="DD33027" s="300"/>
      <c r="DE33027" s="300"/>
      <c r="DF33027" s="300"/>
      <c r="DG33027" s="300"/>
      <c r="DH33027" s="300"/>
      <c r="DI33027" s="300"/>
      <c r="DJ33027" s="300"/>
      <c r="DK33027" s="300"/>
      <c r="DL33027" s="300"/>
      <c r="DM33027" s="300"/>
      <c r="DN33027" s="300"/>
      <c r="DO33027" s="300"/>
      <c r="DP33027" s="300"/>
      <c r="DQ33027" s="300"/>
      <c r="DR33027" s="300"/>
      <c r="DS33027" s="300"/>
      <c r="DT33027" s="300"/>
      <c r="DU33027" s="300"/>
      <c r="DV33027" s="300"/>
      <c r="DW33027" s="300"/>
      <c r="DX33027" s="300"/>
      <c r="DY33027" s="300"/>
      <c r="DZ33027" s="300"/>
      <c r="EA33027" s="300"/>
      <c r="EB33027" s="300"/>
      <c r="EC33027" s="300"/>
      <c r="ED33027" s="300"/>
      <c r="EE33027" s="300"/>
      <c r="EF33027" s="300"/>
      <c r="EG33027" s="300"/>
      <c r="EH33027" s="300"/>
      <c r="EI33027" s="300"/>
      <c r="EJ33027" s="300"/>
      <c r="EK33027" s="300"/>
      <c r="EL33027" s="300"/>
      <c r="EM33027" s="300"/>
      <c r="EN33027" s="300"/>
      <c r="EO33027" s="300"/>
      <c r="EP33027" s="300"/>
      <c r="EQ33027" s="300"/>
      <c r="ER33027" s="300"/>
      <c r="ES33027" s="300"/>
      <c r="ET33027" s="300"/>
      <c r="EU33027" s="300"/>
      <c r="EV33027" s="300"/>
      <c r="EW33027" s="300"/>
      <c r="EX33027" s="300"/>
      <c r="EY33027" s="300"/>
      <c r="EZ33027" s="300"/>
      <c r="FA33027" s="300"/>
      <c r="FB33027" s="300"/>
      <c r="FC33027" s="300"/>
      <c r="FD33027" s="300"/>
      <c r="FE33027" s="300"/>
      <c r="FF33027" s="300"/>
      <c r="FG33027" s="300"/>
      <c r="FH33027" s="300"/>
      <c r="FI33027" s="300"/>
      <c r="FJ33027" s="300"/>
      <c r="FK33027" s="300"/>
      <c r="FL33027" s="300"/>
      <c r="FM33027" s="300"/>
      <c r="FN33027" s="300"/>
      <c r="FO33027" s="300"/>
      <c r="FP33027" s="300"/>
      <c r="FQ33027" s="300"/>
      <c r="FR33027" s="300"/>
      <c r="FS33027" s="300"/>
      <c r="FT33027" s="300"/>
      <c r="FU33027" s="300"/>
      <c r="FV33027" s="300"/>
      <c r="FW33027" s="300"/>
      <c r="FX33027" s="300"/>
      <c r="FY33027" s="300"/>
      <c r="FZ33027" s="300"/>
      <c r="GA33027" s="300"/>
      <c r="GB33027" s="300"/>
      <c r="GC33027" s="300"/>
      <c r="GD33027" s="300"/>
      <c r="GE33027" s="300"/>
      <c r="GF33027" s="300"/>
      <c r="GG33027" s="300"/>
      <c r="GH33027" s="300"/>
      <c r="GI33027" s="300"/>
      <c r="GJ33027" s="300"/>
      <c r="GK33027" s="300"/>
    </row>
    <row r="33028" spans="4:193" x14ac:dyDescent="0.25">
      <c r="D33028" s="300"/>
      <c r="J33028" s="300"/>
      <c r="K33028" s="300"/>
      <c r="L33028" s="300"/>
      <c r="M33028" s="300"/>
      <c r="N33028" s="300"/>
      <c r="O33028" s="300"/>
      <c r="P33028" s="300"/>
      <c r="Q33028" s="300"/>
      <c r="R33028" s="300"/>
      <c r="S33028" s="300"/>
      <c r="T33028" s="300"/>
      <c r="U33028" s="300"/>
      <c r="V33028" s="300"/>
      <c r="W33028" s="300"/>
      <c r="X33028" s="300"/>
      <c r="Y33028" s="300"/>
      <c r="Z33028" s="300"/>
      <c r="AA33028" s="300"/>
      <c r="AB33028" s="300"/>
      <c r="AC33028" s="300"/>
      <c r="AD33028" s="300"/>
      <c r="AE33028" s="300"/>
      <c r="AF33028" s="300"/>
      <c r="AG33028" s="300"/>
      <c r="AH33028" s="300"/>
      <c r="AI33028" s="300"/>
      <c r="AJ33028" s="300"/>
      <c r="AK33028" s="300"/>
      <c r="AL33028" s="300"/>
      <c r="AM33028" s="300"/>
      <c r="AN33028" s="300"/>
      <c r="AO33028" s="300"/>
      <c r="AP33028" s="300"/>
      <c r="AQ33028" s="300"/>
      <c r="AR33028" s="300"/>
      <c r="AS33028" s="300"/>
      <c r="AT33028" s="300"/>
      <c r="AU33028" s="300"/>
      <c r="AV33028" s="300"/>
      <c r="AW33028" s="300"/>
      <c r="AX33028" s="300"/>
      <c r="AY33028" s="300"/>
      <c r="AZ33028" s="300"/>
      <c r="BA33028" s="300"/>
      <c r="BB33028" s="300"/>
      <c r="BC33028" s="300"/>
      <c r="BD33028" s="300"/>
      <c r="BE33028" s="300"/>
      <c r="BF33028" s="300"/>
      <c r="BG33028" s="300"/>
      <c r="BH33028" s="300"/>
      <c r="BI33028" s="300"/>
      <c r="BJ33028" s="300"/>
      <c r="BK33028" s="300"/>
      <c r="BL33028" s="300"/>
      <c r="BM33028" s="300"/>
      <c r="BN33028" s="300"/>
      <c r="BO33028" s="300"/>
      <c r="BP33028" s="300"/>
      <c r="BQ33028" s="300"/>
      <c r="BR33028" s="300"/>
      <c r="BS33028" s="300"/>
      <c r="BT33028" s="300"/>
      <c r="BU33028" s="300"/>
      <c r="BV33028" s="300"/>
      <c r="BW33028" s="300"/>
      <c r="BX33028" s="300"/>
      <c r="BY33028" s="300"/>
      <c r="BZ33028" s="300"/>
      <c r="CA33028" s="300"/>
      <c r="CB33028" s="300"/>
      <c r="CC33028" s="300"/>
      <c r="CD33028" s="300"/>
      <c r="CE33028" s="300"/>
      <c r="CF33028" s="300"/>
      <c r="CG33028" s="300"/>
      <c r="CH33028" s="300"/>
      <c r="CI33028" s="300"/>
      <c r="CJ33028" s="300"/>
      <c r="CK33028" s="300"/>
      <c r="CL33028" s="300"/>
      <c r="CM33028" s="300"/>
      <c r="CN33028" s="300"/>
      <c r="CO33028" s="300"/>
      <c r="CP33028" s="300"/>
      <c r="CQ33028" s="300"/>
      <c r="CR33028" s="300"/>
      <c r="CS33028" s="300"/>
      <c r="CT33028" s="300"/>
      <c r="CU33028" s="300"/>
      <c r="CV33028" s="300"/>
      <c r="CW33028" s="300"/>
      <c r="CX33028" s="300"/>
      <c r="CY33028" s="300"/>
      <c r="CZ33028" s="300"/>
      <c r="DA33028" s="300"/>
      <c r="DB33028" s="300"/>
      <c r="DC33028" s="300"/>
      <c r="DD33028" s="300"/>
      <c r="DE33028" s="300"/>
      <c r="DF33028" s="300"/>
      <c r="DG33028" s="300"/>
      <c r="DH33028" s="300"/>
      <c r="DI33028" s="300"/>
      <c r="DJ33028" s="300"/>
      <c r="DK33028" s="300"/>
      <c r="DL33028" s="300"/>
      <c r="DM33028" s="300"/>
      <c r="DN33028" s="300"/>
      <c r="DO33028" s="300"/>
      <c r="DP33028" s="300"/>
      <c r="DQ33028" s="300"/>
      <c r="DR33028" s="300"/>
      <c r="DS33028" s="300"/>
      <c r="DT33028" s="300"/>
      <c r="DU33028" s="300"/>
      <c r="DV33028" s="300"/>
      <c r="DW33028" s="300"/>
      <c r="DX33028" s="300"/>
      <c r="DY33028" s="300"/>
      <c r="DZ33028" s="300"/>
      <c r="EA33028" s="300"/>
      <c r="EB33028" s="300"/>
      <c r="EC33028" s="300"/>
      <c r="ED33028" s="300"/>
      <c r="EE33028" s="300"/>
      <c r="EF33028" s="300"/>
      <c r="EG33028" s="300"/>
      <c r="EH33028" s="300"/>
      <c r="EI33028" s="300"/>
      <c r="EJ33028" s="300"/>
      <c r="EK33028" s="300"/>
      <c r="EL33028" s="300"/>
      <c r="EM33028" s="300"/>
      <c r="EN33028" s="300"/>
      <c r="EO33028" s="300"/>
      <c r="EP33028" s="300"/>
      <c r="EQ33028" s="300"/>
      <c r="ER33028" s="300"/>
      <c r="ES33028" s="300"/>
      <c r="ET33028" s="300"/>
      <c r="EU33028" s="300"/>
      <c r="EV33028" s="300"/>
      <c r="EW33028" s="300"/>
      <c r="EX33028" s="300"/>
      <c r="EY33028" s="300"/>
      <c r="EZ33028" s="300"/>
      <c r="FA33028" s="300"/>
      <c r="FB33028" s="300"/>
      <c r="FC33028" s="300"/>
      <c r="FD33028" s="300"/>
      <c r="FE33028" s="300"/>
      <c r="FF33028" s="300"/>
      <c r="FG33028" s="300"/>
      <c r="FH33028" s="300"/>
      <c r="FI33028" s="300"/>
      <c r="FJ33028" s="300"/>
      <c r="FK33028" s="300"/>
      <c r="FL33028" s="300"/>
      <c r="FM33028" s="300"/>
      <c r="FN33028" s="300"/>
      <c r="FO33028" s="300"/>
      <c r="FP33028" s="300"/>
      <c r="FQ33028" s="300"/>
      <c r="FR33028" s="300"/>
      <c r="FS33028" s="300"/>
      <c r="FT33028" s="300"/>
      <c r="FU33028" s="300"/>
      <c r="FV33028" s="300"/>
      <c r="FW33028" s="300"/>
      <c r="FX33028" s="300"/>
      <c r="FY33028" s="300"/>
      <c r="FZ33028" s="300"/>
      <c r="GA33028" s="300"/>
      <c r="GB33028" s="300"/>
      <c r="GC33028" s="300"/>
      <c r="GD33028" s="300"/>
      <c r="GE33028" s="300"/>
      <c r="GF33028" s="300"/>
      <c r="GG33028" s="300"/>
      <c r="GH33028" s="300"/>
      <c r="GI33028" s="300"/>
      <c r="GJ33028" s="300"/>
      <c r="GK33028" s="300"/>
    </row>
    <row r="33029" spans="4:193" x14ac:dyDescent="0.25">
      <c r="D33029" s="300"/>
      <c r="J33029" s="300"/>
      <c r="K33029" s="300"/>
      <c r="L33029" s="300"/>
      <c r="M33029" s="300"/>
      <c r="N33029" s="300"/>
      <c r="O33029" s="300"/>
      <c r="P33029" s="300"/>
      <c r="Q33029" s="300"/>
      <c r="R33029" s="300"/>
      <c r="S33029" s="300"/>
      <c r="T33029" s="300"/>
      <c r="U33029" s="300"/>
      <c r="V33029" s="300"/>
      <c r="W33029" s="300"/>
      <c r="X33029" s="300"/>
      <c r="Y33029" s="300"/>
      <c r="Z33029" s="300"/>
      <c r="AA33029" s="300"/>
      <c r="AB33029" s="300"/>
      <c r="AC33029" s="300"/>
      <c r="AD33029" s="300"/>
      <c r="AE33029" s="300"/>
      <c r="AF33029" s="300"/>
      <c r="AG33029" s="300"/>
      <c r="AH33029" s="300"/>
      <c r="AI33029" s="300"/>
      <c r="AJ33029" s="300"/>
      <c r="AK33029" s="300"/>
      <c r="AL33029" s="300"/>
      <c r="AM33029" s="300"/>
      <c r="AN33029" s="300"/>
      <c r="AO33029" s="300"/>
      <c r="AP33029" s="300"/>
      <c r="AQ33029" s="300"/>
      <c r="AR33029" s="300"/>
      <c r="AS33029" s="300"/>
      <c r="AT33029" s="300"/>
      <c r="AU33029" s="300"/>
      <c r="AV33029" s="300"/>
      <c r="AW33029" s="300"/>
      <c r="AX33029" s="300"/>
      <c r="AY33029" s="300"/>
      <c r="AZ33029" s="300"/>
      <c r="BA33029" s="300"/>
      <c r="BB33029" s="300"/>
      <c r="BC33029" s="300"/>
      <c r="BD33029" s="300"/>
      <c r="BE33029" s="300"/>
      <c r="BF33029" s="300"/>
      <c r="BG33029" s="300"/>
      <c r="BH33029" s="300"/>
      <c r="BI33029" s="300"/>
      <c r="BJ33029" s="300"/>
      <c r="BK33029" s="300"/>
      <c r="BL33029" s="300"/>
      <c r="BM33029" s="300"/>
      <c r="BN33029" s="300"/>
      <c r="BO33029" s="300"/>
      <c r="BP33029" s="300"/>
      <c r="BQ33029" s="300"/>
      <c r="BR33029" s="300"/>
      <c r="BS33029" s="300"/>
      <c r="BT33029" s="300"/>
      <c r="BU33029" s="300"/>
      <c r="BV33029" s="300"/>
      <c r="BW33029" s="300"/>
      <c r="BX33029" s="300"/>
      <c r="BY33029" s="300"/>
      <c r="BZ33029" s="300"/>
      <c r="CA33029" s="300"/>
      <c r="CB33029" s="300"/>
      <c r="CC33029" s="300"/>
      <c r="CD33029" s="300"/>
      <c r="CE33029" s="300"/>
      <c r="CF33029" s="300"/>
      <c r="CG33029" s="300"/>
      <c r="CH33029" s="300"/>
      <c r="CI33029" s="300"/>
      <c r="CJ33029" s="300"/>
      <c r="CK33029" s="300"/>
      <c r="CL33029" s="300"/>
      <c r="CM33029" s="300"/>
      <c r="CN33029" s="300"/>
      <c r="CO33029" s="300"/>
      <c r="CP33029" s="300"/>
      <c r="CQ33029" s="300"/>
      <c r="CR33029" s="300"/>
      <c r="CS33029" s="300"/>
      <c r="CT33029" s="300"/>
      <c r="CU33029" s="300"/>
      <c r="CV33029" s="300"/>
      <c r="CW33029" s="300"/>
      <c r="CX33029" s="300"/>
      <c r="CY33029" s="300"/>
      <c r="CZ33029" s="300"/>
      <c r="DA33029" s="300"/>
      <c r="DB33029" s="300"/>
      <c r="DC33029" s="300"/>
      <c r="DD33029" s="300"/>
      <c r="DE33029" s="300"/>
      <c r="DF33029" s="300"/>
      <c r="DG33029" s="300"/>
      <c r="DH33029" s="300"/>
      <c r="DI33029" s="300"/>
      <c r="DJ33029" s="300"/>
      <c r="DK33029" s="300"/>
      <c r="DL33029" s="300"/>
      <c r="DM33029" s="300"/>
      <c r="DN33029" s="300"/>
      <c r="DO33029" s="300"/>
      <c r="DP33029" s="300"/>
      <c r="DQ33029" s="300"/>
      <c r="DR33029" s="300"/>
      <c r="DS33029" s="300"/>
      <c r="DT33029" s="300"/>
      <c r="DU33029" s="300"/>
      <c r="DV33029" s="300"/>
      <c r="DW33029" s="300"/>
      <c r="DX33029" s="300"/>
      <c r="DY33029" s="300"/>
      <c r="DZ33029" s="300"/>
      <c r="EA33029" s="300"/>
      <c r="EB33029" s="300"/>
      <c r="EC33029" s="300"/>
      <c r="ED33029" s="300"/>
      <c r="EE33029" s="300"/>
      <c r="EF33029" s="300"/>
      <c r="EG33029" s="300"/>
      <c r="EH33029" s="300"/>
      <c r="EI33029" s="300"/>
      <c r="EJ33029" s="300"/>
      <c r="EK33029" s="300"/>
      <c r="EL33029" s="300"/>
      <c r="EM33029" s="300"/>
      <c r="EN33029" s="300"/>
      <c r="EO33029" s="300"/>
      <c r="EP33029" s="300"/>
      <c r="EQ33029" s="300"/>
      <c r="ER33029" s="300"/>
      <c r="ES33029" s="300"/>
      <c r="ET33029" s="300"/>
      <c r="EU33029" s="300"/>
      <c r="EV33029" s="300"/>
      <c r="EW33029" s="300"/>
      <c r="EX33029" s="300"/>
      <c r="EY33029" s="300"/>
      <c r="EZ33029" s="300"/>
      <c r="FA33029" s="300"/>
      <c r="FB33029" s="300"/>
      <c r="FC33029" s="300"/>
      <c r="FD33029" s="300"/>
      <c r="FE33029" s="300"/>
      <c r="FF33029" s="300"/>
      <c r="FG33029" s="300"/>
      <c r="FH33029" s="300"/>
      <c r="FI33029" s="300"/>
      <c r="FJ33029" s="300"/>
      <c r="FK33029" s="300"/>
      <c r="FL33029" s="300"/>
      <c r="FM33029" s="300"/>
      <c r="FN33029" s="300"/>
      <c r="FO33029" s="300"/>
      <c r="FP33029" s="300"/>
      <c r="FQ33029" s="300"/>
      <c r="FR33029" s="300"/>
      <c r="FS33029" s="300"/>
      <c r="FT33029" s="300"/>
      <c r="FU33029" s="300"/>
      <c r="FV33029" s="300"/>
      <c r="FW33029" s="300"/>
      <c r="FX33029" s="300"/>
      <c r="FY33029" s="300"/>
      <c r="FZ33029" s="300"/>
      <c r="GA33029" s="300"/>
      <c r="GB33029" s="300"/>
      <c r="GC33029" s="300"/>
      <c r="GD33029" s="300"/>
      <c r="GE33029" s="300"/>
      <c r="GF33029" s="300"/>
      <c r="GG33029" s="300"/>
      <c r="GH33029" s="300"/>
      <c r="GI33029" s="300"/>
      <c r="GJ33029" s="300"/>
      <c r="GK33029" s="300"/>
    </row>
    <row r="33030" spans="4:193" x14ac:dyDescent="0.25">
      <c r="D33030" s="300"/>
      <c r="J33030" s="300"/>
      <c r="K33030" s="300"/>
      <c r="L33030" s="300"/>
      <c r="M33030" s="300"/>
      <c r="N33030" s="300"/>
      <c r="O33030" s="300"/>
      <c r="P33030" s="300"/>
      <c r="Q33030" s="300"/>
      <c r="R33030" s="300"/>
      <c r="S33030" s="300"/>
      <c r="T33030" s="300"/>
      <c r="U33030" s="300"/>
      <c r="V33030" s="300"/>
      <c r="W33030" s="300"/>
      <c r="X33030" s="300"/>
      <c r="Y33030" s="300"/>
      <c r="Z33030" s="300"/>
      <c r="AA33030" s="300"/>
      <c r="AB33030" s="300"/>
      <c r="AC33030" s="300"/>
      <c r="AD33030" s="300"/>
      <c r="AE33030" s="300"/>
      <c r="AF33030" s="300"/>
      <c r="AG33030" s="300"/>
      <c r="AH33030" s="300"/>
      <c r="AI33030" s="300"/>
      <c r="AJ33030" s="300"/>
      <c r="AK33030" s="300"/>
      <c r="AL33030" s="300"/>
      <c r="AM33030" s="300"/>
      <c r="AN33030" s="300"/>
      <c r="AO33030" s="300"/>
      <c r="AP33030" s="300"/>
      <c r="AQ33030" s="300"/>
      <c r="AR33030" s="300"/>
      <c r="AS33030" s="300"/>
      <c r="AT33030" s="300"/>
      <c r="AU33030" s="300"/>
      <c r="AV33030" s="300"/>
      <c r="AW33030" s="300"/>
      <c r="AX33030" s="300"/>
      <c r="AY33030" s="300"/>
      <c r="AZ33030" s="300"/>
      <c r="BA33030" s="300"/>
      <c r="BB33030" s="300"/>
      <c r="BC33030" s="300"/>
      <c r="BD33030" s="300"/>
      <c r="BE33030" s="300"/>
      <c r="BF33030" s="300"/>
      <c r="BG33030" s="300"/>
      <c r="BH33030" s="300"/>
      <c r="BI33030" s="300"/>
      <c r="BJ33030" s="300"/>
      <c r="BK33030" s="300"/>
      <c r="BL33030" s="300"/>
      <c r="BM33030" s="300"/>
      <c r="BN33030" s="300"/>
      <c r="BO33030" s="300"/>
      <c r="BP33030" s="300"/>
      <c r="BQ33030" s="300"/>
      <c r="BR33030" s="300"/>
      <c r="BS33030" s="300"/>
      <c r="BT33030" s="300"/>
      <c r="BU33030" s="300"/>
      <c r="BV33030" s="300"/>
      <c r="BW33030" s="300"/>
      <c r="BX33030" s="300"/>
      <c r="BY33030" s="300"/>
      <c r="BZ33030" s="300"/>
      <c r="CA33030" s="300"/>
      <c r="CB33030" s="300"/>
      <c r="CC33030" s="300"/>
      <c r="CD33030" s="300"/>
      <c r="CE33030" s="300"/>
      <c r="CF33030" s="300"/>
      <c r="CG33030" s="300"/>
      <c r="CH33030" s="300"/>
      <c r="CI33030" s="300"/>
      <c r="CJ33030" s="300"/>
      <c r="CK33030" s="300"/>
      <c r="CL33030" s="300"/>
      <c r="CM33030" s="300"/>
      <c r="CN33030" s="300"/>
      <c r="CO33030" s="300"/>
      <c r="CP33030" s="300"/>
      <c r="CQ33030" s="300"/>
      <c r="CR33030" s="300"/>
      <c r="CS33030" s="300"/>
      <c r="CT33030" s="300"/>
      <c r="CU33030" s="300"/>
      <c r="CV33030" s="300"/>
      <c r="CW33030" s="300"/>
      <c r="CX33030" s="300"/>
      <c r="CY33030" s="300"/>
      <c r="CZ33030" s="300"/>
      <c r="DA33030" s="300"/>
      <c r="DB33030" s="300"/>
      <c r="DC33030" s="300"/>
      <c r="DD33030" s="300"/>
      <c r="DE33030" s="300"/>
      <c r="DF33030" s="300"/>
      <c r="DG33030" s="300"/>
      <c r="DH33030" s="300"/>
      <c r="DI33030" s="300"/>
      <c r="DJ33030" s="300"/>
      <c r="DK33030" s="300"/>
      <c r="DL33030" s="300"/>
      <c r="DM33030" s="300"/>
      <c r="DN33030" s="300"/>
      <c r="DO33030" s="300"/>
      <c r="DP33030" s="300"/>
      <c r="DQ33030" s="300"/>
      <c r="DR33030" s="300"/>
      <c r="DS33030" s="300"/>
      <c r="DT33030" s="300"/>
      <c r="DU33030" s="300"/>
      <c r="DV33030" s="300"/>
      <c r="DW33030" s="300"/>
      <c r="DX33030" s="300"/>
      <c r="DY33030" s="300"/>
      <c r="DZ33030" s="300"/>
      <c r="EA33030" s="300"/>
      <c r="EB33030" s="300"/>
      <c r="EC33030" s="300"/>
      <c r="ED33030" s="300"/>
      <c r="EE33030" s="300"/>
      <c r="EF33030" s="300"/>
      <c r="EG33030" s="300"/>
      <c r="EH33030" s="300"/>
      <c r="EI33030" s="300"/>
      <c r="EJ33030" s="300"/>
      <c r="EK33030" s="300"/>
      <c r="EL33030" s="300"/>
      <c r="EM33030" s="300"/>
      <c r="EN33030" s="300"/>
      <c r="EO33030" s="300"/>
      <c r="EP33030" s="300"/>
      <c r="EQ33030" s="300"/>
      <c r="ER33030" s="300"/>
      <c r="ES33030" s="300"/>
      <c r="ET33030" s="300"/>
      <c r="EU33030" s="300"/>
      <c r="EV33030" s="300"/>
      <c r="EW33030" s="300"/>
      <c r="EX33030" s="300"/>
      <c r="EY33030" s="300"/>
      <c r="EZ33030" s="300"/>
      <c r="FA33030" s="300"/>
      <c r="FB33030" s="300"/>
      <c r="FC33030" s="300"/>
      <c r="FD33030" s="300"/>
      <c r="FE33030" s="300"/>
      <c r="FF33030" s="300"/>
      <c r="FG33030" s="300"/>
      <c r="FH33030" s="300"/>
      <c r="FI33030" s="300"/>
      <c r="FJ33030" s="300"/>
      <c r="FK33030" s="300"/>
      <c r="FL33030" s="300"/>
      <c r="FM33030" s="300"/>
      <c r="FN33030" s="300"/>
      <c r="FO33030" s="300"/>
      <c r="FP33030" s="300"/>
      <c r="FQ33030" s="300"/>
      <c r="FR33030" s="300"/>
      <c r="FS33030" s="300"/>
      <c r="FT33030" s="300"/>
      <c r="FU33030" s="300"/>
      <c r="FV33030" s="300"/>
      <c r="FW33030" s="300"/>
      <c r="FX33030" s="300"/>
      <c r="FY33030" s="300"/>
      <c r="FZ33030" s="300"/>
      <c r="GA33030" s="300"/>
      <c r="GB33030" s="300"/>
      <c r="GC33030" s="300"/>
      <c r="GD33030" s="300"/>
      <c r="GE33030" s="300"/>
      <c r="GF33030" s="300"/>
      <c r="GG33030" s="300"/>
      <c r="GH33030" s="300"/>
      <c r="GI33030" s="300"/>
      <c r="GJ33030" s="300"/>
      <c r="GK33030" s="300"/>
    </row>
    <row r="33031" spans="4:193" x14ac:dyDescent="0.25">
      <c r="D33031" s="300"/>
      <c r="J33031" s="300"/>
      <c r="K33031" s="300"/>
      <c r="L33031" s="300"/>
      <c r="M33031" s="300"/>
      <c r="N33031" s="300"/>
      <c r="O33031" s="300"/>
      <c r="P33031" s="300"/>
      <c r="Q33031" s="300"/>
      <c r="R33031" s="300"/>
      <c r="S33031" s="300"/>
      <c r="T33031" s="300"/>
      <c r="U33031" s="300"/>
      <c r="V33031" s="300"/>
      <c r="W33031" s="300"/>
      <c r="X33031" s="300"/>
      <c r="Y33031" s="300"/>
      <c r="Z33031" s="300"/>
      <c r="AA33031" s="300"/>
      <c r="AB33031" s="300"/>
      <c r="AC33031" s="300"/>
      <c r="AD33031" s="300"/>
      <c r="AE33031" s="300"/>
      <c r="AF33031" s="300"/>
      <c r="AG33031" s="300"/>
      <c r="AH33031" s="300"/>
      <c r="AI33031" s="300"/>
      <c r="AJ33031" s="300"/>
      <c r="AK33031" s="300"/>
      <c r="AL33031" s="300"/>
      <c r="AM33031" s="300"/>
      <c r="AN33031" s="300"/>
      <c r="AO33031" s="300"/>
      <c r="AP33031" s="300"/>
      <c r="AQ33031" s="300"/>
      <c r="AR33031" s="300"/>
      <c r="AS33031" s="300"/>
      <c r="AT33031" s="300"/>
      <c r="AU33031" s="300"/>
      <c r="AV33031" s="300"/>
      <c r="AW33031" s="300"/>
      <c r="AX33031" s="300"/>
      <c r="AY33031" s="300"/>
      <c r="AZ33031" s="300"/>
      <c r="BA33031" s="300"/>
      <c r="BB33031" s="300"/>
      <c r="BC33031" s="300"/>
      <c r="BD33031" s="300"/>
      <c r="BE33031" s="300"/>
      <c r="BF33031" s="300"/>
      <c r="BG33031" s="300"/>
      <c r="BH33031" s="300"/>
      <c r="BI33031" s="300"/>
      <c r="BJ33031" s="300"/>
      <c r="BK33031" s="300"/>
      <c r="BL33031" s="300"/>
      <c r="BM33031" s="300"/>
      <c r="BN33031" s="300"/>
      <c r="BO33031" s="300"/>
      <c r="BP33031" s="300"/>
      <c r="BQ33031" s="300"/>
      <c r="BR33031" s="300"/>
      <c r="BS33031" s="300"/>
      <c r="BT33031" s="300"/>
      <c r="BU33031" s="300"/>
      <c r="BV33031" s="300"/>
      <c r="BW33031" s="300"/>
      <c r="BX33031" s="300"/>
      <c r="BY33031" s="300"/>
      <c r="BZ33031" s="300"/>
      <c r="CA33031" s="300"/>
      <c r="CB33031" s="300"/>
      <c r="CC33031" s="300"/>
      <c r="CD33031" s="300"/>
      <c r="CE33031" s="300"/>
      <c r="CF33031" s="300"/>
      <c r="CG33031" s="300"/>
      <c r="CH33031" s="300"/>
      <c r="CI33031" s="300"/>
      <c r="CJ33031" s="300"/>
      <c r="CK33031" s="300"/>
      <c r="CL33031" s="300"/>
      <c r="CM33031" s="300"/>
      <c r="CN33031" s="300"/>
      <c r="CO33031" s="300"/>
      <c r="CP33031" s="300"/>
      <c r="CQ33031" s="300"/>
      <c r="CR33031" s="300"/>
      <c r="CS33031" s="300"/>
      <c r="CT33031" s="300"/>
      <c r="CU33031" s="300"/>
      <c r="CV33031" s="300"/>
      <c r="CW33031" s="300"/>
      <c r="CX33031" s="300"/>
      <c r="CY33031" s="300"/>
      <c r="CZ33031" s="300"/>
      <c r="DA33031" s="300"/>
      <c r="DB33031" s="300"/>
      <c r="DC33031" s="300"/>
      <c r="DD33031" s="300"/>
      <c r="DE33031" s="300"/>
      <c r="DF33031" s="300"/>
      <c r="DG33031" s="300"/>
      <c r="DH33031" s="300"/>
      <c r="DI33031" s="300"/>
      <c r="DJ33031" s="300"/>
      <c r="DK33031" s="300"/>
      <c r="DL33031" s="300"/>
      <c r="DM33031" s="300"/>
      <c r="DN33031" s="300"/>
      <c r="DO33031" s="300"/>
      <c r="DP33031" s="300"/>
      <c r="DQ33031" s="300"/>
      <c r="DR33031" s="300"/>
      <c r="DS33031" s="300"/>
      <c r="DT33031" s="300"/>
      <c r="DU33031" s="300"/>
      <c r="DV33031" s="300"/>
      <c r="DW33031" s="300"/>
      <c r="DX33031" s="300"/>
      <c r="DY33031" s="300"/>
      <c r="DZ33031" s="300"/>
      <c r="EA33031" s="300"/>
      <c r="EB33031" s="300"/>
      <c r="EC33031" s="300"/>
      <c r="ED33031" s="300"/>
      <c r="EE33031" s="300"/>
      <c r="EF33031" s="300"/>
      <c r="EG33031" s="300"/>
      <c r="EH33031" s="300"/>
      <c r="EI33031" s="300"/>
      <c r="EJ33031" s="300"/>
      <c r="EK33031" s="300"/>
      <c r="EL33031" s="300"/>
      <c r="EM33031" s="300"/>
      <c r="EN33031" s="300"/>
      <c r="EO33031" s="300"/>
      <c r="EP33031" s="300"/>
      <c r="EQ33031" s="300"/>
      <c r="ER33031" s="300"/>
      <c r="ES33031" s="300"/>
      <c r="ET33031" s="300"/>
      <c r="EU33031" s="300"/>
      <c r="EV33031" s="300"/>
      <c r="EW33031" s="300"/>
      <c r="EX33031" s="300"/>
      <c r="EY33031" s="300"/>
      <c r="EZ33031" s="300"/>
      <c r="FA33031" s="300"/>
      <c r="FB33031" s="300"/>
      <c r="FC33031" s="300"/>
      <c r="FD33031" s="300"/>
      <c r="FE33031" s="300"/>
      <c r="FF33031" s="300"/>
      <c r="FG33031" s="300"/>
      <c r="FH33031" s="300"/>
      <c r="FI33031" s="300"/>
      <c r="FJ33031" s="300"/>
      <c r="FK33031" s="300"/>
      <c r="FL33031" s="300"/>
      <c r="FM33031" s="300"/>
      <c r="FN33031" s="300"/>
      <c r="FO33031" s="300"/>
      <c r="FP33031" s="300"/>
      <c r="FQ33031" s="300"/>
      <c r="FR33031" s="300"/>
      <c r="FS33031" s="300"/>
      <c r="FT33031" s="300"/>
      <c r="FU33031" s="300"/>
      <c r="FV33031" s="300"/>
      <c r="FW33031" s="300"/>
      <c r="FX33031" s="300"/>
      <c r="FY33031" s="300"/>
      <c r="FZ33031" s="300"/>
      <c r="GA33031" s="300"/>
      <c r="GB33031" s="300"/>
      <c r="GC33031" s="300"/>
      <c r="GD33031" s="300"/>
      <c r="GE33031" s="300"/>
      <c r="GF33031" s="300"/>
      <c r="GG33031" s="300"/>
      <c r="GH33031" s="300"/>
      <c r="GI33031" s="300"/>
      <c r="GJ33031" s="300"/>
      <c r="GK33031" s="300"/>
    </row>
    <row r="33032" spans="4:193" x14ac:dyDescent="0.25">
      <c r="D33032" s="300"/>
      <c r="J33032" s="300"/>
      <c r="K33032" s="300"/>
      <c r="L33032" s="300"/>
      <c r="M33032" s="300"/>
      <c r="N33032" s="300"/>
      <c r="O33032" s="300"/>
      <c r="P33032" s="300"/>
      <c r="Q33032" s="300"/>
      <c r="R33032" s="300"/>
      <c r="S33032" s="300"/>
      <c r="T33032" s="300"/>
      <c r="U33032" s="300"/>
      <c r="V33032" s="300"/>
      <c r="W33032" s="300"/>
      <c r="X33032" s="300"/>
      <c r="Y33032" s="300"/>
      <c r="Z33032" s="300"/>
      <c r="AA33032" s="300"/>
      <c r="AB33032" s="300"/>
      <c r="AC33032" s="300"/>
      <c r="AD33032" s="300"/>
      <c r="AE33032" s="300"/>
      <c r="AF33032" s="300"/>
      <c r="AG33032" s="300"/>
      <c r="AH33032" s="300"/>
      <c r="AI33032" s="300"/>
      <c r="AJ33032" s="300"/>
      <c r="AK33032" s="300"/>
      <c r="AL33032" s="300"/>
      <c r="AM33032" s="300"/>
      <c r="AN33032" s="300"/>
      <c r="AO33032" s="300"/>
      <c r="AP33032" s="300"/>
      <c r="AQ33032" s="300"/>
      <c r="AR33032" s="300"/>
      <c r="AS33032" s="300"/>
      <c r="AT33032" s="300"/>
      <c r="AU33032" s="300"/>
      <c r="AV33032" s="300"/>
      <c r="AW33032" s="300"/>
      <c r="AX33032" s="300"/>
      <c r="AY33032" s="300"/>
      <c r="AZ33032" s="300"/>
      <c r="BA33032" s="300"/>
      <c r="BB33032" s="300"/>
      <c r="BC33032" s="300"/>
      <c r="BD33032" s="300"/>
      <c r="BE33032" s="300"/>
      <c r="BF33032" s="300"/>
      <c r="BG33032" s="300"/>
      <c r="BH33032" s="300"/>
      <c r="BI33032" s="300"/>
      <c r="BJ33032" s="300"/>
      <c r="BK33032" s="300"/>
      <c r="BL33032" s="300"/>
      <c r="BM33032" s="300"/>
      <c r="BN33032" s="300"/>
      <c r="BO33032" s="300"/>
      <c r="BP33032" s="300"/>
      <c r="BQ33032" s="300"/>
      <c r="BR33032" s="300"/>
      <c r="BS33032" s="300"/>
      <c r="BT33032" s="300"/>
      <c r="BU33032" s="300"/>
      <c r="BV33032" s="300"/>
      <c r="BW33032" s="300"/>
      <c r="BX33032" s="300"/>
      <c r="BY33032" s="300"/>
      <c r="BZ33032" s="300"/>
      <c r="CA33032" s="300"/>
      <c r="CB33032" s="300"/>
      <c r="CC33032" s="300"/>
      <c r="CD33032" s="300"/>
      <c r="CE33032" s="300"/>
      <c r="CF33032" s="300"/>
      <c r="CG33032" s="300"/>
      <c r="CH33032" s="300"/>
      <c r="CI33032" s="300"/>
      <c r="CJ33032" s="300"/>
      <c r="CK33032" s="300"/>
      <c r="CL33032" s="300"/>
      <c r="CM33032" s="300"/>
      <c r="CN33032" s="300"/>
      <c r="CO33032" s="300"/>
      <c r="CP33032" s="300"/>
      <c r="CQ33032" s="300"/>
      <c r="CR33032" s="300"/>
      <c r="CS33032" s="300"/>
      <c r="CT33032" s="300"/>
      <c r="CU33032" s="300"/>
      <c r="CV33032" s="300"/>
      <c r="CW33032" s="300"/>
      <c r="CX33032" s="300"/>
      <c r="CY33032" s="300"/>
      <c r="CZ33032" s="300"/>
      <c r="DA33032" s="300"/>
      <c r="DB33032" s="300"/>
      <c r="DC33032" s="300"/>
      <c r="DD33032" s="300"/>
      <c r="DE33032" s="300"/>
      <c r="DF33032" s="300"/>
      <c r="DG33032" s="300"/>
      <c r="DH33032" s="300"/>
      <c r="DI33032" s="300"/>
      <c r="DJ33032" s="300"/>
      <c r="DK33032" s="300"/>
      <c r="DL33032" s="300"/>
      <c r="DM33032" s="300"/>
      <c r="DN33032" s="300"/>
      <c r="DO33032" s="300"/>
      <c r="DP33032" s="300"/>
      <c r="DQ33032" s="300"/>
      <c r="DR33032" s="300"/>
      <c r="DS33032" s="300"/>
      <c r="DT33032" s="300"/>
      <c r="DU33032" s="300"/>
      <c r="DV33032" s="300"/>
      <c r="DW33032" s="300"/>
      <c r="DX33032" s="300"/>
      <c r="DY33032" s="300"/>
      <c r="DZ33032" s="300"/>
      <c r="EA33032" s="300"/>
      <c r="EB33032" s="300"/>
      <c r="EC33032" s="300"/>
      <c r="ED33032" s="300"/>
      <c r="EE33032" s="300"/>
      <c r="EF33032" s="300"/>
      <c r="EG33032" s="300"/>
      <c r="EH33032" s="300"/>
      <c r="EI33032" s="300"/>
      <c r="EJ33032" s="300"/>
      <c r="EK33032" s="300"/>
      <c r="EL33032" s="300"/>
      <c r="EM33032" s="300"/>
      <c r="EN33032" s="300"/>
      <c r="EO33032" s="300"/>
      <c r="EP33032" s="300"/>
      <c r="EQ33032" s="300"/>
      <c r="ER33032" s="300"/>
      <c r="ES33032" s="300"/>
      <c r="ET33032" s="300"/>
      <c r="EU33032" s="300"/>
      <c r="EV33032" s="300"/>
      <c r="EW33032" s="300"/>
      <c r="EX33032" s="300"/>
      <c r="EY33032" s="300"/>
      <c r="EZ33032" s="300"/>
      <c r="FA33032" s="300"/>
      <c r="FB33032" s="300"/>
      <c r="FC33032" s="300"/>
      <c r="FD33032" s="300"/>
      <c r="FE33032" s="300"/>
      <c r="FF33032" s="300"/>
      <c r="FG33032" s="300"/>
      <c r="FH33032" s="300"/>
      <c r="FI33032" s="300"/>
      <c r="FJ33032" s="300"/>
      <c r="FK33032" s="300"/>
      <c r="FL33032" s="300"/>
      <c r="FM33032" s="300"/>
      <c r="FN33032" s="300"/>
      <c r="FO33032" s="300"/>
      <c r="FP33032" s="300"/>
      <c r="FQ33032" s="300"/>
      <c r="FR33032" s="300"/>
      <c r="FS33032" s="300"/>
      <c r="FT33032" s="300"/>
      <c r="FU33032" s="300"/>
      <c r="FV33032" s="300"/>
      <c r="FW33032" s="300"/>
      <c r="FX33032" s="300"/>
      <c r="FY33032" s="300"/>
      <c r="FZ33032" s="300"/>
      <c r="GA33032" s="300"/>
      <c r="GB33032" s="300"/>
      <c r="GC33032" s="300"/>
      <c r="GD33032" s="300"/>
      <c r="GE33032" s="300"/>
      <c r="GF33032" s="300"/>
      <c r="GG33032" s="300"/>
      <c r="GH33032" s="300"/>
      <c r="GI33032" s="300"/>
      <c r="GJ33032" s="300"/>
      <c r="GK33032" s="300"/>
    </row>
    <row r="33033" spans="4:193" x14ac:dyDescent="0.25">
      <c r="D33033" s="300"/>
      <c r="J33033" s="300"/>
      <c r="K33033" s="300"/>
      <c r="L33033" s="300"/>
      <c r="M33033" s="300"/>
      <c r="N33033" s="300"/>
      <c r="O33033" s="300"/>
      <c r="P33033" s="300"/>
      <c r="Q33033" s="300"/>
      <c r="R33033" s="300"/>
      <c r="S33033" s="300"/>
      <c r="T33033" s="300"/>
      <c r="U33033" s="300"/>
      <c r="V33033" s="300"/>
      <c r="W33033" s="300"/>
      <c r="X33033" s="300"/>
      <c r="Y33033" s="300"/>
      <c r="Z33033" s="300"/>
      <c r="AA33033" s="300"/>
      <c r="AB33033" s="300"/>
      <c r="AC33033" s="300"/>
      <c r="AD33033" s="300"/>
      <c r="AE33033" s="300"/>
      <c r="AF33033" s="300"/>
      <c r="AG33033" s="300"/>
      <c r="AH33033" s="300"/>
      <c r="AI33033" s="300"/>
      <c r="AJ33033" s="300"/>
      <c r="AK33033" s="300"/>
      <c r="AL33033" s="300"/>
      <c r="AM33033" s="300"/>
      <c r="AN33033" s="300"/>
      <c r="AO33033" s="300"/>
      <c r="AP33033" s="300"/>
      <c r="AQ33033" s="300"/>
      <c r="AR33033" s="300"/>
      <c r="AS33033" s="300"/>
      <c r="AT33033" s="300"/>
      <c r="AU33033" s="300"/>
      <c r="AV33033" s="300"/>
      <c r="AW33033" s="300"/>
      <c r="AX33033" s="300"/>
      <c r="AY33033" s="300"/>
      <c r="AZ33033" s="300"/>
      <c r="BA33033" s="300"/>
      <c r="BB33033" s="300"/>
      <c r="BC33033" s="300"/>
      <c r="BD33033" s="300"/>
      <c r="BE33033" s="300"/>
      <c r="BF33033" s="300"/>
      <c r="BG33033" s="300"/>
      <c r="BH33033" s="300"/>
      <c r="BI33033" s="300"/>
      <c r="BJ33033" s="300"/>
      <c r="BK33033" s="300"/>
      <c r="BL33033" s="300"/>
      <c r="BM33033" s="300"/>
      <c r="BN33033" s="300"/>
      <c r="BO33033" s="300"/>
      <c r="BP33033" s="300"/>
      <c r="BQ33033" s="300"/>
      <c r="BR33033" s="300"/>
      <c r="BS33033" s="300"/>
      <c r="BT33033" s="300"/>
      <c r="BU33033" s="300"/>
      <c r="BV33033" s="300"/>
      <c r="BW33033" s="300"/>
      <c r="BX33033" s="300"/>
      <c r="BY33033" s="300"/>
      <c r="BZ33033" s="300"/>
      <c r="CA33033" s="300"/>
      <c r="CB33033" s="300"/>
      <c r="CC33033" s="300"/>
      <c r="CD33033" s="300"/>
      <c r="CE33033" s="300"/>
      <c r="CF33033" s="300"/>
      <c r="CG33033" s="300"/>
      <c r="CH33033" s="300"/>
      <c r="CI33033" s="300"/>
      <c r="CJ33033" s="300"/>
      <c r="CK33033" s="300"/>
      <c r="CL33033" s="300"/>
      <c r="CM33033" s="300"/>
      <c r="CN33033" s="300"/>
      <c r="CO33033" s="300"/>
      <c r="CP33033" s="300"/>
      <c r="CQ33033" s="300"/>
      <c r="CR33033" s="300"/>
      <c r="CS33033" s="300"/>
      <c r="CT33033" s="300"/>
      <c r="CU33033" s="300"/>
      <c r="CV33033" s="300"/>
      <c r="CW33033" s="300"/>
      <c r="CX33033" s="300"/>
      <c r="CY33033" s="300"/>
      <c r="CZ33033" s="300"/>
      <c r="DA33033" s="300"/>
      <c r="DB33033" s="300"/>
      <c r="DC33033" s="300"/>
      <c r="DD33033" s="300"/>
      <c r="DE33033" s="300"/>
      <c r="DF33033" s="300"/>
      <c r="DG33033" s="300"/>
      <c r="DH33033" s="300"/>
      <c r="DI33033" s="300"/>
      <c r="DJ33033" s="300"/>
      <c r="DK33033" s="300"/>
      <c r="DL33033" s="300"/>
      <c r="DM33033" s="300"/>
      <c r="DN33033" s="300"/>
      <c r="DO33033" s="300"/>
      <c r="DP33033" s="300"/>
      <c r="DQ33033" s="300"/>
      <c r="DR33033" s="300"/>
      <c r="DS33033" s="300"/>
      <c r="DT33033" s="300"/>
      <c r="DU33033" s="300"/>
      <c r="DV33033" s="300"/>
      <c r="DW33033" s="300"/>
      <c r="DX33033" s="300"/>
      <c r="DY33033" s="300"/>
      <c r="DZ33033" s="300"/>
      <c r="EA33033" s="300"/>
      <c r="EB33033" s="300"/>
      <c r="EC33033" s="300"/>
      <c r="ED33033" s="300"/>
      <c r="EE33033" s="300"/>
      <c r="EF33033" s="300"/>
      <c r="EG33033" s="300"/>
      <c r="EH33033" s="300"/>
      <c r="EI33033" s="300"/>
      <c r="EJ33033" s="300"/>
      <c r="EK33033" s="300"/>
      <c r="EL33033" s="300"/>
      <c r="EM33033" s="300"/>
      <c r="EN33033" s="300"/>
      <c r="EO33033" s="300"/>
      <c r="EP33033" s="300"/>
      <c r="EQ33033" s="300"/>
      <c r="ER33033" s="300"/>
      <c r="ES33033" s="300"/>
      <c r="ET33033" s="300"/>
      <c r="EU33033" s="300"/>
      <c r="EV33033" s="300"/>
      <c r="EW33033" s="300"/>
      <c r="EX33033" s="300"/>
      <c r="EY33033" s="300"/>
      <c r="EZ33033" s="300"/>
      <c r="FA33033" s="300"/>
      <c r="FB33033" s="300"/>
      <c r="FC33033" s="300"/>
      <c r="FD33033" s="300"/>
      <c r="FE33033" s="300"/>
      <c r="FF33033" s="300"/>
      <c r="FG33033" s="300"/>
      <c r="FH33033" s="300"/>
      <c r="FI33033" s="300"/>
      <c r="FJ33033" s="300"/>
      <c r="FK33033" s="300"/>
      <c r="FL33033" s="300"/>
      <c r="FM33033" s="300"/>
      <c r="FN33033" s="300"/>
      <c r="FO33033" s="300"/>
      <c r="FP33033" s="300"/>
      <c r="FQ33033" s="300"/>
      <c r="FR33033" s="300"/>
      <c r="FS33033" s="300"/>
      <c r="FT33033" s="300"/>
      <c r="FU33033" s="300"/>
      <c r="FV33033" s="300"/>
      <c r="FW33033" s="300"/>
      <c r="FX33033" s="300"/>
      <c r="FY33033" s="300"/>
      <c r="FZ33033" s="300"/>
      <c r="GA33033" s="300"/>
      <c r="GB33033" s="300"/>
      <c r="GC33033" s="300"/>
      <c r="GD33033" s="300"/>
      <c r="GE33033" s="300"/>
      <c r="GF33033" s="300"/>
      <c r="GG33033" s="300"/>
      <c r="GH33033" s="300"/>
      <c r="GI33033" s="300"/>
      <c r="GJ33033" s="300"/>
      <c r="GK33033" s="300"/>
    </row>
    <row r="33034" spans="4:193" x14ac:dyDescent="0.25">
      <c r="D33034" s="300"/>
      <c r="J33034" s="300"/>
      <c r="K33034" s="300"/>
      <c r="L33034" s="300"/>
      <c r="M33034" s="300"/>
      <c r="N33034" s="300"/>
      <c r="O33034" s="300"/>
      <c r="P33034" s="300"/>
      <c r="Q33034" s="300"/>
      <c r="R33034" s="300"/>
      <c r="S33034" s="300"/>
      <c r="T33034" s="300"/>
      <c r="U33034" s="300"/>
      <c r="V33034" s="300"/>
      <c r="W33034" s="300"/>
      <c r="X33034" s="300"/>
      <c r="Y33034" s="300"/>
      <c r="Z33034" s="300"/>
      <c r="AA33034" s="300"/>
      <c r="AB33034" s="300"/>
      <c r="AC33034" s="300"/>
      <c r="AD33034" s="300"/>
      <c r="AE33034" s="300"/>
      <c r="AF33034" s="300"/>
      <c r="AG33034" s="300"/>
      <c r="AH33034" s="300"/>
      <c r="AI33034" s="300"/>
      <c r="AJ33034" s="300"/>
      <c r="AK33034" s="300"/>
      <c r="AL33034" s="300"/>
      <c r="AM33034" s="300"/>
      <c r="AN33034" s="300"/>
      <c r="AO33034" s="300"/>
      <c r="AP33034" s="300"/>
      <c r="AQ33034" s="300"/>
      <c r="AR33034" s="300"/>
      <c r="AS33034" s="300"/>
      <c r="AT33034" s="300"/>
      <c r="AU33034" s="300"/>
      <c r="AV33034" s="300"/>
      <c r="AW33034" s="300"/>
      <c r="AX33034" s="300"/>
      <c r="AY33034" s="300"/>
      <c r="AZ33034" s="300"/>
      <c r="BA33034" s="300"/>
      <c r="BB33034" s="300"/>
      <c r="BC33034" s="300"/>
      <c r="BD33034" s="300"/>
      <c r="BE33034" s="300"/>
      <c r="BF33034" s="300"/>
      <c r="BG33034" s="300"/>
      <c r="BH33034" s="300"/>
      <c r="BI33034" s="300"/>
      <c r="BJ33034" s="300"/>
      <c r="BK33034" s="300"/>
      <c r="BL33034" s="300"/>
      <c r="BM33034" s="300"/>
      <c r="BN33034" s="300"/>
      <c r="BO33034" s="300"/>
      <c r="BP33034" s="300"/>
      <c r="BQ33034" s="300"/>
      <c r="BR33034" s="300"/>
      <c r="BS33034" s="300"/>
      <c r="BT33034" s="300"/>
      <c r="BU33034" s="300"/>
      <c r="BV33034" s="300"/>
      <c r="BW33034" s="300"/>
      <c r="BX33034" s="300"/>
      <c r="BY33034" s="300"/>
      <c r="BZ33034" s="300"/>
      <c r="CA33034" s="300"/>
      <c r="CB33034" s="300"/>
      <c r="CC33034" s="300"/>
      <c r="CD33034" s="300"/>
      <c r="CE33034" s="300"/>
      <c r="CF33034" s="300"/>
      <c r="CG33034" s="300"/>
      <c r="CH33034" s="300"/>
      <c r="CI33034" s="300"/>
      <c r="CJ33034" s="300"/>
      <c r="CK33034" s="300"/>
      <c r="CL33034" s="300"/>
      <c r="CM33034" s="300"/>
      <c r="CN33034" s="300"/>
      <c r="CO33034" s="300"/>
      <c r="CP33034" s="300"/>
      <c r="CQ33034" s="300"/>
      <c r="CR33034" s="300"/>
      <c r="CS33034" s="300"/>
      <c r="CT33034" s="300"/>
      <c r="CU33034" s="300"/>
      <c r="CV33034" s="300"/>
      <c r="CW33034" s="300"/>
      <c r="CX33034" s="300"/>
      <c r="CY33034" s="300"/>
      <c r="CZ33034" s="300"/>
      <c r="DA33034" s="300"/>
      <c r="DB33034" s="300"/>
      <c r="DC33034" s="300"/>
      <c r="DD33034" s="300"/>
      <c r="DE33034" s="300"/>
      <c r="DF33034" s="300"/>
      <c r="DG33034" s="300"/>
      <c r="DH33034" s="300"/>
      <c r="DI33034" s="300"/>
      <c r="DJ33034" s="300"/>
      <c r="DK33034" s="300"/>
      <c r="DL33034" s="300"/>
      <c r="DM33034" s="300"/>
      <c r="DN33034" s="300"/>
      <c r="DO33034" s="300"/>
      <c r="DP33034" s="300"/>
      <c r="DQ33034" s="300"/>
      <c r="DR33034" s="300"/>
      <c r="DS33034" s="300"/>
      <c r="DT33034" s="300"/>
      <c r="DU33034" s="300"/>
      <c r="DV33034" s="300"/>
      <c r="DW33034" s="300"/>
      <c r="DX33034" s="300"/>
      <c r="DY33034" s="300"/>
      <c r="DZ33034" s="300"/>
      <c r="EA33034" s="300"/>
      <c r="EB33034" s="300"/>
      <c r="EC33034" s="300"/>
      <c r="ED33034" s="300"/>
      <c r="EE33034" s="300"/>
      <c r="EF33034" s="300"/>
      <c r="EG33034" s="300"/>
      <c r="EH33034" s="300"/>
      <c r="EI33034" s="300"/>
      <c r="EJ33034" s="300"/>
      <c r="EK33034" s="300"/>
      <c r="EL33034" s="300"/>
      <c r="EM33034" s="300"/>
      <c r="EN33034" s="300"/>
      <c r="EO33034" s="300"/>
      <c r="EP33034" s="300"/>
      <c r="EQ33034" s="300"/>
      <c r="ER33034" s="300"/>
      <c r="ES33034" s="300"/>
      <c r="ET33034" s="300"/>
      <c r="EU33034" s="300"/>
      <c r="EV33034" s="300"/>
      <c r="EW33034" s="300"/>
      <c r="EX33034" s="300"/>
      <c r="EY33034" s="300"/>
      <c r="EZ33034" s="300"/>
      <c r="FA33034" s="300"/>
      <c r="FB33034" s="300"/>
      <c r="FC33034" s="300"/>
      <c r="FD33034" s="300"/>
      <c r="FE33034" s="300"/>
      <c r="FF33034" s="300"/>
      <c r="FG33034" s="300"/>
      <c r="FH33034" s="300"/>
      <c r="FI33034" s="300"/>
      <c r="FJ33034" s="300"/>
      <c r="FK33034" s="300"/>
      <c r="FL33034" s="300"/>
      <c r="FM33034" s="300"/>
      <c r="FN33034" s="300"/>
      <c r="FO33034" s="300"/>
      <c r="FP33034" s="300"/>
      <c r="FQ33034" s="300"/>
      <c r="FR33034" s="300"/>
      <c r="FS33034" s="300"/>
      <c r="FT33034" s="300"/>
      <c r="FU33034" s="300"/>
      <c r="FV33034" s="300"/>
      <c r="FW33034" s="300"/>
      <c r="FX33034" s="300"/>
      <c r="FY33034" s="300"/>
      <c r="FZ33034" s="300"/>
      <c r="GA33034" s="300"/>
      <c r="GB33034" s="300"/>
      <c r="GC33034" s="300"/>
      <c r="GD33034" s="300"/>
      <c r="GE33034" s="300"/>
      <c r="GF33034" s="300"/>
      <c r="GG33034" s="300"/>
      <c r="GH33034" s="300"/>
      <c r="GI33034" s="300"/>
      <c r="GJ33034" s="300"/>
      <c r="GK33034" s="300"/>
    </row>
    <row r="33035" spans="4:193" x14ac:dyDescent="0.25">
      <c r="D33035" s="300"/>
      <c r="J33035" s="300"/>
      <c r="K33035" s="300"/>
      <c r="L33035" s="300"/>
      <c r="M33035" s="300"/>
      <c r="N33035" s="300"/>
      <c r="O33035" s="300"/>
      <c r="P33035" s="300"/>
      <c r="Q33035" s="300"/>
      <c r="R33035" s="300"/>
      <c r="S33035" s="300"/>
      <c r="T33035" s="300"/>
      <c r="U33035" s="300"/>
      <c r="V33035" s="300"/>
      <c r="W33035" s="300"/>
      <c r="X33035" s="300"/>
      <c r="Y33035" s="300"/>
      <c r="Z33035" s="300"/>
      <c r="AA33035" s="300"/>
      <c r="AB33035" s="300"/>
      <c r="AC33035" s="300"/>
      <c r="AD33035" s="300"/>
      <c r="AE33035" s="300"/>
      <c r="AF33035" s="300"/>
      <c r="AG33035" s="300"/>
      <c r="AH33035" s="300"/>
      <c r="AI33035" s="300"/>
      <c r="AJ33035" s="300"/>
      <c r="AK33035" s="300"/>
      <c r="AL33035" s="300"/>
      <c r="AM33035" s="300"/>
      <c r="AN33035" s="300"/>
      <c r="AO33035" s="300"/>
      <c r="AP33035" s="300"/>
      <c r="AQ33035" s="300"/>
      <c r="AR33035" s="300"/>
      <c r="AS33035" s="300"/>
      <c r="AT33035" s="300"/>
      <c r="AU33035" s="300"/>
      <c r="AV33035" s="300"/>
      <c r="AW33035" s="300"/>
      <c r="AX33035" s="300"/>
      <c r="AY33035" s="300"/>
      <c r="AZ33035" s="300"/>
      <c r="BA33035" s="300"/>
      <c r="BB33035" s="300"/>
      <c r="BC33035" s="300"/>
      <c r="BD33035" s="300"/>
      <c r="BE33035" s="300"/>
      <c r="BF33035" s="300"/>
      <c r="BG33035" s="300"/>
      <c r="BH33035" s="300"/>
      <c r="BI33035" s="300"/>
      <c r="BJ33035" s="300"/>
      <c r="BK33035" s="300"/>
      <c r="BL33035" s="300"/>
      <c r="BM33035" s="300"/>
      <c r="BN33035" s="300"/>
      <c r="BO33035" s="300"/>
      <c r="BP33035" s="300"/>
      <c r="BQ33035" s="300"/>
      <c r="BR33035" s="300"/>
      <c r="BS33035" s="300"/>
      <c r="BT33035" s="300"/>
      <c r="BU33035" s="300"/>
      <c r="BV33035" s="300"/>
      <c r="BW33035" s="300"/>
      <c r="BX33035" s="300"/>
      <c r="BY33035" s="300"/>
      <c r="BZ33035" s="300"/>
      <c r="CA33035" s="300"/>
      <c r="CB33035" s="300"/>
      <c r="CC33035" s="300"/>
      <c r="CD33035" s="300"/>
      <c r="CE33035" s="300"/>
      <c r="CF33035" s="300"/>
      <c r="CG33035" s="300"/>
      <c r="CH33035" s="300"/>
      <c r="CI33035" s="300"/>
      <c r="CJ33035" s="300"/>
      <c r="CK33035" s="300"/>
      <c r="CL33035" s="300"/>
      <c r="CM33035" s="300"/>
      <c r="CN33035" s="300"/>
      <c r="CO33035" s="300"/>
      <c r="CP33035" s="300"/>
      <c r="CQ33035" s="300"/>
      <c r="CR33035" s="300"/>
      <c r="CS33035" s="300"/>
      <c r="CT33035" s="300"/>
      <c r="CU33035" s="300"/>
      <c r="CV33035" s="300"/>
      <c r="CW33035" s="300"/>
      <c r="CX33035" s="300"/>
      <c r="CY33035" s="300"/>
      <c r="CZ33035" s="300"/>
      <c r="DA33035" s="300"/>
      <c r="DB33035" s="300"/>
      <c r="DC33035" s="300"/>
      <c r="DD33035" s="300"/>
      <c r="DE33035" s="300"/>
      <c r="DF33035" s="300"/>
      <c r="DG33035" s="300"/>
      <c r="DH33035" s="300"/>
      <c r="DI33035" s="300"/>
      <c r="DJ33035" s="300"/>
      <c r="DK33035" s="300"/>
      <c r="DL33035" s="300"/>
      <c r="DM33035" s="300"/>
      <c r="DN33035" s="300"/>
      <c r="DO33035" s="300"/>
      <c r="DP33035" s="300"/>
      <c r="DQ33035" s="300"/>
      <c r="DR33035" s="300"/>
      <c r="DS33035" s="300"/>
      <c r="DT33035" s="300"/>
      <c r="DU33035" s="300"/>
      <c r="DV33035" s="300"/>
      <c r="DW33035" s="300"/>
      <c r="DX33035" s="300"/>
      <c r="DY33035" s="300"/>
      <c r="DZ33035" s="300"/>
      <c r="EA33035" s="300"/>
      <c r="EB33035" s="300"/>
      <c r="EC33035" s="300"/>
      <c r="ED33035" s="300"/>
      <c r="EE33035" s="300"/>
      <c r="EF33035" s="300"/>
      <c r="EG33035" s="300"/>
      <c r="EH33035" s="300"/>
      <c r="EI33035" s="300"/>
      <c r="EJ33035" s="300"/>
      <c r="EK33035" s="300"/>
      <c r="EL33035" s="300"/>
      <c r="EM33035" s="300"/>
      <c r="EN33035" s="300"/>
      <c r="EO33035" s="300"/>
      <c r="EP33035" s="300"/>
      <c r="EQ33035" s="300"/>
      <c r="ER33035" s="300"/>
      <c r="ES33035" s="300"/>
      <c r="ET33035" s="300"/>
      <c r="EU33035" s="300"/>
      <c r="EV33035" s="300"/>
      <c r="EW33035" s="300"/>
      <c r="EX33035" s="300"/>
      <c r="EY33035" s="300"/>
      <c r="EZ33035" s="300"/>
      <c r="FA33035" s="300"/>
      <c r="FB33035" s="300"/>
      <c r="FC33035" s="300"/>
      <c r="FD33035" s="300"/>
      <c r="FE33035" s="300"/>
      <c r="FF33035" s="300"/>
      <c r="FG33035" s="300"/>
      <c r="FH33035" s="300"/>
      <c r="FI33035" s="300"/>
      <c r="FJ33035" s="300"/>
      <c r="FK33035" s="300"/>
      <c r="FL33035" s="300"/>
      <c r="FM33035" s="300"/>
      <c r="FN33035" s="300"/>
      <c r="FO33035" s="300"/>
      <c r="FP33035" s="300"/>
      <c r="FQ33035" s="300"/>
      <c r="FR33035" s="300"/>
      <c r="FS33035" s="300"/>
      <c r="FT33035" s="300"/>
      <c r="FU33035" s="300"/>
      <c r="FV33035" s="300"/>
      <c r="FW33035" s="300"/>
      <c r="FX33035" s="300"/>
      <c r="FY33035" s="300"/>
      <c r="FZ33035" s="300"/>
      <c r="GA33035" s="300"/>
      <c r="GB33035" s="300"/>
      <c r="GC33035" s="300"/>
      <c r="GD33035" s="300"/>
      <c r="GE33035" s="300"/>
      <c r="GF33035" s="300"/>
      <c r="GG33035" s="300"/>
      <c r="GH33035" s="300"/>
      <c r="GI33035" s="300"/>
      <c r="GJ33035" s="300"/>
      <c r="GK33035" s="300"/>
    </row>
    <row r="33036" spans="4:193" x14ac:dyDescent="0.25">
      <c r="D33036" s="300"/>
      <c r="J33036" s="300"/>
      <c r="K33036" s="300"/>
      <c r="L33036" s="300"/>
      <c r="M33036" s="300"/>
      <c r="N33036" s="300"/>
      <c r="O33036" s="300"/>
      <c r="P33036" s="300"/>
      <c r="Q33036" s="300"/>
      <c r="R33036" s="300"/>
      <c r="S33036" s="300"/>
      <c r="T33036" s="300"/>
      <c r="U33036" s="300"/>
      <c r="V33036" s="300"/>
      <c r="W33036" s="300"/>
      <c r="X33036" s="300"/>
      <c r="Y33036" s="300"/>
      <c r="Z33036" s="300"/>
      <c r="AA33036" s="300"/>
      <c r="AB33036" s="300"/>
      <c r="AC33036" s="300"/>
      <c r="AD33036" s="300"/>
      <c r="AE33036" s="300"/>
      <c r="AF33036" s="300"/>
      <c r="AG33036" s="300"/>
      <c r="AH33036" s="300"/>
      <c r="AI33036" s="300"/>
      <c r="AJ33036" s="300"/>
      <c r="AK33036" s="300"/>
      <c r="AL33036" s="300"/>
      <c r="AM33036" s="300"/>
      <c r="AN33036" s="300"/>
      <c r="AO33036" s="300"/>
      <c r="AP33036" s="300"/>
      <c r="AQ33036" s="300"/>
      <c r="AR33036" s="300"/>
      <c r="AS33036" s="300"/>
      <c r="AT33036" s="300"/>
      <c r="AU33036" s="300"/>
      <c r="AV33036" s="300"/>
      <c r="AW33036" s="300"/>
      <c r="AX33036" s="300"/>
      <c r="AY33036" s="300"/>
      <c r="AZ33036" s="300"/>
      <c r="BA33036" s="300"/>
      <c r="BB33036" s="300"/>
      <c r="BC33036" s="300"/>
      <c r="BD33036" s="300"/>
      <c r="BE33036" s="300"/>
      <c r="BF33036" s="300"/>
      <c r="BG33036" s="300"/>
      <c r="BH33036" s="300"/>
      <c r="BI33036" s="300"/>
      <c r="BJ33036" s="300"/>
      <c r="BK33036" s="300"/>
      <c r="BL33036" s="300"/>
      <c r="BM33036" s="300"/>
      <c r="BN33036" s="300"/>
      <c r="BO33036" s="300"/>
      <c r="BP33036" s="300"/>
      <c r="BQ33036" s="300"/>
      <c r="BR33036" s="300"/>
      <c r="BS33036" s="300"/>
      <c r="BT33036" s="300"/>
      <c r="BU33036" s="300"/>
      <c r="BV33036" s="300"/>
      <c r="BW33036" s="300"/>
      <c r="BX33036" s="300"/>
      <c r="BY33036" s="300"/>
      <c r="BZ33036" s="300"/>
      <c r="CA33036" s="300"/>
      <c r="CB33036" s="300"/>
      <c r="CC33036" s="300"/>
      <c r="CD33036" s="300"/>
      <c r="CE33036" s="300"/>
      <c r="CF33036" s="300"/>
      <c r="CG33036" s="300"/>
      <c r="CH33036" s="300"/>
      <c r="CI33036" s="300"/>
      <c r="CJ33036" s="300"/>
      <c r="CK33036" s="300"/>
      <c r="CL33036" s="300"/>
      <c r="CM33036" s="300"/>
      <c r="CN33036" s="300"/>
      <c r="CO33036" s="300"/>
      <c r="CP33036" s="300"/>
      <c r="CQ33036" s="300"/>
      <c r="CR33036" s="300"/>
      <c r="CS33036" s="300"/>
      <c r="CT33036" s="300"/>
      <c r="CU33036" s="300"/>
      <c r="CV33036" s="300"/>
      <c r="CW33036" s="300"/>
      <c r="CX33036" s="300"/>
      <c r="CY33036" s="300"/>
      <c r="CZ33036" s="300"/>
      <c r="DA33036" s="300"/>
      <c r="DB33036" s="300"/>
      <c r="DC33036" s="300"/>
      <c r="DD33036" s="300"/>
      <c r="DE33036" s="300"/>
      <c r="DF33036" s="300"/>
      <c r="DG33036" s="300"/>
      <c r="DH33036" s="300"/>
      <c r="DI33036" s="300"/>
      <c r="DJ33036" s="300"/>
      <c r="DK33036" s="300"/>
      <c r="DL33036" s="300"/>
      <c r="DM33036" s="300"/>
      <c r="DN33036" s="300"/>
      <c r="DO33036" s="300"/>
      <c r="DP33036" s="300"/>
      <c r="DQ33036" s="300"/>
      <c r="DR33036" s="300"/>
      <c r="DS33036" s="300"/>
      <c r="DT33036" s="300"/>
      <c r="DU33036" s="300"/>
      <c r="DV33036" s="300"/>
      <c r="DW33036" s="300"/>
      <c r="DX33036" s="300"/>
      <c r="DY33036" s="300"/>
      <c r="DZ33036" s="300"/>
      <c r="EA33036" s="300"/>
      <c r="EB33036" s="300"/>
      <c r="EC33036" s="300"/>
      <c r="ED33036" s="300"/>
      <c r="EE33036" s="300"/>
      <c r="EF33036" s="300"/>
      <c r="EG33036" s="300"/>
      <c r="EH33036" s="300"/>
      <c r="EI33036" s="300"/>
      <c r="EJ33036" s="300"/>
      <c r="EK33036" s="300"/>
      <c r="EL33036" s="300"/>
      <c r="EM33036" s="300"/>
      <c r="EN33036" s="300"/>
      <c r="EO33036" s="300"/>
      <c r="EP33036" s="300"/>
      <c r="EQ33036" s="300"/>
      <c r="ER33036" s="300"/>
      <c r="ES33036" s="300"/>
      <c r="ET33036" s="300"/>
      <c r="EU33036" s="300"/>
      <c r="EV33036" s="300"/>
      <c r="EW33036" s="300"/>
      <c r="EX33036" s="300"/>
      <c r="EY33036" s="300"/>
      <c r="EZ33036" s="300"/>
      <c r="FA33036" s="300"/>
      <c r="FB33036" s="300"/>
      <c r="FC33036" s="300"/>
      <c r="FD33036" s="300"/>
      <c r="FE33036" s="300"/>
      <c r="FF33036" s="300"/>
      <c r="FG33036" s="300"/>
      <c r="FH33036" s="300"/>
      <c r="FI33036" s="300"/>
      <c r="FJ33036" s="300"/>
      <c r="FK33036" s="300"/>
      <c r="FL33036" s="300"/>
      <c r="FM33036" s="300"/>
      <c r="FN33036" s="300"/>
      <c r="FO33036" s="300"/>
      <c r="FP33036" s="300"/>
      <c r="FQ33036" s="300"/>
      <c r="FR33036" s="300"/>
      <c r="FS33036" s="300"/>
      <c r="FT33036" s="300"/>
      <c r="FU33036" s="300"/>
      <c r="FV33036" s="300"/>
      <c r="FW33036" s="300"/>
      <c r="FX33036" s="300"/>
      <c r="FY33036" s="300"/>
      <c r="FZ33036" s="300"/>
      <c r="GA33036" s="300"/>
      <c r="GB33036" s="300"/>
      <c r="GC33036" s="300"/>
      <c r="GD33036" s="300"/>
      <c r="GE33036" s="300"/>
      <c r="GF33036" s="300"/>
      <c r="GG33036" s="300"/>
      <c r="GH33036" s="300"/>
      <c r="GI33036" s="300"/>
      <c r="GJ33036" s="300"/>
      <c r="GK33036" s="300"/>
    </row>
    <row r="33037" spans="4:193" x14ac:dyDescent="0.25">
      <c r="D33037" s="300"/>
      <c r="J33037" s="300"/>
      <c r="K33037" s="300"/>
      <c r="L33037" s="300"/>
      <c r="M33037" s="300"/>
      <c r="N33037" s="300"/>
      <c r="O33037" s="300"/>
      <c r="P33037" s="300"/>
      <c r="Q33037" s="300"/>
      <c r="R33037" s="300"/>
      <c r="S33037" s="300"/>
      <c r="T33037" s="300"/>
      <c r="U33037" s="300"/>
      <c r="V33037" s="300"/>
      <c r="W33037" s="300"/>
      <c r="X33037" s="300"/>
      <c r="Y33037" s="300"/>
      <c r="Z33037" s="300"/>
      <c r="AA33037" s="300"/>
      <c r="AB33037" s="300"/>
      <c r="AC33037" s="300"/>
      <c r="AD33037" s="300"/>
      <c r="AE33037" s="300"/>
      <c r="AF33037" s="300"/>
      <c r="AG33037" s="300"/>
      <c r="AH33037" s="300"/>
      <c r="AI33037" s="300"/>
      <c r="AJ33037" s="300"/>
      <c r="AK33037" s="300"/>
      <c r="AL33037" s="300"/>
      <c r="AM33037" s="300"/>
      <c r="AN33037" s="300"/>
      <c r="AO33037" s="300"/>
      <c r="AP33037" s="300"/>
      <c r="AQ33037" s="300"/>
      <c r="AR33037" s="300"/>
      <c r="AS33037" s="300"/>
      <c r="AT33037" s="300"/>
      <c r="AU33037" s="300"/>
      <c r="AV33037" s="300"/>
      <c r="AW33037" s="300"/>
      <c r="AX33037" s="300"/>
      <c r="AY33037" s="300"/>
      <c r="AZ33037" s="300"/>
      <c r="BA33037" s="300"/>
      <c r="BB33037" s="300"/>
      <c r="BC33037" s="300"/>
      <c r="BD33037" s="300"/>
      <c r="BE33037" s="300"/>
      <c r="BF33037" s="300"/>
      <c r="BG33037" s="300"/>
      <c r="BH33037" s="300"/>
      <c r="BI33037" s="300"/>
      <c r="BJ33037" s="300"/>
      <c r="BK33037" s="300"/>
      <c r="BL33037" s="300"/>
      <c r="BM33037" s="300"/>
      <c r="BN33037" s="300"/>
      <c r="BO33037" s="300"/>
      <c r="BP33037" s="300"/>
      <c r="BQ33037" s="300"/>
      <c r="BR33037" s="300"/>
      <c r="BS33037" s="300"/>
      <c r="BT33037" s="300"/>
      <c r="BU33037" s="300"/>
      <c r="BV33037" s="300"/>
      <c r="BW33037" s="300"/>
      <c r="BX33037" s="300"/>
      <c r="BY33037" s="300"/>
      <c r="BZ33037" s="300"/>
      <c r="CA33037" s="300"/>
      <c r="CB33037" s="300"/>
      <c r="CC33037" s="300"/>
      <c r="CD33037" s="300"/>
      <c r="CE33037" s="300"/>
      <c r="CF33037" s="300"/>
      <c r="CG33037" s="300"/>
      <c r="CH33037" s="300"/>
      <c r="CI33037" s="300"/>
      <c r="CJ33037" s="300"/>
      <c r="CK33037" s="300"/>
      <c r="CL33037" s="300"/>
      <c r="CM33037" s="300"/>
      <c r="CN33037" s="300"/>
      <c r="CO33037" s="300"/>
      <c r="CP33037" s="300"/>
      <c r="CQ33037" s="300"/>
      <c r="CR33037" s="300"/>
      <c r="CS33037" s="300"/>
      <c r="CT33037" s="300"/>
      <c r="CU33037" s="300"/>
      <c r="CV33037" s="300"/>
      <c r="CW33037" s="300"/>
      <c r="CX33037" s="300"/>
      <c r="CY33037" s="300"/>
      <c r="CZ33037" s="300"/>
      <c r="DA33037" s="300"/>
      <c r="DB33037" s="300"/>
      <c r="DC33037" s="300"/>
      <c r="DD33037" s="300"/>
      <c r="DE33037" s="300"/>
      <c r="DF33037" s="300"/>
      <c r="DG33037" s="300"/>
      <c r="DH33037" s="300"/>
      <c r="DI33037" s="300"/>
      <c r="DJ33037" s="300"/>
      <c r="DK33037" s="300"/>
      <c r="DL33037" s="300"/>
      <c r="DM33037" s="300"/>
      <c r="DN33037" s="300"/>
      <c r="DO33037" s="300"/>
      <c r="DP33037" s="300"/>
      <c r="DQ33037" s="300"/>
      <c r="DR33037" s="300"/>
      <c r="DS33037" s="300"/>
      <c r="DT33037" s="300"/>
      <c r="DU33037" s="300"/>
      <c r="DV33037" s="300"/>
      <c r="DW33037" s="300"/>
      <c r="DX33037" s="300"/>
      <c r="DY33037" s="300"/>
      <c r="DZ33037" s="300"/>
      <c r="EA33037" s="300"/>
      <c r="EB33037" s="300"/>
      <c r="EC33037" s="300"/>
      <c r="ED33037" s="300"/>
      <c r="EE33037" s="300"/>
      <c r="EF33037" s="300"/>
      <c r="EG33037" s="300"/>
      <c r="EH33037" s="300"/>
      <c r="EI33037" s="300"/>
      <c r="EJ33037" s="300"/>
      <c r="EK33037" s="300"/>
      <c r="EL33037" s="300"/>
      <c r="EM33037" s="300"/>
      <c r="EN33037" s="300"/>
      <c r="EO33037" s="300"/>
      <c r="EP33037" s="300"/>
      <c r="EQ33037" s="300"/>
      <c r="ER33037" s="300"/>
      <c r="ES33037" s="300"/>
      <c r="ET33037" s="300"/>
      <c r="EU33037" s="300"/>
      <c r="EV33037" s="300"/>
      <c r="EW33037" s="300"/>
      <c r="EX33037" s="300"/>
      <c r="EY33037" s="300"/>
      <c r="EZ33037" s="300"/>
      <c r="FA33037" s="300"/>
      <c r="FB33037" s="300"/>
      <c r="FC33037" s="300"/>
      <c r="FD33037" s="300"/>
      <c r="FE33037" s="300"/>
      <c r="FF33037" s="300"/>
      <c r="FG33037" s="300"/>
      <c r="FH33037" s="300"/>
      <c r="FI33037" s="300"/>
      <c r="FJ33037" s="300"/>
      <c r="FK33037" s="300"/>
      <c r="FL33037" s="300"/>
      <c r="FM33037" s="300"/>
      <c r="FN33037" s="300"/>
      <c r="FO33037" s="300"/>
      <c r="FP33037" s="300"/>
      <c r="FQ33037" s="300"/>
      <c r="FR33037" s="300"/>
      <c r="FS33037" s="300"/>
      <c r="FT33037" s="300"/>
      <c r="FU33037" s="300"/>
      <c r="FV33037" s="300"/>
      <c r="FW33037" s="300"/>
      <c r="FX33037" s="300"/>
      <c r="FY33037" s="300"/>
      <c r="FZ33037" s="300"/>
      <c r="GA33037" s="300"/>
      <c r="GB33037" s="300"/>
      <c r="GC33037" s="300"/>
      <c r="GD33037" s="300"/>
      <c r="GE33037" s="300"/>
      <c r="GF33037" s="300"/>
      <c r="GG33037" s="300"/>
      <c r="GH33037" s="300"/>
      <c r="GI33037" s="300"/>
      <c r="GJ33037" s="300"/>
      <c r="GK33037" s="300"/>
    </row>
    <row r="33038" spans="4:193" x14ac:dyDescent="0.25">
      <c r="D33038" s="300"/>
      <c r="J33038" s="300"/>
      <c r="K33038" s="300"/>
      <c r="L33038" s="300"/>
      <c r="M33038" s="300"/>
      <c r="N33038" s="300"/>
      <c r="O33038" s="300"/>
      <c r="P33038" s="300"/>
      <c r="Q33038" s="300"/>
      <c r="R33038" s="300"/>
      <c r="S33038" s="300"/>
      <c r="T33038" s="300"/>
      <c r="U33038" s="300"/>
      <c r="V33038" s="300"/>
      <c r="W33038" s="300"/>
      <c r="X33038" s="300"/>
      <c r="Y33038" s="300"/>
      <c r="Z33038" s="300"/>
      <c r="AA33038" s="300"/>
      <c r="AB33038" s="300"/>
      <c r="AC33038" s="300"/>
      <c r="AD33038" s="300"/>
      <c r="AE33038" s="300"/>
      <c r="AF33038" s="300"/>
      <c r="AG33038" s="300"/>
      <c r="AH33038" s="300"/>
      <c r="AI33038" s="300"/>
      <c r="AJ33038" s="300"/>
      <c r="AK33038" s="300"/>
      <c r="AL33038" s="300"/>
      <c r="AM33038" s="300"/>
      <c r="AN33038" s="300"/>
      <c r="AO33038" s="300"/>
      <c r="AP33038" s="300"/>
      <c r="AQ33038" s="300"/>
      <c r="AR33038" s="300"/>
      <c r="AS33038" s="300"/>
      <c r="AT33038" s="300"/>
      <c r="AU33038" s="300"/>
      <c r="AV33038" s="300"/>
      <c r="AW33038" s="300"/>
      <c r="AX33038" s="300"/>
      <c r="AY33038" s="300"/>
      <c r="AZ33038" s="300"/>
      <c r="BA33038" s="300"/>
      <c r="BB33038" s="300"/>
      <c r="BC33038" s="300"/>
      <c r="BD33038" s="300"/>
      <c r="BE33038" s="300"/>
      <c r="BF33038" s="300"/>
      <c r="BG33038" s="300"/>
      <c r="BH33038" s="300"/>
      <c r="BI33038" s="300"/>
      <c r="BJ33038" s="300"/>
      <c r="BK33038" s="300"/>
      <c r="BL33038" s="300"/>
      <c r="BM33038" s="300"/>
      <c r="BN33038" s="300"/>
      <c r="BO33038" s="300"/>
      <c r="BP33038" s="300"/>
      <c r="BQ33038" s="300"/>
      <c r="BR33038" s="300"/>
      <c r="BS33038" s="300"/>
      <c r="BT33038" s="300"/>
      <c r="BU33038" s="300"/>
      <c r="BV33038" s="300"/>
      <c r="BW33038" s="300"/>
      <c r="BX33038" s="300"/>
      <c r="BY33038" s="300"/>
      <c r="BZ33038" s="300"/>
      <c r="CA33038" s="300"/>
      <c r="CB33038" s="300"/>
      <c r="CC33038" s="300"/>
      <c r="CD33038" s="300"/>
      <c r="CE33038" s="300"/>
      <c r="CF33038" s="300"/>
      <c r="CG33038" s="300"/>
      <c r="CH33038" s="300"/>
      <c r="CI33038" s="300"/>
      <c r="CJ33038" s="300"/>
      <c r="CK33038" s="300"/>
      <c r="CL33038" s="300"/>
      <c r="CM33038" s="300"/>
      <c r="CN33038" s="300"/>
      <c r="CO33038" s="300"/>
      <c r="CP33038" s="300"/>
      <c r="CQ33038" s="300"/>
      <c r="CR33038" s="300"/>
      <c r="CS33038" s="300"/>
      <c r="CT33038" s="300"/>
      <c r="CU33038" s="300"/>
      <c r="CV33038" s="300"/>
      <c r="CW33038" s="300"/>
      <c r="CX33038" s="300"/>
      <c r="CY33038" s="300"/>
      <c r="CZ33038" s="300"/>
      <c r="DA33038" s="300"/>
      <c r="DB33038" s="300"/>
      <c r="DC33038" s="300"/>
      <c r="DD33038" s="300"/>
      <c r="DE33038" s="300"/>
      <c r="DF33038" s="300"/>
      <c r="DG33038" s="300"/>
      <c r="DH33038" s="300"/>
      <c r="DI33038" s="300"/>
      <c r="DJ33038" s="300"/>
      <c r="DK33038" s="300"/>
      <c r="DL33038" s="300"/>
      <c r="DM33038" s="300"/>
      <c r="DN33038" s="300"/>
      <c r="DO33038" s="300"/>
      <c r="DP33038" s="300"/>
      <c r="DQ33038" s="300"/>
      <c r="DR33038" s="300"/>
      <c r="DS33038" s="300"/>
      <c r="DT33038" s="300"/>
      <c r="DU33038" s="300"/>
      <c r="DV33038" s="300"/>
      <c r="DW33038" s="300"/>
      <c r="DX33038" s="300"/>
      <c r="DY33038" s="300"/>
      <c r="DZ33038" s="300"/>
      <c r="EA33038" s="300"/>
      <c r="EB33038" s="300"/>
      <c r="EC33038" s="300"/>
      <c r="ED33038" s="300"/>
      <c r="EE33038" s="300"/>
      <c r="EF33038" s="300"/>
      <c r="EG33038" s="300"/>
      <c r="EH33038" s="300"/>
      <c r="EI33038" s="300"/>
      <c r="EJ33038" s="300"/>
      <c r="EK33038" s="300"/>
      <c r="EL33038" s="300"/>
      <c r="EM33038" s="300"/>
      <c r="EN33038" s="300"/>
      <c r="EO33038" s="300"/>
      <c r="EP33038" s="300"/>
      <c r="EQ33038" s="300"/>
      <c r="ER33038" s="300"/>
      <c r="ES33038" s="300"/>
      <c r="ET33038" s="300"/>
      <c r="EU33038" s="300"/>
      <c r="EV33038" s="300"/>
      <c r="EW33038" s="300"/>
      <c r="EX33038" s="300"/>
      <c r="EY33038" s="300"/>
      <c r="EZ33038" s="300"/>
      <c r="FA33038" s="300"/>
      <c r="FB33038" s="300"/>
      <c r="FC33038" s="300"/>
      <c r="FD33038" s="300"/>
      <c r="FE33038" s="300"/>
      <c r="FF33038" s="300"/>
      <c r="FG33038" s="300"/>
      <c r="FH33038" s="300"/>
      <c r="FI33038" s="300"/>
      <c r="FJ33038" s="300"/>
      <c r="FK33038" s="300"/>
      <c r="FL33038" s="300"/>
      <c r="FM33038" s="300"/>
      <c r="FN33038" s="300"/>
      <c r="FO33038" s="300"/>
      <c r="FP33038" s="300"/>
      <c r="FQ33038" s="300"/>
      <c r="FR33038" s="300"/>
      <c r="FS33038" s="300"/>
      <c r="FT33038" s="300"/>
      <c r="FU33038" s="300"/>
      <c r="FV33038" s="300"/>
      <c r="FW33038" s="300"/>
      <c r="FX33038" s="300"/>
      <c r="FY33038" s="300"/>
      <c r="FZ33038" s="300"/>
      <c r="GA33038" s="300"/>
      <c r="GB33038" s="300"/>
      <c r="GC33038" s="300"/>
      <c r="GD33038" s="300"/>
      <c r="GE33038" s="300"/>
      <c r="GF33038" s="300"/>
      <c r="GG33038" s="300"/>
      <c r="GH33038" s="300"/>
      <c r="GI33038" s="300"/>
      <c r="GJ33038" s="300"/>
      <c r="GK33038" s="300"/>
    </row>
    <row r="33039" spans="4:193" x14ac:dyDescent="0.25">
      <c r="D33039" s="300"/>
      <c r="J33039" s="300"/>
      <c r="K33039" s="300"/>
      <c r="L33039" s="300"/>
      <c r="M33039" s="300"/>
      <c r="N33039" s="300"/>
      <c r="O33039" s="300"/>
      <c r="P33039" s="300"/>
      <c r="Q33039" s="300"/>
      <c r="R33039" s="300"/>
      <c r="S33039" s="300"/>
      <c r="T33039" s="300"/>
      <c r="U33039" s="300"/>
      <c r="V33039" s="300"/>
      <c r="W33039" s="300"/>
      <c r="X33039" s="300"/>
      <c r="Y33039" s="300"/>
      <c r="Z33039" s="300"/>
      <c r="AA33039" s="300"/>
      <c r="AB33039" s="300"/>
      <c r="AC33039" s="300"/>
      <c r="AD33039" s="300"/>
      <c r="AE33039" s="300"/>
      <c r="AF33039" s="300"/>
      <c r="AG33039" s="300"/>
      <c r="AH33039" s="300"/>
      <c r="AI33039" s="300"/>
      <c r="AJ33039" s="300"/>
      <c r="AK33039" s="300"/>
      <c r="AL33039" s="300"/>
      <c r="AM33039" s="300"/>
      <c r="AN33039" s="300"/>
      <c r="AO33039" s="300"/>
      <c r="AP33039" s="300"/>
      <c r="AQ33039" s="300"/>
      <c r="AR33039" s="300"/>
      <c r="AS33039" s="300"/>
      <c r="AT33039" s="300"/>
      <c r="AU33039" s="300"/>
      <c r="AV33039" s="300"/>
      <c r="AW33039" s="300"/>
      <c r="AX33039" s="300"/>
      <c r="AY33039" s="300"/>
      <c r="AZ33039" s="300"/>
      <c r="BA33039" s="300"/>
      <c r="BB33039" s="300"/>
      <c r="BC33039" s="300"/>
      <c r="BD33039" s="300"/>
      <c r="BE33039" s="300"/>
      <c r="BF33039" s="300"/>
      <c r="BG33039" s="300"/>
      <c r="BH33039" s="300"/>
      <c r="BI33039" s="300"/>
      <c r="BJ33039" s="300"/>
      <c r="BK33039" s="300"/>
      <c r="BL33039" s="300"/>
      <c r="BM33039" s="300"/>
      <c r="BN33039" s="300"/>
      <c r="BO33039" s="300"/>
      <c r="BP33039" s="300"/>
      <c r="BQ33039" s="300"/>
      <c r="BR33039" s="300"/>
      <c r="BS33039" s="300"/>
      <c r="BT33039" s="300"/>
      <c r="BU33039" s="300"/>
      <c r="BV33039" s="300"/>
      <c r="BW33039" s="300"/>
      <c r="BX33039" s="300"/>
      <c r="BY33039" s="300"/>
      <c r="BZ33039" s="300"/>
      <c r="CA33039" s="300"/>
      <c r="CB33039" s="300"/>
      <c r="CC33039" s="300"/>
      <c r="CD33039" s="300"/>
      <c r="CE33039" s="300"/>
      <c r="CF33039" s="300"/>
      <c r="CG33039" s="300"/>
      <c r="CH33039" s="300"/>
      <c r="CI33039" s="300"/>
      <c r="CJ33039" s="300"/>
      <c r="CK33039" s="300"/>
      <c r="CL33039" s="300"/>
      <c r="CM33039" s="300"/>
      <c r="CN33039" s="300"/>
      <c r="CO33039" s="300"/>
      <c r="CP33039" s="300"/>
      <c r="CQ33039" s="300"/>
      <c r="CR33039" s="300"/>
      <c r="CS33039" s="300"/>
      <c r="CT33039" s="300"/>
      <c r="CU33039" s="300"/>
      <c r="CV33039" s="300"/>
      <c r="CW33039" s="300"/>
      <c r="CX33039" s="300"/>
      <c r="CY33039" s="300"/>
      <c r="CZ33039" s="300"/>
      <c r="DA33039" s="300"/>
      <c r="DB33039" s="300"/>
      <c r="DC33039" s="300"/>
      <c r="DD33039" s="300"/>
      <c r="DE33039" s="300"/>
      <c r="DF33039" s="300"/>
      <c r="DG33039" s="300"/>
      <c r="DH33039" s="300"/>
      <c r="DI33039" s="300"/>
      <c r="DJ33039" s="300"/>
      <c r="DK33039" s="300"/>
      <c r="DL33039" s="300"/>
      <c r="DM33039" s="300"/>
      <c r="DN33039" s="300"/>
      <c r="DO33039" s="300"/>
      <c r="DP33039" s="300"/>
      <c r="DQ33039" s="300"/>
      <c r="DR33039" s="300"/>
      <c r="DS33039" s="300"/>
      <c r="DT33039" s="300"/>
      <c r="DU33039" s="300"/>
      <c r="DV33039" s="300"/>
      <c r="DW33039" s="300"/>
      <c r="DX33039" s="300"/>
      <c r="DY33039" s="300"/>
      <c r="DZ33039" s="300"/>
      <c r="EA33039" s="300"/>
      <c r="EB33039" s="300"/>
      <c r="EC33039" s="300"/>
      <c r="ED33039" s="300"/>
      <c r="EE33039" s="300"/>
      <c r="EF33039" s="300"/>
      <c r="EG33039" s="300"/>
      <c r="EH33039" s="300"/>
      <c r="EI33039" s="300"/>
      <c r="EJ33039" s="300"/>
      <c r="EK33039" s="300"/>
      <c r="EL33039" s="300"/>
      <c r="EM33039" s="300"/>
      <c r="EN33039" s="300"/>
      <c r="EO33039" s="300"/>
      <c r="EP33039" s="300"/>
      <c r="EQ33039" s="300"/>
      <c r="ER33039" s="300"/>
      <c r="ES33039" s="300"/>
      <c r="ET33039" s="300"/>
      <c r="EU33039" s="300"/>
      <c r="EV33039" s="300"/>
      <c r="EW33039" s="300"/>
      <c r="EX33039" s="300"/>
      <c r="EY33039" s="300"/>
      <c r="EZ33039" s="300"/>
      <c r="FA33039" s="300"/>
      <c r="FB33039" s="300"/>
      <c r="FC33039" s="300"/>
      <c r="FD33039" s="300"/>
      <c r="FE33039" s="300"/>
      <c r="FF33039" s="300"/>
      <c r="FG33039" s="300"/>
      <c r="FH33039" s="300"/>
      <c r="FI33039" s="300"/>
      <c r="FJ33039" s="300"/>
      <c r="FK33039" s="300"/>
      <c r="FL33039" s="300"/>
      <c r="FM33039" s="300"/>
      <c r="FN33039" s="300"/>
      <c r="FO33039" s="300"/>
      <c r="FP33039" s="300"/>
      <c r="FQ33039" s="300"/>
      <c r="FR33039" s="300"/>
      <c r="FS33039" s="300"/>
      <c r="FT33039" s="300"/>
      <c r="FU33039" s="300"/>
      <c r="FV33039" s="300"/>
      <c r="FW33039" s="300"/>
      <c r="FX33039" s="300"/>
      <c r="FY33039" s="300"/>
      <c r="FZ33039" s="300"/>
      <c r="GA33039" s="300"/>
      <c r="GB33039" s="300"/>
      <c r="GC33039" s="300"/>
      <c r="GD33039" s="300"/>
      <c r="GE33039" s="300"/>
      <c r="GF33039" s="300"/>
      <c r="GG33039" s="300"/>
      <c r="GH33039" s="300"/>
      <c r="GI33039" s="300"/>
      <c r="GJ33039" s="300"/>
      <c r="GK33039" s="300"/>
    </row>
    <row r="33040" spans="4:193" x14ac:dyDescent="0.25">
      <c r="D33040" s="300"/>
      <c r="J33040" s="300"/>
      <c r="K33040" s="300"/>
      <c r="L33040" s="300"/>
      <c r="M33040" s="300"/>
      <c r="N33040" s="300"/>
      <c r="O33040" s="300"/>
      <c r="P33040" s="300"/>
      <c r="Q33040" s="300"/>
      <c r="R33040" s="300"/>
      <c r="S33040" s="300"/>
      <c r="T33040" s="300"/>
      <c r="U33040" s="300"/>
      <c r="V33040" s="300"/>
      <c r="W33040" s="300"/>
      <c r="X33040" s="300"/>
      <c r="Y33040" s="300"/>
      <c r="Z33040" s="300"/>
      <c r="AA33040" s="300"/>
      <c r="AB33040" s="300"/>
      <c r="AC33040" s="300"/>
      <c r="AD33040" s="300"/>
      <c r="AE33040" s="300"/>
      <c r="AF33040" s="300"/>
      <c r="AG33040" s="300"/>
      <c r="AH33040" s="300"/>
      <c r="AI33040" s="300"/>
      <c r="AJ33040" s="300"/>
      <c r="AK33040" s="300"/>
      <c r="AL33040" s="300"/>
      <c r="AM33040" s="300"/>
      <c r="AN33040" s="300"/>
      <c r="AO33040" s="300"/>
      <c r="AP33040" s="300"/>
      <c r="AQ33040" s="300"/>
      <c r="AR33040" s="300"/>
      <c r="AS33040" s="300"/>
      <c r="AT33040" s="300"/>
      <c r="AU33040" s="300"/>
      <c r="AV33040" s="300"/>
      <c r="AW33040" s="300"/>
      <c r="AX33040" s="300"/>
      <c r="AY33040" s="300"/>
      <c r="AZ33040" s="300"/>
      <c r="BA33040" s="300"/>
      <c r="BB33040" s="300"/>
      <c r="BC33040" s="300"/>
      <c r="BD33040" s="300"/>
      <c r="BE33040" s="300"/>
      <c r="BF33040" s="300"/>
      <c r="BG33040" s="300"/>
      <c r="BH33040" s="300"/>
      <c r="BI33040" s="300"/>
      <c r="BJ33040" s="300"/>
      <c r="BK33040" s="300"/>
      <c r="BL33040" s="300"/>
      <c r="BM33040" s="300"/>
      <c r="BN33040" s="300"/>
      <c r="BO33040" s="300"/>
      <c r="BP33040" s="300"/>
      <c r="BQ33040" s="300"/>
      <c r="BR33040" s="300"/>
      <c r="BS33040" s="300"/>
      <c r="BT33040" s="300"/>
      <c r="BU33040" s="300"/>
      <c r="BV33040" s="300"/>
      <c r="BW33040" s="300"/>
      <c r="BX33040" s="300"/>
      <c r="BY33040" s="300"/>
      <c r="BZ33040" s="300"/>
      <c r="CA33040" s="300"/>
      <c r="CB33040" s="300"/>
      <c r="CC33040" s="300"/>
      <c r="CD33040" s="300"/>
      <c r="CE33040" s="300"/>
      <c r="CF33040" s="300"/>
      <c r="CG33040" s="300"/>
      <c r="CH33040" s="300"/>
      <c r="CI33040" s="300"/>
      <c r="CJ33040" s="300"/>
      <c r="CK33040" s="300"/>
      <c r="CL33040" s="300"/>
      <c r="CM33040" s="300"/>
      <c r="CN33040" s="300"/>
      <c r="CO33040" s="300"/>
      <c r="CP33040" s="300"/>
      <c r="CQ33040" s="300"/>
      <c r="CR33040" s="300"/>
      <c r="CS33040" s="300"/>
      <c r="CT33040" s="300"/>
      <c r="CU33040" s="300"/>
      <c r="CV33040" s="300"/>
      <c r="CW33040" s="300"/>
      <c r="CX33040" s="300"/>
      <c r="CY33040" s="300"/>
      <c r="CZ33040" s="300"/>
      <c r="DA33040" s="300"/>
      <c r="DB33040" s="300"/>
      <c r="DC33040" s="300"/>
      <c r="DD33040" s="300"/>
      <c r="DE33040" s="300"/>
      <c r="DF33040" s="300"/>
      <c r="DG33040" s="300"/>
      <c r="DH33040" s="300"/>
      <c r="DI33040" s="300"/>
      <c r="DJ33040" s="300"/>
      <c r="DK33040" s="300"/>
      <c r="DL33040" s="300"/>
      <c r="DM33040" s="300"/>
      <c r="DN33040" s="300"/>
      <c r="DO33040" s="300"/>
      <c r="DP33040" s="300"/>
      <c r="DQ33040" s="300"/>
      <c r="DR33040" s="300"/>
      <c r="DS33040" s="300"/>
      <c r="DT33040" s="300"/>
      <c r="DU33040" s="300"/>
      <c r="DV33040" s="300"/>
      <c r="DW33040" s="300"/>
      <c r="DX33040" s="300"/>
      <c r="DY33040" s="300"/>
      <c r="DZ33040" s="300"/>
      <c r="EA33040" s="300"/>
      <c r="EB33040" s="300"/>
      <c r="EC33040" s="300"/>
      <c r="ED33040" s="300"/>
      <c r="EE33040" s="300"/>
      <c r="EF33040" s="300"/>
      <c r="EG33040" s="300"/>
      <c r="EH33040" s="300"/>
      <c r="EI33040" s="300"/>
      <c r="EJ33040" s="300"/>
      <c r="EK33040" s="300"/>
      <c r="EL33040" s="300"/>
      <c r="EM33040" s="300"/>
      <c r="EN33040" s="300"/>
      <c r="EO33040" s="300"/>
      <c r="EP33040" s="300"/>
      <c r="EQ33040" s="300"/>
      <c r="ER33040" s="300"/>
      <c r="ES33040" s="300"/>
      <c r="ET33040" s="300"/>
      <c r="EU33040" s="300"/>
      <c r="EV33040" s="300"/>
      <c r="EW33040" s="300"/>
      <c r="EX33040" s="300"/>
      <c r="EY33040" s="300"/>
      <c r="EZ33040" s="300"/>
      <c r="FA33040" s="300"/>
      <c r="FB33040" s="300"/>
      <c r="FC33040" s="300"/>
      <c r="FD33040" s="300"/>
      <c r="FE33040" s="300"/>
      <c r="FF33040" s="300"/>
      <c r="FG33040" s="300"/>
      <c r="FH33040" s="300"/>
      <c r="FI33040" s="300"/>
      <c r="FJ33040" s="300"/>
      <c r="FK33040" s="300"/>
      <c r="FL33040" s="300"/>
      <c r="FM33040" s="300"/>
      <c r="FN33040" s="300"/>
      <c r="FO33040" s="300"/>
      <c r="FP33040" s="300"/>
      <c r="FQ33040" s="300"/>
      <c r="FR33040" s="300"/>
      <c r="FS33040" s="300"/>
      <c r="FT33040" s="300"/>
      <c r="FU33040" s="300"/>
      <c r="FV33040" s="300"/>
      <c r="FW33040" s="300"/>
      <c r="FX33040" s="300"/>
      <c r="FY33040" s="300"/>
      <c r="FZ33040" s="300"/>
      <c r="GA33040" s="300"/>
      <c r="GB33040" s="300"/>
      <c r="GC33040" s="300"/>
      <c r="GD33040" s="300"/>
      <c r="GE33040" s="300"/>
      <c r="GF33040" s="300"/>
      <c r="GG33040" s="300"/>
      <c r="GH33040" s="300"/>
      <c r="GI33040" s="300"/>
      <c r="GJ33040" s="300"/>
      <c r="GK33040" s="300"/>
    </row>
    <row r="33041" spans="4:193" x14ac:dyDescent="0.25">
      <c r="D33041" s="300"/>
      <c r="J33041" s="300"/>
      <c r="K33041" s="300"/>
      <c r="L33041" s="300"/>
      <c r="M33041" s="300"/>
      <c r="N33041" s="300"/>
      <c r="O33041" s="300"/>
      <c r="P33041" s="300"/>
      <c r="Q33041" s="300"/>
      <c r="R33041" s="300"/>
      <c r="S33041" s="300"/>
      <c r="T33041" s="300"/>
      <c r="U33041" s="300"/>
      <c r="V33041" s="300"/>
      <c r="W33041" s="300"/>
      <c r="X33041" s="300"/>
      <c r="Y33041" s="300"/>
      <c r="Z33041" s="300"/>
      <c r="AA33041" s="300"/>
      <c r="AB33041" s="300"/>
      <c r="AC33041" s="300"/>
      <c r="AD33041" s="300"/>
      <c r="AE33041" s="300"/>
      <c r="AF33041" s="300"/>
      <c r="AG33041" s="300"/>
      <c r="AH33041" s="300"/>
      <c r="AI33041" s="300"/>
      <c r="AJ33041" s="300"/>
      <c r="AK33041" s="300"/>
      <c r="AL33041" s="300"/>
      <c r="AM33041" s="300"/>
      <c r="AN33041" s="300"/>
      <c r="AO33041" s="300"/>
      <c r="AP33041" s="300"/>
      <c r="AQ33041" s="300"/>
      <c r="AR33041" s="300"/>
      <c r="AS33041" s="300"/>
      <c r="AT33041" s="300"/>
      <c r="AU33041" s="300"/>
      <c r="AV33041" s="300"/>
      <c r="AW33041" s="300"/>
      <c r="AX33041" s="300"/>
      <c r="AY33041" s="300"/>
      <c r="AZ33041" s="300"/>
      <c r="BA33041" s="300"/>
      <c r="BB33041" s="300"/>
      <c r="BC33041" s="300"/>
      <c r="BD33041" s="300"/>
      <c r="BE33041" s="300"/>
      <c r="BF33041" s="300"/>
      <c r="BG33041" s="300"/>
      <c r="BH33041" s="300"/>
      <c r="BI33041" s="300"/>
      <c r="BJ33041" s="300"/>
      <c r="BK33041" s="300"/>
      <c r="BL33041" s="300"/>
      <c r="BM33041" s="300"/>
      <c r="BN33041" s="300"/>
      <c r="BO33041" s="300"/>
      <c r="BP33041" s="300"/>
      <c r="BQ33041" s="300"/>
      <c r="BR33041" s="300"/>
      <c r="BS33041" s="300"/>
      <c r="BT33041" s="300"/>
      <c r="BU33041" s="300"/>
      <c r="BV33041" s="300"/>
      <c r="BW33041" s="300"/>
      <c r="BX33041" s="300"/>
      <c r="BY33041" s="300"/>
      <c r="BZ33041" s="300"/>
      <c r="CA33041" s="300"/>
      <c r="CB33041" s="300"/>
      <c r="CC33041" s="300"/>
      <c r="CD33041" s="300"/>
      <c r="CE33041" s="300"/>
      <c r="CF33041" s="300"/>
      <c r="CG33041" s="300"/>
      <c r="CH33041" s="300"/>
      <c r="CI33041" s="300"/>
      <c r="CJ33041" s="300"/>
      <c r="CK33041" s="300"/>
      <c r="CL33041" s="300"/>
      <c r="CM33041" s="300"/>
      <c r="CN33041" s="300"/>
      <c r="CO33041" s="300"/>
      <c r="CP33041" s="300"/>
      <c r="CQ33041" s="300"/>
      <c r="CR33041" s="300"/>
      <c r="CS33041" s="300"/>
      <c r="CT33041" s="300"/>
      <c r="CU33041" s="300"/>
      <c r="CV33041" s="300"/>
      <c r="CW33041" s="300"/>
      <c r="CX33041" s="300"/>
      <c r="CY33041" s="300"/>
      <c r="CZ33041" s="300"/>
      <c r="DA33041" s="300"/>
      <c r="DB33041" s="300"/>
      <c r="DC33041" s="300"/>
      <c r="DD33041" s="300"/>
      <c r="DE33041" s="300"/>
      <c r="DF33041" s="300"/>
      <c r="DG33041" s="300"/>
      <c r="DH33041" s="300"/>
      <c r="DI33041" s="300"/>
      <c r="DJ33041" s="300"/>
      <c r="DK33041" s="300"/>
      <c r="DL33041" s="300"/>
      <c r="DM33041" s="300"/>
      <c r="DN33041" s="300"/>
      <c r="DO33041" s="300"/>
      <c r="DP33041" s="300"/>
      <c r="DQ33041" s="300"/>
      <c r="DR33041" s="300"/>
      <c r="DS33041" s="300"/>
      <c r="DT33041" s="300"/>
      <c r="DU33041" s="300"/>
      <c r="DV33041" s="300"/>
      <c r="DW33041" s="300"/>
      <c r="DX33041" s="300"/>
      <c r="DY33041" s="300"/>
      <c r="DZ33041" s="300"/>
      <c r="EA33041" s="300"/>
      <c r="EB33041" s="300"/>
      <c r="EC33041" s="300"/>
      <c r="ED33041" s="300"/>
      <c r="EE33041" s="300"/>
      <c r="EF33041" s="300"/>
      <c r="EG33041" s="300"/>
      <c r="EH33041" s="300"/>
      <c r="EI33041" s="300"/>
      <c r="EJ33041" s="300"/>
      <c r="EK33041" s="300"/>
      <c r="EL33041" s="300"/>
      <c r="EM33041" s="300"/>
      <c r="EN33041" s="300"/>
      <c r="EO33041" s="300"/>
      <c r="EP33041" s="300"/>
      <c r="EQ33041" s="300"/>
      <c r="ER33041" s="300"/>
      <c r="ES33041" s="300"/>
      <c r="ET33041" s="300"/>
      <c r="EU33041" s="300"/>
      <c r="EV33041" s="300"/>
      <c r="EW33041" s="300"/>
      <c r="EX33041" s="300"/>
      <c r="EY33041" s="300"/>
      <c r="EZ33041" s="300"/>
      <c r="FA33041" s="300"/>
      <c r="FB33041" s="300"/>
      <c r="FC33041" s="300"/>
      <c r="FD33041" s="300"/>
      <c r="FE33041" s="300"/>
      <c r="FF33041" s="300"/>
      <c r="FG33041" s="300"/>
      <c r="FH33041" s="300"/>
      <c r="FI33041" s="300"/>
      <c r="FJ33041" s="300"/>
      <c r="FK33041" s="300"/>
      <c r="FL33041" s="300"/>
      <c r="FM33041" s="300"/>
      <c r="FN33041" s="300"/>
      <c r="FO33041" s="300"/>
      <c r="FP33041" s="300"/>
      <c r="FQ33041" s="300"/>
      <c r="FR33041" s="300"/>
      <c r="FS33041" s="300"/>
      <c r="FT33041" s="300"/>
      <c r="FU33041" s="300"/>
      <c r="FV33041" s="300"/>
      <c r="FW33041" s="300"/>
      <c r="FX33041" s="300"/>
      <c r="FY33041" s="300"/>
      <c r="FZ33041" s="300"/>
      <c r="GA33041" s="300"/>
      <c r="GB33041" s="300"/>
      <c r="GC33041" s="300"/>
      <c r="GD33041" s="300"/>
      <c r="GE33041" s="300"/>
      <c r="GF33041" s="300"/>
      <c r="GG33041" s="300"/>
      <c r="GH33041" s="300"/>
      <c r="GI33041" s="300"/>
      <c r="GJ33041" s="300"/>
      <c r="GK33041" s="300"/>
    </row>
    <row r="33042" spans="4:193" x14ac:dyDescent="0.25">
      <c r="D33042" s="300"/>
      <c r="J33042" s="300"/>
      <c r="K33042" s="300"/>
      <c r="L33042" s="300"/>
      <c r="M33042" s="300"/>
      <c r="N33042" s="300"/>
      <c r="O33042" s="300"/>
      <c r="P33042" s="300"/>
      <c r="Q33042" s="300"/>
      <c r="R33042" s="300"/>
      <c r="S33042" s="300"/>
      <c r="T33042" s="300"/>
      <c r="U33042" s="300"/>
      <c r="V33042" s="300"/>
      <c r="W33042" s="300"/>
      <c r="X33042" s="300"/>
      <c r="Y33042" s="300"/>
      <c r="Z33042" s="300"/>
      <c r="AA33042" s="300"/>
      <c r="AB33042" s="300"/>
      <c r="AC33042" s="300"/>
      <c r="AD33042" s="300"/>
      <c r="AE33042" s="300"/>
      <c r="AF33042" s="300"/>
      <c r="AG33042" s="300"/>
      <c r="AH33042" s="300"/>
      <c r="AI33042" s="300"/>
      <c r="AJ33042" s="300"/>
      <c r="AK33042" s="300"/>
      <c r="AL33042" s="300"/>
      <c r="AM33042" s="300"/>
      <c r="AN33042" s="300"/>
      <c r="AO33042" s="300"/>
      <c r="AP33042" s="300"/>
      <c r="AQ33042" s="300"/>
      <c r="AR33042" s="300"/>
      <c r="AS33042" s="300"/>
      <c r="AT33042" s="300"/>
      <c r="AU33042" s="300"/>
      <c r="AV33042" s="300"/>
      <c r="AW33042" s="300"/>
      <c r="AX33042" s="300"/>
      <c r="AY33042" s="300"/>
      <c r="AZ33042" s="300"/>
      <c r="BA33042" s="300"/>
      <c r="BB33042" s="300"/>
      <c r="BC33042" s="300"/>
      <c r="BD33042" s="300"/>
      <c r="BE33042" s="300"/>
      <c r="BF33042" s="300"/>
      <c r="BG33042" s="300"/>
      <c r="BH33042" s="300"/>
      <c r="BI33042" s="300"/>
      <c r="BJ33042" s="300"/>
      <c r="BK33042" s="300"/>
      <c r="BL33042" s="300"/>
      <c r="BM33042" s="300"/>
      <c r="BN33042" s="300"/>
      <c r="BO33042" s="300"/>
      <c r="BP33042" s="300"/>
      <c r="BQ33042" s="300"/>
      <c r="BR33042" s="300"/>
      <c r="BS33042" s="300"/>
      <c r="BT33042" s="300"/>
      <c r="BU33042" s="300"/>
      <c r="BV33042" s="300"/>
      <c r="BW33042" s="300"/>
      <c r="BX33042" s="300"/>
      <c r="BY33042" s="300"/>
      <c r="BZ33042" s="300"/>
      <c r="CA33042" s="300"/>
      <c r="CB33042" s="300"/>
      <c r="CC33042" s="300"/>
      <c r="CD33042" s="300"/>
      <c r="CE33042" s="300"/>
      <c r="CF33042" s="300"/>
      <c r="CG33042" s="300"/>
      <c r="CH33042" s="300"/>
      <c r="CI33042" s="300"/>
      <c r="CJ33042" s="300"/>
      <c r="CK33042" s="300"/>
      <c r="CL33042" s="300"/>
      <c r="CM33042" s="300"/>
      <c r="CN33042" s="300"/>
      <c r="CO33042" s="300"/>
      <c r="CP33042" s="300"/>
      <c r="CQ33042" s="300"/>
      <c r="CR33042" s="300"/>
      <c r="CS33042" s="300"/>
      <c r="CT33042" s="300"/>
      <c r="CU33042" s="300"/>
      <c r="CV33042" s="300"/>
      <c r="CW33042" s="300"/>
      <c r="CX33042" s="300"/>
      <c r="CY33042" s="300"/>
      <c r="CZ33042" s="300"/>
      <c r="DA33042" s="300"/>
      <c r="DB33042" s="300"/>
      <c r="DC33042" s="300"/>
      <c r="DD33042" s="300"/>
      <c r="DE33042" s="300"/>
      <c r="DF33042" s="300"/>
      <c r="DG33042" s="300"/>
      <c r="DH33042" s="300"/>
      <c r="DI33042" s="300"/>
      <c r="DJ33042" s="300"/>
      <c r="DK33042" s="300"/>
      <c r="DL33042" s="300"/>
      <c r="DM33042" s="300"/>
      <c r="DN33042" s="300"/>
      <c r="DO33042" s="300"/>
      <c r="DP33042" s="300"/>
      <c r="DQ33042" s="300"/>
      <c r="DR33042" s="300"/>
      <c r="DS33042" s="300"/>
      <c r="DT33042" s="300"/>
      <c r="DU33042" s="300"/>
      <c r="DV33042" s="300"/>
      <c r="DW33042" s="300"/>
      <c r="DX33042" s="300"/>
      <c r="DY33042" s="300"/>
      <c r="DZ33042" s="300"/>
      <c r="EA33042" s="300"/>
      <c r="EB33042" s="300"/>
      <c r="EC33042" s="300"/>
      <c r="ED33042" s="300"/>
      <c r="EE33042" s="300"/>
      <c r="EF33042" s="300"/>
      <c r="EG33042" s="300"/>
      <c r="EH33042" s="300"/>
      <c r="EI33042" s="300"/>
      <c r="EJ33042" s="300"/>
      <c r="EK33042" s="300"/>
      <c r="EL33042" s="300"/>
      <c r="EM33042" s="300"/>
      <c r="EN33042" s="300"/>
      <c r="EO33042" s="300"/>
      <c r="EP33042" s="300"/>
      <c r="EQ33042" s="300"/>
      <c r="ER33042" s="300"/>
      <c r="ES33042" s="300"/>
      <c r="ET33042" s="300"/>
      <c r="EU33042" s="300"/>
      <c r="EV33042" s="300"/>
      <c r="EW33042" s="300"/>
      <c r="EX33042" s="300"/>
      <c r="EY33042" s="300"/>
      <c r="EZ33042" s="300"/>
      <c r="FA33042" s="300"/>
      <c r="FB33042" s="300"/>
      <c r="FC33042" s="300"/>
      <c r="FD33042" s="300"/>
      <c r="FE33042" s="300"/>
      <c r="FF33042" s="300"/>
      <c r="FG33042" s="300"/>
      <c r="FH33042" s="300"/>
      <c r="FI33042" s="300"/>
      <c r="FJ33042" s="300"/>
      <c r="FK33042" s="300"/>
      <c r="FL33042" s="300"/>
      <c r="FM33042" s="300"/>
      <c r="FN33042" s="300"/>
      <c r="FO33042" s="300"/>
      <c r="FP33042" s="300"/>
      <c r="FQ33042" s="300"/>
      <c r="FR33042" s="300"/>
      <c r="FS33042" s="300"/>
      <c r="FT33042" s="300"/>
      <c r="FU33042" s="300"/>
      <c r="FV33042" s="300"/>
      <c r="FW33042" s="300"/>
      <c r="FX33042" s="300"/>
      <c r="FY33042" s="300"/>
      <c r="FZ33042" s="300"/>
      <c r="GA33042" s="300"/>
      <c r="GB33042" s="300"/>
      <c r="GC33042" s="300"/>
      <c r="GD33042" s="300"/>
      <c r="GE33042" s="300"/>
      <c r="GF33042" s="300"/>
      <c r="GG33042" s="300"/>
      <c r="GH33042" s="300"/>
      <c r="GI33042" s="300"/>
      <c r="GJ33042" s="300"/>
      <c r="GK33042" s="300"/>
    </row>
    <row r="33043" spans="4:193" x14ac:dyDescent="0.25">
      <c r="D33043" s="300"/>
      <c r="J33043" s="300"/>
      <c r="K33043" s="300"/>
      <c r="L33043" s="300"/>
      <c r="M33043" s="300"/>
      <c r="N33043" s="300"/>
      <c r="O33043" s="300"/>
      <c r="P33043" s="300"/>
      <c r="Q33043" s="300"/>
      <c r="R33043" s="300"/>
      <c r="S33043" s="300"/>
      <c r="T33043" s="300"/>
      <c r="U33043" s="300"/>
      <c r="V33043" s="300"/>
      <c r="W33043" s="300"/>
      <c r="X33043" s="300"/>
      <c r="Y33043" s="300"/>
      <c r="Z33043" s="300"/>
      <c r="AA33043" s="300"/>
      <c r="AB33043" s="300"/>
      <c r="AC33043" s="300"/>
      <c r="AD33043" s="300"/>
      <c r="AE33043" s="300"/>
      <c r="AF33043" s="300"/>
      <c r="AG33043" s="300"/>
      <c r="AH33043" s="300"/>
      <c r="AI33043" s="300"/>
      <c r="AJ33043" s="300"/>
      <c r="AK33043" s="300"/>
      <c r="AL33043" s="300"/>
      <c r="AM33043" s="300"/>
      <c r="AN33043" s="300"/>
      <c r="AO33043" s="300"/>
      <c r="AP33043" s="300"/>
      <c r="AQ33043" s="300"/>
      <c r="AR33043" s="300"/>
      <c r="AS33043" s="300"/>
      <c r="AT33043" s="300"/>
      <c r="AU33043" s="300"/>
      <c r="AV33043" s="300"/>
      <c r="AW33043" s="300"/>
      <c r="AX33043" s="300"/>
      <c r="AY33043" s="300"/>
      <c r="AZ33043" s="300"/>
      <c r="BA33043" s="300"/>
      <c r="BB33043" s="300"/>
      <c r="BC33043" s="300"/>
      <c r="BD33043" s="300"/>
      <c r="BE33043" s="300"/>
      <c r="BF33043" s="300"/>
      <c r="BG33043" s="300"/>
      <c r="BH33043" s="300"/>
      <c r="BI33043" s="300"/>
      <c r="BJ33043" s="300"/>
      <c r="BK33043" s="300"/>
      <c r="BL33043" s="300"/>
      <c r="BM33043" s="300"/>
      <c r="BN33043" s="300"/>
      <c r="BO33043" s="300"/>
      <c r="BP33043" s="300"/>
      <c r="BQ33043" s="300"/>
      <c r="BR33043" s="300"/>
      <c r="BS33043" s="300"/>
      <c r="BT33043" s="300"/>
      <c r="BU33043" s="300"/>
      <c r="BV33043" s="300"/>
      <c r="BW33043" s="300"/>
      <c r="BX33043" s="300"/>
      <c r="BY33043" s="300"/>
      <c r="BZ33043" s="300"/>
      <c r="CA33043" s="300"/>
      <c r="CB33043" s="300"/>
      <c r="CC33043" s="300"/>
      <c r="CD33043" s="300"/>
      <c r="CE33043" s="300"/>
      <c r="CF33043" s="300"/>
      <c r="CG33043" s="300"/>
      <c r="CH33043" s="300"/>
      <c r="CI33043" s="300"/>
      <c r="CJ33043" s="300"/>
      <c r="CK33043" s="300"/>
      <c r="CL33043" s="300"/>
      <c r="CM33043" s="300"/>
      <c r="CN33043" s="300"/>
      <c r="CO33043" s="300"/>
      <c r="CP33043" s="300"/>
      <c r="CQ33043" s="300"/>
      <c r="CR33043" s="300"/>
      <c r="CS33043" s="300"/>
      <c r="CT33043" s="300"/>
      <c r="CU33043" s="300"/>
      <c r="CV33043" s="300"/>
      <c r="CW33043" s="300"/>
      <c r="CX33043" s="300"/>
      <c r="CY33043" s="300"/>
      <c r="CZ33043" s="300"/>
      <c r="DA33043" s="300"/>
      <c r="DB33043" s="300"/>
      <c r="DC33043" s="300"/>
      <c r="DD33043" s="300"/>
      <c r="DE33043" s="300"/>
      <c r="DF33043" s="300"/>
      <c r="DG33043" s="300"/>
      <c r="DH33043" s="300"/>
      <c r="DI33043" s="300"/>
      <c r="DJ33043" s="300"/>
      <c r="DK33043" s="300"/>
      <c r="DL33043" s="300"/>
      <c r="DM33043" s="300"/>
      <c r="DN33043" s="300"/>
      <c r="DO33043" s="300"/>
      <c r="DP33043" s="300"/>
      <c r="DQ33043" s="300"/>
      <c r="DR33043" s="300"/>
      <c r="DS33043" s="300"/>
      <c r="DT33043" s="300"/>
      <c r="DU33043" s="300"/>
      <c r="DV33043" s="300"/>
      <c r="DW33043" s="300"/>
      <c r="DX33043" s="300"/>
      <c r="DY33043" s="300"/>
      <c r="DZ33043" s="300"/>
      <c r="EA33043" s="300"/>
      <c r="EB33043" s="300"/>
      <c r="EC33043" s="300"/>
      <c r="ED33043" s="300"/>
      <c r="EE33043" s="300"/>
      <c r="EF33043" s="300"/>
      <c r="EG33043" s="300"/>
      <c r="EH33043" s="300"/>
      <c r="EI33043" s="300"/>
      <c r="EJ33043" s="300"/>
      <c r="EK33043" s="300"/>
      <c r="EL33043" s="300"/>
      <c r="EM33043" s="300"/>
      <c r="EN33043" s="300"/>
      <c r="EO33043" s="300"/>
      <c r="EP33043" s="300"/>
      <c r="EQ33043" s="300"/>
      <c r="ER33043" s="300"/>
      <c r="ES33043" s="300"/>
      <c r="ET33043" s="300"/>
      <c r="EU33043" s="300"/>
      <c r="EV33043" s="300"/>
      <c r="EW33043" s="300"/>
      <c r="EX33043" s="300"/>
      <c r="EY33043" s="300"/>
      <c r="EZ33043" s="300"/>
      <c r="FA33043" s="300"/>
      <c r="FB33043" s="300"/>
      <c r="FC33043" s="300"/>
      <c r="FD33043" s="300"/>
      <c r="FE33043" s="300"/>
      <c r="FF33043" s="300"/>
      <c r="FG33043" s="300"/>
      <c r="FH33043" s="300"/>
      <c r="FI33043" s="300"/>
      <c r="FJ33043" s="300"/>
      <c r="FK33043" s="300"/>
      <c r="FL33043" s="300"/>
      <c r="FM33043" s="300"/>
      <c r="FN33043" s="300"/>
      <c r="FO33043" s="300"/>
      <c r="FP33043" s="300"/>
      <c r="FQ33043" s="300"/>
      <c r="FR33043" s="300"/>
      <c r="FS33043" s="300"/>
      <c r="FT33043" s="300"/>
      <c r="FU33043" s="300"/>
      <c r="FV33043" s="300"/>
      <c r="FW33043" s="300"/>
      <c r="FX33043" s="300"/>
      <c r="FY33043" s="300"/>
      <c r="FZ33043" s="300"/>
      <c r="GA33043" s="300"/>
      <c r="GB33043" s="300"/>
      <c r="GC33043" s="300"/>
      <c r="GD33043" s="300"/>
      <c r="GE33043" s="300"/>
      <c r="GF33043" s="300"/>
      <c r="GG33043" s="300"/>
      <c r="GH33043" s="300"/>
      <c r="GI33043" s="300"/>
      <c r="GJ33043" s="300"/>
      <c r="GK33043" s="300"/>
    </row>
    <row r="33044" spans="4:193" x14ac:dyDescent="0.25">
      <c r="D33044" s="300"/>
      <c r="J33044" s="300"/>
      <c r="K33044" s="300"/>
      <c r="L33044" s="300"/>
      <c r="M33044" s="300"/>
      <c r="N33044" s="300"/>
      <c r="O33044" s="300"/>
      <c r="P33044" s="300"/>
      <c r="Q33044" s="300"/>
      <c r="R33044" s="300"/>
      <c r="S33044" s="300"/>
      <c r="T33044" s="300"/>
      <c r="U33044" s="300"/>
      <c r="V33044" s="300"/>
      <c r="W33044" s="300"/>
      <c r="X33044" s="300"/>
      <c r="Y33044" s="300"/>
      <c r="Z33044" s="300"/>
      <c r="AA33044" s="300"/>
      <c r="AB33044" s="300"/>
      <c r="AC33044" s="300"/>
      <c r="AD33044" s="300"/>
      <c r="AE33044" s="300"/>
      <c r="AF33044" s="300"/>
      <c r="AG33044" s="300"/>
      <c r="AH33044" s="300"/>
      <c r="AI33044" s="300"/>
      <c r="AJ33044" s="300"/>
      <c r="AK33044" s="300"/>
      <c r="AL33044" s="300"/>
      <c r="AM33044" s="300"/>
      <c r="AN33044" s="300"/>
      <c r="AO33044" s="300"/>
      <c r="AP33044" s="300"/>
      <c r="AQ33044" s="300"/>
      <c r="AR33044" s="300"/>
      <c r="AS33044" s="300"/>
      <c r="AT33044" s="300"/>
      <c r="AU33044" s="300"/>
      <c r="AV33044" s="300"/>
      <c r="AW33044" s="300"/>
      <c r="AX33044" s="300"/>
      <c r="AY33044" s="300"/>
      <c r="AZ33044" s="300"/>
      <c r="BA33044" s="300"/>
      <c r="BB33044" s="300"/>
      <c r="BC33044" s="300"/>
      <c r="BD33044" s="300"/>
      <c r="BE33044" s="300"/>
      <c r="BF33044" s="300"/>
      <c r="BG33044" s="300"/>
      <c r="BH33044" s="300"/>
      <c r="BI33044" s="300"/>
      <c r="BJ33044" s="300"/>
      <c r="BK33044" s="300"/>
      <c r="BL33044" s="300"/>
      <c r="BM33044" s="300"/>
      <c r="BN33044" s="300"/>
      <c r="BO33044" s="300"/>
      <c r="BP33044" s="300"/>
      <c r="BQ33044" s="300"/>
      <c r="BR33044" s="300"/>
      <c r="BS33044" s="300"/>
      <c r="BT33044" s="300"/>
      <c r="BU33044" s="300"/>
      <c r="BV33044" s="300"/>
      <c r="BW33044" s="300"/>
      <c r="BX33044" s="300"/>
      <c r="BY33044" s="300"/>
      <c r="BZ33044" s="300"/>
      <c r="CA33044" s="300"/>
      <c r="CB33044" s="300"/>
      <c r="CC33044" s="300"/>
      <c r="CD33044" s="300"/>
      <c r="CE33044" s="300"/>
      <c r="CF33044" s="300"/>
      <c r="CG33044" s="300"/>
      <c r="CH33044" s="300"/>
      <c r="CI33044" s="300"/>
      <c r="CJ33044" s="300"/>
      <c r="CK33044" s="300"/>
      <c r="CL33044" s="300"/>
      <c r="CM33044" s="300"/>
      <c r="CN33044" s="300"/>
      <c r="CO33044" s="300"/>
      <c r="CP33044" s="300"/>
      <c r="CQ33044" s="300"/>
      <c r="CR33044" s="300"/>
      <c r="CS33044" s="300"/>
      <c r="CT33044" s="300"/>
      <c r="CU33044" s="300"/>
      <c r="CV33044" s="300"/>
      <c r="CW33044" s="300"/>
      <c r="CX33044" s="300"/>
      <c r="CY33044" s="300"/>
      <c r="CZ33044" s="300"/>
      <c r="DA33044" s="300"/>
      <c r="DB33044" s="300"/>
      <c r="DC33044" s="300"/>
      <c r="DD33044" s="300"/>
      <c r="DE33044" s="300"/>
      <c r="DF33044" s="300"/>
      <c r="DG33044" s="300"/>
      <c r="DH33044" s="300"/>
      <c r="DI33044" s="300"/>
      <c r="DJ33044" s="300"/>
      <c r="DK33044" s="300"/>
      <c r="DL33044" s="300"/>
      <c r="DM33044" s="300"/>
      <c r="DN33044" s="300"/>
      <c r="DO33044" s="300"/>
      <c r="DP33044" s="300"/>
      <c r="DQ33044" s="300"/>
      <c r="DR33044" s="300"/>
      <c r="DS33044" s="300"/>
      <c r="DT33044" s="300"/>
      <c r="DU33044" s="300"/>
      <c r="DV33044" s="300"/>
      <c r="DW33044" s="300"/>
      <c r="DX33044" s="300"/>
      <c r="DY33044" s="300"/>
      <c r="DZ33044" s="300"/>
      <c r="EA33044" s="300"/>
      <c r="EB33044" s="300"/>
      <c r="EC33044" s="300"/>
      <c r="ED33044" s="300"/>
      <c r="EE33044" s="300"/>
      <c r="EF33044" s="300"/>
      <c r="EG33044" s="300"/>
      <c r="EH33044" s="300"/>
      <c r="EI33044" s="300"/>
      <c r="EJ33044" s="300"/>
      <c r="EK33044" s="300"/>
      <c r="EL33044" s="300"/>
      <c r="EM33044" s="300"/>
      <c r="EN33044" s="300"/>
      <c r="EO33044" s="300"/>
      <c r="EP33044" s="300"/>
      <c r="EQ33044" s="300"/>
      <c r="ER33044" s="300"/>
      <c r="ES33044" s="300"/>
      <c r="ET33044" s="300"/>
      <c r="EU33044" s="300"/>
      <c r="EV33044" s="300"/>
      <c r="EW33044" s="300"/>
      <c r="EX33044" s="300"/>
      <c r="EY33044" s="300"/>
      <c r="EZ33044" s="300"/>
      <c r="FA33044" s="300"/>
      <c r="FB33044" s="300"/>
      <c r="FC33044" s="300"/>
      <c r="FD33044" s="300"/>
      <c r="FE33044" s="300"/>
      <c r="FF33044" s="300"/>
      <c r="FG33044" s="300"/>
      <c r="FH33044" s="300"/>
      <c r="FI33044" s="300"/>
      <c r="FJ33044" s="300"/>
      <c r="FK33044" s="300"/>
      <c r="FL33044" s="300"/>
      <c r="FM33044" s="300"/>
      <c r="FN33044" s="300"/>
      <c r="FO33044" s="300"/>
      <c r="FP33044" s="300"/>
      <c r="FQ33044" s="300"/>
      <c r="FR33044" s="300"/>
      <c r="FS33044" s="300"/>
      <c r="FT33044" s="300"/>
      <c r="FU33044" s="300"/>
      <c r="FV33044" s="300"/>
      <c r="FW33044" s="300"/>
      <c r="FX33044" s="300"/>
      <c r="FY33044" s="300"/>
      <c r="FZ33044" s="300"/>
      <c r="GA33044" s="300"/>
      <c r="GB33044" s="300"/>
      <c r="GC33044" s="300"/>
      <c r="GD33044" s="300"/>
      <c r="GE33044" s="300"/>
      <c r="GF33044" s="300"/>
      <c r="GG33044" s="300"/>
      <c r="GH33044" s="300"/>
      <c r="GI33044" s="300"/>
      <c r="GJ33044" s="300"/>
      <c r="GK33044" s="300"/>
    </row>
    <row r="33045" spans="4:193" x14ac:dyDescent="0.25">
      <c r="D33045" s="300"/>
      <c r="J33045" s="300"/>
      <c r="K33045" s="300"/>
      <c r="L33045" s="300"/>
      <c r="M33045" s="300"/>
      <c r="N33045" s="300"/>
      <c r="O33045" s="300"/>
      <c r="P33045" s="300"/>
      <c r="Q33045" s="300"/>
      <c r="R33045" s="300"/>
      <c r="S33045" s="300"/>
      <c r="T33045" s="300"/>
      <c r="U33045" s="300"/>
      <c r="V33045" s="300"/>
      <c r="W33045" s="300"/>
      <c r="X33045" s="300"/>
      <c r="Y33045" s="300"/>
      <c r="Z33045" s="300"/>
      <c r="AA33045" s="300"/>
      <c r="AB33045" s="300"/>
      <c r="AC33045" s="300"/>
      <c r="AD33045" s="300"/>
      <c r="AE33045" s="300"/>
      <c r="AF33045" s="300"/>
      <c r="AG33045" s="300"/>
      <c r="AH33045" s="300"/>
      <c r="AI33045" s="300"/>
      <c r="AJ33045" s="300"/>
      <c r="AK33045" s="300"/>
      <c r="AL33045" s="300"/>
      <c r="AM33045" s="300"/>
      <c r="AN33045" s="300"/>
      <c r="AO33045" s="300"/>
      <c r="AP33045" s="300"/>
      <c r="AQ33045" s="300"/>
      <c r="AR33045" s="300"/>
      <c r="AS33045" s="300"/>
      <c r="AT33045" s="300"/>
      <c r="AU33045" s="300"/>
      <c r="AV33045" s="300"/>
      <c r="AW33045" s="300"/>
      <c r="AX33045" s="300"/>
      <c r="AY33045" s="300"/>
      <c r="AZ33045" s="300"/>
      <c r="BA33045" s="300"/>
      <c r="BB33045" s="300"/>
      <c r="BC33045" s="300"/>
      <c r="BD33045" s="300"/>
      <c r="BE33045" s="300"/>
      <c r="BF33045" s="300"/>
      <c r="BG33045" s="300"/>
      <c r="BH33045" s="300"/>
      <c r="BI33045" s="300"/>
      <c r="BJ33045" s="300"/>
      <c r="BK33045" s="300"/>
      <c r="BL33045" s="300"/>
      <c r="BM33045" s="300"/>
      <c r="BN33045" s="300"/>
      <c r="BO33045" s="300"/>
      <c r="BP33045" s="300"/>
      <c r="BQ33045" s="300"/>
      <c r="BR33045" s="300"/>
      <c r="BS33045" s="300"/>
      <c r="BT33045" s="300"/>
      <c r="BU33045" s="300"/>
      <c r="BV33045" s="300"/>
      <c r="BW33045" s="300"/>
      <c r="BX33045" s="300"/>
      <c r="BY33045" s="300"/>
      <c r="BZ33045" s="300"/>
      <c r="CA33045" s="300"/>
      <c r="CB33045" s="300"/>
      <c r="CC33045" s="300"/>
      <c r="CD33045" s="300"/>
      <c r="CE33045" s="300"/>
      <c r="CF33045" s="300"/>
      <c r="CG33045" s="300"/>
      <c r="CH33045" s="300"/>
      <c r="CI33045" s="300"/>
      <c r="CJ33045" s="300"/>
      <c r="CK33045" s="300"/>
      <c r="CL33045" s="300"/>
      <c r="CM33045" s="300"/>
      <c r="CN33045" s="300"/>
      <c r="CO33045" s="300"/>
      <c r="CP33045" s="300"/>
      <c r="CQ33045" s="300"/>
      <c r="CR33045" s="300"/>
      <c r="CS33045" s="300"/>
      <c r="CT33045" s="300"/>
      <c r="CU33045" s="300"/>
      <c r="CV33045" s="300"/>
      <c r="CW33045" s="300"/>
      <c r="CX33045" s="300"/>
      <c r="CY33045" s="300"/>
      <c r="CZ33045" s="300"/>
      <c r="DA33045" s="300"/>
      <c r="DB33045" s="300"/>
      <c r="DC33045" s="300"/>
      <c r="DD33045" s="300"/>
      <c r="DE33045" s="300"/>
      <c r="DF33045" s="300"/>
      <c r="DG33045" s="300"/>
      <c r="DH33045" s="300"/>
      <c r="DI33045" s="300"/>
      <c r="DJ33045" s="300"/>
      <c r="DK33045" s="300"/>
      <c r="DL33045" s="300"/>
      <c r="DM33045" s="300"/>
      <c r="DN33045" s="300"/>
      <c r="DO33045" s="300"/>
      <c r="DP33045" s="300"/>
      <c r="DQ33045" s="300"/>
      <c r="DR33045" s="300"/>
      <c r="DS33045" s="300"/>
      <c r="DT33045" s="300"/>
      <c r="DU33045" s="300"/>
      <c r="DV33045" s="300"/>
      <c r="DW33045" s="300"/>
      <c r="DX33045" s="300"/>
      <c r="DY33045" s="300"/>
      <c r="DZ33045" s="300"/>
      <c r="EA33045" s="300"/>
      <c r="EB33045" s="300"/>
      <c r="EC33045" s="300"/>
      <c r="ED33045" s="300"/>
      <c r="EE33045" s="300"/>
      <c r="EF33045" s="300"/>
      <c r="EG33045" s="300"/>
      <c r="EH33045" s="300"/>
      <c r="EI33045" s="300"/>
      <c r="EJ33045" s="300"/>
      <c r="EK33045" s="300"/>
      <c r="EL33045" s="300"/>
      <c r="EM33045" s="300"/>
      <c r="EN33045" s="300"/>
      <c r="EO33045" s="300"/>
      <c r="EP33045" s="300"/>
      <c r="EQ33045" s="300"/>
      <c r="ER33045" s="300"/>
      <c r="ES33045" s="300"/>
      <c r="ET33045" s="300"/>
      <c r="EU33045" s="300"/>
      <c r="EV33045" s="300"/>
      <c r="EW33045" s="300"/>
      <c r="EX33045" s="300"/>
      <c r="EY33045" s="300"/>
      <c r="EZ33045" s="300"/>
      <c r="FA33045" s="300"/>
      <c r="FB33045" s="300"/>
      <c r="FC33045" s="300"/>
      <c r="FD33045" s="300"/>
      <c r="FE33045" s="300"/>
      <c r="FF33045" s="300"/>
      <c r="FG33045" s="300"/>
      <c r="FH33045" s="300"/>
      <c r="FI33045" s="300"/>
      <c r="FJ33045" s="300"/>
      <c r="FK33045" s="300"/>
      <c r="FL33045" s="300"/>
      <c r="FM33045" s="300"/>
      <c r="FN33045" s="300"/>
      <c r="FO33045" s="300"/>
      <c r="FP33045" s="300"/>
      <c r="FQ33045" s="300"/>
      <c r="FR33045" s="300"/>
      <c r="FS33045" s="300"/>
      <c r="FT33045" s="300"/>
      <c r="FU33045" s="300"/>
      <c r="FV33045" s="300"/>
      <c r="FW33045" s="300"/>
      <c r="FX33045" s="300"/>
      <c r="FY33045" s="300"/>
      <c r="FZ33045" s="300"/>
      <c r="GA33045" s="300"/>
      <c r="GB33045" s="300"/>
      <c r="GC33045" s="300"/>
      <c r="GD33045" s="300"/>
      <c r="GE33045" s="300"/>
      <c r="GF33045" s="300"/>
      <c r="GG33045" s="300"/>
      <c r="GH33045" s="300"/>
      <c r="GI33045" s="300"/>
      <c r="GJ33045" s="300"/>
      <c r="GK33045" s="300"/>
    </row>
    <row r="33046" spans="4:193" x14ac:dyDescent="0.25">
      <c r="D33046" s="300"/>
      <c r="J33046" s="300"/>
      <c r="K33046" s="300"/>
      <c r="L33046" s="300"/>
      <c r="M33046" s="300"/>
      <c r="N33046" s="300"/>
      <c r="O33046" s="300"/>
      <c r="P33046" s="300"/>
      <c r="Q33046" s="300"/>
      <c r="R33046" s="300"/>
      <c r="S33046" s="300"/>
      <c r="T33046" s="300"/>
      <c r="U33046" s="300"/>
      <c r="V33046" s="300"/>
      <c r="W33046" s="300"/>
      <c r="X33046" s="300"/>
      <c r="Y33046" s="300"/>
      <c r="Z33046" s="300"/>
      <c r="AA33046" s="300"/>
      <c r="AB33046" s="300"/>
      <c r="AC33046" s="300"/>
      <c r="AD33046" s="300"/>
      <c r="AE33046" s="300"/>
      <c r="AF33046" s="300"/>
      <c r="AG33046" s="300"/>
      <c r="AH33046" s="300"/>
      <c r="AI33046" s="300"/>
      <c r="AJ33046" s="300"/>
      <c r="AK33046" s="300"/>
      <c r="AL33046" s="300"/>
      <c r="AM33046" s="300"/>
      <c r="AN33046" s="300"/>
      <c r="AO33046" s="300"/>
      <c r="AP33046" s="300"/>
      <c r="AQ33046" s="300"/>
      <c r="AR33046" s="300"/>
      <c r="AS33046" s="300"/>
      <c r="AT33046" s="300"/>
      <c r="AU33046" s="300"/>
      <c r="AV33046" s="300"/>
      <c r="AW33046" s="300"/>
      <c r="AX33046" s="300"/>
      <c r="AY33046" s="300"/>
      <c r="AZ33046" s="300"/>
      <c r="BA33046" s="300"/>
      <c r="BB33046" s="300"/>
      <c r="BC33046" s="300"/>
      <c r="BD33046" s="300"/>
      <c r="BE33046" s="300"/>
      <c r="BF33046" s="300"/>
      <c r="BG33046" s="300"/>
      <c r="BH33046" s="300"/>
      <c r="BI33046" s="300"/>
      <c r="BJ33046" s="300"/>
      <c r="BK33046" s="300"/>
      <c r="BL33046" s="300"/>
      <c r="BM33046" s="300"/>
      <c r="BN33046" s="300"/>
      <c r="BO33046" s="300"/>
      <c r="BP33046" s="300"/>
      <c r="BQ33046" s="300"/>
      <c r="BR33046" s="300"/>
      <c r="BS33046" s="300"/>
      <c r="BT33046" s="300"/>
      <c r="BU33046" s="300"/>
      <c r="BV33046" s="300"/>
      <c r="BW33046" s="300"/>
      <c r="BX33046" s="300"/>
      <c r="BY33046" s="300"/>
      <c r="BZ33046" s="300"/>
      <c r="CA33046" s="300"/>
      <c r="CB33046" s="300"/>
      <c r="CC33046" s="300"/>
      <c r="CD33046" s="300"/>
      <c r="CE33046" s="300"/>
      <c r="CF33046" s="300"/>
      <c r="CG33046" s="300"/>
      <c r="CH33046" s="300"/>
      <c r="CI33046" s="300"/>
      <c r="CJ33046" s="300"/>
      <c r="CK33046" s="300"/>
      <c r="CL33046" s="300"/>
      <c r="CM33046" s="300"/>
      <c r="CN33046" s="300"/>
      <c r="CO33046" s="300"/>
      <c r="CP33046" s="300"/>
      <c r="CQ33046" s="300"/>
      <c r="CR33046" s="300"/>
      <c r="CS33046" s="300"/>
      <c r="CT33046" s="300"/>
      <c r="CU33046" s="300"/>
      <c r="CV33046" s="300"/>
      <c r="CW33046" s="300"/>
      <c r="CX33046" s="300"/>
      <c r="CY33046" s="300"/>
      <c r="CZ33046" s="300"/>
      <c r="DA33046" s="300"/>
      <c r="DB33046" s="300"/>
      <c r="DC33046" s="300"/>
      <c r="DD33046" s="300"/>
      <c r="DE33046" s="300"/>
      <c r="DF33046" s="300"/>
      <c r="DG33046" s="300"/>
      <c r="DH33046" s="300"/>
      <c r="DI33046" s="300"/>
      <c r="DJ33046" s="300"/>
      <c r="DK33046" s="300"/>
      <c r="DL33046" s="300"/>
      <c r="DM33046" s="300"/>
      <c r="DN33046" s="300"/>
      <c r="DO33046" s="300"/>
      <c r="DP33046" s="300"/>
      <c r="DQ33046" s="300"/>
      <c r="DR33046" s="300"/>
      <c r="DS33046" s="300"/>
      <c r="DT33046" s="300"/>
      <c r="DU33046" s="300"/>
      <c r="DV33046" s="300"/>
      <c r="DW33046" s="300"/>
      <c r="DX33046" s="300"/>
      <c r="DY33046" s="300"/>
      <c r="DZ33046" s="300"/>
      <c r="EA33046" s="300"/>
      <c r="EB33046" s="300"/>
      <c r="EC33046" s="300"/>
      <c r="ED33046" s="300"/>
      <c r="EE33046" s="300"/>
      <c r="EF33046" s="300"/>
      <c r="EG33046" s="300"/>
      <c r="EH33046" s="300"/>
      <c r="EI33046" s="300"/>
      <c r="EJ33046" s="300"/>
      <c r="EK33046" s="300"/>
      <c r="EL33046" s="300"/>
      <c r="EM33046" s="300"/>
      <c r="EN33046" s="300"/>
      <c r="EO33046" s="300"/>
      <c r="EP33046" s="300"/>
      <c r="EQ33046" s="300"/>
      <c r="ER33046" s="300"/>
      <c r="ES33046" s="300"/>
      <c r="ET33046" s="300"/>
      <c r="EU33046" s="300"/>
      <c r="EV33046" s="300"/>
      <c r="EW33046" s="300"/>
      <c r="EX33046" s="300"/>
      <c r="EY33046" s="300"/>
      <c r="EZ33046" s="300"/>
      <c r="FA33046" s="300"/>
      <c r="FB33046" s="300"/>
      <c r="FC33046" s="300"/>
      <c r="FD33046" s="300"/>
      <c r="FE33046" s="300"/>
      <c r="FF33046" s="300"/>
      <c r="FG33046" s="300"/>
      <c r="FH33046" s="300"/>
      <c r="FI33046" s="300"/>
      <c r="FJ33046" s="300"/>
      <c r="FK33046" s="300"/>
      <c r="FL33046" s="300"/>
      <c r="FM33046" s="300"/>
      <c r="FN33046" s="300"/>
      <c r="FO33046" s="300"/>
      <c r="FP33046" s="300"/>
      <c r="FQ33046" s="300"/>
      <c r="FR33046" s="300"/>
      <c r="FS33046" s="300"/>
      <c r="FT33046" s="300"/>
      <c r="FU33046" s="300"/>
      <c r="FV33046" s="300"/>
      <c r="FW33046" s="300"/>
      <c r="FX33046" s="300"/>
      <c r="FY33046" s="300"/>
      <c r="FZ33046" s="300"/>
      <c r="GA33046" s="300"/>
      <c r="GB33046" s="300"/>
      <c r="GC33046" s="300"/>
      <c r="GD33046" s="300"/>
      <c r="GE33046" s="300"/>
      <c r="GF33046" s="300"/>
      <c r="GG33046" s="300"/>
      <c r="GH33046" s="300"/>
      <c r="GI33046" s="300"/>
      <c r="GJ33046" s="300"/>
      <c r="GK33046" s="300"/>
    </row>
    <row r="33047" spans="4:193" x14ac:dyDescent="0.25">
      <c r="D33047" s="300"/>
      <c r="J33047" s="300"/>
      <c r="K33047" s="300"/>
      <c r="L33047" s="300"/>
      <c r="M33047" s="300"/>
      <c r="N33047" s="300"/>
      <c r="O33047" s="300"/>
      <c r="P33047" s="300"/>
      <c r="Q33047" s="300"/>
      <c r="R33047" s="300"/>
      <c r="S33047" s="300"/>
      <c r="T33047" s="300"/>
      <c r="U33047" s="300"/>
      <c r="V33047" s="300"/>
      <c r="W33047" s="300"/>
      <c r="X33047" s="300"/>
      <c r="Y33047" s="300"/>
      <c r="Z33047" s="300"/>
      <c r="AA33047" s="300"/>
      <c r="AB33047" s="300"/>
      <c r="AC33047" s="300"/>
      <c r="AD33047" s="300"/>
      <c r="AE33047" s="300"/>
      <c r="AF33047" s="300"/>
      <c r="AG33047" s="300"/>
      <c r="AH33047" s="300"/>
      <c r="AI33047" s="300"/>
      <c r="AJ33047" s="300"/>
      <c r="AK33047" s="300"/>
      <c r="AL33047" s="300"/>
      <c r="AM33047" s="300"/>
      <c r="AN33047" s="300"/>
      <c r="AO33047" s="300"/>
      <c r="AP33047" s="300"/>
      <c r="AQ33047" s="300"/>
      <c r="AR33047" s="300"/>
      <c r="AS33047" s="300"/>
      <c r="AT33047" s="300"/>
      <c r="AU33047" s="300"/>
      <c r="AV33047" s="300"/>
      <c r="AW33047" s="300"/>
      <c r="AX33047" s="300"/>
      <c r="AY33047" s="300"/>
      <c r="AZ33047" s="300"/>
      <c r="BA33047" s="300"/>
      <c r="BB33047" s="300"/>
      <c r="BC33047" s="300"/>
      <c r="BD33047" s="300"/>
      <c r="BE33047" s="300"/>
      <c r="BF33047" s="300"/>
      <c r="BG33047" s="300"/>
      <c r="BH33047" s="300"/>
      <c r="BI33047" s="300"/>
      <c r="BJ33047" s="300"/>
      <c r="BK33047" s="300"/>
      <c r="BL33047" s="300"/>
      <c r="BM33047" s="300"/>
      <c r="BN33047" s="300"/>
      <c r="BO33047" s="300"/>
      <c r="BP33047" s="300"/>
      <c r="BQ33047" s="300"/>
      <c r="BR33047" s="300"/>
      <c r="BS33047" s="300"/>
      <c r="BT33047" s="300"/>
      <c r="BU33047" s="300"/>
      <c r="BV33047" s="300"/>
      <c r="BW33047" s="300"/>
      <c r="BX33047" s="300"/>
      <c r="BY33047" s="300"/>
      <c r="BZ33047" s="300"/>
      <c r="CA33047" s="300"/>
      <c r="CB33047" s="300"/>
      <c r="CC33047" s="300"/>
      <c r="CD33047" s="300"/>
      <c r="CE33047" s="300"/>
      <c r="CF33047" s="300"/>
      <c r="CG33047" s="300"/>
      <c r="CH33047" s="300"/>
      <c r="CI33047" s="300"/>
      <c r="CJ33047" s="300"/>
      <c r="CK33047" s="300"/>
      <c r="CL33047" s="300"/>
      <c r="CM33047" s="300"/>
      <c r="CN33047" s="300"/>
      <c r="CO33047" s="300"/>
      <c r="CP33047" s="300"/>
      <c r="CQ33047" s="300"/>
      <c r="CR33047" s="300"/>
      <c r="CS33047" s="300"/>
      <c r="CT33047" s="300"/>
      <c r="CU33047" s="300"/>
      <c r="CV33047" s="300"/>
      <c r="CW33047" s="300"/>
      <c r="CX33047" s="300"/>
      <c r="CY33047" s="300"/>
      <c r="CZ33047" s="300"/>
      <c r="DA33047" s="300"/>
      <c r="DB33047" s="300"/>
      <c r="DC33047" s="300"/>
      <c r="DD33047" s="300"/>
      <c r="DE33047" s="300"/>
      <c r="DF33047" s="300"/>
      <c r="DG33047" s="300"/>
      <c r="DH33047" s="300"/>
      <c r="DI33047" s="300"/>
      <c r="DJ33047" s="300"/>
      <c r="DK33047" s="300"/>
      <c r="DL33047" s="300"/>
      <c r="DM33047" s="300"/>
      <c r="DN33047" s="300"/>
      <c r="DO33047" s="300"/>
      <c r="DP33047" s="300"/>
      <c r="DQ33047" s="300"/>
      <c r="DR33047" s="300"/>
      <c r="DS33047" s="300"/>
      <c r="DT33047" s="300"/>
      <c r="DU33047" s="300"/>
      <c r="DV33047" s="300"/>
      <c r="DW33047" s="300"/>
      <c r="DX33047" s="300"/>
      <c r="DY33047" s="300"/>
      <c r="DZ33047" s="300"/>
      <c r="EA33047" s="300"/>
      <c r="EB33047" s="300"/>
      <c r="EC33047" s="300"/>
      <c r="ED33047" s="300"/>
      <c r="EE33047" s="300"/>
      <c r="EF33047" s="300"/>
      <c r="EG33047" s="300"/>
      <c r="EH33047" s="300"/>
      <c r="EI33047" s="300"/>
      <c r="EJ33047" s="300"/>
      <c r="EK33047" s="300"/>
      <c r="EL33047" s="300"/>
      <c r="EM33047" s="300"/>
      <c r="EN33047" s="300"/>
      <c r="EO33047" s="300"/>
      <c r="EP33047" s="300"/>
      <c r="EQ33047" s="300"/>
      <c r="ER33047" s="300"/>
      <c r="ES33047" s="300"/>
      <c r="ET33047" s="300"/>
      <c r="EU33047" s="300"/>
      <c r="EV33047" s="300"/>
      <c r="EW33047" s="300"/>
      <c r="EX33047" s="300"/>
      <c r="EY33047" s="300"/>
      <c r="EZ33047" s="300"/>
      <c r="FA33047" s="300"/>
      <c r="FB33047" s="300"/>
      <c r="FC33047" s="300"/>
      <c r="FD33047" s="300"/>
      <c r="FE33047" s="300"/>
      <c r="FF33047" s="300"/>
      <c r="FG33047" s="300"/>
      <c r="FH33047" s="300"/>
      <c r="FI33047" s="300"/>
      <c r="FJ33047" s="300"/>
      <c r="FK33047" s="300"/>
      <c r="FL33047" s="300"/>
      <c r="FM33047" s="300"/>
      <c r="FN33047" s="300"/>
      <c r="FO33047" s="300"/>
      <c r="FP33047" s="300"/>
      <c r="FQ33047" s="300"/>
      <c r="FR33047" s="300"/>
      <c r="FS33047" s="300"/>
      <c r="FT33047" s="300"/>
      <c r="FU33047" s="300"/>
      <c r="FV33047" s="300"/>
      <c r="FW33047" s="300"/>
      <c r="FX33047" s="300"/>
      <c r="FY33047" s="300"/>
      <c r="FZ33047" s="300"/>
      <c r="GA33047" s="300"/>
      <c r="GB33047" s="300"/>
      <c r="GC33047" s="300"/>
      <c r="GD33047" s="300"/>
      <c r="GE33047" s="300"/>
      <c r="GF33047" s="300"/>
      <c r="GG33047" s="300"/>
      <c r="GH33047" s="300"/>
      <c r="GI33047" s="300"/>
      <c r="GJ33047" s="300"/>
      <c r="GK33047" s="300"/>
    </row>
    <row r="33048" spans="4:193" x14ac:dyDescent="0.25">
      <c r="D33048" s="300"/>
      <c r="J33048" s="300"/>
      <c r="K33048" s="300"/>
      <c r="L33048" s="300"/>
      <c r="M33048" s="300"/>
      <c r="N33048" s="300"/>
      <c r="O33048" s="300"/>
      <c r="P33048" s="300"/>
      <c r="Q33048" s="300"/>
      <c r="R33048" s="300"/>
      <c r="S33048" s="300"/>
      <c r="T33048" s="300"/>
      <c r="U33048" s="300"/>
      <c r="V33048" s="300"/>
      <c r="W33048" s="300"/>
      <c r="X33048" s="300"/>
      <c r="Y33048" s="300"/>
      <c r="Z33048" s="300"/>
      <c r="AA33048" s="300"/>
      <c r="AB33048" s="300"/>
      <c r="AC33048" s="300"/>
      <c r="AD33048" s="300"/>
      <c r="AE33048" s="300"/>
      <c r="AF33048" s="300"/>
      <c r="AG33048" s="300"/>
      <c r="AH33048" s="300"/>
      <c r="AI33048" s="300"/>
      <c r="AJ33048" s="300"/>
      <c r="AK33048" s="300"/>
      <c r="AL33048" s="300"/>
      <c r="AM33048" s="300"/>
      <c r="AN33048" s="300"/>
      <c r="AO33048" s="300"/>
      <c r="AP33048" s="300"/>
      <c r="AQ33048" s="300"/>
      <c r="AR33048" s="300"/>
      <c r="AS33048" s="300"/>
      <c r="AT33048" s="300"/>
      <c r="AU33048" s="300"/>
      <c r="AV33048" s="300"/>
      <c r="AW33048" s="300"/>
      <c r="AX33048" s="300"/>
      <c r="AY33048" s="300"/>
      <c r="AZ33048" s="300"/>
      <c r="BA33048" s="300"/>
      <c r="BB33048" s="300"/>
      <c r="BC33048" s="300"/>
      <c r="BD33048" s="300"/>
      <c r="BE33048" s="300"/>
      <c r="BF33048" s="300"/>
      <c r="BG33048" s="300"/>
      <c r="BH33048" s="300"/>
      <c r="BI33048" s="300"/>
      <c r="BJ33048" s="300"/>
      <c r="BK33048" s="300"/>
      <c r="BL33048" s="300"/>
      <c r="BM33048" s="300"/>
      <c r="BN33048" s="300"/>
      <c r="BO33048" s="300"/>
      <c r="BP33048" s="300"/>
      <c r="BQ33048" s="300"/>
      <c r="BR33048" s="300"/>
      <c r="BS33048" s="300"/>
      <c r="BT33048" s="300"/>
      <c r="BU33048" s="300"/>
      <c r="BV33048" s="300"/>
      <c r="BW33048" s="300"/>
      <c r="BX33048" s="300"/>
      <c r="BY33048" s="300"/>
      <c r="BZ33048" s="300"/>
      <c r="CA33048" s="300"/>
      <c r="CB33048" s="300"/>
      <c r="CC33048" s="300"/>
      <c r="CD33048" s="300"/>
      <c r="CE33048" s="300"/>
      <c r="CF33048" s="300"/>
      <c r="CG33048" s="300"/>
      <c r="CH33048" s="300"/>
      <c r="CI33048" s="300"/>
      <c r="CJ33048" s="300"/>
      <c r="CK33048" s="300"/>
      <c r="CL33048" s="300"/>
      <c r="CM33048" s="300"/>
      <c r="CN33048" s="300"/>
      <c r="CO33048" s="300"/>
      <c r="CP33048" s="300"/>
      <c r="CQ33048" s="300"/>
      <c r="CR33048" s="300"/>
      <c r="CS33048" s="300"/>
      <c r="CT33048" s="300"/>
      <c r="CU33048" s="300"/>
      <c r="CV33048" s="300"/>
      <c r="CW33048" s="300"/>
      <c r="CX33048" s="300"/>
      <c r="CY33048" s="300"/>
      <c r="CZ33048" s="300"/>
      <c r="DA33048" s="300"/>
      <c r="DB33048" s="300"/>
      <c r="DC33048" s="300"/>
      <c r="DD33048" s="300"/>
      <c r="DE33048" s="300"/>
      <c r="DF33048" s="300"/>
      <c r="DG33048" s="300"/>
      <c r="DH33048" s="300"/>
      <c r="DI33048" s="300"/>
      <c r="DJ33048" s="300"/>
      <c r="DK33048" s="300"/>
      <c r="DL33048" s="300"/>
      <c r="DM33048" s="300"/>
      <c r="DN33048" s="300"/>
      <c r="DO33048" s="300"/>
      <c r="DP33048" s="300"/>
      <c r="DQ33048" s="300"/>
      <c r="DR33048" s="300"/>
      <c r="DS33048" s="300"/>
      <c r="DT33048" s="300"/>
      <c r="DU33048" s="300"/>
      <c r="DV33048" s="300"/>
      <c r="DW33048" s="300"/>
      <c r="DX33048" s="300"/>
      <c r="DY33048" s="300"/>
      <c r="DZ33048" s="300"/>
      <c r="EA33048" s="300"/>
      <c r="EB33048" s="300"/>
      <c r="EC33048" s="300"/>
      <c r="ED33048" s="300"/>
      <c r="EE33048" s="300"/>
      <c r="EF33048" s="300"/>
      <c r="EG33048" s="300"/>
      <c r="EH33048" s="300"/>
      <c r="EI33048" s="300"/>
      <c r="EJ33048" s="300"/>
      <c r="EK33048" s="300"/>
      <c r="EL33048" s="300"/>
      <c r="EM33048" s="300"/>
      <c r="EN33048" s="300"/>
      <c r="EO33048" s="300"/>
      <c r="EP33048" s="300"/>
      <c r="EQ33048" s="300"/>
      <c r="ER33048" s="300"/>
      <c r="ES33048" s="300"/>
      <c r="ET33048" s="300"/>
      <c r="EU33048" s="300"/>
      <c r="EV33048" s="300"/>
      <c r="EW33048" s="300"/>
      <c r="EX33048" s="300"/>
      <c r="EY33048" s="300"/>
      <c r="EZ33048" s="300"/>
      <c r="FA33048" s="300"/>
      <c r="FB33048" s="300"/>
      <c r="FC33048" s="300"/>
      <c r="FD33048" s="300"/>
      <c r="FE33048" s="300"/>
      <c r="FF33048" s="300"/>
      <c r="FG33048" s="300"/>
      <c r="FH33048" s="300"/>
      <c r="FI33048" s="300"/>
      <c r="FJ33048" s="300"/>
      <c r="FK33048" s="300"/>
      <c r="FL33048" s="300"/>
      <c r="FM33048" s="300"/>
      <c r="FN33048" s="300"/>
      <c r="FO33048" s="300"/>
      <c r="FP33048" s="300"/>
      <c r="FQ33048" s="300"/>
      <c r="FR33048" s="300"/>
      <c r="FS33048" s="300"/>
      <c r="FT33048" s="300"/>
      <c r="FU33048" s="300"/>
      <c r="FV33048" s="300"/>
      <c r="FW33048" s="300"/>
      <c r="FX33048" s="300"/>
      <c r="FY33048" s="300"/>
      <c r="FZ33048" s="300"/>
      <c r="GA33048" s="300"/>
      <c r="GB33048" s="300"/>
      <c r="GC33048" s="300"/>
      <c r="GD33048" s="300"/>
      <c r="GE33048" s="300"/>
      <c r="GF33048" s="300"/>
      <c r="GG33048" s="300"/>
      <c r="GH33048" s="300"/>
      <c r="GI33048" s="300"/>
      <c r="GJ33048" s="300"/>
      <c r="GK33048" s="300"/>
    </row>
    <row r="33049" spans="4:193" x14ac:dyDescent="0.25">
      <c r="D33049" s="300"/>
      <c r="J33049" s="300"/>
      <c r="K33049" s="300"/>
      <c r="L33049" s="300"/>
      <c r="M33049" s="300"/>
      <c r="N33049" s="300"/>
      <c r="O33049" s="300"/>
      <c r="P33049" s="300"/>
      <c r="Q33049" s="300"/>
      <c r="R33049" s="300"/>
      <c r="S33049" s="300"/>
      <c r="T33049" s="300"/>
      <c r="U33049" s="300"/>
      <c r="V33049" s="300"/>
      <c r="W33049" s="300"/>
      <c r="X33049" s="300"/>
      <c r="Y33049" s="300"/>
      <c r="Z33049" s="300"/>
      <c r="AA33049" s="300"/>
      <c r="AB33049" s="300"/>
      <c r="AC33049" s="300"/>
      <c r="AD33049" s="300"/>
      <c r="AE33049" s="300"/>
      <c r="AF33049" s="300"/>
      <c r="AG33049" s="300"/>
      <c r="AH33049" s="300"/>
      <c r="AI33049" s="300"/>
      <c r="AJ33049" s="300"/>
      <c r="AK33049" s="300"/>
      <c r="AL33049" s="300"/>
      <c r="AM33049" s="300"/>
      <c r="AN33049" s="300"/>
      <c r="AO33049" s="300"/>
      <c r="AP33049" s="300"/>
      <c r="AQ33049" s="300"/>
      <c r="AR33049" s="300"/>
      <c r="AS33049" s="300"/>
      <c r="AT33049" s="300"/>
      <c r="AU33049" s="300"/>
      <c r="AV33049" s="300"/>
      <c r="AW33049" s="300"/>
      <c r="AX33049" s="300"/>
      <c r="AY33049" s="300"/>
      <c r="AZ33049" s="300"/>
      <c r="BA33049" s="300"/>
      <c r="BB33049" s="300"/>
      <c r="BC33049" s="300"/>
      <c r="BD33049" s="300"/>
      <c r="BE33049" s="300"/>
      <c r="BF33049" s="300"/>
      <c r="BG33049" s="300"/>
      <c r="BH33049" s="300"/>
      <c r="BI33049" s="300"/>
      <c r="BJ33049" s="300"/>
      <c r="BK33049" s="300"/>
      <c r="BL33049" s="300"/>
      <c r="BM33049" s="300"/>
      <c r="BN33049" s="300"/>
      <c r="BO33049" s="300"/>
      <c r="BP33049" s="300"/>
      <c r="BQ33049" s="300"/>
      <c r="BR33049" s="300"/>
      <c r="BS33049" s="300"/>
      <c r="BT33049" s="300"/>
      <c r="BU33049" s="300"/>
      <c r="BV33049" s="300"/>
      <c r="BW33049" s="300"/>
      <c r="BX33049" s="300"/>
      <c r="BY33049" s="300"/>
      <c r="BZ33049" s="300"/>
      <c r="CA33049" s="300"/>
      <c r="CB33049" s="300"/>
      <c r="CC33049" s="300"/>
      <c r="CD33049" s="300"/>
      <c r="CE33049" s="300"/>
      <c r="CF33049" s="300"/>
      <c r="CG33049" s="300"/>
      <c r="CH33049" s="300"/>
      <c r="CI33049" s="300"/>
      <c r="CJ33049" s="300"/>
      <c r="CK33049" s="300"/>
      <c r="CL33049" s="300"/>
      <c r="CM33049" s="300"/>
      <c r="CN33049" s="300"/>
      <c r="CO33049" s="300"/>
      <c r="CP33049" s="300"/>
      <c r="CQ33049" s="300"/>
      <c r="CR33049" s="300"/>
      <c r="CS33049" s="300"/>
      <c r="CT33049" s="300"/>
      <c r="CU33049" s="300"/>
      <c r="CV33049" s="300"/>
      <c r="CW33049" s="300"/>
      <c r="CX33049" s="300"/>
      <c r="CY33049" s="300"/>
      <c r="CZ33049" s="300"/>
      <c r="DA33049" s="300"/>
      <c r="DB33049" s="300"/>
      <c r="DC33049" s="300"/>
      <c r="DD33049" s="300"/>
      <c r="DE33049" s="300"/>
      <c r="DF33049" s="300"/>
      <c r="DG33049" s="300"/>
      <c r="DH33049" s="300"/>
      <c r="DI33049" s="300"/>
      <c r="DJ33049" s="300"/>
      <c r="DK33049" s="300"/>
      <c r="DL33049" s="300"/>
      <c r="DM33049" s="300"/>
      <c r="DN33049" s="300"/>
      <c r="DO33049" s="300"/>
      <c r="DP33049" s="300"/>
      <c r="DQ33049" s="300"/>
      <c r="DR33049" s="300"/>
      <c r="DS33049" s="300"/>
      <c r="DT33049" s="300"/>
      <c r="DU33049" s="300"/>
      <c r="DV33049" s="300"/>
      <c r="DW33049" s="300"/>
      <c r="DX33049" s="300"/>
      <c r="DY33049" s="300"/>
      <c r="DZ33049" s="300"/>
      <c r="EA33049" s="300"/>
      <c r="EB33049" s="300"/>
      <c r="EC33049" s="300"/>
      <c r="ED33049" s="300"/>
      <c r="EE33049" s="300"/>
      <c r="EF33049" s="300"/>
      <c r="EG33049" s="300"/>
      <c r="EH33049" s="300"/>
      <c r="EI33049" s="300"/>
      <c r="EJ33049" s="300"/>
      <c r="EK33049" s="300"/>
      <c r="EL33049" s="300"/>
      <c r="EM33049" s="300"/>
      <c r="EN33049" s="300"/>
      <c r="EO33049" s="300"/>
      <c r="EP33049" s="300"/>
      <c r="EQ33049" s="300"/>
      <c r="ER33049" s="300"/>
      <c r="ES33049" s="300"/>
      <c r="ET33049" s="300"/>
      <c r="EU33049" s="300"/>
      <c r="EV33049" s="300"/>
      <c r="EW33049" s="300"/>
      <c r="EX33049" s="300"/>
      <c r="EY33049" s="300"/>
      <c r="EZ33049" s="300"/>
      <c r="FA33049" s="300"/>
      <c r="FB33049" s="300"/>
      <c r="FC33049" s="300"/>
      <c r="FD33049" s="300"/>
      <c r="FE33049" s="300"/>
      <c r="FF33049" s="300"/>
      <c r="FG33049" s="300"/>
      <c r="FH33049" s="300"/>
      <c r="FI33049" s="300"/>
      <c r="FJ33049" s="300"/>
      <c r="FK33049" s="300"/>
      <c r="FL33049" s="300"/>
      <c r="FM33049" s="300"/>
      <c r="FN33049" s="300"/>
      <c r="FO33049" s="300"/>
      <c r="FP33049" s="300"/>
      <c r="FQ33049" s="300"/>
      <c r="FR33049" s="300"/>
      <c r="FS33049" s="300"/>
      <c r="FT33049" s="300"/>
      <c r="FU33049" s="300"/>
      <c r="FV33049" s="300"/>
      <c r="FW33049" s="300"/>
      <c r="FX33049" s="300"/>
      <c r="FY33049" s="300"/>
      <c r="FZ33049" s="300"/>
      <c r="GA33049" s="300"/>
      <c r="GB33049" s="300"/>
      <c r="GC33049" s="300"/>
      <c r="GD33049" s="300"/>
      <c r="GE33049" s="300"/>
      <c r="GF33049" s="300"/>
      <c r="GG33049" s="300"/>
      <c r="GH33049" s="300"/>
      <c r="GI33049" s="300"/>
      <c r="GJ33049" s="300"/>
      <c r="GK33049" s="300"/>
    </row>
    <row r="33050" spans="4:193" x14ac:dyDescent="0.25">
      <c r="D33050" s="300"/>
      <c r="J33050" s="300"/>
      <c r="K33050" s="300"/>
      <c r="L33050" s="300"/>
      <c r="M33050" s="300"/>
      <c r="N33050" s="300"/>
      <c r="O33050" s="300"/>
      <c r="P33050" s="300"/>
      <c r="Q33050" s="300"/>
      <c r="R33050" s="300"/>
      <c r="S33050" s="300"/>
      <c r="T33050" s="300"/>
      <c r="U33050" s="300"/>
      <c r="V33050" s="300"/>
      <c r="W33050" s="300"/>
      <c r="X33050" s="300"/>
      <c r="Y33050" s="300"/>
      <c r="Z33050" s="300"/>
      <c r="AA33050" s="300"/>
      <c r="AB33050" s="300"/>
      <c r="AC33050" s="300"/>
      <c r="AD33050" s="300"/>
      <c r="AE33050" s="300"/>
      <c r="AF33050" s="300"/>
      <c r="AG33050" s="300"/>
      <c r="AH33050" s="300"/>
      <c r="AI33050" s="300"/>
      <c r="AJ33050" s="300"/>
      <c r="AK33050" s="300"/>
      <c r="AL33050" s="300"/>
      <c r="AM33050" s="300"/>
      <c r="AN33050" s="300"/>
      <c r="AO33050" s="300"/>
      <c r="AP33050" s="300"/>
      <c r="AQ33050" s="300"/>
      <c r="AR33050" s="300"/>
      <c r="AS33050" s="300"/>
      <c r="AT33050" s="300"/>
      <c r="AU33050" s="300"/>
      <c r="AV33050" s="300"/>
      <c r="AW33050" s="300"/>
      <c r="AX33050" s="300"/>
      <c r="AY33050" s="300"/>
      <c r="AZ33050" s="300"/>
      <c r="BA33050" s="300"/>
      <c r="BB33050" s="300"/>
      <c r="BC33050" s="300"/>
      <c r="BD33050" s="300"/>
      <c r="BE33050" s="300"/>
      <c r="BF33050" s="300"/>
      <c r="BG33050" s="300"/>
      <c r="BH33050" s="300"/>
      <c r="BI33050" s="300"/>
      <c r="BJ33050" s="300"/>
      <c r="BK33050" s="300"/>
      <c r="BL33050" s="300"/>
      <c r="BM33050" s="300"/>
      <c r="BN33050" s="300"/>
      <c r="BO33050" s="300"/>
      <c r="BP33050" s="300"/>
      <c r="BQ33050" s="300"/>
      <c r="BR33050" s="300"/>
      <c r="BS33050" s="300"/>
      <c r="BT33050" s="300"/>
      <c r="BU33050" s="300"/>
      <c r="BV33050" s="300"/>
      <c r="BW33050" s="300"/>
      <c r="BX33050" s="300"/>
      <c r="BY33050" s="300"/>
      <c r="BZ33050" s="300"/>
      <c r="CA33050" s="300"/>
      <c r="CB33050" s="300"/>
      <c r="CC33050" s="300"/>
      <c r="CD33050" s="300"/>
      <c r="CE33050" s="300"/>
      <c r="CF33050" s="300"/>
      <c r="CG33050" s="300"/>
      <c r="CH33050" s="300"/>
      <c r="CI33050" s="300"/>
      <c r="CJ33050" s="300"/>
      <c r="CK33050" s="300"/>
      <c r="CL33050" s="300"/>
      <c r="CM33050" s="300"/>
      <c r="CN33050" s="300"/>
      <c r="CO33050" s="300"/>
      <c r="CP33050" s="300"/>
      <c r="CQ33050" s="300"/>
      <c r="CR33050" s="300"/>
      <c r="CS33050" s="300"/>
      <c r="CT33050" s="300"/>
      <c r="CU33050" s="300"/>
      <c r="CV33050" s="300"/>
      <c r="CW33050" s="300"/>
      <c r="CX33050" s="300"/>
      <c r="CY33050" s="300"/>
      <c r="CZ33050" s="300"/>
      <c r="DA33050" s="300"/>
      <c r="DB33050" s="300"/>
      <c r="DC33050" s="300"/>
      <c r="DD33050" s="300"/>
      <c r="DE33050" s="300"/>
      <c r="DF33050" s="300"/>
      <c r="DG33050" s="300"/>
      <c r="DH33050" s="300"/>
      <c r="DI33050" s="300"/>
      <c r="DJ33050" s="300"/>
      <c r="DK33050" s="300"/>
      <c r="DL33050" s="300"/>
      <c r="DM33050" s="300"/>
      <c r="DN33050" s="300"/>
      <c r="DO33050" s="300"/>
      <c r="DP33050" s="300"/>
      <c r="DQ33050" s="300"/>
      <c r="DR33050" s="300"/>
      <c r="DS33050" s="300"/>
      <c r="DT33050" s="300"/>
      <c r="DU33050" s="300"/>
      <c r="DV33050" s="300"/>
      <c r="DW33050" s="300"/>
      <c r="DX33050" s="300"/>
      <c r="DY33050" s="300"/>
      <c r="DZ33050" s="300"/>
      <c r="EA33050" s="300"/>
      <c r="EB33050" s="300"/>
      <c r="EC33050" s="300"/>
      <c r="ED33050" s="300"/>
      <c r="EE33050" s="300"/>
      <c r="EF33050" s="300"/>
      <c r="EG33050" s="300"/>
      <c r="EH33050" s="300"/>
      <c r="EI33050" s="300"/>
      <c r="EJ33050" s="300"/>
      <c r="EK33050" s="300"/>
      <c r="EL33050" s="300"/>
      <c r="EM33050" s="300"/>
      <c r="EN33050" s="300"/>
      <c r="EO33050" s="300"/>
      <c r="EP33050" s="300"/>
      <c r="EQ33050" s="300"/>
      <c r="ER33050" s="300"/>
      <c r="ES33050" s="300"/>
      <c r="ET33050" s="300"/>
      <c r="EU33050" s="300"/>
      <c r="EV33050" s="300"/>
      <c r="EW33050" s="300"/>
      <c r="EX33050" s="300"/>
      <c r="EY33050" s="300"/>
      <c r="EZ33050" s="300"/>
      <c r="FA33050" s="300"/>
      <c r="FB33050" s="300"/>
      <c r="FC33050" s="300"/>
      <c r="FD33050" s="300"/>
      <c r="FE33050" s="300"/>
      <c r="FF33050" s="300"/>
      <c r="FG33050" s="300"/>
      <c r="FH33050" s="300"/>
      <c r="FI33050" s="300"/>
      <c r="FJ33050" s="300"/>
      <c r="FK33050" s="300"/>
      <c r="FL33050" s="300"/>
      <c r="FM33050" s="300"/>
      <c r="FN33050" s="300"/>
      <c r="FO33050" s="300"/>
      <c r="FP33050" s="300"/>
      <c r="FQ33050" s="300"/>
      <c r="FR33050" s="300"/>
      <c r="FS33050" s="300"/>
      <c r="FT33050" s="300"/>
      <c r="FU33050" s="300"/>
      <c r="FV33050" s="300"/>
      <c r="FW33050" s="300"/>
      <c r="FX33050" s="300"/>
      <c r="FY33050" s="300"/>
      <c r="FZ33050" s="300"/>
      <c r="GA33050" s="300"/>
      <c r="GB33050" s="300"/>
      <c r="GC33050" s="300"/>
      <c r="GD33050" s="300"/>
      <c r="GE33050" s="300"/>
      <c r="GF33050" s="300"/>
      <c r="GG33050" s="300"/>
      <c r="GH33050" s="300"/>
      <c r="GI33050" s="300"/>
      <c r="GJ33050" s="300"/>
      <c r="GK33050" s="300"/>
    </row>
    <row r="33051" spans="4:193" x14ac:dyDescent="0.25">
      <c r="D33051" s="300"/>
      <c r="J33051" s="300"/>
      <c r="K33051" s="300"/>
      <c r="L33051" s="300"/>
      <c r="M33051" s="300"/>
      <c r="N33051" s="300"/>
      <c r="O33051" s="300"/>
      <c r="P33051" s="300"/>
      <c r="Q33051" s="300"/>
      <c r="R33051" s="300"/>
      <c r="S33051" s="300"/>
      <c r="T33051" s="300"/>
      <c r="U33051" s="300"/>
      <c r="V33051" s="300"/>
      <c r="W33051" s="300"/>
      <c r="X33051" s="300"/>
      <c r="Y33051" s="300"/>
      <c r="Z33051" s="300"/>
      <c r="AA33051" s="300"/>
      <c r="AB33051" s="300"/>
      <c r="AC33051" s="300"/>
      <c r="AD33051" s="300"/>
      <c r="AE33051" s="300"/>
      <c r="AF33051" s="300"/>
      <c r="AG33051" s="300"/>
      <c r="AH33051" s="300"/>
      <c r="AI33051" s="300"/>
      <c r="AJ33051" s="300"/>
      <c r="AK33051" s="300"/>
      <c r="AL33051" s="300"/>
      <c r="AM33051" s="300"/>
      <c r="AN33051" s="300"/>
      <c r="AO33051" s="300"/>
      <c r="AP33051" s="300"/>
      <c r="AQ33051" s="300"/>
      <c r="AR33051" s="300"/>
      <c r="AS33051" s="300"/>
      <c r="AT33051" s="300"/>
      <c r="AU33051" s="300"/>
      <c r="AV33051" s="300"/>
      <c r="AW33051" s="300"/>
      <c r="AX33051" s="300"/>
      <c r="AY33051" s="300"/>
      <c r="AZ33051" s="300"/>
      <c r="BA33051" s="300"/>
      <c r="BB33051" s="300"/>
      <c r="BC33051" s="300"/>
      <c r="BD33051" s="300"/>
      <c r="BE33051" s="300"/>
      <c r="BF33051" s="300"/>
      <c r="BG33051" s="300"/>
      <c r="BH33051" s="300"/>
      <c r="BI33051" s="300"/>
      <c r="BJ33051" s="300"/>
      <c r="BK33051" s="300"/>
      <c r="BL33051" s="300"/>
      <c r="BM33051" s="300"/>
      <c r="BN33051" s="300"/>
      <c r="BO33051" s="300"/>
      <c r="BP33051" s="300"/>
      <c r="BQ33051" s="300"/>
      <c r="BR33051" s="300"/>
      <c r="BS33051" s="300"/>
      <c r="BT33051" s="300"/>
      <c r="BU33051" s="300"/>
      <c r="BV33051" s="300"/>
      <c r="BW33051" s="300"/>
      <c r="BX33051" s="300"/>
      <c r="BY33051" s="300"/>
      <c r="BZ33051" s="300"/>
      <c r="CA33051" s="300"/>
      <c r="CB33051" s="300"/>
      <c r="CC33051" s="300"/>
      <c r="CD33051" s="300"/>
      <c r="CE33051" s="300"/>
      <c r="CF33051" s="300"/>
      <c r="CG33051" s="300"/>
      <c r="CH33051" s="300"/>
      <c r="CI33051" s="300"/>
      <c r="CJ33051" s="300"/>
      <c r="CK33051" s="300"/>
      <c r="CL33051" s="300"/>
      <c r="CM33051" s="300"/>
      <c r="CN33051" s="300"/>
      <c r="CO33051" s="300"/>
      <c r="CP33051" s="300"/>
      <c r="CQ33051" s="300"/>
      <c r="CR33051" s="300"/>
      <c r="CS33051" s="300"/>
      <c r="CT33051" s="300"/>
      <c r="CU33051" s="300"/>
      <c r="CV33051" s="300"/>
      <c r="CW33051" s="300"/>
      <c r="CX33051" s="300"/>
      <c r="CY33051" s="300"/>
      <c r="CZ33051" s="300"/>
      <c r="DA33051" s="300"/>
      <c r="DB33051" s="300"/>
      <c r="DC33051" s="300"/>
      <c r="DD33051" s="300"/>
      <c r="DE33051" s="300"/>
      <c r="DF33051" s="300"/>
      <c r="DG33051" s="300"/>
      <c r="DH33051" s="300"/>
      <c r="DI33051" s="300"/>
      <c r="DJ33051" s="300"/>
      <c r="DK33051" s="300"/>
      <c r="DL33051" s="300"/>
      <c r="DM33051" s="300"/>
      <c r="DN33051" s="300"/>
      <c r="DO33051" s="300"/>
      <c r="DP33051" s="300"/>
      <c r="DQ33051" s="300"/>
      <c r="DR33051" s="300"/>
      <c r="DS33051" s="300"/>
      <c r="DT33051" s="300"/>
      <c r="DU33051" s="300"/>
      <c r="DV33051" s="300"/>
      <c r="DW33051" s="300"/>
      <c r="DX33051" s="300"/>
      <c r="DY33051" s="300"/>
      <c r="DZ33051" s="300"/>
      <c r="EA33051" s="300"/>
      <c r="EB33051" s="300"/>
      <c r="EC33051" s="300"/>
      <c r="ED33051" s="300"/>
      <c r="EE33051" s="300"/>
      <c r="EF33051" s="300"/>
      <c r="EG33051" s="300"/>
      <c r="EH33051" s="300"/>
      <c r="EI33051" s="300"/>
      <c r="EJ33051" s="300"/>
      <c r="EK33051" s="300"/>
      <c r="EL33051" s="300"/>
      <c r="EM33051" s="300"/>
      <c r="EN33051" s="300"/>
      <c r="EO33051" s="300"/>
      <c r="EP33051" s="300"/>
      <c r="EQ33051" s="300"/>
      <c r="ER33051" s="300"/>
      <c r="ES33051" s="300"/>
      <c r="ET33051" s="300"/>
      <c r="EU33051" s="300"/>
      <c r="EV33051" s="300"/>
      <c r="EW33051" s="300"/>
      <c r="EX33051" s="300"/>
      <c r="EY33051" s="300"/>
      <c r="EZ33051" s="300"/>
      <c r="FA33051" s="300"/>
      <c r="FB33051" s="300"/>
      <c r="FC33051" s="300"/>
      <c r="FD33051" s="300"/>
      <c r="FE33051" s="300"/>
      <c r="FF33051" s="300"/>
      <c r="FG33051" s="300"/>
      <c r="FH33051" s="300"/>
      <c r="FI33051" s="300"/>
      <c r="FJ33051" s="300"/>
      <c r="FK33051" s="300"/>
      <c r="FL33051" s="300"/>
      <c r="FM33051" s="300"/>
      <c r="FN33051" s="300"/>
      <c r="FO33051" s="300"/>
      <c r="FP33051" s="300"/>
      <c r="FQ33051" s="300"/>
      <c r="FR33051" s="300"/>
      <c r="FS33051" s="300"/>
      <c r="FT33051" s="300"/>
      <c r="FU33051" s="300"/>
      <c r="FV33051" s="300"/>
      <c r="FW33051" s="300"/>
      <c r="FX33051" s="300"/>
      <c r="FY33051" s="300"/>
      <c r="FZ33051" s="300"/>
      <c r="GA33051" s="300"/>
      <c r="GB33051" s="300"/>
      <c r="GC33051" s="300"/>
      <c r="GD33051" s="300"/>
      <c r="GE33051" s="300"/>
      <c r="GF33051" s="300"/>
      <c r="GG33051" s="300"/>
      <c r="GH33051" s="300"/>
      <c r="GI33051" s="300"/>
      <c r="GJ33051" s="300"/>
      <c r="GK33051" s="300"/>
    </row>
    <row r="33052" spans="4:193" x14ac:dyDescent="0.25">
      <c r="D33052" s="300"/>
      <c r="J33052" s="300"/>
      <c r="K33052" s="300"/>
      <c r="L33052" s="300"/>
      <c r="M33052" s="300"/>
      <c r="N33052" s="300"/>
      <c r="O33052" s="300"/>
      <c r="P33052" s="300"/>
      <c r="Q33052" s="300"/>
      <c r="R33052" s="300"/>
      <c r="S33052" s="300"/>
      <c r="T33052" s="300"/>
      <c r="U33052" s="300"/>
      <c r="V33052" s="300"/>
      <c r="W33052" s="300"/>
      <c r="X33052" s="300"/>
      <c r="Y33052" s="300"/>
      <c r="Z33052" s="300"/>
      <c r="AA33052" s="300"/>
      <c r="AB33052" s="300"/>
      <c r="AC33052" s="300"/>
      <c r="AD33052" s="300"/>
      <c r="AE33052" s="300"/>
      <c r="AF33052" s="300"/>
      <c r="AG33052" s="300"/>
      <c r="AH33052" s="300"/>
      <c r="AI33052" s="300"/>
      <c r="AJ33052" s="300"/>
      <c r="AK33052" s="300"/>
      <c r="AL33052" s="300"/>
      <c r="AM33052" s="300"/>
      <c r="AN33052" s="300"/>
      <c r="AO33052" s="300"/>
      <c r="AP33052" s="300"/>
      <c r="AQ33052" s="300"/>
      <c r="AR33052" s="300"/>
      <c r="AS33052" s="300"/>
      <c r="AT33052" s="300"/>
      <c r="AU33052" s="300"/>
      <c r="AV33052" s="300"/>
      <c r="AW33052" s="300"/>
      <c r="AX33052" s="300"/>
      <c r="AY33052" s="300"/>
      <c r="AZ33052" s="300"/>
      <c r="BA33052" s="300"/>
      <c r="BB33052" s="300"/>
      <c r="BC33052" s="300"/>
      <c r="BD33052" s="300"/>
      <c r="BE33052" s="300"/>
      <c r="BF33052" s="300"/>
      <c r="BG33052" s="300"/>
      <c r="BH33052" s="300"/>
      <c r="BI33052" s="300"/>
      <c r="BJ33052" s="300"/>
      <c r="BK33052" s="300"/>
      <c r="BL33052" s="300"/>
      <c r="BM33052" s="300"/>
      <c r="BN33052" s="300"/>
      <c r="BO33052" s="300"/>
      <c r="BP33052" s="300"/>
      <c r="BQ33052" s="300"/>
      <c r="BR33052" s="300"/>
      <c r="BS33052" s="300"/>
      <c r="BT33052" s="300"/>
      <c r="BU33052" s="300"/>
      <c r="BV33052" s="300"/>
      <c r="BW33052" s="300"/>
      <c r="BX33052" s="300"/>
      <c r="BY33052" s="300"/>
      <c r="BZ33052" s="300"/>
      <c r="CA33052" s="300"/>
      <c r="CB33052" s="300"/>
      <c r="CC33052" s="300"/>
      <c r="CD33052" s="300"/>
      <c r="CE33052" s="300"/>
      <c r="CF33052" s="300"/>
      <c r="CG33052" s="300"/>
      <c r="CH33052" s="300"/>
      <c r="CI33052" s="300"/>
      <c r="CJ33052" s="300"/>
      <c r="CK33052" s="300"/>
      <c r="CL33052" s="300"/>
      <c r="CM33052" s="300"/>
      <c r="CN33052" s="300"/>
      <c r="CO33052" s="300"/>
      <c r="CP33052" s="300"/>
      <c r="CQ33052" s="300"/>
      <c r="CR33052" s="300"/>
      <c r="CS33052" s="300"/>
      <c r="CT33052" s="300"/>
      <c r="CU33052" s="300"/>
      <c r="CV33052" s="300"/>
      <c r="CW33052" s="300"/>
      <c r="CX33052" s="300"/>
      <c r="CY33052" s="300"/>
      <c r="CZ33052" s="300"/>
      <c r="DA33052" s="300"/>
      <c r="DB33052" s="300"/>
      <c r="DC33052" s="300"/>
      <c r="DD33052" s="300"/>
      <c r="DE33052" s="300"/>
      <c r="DF33052" s="300"/>
      <c r="DG33052" s="300"/>
      <c r="DH33052" s="300"/>
      <c r="DI33052" s="300"/>
      <c r="DJ33052" s="300"/>
      <c r="DK33052" s="300"/>
      <c r="DL33052" s="300"/>
      <c r="DM33052" s="300"/>
      <c r="DN33052" s="300"/>
      <c r="DO33052" s="300"/>
      <c r="DP33052" s="300"/>
      <c r="DQ33052" s="300"/>
      <c r="DR33052" s="300"/>
      <c r="DS33052" s="300"/>
      <c r="DT33052" s="300"/>
      <c r="DU33052" s="300"/>
      <c r="DV33052" s="300"/>
      <c r="DW33052" s="300"/>
      <c r="DX33052" s="300"/>
      <c r="DY33052" s="300"/>
      <c r="DZ33052" s="300"/>
      <c r="EA33052" s="300"/>
      <c r="EB33052" s="300"/>
      <c r="EC33052" s="300"/>
      <c r="ED33052" s="300"/>
      <c r="EE33052" s="300"/>
      <c r="EF33052" s="300"/>
      <c r="EG33052" s="300"/>
      <c r="EH33052" s="300"/>
      <c r="EI33052" s="300"/>
      <c r="EJ33052" s="300"/>
      <c r="EK33052" s="300"/>
      <c r="EL33052" s="300"/>
      <c r="EM33052" s="300"/>
      <c r="EN33052" s="300"/>
      <c r="EO33052" s="300"/>
      <c r="EP33052" s="300"/>
      <c r="EQ33052" s="300"/>
      <c r="ER33052" s="300"/>
      <c r="ES33052" s="300"/>
      <c r="ET33052" s="300"/>
      <c r="EU33052" s="300"/>
      <c r="EV33052" s="300"/>
      <c r="EW33052" s="300"/>
      <c r="EX33052" s="300"/>
      <c r="EY33052" s="300"/>
      <c r="EZ33052" s="300"/>
      <c r="FA33052" s="300"/>
      <c r="FB33052" s="300"/>
      <c r="FC33052" s="300"/>
      <c r="FD33052" s="300"/>
      <c r="FE33052" s="300"/>
      <c r="FF33052" s="300"/>
      <c r="FG33052" s="300"/>
      <c r="FH33052" s="300"/>
      <c r="FI33052" s="300"/>
      <c r="FJ33052" s="300"/>
      <c r="FK33052" s="300"/>
      <c r="FL33052" s="300"/>
      <c r="FM33052" s="300"/>
      <c r="FN33052" s="300"/>
      <c r="FO33052" s="300"/>
      <c r="FP33052" s="300"/>
      <c r="FQ33052" s="300"/>
      <c r="FR33052" s="300"/>
      <c r="FS33052" s="300"/>
      <c r="FT33052" s="300"/>
      <c r="FU33052" s="300"/>
      <c r="FV33052" s="300"/>
      <c r="FW33052" s="300"/>
      <c r="FX33052" s="300"/>
      <c r="FY33052" s="300"/>
      <c r="FZ33052" s="300"/>
      <c r="GA33052" s="300"/>
      <c r="GB33052" s="300"/>
      <c r="GC33052" s="300"/>
      <c r="GD33052" s="300"/>
      <c r="GE33052" s="300"/>
      <c r="GF33052" s="300"/>
      <c r="GG33052" s="300"/>
      <c r="GH33052" s="300"/>
      <c r="GI33052" s="300"/>
      <c r="GJ33052" s="300"/>
      <c r="GK33052" s="300"/>
    </row>
    <row r="33053" spans="4:193" x14ac:dyDescent="0.25">
      <c r="D33053" s="300"/>
      <c r="J33053" s="300"/>
      <c r="K33053" s="300"/>
      <c r="L33053" s="300"/>
      <c r="M33053" s="300"/>
      <c r="N33053" s="300"/>
      <c r="O33053" s="300"/>
      <c r="P33053" s="300"/>
      <c r="Q33053" s="300"/>
      <c r="R33053" s="300"/>
      <c r="S33053" s="300"/>
      <c r="T33053" s="300"/>
      <c r="U33053" s="300"/>
      <c r="V33053" s="300"/>
      <c r="W33053" s="300"/>
      <c r="X33053" s="300"/>
      <c r="Y33053" s="300"/>
      <c r="Z33053" s="300"/>
      <c r="AA33053" s="300"/>
      <c r="AB33053" s="300"/>
      <c r="AC33053" s="300"/>
      <c r="AD33053" s="300"/>
      <c r="AE33053" s="300"/>
      <c r="AF33053" s="300"/>
      <c r="AG33053" s="300"/>
      <c r="AH33053" s="300"/>
      <c r="AI33053" s="300"/>
      <c r="AJ33053" s="300"/>
      <c r="AK33053" s="300"/>
      <c r="AL33053" s="300"/>
      <c r="AM33053" s="300"/>
      <c r="AN33053" s="300"/>
      <c r="AO33053" s="300"/>
      <c r="AP33053" s="300"/>
      <c r="AQ33053" s="300"/>
      <c r="AR33053" s="300"/>
      <c r="AS33053" s="300"/>
      <c r="AT33053" s="300"/>
      <c r="AU33053" s="300"/>
      <c r="AV33053" s="300"/>
      <c r="AW33053" s="300"/>
      <c r="AX33053" s="300"/>
      <c r="AY33053" s="300"/>
      <c r="AZ33053" s="300"/>
      <c r="BA33053" s="300"/>
      <c r="BB33053" s="300"/>
      <c r="BC33053" s="300"/>
      <c r="BD33053" s="300"/>
      <c r="BE33053" s="300"/>
      <c r="BF33053" s="300"/>
      <c r="BG33053" s="300"/>
      <c r="BH33053" s="300"/>
      <c r="BI33053" s="300"/>
      <c r="BJ33053" s="300"/>
      <c r="BK33053" s="300"/>
      <c r="BL33053" s="300"/>
      <c r="BM33053" s="300"/>
      <c r="BN33053" s="300"/>
      <c r="BO33053" s="300"/>
      <c r="BP33053" s="300"/>
      <c r="BQ33053" s="300"/>
      <c r="BR33053" s="300"/>
      <c r="BS33053" s="300"/>
      <c r="BT33053" s="300"/>
      <c r="BU33053" s="300"/>
      <c r="BV33053" s="300"/>
      <c r="BW33053" s="300"/>
      <c r="BX33053" s="300"/>
      <c r="BY33053" s="300"/>
      <c r="BZ33053" s="300"/>
      <c r="CA33053" s="300"/>
      <c r="CB33053" s="300"/>
      <c r="CC33053" s="300"/>
      <c r="CD33053" s="300"/>
      <c r="CE33053" s="300"/>
      <c r="CF33053" s="300"/>
      <c r="CG33053" s="300"/>
      <c r="CH33053" s="300"/>
      <c r="CI33053" s="300"/>
      <c r="CJ33053" s="300"/>
      <c r="CK33053" s="300"/>
      <c r="CL33053" s="300"/>
      <c r="CM33053" s="300"/>
      <c r="CN33053" s="300"/>
      <c r="CO33053" s="300"/>
      <c r="CP33053" s="300"/>
      <c r="CQ33053" s="300"/>
      <c r="CR33053" s="300"/>
      <c r="CS33053" s="300"/>
      <c r="CT33053" s="300"/>
      <c r="CU33053" s="300"/>
      <c r="CV33053" s="300"/>
      <c r="CW33053" s="300"/>
      <c r="CX33053" s="300"/>
      <c r="CY33053" s="300"/>
      <c r="CZ33053" s="300"/>
      <c r="DA33053" s="300"/>
      <c r="DB33053" s="300"/>
      <c r="DC33053" s="300"/>
      <c r="DD33053" s="300"/>
      <c r="DE33053" s="300"/>
      <c r="DF33053" s="300"/>
      <c r="DG33053" s="300"/>
      <c r="DH33053" s="300"/>
      <c r="DI33053" s="300"/>
      <c r="DJ33053" s="300"/>
      <c r="DK33053" s="300"/>
      <c r="DL33053" s="300"/>
      <c r="DM33053" s="300"/>
      <c r="DN33053" s="300"/>
      <c r="DO33053" s="300"/>
      <c r="DP33053" s="300"/>
      <c r="DQ33053" s="300"/>
      <c r="DR33053" s="300"/>
      <c r="DS33053" s="300"/>
      <c r="DT33053" s="300"/>
      <c r="DU33053" s="300"/>
      <c r="DV33053" s="300"/>
      <c r="DW33053" s="300"/>
      <c r="DX33053" s="300"/>
      <c r="DY33053" s="300"/>
      <c r="DZ33053" s="300"/>
      <c r="EA33053" s="300"/>
      <c r="EB33053" s="300"/>
      <c r="EC33053" s="300"/>
      <c r="ED33053" s="300"/>
      <c r="EE33053" s="300"/>
      <c r="EF33053" s="300"/>
      <c r="EG33053" s="300"/>
      <c r="EH33053" s="300"/>
      <c r="EI33053" s="300"/>
      <c r="EJ33053" s="300"/>
      <c r="EK33053" s="300"/>
      <c r="EL33053" s="300"/>
      <c r="EM33053" s="300"/>
      <c r="EN33053" s="300"/>
      <c r="EO33053" s="300"/>
      <c r="EP33053" s="300"/>
      <c r="EQ33053" s="300"/>
      <c r="ER33053" s="300"/>
      <c r="ES33053" s="300"/>
      <c r="ET33053" s="300"/>
      <c r="EU33053" s="300"/>
      <c r="EV33053" s="300"/>
      <c r="EW33053" s="300"/>
      <c r="EX33053" s="300"/>
      <c r="EY33053" s="300"/>
      <c r="EZ33053" s="300"/>
      <c r="FA33053" s="300"/>
      <c r="FB33053" s="300"/>
      <c r="FC33053" s="300"/>
      <c r="FD33053" s="300"/>
      <c r="FE33053" s="300"/>
      <c r="FF33053" s="300"/>
      <c r="FG33053" s="300"/>
      <c r="FH33053" s="300"/>
      <c r="FI33053" s="300"/>
      <c r="FJ33053" s="300"/>
      <c r="FK33053" s="300"/>
      <c r="FL33053" s="300"/>
      <c r="FM33053" s="300"/>
      <c r="FN33053" s="300"/>
      <c r="FO33053" s="300"/>
      <c r="FP33053" s="300"/>
      <c r="FQ33053" s="300"/>
      <c r="FR33053" s="300"/>
      <c r="FS33053" s="300"/>
      <c r="FT33053" s="300"/>
      <c r="FU33053" s="300"/>
      <c r="FV33053" s="300"/>
      <c r="FW33053" s="300"/>
      <c r="FX33053" s="300"/>
      <c r="FY33053" s="300"/>
      <c r="FZ33053" s="300"/>
      <c r="GA33053" s="300"/>
      <c r="GB33053" s="300"/>
      <c r="GC33053" s="300"/>
      <c r="GD33053" s="300"/>
      <c r="GE33053" s="300"/>
      <c r="GF33053" s="300"/>
      <c r="GG33053" s="300"/>
      <c r="GH33053" s="300"/>
      <c r="GI33053" s="300"/>
      <c r="GJ33053" s="300"/>
      <c r="GK33053" s="300"/>
    </row>
    <row r="33054" spans="4:193" x14ac:dyDescent="0.25">
      <c r="D33054" s="300"/>
      <c r="J33054" s="300"/>
      <c r="K33054" s="300"/>
      <c r="L33054" s="300"/>
      <c r="M33054" s="300"/>
      <c r="N33054" s="300"/>
      <c r="O33054" s="300"/>
      <c r="P33054" s="300"/>
      <c r="Q33054" s="300"/>
      <c r="R33054" s="300"/>
      <c r="S33054" s="300"/>
      <c r="T33054" s="300"/>
      <c r="U33054" s="300"/>
      <c r="V33054" s="300"/>
      <c r="W33054" s="300"/>
      <c r="X33054" s="300"/>
      <c r="Y33054" s="300"/>
      <c r="Z33054" s="300"/>
      <c r="AA33054" s="300"/>
      <c r="AB33054" s="300"/>
      <c r="AC33054" s="300"/>
      <c r="AD33054" s="300"/>
      <c r="AE33054" s="300"/>
      <c r="AF33054" s="300"/>
      <c r="AG33054" s="300"/>
      <c r="AH33054" s="300"/>
      <c r="AI33054" s="300"/>
      <c r="AJ33054" s="300"/>
      <c r="AK33054" s="300"/>
      <c r="AL33054" s="300"/>
      <c r="AM33054" s="300"/>
      <c r="AN33054" s="300"/>
      <c r="AO33054" s="300"/>
      <c r="AP33054" s="300"/>
      <c r="AQ33054" s="300"/>
      <c r="AR33054" s="300"/>
      <c r="AS33054" s="300"/>
      <c r="AT33054" s="300"/>
      <c r="AU33054" s="300"/>
      <c r="AV33054" s="300"/>
      <c r="AW33054" s="300"/>
      <c r="AX33054" s="300"/>
      <c r="AY33054" s="300"/>
      <c r="AZ33054" s="300"/>
      <c r="BA33054" s="300"/>
      <c r="BB33054" s="300"/>
      <c r="BC33054" s="300"/>
      <c r="BD33054" s="300"/>
      <c r="BE33054" s="300"/>
      <c r="BF33054" s="300"/>
      <c r="BG33054" s="300"/>
      <c r="BH33054" s="300"/>
      <c r="BI33054" s="300"/>
      <c r="BJ33054" s="300"/>
      <c r="BK33054" s="300"/>
      <c r="BL33054" s="300"/>
      <c r="BM33054" s="300"/>
      <c r="BN33054" s="300"/>
      <c r="BO33054" s="300"/>
      <c r="BP33054" s="300"/>
      <c r="BQ33054" s="300"/>
      <c r="BR33054" s="300"/>
      <c r="BS33054" s="300"/>
      <c r="BT33054" s="300"/>
      <c r="BU33054" s="300"/>
      <c r="BV33054" s="300"/>
      <c r="BW33054" s="300"/>
      <c r="BX33054" s="300"/>
      <c r="BY33054" s="300"/>
      <c r="BZ33054" s="300"/>
      <c r="CA33054" s="300"/>
      <c r="CB33054" s="300"/>
      <c r="CC33054" s="300"/>
      <c r="CD33054" s="300"/>
      <c r="CE33054" s="300"/>
      <c r="CF33054" s="300"/>
      <c r="CG33054" s="300"/>
      <c r="CH33054" s="300"/>
      <c r="CI33054" s="300"/>
      <c r="CJ33054" s="300"/>
      <c r="CK33054" s="300"/>
      <c r="CL33054" s="300"/>
      <c r="CM33054" s="300"/>
      <c r="CN33054" s="300"/>
      <c r="CO33054" s="300"/>
      <c r="CP33054" s="300"/>
      <c r="CQ33054" s="300"/>
      <c r="CR33054" s="300"/>
      <c r="CS33054" s="300"/>
      <c r="CT33054" s="300"/>
      <c r="CU33054" s="300"/>
      <c r="CV33054" s="300"/>
      <c r="CW33054" s="300"/>
      <c r="CX33054" s="300"/>
      <c r="CY33054" s="300"/>
      <c r="CZ33054" s="300"/>
      <c r="DA33054" s="300"/>
      <c r="DB33054" s="300"/>
      <c r="DC33054" s="300"/>
      <c r="DD33054" s="300"/>
      <c r="DE33054" s="300"/>
      <c r="DF33054" s="300"/>
      <c r="DG33054" s="300"/>
      <c r="DH33054" s="300"/>
      <c r="DI33054" s="300"/>
      <c r="DJ33054" s="300"/>
      <c r="DK33054" s="300"/>
      <c r="DL33054" s="300"/>
      <c r="DM33054" s="300"/>
      <c r="DN33054" s="300"/>
      <c r="DO33054" s="300"/>
      <c r="DP33054" s="300"/>
      <c r="DQ33054" s="300"/>
      <c r="DR33054" s="300"/>
      <c r="DS33054" s="300"/>
      <c r="DT33054" s="300"/>
      <c r="DU33054" s="300"/>
      <c r="DV33054" s="300"/>
      <c r="DW33054" s="300"/>
      <c r="DX33054" s="300"/>
      <c r="DY33054" s="300"/>
      <c r="DZ33054" s="300"/>
      <c r="EA33054" s="300"/>
      <c r="EB33054" s="300"/>
      <c r="EC33054" s="300"/>
      <c r="ED33054" s="300"/>
      <c r="EE33054" s="300"/>
      <c r="EF33054" s="300"/>
      <c r="EG33054" s="300"/>
      <c r="EH33054" s="300"/>
      <c r="EI33054" s="300"/>
      <c r="EJ33054" s="300"/>
      <c r="EK33054" s="300"/>
      <c r="EL33054" s="300"/>
      <c r="EM33054" s="300"/>
      <c r="EN33054" s="300"/>
      <c r="EO33054" s="300"/>
      <c r="EP33054" s="300"/>
      <c r="EQ33054" s="300"/>
      <c r="ER33054" s="300"/>
      <c r="ES33054" s="300"/>
      <c r="ET33054" s="300"/>
      <c r="EU33054" s="300"/>
      <c r="EV33054" s="300"/>
      <c r="EW33054" s="300"/>
      <c r="EX33054" s="300"/>
      <c r="EY33054" s="300"/>
      <c r="EZ33054" s="300"/>
      <c r="FA33054" s="300"/>
      <c r="FB33054" s="300"/>
      <c r="FC33054" s="300"/>
      <c r="FD33054" s="300"/>
      <c r="FE33054" s="300"/>
      <c r="FF33054" s="300"/>
      <c r="FG33054" s="300"/>
      <c r="FH33054" s="300"/>
      <c r="FI33054" s="300"/>
      <c r="FJ33054" s="300"/>
      <c r="FK33054" s="300"/>
      <c r="FL33054" s="300"/>
      <c r="FM33054" s="300"/>
      <c r="FN33054" s="300"/>
      <c r="FO33054" s="300"/>
      <c r="FP33054" s="300"/>
      <c r="FQ33054" s="300"/>
      <c r="FR33054" s="300"/>
      <c r="FS33054" s="300"/>
      <c r="FT33054" s="300"/>
      <c r="FU33054" s="300"/>
      <c r="FV33054" s="300"/>
      <c r="FW33054" s="300"/>
      <c r="FX33054" s="300"/>
      <c r="FY33054" s="300"/>
      <c r="FZ33054" s="300"/>
      <c r="GA33054" s="300"/>
      <c r="GB33054" s="300"/>
      <c r="GC33054" s="300"/>
      <c r="GD33054" s="300"/>
      <c r="GE33054" s="300"/>
      <c r="GF33054" s="300"/>
      <c r="GG33054" s="300"/>
      <c r="GH33054" s="300"/>
      <c r="GI33054" s="300"/>
      <c r="GJ33054" s="300"/>
      <c r="GK33054" s="300"/>
    </row>
    <row r="33055" spans="4:193" x14ac:dyDescent="0.25">
      <c r="D33055" s="300"/>
      <c r="J33055" s="300"/>
      <c r="K33055" s="300"/>
      <c r="L33055" s="300"/>
      <c r="M33055" s="300"/>
      <c r="N33055" s="300"/>
      <c r="O33055" s="300"/>
      <c r="P33055" s="300"/>
      <c r="Q33055" s="300"/>
      <c r="R33055" s="300"/>
      <c r="S33055" s="300"/>
      <c r="T33055" s="300"/>
      <c r="U33055" s="300"/>
      <c r="V33055" s="300"/>
      <c r="W33055" s="300"/>
      <c r="X33055" s="300"/>
      <c r="Y33055" s="300"/>
      <c r="Z33055" s="300"/>
      <c r="AA33055" s="300"/>
      <c r="AB33055" s="300"/>
      <c r="AC33055" s="300"/>
      <c r="AD33055" s="300"/>
      <c r="AE33055" s="300"/>
      <c r="AF33055" s="300"/>
      <c r="AG33055" s="300"/>
      <c r="AH33055" s="300"/>
      <c r="AI33055" s="300"/>
      <c r="AJ33055" s="300"/>
      <c r="AK33055" s="300"/>
      <c r="AL33055" s="300"/>
      <c r="AM33055" s="300"/>
      <c r="AN33055" s="300"/>
      <c r="AO33055" s="300"/>
      <c r="AP33055" s="300"/>
      <c r="AQ33055" s="300"/>
      <c r="AR33055" s="300"/>
      <c r="AS33055" s="300"/>
      <c r="AT33055" s="300"/>
      <c r="AU33055" s="300"/>
      <c r="AV33055" s="300"/>
      <c r="AW33055" s="300"/>
      <c r="AX33055" s="300"/>
      <c r="AY33055" s="300"/>
      <c r="AZ33055" s="300"/>
      <c r="BA33055" s="300"/>
      <c r="BB33055" s="300"/>
      <c r="BC33055" s="300"/>
      <c r="BD33055" s="300"/>
      <c r="BE33055" s="300"/>
      <c r="BF33055" s="300"/>
      <c r="BG33055" s="300"/>
      <c r="BH33055" s="300"/>
      <c r="BI33055" s="300"/>
      <c r="BJ33055" s="300"/>
      <c r="BK33055" s="300"/>
      <c r="BL33055" s="300"/>
      <c r="BM33055" s="300"/>
      <c r="BN33055" s="300"/>
      <c r="BO33055" s="300"/>
      <c r="BP33055" s="300"/>
      <c r="BQ33055" s="300"/>
      <c r="BR33055" s="300"/>
      <c r="BS33055" s="300"/>
      <c r="BT33055" s="300"/>
      <c r="BU33055" s="300"/>
      <c r="BV33055" s="300"/>
      <c r="BW33055" s="300"/>
      <c r="BX33055" s="300"/>
      <c r="BY33055" s="300"/>
      <c r="BZ33055" s="300"/>
      <c r="CA33055" s="300"/>
      <c r="CB33055" s="300"/>
      <c r="CC33055" s="300"/>
      <c r="CD33055" s="300"/>
      <c r="CE33055" s="300"/>
      <c r="CF33055" s="300"/>
      <c r="CG33055" s="300"/>
      <c r="CH33055" s="300"/>
      <c r="CI33055" s="300"/>
      <c r="CJ33055" s="300"/>
      <c r="CK33055" s="300"/>
      <c r="CL33055" s="300"/>
      <c r="CM33055" s="300"/>
      <c r="CN33055" s="300"/>
      <c r="CO33055" s="300"/>
      <c r="CP33055" s="300"/>
      <c r="CQ33055" s="300"/>
      <c r="CR33055" s="300"/>
      <c r="CS33055" s="300"/>
      <c r="CT33055" s="300"/>
      <c r="CU33055" s="300"/>
      <c r="CV33055" s="300"/>
      <c r="CW33055" s="300"/>
      <c r="CX33055" s="300"/>
      <c r="CY33055" s="300"/>
      <c r="CZ33055" s="300"/>
      <c r="DA33055" s="300"/>
      <c r="DB33055" s="300"/>
      <c r="DC33055" s="300"/>
      <c r="DD33055" s="300"/>
      <c r="DE33055" s="300"/>
      <c r="DF33055" s="300"/>
      <c r="DG33055" s="300"/>
      <c r="DH33055" s="300"/>
      <c r="DI33055" s="300"/>
      <c r="DJ33055" s="300"/>
      <c r="DK33055" s="300"/>
      <c r="DL33055" s="300"/>
      <c r="DM33055" s="300"/>
      <c r="DN33055" s="300"/>
      <c r="DO33055" s="300"/>
      <c r="DP33055" s="300"/>
      <c r="DQ33055" s="300"/>
      <c r="DR33055" s="300"/>
      <c r="DS33055" s="300"/>
      <c r="DT33055" s="300"/>
      <c r="DU33055" s="300"/>
      <c r="DV33055" s="300"/>
      <c r="DW33055" s="300"/>
      <c r="DX33055" s="300"/>
      <c r="DY33055" s="300"/>
      <c r="DZ33055" s="300"/>
      <c r="EA33055" s="300"/>
      <c r="EB33055" s="300"/>
      <c r="EC33055" s="300"/>
      <c r="ED33055" s="300"/>
      <c r="EE33055" s="300"/>
      <c r="EF33055" s="300"/>
      <c r="EG33055" s="300"/>
      <c r="EH33055" s="300"/>
      <c r="EI33055" s="300"/>
      <c r="EJ33055" s="300"/>
      <c r="EK33055" s="300"/>
      <c r="EL33055" s="300"/>
      <c r="EM33055" s="300"/>
      <c r="EN33055" s="300"/>
      <c r="EO33055" s="300"/>
      <c r="EP33055" s="300"/>
      <c r="EQ33055" s="300"/>
      <c r="ER33055" s="300"/>
      <c r="ES33055" s="300"/>
      <c r="ET33055" s="300"/>
      <c r="EU33055" s="300"/>
      <c r="EV33055" s="300"/>
      <c r="EW33055" s="300"/>
      <c r="EX33055" s="300"/>
      <c r="EY33055" s="300"/>
      <c r="EZ33055" s="300"/>
      <c r="FA33055" s="300"/>
      <c r="FB33055" s="300"/>
      <c r="FC33055" s="300"/>
      <c r="FD33055" s="300"/>
      <c r="FE33055" s="300"/>
      <c r="FF33055" s="300"/>
      <c r="FG33055" s="300"/>
      <c r="FH33055" s="300"/>
      <c r="FI33055" s="300"/>
      <c r="FJ33055" s="300"/>
      <c r="FK33055" s="300"/>
      <c r="FL33055" s="300"/>
      <c r="FM33055" s="300"/>
      <c r="FN33055" s="300"/>
      <c r="FO33055" s="300"/>
      <c r="FP33055" s="300"/>
      <c r="FQ33055" s="300"/>
      <c r="FR33055" s="300"/>
      <c r="FS33055" s="300"/>
      <c r="FT33055" s="300"/>
      <c r="FU33055" s="300"/>
      <c r="FV33055" s="300"/>
      <c r="FW33055" s="300"/>
      <c r="FX33055" s="300"/>
      <c r="FY33055" s="300"/>
      <c r="FZ33055" s="300"/>
      <c r="GA33055" s="300"/>
      <c r="GB33055" s="300"/>
      <c r="GC33055" s="300"/>
      <c r="GD33055" s="300"/>
      <c r="GE33055" s="300"/>
      <c r="GF33055" s="300"/>
      <c r="GG33055" s="300"/>
      <c r="GH33055" s="300"/>
      <c r="GI33055" s="300"/>
      <c r="GJ33055" s="300"/>
      <c r="GK33055" s="300"/>
    </row>
    <row r="33056" spans="4:193" x14ac:dyDescent="0.25">
      <c r="D33056" s="300"/>
      <c r="J33056" s="300"/>
      <c r="K33056" s="300"/>
      <c r="L33056" s="300"/>
      <c r="M33056" s="300"/>
      <c r="N33056" s="300"/>
      <c r="O33056" s="300"/>
      <c r="P33056" s="300"/>
      <c r="Q33056" s="300"/>
      <c r="R33056" s="300"/>
      <c r="S33056" s="300"/>
      <c r="T33056" s="300"/>
      <c r="U33056" s="300"/>
      <c r="V33056" s="300"/>
      <c r="W33056" s="300"/>
      <c r="X33056" s="300"/>
      <c r="Y33056" s="300"/>
      <c r="Z33056" s="300"/>
      <c r="AA33056" s="300"/>
      <c r="AB33056" s="300"/>
      <c r="AC33056" s="300"/>
      <c r="AD33056" s="300"/>
      <c r="AE33056" s="300"/>
      <c r="AF33056" s="300"/>
      <c r="AG33056" s="300"/>
      <c r="AH33056" s="300"/>
      <c r="AI33056" s="300"/>
      <c r="AJ33056" s="300"/>
      <c r="AK33056" s="300"/>
      <c r="AL33056" s="300"/>
      <c r="AM33056" s="300"/>
      <c r="AN33056" s="300"/>
      <c r="AO33056" s="300"/>
      <c r="AP33056" s="300"/>
      <c r="AQ33056" s="300"/>
      <c r="AR33056" s="300"/>
      <c r="AS33056" s="300"/>
      <c r="AT33056" s="300"/>
      <c r="AU33056" s="300"/>
      <c r="AV33056" s="300"/>
      <c r="AW33056" s="300"/>
      <c r="AX33056" s="300"/>
      <c r="AY33056" s="300"/>
      <c r="AZ33056" s="300"/>
      <c r="BA33056" s="300"/>
      <c r="BB33056" s="300"/>
      <c r="BC33056" s="300"/>
      <c r="BD33056" s="300"/>
      <c r="BE33056" s="300"/>
      <c r="BF33056" s="300"/>
      <c r="BG33056" s="300"/>
      <c r="BH33056" s="300"/>
      <c r="BI33056" s="300"/>
      <c r="BJ33056" s="300"/>
      <c r="BK33056" s="300"/>
      <c r="BL33056" s="300"/>
      <c r="BM33056" s="300"/>
      <c r="BN33056" s="300"/>
      <c r="BO33056" s="300"/>
      <c r="BP33056" s="300"/>
      <c r="BQ33056" s="300"/>
      <c r="BR33056" s="300"/>
      <c r="BS33056" s="300"/>
      <c r="BT33056" s="300"/>
      <c r="BU33056" s="300"/>
      <c r="BV33056" s="300"/>
      <c r="BW33056" s="300"/>
      <c r="BX33056" s="300"/>
      <c r="BY33056" s="300"/>
      <c r="BZ33056" s="300"/>
      <c r="CA33056" s="300"/>
      <c r="CB33056" s="300"/>
      <c r="CC33056" s="300"/>
      <c r="CD33056" s="300"/>
      <c r="CE33056" s="300"/>
      <c r="CF33056" s="300"/>
      <c r="CG33056" s="300"/>
      <c r="CH33056" s="300"/>
      <c r="CI33056" s="300"/>
      <c r="CJ33056" s="300"/>
      <c r="CK33056" s="300"/>
      <c r="CL33056" s="300"/>
      <c r="CM33056" s="300"/>
      <c r="CN33056" s="300"/>
      <c r="CO33056" s="300"/>
      <c r="CP33056" s="300"/>
      <c r="CQ33056" s="300"/>
      <c r="CR33056" s="300"/>
      <c r="CS33056" s="300"/>
      <c r="CT33056" s="300"/>
      <c r="CU33056" s="300"/>
      <c r="CV33056" s="300"/>
      <c r="CW33056" s="300"/>
      <c r="CX33056" s="300"/>
      <c r="CY33056" s="300"/>
      <c r="CZ33056" s="300"/>
      <c r="DA33056" s="300"/>
      <c r="DB33056" s="300"/>
      <c r="DC33056" s="300"/>
      <c r="DD33056" s="300"/>
      <c r="DE33056" s="300"/>
      <c r="DF33056" s="300"/>
      <c r="DG33056" s="300"/>
      <c r="DH33056" s="300"/>
      <c r="DI33056" s="300"/>
      <c r="DJ33056" s="300"/>
      <c r="DK33056" s="300"/>
      <c r="DL33056" s="300"/>
      <c r="DM33056" s="300"/>
      <c r="DN33056" s="300"/>
      <c r="DO33056" s="300"/>
      <c r="DP33056" s="300"/>
      <c r="DQ33056" s="300"/>
      <c r="DR33056" s="300"/>
      <c r="DS33056" s="300"/>
      <c r="DT33056" s="300"/>
      <c r="DU33056" s="300"/>
      <c r="DV33056" s="300"/>
      <c r="DW33056" s="300"/>
      <c r="DX33056" s="300"/>
      <c r="DY33056" s="300"/>
      <c r="DZ33056" s="300"/>
      <c r="EA33056" s="300"/>
      <c r="EB33056" s="300"/>
      <c r="EC33056" s="300"/>
      <c r="ED33056" s="300"/>
      <c r="EE33056" s="300"/>
      <c r="EF33056" s="300"/>
      <c r="EG33056" s="300"/>
      <c r="EH33056" s="300"/>
      <c r="EI33056" s="300"/>
      <c r="EJ33056" s="300"/>
      <c r="EK33056" s="300"/>
      <c r="EL33056" s="300"/>
      <c r="EM33056" s="300"/>
      <c r="EN33056" s="300"/>
      <c r="EO33056" s="300"/>
      <c r="EP33056" s="300"/>
      <c r="EQ33056" s="300"/>
      <c r="ER33056" s="300"/>
      <c r="ES33056" s="300"/>
      <c r="ET33056" s="300"/>
      <c r="EU33056" s="300"/>
      <c r="EV33056" s="300"/>
      <c r="EW33056" s="300"/>
      <c r="EX33056" s="300"/>
      <c r="EY33056" s="300"/>
      <c r="EZ33056" s="300"/>
      <c r="FA33056" s="300"/>
      <c r="FB33056" s="300"/>
      <c r="FC33056" s="300"/>
      <c r="FD33056" s="300"/>
      <c r="FE33056" s="300"/>
      <c r="FF33056" s="300"/>
      <c r="FG33056" s="300"/>
      <c r="FH33056" s="300"/>
      <c r="FI33056" s="300"/>
      <c r="FJ33056" s="300"/>
      <c r="FK33056" s="300"/>
      <c r="FL33056" s="300"/>
      <c r="FM33056" s="300"/>
      <c r="FN33056" s="300"/>
      <c r="FO33056" s="300"/>
      <c r="FP33056" s="300"/>
      <c r="FQ33056" s="300"/>
      <c r="FR33056" s="300"/>
      <c r="FS33056" s="300"/>
      <c r="FT33056" s="300"/>
      <c r="FU33056" s="300"/>
      <c r="FV33056" s="300"/>
      <c r="FW33056" s="300"/>
      <c r="FX33056" s="300"/>
      <c r="FY33056" s="300"/>
      <c r="FZ33056" s="300"/>
      <c r="GA33056" s="300"/>
      <c r="GB33056" s="300"/>
      <c r="GC33056" s="300"/>
      <c r="GD33056" s="300"/>
      <c r="GE33056" s="300"/>
      <c r="GF33056" s="300"/>
      <c r="GG33056" s="300"/>
      <c r="GH33056" s="300"/>
      <c r="GI33056" s="300"/>
      <c r="GJ33056" s="300"/>
      <c r="GK33056" s="300"/>
    </row>
    <row r="33057" spans="4:193" x14ac:dyDescent="0.25">
      <c r="D33057" s="300"/>
      <c r="J33057" s="300"/>
      <c r="K33057" s="300"/>
      <c r="L33057" s="300"/>
      <c r="M33057" s="300"/>
      <c r="N33057" s="300"/>
      <c r="O33057" s="300"/>
      <c r="P33057" s="300"/>
      <c r="Q33057" s="300"/>
      <c r="R33057" s="300"/>
      <c r="S33057" s="300"/>
      <c r="T33057" s="300"/>
      <c r="U33057" s="300"/>
      <c r="V33057" s="300"/>
      <c r="W33057" s="300"/>
      <c r="X33057" s="300"/>
      <c r="Y33057" s="300"/>
      <c r="Z33057" s="300"/>
      <c r="AA33057" s="300"/>
      <c r="AB33057" s="300"/>
      <c r="AC33057" s="300"/>
      <c r="AD33057" s="300"/>
      <c r="AE33057" s="300"/>
      <c r="AF33057" s="300"/>
      <c r="AG33057" s="300"/>
      <c r="AH33057" s="300"/>
      <c r="AI33057" s="300"/>
      <c r="AJ33057" s="300"/>
      <c r="AK33057" s="300"/>
      <c r="AL33057" s="300"/>
      <c r="AM33057" s="300"/>
      <c r="AN33057" s="300"/>
      <c r="AO33057" s="300"/>
      <c r="AP33057" s="300"/>
      <c r="AQ33057" s="300"/>
      <c r="AR33057" s="300"/>
      <c r="AS33057" s="300"/>
      <c r="AT33057" s="300"/>
      <c r="AU33057" s="300"/>
      <c r="AV33057" s="300"/>
      <c r="AW33057" s="300"/>
      <c r="AX33057" s="300"/>
      <c r="AY33057" s="300"/>
      <c r="AZ33057" s="300"/>
      <c r="BA33057" s="300"/>
      <c r="BB33057" s="300"/>
      <c r="BC33057" s="300"/>
      <c r="BD33057" s="300"/>
      <c r="BE33057" s="300"/>
      <c r="BF33057" s="300"/>
      <c r="BG33057" s="300"/>
      <c r="BH33057" s="300"/>
      <c r="BI33057" s="300"/>
      <c r="BJ33057" s="300"/>
      <c r="BK33057" s="300"/>
      <c r="BL33057" s="300"/>
      <c r="BM33057" s="300"/>
      <c r="BN33057" s="300"/>
      <c r="BO33057" s="300"/>
      <c r="BP33057" s="300"/>
      <c r="BQ33057" s="300"/>
      <c r="BR33057" s="300"/>
      <c r="BS33057" s="300"/>
      <c r="BT33057" s="300"/>
      <c r="BU33057" s="300"/>
      <c r="BV33057" s="300"/>
      <c r="BW33057" s="300"/>
      <c r="BX33057" s="300"/>
      <c r="BY33057" s="300"/>
      <c r="BZ33057" s="300"/>
      <c r="CA33057" s="300"/>
      <c r="CB33057" s="300"/>
      <c r="CC33057" s="300"/>
      <c r="CD33057" s="300"/>
      <c r="CE33057" s="300"/>
      <c r="CF33057" s="300"/>
      <c r="CG33057" s="300"/>
      <c r="CH33057" s="300"/>
      <c r="CI33057" s="300"/>
      <c r="CJ33057" s="300"/>
      <c r="CK33057" s="300"/>
      <c r="CL33057" s="300"/>
      <c r="CM33057" s="300"/>
      <c r="CN33057" s="300"/>
      <c r="CO33057" s="300"/>
      <c r="CP33057" s="300"/>
      <c r="CQ33057" s="300"/>
      <c r="CR33057" s="300"/>
      <c r="CS33057" s="300"/>
      <c r="CT33057" s="300"/>
      <c r="CU33057" s="300"/>
      <c r="CV33057" s="300"/>
      <c r="CW33057" s="300"/>
      <c r="CX33057" s="300"/>
      <c r="CY33057" s="300"/>
      <c r="CZ33057" s="300"/>
      <c r="DA33057" s="300"/>
      <c r="DB33057" s="300"/>
      <c r="DC33057" s="300"/>
      <c r="DD33057" s="300"/>
      <c r="DE33057" s="300"/>
      <c r="DF33057" s="300"/>
      <c r="DG33057" s="300"/>
      <c r="DH33057" s="300"/>
      <c r="DI33057" s="300"/>
      <c r="DJ33057" s="300"/>
      <c r="DK33057" s="300"/>
      <c r="DL33057" s="300"/>
      <c r="DM33057" s="300"/>
      <c r="DN33057" s="300"/>
      <c r="DO33057" s="300"/>
      <c r="DP33057" s="300"/>
      <c r="DQ33057" s="300"/>
      <c r="DR33057" s="300"/>
      <c r="DS33057" s="300"/>
      <c r="DT33057" s="300"/>
      <c r="DU33057" s="300"/>
      <c r="DV33057" s="300"/>
      <c r="DW33057" s="300"/>
      <c r="DX33057" s="300"/>
      <c r="DY33057" s="300"/>
      <c r="DZ33057" s="300"/>
      <c r="EA33057" s="300"/>
      <c r="EB33057" s="300"/>
      <c r="EC33057" s="300"/>
      <c r="ED33057" s="300"/>
      <c r="EE33057" s="300"/>
      <c r="EF33057" s="300"/>
      <c r="EG33057" s="300"/>
      <c r="EH33057" s="300"/>
      <c r="EI33057" s="300"/>
      <c r="EJ33057" s="300"/>
      <c r="EK33057" s="300"/>
      <c r="EL33057" s="300"/>
      <c r="EM33057" s="300"/>
      <c r="EN33057" s="300"/>
      <c r="EO33057" s="300"/>
      <c r="EP33057" s="300"/>
      <c r="EQ33057" s="300"/>
      <c r="ER33057" s="300"/>
      <c r="ES33057" s="300"/>
      <c r="ET33057" s="300"/>
      <c r="EU33057" s="300"/>
      <c r="EV33057" s="300"/>
      <c r="EW33057" s="300"/>
      <c r="EX33057" s="300"/>
      <c r="EY33057" s="300"/>
      <c r="EZ33057" s="300"/>
      <c r="FA33057" s="300"/>
      <c r="FB33057" s="300"/>
      <c r="FC33057" s="300"/>
      <c r="FD33057" s="300"/>
      <c r="FE33057" s="300"/>
      <c r="FF33057" s="300"/>
      <c r="FG33057" s="300"/>
      <c r="FH33057" s="300"/>
      <c r="FI33057" s="300"/>
      <c r="FJ33057" s="300"/>
      <c r="FK33057" s="300"/>
      <c r="FL33057" s="300"/>
      <c r="FM33057" s="300"/>
      <c r="FN33057" s="300"/>
      <c r="FO33057" s="300"/>
      <c r="FP33057" s="300"/>
      <c r="FQ33057" s="300"/>
      <c r="FR33057" s="300"/>
      <c r="FS33057" s="300"/>
      <c r="FT33057" s="300"/>
      <c r="FU33057" s="300"/>
      <c r="FV33057" s="300"/>
      <c r="FW33057" s="300"/>
      <c r="FX33057" s="300"/>
      <c r="FY33057" s="300"/>
      <c r="FZ33057" s="300"/>
      <c r="GA33057" s="300"/>
      <c r="GB33057" s="300"/>
      <c r="GC33057" s="300"/>
      <c r="GD33057" s="300"/>
      <c r="GE33057" s="300"/>
      <c r="GF33057" s="300"/>
      <c r="GG33057" s="300"/>
      <c r="GH33057" s="300"/>
      <c r="GI33057" s="300"/>
      <c r="GJ33057" s="300"/>
      <c r="GK33057" s="300"/>
    </row>
    <row r="33058" spans="4:193" x14ac:dyDescent="0.25">
      <c r="D33058" s="300"/>
      <c r="J33058" s="300"/>
      <c r="K33058" s="300"/>
      <c r="L33058" s="300"/>
      <c r="M33058" s="300"/>
      <c r="N33058" s="300"/>
      <c r="O33058" s="300"/>
      <c r="P33058" s="300"/>
      <c r="Q33058" s="300"/>
      <c r="R33058" s="300"/>
      <c r="S33058" s="300"/>
      <c r="T33058" s="300"/>
      <c r="U33058" s="300"/>
      <c r="V33058" s="300"/>
      <c r="W33058" s="300"/>
      <c r="X33058" s="300"/>
      <c r="Y33058" s="300"/>
      <c r="Z33058" s="300"/>
      <c r="AA33058" s="300"/>
      <c r="AB33058" s="300"/>
      <c r="AC33058" s="300"/>
      <c r="AD33058" s="300"/>
      <c r="AE33058" s="300"/>
      <c r="AF33058" s="300"/>
      <c r="AG33058" s="300"/>
      <c r="AH33058" s="300"/>
      <c r="AI33058" s="300"/>
      <c r="AJ33058" s="300"/>
      <c r="AK33058" s="300"/>
      <c r="AL33058" s="300"/>
      <c r="AM33058" s="300"/>
      <c r="AN33058" s="300"/>
      <c r="AO33058" s="300"/>
      <c r="AP33058" s="300"/>
      <c r="AQ33058" s="300"/>
      <c r="AR33058" s="300"/>
      <c r="AS33058" s="300"/>
      <c r="AT33058" s="300"/>
      <c r="AU33058" s="300"/>
      <c r="AV33058" s="300"/>
      <c r="AW33058" s="300"/>
      <c r="AX33058" s="300"/>
      <c r="AY33058" s="300"/>
      <c r="AZ33058" s="300"/>
      <c r="BA33058" s="300"/>
      <c r="BB33058" s="300"/>
      <c r="BC33058" s="300"/>
      <c r="BD33058" s="300"/>
      <c r="BE33058" s="300"/>
      <c r="BF33058" s="300"/>
      <c r="BG33058" s="300"/>
      <c r="BH33058" s="300"/>
      <c r="BI33058" s="300"/>
      <c r="BJ33058" s="300"/>
      <c r="BK33058" s="300"/>
      <c r="BL33058" s="300"/>
      <c r="BM33058" s="300"/>
      <c r="BN33058" s="300"/>
      <c r="BO33058" s="300"/>
      <c r="BP33058" s="300"/>
      <c r="BQ33058" s="300"/>
      <c r="BR33058" s="300"/>
      <c r="BS33058" s="300"/>
      <c r="BT33058" s="300"/>
      <c r="BU33058" s="300"/>
      <c r="BV33058" s="300"/>
      <c r="BW33058" s="300"/>
      <c r="BX33058" s="300"/>
      <c r="BY33058" s="300"/>
      <c r="BZ33058" s="300"/>
      <c r="CA33058" s="300"/>
      <c r="CB33058" s="300"/>
      <c r="CC33058" s="300"/>
      <c r="CD33058" s="300"/>
      <c r="CE33058" s="300"/>
      <c r="CF33058" s="300"/>
      <c r="CG33058" s="300"/>
      <c r="CH33058" s="300"/>
      <c r="CI33058" s="300"/>
      <c r="CJ33058" s="300"/>
      <c r="CK33058" s="300"/>
      <c r="CL33058" s="300"/>
      <c r="CM33058" s="300"/>
      <c r="CN33058" s="300"/>
      <c r="CO33058" s="300"/>
      <c r="CP33058" s="300"/>
      <c r="CQ33058" s="300"/>
      <c r="CR33058" s="300"/>
      <c r="CS33058" s="300"/>
      <c r="CT33058" s="300"/>
      <c r="CU33058" s="300"/>
      <c r="CV33058" s="300"/>
      <c r="CW33058" s="300"/>
      <c r="CX33058" s="300"/>
      <c r="CY33058" s="300"/>
      <c r="CZ33058" s="300"/>
      <c r="DA33058" s="300"/>
      <c r="DB33058" s="300"/>
      <c r="DC33058" s="300"/>
      <c r="DD33058" s="300"/>
      <c r="DE33058" s="300"/>
      <c r="DF33058" s="300"/>
      <c r="DG33058" s="300"/>
      <c r="DH33058" s="300"/>
      <c r="DI33058" s="300"/>
      <c r="DJ33058" s="300"/>
      <c r="DK33058" s="300"/>
      <c r="DL33058" s="300"/>
      <c r="DM33058" s="300"/>
      <c r="DN33058" s="300"/>
      <c r="DO33058" s="300"/>
      <c r="DP33058" s="300"/>
      <c r="DQ33058" s="300"/>
      <c r="DR33058" s="300"/>
      <c r="DS33058" s="300"/>
      <c r="DT33058" s="300"/>
      <c r="DU33058" s="300"/>
      <c r="DV33058" s="300"/>
      <c r="DW33058" s="300"/>
      <c r="DX33058" s="300"/>
      <c r="DY33058" s="300"/>
      <c r="DZ33058" s="300"/>
      <c r="EA33058" s="300"/>
      <c r="EB33058" s="300"/>
      <c r="EC33058" s="300"/>
      <c r="ED33058" s="300"/>
      <c r="EE33058" s="300"/>
      <c r="EF33058" s="300"/>
      <c r="EG33058" s="300"/>
      <c r="EH33058" s="300"/>
      <c r="EI33058" s="300"/>
      <c r="EJ33058" s="300"/>
      <c r="EK33058" s="300"/>
      <c r="EL33058" s="300"/>
      <c r="EM33058" s="300"/>
      <c r="EN33058" s="300"/>
      <c r="EO33058" s="300"/>
      <c r="EP33058" s="300"/>
      <c r="EQ33058" s="300"/>
      <c r="ER33058" s="300"/>
      <c r="ES33058" s="300"/>
      <c r="ET33058" s="300"/>
      <c r="EU33058" s="300"/>
      <c r="EV33058" s="300"/>
      <c r="EW33058" s="300"/>
      <c r="EX33058" s="300"/>
      <c r="EY33058" s="300"/>
      <c r="EZ33058" s="300"/>
      <c r="FA33058" s="300"/>
      <c r="FB33058" s="300"/>
      <c r="FC33058" s="300"/>
      <c r="FD33058" s="300"/>
      <c r="FE33058" s="300"/>
      <c r="FF33058" s="300"/>
      <c r="FG33058" s="300"/>
      <c r="FH33058" s="300"/>
      <c r="FI33058" s="300"/>
      <c r="FJ33058" s="300"/>
      <c r="FK33058" s="300"/>
      <c r="FL33058" s="300"/>
      <c r="FM33058" s="300"/>
      <c r="FN33058" s="300"/>
      <c r="FO33058" s="300"/>
      <c r="FP33058" s="300"/>
      <c r="FQ33058" s="300"/>
      <c r="FR33058" s="300"/>
      <c r="FS33058" s="300"/>
      <c r="FT33058" s="300"/>
      <c r="FU33058" s="300"/>
      <c r="FV33058" s="300"/>
      <c r="FW33058" s="300"/>
      <c r="FX33058" s="300"/>
      <c r="FY33058" s="300"/>
      <c r="FZ33058" s="300"/>
      <c r="GA33058" s="300"/>
      <c r="GB33058" s="300"/>
      <c r="GC33058" s="300"/>
      <c r="GD33058" s="300"/>
      <c r="GE33058" s="300"/>
      <c r="GF33058" s="300"/>
      <c r="GG33058" s="300"/>
      <c r="GH33058" s="300"/>
      <c r="GI33058" s="300"/>
      <c r="GJ33058" s="300"/>
      <c r="GK33058" s="300"/>
    </row>
    <row r="33059" spans="4:193" x14ac:dyDescent="0.25">
      <c r="D33059" s="300"/>
      <c r="J33059" s="300"/>
      <c r="K33059" s="300"/>
      <c r="L33059" s="300"/>
      <c r="M33059" s="300"/>
      <c r="N33059" s="300"/>
      <c r="O33059" s="300"/>
      <c r="P33059" s="300"/>
      <c r="Q33059" s="300"/>
      <c r="R33059" s="300"/>
      <c r="S33059" s="300"/>
      <c r="T33059" s="300"/>
      <c r="U33059" s="300"/>
      <c r="V33059" s="300"/>
      <c r="W33059" s="300"/>
      <c r="X33059" s="300"/>
      <c r="Y33059" s="300"/>
      <c r="Z33059" s="300"/>
      <c r="AA33059" s="300"/>
      <c r="AB33059" s="300"/>
      <c r="AC33059" s="300"/>
      <c r="AD33059" s="300"/>
      <c r="AE33059" s="300"/>
      <c r="AF33059" s="300"/>
      <c r="AG33059" s="300"/>
      <c r="AH33059" s="300"/>
      <c r="AI33059" s="300"/>
      <c r="AJ33059" s="300"/>
      <c r="AK33059" s="300"/>
      <c r="AL33059" s="300"/>
      <c r="AM33059" s="300"/>
      <c r="AN33059" s="300"/>
      <c r="AO33059" s="300"/>
      <c r="AP33059" s="300"/>
      <c r="AQ33059" s="300"/>
      <c r="AR33059" s="300"/>
      <c r="AS33059" s="300"/>
      <c r="AT33059" s="300"/>
      <c r="AU33059" s="300"/>
      <c r="AV33059" s="300"/>
      <c r="AW33059" s="300"/>
      <c r="AX33059" s="300"/>
      <c r="AY33059" s="300"/>
      <c r="AZ33059" s="300"/>
      <c r="BA33059" s="300"/>
      <c r="BB33059" s="300"/>
      <c r="BC33059" s="300"/>
      <c r="BD33059" s="300"/>
      <c r="BE33059" s="300"/>
      <c r="BF33059" s="300"/>
      <c r="BG33059" s="300"/>
      <c r="BH33059" s="300"/>
      <c r="BI33059" s="300"/>
      <c r="BJ33059" s="300"/>
      <c r="BK33059" s="300"/>
      <c r="BL33059" s="300"/>
      <c r="BM33059" s="300"/>
      <c r="BN33059" s="300"/>
      <c r="BO33059" s="300"/>
      <c r="BP33059" s="300"/>
      <c r="BQ33059" s="300"/>
      <c r="BR33059" s="300"/>
      <c r="BS33059" s="300"/>
      <c r="BT33059" s="300"/>
      <c r="BU33059" s="300"/>
      <c r="BV33059" s="300"/>
      <c r="BW33059" s="300"/>
      <c r="BX33059" s="300"/>
      <c r="BY33059" s="300"/>
      <c r="BZ33059" s="300"/>
      <c r="CA33059" s="300"/>
      <c r="CB33059" s="300"/>
      <c r="CC33059" s="300"/>
      <c r="CD33059" s="300"/>
      <c r="CE33059" s="300"/>
      <c r="CF33059" s="300"/>
      <c r="CG33059" s="300"/>
      <c r="CH33059" s="300"/>
      <c r="CI33059" s="300"/>
      <c r="CJ33059" s="300"/>
      <c r="CK33059" s="300"/>
      <c r="CL33059" s="300"/>
      <c r="CM33059" s="300"/>
      <c r="CN33059" s="300"/>
      <c r="CO33059" s="300"/>
      <c r="CP33059" s="300"/>
      <c r="CQ33059" s="300"/>
      <c r="CR33059" s="300"/>
      <c r="CS33059" s="300"/>
      <c r="CT33059" s="300"/>
      <c r="CU33059" s="300"/>
      <c r="CV33059" s="300"/>
      <c r="CW33059" s="300"/>
      <c r="CX33059" s="300"/>
      <c r="CY33059" s="300"/>
      <c r="CZ33059" s="300"/>
      <c r="DA33059" s="300"/>
      <c r="DB33059" s="300"/>
      <c r="DC33059" s="300"/>
      <c r="DD33059" s="300"/>
      <c r="DE33059" s="300"/>
      <c r="DF33059" s="300"/>
      <c r="DG33059" s="300"/>
      <c r="DH33059" s="300"/>
      <c r="DI33059" s="300"/>
      <c r="DJ33059" s="300"/>
      <c r="DK33059" s="300"/>
      <c r="DL33059" s="300"/>
      <c r="DM33059" s="300"/>
      <c r="DN33059" s="300"/>
      <c r="DO33059" s="300"/>
      <c r="DP33059" s="300"/>
      <c r="DQ33059" s="300"/>
      <c r="DR33059" s="300"/>
      <c r="DS33059" s="300"/>
      <c r="DT33059" s="300"/>
      <c r="DU33059" s="300"/>
      <c r="DV33059" s="300"/>
      <c r="DW33059" s="300"/>
      <c r="DX33059" s="300"/>
      <c r="DY33059" s="300"/>
      <c r="DZ33059" s="300"/>
      <c r="EA33059" s="300"/>
      <c r="EB33059" s="300"/>
      <c r="EC33059" s="300"/>
      <c r="ED33059" s="300"/>
      <c r="EE33059" s="300"/>
      <c r="EF33059" s="300"/>
      <c r="EG33059" s="300"/>
      <c r="EH33059" s="300"/>
      <c r="EI33059" s="300"/>
      <c r="EJ33059" s="300"/>
      <c r="EK33059" s="300"/>
      <c r="EL33059" s="300"/>
      <c r="EM33059" s="300"/>
      <c r="EN33059" s="300"/>
      <c r="EO33059" s="300"/>
      <c r="EP33059" s="300"/>
      <c r="EQ33059" s="300"/>
      <c r="ER33059" s="300"/>
      <c r="ES33059" s="300"/>
      <c r="ET33059" s="300"/>
      <c r="EU33059" s="300"/>
      <c r="EV33059" s="300"/>
      <c r="EW33059" s="300"/>
      <c r="EX33059" s="300"/>
      <c r="EY33059" s="300"/>
      <c r="EZ33059" s="300"/>
      <c r="FA33059" s="300"/>
      <c r="FB33059" s="300"/>
      <c r="FC33059" s="300"/>
      <c r="FD33059" s="300"/>
      <c r="FE33059" s="300"/>
      <c r="FF33059" s="300"/>
      <c r="FG33059" s="300"/>
      <c r="FH33059" s="300"/>
      <c r="FI33059" s="300"/>
      <c r="FJ33059" s="300"/>
      <c r="FK33059" s="300"/>
      <c r="FL33059" s="300"/>
      <c r="FM33059" s="300"/>
      <c r="FN33059" s="300"/>
      <c r="FO33059" s="300"/>
      <c r="FP33059" s="300"/>
      <c r="FQ33059" s="300"/>
      <c r="FR33059" s="300"/>
      <c r="FS33059" s="300"/>
      <c r="FT33059" s="300"/>
      <c r="FU33059" s="300"/>
      <c r="FV33059" s="300"/>
      <c r="FW33059" s="300"/>
      <c r="FX33059" s="300"/>
      <c r="FY33059" s="300"/>
      <c r="FZ33059" s="300"/>
      <c r="GA33059" s="300"/>
      <c r="GB33059" s="300"/>
      <c r="GC33059" s="300"/>
      <c r="GD33059" s="300"/>
      <c r="GE33059" s="300"/>
      <c r="GF33059" s="300"/>
      <c r="GG33059" s="300"/>
      <c r="GH33059" s="300"/>
      <c r="GI33059" s="300"/>
      <c r="GJ33059" s="300"/>
      <c r="GK33059" s="300"/>
    </row>
    <row r="33060" spans="4:193" x14ac:dyDescent="0.25">
      <c r="D33060" s="300"/>
      <c r="J33060" s="300"/>
      <c r="K33060" s="300"/>
      <c r="L33060" s="300"/>
      <c r="M33060" s="300"/>
      <c r="N33060" s="300"/>
      <c r="O33060" s="300"/>
      <c r="P33060" s="300"/>
      <c r="Q33060" s="300"/>
      <c r="R33060" s="300"/>
      <c r="S33060" s="300"/>
      <c r="T33060" s="300"/>
      <c r="U33060" s="300"/>
      <c r="V33060" s="300"/>
      <c r="W33060" s="300"/>
      <c r="X33060" s="300"/>
      <c r="Y33060" s="300"/>
      <c r="Z33060" s="300"/>
      <c r="AA33060" s="300"/>
      <c r="AB33060" s="300"/>
      <c r="AC33060" s="300"/>
      <c r="AD33060" s="300"/>
      <c r="AE33060" s="300"/>
      <c r="AF33060" s="300"/>
      <c r="AG33060" s="300"/>
      <c r="AH33060" s="300"/>
      <c r="AI33060" s="300"/>
      <c r="AJ33060" s="300"/>
      <c r="AK33060" s="300"/>
      <c r="AL33060" s="300"/>
      <c r="AM33060" s="300"/>
      <c r="AN33060" s="300"/>
      <c r="AO33060" s="300"/>
      <c r="AP33060" s="300"/>
      <c r="AQ33060" s="300"/>
      <c r="AR33060" s="300"/>
      <c r="AS33060" s="300"/>
      <c r="AT33060" s="300"/>
      <c r="AU33060" s="300"/>
      <c r="AV33060" s="300"/>
      <c r="AW33060" s="300"/>
      <c r="AX33060" s="300"/>
      <c r="AY33060" s="300"/>
      <c r="AZ33060" s="300"/>
      <c r="BA33060" s="300"/>
      <c r="BB33060" s="300"/>
      <c r="BC33060" s="300"/>
      <c r="BD33060" s="300"/>
      <c r="BE33060" s="300"/>
      <c r="BF33060" s="300"/>
      <c r="BG33060" s="300"/>
      <c r="BH33060" s="300"/>
      <c r="BI33060" s="300"/>
      <c r="BJ33060" s="300"/>
      <c r="BK33060" s="300"/>
      <c r="BL33060" s="300"/>
      <c r="BM33060" s="300"/>
      <c r="BN33060" s="300"/>
      <c r="BO33060" s="300"/>
      <c r="BP33060" s="300"/>
      <c r="BQ33060" s="300"/>
      <c r="BR33060" s="300"/>
      <c r="BS33060" s="300"/>
      <c r="BT33060" s="300"/>
      <c r="BU33060" s="300"/>
      <c r="BV33060" s="300"/>
      <c r="BW33060" s="300"/>
      <c r="BX33060" s="300"/>
      <c r="BY33060" s="300"/>
      <c r="BZ33060" s="300"/>
      <c r="CA33060" s="300"/>
      <c r="CB33060" s="300"/>
      <c r="CC33060" s="300"/>
      <c r="CD33060" s="300"/>
      <c r="CE33060" s="300"/>
      <c r="CF33060" s="300"/>
      <c r="CG33060" s="300"/>
      <c r="CH33060" s="300"/>
      <c r="CI33060" s="300"/>
      <c r="CJ33060" s="300"/>
      <c r="CK33060" s="300"/>
      <c r="CL33060" s="300"/>
      <c r="CM33060" s="300"/>
      <c r="CN33060" s="300"/>
      <c r="CO33060" s="300"/>
      <c r="CP33060" s="300"/>
      <c r="CQ33060" s="300"/>
      <c r="CR33060" s="300"/>
      <c r="CS33060" s="300"/>
      <c r="CT33060" s="300"/>
      <c r="CU33060" s="300"/>
      <c r="CV33060" s="300"/>
      <c r="CW33060" s="300"/>
      <c r="CX33060" s="300"/>
      <c r="CY33060" s="300"/>
      <c r="CZ33060" s="300"/>
      <c r="DA33060" s="300"/>
      <c r="DB33060" s="300"/>
      <c r="DC33060" s="300"/>
      <c r="DD33060" s="300"/>
      <c r="DE33060" s="300"/>
      <c r="DF33060" s="300"/>
      <c r="DG33060" s="300"/>
      <c r="DH33060" s="300"/>
      <c r="DI33060" s="300"/>
      <c r="DJ33060" s="300"/>
      <c r="DK33060" s="300"/>
      <c r="DL33060" s="300"/>
      <c r="DM33060" s="300"/>
      <c r="DN33060" s="300"/>
      <c r="DO33060" s="300"/>
      <c r="DP33060" s="300"/>
      <c r="DQ33060" s="300"/>
      <c r="DR33060" s="300"/>
      <c r="DS33060" s="300"/>
      <c r="DT33060" s="300"/>
      <c r="DU33060" s="300"/>
      <c r="DV33060" s="300"/>
      <c r="DW33060" s="300"/>
      <c r="DX33060" s="300"/>
      <c r="DY33060" s="300"/>
      <c r="DZ33060" s="300"/>
      <c r="EA33060" s="300"/>
      <c r="EB33060" s="300"/>
      <c r="EC33060" s="300"/>
      <c r="ED33060" s="300"/>
      <c r="EE33060" s="300"/>
      <c r="EF33060" s="300"/>
      <c r="EG33060" s="300"/>
      <c r="EH33060" s="300"/>
      <c r="EI33060" s="300"/>
      <c r="EJ33060" s="300"/>
      <c r="EK33060" s="300"/>
      <c r="EL33060" s="300"/>
      <c r="EM33060" s="300"/>
      <c r="EN33060" s="300"/>
      <c r="EO33060" s="300"/>
      <c r="EP33060" s="300"/>
      <c r="EQ33060" s="300"/>
      <c r="ER33060" s="300"/>
      <c r="ES33060" s="300"/>
      <c r="ET33060" s="300"/>
      <c r="EU33060" s="300"/>
      <c r="EV33060" s="300"/>
      <c r="EW33060" s="300"/>
      <c r="EX33060" s="300"/>
      <c r="EY33060" s="300"/>
      <c r="EZ33060" s="300"/>
      <c r="FA33060" s="300"/>
      <c r="FB33060" s="300"/>
      <c r="FC33060" s="300"/>
      <c r="FD33060" s="300"/>
      <c r="FE33060" s="300"/>
      <c r="FF33060" s="300"/>
      <c r="FG33060" s="300"/>
      <c r="FH33060" s="300"/>
      <c r="FI33060" s="300"/>
      <c r="FJ33060" s="300"/>
      <c r="FK33060" s="300"/>
      <c r="FL33060" s="300"/>
      <c r="FM33060" s="300"/>
      <c r="FN33060" s="300"/>
      <c r="FO33060" s="300"/>
      <c r="FP33060" s="300"/>
      <c r="FQ33060" s="300"/>
      <c r="FR33060" s="300"/>
      <c r="FS33060" s="300"/>
      <c r="FT33060" s="300"/>
      <c r="FU33060" s="300"/>
      <c r="FV33060" s="300"/>
      <c r="FW33060" s="300"/>
      <c r="FX33060" s="300"/>
      <c r="FY33060" s="300"/>
      <c r="FZ33060" s="300"/>
      <c r="GA33060" s="300"/>
      <c r="GB33060" s="300"/>
      <c r="GC33060" s="300"/>
      <c r="GD33060" s="300"/>
      <c r="GE33060" s="300"/>
      <c r="GF33060" s="300"/>
      <c r="GG33060" s="300"/>
      <c r="GH33060" s="300"/>
      <c r="GI33060" s="300"/>
      <c r="GJ33060" s="300"/>
      <c r="GK33060" s="300"/>
    </row>
    <row r="33061" spans="4:193" x14ac:dyDescent="0.25">
      <c r="D33061" s="300"/>
      <c r="J33061" s="300"/>
      <c r="K33061" s="300"/>
      <c r="L33061" s="300"/>
      <c r="M33061" s="300"/>
      <c r="N33061" s="300"/>
      <c r="O33061" s="300"/>
      <c r="P33061" s="300"/>
      <c r="Q33061" s="300"/>
      <c r="R33061" s="300"/>
      <c r="S33061" s="300"/>
      <c r="T33061" s="300"/>
      <c r="U33061" s="300"/>
      <c r="V33061" s="300"/>
      <c r="W33061" s="300"/>
      <c r="X33061" s="300"/>
      <c r="Y33061" s="300"/>
      <c r="Z33061" s="300"/>
      <c r="AA33061" s="300"/>
      <c r="AB33061" s="300"/>
      <c r="AC33061" s="300"/>
      <c r="AD33061" s="300"/>
      <c r="AE33061" s="300"/>
      <c r="AF33061" s="300"/>
      <c r="AG33061" s="300"/>
      <c r="AH33061" s="300"/>
      <c r="AI33061" s="300"/>
      <c r="AJ33061" s="300"/>
      <c r="AK33061" s="300"/>
      <c r="AL33061" s="300"/>
      <c r="AM33061" s="300"/>
      <c r="AN33061" s="300"/>
      <c r="AO33061" s="300"/>
      <c r="AP33061" s="300"/>
      <c r="AQ33061" s="300"/>
      <c r="AR33061" s="300"/>
      <c r="AS33061" s="300"/>
      <c r="AT33061" s="300"/>
      <c r="AU33061" s="300"/>
      <c r="AV33061" s="300"/>
      <c r="AW33061" s="300"/>
      <c r="AX33061" s="300"/>
      <c r="AY33061" s="300"/>
      <c r="AZ33061" s="300"/>
      <c r="BA33061" s="300"/>
      <c r="BB33061" s="300"/>
      <c r="BC33061" s="300"/>
      <c r="BD33061" s="300"/>
      <c r="BE33061" s="300"/>
      <c r="BF33061" s="300"/>
      <c r="BG33061" s="300"/>
      <c r="BH33061" s="300"/>
      <c r="BI33061" s="300"/>
      <c r="BJ33061" s="300"/>
      <c r="BK33061" s="300"/>
      <c r="BL33061" s="300"/>
      <c r="BM33061" s="300"/>
      <c r="BN33061" s="300"/>
      <c r="BO33061" s="300"/>
      <c r="BP33061" s="300"/>
      <c r="BQ33061" s="300"/>
      <c r="BR33061" s="300"/>
      <c r="BS33061" s="300"/>
      <c r="BT33061" s="300"/>
      <c r="BU33061" s="300"/>
      <c r="BV33061" s="300"/>
      <c r="BW33061" s="300"/>
      <c r="BX33061" s="300"/>
      <c r="BY33061" s="300"/>
      <c r="BZ33061" s="300"/>
      <c r="CA33061" s="300"/>
      <c r="CB33061" s="300"/>
      <c r="CC33061" s="300"/>
      <c r="CD33061" s="300"/>
      <c r="CE33061" s="300"/>
      <c r="CF33061" s="300"/>
      <c r="CG33061" s="300"/>
      <c r="CH33061" s="300"/>
      <c r="CI33061" s="300"/>
      <c r="CJ33061" s="300"/>
      <c r="CK33061" s="300"/>
      <c r="CL33061" s="300"/>
      <c r="CM33061" s="300"/>
      <c r="CN33061" s="300"/>
      <c r="CO33061" s="300"/>
      <c r="CP33061" s="300"/>
      <c r="CQ33061" s="300"/>
      <c r="CR33061" s="300"/>
      <c r="CS33061" s="300"/>
      <c r="CT33061" s="300"/>
      <c r="CU33061" s="300"/>
      <c r="CV33061" s="300"/>
      <c r="CW33061" s="300"/>
      <c r="CX33061" s="300"/>
      <c r="CY33061" s="300"/>
      <c r="CZ33061" s="300"/>
      <c r="DA33061" s="300"/>
      <c r="DB33061" s="300"/>
      <c r="DC33061" s="300"/>
      <c r="DD33061" s="300"/>
      <c r="DE33061" s="300"/>
      <c r="DF33061" s="300"/>
      <c r="DG33061" s="300"/>
      <c r="DH33061" s="300"/>
      <c r="DI33061" s="300"/>
      <c r="DJ33061" s="300"/>
      <c r="DK33061" s="300"/>
      <c r="DL33061" s="300"/>
      <c r="DM33061" s="300"/>
      <c r="DN33061" s="300"/>
      <c r="DO33061" s="300"/>
      <c r="DP33061" s="300"/>
      <c r="DQ33061" s="300"/>
      <c r="DR33061" s="300"/>
      <c r="DS33061" s="300"/>
      <c r="DT33061" s="300"/>
      <c r="DU33061" s="300"/>
      <c r="DV33061" s="300"/>
      <c r="DW33061" s="300"/>
      <c r="DX33061" s="300"/>
      <c r="DY33061" s="300"/>
      <c r="DZ33061" s="300"/>
      <c r="EA33061" s="300"/>
      <c r="EB33061" s="300"/>
      <c r="EC33061" s="300"/>
      <c r="ED33061" s="300"/>
      <c r="EE33061" s="300"/>
      <c r="EF33061" s="300"/>
      <c r="EG33061" s="300"/>
      <c r="EH33061" s="300"/>
      <c r="EI33061" s="300"/>
      <c r="EJ33061" s="300"/>
      <c r="EK33061" s="300"/>
      <c r="EL33061" s="300"/>
      <c r="EM33061" s="300"/>
      <c r="EN33061" s="300"/>
      <c r="EO33061" s="300"/>
      <c r="EP33061" s="300"/>
      <c r="EQ33061" s="300"/>
      <c r="ER33061" s="300"/>
      <c r="ES33061" s="300"/>
      <c r="ET33061" s="300"/>
      <c r="EU33061" s="300"/>
      <c r="EV33061" s="300"/>
      <c r="EW33061" s="300"/>
      <c r="EX33061" s="300"/>
      <c r="EY33061" s="300"/>
      <c r="EZ33061" s="300"/>
      <c r="FA33061" s="300"/>
      <c r="FB33061" s="300"/>
      <c r="FC33061" s="300"/>
      <c r="FD33061" s="300"/>
      <c r="FE33061" s="300"/>
      <c r="FF33061" s="300"/>
      <c r="FG33061" s="300"/>
      <c r="FH33061" s="300"/>
      <c r="FI33061" s="300"/>
      <c r="FJ33061" s="300"/>
      <c r="FK33061" s="300"/>
      <c r="FL33061" s="300"/>
      <c r="FM33061" s="300"/>
      <c r="FN33061" s="300"/>
      <c r="FO33061" s="300"/>
      <c r="FP33061" s="300"/>
      <c r="FQ33061" s="300"/>
      <c r="FR33061" s="300"/>
      <c r="FS33061" s="300"/>
      <c r="FT33061" s="300"/>
      <c r="FU33061" s="300"/>
      <c r="FV33061" s="300"/>
      <c r="FW33061" s="300"/>
      <c r="FX33061" s="300"/>
      <c r="FY33061" s="300"/>
      <c r="FZ33061" s="300"/>
      <c r="GA33061" s="300"/>
      <c r="GB33061" s="300"/>
      <c r="GC33061" s="300"/>
      <c r="GD33061" s="300"/>
      <c r="GE33061" s="300"/>
      <c r="GF33061" s="300"/>
      <c r="GG33061" s="300"/>
      <c r="GH33061" s="300"/>
      <c r="GI33061" s="300"/>
      <c r="GJ33061" s="300"/>
      <c r="GK33061" s="300"/>
    </row>
    <row r="33062" spans="4:193" x14ac:dyDescent="0.25">
      <c r="D33062" s="300"/>
      <c r="J33062" s="300"/>
      <c r="K33062" s="300"/>
      <c r="L33062" s="300"/>
      <c r="M33062" s="300"/>
      <c r="N33062" s="300"/>
      <c r="O33062" s="300"/>
      <c r="P33062" s="300"/>
      <c r="Q33062" s="300"/>
      <c r="R33062" s="300"/>
      <c r="S33062" s="300"/>
      <c r="T33062" s="300"/>
      <c r="U33062" s="300"/>
      <c r="V33062" s="300"/>
      <c r="W33062" s="300"/>
      <c r="X33062" s="300"/>
      <c r="Y33062" s="300"/>
      <c r="Z33062" s="300"/>
      <c r="AA33062" s="300"/>
      <c r="AB33062" s="300"/>
      <c r="AC33062" s="300"/>
      <c r="AD33062" s="300"/>
      <c r="AE33062" s="300"/>
      <c r="AF33062" s="300"/>
      <c r="AG33062" s="300"/>
      <c r="AH33062" s="300"/>
      <c r="AI33062" s="300"/>
      <c r="AJ33062" s="300"/>
      <c r="AK33062" s="300"/>
      <c r="AL33062" s="300"/>
      <c r="AM33062" s="300"/>
      <c r="AN33062" s="300"/>
      <c r="AO33062" s="300"/>
      <c r="AP33062" s="300"/>
      <c r="AQ33062" s="300"/>
      <c r="AR33062" s="300"/>
      <c r="AS33062" s="300"/>
      <c r="AT33062" s="300"/>
      <c r="AU33062" s="300"/>
      <c r="AV33062" s="300"/>
      <c r="AW33062" s="300"/>
      <c r="AX33062" s="300"/>
      <c r="AY33062" s="300"/>
      <c r="AZ33062" s="300"/>
      <c r="BA33062" s="300"/>
      <c r="BB33062" s="300"/>
      <c r="BC33062" s="300"/>
      <c r="BD33062" s="300"/>
      <c r="BE33062" s="300"/>
      <c r="BF33062" s="300"/>
      <c r="BG33062" s="300"/>
      <c r="BH33062" s="300"/>
      <c r="BI33062" s="300"/>
      <c r="BJ33062" s="300"/>
      <c r="BK33062" s="300"/>
      <c r="BL33062" s="300"/>
      <c r="BM33062" s="300"/>
      <c r="BN33062" s="300"/>
      <c r="BO33062" s="300"/>
      <c r="BP33062" s="300"/>
      <c r="BQ33062" s="300"/>
      <c r="BR33062" s="300"/>
      <c r="BS33062" s="300"/>
      <c r="BT33062" s="300"/>
      <c r="BU33062" s="300"/>
      <c r="BV33062" s="300"/>
      <c r="BW33062" s="300"/>
      <c r="BX33062" s="300"/>
      <c r="BY33062" s="300"/>
      <c r="BZ33062" s="300"/>
      <c r="CA33062" s="300"/>
      <c r="CB33062" s="300"/>
      <c r="CC33062" s="300"/>
      <c r="CD33062" s="300"/>
      <c r="CE33062" s="300"/>
      <c r="CF33062" s="300"/>
      <c r="CG33062" s="300"/>
      <c r="CH33062" s="300"/>
      <c r="CI33062" s="300"/>
      <c r="CJ33062" s="300"/>
      <c r="CK33062" s="300"/>
      <c r="CL33062" s="300"/>
      <c r="CM33062" s="300"/>
      <c r="CN33062" s="300"/>
      <c r="CO33062" s="300"/>
      <c r="CP33062" s="300"/>
      <c r="CQ33062" s="300"/>
      <c r="CR33062" s="300"/>
      <c r="CS33062" s="300"/>
      <c r="CT33062" s="300"/>
      <c r="CU33062" s="300"/>
      <c r="CV33062" s="300"/>
      <c r="CW33062" s="300"/>
      <c r="CX33062" s="300"/>
      <c r="CY33062" s="300"/>
      <c r="CZ33062" s="300"/>
      <c r="DA33062" s="300"/>
      <c r="DB33062" s="300"/>
      <c r="DC33062" s="300"/>
      <c r="DD33062" s="300"/>
      <c r="DE33062" s="300"/>
      <c r="DF33062" s="300"/>
      <c r="DG33062" s="300"/>
      <c r="DH33062" s="300"/>
      <c r="DI33062" s="300"/>
      <c r="DJ33062" s="300"/>
      <c r="DK33062" s="300"/>
      <c r="DL33062" s="300"/>
      <c r="DM33062" s="300"/>
      <c r="DN33062" s="300"/>
      <c r="DO33062" s="300"/>
      <c r="DP33062" s="300"/>
      <c r="DQ33062" s="300"/>
      <c r="DR33062" s="300"/>
      <c r="DS33062" s="300"/>
      <c r="DT33062" s="300"/>
      <c r="DU33062" s="300"/>
      <c r="DV33062" s="300"/>
      <c r="DW33062" s="300"/>
      <c r="DX33062" s="300"/>
      <c r="DY33062" s="300"/>
      <c r="DZ33062" s="300"/>
      <c r="EA33062" s="300"/>
      <c r="EB33062" s="300"/>
      <c r="EC33062" s="300"/>
      <c r="ED33062" s="300"/>
      <c r="EE33062" s="300"/>
      <c r="EF33062" s="300"/>
      <c r="EG33062" s="300"/>
      <c r="EH33062" s="300"/>
      <c r="EI33062" s="300"/>
      <c r="EJ33062" s="300"/>
      <c r="EK33062" s="300"/>
      <c r="EL33062" s="300"/>
      <c r="EM33062" s="300"/>
      <c r="EN33062" s="300"/>
      <c r="EO33062" s="300"/>
      <c r="EP33062" s="300"/>
      <c r="EQ33062" s="300"/>
      <c r="ER33062" s="300"/>
      <c r="ES33062" s="300"/>
      <c r="ET33062" s="300"/>
      <c r="EU33062" s="300"/>
      <c r="EV33062" s="300"/>
      <c r="EW33062" s="300"/>
      <c r="EX33062" s="300"/>
      <c r="EY33062" s="300"/>
      <c r="EZ33062" s="300"/>
      <c r="FA33062" s="300"/>
      <c r="FB33062" s="300"/>
      <c r="FC33062" s="300"/>
      <c r="FD33062" s="300"/>
      <c r="FE33062" s="300"/>
      <c r="FF33062" s="300"/>
      <c r="FG33062" s="300"/>
      <c r="FH33062" s="300"/>
      <c r="FI33062" s="300"/>
      <c r="FJ33062" s="300"/>
      <c r="FK33062" s="300"/>
      <c r="FL33062" s="300"/>
      <c r="FM33062" s="300"/>
      <c r="FN33062" s="300"/>
      <c r="FO33062" s="300"/>
      <c r="FP33062" s="300"/>
      <c r="FQ33062" s="300"/>
      <c r="FR33062" s="300"/>
      <c r="FS33062" s="300"/>
      <c r="FT33062" s="300"/>
      <c r="FU33062" s="300"/>
      <c r="FV33062" s="300"/>
      <c r="FW33062" s="300"/>
      <c r="FX33062" s="300"/>
      <c r="FY33062" s="300"/>
      <c r="FZ33062" s="300"/>
      <c r="GA33062" s="300"/>
      <c r="GB33062" s="300"/>
      <c r="GC33062" s="300"/>
      <c r="GD33062" s="300"/>
      <c r="GE33062" s="300"/>
      <c r="GF33062" s="300"/>
      <c r="GG33062" s="300"/>
      <c r="GH33062" s="300"/>
      <c r="GI33062" s="300"/>
      <c r="GJ33062" s="300"/>
      <c r="GK33062" s="300"/>
    </row>
    <row r="33063" spans="4:193" x14ac:dyDescent="0.25">
      <c r="D33063" s="300"/>
      <c r="J33063" s="300"/>
      <c r="K33063" s="300"/>
      <c r="L33063" s="300"/>
      <c r="M33063" s="300"/>
      <c r="N33063" s="300"/>
      <c r="O33063" s="300"/>
      <c r="P33063" s="300"/>
      <c r="Q33063" s="300"/>
      <c r="R33063" s="300"/>
      <c r="S33063" s="300"/>
      <c r="T33063" s="300"/>
      <c r="U33063" s="300"/>
      <c r="V33063" s="300"/>
      <c r="W33063" s="300"/>
      <c r="X33063" s="300"/>
      <c r="Y33063" s="300"/>
      <c r="Z33063" s="300"/>
      <c r="AA33063" s="300"/>
      <c r="AB33063" s="300"/>
      <c r="AC33063" s="300"/>
      <c r="AD33063" s="300"/>
      <c r="AE33063" s="300"/>
      <c r="AF33063" s="300"/>
      <c r="AG33063" s="300"/>
      <c r="AH33063" s="300"/>
      <c r="AI33063" s="300"/>
      <c r="AJ33063" s="300"/>
      <c r="AK33063" s="300"/>
      <c r="AL33063" s="300"/>
      <c r="AM33063" s="300"/>
      <c r="AN33063" s="300"/>
      <c r="AO33063" s="300"/>
      <c r="AP33063" s="300"/>
      <c r="AQ33063" s="300"/>
      <c r="AR33063" s="300"/>
      <c r="AS33063" s="300"/>
      <c r="AT33063" s="300"/>
      <c r="AU33063" s="300"/>
      <c r="AV33063" s="300"/>
      <c r="AW33063" s="300"/>
      <c r="AX33063" s="300"/>
      <c r="AY33063" s="300"/>
      <c r="AZ33063" s="300"/>
      <c r="BA33063" s="300"/>
      <c r="BB33063" s="300"/>
      <c r="BC33063" s="300"/>
      <c r="BD33063" s="300"/>
      <c r="BE33063" s="300"/>
      <c r="BF33063" s="300"/>
      <c r="BG33063" s="300"/>
      <c r="BH33063" s="300"/>
      <c r="BI33063" s="300"/>
      <c r="BJ33063" s="300"/>
      <c r="BK33063" s="300"/>
      <c r="BL33063" s="300"/>
      <c r="BM33063" s="300"/>
      <c r="BN33063" s="300"/>
      <c r="BO33063" s="300"/>
      <c r="BP33063" s="300"/>
      <c r="BQ33063" s="300"/>
      <c r="BR33063" s="300"/>
      <c r="BS33063" s="300"/>
      <c r="BT33063" s="300"/>
      <c r="BU33063" s="300"/>
      <c r="BV33063" s="300"/>
      <c r="BW33063" s="300"/>
      <c r="BX33063" s="300"/>
      <c r="BY33063" s="300"/>
      <c r="BZ33063" s="300"/>
      <c r="CA33063" s="300"/>
      <c r="CB33063" s="300"/>
      <c r="CC33063" s="300"/>
      <c r="CD33063" s="300"/>
      <c r="CE33063" s="300"/>
      <c r="CF33063" s="300"/>
      <c r="CG33063" s="300"/>
      <c r="CH33063" s="300"/>
      <c r="CI33063" s="300"/>
      <c r="CJ33063" s="300"/>
      <c r="CK33063" s="300"/>
      <c r="CL33063" s="300"/>
      <c r="CM33063" s="300"/>
      <c r="CN33063" s="300"/>
      <c r="CO33063" s="300"/>
      <c r="CP33063" s="300"/>
      <c r="CQ33063" s="300"/>
      <c r="CR33063" s="300"/>
      <c r="CS33063" s="300"/>
      <c r="CT33063" s="300"/>
      <c r="CU33063" s="300"/>
      <c r="CV33063" s="300"/>
      <c r="CW33063" s="300"/>
      <c r="CX33063" s="300"/>
      <c r="CY33063" s="300"/>
      <c r="CZ33063" s="300"/>
      <c r="DA33063" s="300"/>
      <c r="DB33063" s="300"/>
      <c r="DC33063" s="300"/>
      <c r="DD33063" s="300"/>
      <c r="DE33063" s="300"/>
      <c r="DF33063" s="300"/>
      <c r="DG33063" s="300"/>
      <c r="DH33063" s="300"/>
      <c r="DI33063" s="300"/>
      <c r="DJ33063" s="300"/>
      <c r="DK33063" s="300"/>
      <c r="DL33063" s="300"/>
      <c r="DM33063" s="300"/>
      <c r="DN33063" s="300"/>
      <c r="DO33063" s="300"/>
      <c r="DP33063" s="300"/>
      <c r="DQ33063" s="300"/>
      <c r="DR33063" s="300"/>
      <c r="DS33063" s="300"/>
      <c r="DT33063" s="300"/>
      <c r="DU33063" s="300"/>
      <c r="DV33063" s="300"/>
      <c r="DW33063" s="300"/>
      <c r="DX33063" s="300"/>
      <c r="DY33063" s="300"/>
      <c r="DZ33063" s="300"/>
      <c r="EA33063" s="300"/>
      <c r="EB33063" s="300"/>
      <c r="EC33063" s="300"/>
      <c r="ED33063" s="300"/>
      <c r="EE33063" s="300"/>
      <c r="EF33063" s="300"/>
      <c r="EG33063" s="300"/>
      <c r="EH33063" s="300"/>
      <c r="EI33063" s="300"/>
      <c r="EJ33063" s="300"/>
      <c r="EK33063" s="300"/>
      <c r="EL33063" s="300"/>
      <c r="EM33063" s="300"/>
      <c r="EN33063" s="300"/>
      <c r="EO33063" s="300"/>
      <c r="EP33063" s="300"/>
      <c r="EQ33063" s="300"/>
      <c r="ER33063" s="300"/>
      <c r="ES33063" s="300"/>
      <c r="ET33063" s="300"/>
      <c r="EU33063" s="300"/>
      <c r="EV33063" s="300"/>
      <c r="EW33063" s="300"/>
      <c r="EX33063" s="300"/>
      <c r="EY33063" s="300"/>
      <c r="EZ33063" s="300"/>
      <c r="FA33063" s="300"/>
      <c r="FB33063" s="300"/>
      <c r="FC33063" s="300"/>
      <c r="FD33063" s="300"/>
      <c r="FE33063" s="300"/>
      <c r="FF33063" s="300"/>
      <c r="FG33063" s="300"/>
      <c r="FH33063" s="300"/>
      <c r="FI33063" s="300"/>
      <c r="FJ33063" s="300"/>
      <c r="FK33063" s="300"/>
      <c r="FL33063" s="300"/>
      <c r="FM33063" s="300"/>
      <c r="FN33063" s="300"/>
      <c r="FO33063" s="300"/>
      <c r="FP33063" s="300"/>
      <c r="FQ33063" s="300"/>
      <c r="FR33063" s="300"/>
      <c r="FS33063" s="300"/>
      <c r="FT33063" s="300"/>
      <c r="FU33063" s="300"/>
      <c r="FV33063" s="300"/>
      <c r="FW33063" s="300"/>
      <c r="FX33063" s="300"/>
      <c r="FY33063" s="300"/>
      <c r="FZ33063" s="300"/>
      <c r="GA33063" s="300"/>
      <c r="GB33063" s="300"/>
      <c r="GC33063" s="300"/>
      <c r="GD33063" s="300"/>
      <c r="GE33063" s="300"/>
      <c r="GF33063" s="300"/>
      <c r="GG33063" s="300"/>
      <c r="GH33063" s="300"/>
      <c r="GI33063" s="300"/>
      <c r="GJ33063" s="300"/>
      <c r="GK33063" s="300"/>
    </row>
    <row r="33064" spans="4:193" x14ac:dyDescent="0.25">
      <c r="D33064" s="300"/>
      <c r="J33064" s="300"/>
      <c r="K33064" s="300"/>
      <c r="L33064" s="300"/>
      <c r="M33064" s="300"/>
      <c r="N33064" s="300"/>
      <c r="O33064" s="300"/>
      <c r="P33064" s="300"/>
      <c r="Q33064" s="300"/>
      <c r="R33064" s="300"/>
      <c r="S33064" s="300"/>
      <c r="T33064" s="300"/>
      <c r="U33064" s="300"/>
      <c r="V33064" s="300"/>
      <c r="W33064" s="300"/>
      <c r="X33064" s="300"/>
      <c r="Y33064" s="300"/>
      <c r="Z33064" s="300"/>
      <c r="AA33064" s="300"/>
      <c r="AB33064" s="300"/>
      <c r="AC33064" s="300"/>
      <c r="AD33064" s="300"/>
      <c r="AE33064" s="300"/>
      <c r="AF33064" s="300"/>
      <c r="AG33064" s="300"/>
      <c r="AH33064" s="300"/>
      <c r="AI33064" s="300"/>
      <c r="AJ33064" s="300"/>
      <c r="AK33064" s="300"/>
      <c r="AL33064" s="300"/>
      <c r="AM33064" s="300"/>
      <c r="AN33064" s="300"/>
      <c r="AO33064" s="300"/>
      <c r="AP33064" s="300"/>
      <c r="AQ33064" s="300"/>
      <c r="AR33064" s="300"/>
      <c r="AS33064" s="300"/>
      <c r="AT33064" s="300"/>
      <c r="AU33064" s="300"/>
      <c r="AV33064" s="300"/>
      <c r="AW33064" s="300"/>
      <c r="AX33064" s="300"/>
      <c r="AY33064" s="300"/>
      <c r="AZ33064" s="300"/>
      <c r="BA33064" s="300"/>
      <c r="BB33064" s="300"/>
      <c r="BC33064" s="300"/>
      <c r="BD33064" s="300"/>
      <c r="BE33064" s="300"/>
      <c r="BF33064" s="300"/>
      <c r="BG33064" s="300"/>
      <c r="BH33064" s="300"/>
      <c r="BI33064" s="300"/>
      <c r="BJ33064" s="300"/>
      <c r="BK33064" s="300"/>
      <c r="BL33064" s="300"/>
      <c r="BM33064" s="300"/>
      <c r="BN33064" s="300"/>
      <c r="BO33064" s="300"/>
      <c r="BP33064" s="300"/>
      <c r="BQ33064" s="300"/>
      <c r="BR33064" s="300"/>
      <c r="BS33064" s="300"/>
      <c r="BT33064" s="300"/>
      <c r="BU33064" s="300"/>
      <c r="BV33064" s="300"/>
      <c r="BW33064" s="300"/>
      <c r="BX33064" s="300"/>
      <c r="BY33064" s="300"/>
      <c r="BZ33064" s="300"/>
      <c r="CA33064" s="300"/>
      <c r="CB33064" s="300"/>
      <c r="CC33064" s="300"/>
      <c r="CD33064" s="300"/>
      <c r="CE33064" s="300"/>
      <c r="CF33064" s="300"/>
      <c r="CG33064" s="300"/>
      <c r="CH33064" s="300"/>
      <c r="CI33064" s="300"/>
      <c r="CJ33064" s="300"/>
      <c r="CK33064" s="300"/>
      <c r="CL33064" s="300"/>
      <c r="CM33064" s="300"/>
      <c r="CN33064" s="300"/>
      <c r="CO33064" s="300"/>
      <c r="CP33064" s="300"/>
      <c r="CQ33064" s="300"/>
      <c r="CR33064" s="300"/>
      <c r="CS33064" s="300"/>
      <c r="CT33064" s="300"/>
      <c r="CU33064" s="300"/>
      <c r="CV33064" s="300"/>
      <c r="CW33064" s="300"/>
      <c r="CX33064" s="300"/>
      <c r="CY33064" s="300"/>
      <c r="CZ33064" s="300"/>
      <c r="DA33064" s="300"/>
      <c r="DB33064" s="300"/>
      <c r="DC33064" s="300"/>
      <c r="DD33064" s="300"/>
      <c r="DE33064" s="300"/>
      <c r="DF33064" s="300"/>
      <c r="DG33064" s="300"/>
      <c r="DH33064" s="300"/>
      <c r="DI33064" s="300"/>
      <c r="DJ33064" s="300"/>
      <c r="DK33064" s="300"/>
      <c r="DL33064" s="300"/>
      <c r="DM33064" s="300"/>
      <c r="DN33064" s="300"/>
      <c r="DO33064" s="300"/>
      <c r="DP33064" s="300"/>
      <c r="DQ33064" s="300"/>
      <c r="DR33064" s="300"/>
      <c r="DS33064" s="300"/>
      <c r="DT33064" s="300"/>
      <c r="DU33064" s="300"/>
      <c r="DV33064" s="300"/>
      <c r="DW33064" s="300"/>
      <c r="DX33064" s="300"/>
      <c r="DY33064" s="300"/>
      <c r="DZ33064" s="300"/>
      <c r="EA33064" s="300"/>
      <c r="EB33064" s="300"/>
      <c r="EC33064" s="300"/>
      <c r="ED33064" s="300"/>
      <c r="EE33064" s="300"/>
      <c r="EF33064" s="300"/>
      <c r="EG33064" s="300"/>
      <c r="EH33064" s="300"/>
      <c r="EI33064" s="300"/>
      <c r="EJ33064" s="300"/>
      <c r="EK33064" s="300"/>
      <c r="EL33064" s="300"/>
      <c r="EM33064" s="300"/>
      <c r="EN33064" s="300"/>
      <c r="EO33064" s="300"/>
      <c r="EP33064" s="300"/>
      <c r="EQ33064" s="300"/>
      <c r="ER33064" s="300"/>
      <c r="ES33064" s="300"/>
      <c r="ET33064" s="300"/>
      <c r="EU33064" s="300"/>
      <c r="EV33064" s="300"/>
      <c r="EW33064" s="300"/>
      <c r="EX33064" s="300"/>
      <c r="EY33064" s="300"/>
      <c r="EZ33064" s="300"/>
      <c r="FA33064" s="300"/>
      <c r="FB33064" s="300"/>
      <c r="FC33064" s="300"/>
      <c r="FD33064" s="300"/>
      <c r="FE33064" s="300"/>
      <c r="FF33064" s="300"/>
      <c r="FG33064" s="300"/>
      <c r="FH33064" s="300"/>
      <c r="FI33064" s="300"/>
      <c r="FJ33064" s="300"/>
      <c r="FK33064" s="300"/>
      <c r="FL33064" s="300"/>
      <c r="FM33064" s="300"/>
      <c r="FN33064" s="300"/>
      <c r="FO33064" s="300"/>
      <c r="FP33064" s="300"/>
      <c r="FQ33064" s="300"/>
      <c r="FR33064" s="300"/>
      <c r="FS33064" s="300"/>
      <c r="FT33064" s="300"/>
      <c r="FU33064" s="300"/>
      <c r="FV33064" s="300"/>
      <c r="FW33064" s="300"/>
      <c r="FX33064" s="300"/>
      <c r="FY33064" s="300"/>
      <c r="FZ33064" s="300"/>
      <c r="GA33064" s="300"/>
      <c r="GB33064" s="300"/>
      <c r="GC33064" s="300"/>
      <c r="GD33064" s="300"/>
      <c r="GE33064" s="300"/>
      <c r="GF33064" s="300"/>
      <c r="GG33064" s="300"/>
      <c r="GH33064" s="300"/>
      <c r="GI33064" s="300"/>
      <c r="GJ33064" s="300"/>
      <c r="GK33064" s="300"/>
    </row>
    <row r="33065" spans="4:193" x14ac:dyDescent="0.25">
      <c r="D33065" s="300"/>
      <c r="J33065" s="300"/>
      <c r="K33065" s="300"/>
      <c r="L33065" s="300"/>
      <c r="M33065" s="300"/>
      <c r="N33065" s="300"/>
      <c r="O33065" s="300"/>
      <c r="P33065" s="300"/>
      <c r="Q33065" s="300"/>
      <c r="R33065" s="300"/>
      <c r="S33065" s="300"/>
      <c r="T33065" s="300"/>
      <c r="U33065" s="300"/>
      <c r="V33065" s="300"/>
      <c r="W33065" s="300"/>
      <c r="X33065" s="300"/>
      <c r="Y33065" s="300"/>
      <c r="Z33065" s="300"/>
      <c r="AA33065" s="300"/>
      <c r="AB33065" s="300"/>
      <c r="AC33065" s="300"/>
      <c r="AD33065" s="300"/>
      <c r="AE33065" s="300"/>
      <c r="AF33065" s="300"/>
      <c r="AG33065" s="300"/>
      <c r="AH33065" s="300"/>
      <c r="AI33065" s="300"/>
      <c r="AJ33065" s="300"/>
      <c r="AK33065" s="300"/>
      <c r="AL33065" s="300"/>
      <c r="AM33065" s="300"/>
      <c r="AN33065" s="300"/>
      <c r="AO33065" s="300"/>
      <c r="AP33065" s="300"/>
      <c r="AQ33065" s="300"/>
      <c r="AR33065" s="300"/>
      <c r="AS33065" s="300"/>
      <c r="AT33065" s="300"/>
      <c r="AU33065" s="300"/>
      <c r="AV33065" s="300"/>
      <c r="AW33065" s="300"/>
      <c r="AX33065" s="300"/>
      <c r="AY33065" s="300"/>
      <c r="AZ33065" s="300"/>
      <c r="BA33065" s="300"/>
      <c r="BB33065" s="300"/>
      <c r="BC33065" s="300"/>
      <c r="BD33065" s="300"/>
      <c r="BE33065" s="300"/>
      <c r="BF33065" s="300"/>
      <c r="BG33065" s="300"/>
      <c r="BH33065" s="300"/>
      <c r="BI33065" s="300"/>
      <c r="BJ33065" s="300"/>
      <c r="BK33065" s="300"/>
      <c r="BL33065" s="300"/>
      <c r="BM33065" s="300"/>
      <c r="BN33065" s="300"/>
      <c r="BO33065" s="300"/>
      <c r="BP33065" s="300"/>
      <c r="BQ33065" s="300"/>
      <c r="BR33065" s="300"/>
      <c r="BS33065" s="300"/>
      <c r="BT33065" s="300"/>
      <c r="BU33065" s="300"/>
      <c r="BV33065" s="300"/>
      <c r="BW33065" s="300"/>
      <c r="BX33065" s="300"/>
      <c r="BY33065" s="300"/>
      <c r="BZ33065" s="300"/>
      <c r="CA33065" s="300"/>
      <c r="CB33065" s="300"/>
      <c r="CC33065" s="300"/>
      <c r="CD33065" s="300"/>
      <c r="CE33065" s="300"/>
      <c r="CF33065" s="300"/>
      <c r="CG33065" s="300"/>
      <c r="CH33065" s="300"/>
      <c r="CI33065" s="300"/>
      <c r="CJ33065" s="300"/>
      <c r="CK33065" s="300"/>
      <c r="CL33065" s="300"/>
      <c r="CM33065" s="300"/>
      <c r="CN33065" s="300"/>
      <c r="CO33065" s="300"/>
      <c r="CP33065" s="300"/>
      <c r="CQ33065" s="300"/>
      <c r="CR33065" s="300"/>
      <c r="CS33065" s="300"/>
      <c r="CT33065" s="300"/>
      <c r="CU33065" s="300"/>
      <c r="CV33065" s="300"/>
      <c r="CW33065" s="300"/>
      <c r="CX33065" s="300"/>
      <c r="CY33065" s="300"/>
      <c r="CZ33065" s="300"/>
      <c r="DA33065" s="300"/>
      <c r="DB33065" s="300"/>
      <c r="DC33065" s="300"/>
      <c r="DD33065" s="300"/>
      <c r="DE33065" s="300"/>
      <c r="DF33065" s="300"/>
      <c r="DG33065" s="300"/>
      <c r="DH33065" s="300"/>
      <c r="DI33065" s="300"/>
      <c r="DJ33065" s="300"/>
      <c r="DK33065" s="300"/>
      <c r="DL33065" s="300"/>
      <c r="DM33065" s="300"/>
      <c r="DN33065" s="300"/>
      <c r="DO33065" s="300"/>
      <c r="DP33065" s="300"/>
      <c r="DQ33065" s="300"/>
      <c r="DR33065" s="300"/>
      <c r="DS33065" s="300"/>
      <c r="DT33065" s="300"/>
      <c r="DU33065" s="300"/>
      <c r="DV33065" s="300"/>
      <c r="DW33065" s="300"/>
      <c r="DX33065" s="300"/>
      <c r="DY33065" s="300"/>
      <c r="DZ33065" s="300"/>
      <c r="EA33065" s="300"/>
      <c r="EB33065" s="300"/>
      <c r="EC33065" s="300"/>
      <c r="ED33065" s="300"/>
      <c r="EE33065" s="300"/>
      <c r="EF33065" s="300"/>
      <c r="EG33065" s="300"/>
      <c r="EH33065" s="300"/>
      <c r="EI33065" s="300"/>
      <c r="EJ33065" s="300"/>
      <c r="EK33065" s="300"/>
      <c r="EL33065" s="300"/>
      <c r="EM33065" s="300"/>
      <c r="EN33065" s="300"/>
      <c r="EO33065" s="300"/>
      <c r="EP33065" s="300"/>
      <c r="EQ33065" s="300"/>
      <c r="ER33065" s="300"/>
      <c r="ES33065" s="300"/>
      <c r="ET33065" s="300"/>
      <c r="EU33065" s="300"/>
      <c r="EV33065" s="300"/>
      <c r="EW33065" s="300"/>
      <c r="EX33065" s="300"/>
      <c r="EY33065" s="300"/>
      <c r="EZ33065" s="300"/>
      <c r="FA33065" s="300"/>
      <c r="FB33065" s="300"/>
      <c r="FC33065" s="300"/>
      <c r="FD33065" s="300"/>
      <c r="FE33065" s="300"/>
      <c r="FF33065" s="300"/>
      <c r="FG33065" s="300"/>
      <c r="FH33065" s="300"/>
      <c r="FI33065" s="300"/>
      <c r="FJ33065" s="300"/>
      <c r="FK33065" s="300"/>
      <c r="FL33065" s="300"/>
      <c r="FM33065" s="300"/>
      <c r="FN33065" s="300"/>
      <c r="FO33065" s="300"/>
      <c r="FP33065" s="300"/>
      <c r="FQ33065" s="300"/>
      <c r="FR33065" s="300"/>
      <c r="FS33065" s="300"/>
      <c r="FT33065" s="300"/>
      <c r="FU33065" s="300"/>
      <c r="FV33065" s="300"/>
      <c r="FW33065" s="300"/>
      <c r="FX33065" s="300"/>
      <c r="FY33065" s="300"/>
      <c r="FZ33065" s="300"/>
      <c r="GA33065" s="300"/>
      <c r="GB33065" s="300"/>
      <c r="GC33065" s="300"/>
      <c r="GD33065" s="300"/>
      <c r="GE33065" s="300"/>
      <c r="GF33065" s="300"/>
      <c r="GG33065" s="300"/>
      <c r="GH33065" s="300"/>
      <c r="GI33065" s="300"/>
      <c r="GJ33065" s="300"/>
      <c r="GK33065" s="300"/>
    </row>
    <row r="33066" spans="4:193" x14ac:dyDescent="0.25">
      <c r="D33066" s="300"/>
      <c r="J33066" s="300"/>
      <c r="K33066" s="300"/>
      <c r="L33066" s="300"/>
      <c r="M33066" s="300"/>
      <c r="N33066" s="300"/>
      <c r="O33066" s="300"/>
      <c r="P33066" s="300"/>
      <c r="Q33066" s="300"/>
      <c r="R33066" s="300"/>
      <c r="S33066" s="300"/>
      <c r="T33066" s="300"/>
      <c r="U33066" s="300"/>
      <c r="V33066" s="300"/>
      <c r="W33066" s="300"/>
      <c r="X33066" s="300"/>
      <c r="Y33066" s="300"/>
      <c r="Z33066" s="300"/>
      <c r="AA33066" s="300"/>
      <c r="AB33066" s="300"/>
      <c r="AC33066" s="300"/>
      <c r="AD33066" s="300"/>
      <c r="AE33066" s="300"/>
      <c r="AF33066" s="300"/>
      <c r="AG33066" s="300"/>
      <c r="AH33066" s="300"/>
      <c r="AI33066" s="300"/>
      <c r="AJ33066" s="300"/>
      <c r="AK33066" s="300"/>
      <c r="AL33066" s="300"/>
      <c r="AM33066" s="300"/>
      <c r="AN33066" s="300"/>
      <c r="AO33066" s="300"/>
      <c r="AP33066" s="300"/>
      <c r="AQ33066" s="300"/>
      <c r="AR33066" s="300"/>
      <c r="AS33066" s="300"/>
      <c r="AT33066" s="300"/>
      <c r="AU33066" s="300"/>
      <c r="AV33066" s="300"/>
      <c r="AW33066" s="300"/>
      <c r="AX33066" s="300"/>
      <c r="AY33066" s="300"/>
      <c r="AZ33066" s="300"/>
      <c r="BA33066" s="300"/>
      <c r="BB33066" s="300"/>
      <c r="BC33066" s="300"/>
      <c r="BD33066" s="300"/>
      <c r="BE33066" s="300"/>
      <c r="BF33066" s="300"/>
      <c r="BG33066" s="300"/>
      <c r="BH33066" s="300"/>
      <c r="BI33066" s="300"/>
      <c r="BJ33066" s="300"/>
      <c r="BK33066" s="300"/>
      <c r="BL33066" s="300"/>
      <c r="BM33066" s="300"/>
      <c r="BN33066" s="300"/>
      <c r="BO33066" s="300"/>
      <c r="BP33066" s="300"/>
      <c r="BQ33066" s="300"/>
      <c r="BR33066" s="300"/>
      <c r="BS33066" s="300"/>
      <c r="BT33066" s="300"/>
      <c r="BU33066" s="300"/>
      <c r="BV33066" s="300"/>
      <c r="BW33066" s="300"/>
      <c r="BX33066" s="300"/>
      <c r="BY33066" s="300"/>
      <c r="BZ33066" s="300"/>
      <c r="CA33066" s="300"/>
      <c r="CB33066" s="300"/>
      <c r="CC33066" s="300"/>
      <c r="CD33066" s="300"/>
      <c r="CE33066" s="300"/>
      <c r="CF33066" s="300"/>
      <c r="CG33066" s="300"/>
      <c r="CH33066" s="300"/>
      <c r="CI33066" s="300"/>
      <c r="CJ33066" s="300"/>
      <c r="CK33066" s="300"/>
      <c r="CL33066" s="300"/>
      <c r="CM33066" s="300"/>
      <c r="CN33066" s="300"/>
      <c r="CO33066" s="300"/>
      <c r="CP33066" s="300"/>
      <c r="CQ33066" s="300"/>
      <c r="CR33066" s="300"/>
      <c r="CS33066" s="300"/>
      <c r="CT33066" s="300"/>
      <c r="CU33066" s="300"/>
      <c r="CV33066" s="300"/>
      <c r="CW33066" s="300"/>
      <c r="CX33066" s="300"/>
      <c r="CY33066" s="300"/>
      <c r="CZ33066" s="300"/>
      <c r="DA33066" s="300"/>
      <c r="DB33066" s="300"/>
      <c r="DC33066" s="300"/>
      <c r="DD33066" s="300"/>
      <c r="DE33066" s="300"/>
      <c r="DF33066" s="300"/>
      <c r="DG33066" s="300"/>
      <c r="DH33066" s="300"/>
      <c r="DI33066" s="300"/>
      <c r="DJ33066" s="300"/>
      <c r="DK33066" s="300"/>
      <c r="DL33066" s="300"/>
      <c r="DM33066" s="300"/>
      <c r="DN33066" s="300"/>
      <c r="DO33066" s="300"/>
      <c r="DP33066" s="300"/>
      <c r="DQ33066" s="300"/>
      <c r="DR33066" s="300"/>
      <c r="DS33066" s="300"/>
      <c r="DT33066" s="300"/>
      <c r="DU33066" s="300"/>
      <c r="DV33066" s="300"/>
      <c r="DW33066" s="300"/>
      <c r="DX33066" s="300"/>
      <c r="DY33066" s="300"/>
      <c r="DZ33066" s="300"/>
      <c r="EA33066" s="300"/>
      <c r="EB33066" s="300"/>
      <c r="EC33066" s="300"/>
      <c r="ED33066" s="300"/>
      <c r="EE33066" s="300"/>
      <c r="EF33066" s="300"/>
      <c r="EG33066" s="300"/>
      <c r="EH33066" s="300"/>
      <c r="EI33066" s="300"/>
      <c r="EJ33066" s="300"/>
      <c r="EK33066" s="300"/>
      <c r="EL33066" s="300"/>
      <c r="EM33066" s="300"/>
      <c r="EN33066" s="300"/>
      <c r="EO33066" s="300"/>
      <c r="EP33066" s="300"/>
      <c r="EQ33066" s="300"/>
      <c r="ER33066" s="300"/>
      <c r="ES33066" s="300"/>
      <c r="ET33066" s="300"/>
      <c r="EU33066" s="300"/>
      <c r="EV33066" s="300"/>
      <c r="EW33066" s="300"/>
      <c r="EX33066" s="300"/>
      <c r="EY33066" s="300"/>
      <c r="EZ33066" s="300"/>
      <c r="FA33066" s="300"/>
      <c r="FB33066" s="300"/>
      <c r="FC33066" s="300"/>
      <c r="FD33066" s="300"/>
      <c r="FE33066" s="300"/>
      <c r="FF33066" s="300"/>
      <c r="FG33066" s="300"/>
      <c r="FH33066" s="300"/>
      <c r="FI33066" s="300"/>
      <c r="FJ33066" s="300"/>
      <c r="FK33066" s="300"/>
      <c r="FL33066" s="300"/>
      <c r="FM33066" s="300"/>
      <c r="FN33066" s="300"/>
      <c r="FO33066" s="300"/>
      <c r="FP33066" s="300"/>
      <c r="FQ33066" s="300"/>
      <c r="FR33066" s="300"/>
      <c r="FS33066" s="300"/>
      <c r="FT33066" s="300"/>
      <c r="FU33066" s="300"/>
      <c r="FV33066" s="300"/>
      <c r="FW33066" s="300"/>
      <c r="FX33066" s="300"/>
      <c r="FY33066" s="300"/>
      <c r="FZ33066" s="300"/>
      <c r="GA33066" s="300"/>
      <c r="GB33066" s="300"/>
      <c r="GC33066" s="300"/>
      <c r="GD33066" s="300"/>
      <c r="GE33066" s="300"/>
      <c r="GF33066" s="300"/>
      <c r="GG33066" s="300"/>
      <c r="GH33066" s="300"/>
      <c r="GI33066" s="300"/>
      <c r="GJ33066" s="300"/>
      <c r="GK33066" s="300"/>
    </row>
    <row r="33067" spans="4:193" x14ac:dyDescent="0.25">
      <c r="D33067" s="300"/>
      <c r="J33067" s="300"/>
      <c r="K33067" s="300"/>
      <c r="L33067" s="300"/>
      <c r="M33067" s="300"/>
      <c r="N33067" s="300"/>
      <c r="O33067" s="300"/>
      <c r="P33067" s="300"/>
      <c r="Q33067" s="300"/>
      <c r="R33067" s="300"/>
      <c r="S33067" s="300"/>
      <c r="T33067" s="300"/>
      <c r="U33067" s="300"/>
      <c r="V33067" s="300"/>
      <c r="W33067" s="300"/>
      <c r="X33067" s="300"/>
      <c r="Y33067" s="300"/>
      <c r="Z33067" s="300"/>
      <c r="AA33067" s="300"/>
      <c r="AB33067" s="300"/>
      <c r="AC33067" s="300"/>
      <c r="AD33067" s="300"/>
      <c r="AE33067" s="300"/>
      <c r="AF33067" s="300"/>
      <c r="AG33067" s="300"/>
      <c r="AH33067" s="300"/>
      <c r="AI33067" s="300"/>
      <c r="AJ33067" s="300"/>
      <c r="AK33067" s="300"/>
      <c r="AL33067" s="300"/>
      <c r="AM33067" s="300"/>
      <c r="AN33067" s="300"/>
      <c r="AO33067" s="300"/>
      <c r="AP33067" s="300"/>
      <c r="AQ33067" s="300"/>
      <c r="AR33067" s="300"/>
      <c r="AS33067" s="300"/>
      <c r="AT33067" s="300"/>
      <c r="AU33067" s="300"/>
      <c r="AV33067" s="300"/>
      <c r="AW33067" s="300"/>
      <c r="AX33067" s="300"/>
      <c r="AY33067" s="300"/>
      <c r="AZ33067" s="300"/>
      <c r="BA33067" s="300"/>
      <c r="BB33067" s="300"/>
      <c r="BC33067" s="300"/>
      <c r="BD33067" s="300"/>
      <c r="BE33067" s="300"/>
      <c r="BF33067" s="300"/>
      <c r="BG33067" s="300"/>
      <c r="BH33067" s="300"/>
      <c r="BI33067" s="300"/>
      <c r="BJ33067" s="300"/>
      <c r="BK33067" s="300"/>
      <c r="BL33067" s="300"/>
      <c r="BM33067" s="300"/>
      <c r="BN33067" s="300"/>
      <c r="BO33067" s="300"/>
      <c r="BP33067" s="300"/>
      <c r="BQ33067" s="300"/>
      <c r="BR33067" s="300"/>
      <c r="BS33067" s="300"/>
      <c r="BT33067" s="300"/>
      <c r="BU33067" s="300"/>
      <c r="BV33067" s="300"/>
      <c r="BW33067" s="300"/>
      <c r="BX33067" s="300"/>
      <c r="BY33067" s="300"/>
      <c r="BZ33067" s="300"/>
      <c r="CA33067" s="300"/>
      <c r="CB33067" s="300"/>
      <c r="CC33067" s="300"/>
      <c r="CD33067" s="300"/>
      <c r="CE33067" s="300"/>
      <c r="CF33067" s="300"/>
      <c r="CG33067" s="300"/>
      <c r="CH33067" s="300"/>
      <c r="CI33067" s="300"/>
      <c r="CJ33067" s="300"/>
      <c r="CK33067" s="300"/>
      <c r="CL33067" s="300"/>
      <c r="CM33067" s="300"/>
      <c r="CN33067" s="300"/>
      <c r="CO33067" s="300"/>
      <c r="CP33067" s="300"/>
      <c r="CQ33067" s="300"/>
      <c r="CR33067" s="300"/>
      <c r="CS33067" s="300"/>
      <c r="CT33067" s="300"/>
      <c r="CU33067" s="300"/>
      <c r="CV33067" s="300"/>
      <c r="CW33067" s="300"/>
      <c r="CX33067" s="300"/>
      <c r="CY33067" s="300"/>
      <c r="CZ33067" s="300"/>
      <c r="DA33067" s="300"/>
      <c r="DB33067" s="300"/>
      <c r="DC33067" s="300"/>
      <c r="DD33067" s="300"/>
      <c r="DE33067" s="300"/>
      <c r="DF33067" s="300"/>
      <c r="DG33067" s="300"/>
      <c r="DH33067" s="300"/>
      <c r="DI33067" s="300"/>
      <c r="DJ33067" s="300"/>
      <c r="DK33067" s="300"/>
      <c r="DL33067" s="300"/>
      <c r="DM33067" s="300"/>
      <c r="DN33067" s="300"/>
      <c r="DO33067" s="300"/>
      <c r="DP33067" s="300"/>
      <c r="DQ33067" s="300"/>
      <c r="DR33067" s="300"/>
      <c r="DS33067" s="300"/>
      <c r="DT33067" s="300"/>
      <c r="DU33067" s="300"/>
      <c r="DV33067" s="300"/>
      <c r="DW33067" s="300"/>
      <c r="DX33067" s="300"/>
      <c r="DY33067" s="300"/>
      <c r="DZ33067" s="300"/>
      <c r="EA33067" s="300"/>
      <c r="EB33067" s="300"/>
      <c r="EC33067" s="300"/>
      <c r="ED33067" s="300"/>
      <c r="EE33067" s="300"/>
      <c r="EF33067" s="300"/>
      <c r="EG33067" s="300"/>
      <c r="EH33067" s="300"/>
      <c r="EI33067" s="300"/>
      <c r="EJ33067" s="300"/>
      <c r="EK33067" s="300"/>
      <c r="EL33067" s="300"/>
      <c r="EM33067" s="300"/>
      <c r="EN33067" s="300"/>
      <c r="EO33067" s="300"/>
      <c r="EP33067" s="300"/>
      <c r="EQ33067" s="300"/>
      <c r="ER33067" s="300"/>
      <c r="ES33067" s="300"/>
      <c r="ET33067" s="300"/>
      <c r="EU33067" s="300"/>
      <c r="EV33067" s="300"/>
      <c r="EW33067" s="300"/>
      <c r="EX33067" s="300"/>
      <c r="EY33067" s="300"/>
      <c r="EZ33067" s="300"/>
      <c r="FA33067" s="300"/>
      <c r="FB33067" s="300"/>
      <c r="FC33067" s="300"/>
      <c r="FD33067" s="300"/>
      <c r="FE33067" s="300"/>
      <c r="FF33067" s="300"/>
      <c r="FG33067" s="300"/>
      <c r="FH33067" s="300"/>
      <c r="FI33067" s="300"/>
      <c r="FJ33067" s="300"/>
      <c r="FK33067" s="300"/>
      <c r="FL33067" s="300"/>
      <c r="FM33067" s="300"/>
      <c r="FN33067" s="300"/>
      <c r="FO33067" s="300"/>
      <c r="FP33067" s="300"/>
      <c r="FQ33067" s="300"/>
      <c r="FR33067" s="300"/>
      <c r="FS33067" s="300"/>
      <c r="FT33067" s="300"/>
      <c r="FU33067" s="300"/>
      <c r="FV33067" s="300"/>
      <c r="FW33067" s="300"/>
      <c r="FX33067" s="300"/>
      <c r="FY33067" s="300"/>
      <c r="FZ33067" s="300"/>
      <c r="GA33067" s="300"/>
      <c r="GB33067" s="300"/>
      <c r="GC33067" s="300"/>
      <c r="GD33067" s="300"/>
      <c r="GE33067" s="300"/>
      <c r="GF33067" s="300"/>
      <c r="GG33067" s="300"/>
      <c r="GH33067" s="300"/>
      <c r="GI33067" s="300"/>
      <c r="GJ33067" s="300"/>
      <c r="GK33067" s="300"/>
    </row>
    <row r="33068" spans="4:193" x14ac:dyDescent="0.25">
      <c r="D33068" s="300"/>
      <c r="J33068" s="300"/>
      <c r="K33068" s="300"/>
      <c r="L33068" s="300"/>
      <c r="M33068" s="300"/>
      <c r="N33068" s="300"/>
      <c r="O33068" s="300"/>
      <c r="P33068" s="300"/>
      <c r="Q33068" s="300"/>
      <c r="R33068" s="300"/>
      <c r="S33068" s="300"/>
      <c r="T33068" s="300"/>
      <c r="U33068" s="300"/>
      <c r="V33068" s="300"/>
      <c r="W33068" s="300"/>
      <c r="X33068" s="300"/>
      <c r="Y33068" s="300"/>
      <c r="Z33068" s="300"/>
      <c r="AA33068" s="300"/>
      <c r="AB33068" s="300"/>
      <c r="AC33068" s="300"/>
      <c r="AD33068" s="300"/>
      <c r="AE33068" s="300"/>
      <c r="AF33068" s="300"/>
      <c r="AG33068" s="300"/>
      <c r="AH33068" s="300"/>
      <c r="AI33068" s="300"/>
      <c r="AJ33068" s="300"/>
      <c r="AK33068" s="300"/>
      <c r="AL33068" s="300"/>
      <c r="AM33068" s="300"/>
      <c r="AN33068" s="300"/>
      <c r="AO33068" s="300"/>
      <c r="AP33068" s="300"/>
      <c r="AQ33068" s="300"/>
      <c r="AR33068" s="300"/>
      <c r="AS33068" s="300"/>
      <c r="AT33068" s="300"/>
      <c r="AU33068" s="300"/>
      <c r="AV33068" s="300"/>
      <c r="AW33068" s="300"/>
      <c r="AX33068" s="300"/>
      <c r="AY33068" s="300"/>
      <c r="AZ33068" s="300"/>
      <c r="BA33068" s="300"/>
      <c r="BB33068" s="300"/>
      <c r="BC33068" s="300"/>
      <c r="BD33068" s="300"/>
      <c r="BE33068" s="300"/>
      <c r="BF33068" s="300"/>
      <c r="BG33068" s="300"/>
      <c r="BH33068" s="300"/>
      <c r="BI33068" s="300"/>
      <c r="BJ33068" s="300"/>
      <c r="BK33068" s="300"/>
      <c r="BL33068" s="300"/>
      <c r="BM33068" s="300"/>
      <c r="BN33068" s="300"/>
      <c r="BO33068" s="300"/>
      <c r="BP33068" s="300"/>
      <c r="BQ33068" s="300"/>
      <c r="BR33068" s="300"/>
      <c r="BS33068" s="300"/>
      <c r="BT33068" s="300"/>
      <c r="BU33068" s="300"/>
      <c r="BV33068" s="300"/>
      <c r="BW33068" s="300"/>
      <c r="BX33068" s="300"/>
      <c r="BY33068" s="300"/>
      <c r="BZ33068" s="300"/>
      <c r="CA33068" s="300"/>
      <c r="CB33068" s="300"/>
      <c r="CC33068" s="300"/>
      <c r="CD33068" s="300"/>
      <c r="CE33068" s="300"/>
      <c r="CF33068" s="300"/>
      <c r="CG33068" s="300"/>
      <c r="CH33068" s="300"/>
      <c r="CI33068" s="300"/>
      <c r="CJ33068" s="300"/>
      <c r="CK33068" s="300"/>
      <c r="CL33068" s="300"/>
      <c r="CM33068" s="300"/>
      <c r="CN33068" s="300"/>
      <c r="CO33068" s="300"/>
      <c r="CP33068" s="300"/>
      <c r="CQ33068" s="300"/>
      <c r="CR33068" s="300"/>
      <c r="CS33068" s="300"/>
      <c r="CT33068" s="300"/>
      <c r="CU33068" s="300"/>
      <c r="CV33068" s="300"/>
      <c r="CW33068" s="300"/>
      <c r="CX33068" s="300"/>
      <c r="CY33068" s="300"/>
      <c r="CZ33068" s="300"/>
      <c r="DA33068" s="300"/>
      <c r="DB33068" s="300"/>
      <c r="DC33068" s="300"/>
      <c r="DD33068" s="300"/>
      <c r="DE33068" s="300"/>
      <c r="DF33068" s="300"/>
      <c r="DG33068" s="300"/>
      <c r="DH33068" s="300"/>
      <c r="DI33068" s="300"/>
      <c r="DJ33068" s="300"/>
      <c r="DK33068" s="300"/>
      <c r="DL33068" s="300"/>
      <c r="DM33068" s="300"/>
      <c r="DN33068" s="300"/>
      <c r="DO33068" s="300"/>
      <c r="DP33068" s="300"/>
      <c r="DQ33068" s="300"/>
      <c r="DR33068" s="300"/>
      <c r="DS33068" s="300"/>
      <c r="DT33068" s="300"/>
      <c r="DU33068" s="300"/>
      <c r="DV33068" s="300"/>
      <c r="DW33068" s="300"/>
      <c r="DX33068" s="300"/>
      <c r="DY33068" s="300"/>
      <c r="DZ33068" s="300"/>
      <c r="EA33068" s="300"/>
      <c r="EB33068" s="300"/>
      <c r="EC33068" s="300"/>
      <c r="ED33068" s="300"/>
      <c r="EE33068" s="300"/>
      <c r="EF33068" s="300"/>
      <c r="EG33068" s="300"/>
      <c r="EH33068" s="300"/>
      <c r="EI33068" s="300"/>
      <c r="EJ33068" s="300"/>
      <c r="EK33068" s="300"/>
      <c r="EL33068" s="300"/>
      <c r="EM33068" s="300"/>
      <c r="EN33068" s="300"/>
      <c r="EO33068" s="300"/>
      <c r="EP33068" s="300"/>
      <c r="EQ33068" s="300"/>
      <c r="ER33068" s="300"/>
      <c r="ES33068" s="300"/>
      <c r="ET33068" s="300"/>
      <c r="EU33068" s="300"/>
      <c r="EV33068" s="300"/>
      <c r="EW33068" s="300"/>
      <c r="EX33068" s="300"/>
      <c r="EY33068" s="300"/>
      <c r="EZ33068" s="300"/>
      <c r="FA33068" s="300"/>
      <c r="FB33068" s="300"/>
      <c r="FC33068" s="300"/>
      <c r="FD33068" s="300"/>
      <c r="FE33068" s="300"/>
      <c r="FF33068" s="300"/>
      <c r="FG33068" s="300"/>
      <c r="FH33068" s="300"/>
      <c r="FI33068" s="300"/>
      <c r="FJ33068" s="300"/>
      <c r="FK33068" s="300"/>
      <c r="FL33068" s="300"/>
      <c r="FM33068" s="300"/>
      <c r="FN33068" s="300"/>
      <c r="FO33068" s="300"/>
      <c r="FP33068" s="300"/>
      <c r="FQ33068" s="300"/>
      <c r="FR33068" s="300"/>
      <c r="FS33068" s="300"/>
      <c r="FT33068" s="300"/>
      <c r="FU33068" s="300"/>
      <c r="FV33068" s="300"/>
      <c r="FW33068" s="300"/>
      <c r="FX33068" s="300"/>
      <c r="FY33068" s="300"/>
      <c r="FZ33068" s="300"/>
      <c r="GA33068" s="300"/>
      <c r="GB33068" s="300"/>
      <c r="GC33068" s="300"/>
      <c r="GD33068" s="300"/>
      <c r="GE33068" s="300"/>
      <c r="GF33068" s="300"/>
      <c r="GG33068" s="300"/>
      <c r="GH33068" s="300"/>
      <c r="GI33068" s="300"/>
      <c r="GJ33068" s="300"/>
      <c r="GK33068" s="300"/>
    </row>
    <row r="33069" spans="4:193" x14ac:dyDescent="0.25">
      <c r="D33069" s="300"/>
      <c r="J33069" s="300"/>
      <c r="K33069" s="300"/>
      <c r="L33069" s="300"/>
      <c r="M33069" s="300"/>
      <c r="N33069" s="300"/>
      <c r="O33069" s="300"/>
      <c r="P33069" s="300"/>
      <c r="Q33069" s="300"/>
      <c r="R33069" s="300"/>
      <c r="S33069" s="300"/>
      <c r="T33069" s="300"/>
      <c r="U33069" s="300"/>
      <c r="V33069" s="300"/>
      <c r="W33069" s="300"/>
      <c r="X33069" s="300"/>
      <c r="Y33069" s="300"/>
      <c r="Z33069" s="300"/>
      <c r="AA33069" s="300"/>
      <c r="AB33069" s="300"/>
      <c r="AC33069" s="300"/>
      <c r="AD33069" s="300"/>
      <c r="AE33069" s="300"/>
      <c r="AF33069" s="300"/>
      <c r="AG33069" s="300"/>
      <c r="AH33069" s="300"/>
      <c r="AI33069" s="300"/>
      <c r="AJ33069" s="300"/>
      <c r="AK33069" s="300"/>
      <c r="AL33069" s="300"/>
      <c r="AM33069" s="300"/>
      <c r="AN33069" s="300"/>
      <c r="AO33069" s="300"/>
      <c r="AP33069" s="300"/>
      <c r="AQ33069" s="300"/>
      <c r="AR33069" s="300"/>
      <c r="AS33069" s="300"/>
      <c r="AT33069" s="300"/>
      <c r="AU33069" s="300"/>
      <c r="AV33069" s="300"/>
      <c r="AW33069" s="300"/>
      <c r="AX33069" s="300"/>
      <c r="AY33069" s="300"/>
      <c r="AZ33069" s="300"/>
      <c r="BA33069" s="300"/>
      <c r="BB33069" s="300"/>
      <c r="BC33069" s="300"/>
      <c r="BD33069" s="300"/>
      <c r="BE33069" s="300"/>
      <c r="BF33069" s="300"/>
      <c r="BG33069" s="300"/>
      <c r="BH33069" s="300"/>
      <c r="BI33069" s="300"/>
      <c r="BJ33069" s="300"/>
      <c r="BK33069" s="300"/>
      <c r="BL33069" s="300"/>
      <c r="BM33069" s="300"/>
      <c r="BN33069" s="300"/>
      <c r="BO33069" s="300"/>
      <c r="BP33069" s="300"/>
      <c r="BQ33069" s="300"/>
      <c r="BR33069" s="300"/>
      <c r="BS33069" s="300"/>
      <c r="BT33069" s="300"/>
      <c r="BU33069" s="300"/>
      <c r="BV33069" s="300"/>
      <c r="BW33069" s="300"/>
      <c r="BX33069" s="300"/>
      <c r="BY33069" s="300"/>
      <c r="BZ33069" s="300"/>
      <c r="CA33069" s="300"/>
      <c r="CB33069" s="300"/>
      <c r="CC33069" s="300"/>
      <c r="CD33069" s="300"/>
      <c r="CE33069" s="300"/>
      <c r="CF33069" s="300"/>
      <c r="CG33069" s="300"/>
      <c r="CH33069" s="300"/>
      <c r="CI33069" s="300"/>
      <c r="CJ33069" s="300"/>
      <c r="CK33069" s="300"/>
      <c r="CL33069" s="300"/>
      <c r="CM33069" s="300"/>
      <c r="CN33069" s="300"/>
      <c r="CO33069" s="300"/>
      <c r="CP33069" s="300"/>
      <c r="CQ33069" s="300"/>
      <c r="CR33069" s="300"/>
      <c r="CS33069" s="300"/>
      <c r="CT33069" s="300"/>
      <c r="CU33069" s="300"/>
      <c r="CV33069" s="300"/>
      <c r="CW33069" s="300"/>
      <c r="CX33069" s="300"/>
      <c r="CY33069" s="300"/>
      <c r="CZ33069" s="300"/>
      <c r="DA33069" s="300"/>
      <c r="DB33069" s="300"/>
      <c r="DC33069" s="300"/>
      <c r="DD33069" s="300"/>
      <c r="DE33069" s="300"/>
      <c r="DF33069" s="300"/>
      <c r="DG33069" s="300"/>
      <c r="DH33069" s="300"/>
      <c r="DI33069" s="300"/>
      <c r="DJ33069" s="300"/>
      <c r="DK33069" s="300"/>
      <c r="DL33069" s="300"/>
      <c r="DM33069" s="300"/>
      <c r="DN33069" s="300"/>
      <c r="DO33069" s="300"/>
      <c r="DP33069" s="300"/>
      <c r="DQ33069" s="300"/>
      <c r="DR33069" s="300"/>
      <c r="DS33069" s="300"/>
      <c r="DT33069" s="300"/>
      <c r="DU33069" s="300"/>
      <c r="DV33069" s="300"/>
      <c r="DW33069" s="300"/>
      <c r="DX33069" s="300"/>
      <c r="DY33069" s="300"/>
      <c r="DZ33069" s="300"/>
      <c r="EA33069" s="300"/>
      <c r="EB33069" s="300"/>
      <c r="EC33069" s="300"/>
      <c r="ED33069" s="300"/>
      <c r="EE33069" s="300"/>
      <c r="EF33069" s="300"/>
      <c r="EG33069" s="300"/>
      <c r="EH33069" s="300"/>
      <c r="EI33069" s="300"/>
      <c r="EJ33069" s="300"/>
      <c r="EK33069" s="300"/>
      <c r="EL33069" s="300"/>
      <c r="EM33069" s="300"/>
      <c r="EN33069" s="300"/>
      <c r="EO33069" s="300"/>
      <c r="EP33069" s="300"/>
      <c r="EQ33069" s="300"/>
      <c r="ER33069" s="300"/>
      <c r="ES33069" s="300"/>
      <c r="ET33069" s="300"/>
      <c r="EU33069" s="300"/>
      <c r="EV33069" s="300"/>
      <c r="EW33069" s="300"/>
      <c r="EX33069" s="300"/>
      <c r="EY33069" s="300"/>
      <c r="EZ33069" s="300"/>
      <c r="FA33069" s="300"/>
      <c r="FB33069" s="300"/>
      <c r="FC33069" s="300"/>
      <c r="FD33069" s="300"/>
      <c r="FE33069" s="300"/>
      <c r="FF33069" s="300"/>
      <c r="FG33069" s="300"/>
      <c r="FH33069" s="300"/>
      <c r="FI33069" s="300"/>
      <c r="FJ33069" s="300"/>
      <c r="FK33069" s="300"/>
      <c r="FL33069" s="300"/>
      <c r="FM33069" s="300"/>
      <c r="FN33069" s="300"/>
      <c r="FO33069" s="300"/>
      <c r="FP33069" s="300"/>
      <c r="FQ33069" s="300"/>
      <c r="FR33069" s="300"/>
      <c r="FS33069" s="300"/>
      <c r="FT33069" s="300"/>
      <c r="FU33069" s="300"/>
      <c r="FV33069" s="300"/>
      <c r="FW33069" s="300"/>
      <c r="FX33069" s="300"/>
      <c r="FY33069" s="300"/>
      <c r="FZ33069" s="300"/>
      <c r="GA33069" s="300"/>
      <c r="GB33069" s="300"/>
      <c r="GC33069" s="300"/>
      <c r="GD33069" s="300"/>
      <c r="GE33069" s="300"/>
      <c r="GF33069" s="300"/>
      <c r="GG33069" s="300"/>
      <c r="GH33069" s="300"/>
      <c r="GI33069" s="300"/>
      <c r="GJ33069" s="300"/>
      <c r="GK33069" s="300"/>
    </row>
    <row r="33070" spans="4:193" x14ac:dyDescent="0.25">
      <c r="D33070" s="300"/>
      <c r="J33070" s="300"/>
      <c r="K33070" s="300"/>
      <c r="L33070" s="300"/>
      <c r="M33070" s="300"/>
      <c r="N33070" s="300"/>
      <c r="O33070" s="300"/>
      <c r="P33070" s="300"/>
      <c r="Q33070" s="300"/>
      <c r="R33070" s="300"/>
      <c r="S33070" s="300"/>
      <c r="T33070" s="300"/>
      <c r="U33070" s="300"/>
      <c r="V33070" s="300"/>
      <c r="W33070" s="300"/>
      <c r="X33070" s="300"/>
      <c r="Y33070" s="300"/>
      <c r="Z33070" s="300"/>
      <c r="AA33070" s="300"/>
      <c r="AB33070" s="300"/>
      <c r="AC33070" s="300"/>
      <c r="AD33070" s="300"/>
      <c r="AE33070" s="300"/>
      <c r="AF33070" s="300"/>
      <c r="AG33070" s="300"/>
      <c r="AH33070" s="300"/>
      <c r="AI33070" s="300"/>
      <c r="AJ33070" s="300"/>
      <c r="AK33070" s="300"/>
      <c r="AL33070" s="300"/>
      <c r="AM33070" s="300"/>
      <c r="AN33070" s="300"/>
      <c r="AO33070" s="300"/>
      <c r="AP33070" s="300"/>
      <c r="AQ33070" s="300"/>
      <c r="AR33070" s="300"/>
      <c r="AS33070" s="300"/>
      <c r="AT33070" s="300"/>
      <c r="AU33070" s="300"/>
      <c r="AV33070" s="300"/>
      <c r="AW33070" s="300"/>
      <c r="AX33070" s="300"/>
      <c r="AY33070" s="300"/>
      <c r="AZ33070" s="300"/>
      <c r="BA33070" s="300"/>
      <c r="BB33070" s="300"/>
      <c r="BC33070" s="300"/>
      <c r="BD33070" s="300"/>
      <c r="BE33070" s="300"/>
      <c r="BF33070" s="300"/>
      <c r="BG33070" s="300"/>
      <c r="BH33070" s="300"/>
      <c r="BI33070" s="300"/>
      <c r="BJ33070" s="300"/>
      <c r="BK33070" s="300"/>
      <c r="BL33070" s="300"/>
      <c r="BM33070" s="300"/>
      <c r="BN33070" s="300"/>
      <c r="BO33070" s="300"/>
      <c r="BP33070" s="300"/>
      <c r="BQ33070" s="300"/>
      <c r="BR33070" s="300"/>
      <c r="BS33070" s="300"/>
      <c r="BT33070" s="300"/>
      <c r="BU33070" s="300"/>
      <c r="BV33070" s="300"/>
      <c r="BW33070" s="300"/>
      <c r="BX33070" s="300"/>
      <c r="BY33070" s="300"/>
      <c r="BZ33070" s="300"/>
      <c r="CA33070" s="300"/>
      <c r="CB33070" s="300"/>
      <c r="CC33070" s="300"/>
      <c r="CD33070" s="300"/>
      <c r="CE33070" s="300"/>
      <c r="CF33070" s="300"/>
      <c r="CG33070" s="300"/>
      <c r="CH33070" s="300"/>
      <c r="CI33070" s="300"/>
      <c r="CJ33070" s="300"/>
      <c r="CK33070" s="300"/>
      <c r="CL33070" s="300"/>
      <c r="CM33070" s="300"/>
      <c r="CN33070" s="300"/>
      <c r="CO33070" s="300"/>
      <c r="CP33070" s="300"/>
      <c r="CQ33070" s="300"/>
      <c r="CR33070" s="300"/>
      <c r="CS33070" s="300"/>
      <c r="CT33070" s="300"/>
      <c r="CU33070" s="300"/>
      <c r="CV33070" s="300"/>
      <c r="CW33070" s="300"/>
      <c r="CX33070" s="300"/>
      <c r="CY33070" s="300"/>
      <c r="CZ33070" s="300"/>
      <c r="DA33070" s="300"/>
      <c r="DB33070" s="300"/>
      <c r="DC33070" s="300"/>
      <c r="DD33070" s="300"/>
      <c r="DE33070" s="300"/>
      <c r="DF33070" s="300"/>
      <c r="DG33070" s="300"/>
      <c r="DH33070" s="300"/>
      <c r="DI33070" s="300"/>
      <c r="DJ33070" s="300"/>
      <c r="DK33070" s="300"/>
      <c r="DL33070" s="300"/>
      <c r="DM33070" s="300"/>
      <c r="DN33070" s="300"/>
      <c r="DO33070" s="300"/>
      <c r="DP33070" s="300"/>
      <c r="DQ33070" s="300"/>
      <c r="DR33070" s="300"/>
      <c r="DS33070" s="300"/>
      <c r="DT33070" s="300"/>
      <c r="DU33070" s="300"/>
      <c r="DV33070" s="300"/>
      <c r="DW33070" s="300"/>
      <c r="DX33070" s="300"/>
      <c r="DY33070" s="300"/>
      <c r="DZ33070" s="300"/>
      <c r="EA33070" s="300"/>
      <c r="EB33070" s="300"/>
      <c r="EC33070" s="300"/>
      <c r="ED33070" s="300"/>
      <c r="EE33070" s="300"/>
      <c r="EF33070" s="300"/>
      <c r="EG33070" s="300"/>
      <c r="EH33070" s="300"/>
      <c r="EI33070" s="300"/>
      <c r="EJ33070" s="300"/>
      <c r="EK33070" s="300"/>
      <c r="EL33070" s="300"/>
      <c r="EM33070" s="300"/>
      <c r="EN33070" s="300"/>
      <c r="EO33070" s="300"/>
      <c r="EP33070" s="300"/>
      <c r="EQ33070" s="300"/>
      <c r="ER33070" s="300"/>
      <c r="ES33070" s="300"/>
      <c r="ET33070" s="300"/>
      <c r="EU33070" s="300"/>
      <c r="EV33070" s="300"/>
      <c r="EW33070" s="300"/>
      <c r="EX33070" s="300"/>
      <c r="EY33070" s="300"/>
      <c r="EZ33070" s="300"/>
      <c r="FA33070" s="300"/>
      <c r="FB33070" s="300"/>
      <c r="FC33070" s="300"/>
      <c r="FD33070" s="300"/>
      <c r="FE33070" s="300"/>
      <c r="FF33070" s="300"/>
      <c r="FG33070" s="300"/>
      <c r="FH33070" s="300"/>
      <c r="FI33070" s="300"/>
      <c r="FJ33070" s="300"/>
      <c r="FK33070" s="300"/>
      <c r="FL33070" s="300"/>
      <c r="FM33070" s="300"/>
      <c r="FN33070" s="300"/>
      <c r="FO33070" s="300"/>
      <c r="FP33070" s="300"/>
      <c r="FQ33070" s="300"/>
      <c r="FR33070" s="300"/>
      <c r="FS33070" s="300"/>
      <c r="FT33070" s="300"/>
      <c r="FU33070" s="300"/>
      <c r="FV33070" s="300"/>
      <c r="FW33070" s="300"/>
      <c r="FX33070" s="300"/>
      <c r="FY33070" s="300"/>
      <c r="FZ33070" s="300"/>
      <c r="GA33070" s="300"/>
      <c r="GB33070" s="300"/>
      <c r="GC33070" s="300"/>
      <c r="GD33070" s="300"/>
      <c r="GE33070" s="300"/>
      <c r="GF33070" s="300"/>
      <c r="GG33070" s="300"/>
      <c r="GH33070" s="300"/>
      <c r="GI33070" s="300"/>
      <c r="GJ33070" s="300"/>
      <c r="GK33070" s="300"/>
    </row>
    <row r="33071" spans="4:193" x14ac:dyDescent="0.25">
      <c r="D33071" s="300"/>
      <c r="J33071" s="300"/>
      <c r="K33071" s="300"/>
      <c r="L33071" s="300"/>
      <c r="M33071" s="300"/>
      <c r="N33071" s="300"/>
      <c r="O33071" s="300"/>
      <c r="P33071" s="300"/>
      <c r="Q33071" s="300"/>
      <c r="R33071" s="300"/>
      <c r="S33071" s="300"/>
      <c r="T33071" s="300"/>
      <c r="U33071" s="300"/>
      <c r="V33071" s="300"/>
      <c r="W33071" s="300"/>
      <c r="X33071" s="300"/>
      <c r="Y33071" s="300"/>
      <c r="Z33071" s="300"/>
      <c r="AA33071" s="300"/>
      <c r="AB33071" s="300"/>
      <c r="AC33071" s="300"/>
      <c r="AD33071" s="300"/>
      <c r="AE33071" s="300"/>
      <c r="AF33071" s="300"/>
      <c r="AG33071" s="300"/>
      <c r="AH33071" s="300"/>
      <c r="AI33071" s="300"/>
      <c r="AJ33071" s="300"/>
      <c r="AK33071" s="300"/>
      <c r="AL33071" s="300"/>
      <c r="AM33071" s="300"/>
      <c r="AN33071" s="300"/>
      <c r="AO33071" s="300"/>
      <c r="AP33071" s="300"/>
      <c r="AQ33071" s="300"/>
      <c r="AR33071" s="300"/>
      <c r="AS33071" s="300"/>
      <c r="AT33071" s="300"/>
      <c r="AU33071" s="300"/>
      <c r="AV33071" s="300"/>
      <c r="AW33071" s="300"/>
      <c r="AX33071" s="300"/>
      <c r="AY33071" s="300"/>
      <c r="AZ33071" s="300"/>
      <c r="BA33071" s="300"/>
      <c r="BB33071" s="300"/>
      <c r="BC33071" s="300"/>
      <c r="BD33071" s="300"/>
      <c r="BE33071" s="300"/>
      <c r="BF33071" s="300"/>
      <c r="BG33071" s="300"/>
      <c r="BH33071" s="300"/>
      <c r="BI33071" s="300"/>
      <c r="BJ33071" s="300"/>
      <c r="BK33071" s="300"/>
      <c r="BL33071" s="300"/>
      <c r="BM33071" s="300"/>
      <c r="BN33071" s="300"/>
      <c r="BO33071" s="300"/>
      <c r="BP33071" s="300"/>
      <c r="BQ33071" s="300"/>
      <c r="BR33071" s="300"/>
      <c r="BS33071" s="300"/>
      <c r="BT33071" s="300"/>
      <c r="BU33071" s="300"/>
      <c r="BV33071" s="300"/>
      <c r="BW33071" s="300"/>
      <c r="BX33071" s="300"/>
      <c r="BY33071" s="300"/>
      <c r="BZ33071" s="300"/>
      <c r="CA33071" s="300"/>
      <c r="CB33071" s="300"/>
      <c r="CC33071" s="300"/>
      <c r="CD33071" s="300"/>
      <c r="CE33071" s="300"/>
      <c r="CF33071" s="300"/>
      <c r="CG33071" s="300"/>
      <c r="CH33071" s="300"/>
      <c r="CI33071" s="300"/>
      <c r="CJ33071" s="300"/>
      <c r="CK33071" s="300"/>
      <c r="CL33071" s="300"/>
      <c r="CM33071" s="300"/>
      <c r="CN33071" s="300"/>
      <c r="CO33071" s="300"/>
      <c r="CP33071" s="300"/>
      <c r="CQ33071" s="300"/>
      <c r="CR33071" s="300"/>
      <c r="CS33071" s="300"/>
      <c r="CT33071" s="300"/>
      <c r="CU33071" s="300"/>
      <c r="CV33071" s="300"/>
      <c r="CW33071" s="300"/>
      <c r="CX33071" s="300"/>
      <c r="CY33071" s="300"/>
      <c r="CZ33071" s="300"/>
      <c r="DA33071" s="300"/>
      <c r="DB33071" s="300"/>
      <c r="DC33071" s="300"/>
      <c r="DD33071" s="300"/>
      <c r="DE33071" s="300"/>
      <c r="DF33071" s="300"/>
      <c r="DG33071" s="300"/>
      <c r="DH33071" s="300"/>
      <c r="DI33071" s="300"/>
      <c r="DJ33071" s="300"/>
      <c r="DK33071" s="300"/>
      <c r="DL33071" s="300"/>
      <c r="DM33071" s="300"/>
      <c r="DN33071" s="300"/>
      <c r="DO33071" s="300"/>
      <c r="DP33071" s="300"/>
      <c r="DQ33071" s="300"/>
      <c r="DR33071" s="300"/>
      <c r="DS33071" s="300"/>
      <c r="DT33071" s="300"/>
      <c r="DU33071" s="300"/>
      <c r="DV33071" s="300"/>
      <c r="DW33071" s="300"/>
      <c r="DX33071" s="300"/>
      <c r="DY33071" s="300"/>
      <c r="DZ33071" s="300"/>
      <c r="EA33071" s="300"/>
      <c r="EB33071" s="300"/>
      <c r="EC33071" s="300"/>
      <c r="ED33071" s="300"/>
      <c r="EE33071" s="300"/>
      <c r="EF33071" s="300"/>
      <c r="EG33071" s="300"/>
      <c r="EH33071" s="300"/>
      <c r="EI33071" s="300"/>
      <c r="EJ33071" s="300"/>
      <c r="EK33071" s="300"/>
      <c r="EL33071" s="300"/>
      <c r="EM33071" s="300"/>
      <c r="EN33071" s="300"/>
      <c r="EO33071" s="300"/>
      <c r="EP33071" s="300"/>
      <c r="EQ33071" s="300"/>
      <c r="ER33071" s="300"/>
      <c r="ES33071" s="300"/>
      <c r="ET33071" s="300"/>
      <c r="EU33071" s="300"/>
      <c r="EV33071" s="300"/>
      <c r="EW33071" s="300"/>
      <c r="EX33071" s="300"/>
      <c r="EY33071" s="300"/>
      <c r="EZ33071" s="300"/>
      <c r="FA33071" s="300"/>
      <c r="FB33071" s="300"/>
      <c r="FC33071" s="300"/>
      <c r="FD33071" s="300"/>
      <c r="FE33071" s="300"/>
      <c r="FF33071" s="300"/>
      <c r="FG33071" s="300"/>
      <c r="FH33071" s="300"/>
      <c r="FI33071" s="300"/>
      <c r="FJ33071" s="300"/>
      <c r="FK33071" s="300"/>
      <c r="FL33071" s="300"/>
      <c r="FM33071" s="300"/>
      <c r="FN33071" s="300"/>
      <c r="FO33071" s="300"/>
      <c r="FP33071" s="300"/>
      <c r="FQ33071" s="300"/>
      <c r="FR33071" s="300"/>
      <c r="FS33071" s="300"/>
      <c r="FT33071" s="300"/>
      <c r="FU33071" s="300"/>
      <c r="FV33071" s="300"/>
      <c r="FW33071" s="300"/>
      <c r="FX33071" s="300"/>
      <c r="FY33071" s="300"/>
      <c r="FZ33071" s="300"/>
      <c r="GA33071" s="300"/>
      <c r="GB33071" s="300"/>
      <c r="GC33071" s="300"/>
      <c r="GD33071" s="300"/>
      <c r="GE33071" s="300"/>
      <c r="GF33071" s="300"/>
      <c r="GG33071" s="300"/>
      <c r="GH33071" s="300"/>
      <c r="GI33071" s="300"/>
      <c r="GJ33071" s="300"/>
      <c r="GK33071" s="300"/>
    </row>
    <row r="33072" spans="4:193" x14ac:dyDescent="0.25">
      <c r="D33072" s="300"/>
      <c r="J33072" s="300"/>
      <c r="K33072" s="300"/>
      <c r="L33072" s="300"/>
      <c r="M33072" s="300"/>
      <c r="N33072" s="300"/>
      <c r="O33072" s="300"/>
      <c r="P33072" s="300"/>
      <c r="Q33072" s="300"/>
      <c r="R33072" s="300"/>
      <c r="S33072" s="300"/>
      <c r="T33072" s="300"/>
      <c r="U33072" s="300"/>
      <c r="V33072" s="300"/>
      <c r="W33072" s="300"/>
      <c r="X33072" s="300"/>
      <c r="Y33072" s="300"/>
      <c r="Z33072" s="300"/>
      <c r="AA33072" s="300"/>
      <c r="AB33072" s="300"/>
      <c r="AC33072" s="300"/>
      <c r="AD33072" s="300"/>
      <c r="AE33072" s="300"/>
      <c r="AF33072" s="300"/>
      <c r="AG33072" s="300"/>
      <c r="AH33072" s="300"/>
      <c r="AI33072" s="300"/>
      <c r="AJ33072" s="300"/>
      <c r="AK33072" s="300"/>
      <c r="AL33072" s="300"/>
      <c r="AM33072" s="300"/>
      <c r="AN33072" s="300"/>
      <c r="AO33072" s="300"/>
      <c r="AP33072" s="300"/>
      <c r="AQ33072" s="300"/>
      <c r="AR33072" s="300"/>
      <c r="AS33072" s="300"/>
      <c r="AT33072" s="300"/>
      <c r="AU33072" s="300"/>
      <c r="AV33072" s="300"/>
      <c r="AW33072" s="300"/>
      <c r="AX33072" s="300"/>
      <c r="AY33072" s="300"/>
      <c r="AZ33072" s="300"/>
      <c r="BA33072" s="300"/>
      <c r="BB33072" s="300"/>
      <c r="BC33072" s="300"/>
      <c r="BD33072" s="300"/>
      <c r="BE33072" s="300"/>
      <c r="BF33072" s="300"/>
      <c r="BG33072" s="300"/>
      <c r="BH33072" s="300"/>
      <c r="BI33072" s="300"/>
      <c r="BJ33072" s="300"/>
      <c r="BK33072" s="300"/>
      <c r="BL33072" s="300"/>
      <c r="BM33072" s="300"/>
      <c r="BN33072" s="300"/>
      <c r="BO33072" s="300"/>
      <c r="BP33072" s="300"/>
      <c r="BQ33072" s="300"/>
      <c r="BR33072" s="300"/>
      <c r="BS33072" s="300"/>
      <c r="BT33072" s="300"/>
      <c r="BU33072" s="300"/>
      <c r="BV33072" s="300"/>
      <c r="BW33072" s="300"/>
      <c r="BX33072" s="300"/>
      <c r="BY33072" s="300"/>
      <c r="BZ33072" s="300"/>
      <c r="CA33072" s="300"/>
      <c r="CB33072" s="300"/>
      <c r="CC33072" s="300"/>
      <c r="CD33072" s="300"/>
      <c r="CE33072" s="300"/>
      <c r="CF33072" s="300"/>
      <c r="CG33072" s="300"/>
      <c r="CH33072" s="300"/>
      <c r="CI33072" s="300"/>
      <c r="CJ33072" s="300"/>
      <c r="CK33072" s="300"/>
      <c r="CL33072" s="300"/>
      <c r="CM33072" s="300"/>
      <c r="CN33072" s="300"/>
      <c r="CO33072" s="300"/>
      <c r="CP33072" s="300"/>
      <c r="CQ33072" s="300"/>
      <c r="CR33072" s="300"/>
      <c r="CS33072" s="300"/>
      <c r="CT33072" s="300"/>
      <c r="CU33072" s="300"/>
      <c r="CV33072" s="300"/>
      <c r="CW33072" s="300"/>
      <c r="CX33072" s="300"/>
      <c r="CY33072" s="300"/>
      <c r="CZ33072" s="300"/>
      <c r="DA33072" s="300"/>
      <c r="DB33072" s="300"/>
      <c r="DC33072" s="300"/>
      <c r="DD33072" s="300"/>
      <c r="DE33072" s="300"/>
      <c r="DF33072" s="300"/>
      <c r="DG33072" s="300"/>
      <c r="DH33072" s="300"/>
      <c r="DI33072" s="300"/>
      <c r="DJ33072" s="300"/>
      <c r="DK33072" s="300"/>
      <c r="DL33072" s="300"/>
      <c r="DM33072" s="300"/>
      <c r="DN33072" s="300"/>
      <c r="DO33072" s="300"/>
      <c r="DP33072" s="300"/>
      <c r="DQ33072" s="300"/>
      <c r="DR33072" s="300"/>
      <c r="DS33072" s="300"/>
      <c r="DT33072" s="300"/>
      <c r="DU33072" s="300"/>
      <c r="DV33072" s="300"/>
      <c r="DW33072" s="300"/>
      <c r="DX33072" s="300"/>
      <c r="DY33072" s="300"/>
      <c r="DZ33072" s="300"/>
      <c r="EA33072" s="300"/>
      <c r="EB33072" s="300"/>
      <c r="EC33072" s="300"/>
      <c r="ED33072" s="300"/>
      <c r="EE33072" s="300"/>
      <c r="EF33072" s="300"/>
      <c r="EG33072" s="300"/>
      <c r="EH33072" s="300"/>
      <c r="EI33072" s="300"/>
      <c r="EJ33072" s="300"/>
      <c r="EK33072" s="300"/>
      <c r="EL33072" s="300"/>
      <c r="EM33072" s="300"/>
      <c r="EN33072" s="300"/>
      <c r="EO33072" s="300"/>
      <c r="EP33072" s="300"/>
      <c r="EQ33072" s="300"/>
      <c r="ER33072" s="300"/>
      <c r="ES33072" s="300"/>
      <c r="ET33072" s="300"/>
      <c r="EU33072" s="300"/>
      <c r="EV33072" s="300"/>
      <c r="EW33072" s="300"/>
      <c r="EX33072" s="300"/>
      <c r="EY33072" s="300"/>
      <c r="EZ33072" s="300"/>
      <c r="FA33072" s="300"/>
      <c r="FB33072" s="300"/>
      <c r="FC33072" s="300"/>
      <c r="FD33072" s="300"/>
      <c r="FE33072" s="300"/>
      <c r="FF33072" s="300"/>
      <c r="FG33072" s="300"/>
      <c r="FH33072" s="300"/>
      <c r="FI33072" s="300"/>
      <c r="FJ33072" s="300"/>
      <c r="FK33072" s="300"/>
      <c r="FL33072" s="300"/>
      <c r="FM33072" s="300"/>
      <c r="FN33072" s="300"/>
      <c r="FO33072" s="300"/>
      <c r="FP33072" s="300"/>
      <c r="FQ33072" s="300"/>
      <c r="FR33072" s="300"/>
      <c r="FS33072" s="300"/>
      <c r="FT33072" s="300"/>
      <c r="FU33072" s="300"/>
      <c r="FV33072" s="300"/>
      <c r="FW33072" s="300"/>
      <c r="FX33072" s="300"/>
      <c r="FY33072" s="300"/>
      <c r="FZ33072" s="300"/>
      <c r="GA33072" s="300"/>
      <c r="GB33072" s="300"/>
      <c r="GC33072" s="300"/>
      <c r="GD33072" s="300"/>
      <c r="GE33072" s="300"/>
      <c r="GF33072" s="300"/>
      <c r="GG33072" s="300"/>
      <c r="GH33072" s="300"/>
      <c r="GI33072" s="300"/>
      <c r="GJ33072" s="300"/>
      <c r="GK33072" s="300"/>
    </row>
    <row r="33073" spans="4:193" x14ac:dyDescent="0.25">
      <c r="D33073" s="300"/>
      <c r="J33073" s="300"/>
      <c r="K33073" s="300"/>
      <c r="L33073" s="300"/>
      <c r="M33073" s="300"/>
      <c r="N33073" s="300"/>
      <c r="O33073" s="300"/>
      <c r="P33073" s="300"/>
      <c r="Q33073" s="300"/>
      <c r="R33073" s="300"/>
      <c r="S33073" s="300"/>
      <c r="T33073" s="300"/>
      <c r="U33073" s="300"/>
      <c r="V33073" s="300"/>
      <c r="W33073" s="300"/>
      <c r="X33073" s="300"/>
      <c r="Y33073" s="300"/>
      <c r="Z33073" s="300"/>
      <c r="AA33073" s="300"/>
      <c r="AB33073" s="300"/>
      <c r="AC33073" s="300"/>
      <c r="AD33073" s="300"/>
      <c r="AE33073" s="300"/>
      <c r="AF33073" s="300"/>
      <c r="AG33073" s="300"/>
      <c r="AH33073" s="300"/>
      <c r="AI33073" s="300"/>
      <c r="AJ33073" s="300"/>
      <c r="AK33073" s="300"/>
      <c r="AL33073" s="300"/>
      <c r="AM33073" s="300"/>
      <c r="AN33073" s="300"/>
      <c r="AO33073" s="300"/>
      <c r="AP33073" s="300"/>
      <c r="AQ33073" s="300"/>
      <c r="AR33073" s="300"/>
      <c r="AS33073" s="300"/>
      <c r="AT33073" s="300"/>
      <c r="AU33073" s="300"/>
      <c r="AV33073" s="300"/>
      <c r="AW33073" s="300"/>
      <c r="AX33073" s="300"/>
      <c r="AY33073" s="300"/>
      <c r="AZ33073" s="300"/>
      <c r="BA33073" s="300"/>
      <c r="BB33073" s="300"/>
      <c r="BC33073" s="300"/>
      <c r="BD33073" s="300"/>
      <c r="BE33073" s="300"/>
      <c r="BF33073" s="300"/>
      <c r="BG33073" s="300"/>
      <c r="BH33073" s="300"/>
      <c r="BI33073" s="300"/>
      <c r="BJ33073" s="300"/>
      <c r="BK33073" s="300"/>
      <c r="BL33073" s="300"/>
      <c r="BM33073" s="300"/>
      <c r="BN33073" s="300"/>
      <c r="BO33073" s="300"/>
      <c r="BP33073" s="300"/>
      <c r="BQ33073" s="300"/>
      <c r="BR33073" s="300"/>
      <c r="BS33073" s="300"/>
      <c r="BT33073" s="300"/>
      <c r="BU33073" s="300"/>
      <c r="BV33073" s="300"/>
      <c r="BW33073" s="300"/>
      <c r="BX33073" s="300"/>
      <c r="BY33073" s="300"/>
      <c r="BZ33073" s="300"/>
      <c r="CA33073" s="300"/>
      <c r="CB33073" s="300"/>
      <c r="CC33073" s="300"/>
      <c r="CD33073" s="300"/>
      <c r="CE33073" s="300"/>
      <c r="CF33073" s="300"/>
      <c r="CG33073" s="300"/>
      <c r="CH33073" s="300"/>
      <c r="CI33073" s="300"/>
      <c r="CJ33073" s="300"/>
      <c r="CK33073" s="300"/>
      <c r="CL33073" s="300"/>
      <c r="CM33073" s="300"/>
      <c r="CN33073" s="300"/>
      <c r="CO33073" s="300"/>
      <c r="CP33073" s="300"/>
      <c r="CQ33073" s="300"/>
      <c r="CR33073" s="300"/>
      <c r="CS33073" s="300"/>
      <c r="CT33073" s="300"/>
      <c r="CU33073" s="300"/>
      <c r="CV33073" s="300"/>
      <c r="CW33073" s="300"/>
      <c r="CX33073" s="300"/>
      <c r="CY33073" s="300"/>
      <c r="CZ33073" s="300"/>
      <c r="DA33073" s="300"/>
      <c r="DB33073" s="300"/>
      <c r="DC33073" s="300"/>
      <c r="DD33073" s="300"/>
      <c r="DE33073" s="300"/>
      <c r="DF33073" s="300"/>
      <c r="DG33073" s="300"/>
      <c r="DH33073" s="300"/>
      <c r="DI33073" s="300"/>
      <c r="DJ33073" s="300"/>
      <c r="DK33073" s="300"/>
      <c r="DL33073" s="300"/>
      <c r="DM33073" s="300"/>
      <c r="DN33073" s="300"/>
      <c r="DO33073" s="300"/>
      <c r="DP33073" s="300"/>
      <c r="DQ33073" s="300"/>
      <c r="DR33073" s="300"/>
      <c r="DS33073" s="300"/>
      <c r="DT33073" s="300"/>
      <c r="DU33073" s="300"/>
      <c r="DV33073" s="300"/>
      <c r="DW33073" s="300"/>
      <c r="DX33073" s="300"/>
      <c r="DY33073" s="300"/>
      <c r="DZ33073" s="300"/>
      <c r="EA33073" s="300"/>
      <c r="EB33073" s="300"/>
      <c r="EC33073" s="300"/>
      <c r="ED33073" s="300"/>
      <c r="EE33073" s="300"/>
      <c r="EF33073" s="300"/>
      <c r="EG33073" s="300"/>
      <c r="EH33073" s="300"/>
      <c r="EI33073" s="300"/>
      <c r="EJ33073" s="300"/>
      <c r="EK33073" s="300"/>
      <c r="EL33073" s="300"/>
      <c r="EM33073" s="300"/>
      <c r="EN33073" s="300"/>
      <c r="EO33073" s="300"/>
      <c r="EP33073" s="300"/>
      <c r="EQ33073" s="300"/>
      <c r="ER33073" s="300"/>
      <c r="ES33073" s="300"/>
      <c r="ET33073" s="300"/>
      <c r="EU33073" s="300"/>
      <c r="EV33073" s="300"/>
      <c r="EW33073" s="300"/>
      <c r="EX33073" s="300"/>
      <c r="EY33073" s="300"/>
      <c r="EZ33073" s="300"/>
      <c r="FA33073" s="300"/>
      <c r="FB33073" s="300"/>
      <c r="FC33073" s="300"/>
      <c r="FD33073" s="300"/>
      <c r="FE33073" s="300"/>
      <c r="FF33073" s="300"/>
      <c r="FG33073" s="300"/>
      <c r="FH33073" s="300"/>
      <c r="FI33073" s="300"/>
      <c r="FJ33073" s="300"/>
      <c r="FK33073" s="300"/>
      <c r="FL33073" s="300"/>
      <c r="FM33073" s="300"/>
      <c r="FN33073" s="300"/>
      <c r="FO33073" s="300"/>
      <c r="FP33073" s="300"/>
      <c r="FQ33073" s="300"/>
      <c r="FR33073" s="300"/>
      <c r="FS33073" s="300"/>
      <c r="FT33073" s="300"/>
      <c r="FU33073" s="300"/>
      <c r="FV33073" s="300"/>
      <c r="FW33073" s="300"/>
      <c r="FX33073" s="300"/>
      <c r="FY33073" s="300"/>
      <c r="FZ33073" s="300"/>
      <c r="GA33073" s="300"/>
      <c r="GB33073" s="300"/>
      <c r="GC33073" s="300"/>
      <c r="GD33073" s="300"/>
      <c r="GE33073" s="300"/>
      <c r="GF33073" s="300"/>
      <c r="GG33073" s="300"/>
      <c r="GH33073" s="300"/>
      <c r="GI33073" s="300"/>
      <c r="GJ33073" s="300"/>
      <c r="GK33073" s="300"/>
    </row>
    <row r="33074" spans="4:193" x14ac:dyDescent="0.25">
      <c r="D33074" s="300"/>
      <c r="J33074" s="300"/>
      <c r="K33074" s="300"/>
      <c r="L33074" s="300"/>
      <c r="M33074" s="300"/>
      <c r="N33074" s="300"/>
      <c r="O33074" s="300"/>
      <c r="P33074" s="300"/>
      <c r="Q33074" s="300"/>
      <c r="R33074" s="300"/>
      <c r="S33074" s="300"/>
      <c r="T33074" s="300"/>
      <c r="U33074" s="300"/>
      <c r="V33074" s="300"/>
      <c r="W33074" s="300"/>
      <c r="X33074" s="300"/>
      <c r="Y33074" s="300"/>
      <c r="Z33074" s="300"/>
      <c r="AA33074" s="300"/>
      <c r="AB33074" s="300"/>
      <c r="AC33074" s="300"/>
      <c r="AD33074" s="300"/>
      <c r="AE33074" s="300"/>
      <c r="AF33074" s="300"/>
      <c r="AG33074" s="300"/>
      <c r="AH33074" s="300"/>
      <c r="AI33074" s="300"/>
      <c r="AJ33074" s="300"/>
      <c r="AK33074" s="300"/>
      <c r="AL33074" s="300"/>
      <c r="AM33074" s="300"/>
      <c r="AN33074" s="300"/>
      <c r="AO33074" s="300"/>
      <c r="AP33074" s="300"/>
      <c r="AQ33074" s="300"/>
      <c r="AR33074" s="300"/>
      <c r="AS33074" s="300"/>
      <c r="AT33074" s="300"/>
      <c r="AU33074" s="300"/>
      <c r="AV33074" s="300"/>
      <c r="AW33074" s="300"/>
      <c r="AX33074" s="300"/>
      <c r="AY33074" s="300"/>
      <c r="AZ33074" s="300"/>
      <c r="BA33074" s="300"/>
      <c r="BB33074" s="300"/>
      <c r="BC33074" s="300"/>
      <c r="BD33074" s="300"/>
      <c r="BE33074" s="300"/>
      <c r="BF33074" s="300"/>
      <c r="BG33074" s="300"/>
      <c r="BH33074" s="300"/>
      <c r="BI33074" s="300"/>
      <c r="BJ33074" s="300"/>
      <c r="BK33074" s="300"/>
      <c r="BL33074" s="300"/>
      <c r="BM33074" s="300"/>
      <c r="BN33074" s="300"/>
      <c r="BO33074" s="300"/>
      <c r="BP33074" s="300"/>
      <c r="BQ33074" s="300"/>
      <c r="BR33074" s="300"/>
      <c r="BS33074" s="300"/>
      <c r="BT33074" s="300"/>
      <c r="BU33074" s="300"/>
      <c r="BV33074" s="300"/>
      <c r="BW33074" s="300"/>
      <c r="BX33074" s="300"/>
      <c r="BY33074" s="300"/>
      <c r="BZ33074" s="300"/>
      <c r="CA33074" s="300"/>
      <c r="CB33074" s="300"/>
      <c r="CC33074" s="300"/>
      <c r="CD33074" s="300"/>
      <c r="CE33074" s="300"/>
      <c r="CF33074" s="300"/>
      <c r="CG33074" s="300"/>
      <c r="CH33074" s="300"/>
      <c r="CI33074" s="300"/>
      <c r="CJ33074" s="300"/>
      <c r="CK33074" s="300"/>
      <c r="CL33074" s="300"/>
      <c r="CM33074" s="300"/>
      <c r="CN33074" s="300"/>
      <c r="CO33074" s="300"/>
      <c r="CP33074" s="300"/>
      <c r="CQ33074" s="300"/>
      <c r="CR33074" s="300"/>
      <c r="CS33074" s="300"/>
      <c r="CT33074" s="300"/>
      <c r="CU33074" s="300"/>
      <c r="CV33074" s="300"/>
      <c r="CW33074" s="300"/>
      <c r="CX33074" s="300"/>
      <c r="CY33074" s="300"/>
      <c r="CZ33074" s="300"/>
      <c r="DA33074" s="300"/>
      <c r="DB33074" s="300"/>
      <c r="DC33074" s="300"/>
      <c r="DD33074" s="300"/>
      <c r="DE33074" s="300"/>
      <c r="DF33074" s="300"/>
      <c r="DG33074" s="300"/>
      <c r="DH33074" s="300"/>
      <c r="DI33074" s="300"/>
      <c r="DJ33074" s="300"/>
      <c r="DK33074" s="300"/>
      <c r="DL33074" s="300"/>
      <c r="DM33074" s="300"/>
      <c r="DN33074" s="300"/>
      <c r="DO33074" s="300"/>
      <c r="DP33074" s="300"/>
      <c r="DQ33074" s="300"/>
      <c r="DR33074" s="300"/>
      <c r="DS33074" s="300"/>
      <c r="DT33074" s="300"/>
      <c r="DU33074" s="300"/>
      <c r="DV33074" s="300"/>
      <c r="DW33074" s="300"/>
      <c r="DX33074" s="300"/>
      <c r="DY33074" s="300"/>
      <c r="DZ33074" s="300"/>
      <c r="EA33074" s="300"/>
      <c r="EB33074" s="300"/>
      <c r="EC33074" s="300"/>
      <c r="ED33074" s="300"/>
      <c r="EE33074" s="300"/>
      <c r="EF33074" s="300"/>
      <c r="EG33074" s="300"/>
      <c r="EH33074" s="300"/>
      <c r="EI33074" s="300"/>
      <c r="EJ33074" s="300"/>
      <c r="EK33074" s="300"/>
      <c r="EL33074" s="300"/>
      <c r="EM33074" s="300"/>
      <c r="EN33074" s="300"/>
      <c r="EO33074" s="300"/>
      <c r="EP33074" s="300"/>
      <c r="EQ33074" s="300"/>
      <c r="ER33074" s="300"/>
      <c r="ES33074" s="300"/>
      <c r="ET33074" s="300"/>
      <c r="EU33074" s="300"/>
      <c r="EV33074" s="300"/>
      <c r="EW33074" s="300"/>
      <c r="EX33074" s="300"/>
      <c r="EY33074" s="300"/>
      <c r="EZ33074" s="300"/>
      <c r="FA33074" s="300"/>
      <c r="FB33074" s="300"/>
      <c r="FC33074" s="300"/>
      <c r="FD33074" s="300"/>
      <c r="FE33074" s="300"/>
      <c r="FF33074" s="300"/>
      <c r="FG33074" s="300"/>
      <c r="FH33074" s="300"/>
      <c r="FI33074" s="300"/>
      <c r="FJ33074" s="300"/>
      <c r="FK33074" s="300"/>
      <c r="FL33074" s="300"/>
      <c r="FM33074" s="300"/>
      <c r="FN33074" s="300"/>
      <c r="FO33074" s="300"/>
      <c r="FP33074" s="300"/>
      <c r="FQ33074" s="300"/>
      <c r="FR33074" s="300"/>
      <c r="FS33074" s="300"/>
      <c r="FT33074" s="300"/>
      <c r="FU33074" s="300"/>
      <c r="FV33074" s="300"/>
      <c r="FW33074" s="300"/>
      <c r="FX33074" s="300"/>
      <c r="FY33074" s="300"/>
      <c r="FZ33074" s="300"/>
      <c r="GA33074" s="300"/>
      <c r="GB33074" s="300"/>
      <c r="GC33074" s="300"/>
      <c r="GD33074" s="300"/>
      <c r="GE33074" s="300"/>
      <c r="GF33074" s="300"/>
      <c r="GG33074" s="300"/>
      <c r="GH33074" s="300"/>
      <c r="GI33074" s="300"/>
      <c r="GJ33074" s="300"/>
      <c r="GK33074" s="300"/>
    </row>
    <row r="33075" spans="4:193" x14ac:dyDescent="0.25">
      <c r="D33075" s="300"/>
      <c r="J33075" s="300"/>
      <c r="K33075" s="300"/>
      <c r="L33075" s="300"/>
      <c r="M33075" s="300"/>
      <c r="N33075" s="300"/>
      <c r="O33075" s="300"/>
      <c r="P33075" s="300"/>
      <c r="Q33075" s="300"/>
      <c r="R33075" s="300"/>
      <c r="S33075" s="300"/>
      <c r="T33075" s="300"/>
      <c r="U33075" s="300"/>
      <c r="V33075" s="300"/>
      <c r="W33075" s="300"/>
      <c r="X33075" s="300"/>
      <c r="Y33075" s="300"/>
      <c r="Z33075" s="300"/>
      <c r="AA33075" s="300"/>
      <c r="AB33075" s="300"/>
      <c r="AC33075" s="300"/>
      <c r="AD33075" s="300"/>
      <c r="AE33075" s="300"/>
      <c r="AF33075" s="300"/>
      <c r="AG33075" s="300"/>
      <c r="AH33075" s="300"/>
      <c r="AI33075" s="300"/>
      <c r="AJ33075" s="300"/>
      <c r="AK33075" s="300"/>
      <c r="AL33075" s="300"/>
      <c r="AM33075" s="300"/>
      <c r="AN33075" s="300"/>
      <c r="AO33075" s="300"/>
      <c r="AP33075" s="300"/>
      <c r="AQ33075" s="300"/>
      <c r="AR33075" s="300"/>
      <c r="AS33075" s="300"/>
      <c r="AT33075" s="300"/>
      <c r="AU33075" s="300"/>
      <c r="AV33075" s="300"/>
      <c r="AW33075" s="300"/>
      <c r="AX33075" s="300"/>
      <c r="AY33075" s="300"/>
      <c r="AZ33075" s="300"/>
      <c r="BA33075" s="300"/>
      <c r="BB33075" s="300"/>
      <c r="BC33075" s="300"/>
      <c r="BD33075" s="300"/>
      <c r="BE33075" s="300"/>
      <c r="BF33075" s="300"/>
      <c r="BG33075" s="300"/>
      <c r="BH33075" s="300"/>
      <c r="BI33075" s="300"/>
      <c r="BJ33075" s="300"/>
      <c r="BK33075" s="300"/>
      <c r="BL33075" s="300"/>
      <c r="BM33075" s="300"/>
      <c r="BN33075" s="300"/>
      <c r="BO33075" s="300"/>
      <c r="BP33075" s="300"/>
      <c r="BQ33075" s="300"/>
      <c r="BR33075" s="300"/>
      <c r="BS33075" s="300"/>
      <c r="BT33075" s="300"/>
      <c r="BU33075" s="300"/>
      <c r="BV33075" s="300"/>
      <c r="BW33075" s="300"/>
      <c r="BX33075" s="300"/>
      <c r="BY33075" s="300"/>
      <c r="BZ33075" s="300"/>
      <c r="CA33075" s="300"/>
      <c r="CB33075" s="300"/>
      <c r="CC33075" s="300"/>
      <c r="CD33075" s="300"/>
      <c r="CE33075" s="300"/>
      <c r="CF33075" s="300"/>
      <c r="CG33075" s="300"/>
      <c r="CH33075" s="300"/>
      <c r="CI33075" s="300"/>
      <c r="CJ33075" s="300"/>
      <c r="CK33075" s="300"/>
      <c r="CL33075" s="300"/>
      <c r="CM33075" s="300"/>
      <c r="CN33075" s="300"/>
      <c r="CO33075" s="300"/>
      <c r="CP33075" s="300"/>
      <c r="CQ33075" s="300"/>
      <c r="CR33075" s="300"/>
      <c r="CS33075" s="300"/>
      <c r="CT33075" s="300"/>
      <c r="CU33075" s="300"/>
      <c r="CV33075" s="300"/>
      <c r="CW33075" s="300"/>
      <c r="CX33075" s="300"/>
      <c r="CY33075" s="300"/>
      <c r="CZ33075" s="300"/>
      <c r="DA33075" s="300"/>
      <c r="DB33075" s="300"/>
      <c r="DC33075" s="300"/>
      <c r="DD33075" s="300"/>
      <c r="DE33075" s="300"/>
      <c r="DF33075" s="300"/>
      <c r="DG33075" s="300"/>
      <c r="DH33075" s="300"/>
      <c r="DI33075" s="300"/>
      <c r="DJ33075" s="300"/>
      <c r="DK33075" s="300"/>
      <c r="DL33075" s="300"/>
      <c r="DM33075" s="300"/>
      <c r="DN33075" s="300"/>
      <c r="DO33075" s="300"/>
      <c r="DP33075" s="300"/>
      <c r="DQ33075" s="300"/>
      <c r="DR33075" s="300"/>
      <c r="DS33075" s="300"/>
      <c r="DT33075" s="300"/>
      <c r="DU33075" s="300"/>
      <c r="DV33075" s="300"/>
      <c r="DW33075" s="300"/>
      <c r="DX33075" s="300"/>
      <c r="DY33075" s="300"/>
      <c r="DZ33075" s="300"/>
      <c r="EA33075" s="300"/>
      <c r="EB33075" s="300"/>
      <c r="EC33075" s="300"/>
      <c r="ED33075" s="300"/>
      <c r="EE33075" s="300"/>
      <c r="EF33075" s="300"/>
      <c r="EG33075" s="300"/>
      <c r="EH33075" s="300"/>
      <c r="EI33075" s="300"/>
      <c r="EJ33075" s="300"/>
      <c r="EK33075" s="300"/>
      <c r="EL33075" s="300"/>
      <c r="EM33075" s="300"/>
      <c r="EN33075" s="300"/>
      <c r="EO33075" s="300"/>
      <c r="EP33075" s="300"/>
      <c r="EQ33075" s="300"/>
      <c r="ER33075" s="300"/>
      <c r="ES33075" s="300"/>
      <c r="ET33075" s="300"/>
      <c r="EU33075" s="300"/>
      <c r="EV33075" s="300"/>
      <c r="EW33075" s="300"/>
      <c r="EX33075" s="300"/>
      <c r="EY33075" s="300"/>
      <c r="EZ33075" s="300"/>
      <c r="FA33075" s="300"/>
      <c r="FB33075" s="300"/>
      <c r="FC33075" s="300"/>
      <c r="FD33075" s="300"/>
      <c r="FE33075" s="300"/>
      <c r="FF33075" s="300"/>
      <c r="FG33075" s="300"/>
      <c r="FH33075" s="300"/>
      <c r="FI33075" s="300"/>
      <c r="FJ33075" s="300"/>
      <c r="FK33075" s="300"/>
      <c r="FL33075" s="300"/>
      <c r="FM33075" s="300"/>
      <c r="FN33075" s="300"/>
      <c r="FO33075" s="300"/>
      <c r="FP33075" s="300"/>
      <c r="FQ33075" s="300"/>
      <c r="FR33075" s="300"/>
      <c r="FS33075" s="300"/>
      <c r="FT33075" s="300"/>
      <c r="FU33075" s="300"/>
      <c r="FV33075" s="300"/>
      <c r="FW33075" s="300"/>
      <c r="FX33075" s="300"/>
      <c r="FY33075" s="300"/>
      <c r="FZ33075" s="300"/>
      <c r="GA33075" s="300"/>
      <c r="GB33075" s="300"/>
      <c r="GC33075" s="300"/>
      <c r="GD33075" s="300"/>
      <c r="GE33075" s="300"/>
      <c r="GF33075" s="300"/>
      <c r="GG33075" s="300"/>
      <c r="GH33075" s="300"/>
      <c r="GI33075" s="300"/>
      <c r="GJ33075" s="300"/>
      <c r="GK33075" s="300"/>
    </row>
    <row r="33076" spans="4:193" x14ac:dyDescent="0.25">
      <c r="D33076" s="300"/>
      <c r="J33076" s="300"/>
      <c r="K33076" s="300"/>
      <c r="L33076" s="300"/>
      <c r="M33076" s="300"/>
      <c r="N33076" s="300"/>
      <c r="O33076" s="300"/>
      <c r="P33076" s="300"/>
      <c r="Q33076" s="300"/>
      <c r="R33076" s="300"/>
      <c r="S33076" s="300"/>
      <c r="T33076" s="300"/>
      <c r="U33076" s="300"/>
      <c r="V33076" s="300"/>
      <c r="W33076" s="300"/>
      <c r="X33076" s="300"/>
      <c r="Y33076" s="300"/>
      <c r="Z33076" s="300"/>
      <c r="AA33076" s="300"/>
      <c r="AB33076" s="300"/>
      <c r="AC33076" s="300"/>
      <c r="AD33076" s="300"/>
      <c r="AE33076" s="300"/>
      <c r="AF33076" s="300"/>
      <c r="AG33076" s="300"/>
      <c r="AH33076" s="300"/>
      <c r="AI33076" s="300"/>
      <c r="AJ33076" s="300"/>
      <c r="AK33076" s="300"/>
      <c r="AL33076" s="300"/>
      <c r="AM33076" s="300"/>
      <c r="AN33076" s="300"/>
      <c r="AO33076" s="300"/>
      <c r="AP33076" s="300"/>
      <c r="AQ33076" s="300"/>
      <c r="AR33076" s="300"/>
      <c r="AS33076" s="300"/>
      <c r="AT33076" s="300"/>
      <c r="AU33076" s="300"/>
      <c r="AV33076" s="300"/>
      <c r="AW33076" s="300"/>
      <c r="AX33076" s="300"/>
      <c r="AY33076" s="300"/>
      <c r="AZ33076" s="300"/>
      <c r="BA33076" s="300"/>
      <c r="BB33076" s="300"/>
      <c r="BC33076" s="300"/>
      <c r="BD33076" s="300"/>
      <c r="BE33076" s="300"/>
      <c r="BF33076" s="300"/>
      <c r="BG33076" s="300"/>
      <c r="BH33076" s="300"/>
      <c r="BI33076" s="300"/>
      <c r="BJ33076" s="300"/>
      <c r="BK33076" s="300"/>
      <c r="BL33076" s="300"/>
      <c r="BM33076" s="300"/>
      <c r="BN33076" s="300"/>
      <c r="BO33076" s="300"/>
      <c r="BP33076" s="300"/>
      <c r="BQ33076" s="300"/>
      <c r="BR33076" s="300"/>
      <c r="BS33076" s="300"/>
      <c r="BT33076" s="300"/>
      <c r="BU33076" s="300"/>
      <c r="BV33076" s="300"/>
      <c r="BW33076" s="300"/>
      <c r="BX33076" s="300"/>
      <c r="BY33076" s="300"/>
      <c r="BZ33076" s="300"/>
      <c r="CA33076" s="300"/>
      <c r="CB33076" s="300"/>
      <c r="CC33076" s="300"/>
      <c r="CD33076" s="300"/>
      <c r="CE33076" s="300"/>
      <c r="CF33076" s="300"/>
      <c r="CG33076" s="300"/>
      <c r="CH33076" s="300"/>
      <c r="CI33076" s="300"/>
      <c r="CJ33076" s="300"/>
      <c r="CK33076" s="300"/>
      <c r="CL33076" s="300"/>
      <c r="CM33076" s="300"/>
      <c r="CN33076" s="300"/>
      <c r="CO33076" s="300"/>
      <c r="CP33076" s="300"/>
      <c r="CQ33076" s="300"/>
      <c r="CR33076" s="300"/>
      <c r="CS33076" s="300"/>
      <c r="CT33076" s="300"/>
      <c r="CU33076" s="300"/>
      <c r="CV33076" s="300"/>
      <c r="CW33076" s="300"/>
      <c r="CX33076" s="300"/>
      <c r="CY33076" s="300"/>
      <c r="CZ33076" s="300"/>
      <c r="DA33076" s="300"/>
      <c r="DB33076" s="300"/>
      <c r="DC33076" s="300"/>
      <c r="DD33076" s="300"/>
      <c r="DE33076" s="300"/>
      <c r="DF33076" s="300"/>
      <c r="DG33076" s="300"/>
      <c r="DH33076" s="300"/>
      <c r="DI33076" s="300"/>
      <c r="DJ33076" s="300"/>
      <c r="DK33076" s="300"/>
      <c r="DL33076" s="300"/>
      <c r="DM33076" s="300"/>
      <c r="DN33076" s="300"/>
      <c r="DO33076" s="300"/>
      <c r="DP33076" s="300"/>
      <c r="DQ33076" s="300"/>
      <c r="DR33076" s="300"/>
      <c r="DS33076" s="300"/>
      <c r="DT33076" s="300"/>
      <c r="DU33076" s="300"/>
      <c r="DV33076" s="300"/>
      <c r="DW33076" s="300"/>
      <c r="DX33076" s="300"/>
      <c r="DY33076" s="300"/>
      <c r="DZ33076" s="300"/>
      <c r="EA33076" s="300"/>
      <c r="EB33076" s="300"/>
      <c r="EC33076" s="300"/>
      <c r="ED33076" s="300"/>
      <c r="EE33076" s="300"/>
      <c r="EF33076" s="300"/>
      <c r="EG33076" s="300"/>
      <c r="EH33076" s="300"/>
      <c r="EI33076" s="300"/>
      <c r="EJ33076" s="300"/>
      <c r="EK33076" s="300"/>
      <c r="EL33076" s="300"/>
      <c r="EM33076" s="300"/>
      <c r="EN33076" s="300"/>
      <c r="EO33076" s="300"/>
      <c r="EP33076" s="300"/>
      <c r="EQ33076" s="300"/>
      <c r="ER33076" s="300"/>
      <c r="ES33076" s="300"/>
      <c r="ET33076" s="300"/>
      <c r="EU33076" s="300"/>
      <c r="EV33076" s="300"/>
      <c r="EW33076" s="300"/>
      <c r="EX33076" s="300"/>
      <c r="EY33076" s="300"/>
      <c r="EZ33076" s="300"/>
      <c r="FA33076" s="300"/>
      <c r="FB33076" s="300"/>
      <c r="FC33076" s="300"/>
      <c r="FD33076" s="300"/>
      <c r="FE33076" s="300"/>
      <c r="FF33076" s="300"/>
      <c r="FG33076" s="300"/>
      <c r="FH33076" s="300"/>
      <c r="FI33076" s="300"/>
      <c r="FJ33076" s="300"/>
      <c r="FK33076" s="300"/>
      <c r="FL33076" s="300"/>
      <c r="FM33076" s="300"/>
      <c r="FN33076" s="300"/>
      <c r="FO33076" s="300"/>
      <c r="FP33076" s="300"/>
      <c r="FQ33076" s="300"/>
      <c r="FR33076" s="300"/>
      <c r="FS33076" s="300"/>
      <c r="FT33076" s="300"/>
      <c r="FU33076" s="300"/>
      <c r="FV33076" s="300"/>
      <c r="FW33076" s="300"/>
      <c r="FX33076" s="300"/>
      <c r="FY33076" s="300"/>
      <c r="FZ33076" s="300"/>
      <c r="GA33076" s="300"/>
      <c r="GB33076" s="300"/>
      <c r="GC33076" s="300"/>
      <c r="GD33076" s="300"/>
      <c r="GE33076" s="300"/>
      <c r="GF33076" s="300"/>
      <c r="GG33076" s="300"/>
      <c r="GH33076" s="300"/>
      <c r="GI33076" s="300"/>
      <c r="GJ33076" s="300"/>
      <c r="GK33076" s="300"/>
    </row>
    <row r="33077" spans="4:193" x14ac:dyDescent="0.25">
      <c r="D33077" s="300"/>
      <c r="J33077" s="300"/>
      <c r="K33077" s="300"/>
      <c r="L33077" s="300"/>
      <c r="M33077" s="300"/>
      <c r="N33077" s="300"/>
      <c r="O33077" s="300"/>
      <c r="P33077" s="300"/>
      <c r="Q33077" s="300"/>
      <c r="R33077" s="300"/>
      <c r="S33077" s="300"/>
      <c r="T33077" s="300"/>
      <c r="U33077" s="300"/>
      <c r="V33077" s="300"/>
      <c r="W33077" s="300"/>
      <c r="X33077" s="300"/>
      <c r="Y33077" s="300"/>
      <c r="Z33077" s="300"/>
      <c r="AA33077" s="300"/>
      <c r="AB33077" s="300"/>
      <c r="AC33077" s="300"/>
      <c r="AD33077" s="300"/>
      <c r="AE33077" s="300"/>
      <c r="AF33077" s="300"/>
      <c r="AG33077" s="300"/>
      <c r="AH33077" s="300"/>
      <c r="AI33077" s="300"/>
      <c r="AJ33077" s="300"/>
      <c r="AK33077" s="300"/>
      <c r="AL33077" s="300"/>
      <c r="AM33077" s="300"/>
      <c r="AN33077" s="300"/>
      <c r="AO33077" s="300"/>
      <c r="AP33077" s="300"/>
      <c r="AQ33077" s="300"/>
      <c r="AR33077" s="300"/>
      <c r="AS33077" s="300"/>
      <c r="AT33077" s="300"/>
      <c r="AU33077" s="300"/>
      <c r="AV33077" s="300"/>
      <c r="AW33077" s="300"/>
      <c r="AX33077" s="300"/>
      <c r="AY33077" s="300"/>
      <c r="AZ33077" s="300"/>
      <c r="BA33077" s="300"/>
      <c r="BB33077" s="300"/>
      <c r="BC33077" s="300"/>
      <c r="BD33077" s="300"/>
      <c r="BE33077" s="300"/>
      <c r="BF33077" s="300"/>
      <c r="BG33077" s="300"/>
      <c r="BH33077" s="300"/>
      <c r="BI33077" s="300"/>
      <c r="BJ33077" s="300"/>
      <c r="BK33077" s="300"/>
      <c r="BL33077" s="300"/>
      <c r="BM33077" s="300"/>
      <c r="BN33077" s="300"/>
      <c r="BO33077" s="300"/>
      <c r="BP33077" s="300"/>
      <c r="BQ33077" s="300"/>
      <c r="BR33077" s="300"/>
      <c r="BS33077" s="300"/>
      <c r="BT33077" s="300"/>
      <c r="BU33077" s="300"/>
      <c r="BV33077" s="300"/>
      <c r="BW33077" s="300"/>
      <c r="BX33077" s="300"/>
      <c r="BY33077" s="300"/>
      <c r="BZ33077" s="300"/>
      <c r="CA33077" s="300"/>
      <c r="CB33077" s="300"/>
      <c r="CC33077" s="300"/>
      <c r="CD33077" s="300"/>
      <c r="CE33077" s="300"/>
      <c r="CF33077" s="300"/>
      <c r="CG33077" s="300"/>
      <c r="CH33077" s="300"/>
      <c r="CI33077" s="300"/>
      <c r="CJ33077" s="300"/>
      <c r="CK33077" s="300"/>
      <c r="CL33077" s="300"/>
      <c r="CM33077" s="300"/>
      <c r="CN33077" s="300"/>
      <c r="CO33077" s="300"/>
      <c r="CP33077" s="300"/>
      <c r="CQ33077" s="300"/>
      <c r="CR33077" s="300"/>
      <c r="CS33077" s="300"/>
      <c r="CT33077" s="300"/>
      <c r="CU33077" s="300"/>
      <c r="CV33077" s="300"/>
      <c r="CW33077" s="300"/>
      <c r="CX33077" s="300"/>
      <c r="CY33077" s="300"/>
      <c r="CZ33077" s="300"/>
      <c r="DA33077" s="300"/>
      <c r="DB33077" s="300"/>
      <c r="DC33077" s="300"/>
      <c r="DD33077" s="300"/>
      <c r="DE33077" s="300"/>
      <c r="DF33077" s="300"/>
      <c r="DG33077" s="300"/>
      <c r="DH33077" s="300"/>
      <c r="DI33077" s="300"/>
      <c r="DJ33077" s="300"/>
      <c r="DK33077" s="300"/>
      <c r="DL33077" s="300"/>
      <c r="DM33077" s="300"/>
      <c r="DN33077" s="300"/>
      <c r="DO33077" s="300"/>
      <c r="DP33077" s="300"/>
      <c r="DQ33077" s="300"/>
      <c r="DR33077" s="300"/>
      <c r="DS33077" s="300"/>
      <c r="DT33077" s="300"/>
      <c r="DU33077" s="300"/>
      <c r="DV33077" s="300"/>
      <c r="DW33077" s="300"/>
      <c r="DX33077" s="300"/>
      <c r="DY33077" s="300"/>
      <c r="DZ33077" s="300"/>
      <c r="EA33077" s="300"/>
      <c r="EB33077" s="300"/>
      <c r="EC33077" s="300"/>
      <c r="ED33077" s="300"/>
      <c r="EE33077" s="300"/>
      <c r="EF33077" s="300"/>
      <c r="EG33077" s="300"/>
      <c r="EH33077" s="300"/>
      <c r="EI33077" s="300"/>
      <c r="EJ33077" s="300"/>
      <c r="EK33077" s="300"/>
      <c r="EL33077" s="300"/>
      <c r="EM33077" s="300"/>
      <c r="EN33077" s="300"/>
      <c r="EO33077" s="300"/>
      <c r="EP33077" s="300"/>
      <c r="EQ33077" s="300"/>
      <c r="ER33077" s="300"/>
      <c r="ES33077" s="300"/>
      <c r="ET33077" s="300"/>
      <c r="EU33077" s="300"/>
      <c r="EV33077" s="300"/>
      <c r="EW33077" s="300"/>
      <c r="EX33077" s="300"/>
      <c r="EY33077" s="300"/>
      <c r="EZ33077" s="300"/>
      <c r="FA33077" s="300"/>
      <c r="FB33077" s="300"/>
      <c r="FC33077" s="300"/>
      <c r="FD33077" s="300"/>
      <c r="FE33077" s="300"/>
      <c r="FF33077" s="300"/>
      <c r="FG33077" s="300"/>
      <c r="FH33077" s="300"/>
      <c r="FI33077" s="300"/>
      <c r="FJ33077" s="300"/>
      <c r="FK33077" s="300"/>
      <c r="FL33077" s="300"/>
      <c r="FM33077" s="300"/>
      <c r="FN33077" s="300"/>
      <c r="FO33077" s="300"/>
      <c r="FP33077" s="300"/>
      <c r="FQ33077" s="300"/>
      <c r="FR33077" s="300"/>
      <c r="FS33077" s="300"/>
      <c r="FT33077" s="300"/>
      <c r="FU33077" s="300"/>
      <c r="FV33077" s="300"/>
      <c r="FW33077" s="300"/>
      <c r="FX33077" s="300"/>
      <c r="FY33077" s="300"/>
      <c r="FZ33077" s="300"/>
      <c r="GA33077" s="300"/>
      <c r="GB33077" s="300"/>
      <c r="GC33077" s="300"/>
      <c r="GD33077" s="300"/>
      <c r="GE33077" s="300"/>
      <c r="GF33077" s="300"/>
      <c r="GG33077" s="300"/>
      <c r="GH33077" s="300"/>
      <c r="GI33077" s="300"/>
      <c r="GJ33077" s="300"/>
      <c r="GK33077" s="300"/>
    </row>
    <row r="33078" spans="4:193" x14ac:dyDescent="0.25">
      <c r="D33078" s="300"/>
      <c r="J33078" s="300"/>
      <c r="K33078" s="300"/>
      <c r="L33078" s="300"/>
      <c r="M33078" s="300"/>
      <c r="N33078" s="300"/>
      <c r="O33078" s="300"/>
      <c r="P33078" s="300"/>
      <c r="Q33078" s="300"/>
      <c r="R33078" s="300"/>
      <c r="S33078" s="300"/>
      <c r="T33078" s="300"/>
      <c r="U33078" s="300"/>
      <c r="V33078" s="300"/>
      <c r="W33078" s="300"/>
      <c r="X33078" s="300"/>
      <c r="Y33078" s="300"/>
      <c r="Z33078" s="300"/>
      <c r="AA33078" s="300"/>
      <c r="AB33078" s="300"/>
      <c r="AC33078" s="300"/>
      <c r="AD33078" s="300"/>
      <c r="AE33078" s="300"/>
      <c r="AF33078" s="300"/>
      <c r="AG33078" s="300"/>
      <c r="AH33078" s="300"/>
      <c r="AI33078" s="300"/>
      <c r="AJ33078" s="300"/>
      <c r="AK33078" s="300"/>
      <c r="AL33078" s="300"/>
      <c r="AM33078" s="300"/>
      <c r="AN33078" s="300"/>
      <c r="AO33078" s="300"/>
      <c r="AP33078" s="300"/>
      <c r="AQ33078" s="300"/>
      <c r="AR33078" s="300"/>
      <c r="AS33078" s="300"/>
      <c r="AT33078" s="300"/>
      <c r="AU33078" s="300"/>
      <c r="AV33078" s="300"/>
      <c r="AW33078" s="300"/>
      <c r="AX33078" s="300"/>
      <c r="AY33078" s="300"/>
      <c r="AZ33078" s="300"/>
      <c r="BA33078" s="300"/>
      <c r="BB33078" s="300"/>
      <c r="BC33078" s="300"/>
      <c r="BD33078" s="300"/>
      <c r="BE33078" s="300"/>
      <c r="BF33078" s="300"/>
      <c r="BG33078" s="300"/>
      <c r="BH33078" s="300"/>
      <c r="BI33078" s="300"/>
      <c r="BJ33078" s="300"/>
      <c r="BK33078" s="300"/>
      <c r="BL33078" s="300"/>
      <c r="BM33078" s="300"/>
      <c r="BN33078" s="300"/>
      <c r="BO33078" s="300"/>
      <c r="BP33078" s="300"/>
      <c r="BQ33078" s="300"/>
      <c r="BR33078" s="300"/>
      <c r="BS33078" s="300"/>
      <c r="BT33078" s="300"/>
      <c r="BU33078" s="300"/>
      <c r="BV33078" s="300"/>
      <c r="BW33078" s="300"/>
      <c r="BX33078" s="300"/>
      <c r="BY33078" s="300"/>
      <c r="BZ33078" s="300"/>
      <c r="CA33078" s="300"/>
      <c r="CB33078" s="300"/>
      <c r="CC33078" s="300"/>
      <c r="CD33078" s="300"/>
      <c r="CE33078" s="300"/>
      <c r="CF33078" s="300"/>
      <c r="CG33078" s="300"/>
      <c r="CH33078" s="300"/>
      <c r="CI33078" s="300"/>
      <c r="CJ33078" s="300"/>
      <c r="CK33078" s="300"/>
      <c r="CL33078" s="300"/>
      <c r="CM33078" s="300"/>
      <c r="CN33078" s="300"/>
      <c r="CO33078" s="300"/>
      <c r="CP33078" s="300"/>
      <c r="CQ33078" s="300"/>
      <c r="CR33078" s="300"/>
      <c r="CS33078" s="300"/>
      <c r="CT33078" s="300"/>
      <c r="CU33078" s="300"/>
      <c r="CV33078" s="300"/>
      <c r="CW33078" s="300"/>
      <c r="CX33078" s="300"/>
      <c r="CY33078" s="300"/>
      <c r="CZ33078" s="300"/>
      <c r="DA33078" s="300"/>
      <c r="DB33078" s="300"/>
      <c r="DC33078" s="300"/>
      <c r="DD33078" s="300"/>
      <c r="DE33078" s="300"/>
      <c r="DF33078" s="300"/>
      <c r="DG33078" s="300"/>
      <c r="DH33078" s="300"/>
      <c r="DI33078" s="300"/>
      <c r="DJ33078" s="300"/>
      <c r="DK33078" s="300"/>
      <c r="DL33078" s="300"/>
      <c r="DM33078" s="300"/>
      <c r="DN33078" s="300"/>
      <c r="DO33078" s="300"/>
      <c r="DP33078" s="300"/>
      <c r="DQ33078" s="300"/>
      <c r="DR33078" s="300"/>
      <c r="DS33078" s="300"/>
      <c r="DT33078" s="300"/>
      <c r="DU33078" s="300"/>
      <c r="DV33078" s="300"/>
      <c r="DW33078" s="300"/>
      <c r="DX33078" s="300"/>
      <c r="DY33078" s="300"/>
      <c r="DZ33078" s="300"/>
      <c r="EA33078" s="300"/>
      <c r="EB33078" s="300"/>
      <c r="EC33078" s="300"/>
      <c r="ED33078" s="300"/>
      <c r="EE33078" s="300"/>
      <c r="EF33078" s="300"/>
      <c r="EG33078" s="300"/>
      <c r="EH33078" s="300"/>
      <c r="EI33078" s="300"/>
      <c r="EJ33078" s="300"/>
      <c r="EK33078" s="300"/>
      <c r="EL33078" s="300"/>
      <c r="EM33078" s="300"/>
      <c r="EN33078" s="300"/>
      <c r="EO33078" s="300"/>
      <c r="EP33078" s="300"/>
      <c r="EQ33078" s="300"/>
      <c r="ER33078" s="300"/>
      <c r="ES33078" s="300"/>
      <c r="ET33078" s="300"/>
      <c r="EU33078" s="300"/>
      <c r="EV33078" s="300"/>
      <c r="EW33078" s="300"/>
      <c r="EX33078" s="300"/>
      <c r="EY33078" s="300"/>
      <c r="EZ33078" s="300"/>
      <c r="FA33078" s="300"/>
      <c r="FB33078" s="300"/>
      <c r="FC33078" s="300"/>
      <c r="FD33078" s="300"/>
      <c r="FE33078" s="300"/>
      <c r="FF33078" s="300"/>
      <c r="FG33078" s="300"/>
      <c r="FH33078" s="300"/>
      <c r="FI33078" s="300"/>
      <c r="FJ33078" s="300"/>
      <c r="FK33078" s="300"/>
      <c r="FL33078" s="300"/>
      <c r="FM33078" s="300"/>
      <c r="FN33078" s="300"/>
      <c r="FO33078" s="300"/>
      <c r="FP33078" s="300"/>
      <c r="FQ33078" s="300"/>
      <c r="FR33078" s="300"/>
      <c r="FS33078" s="300"/>
      <c r="FT33078" s="300"/>
      <c r="FU33078" s="300"/>
      <c r="FV33078" s="300"/>
      <c r="FW33078" s="300"/>
      <c r="FX33078" s="300"/>
      <c r="FY33078" s="300"/>
      <c r="FZ33078" s="300"/>
      <c r="GA33078" s="300"/>
      <c r="GB33078" s="300"/>
      <c r="GC33078" s="300"/>
      <c r="GD33078" s="300"/>
      <c r="GE33078" s="300"/>
      <c r="GF33078" s="300"/>
      <c r="GG33078" s="300"/>
      <c r="GH33078" s="300"/>
      <c r="GI33078" s="300"/>
      <c r="GJ33078" s="300"/>
      <c r="GK33078" s="300"/>
    </row>
    <row r="33079" spans="4:193" x14ac:dyDescent="0.25">
      <c r="D33079" s="300"/>
      <c r="J33079" s="300"/>
      <c r="K33079" s="300"/>
      <c r="L33079" s="300"/>
      <c r="M33079" s="300"/>
      <c r="N33079" s="300"/>
      <c r="O33079" s="300"/>
      <c r="P33079" s="300"/>
      <c r="Q33079" s="300"/>
      <c r="R33079" s="300"/>
      <c r="S33079" s="300"/>
      <c r="T33079" s="300"/>
      <c r="U33079" s="300"/>
      <c r="V33079" s="300"/>
      <c r="W33079" s="300"/>
      <c r="X33079" s="300"/>
      <c r="Y33079" s="300"/>
      <c r="Z33079" s="300"/>
      <c r="AA33079" s="300"/>
      <c r="AB33079" s="300"/>
      <c r="AC33079" s="300"/>
      <c r="AD33079" s="300"/>
      <c r="AE33079" s="300"/>
      <c r="AF33079" s="300"/>
      <c r="AG33079" s="300"/>
      <c r="AH33079" s="300"/>
      <c r="AI33079" s="300"/>
      <c r="AJ33079" s="300"/>
      <c r="AK33079" s="300"/>
      <c r="AL33079" s="300"/>
      <c r="AM33079" s="300"/>
      <c r="AN33079" s="300"/>
      <c r="AO33079" s="300"/>
      <c r="AP33079" s="300"/>
      <c r="AQ33079" s="300"/>
      <c r="AR33079" s="300"/>
      <c r="AS33079" s="300"/>
      <c r="AT33079" s="300"/>
      <c r="AU33079" s="300"/>
      <c r="AV33079" s="300"/>
      <c r="AW33079" s="300"/>
      <c r="AX33079" s="300"/>
      <c r="AY33079" s="300"/>
      <c r="AZ33079" s="300"/>
      <c r="BA33079" s="300"/>
      <c r="BB33079" s="300"/>
      <c r="BC33079" s="300"/>
      <c r="BD33079" s="300"/>
      <c r="BE33079" s="300"/>
      <c r="BF33079" s="300"/>
      <c r="BG33079" s="300"/>
      <c r="BH33079" s="300"/>
      <c r="BI33079" s="300"/>
      <c r="BJ33079" s="300"/>
      <c r="BK33079" s="300"/>
      <c r="BL33079" s="300"/>
      <c r="BM33079" s="300"/>
      <c r="BN33079" s="300"/>
      <c r="BO33079" s="300"/>
      <c r="BP33079" s="300"/>
      <c r="BQ33079" s="300"/>
      <c r="BR33079" s="300"/>
      <c r="BS33079" s="300"/>
      <c r="BT33079" s="300"/>
      <c r="BU33079" s="300"/>
      <c r="BV33079" s="300"/>
      <c r="BW33079" s="300"/>
      <c r="BX33079" s="300"/>
      <c r="BY33079" s="300"/>
      <c r="BZ33079" s="300"/>
      <c r="CA33079" s="300"/>
      <c r="CB33079" s="300"/>
      <c r="CC33079" s="300"/>
      <c r="CD33079" s="300"/>
      <c r="CE33079" s="300"/>
      <c r="CF33079" s="300"/>
      <c r="CG33079" s="300"/>
      <c r="CH33079" s="300"/>
      <c r="CI33079" s="300"/>
      <c r="CJ33079" s="300"/>
      <c r="CK33079" s="300"/>
      <c r="CL33079" s="300"/>
      <c r="CM33079" s="300"/>
      <c r="CN33079" s="300"/>
      <c r="CO33079" s="300"/>
      <c r="CP33079" s="300"/>
      <c r="CQ33079" s="300"/>
      <c r="CR33079" s="300"/>
      <c r="CS33079" s="300"/>
      <c r="CT33079" s="300"/>
      <c r="CU33079" s="300"/>
      <c r="CV33079" s="300"/>
      <c r="CW33079" s="300"/>
      <c r="CX33079" s="300"/>
      <c r="CY33079" s="300"/>
      <c r="CZ33079" s="300"/>
      <c r="DA33079" s="300"/>
      <c r="DB33079" s="300"/>
      <c r="DC33079" s="300"/>
      <c r="DD33079" s="300"/>
      <c r="DE33079" s="300"/>
      <c r="DF33079" s="300"/>
      <c r="DG33079" s="300"/>
      <c r="DH33079" s="300"/>
      <c r="DI33079" s="300"/>
      <c r="DJ33079" s="300"/>
      <c r="DK33079" s="300"/>
      <c r="DL33079" s="300"/>
      <c r="DM33079" s="300"/>
      <c r="DN33079" s="300"/>
      <c r="DO33079" s="300"/>
      <c r="DP33079" s="300"/>
      <c r="DQ33079" s="300"/>
      <c r="DR33079" s="300"/>
      <c r="DS33079" s="300"/>
      <c r="DT33079" s="300"/>
      <c r="DU33079" s="300"/>
      <c r="DV33079" s="300"/>
      <c r="DW33079" s="300"/>
      <c r="DX33079" s="300"/>
      <c r="DY33079" s="300"/>
      <c r="DZ33079" s="300"/>
      <c r="EA33079" s="300"/>
      <c r="EB33079" s="300"/>
      <c r="EC33079" s="300"/>
      <c r="ED33079" s="300"/>
      <c r="EE33079" s="300"/>
      <c r="EF33079" s="300"/>
      <c r="EG33079" s="300"/>
      <c r="EH33079" s="300"/>
      <c r="EI33079" s="300"/>
      <c r="EJ33079" s="300"/>
      <c r="EK33079" s="300"/>
      <c r="EL33079" s="300"/>
      <c r="EM33079" s="300"/>
      <c r="EN33079" s="300"/>
      <c r="EO33079" s="300"/>
      <c r="EP33079" s="300"/>
      <c r="EQ33079" s="300"/>
      <c r="ER33079" s="300"/>
      <c r="ES33079" s="300"/>
      <c r="ET33079" s="300"/>
      <c r="EU33079" s="300"/>
      <c r="EV33079" s="300"/>
      <c r="EW33079" s="300"/>
      <c r="EX33079" s="300"/>
      <c r="EY33079" s="300"/>
      <c r="EZ33079" s="300"/>
      <c r="FA33079" s="300"/>
      <c r="FB33079" s="300"/>
      <c r="FC33079" s="300"/>
      <c r="FD33079" s="300"/>
      <c r="FE33079" s="300"/>
      <c r="FF33079" s="300"/>
      <c r="FG33079" s="300"/>
      <c r="FH33079" s="300"/>
      <c r="FI33079" s="300"/>
      <c r="FJ33079" s="300"/>
      <c r="FK33079" s="300"/>
      <c r="FL33079" s="300"/>
      <c r="FM33079" s="300"/>
      <c r="FN33079" s="300"/>
      <c r="FO33079" s="300"/>
      <c r="FP33079" s="300"/>
      <c r="FQ33079" s="300"/>
      <c r="FR33079" s="300"/>
      <c r="FS33079" s="300"/>
      <c r="FT33079" s="300"/>
      <c r="FU33079" s="300"/>
      <c r="FV33079" s="300"/>
      <c r="FW33079" s="300"/>
      <c r="FX33079" s="300"/>
      <c r="FY33079" s="300"/>
      <c r="FZ33079" s="300"/>
      <c r="GA33079" s="300"/>
      <c r="GB33079" s="300"/>
      <c r="GC33079" s="300"/>
      <c r="GD33079" s="300"/>
      <c r="GE33079" s="300"/>
      <c r="GF33079" s="300"/>
      <c r="GG33079" s="300"/>
      <c r="GH33079" s="300"/>
      <c r="GI33079" s="300"/>
      <c r="GJ33079" s="300"/>
      <c r="GK33079" s="300"/>
    </row>
    <row r="33080" spans="4:193" x14ac:dyDescent="0.25">
      <c r="D33080" s="300"/>
      <c r="J33080" s="300"/>
      <c r="K33080" s="300"/>
      <c r="L33080" s="300"/>
      <c r="M33080" s="300"/>
      <c r="N33080" s="300"/>
      <c r="O33080" s="300"/>
      <c r="P33080" s="300"/>
      <c r="Q33080" s="300"/>
      <c r="R33080" s="300"/>
      <c r="S33080" s="300"/>
      <c r="T33080" s="300"/>
      <c r="U33080" s="300"/>
      <c r="V33080" s="300"/>
      <c r="W33080" s="300"/>
      <c r="X33080" s="300"/>
      <c r="Y33080" s="300"/>
      <c r="Z33080" s="300"/>
      <c r="AA33080" s="300"/>
      <c r="AB33080" s="300"/>
      <c r="AC33080" s="300"/>
      <c r="AD33080" s="300"/>
      <c r="AE33080" s="300"/>
      <c r="AF33080" s="300"/>
      <c r="AG33080" s="300"/>
      <c r="AH33080" s="300"/>
      <c r="AI33080" s="300"/>
      <c r="AJ33080" s="300"/>
      <c r="AK33080" s="300"/>
      <c r="AL33080" s="300"/>
      <c r="AM33080" s="300"/>
      <c r="AN33080" s="300"/>
      <c r="AO33080" s="300"/>
      <c r="AP33080" s="300"/>
      <c r="AQ33080" s="300"/>
      <c r="AR33080" s="300"/>
      <c r="AS33080" s="300"/>
      <c r="AT33080" s="300"/>
      <c r="AU33080" s="300"/>
      <c r="AV33080" s="300"/>
      <c r="AW33080" s="300"/>
      <c r="AX33080" s="300"/>
      <c r="AY33080" s="300"/>
      <c r="AZ33080" s="300"/>
      <c r="BA33080" s="300"/>
      <c r="BB33080" s="300"/>
      <c r="BC33080" s="300"/>
      <c r="BD33080" s="300"/>
      <c r="BE33080" s="300"/>
      <c r="BF33080" s="300"/>
      <c r="BG33080" s="300"/>
      <c r="BH33080" s="300"/>
      <c r="BI33080" s="300"/>
      <c r="BJ33080" s="300"/>
      <c r="BK33080" s="300"/>
      <c r="BL33080" s="300"/>
      <c r="BM33080" s="300"/>
      <c r="BN33080" s="300"/>
      <c r="BO33080" s="300"/>
      <c r="BP33080" s="300"/>
      <c r="BQ33080" s="300"/>
      <c r="BR33080" s="300"/>
      <c r="BS33080" s="300"/>
      <c r="BT33080" s="300"/>
      <c r="BU33080" s="300"/>
      <c r="BV33080" s="300"/>
      <c r="BW33080" s="300"/>
      <c r="BX33080" s="300"/>
      <c r="BY33080" s="300"/>
      <c r="BZ33080" s="300"/>
      <c r="CA33080" s="300"/>
      <c r="CB33080" s="300"/>
      <c r="CC33080" s="300"/>
      <c r="CD33080" s="300"/>
      <c r="CE33080" s="300"/>
      <c r="CF33080" s="300"/>
      <c r="CG33080" s="300"/>
      <c r="CH33080" s="300"/>
      <c r="CI33080" s="300"/>
      <c r="CJ33080" s="300"/>
      <c r="CK33080" s="300"/>
      <c r="CL33080" s="300"/>
      <c r="CM33080" s="300"/>
      <c r="CN33080" s="300"/>
      <c r="CO33080" s="300"/>
      <c r="CP33080" s="300"/>
      <c r="CQ33080" s="300"/>
      <c r="CR33080" s="300"/>
      <c r="CS33080" s="300"/>
      <c r="CT33080" s="300"/>
      <c r="CU33080" s="300"/>
      <c r="CV33080" s="300"/>
      <c r="CW33080" s="300"/>
      <c r="CX33080" s="300"/>
      <c r="CY33080" s="300"/>
      <c r="CZ33080" s="300"/>
      <c r="DA33080" s="300"/>
      <c r="DB33080" s="300"/>
      <c r="DC33080" s="300"/>
      <c r="DD33080" s="300"/>
      <c r="DE33080" s="300"/>
      <c r="DF33080" s="300"/>
      <c r="DG33080" s="300"/>
      <c r="DH33080" s="300"/>
      <c r="DI33080" s="300"/>
      <c r="DJ33080" s="300"/>
      <c r="DK33080" s="300"/>
      <c r="DL33080" s="300"/>
      <c r="DM33080" s="300"/>
      <c r="DN33080" s="300"/>
      <c r="DO33080" s="300"/>
      <c r="DP33080" s="300"/>
      <c r="DQ33080" s="300"/>
      <c r="DR33080" s="300"/>
      <c r="DS33080" s="300"/>
      <c r="DT33080" s="300"/>
      <c r="DU33080" s="300"/>
      <c r="DV33080" s="300"/>
      <c r="DW33080" s="300"/>
      <c r="DX33080" s="300"/>
      <c r="DY33080" s="300"/>
      <c r="DZ33080" s="300"/>
      <c r="EA33080" s="300"/>
      <c r="EB33080" s="300"/>
      <c r="EC33080" s="300"/>
      <c r="ED33080" s="300"/>
      <c r="EE33080" s="300"/>
      <c r="EF33080" s="300"/>
      <c r="EG33080" s="300"/>
      <c r="EH33080" s="300"/>
      <c r="EI33080" s="300"/>
      <c r="EJ33080" s="300"/>
      <c r="EK33080" s="300"/>
      <c r="EL33080" s="300"/>
      <c r="EM33080" s="300"/>
      <c r="EN33080" s="300"/>
      <c r="EO33080" s="300"/>
      <c r="EP33080" s="300"/>
      <c r="EQ33080" s="300"/>
      <c r="ER33080" s="300"/>
      <c r="ES33080" s="300"/>
      <c r="ET33080" s="300"/>
      <c r="EU33080" s="300"/>
      <c r="EV33080" s="300"/>
      <c r="EW33080" s="300"/>
      <c r="EX33080" s="300"/>
      <c r="EY33080" s="300"/>
      <c r="EZ33080" s="300"/>
      <c r="FA33080" s="300"/>
      <c r="FB33080" s="300"/>
      <c r="FC33080" s="300"/>
      <c r="FD33080" s="300"/>
      <c r="FE33080" s="300"/>
      <c r="FF33080" s="300"/>
      <c r="FG33080" s="300"/>
      <c r="FH33080" s="300"/>
      <c r="FI33080" s="300"/>
      <c r="FJ33080" s="300"/>
      <c r="FK33080" s="300"/>
      <c r="FL33080" s="300"/>
      <c r="FM33080" s="300"/>
      <c r="FN33080" s="300"/>
      <c r="FO33080" s="300"/>
      <c r="FP33080" s="300"/>
      <c r="FQ33080" s="300"/>
      <c r="FR33080" s="300"/>
      <c r="FS33080" s="300"/>
      <c r="FT33080" s="300"/>
      <c r="FU33080" s="300"/>
      <c r="FV33080" s="300"/>
      <c r="FW33080" s="300"/>
      <c r="FX33080" s="300"/>
      <c r="FY33080" s="300"/>
      <c r="FZ33080" s="300"/>
      <c r="GA33080" s="300"/>
      <c r="GB33080" s="300"/>
      <c r="GC33080" s="300"/>
      <c r="GD33080" s="300"/>
      <c r="GE33080" s="300"/>
      <c r="GF33080" s="300"/>
      <c r="GG33080" s="300"/>
      <c r="GH33080" s="300"/>
      <c r="GI33080" s="300"/>
      <c r="GJ33080" s="300"/>
      <c r="GK33080" s="300"/>
    </row>
    <row r="33081" spans="4:193" x14ac:dyDescent="0.25">
      <c r="D33081" s="300"/>
      <c r="J33081" s="300"/>
      <c r="K33081" s="300"/>
      <c r="L33081" s="300"/>
      <c r="M33081" s="300"/>
      <c r="N33081" s="300"/>
      <c r="O33081" s="300"/>
      <c r="P33081" s="300"/>
      <c r="Q33081" s="300"/>
      <c r="R33081" s="300"/>
      <c r="S33081" s="300"/>
      <c r="T33081" s="300"/>
      <c r="U33081" s="300"/>
      <c r="V33081" s="300"/>
      <c r="W33081" s="300"/>
      <c r="X33081" s="300"/>
      <c r="Y33081" s="300"/>
      <c r="Z33081" s="300"/>
      <c r="AA33081" s="300"/>
      <c r="AB33081" s="300"/>
      <c r="AC33081" s="300"/>
      <c r="AD33081" s="300"/>
      <c r="AE33081" s="300"/>
      <c r="AF33081" s="300"/>
      <c r="AG33081" s="300"/>
      <c r="AH33081" s="300"/>
      <c r="AI33081" s="300"/>
      <c r="AJ33081" s="300"/>
      <c r="AK33081" s="300"/>
      <c r="AL33081" s="300"/>
      <c r="AM33081" s="300"/>
      <c r="AN33081" s="300"/>
      <c r="AO33081" s="300"/>
      <c r="AP33081" s="300"/>
      <c r="AQ33081" s="300"/>
      <c r="AR33081" s="300"/>
      <c r="AS33081" s="300"/>
      <c r="AT33081" s="300"/>
      <c r="AU33081" s="300"/>
      <c r="AV33081" s="300"/>
      <c r="AW33081" s="300"/>
      <c r="AX33081" s="300"/>
      <c r="AY33081" s="300"/>
      <c r="AZ33081" s="300"/>
      <c r="BA33081" s="300"/>
      <c r="BB33081" s="300"/>
      <c r="BC33081" s="300"/>
      <c r="BD33081" s="300"/>
      <c r="BE33081" s="300"/>
      <c r="BF33081" s="300"/>
      <c r="BG33081" s="300"/>
      <c r="BH33081" s="300"/>
      <c r="BI33081" s="300"/>
      <c r="BJ33081" s="300"/>
      <c r="BK33081" s="300"/>
      <c r="BL33081" s="300"/>
      <c r="BM33081" s="300"/>
      <c r="BN33081" s="300"/>
      <c r="BO33081" s="300"/>
      <c r="BP33081" s="300"/>
      <c r="BQ33081" s="300"/>
      <c r="BR33081" s="300"/>
      <c r="BS33081" s="300"/>
      <c r="BT33081" s="300"/>
      <c r="BU33081" s="300"/>
      <c r="BV33081" s="300"/>
      <c r="BW33081" s="300"/>
      <c r="BX33081" s="300"/>
      <c r="BY33081" s="300"/>
      <c r="BZ33081" s="300"/>
      <c r="CA33081" s="300"/>
      <c r="CB33081" s="300"/>
      <c r="CC33081" s="300"/>
      <c r="CD33081" s="300"/>
      <c r="CE33081" s="300"/>
      <c r="CF33081" s="300"/>
      <c r="CG33081" s="300"/>
      <c r="CH33081" s="300"/>
      <c r="CI33081" s="300"/>
      <c r="CJ33081" s="300"/>
      <c r="CK33081" s="300"/>
      <c r="CL33081" s="300"/>
      <c r="CM33081" s="300"/>
      <c r="CN33081" s="300"/>
      <c r="CO33081" s="300"/>
      <c r="CP33081" s="300"/>
      <c r="CQ33081" s="300"/>
      <c r="CR33081" s="300"/>
      <c r="CS33081" s="300"/>
      <c r="CT33081" s="300"/>
      <c r="CU33081" s="300"/>
      <c r="CV33081" s="300"/>
      <c r="CW33081" s="300"/>
      <c r="CX33081" s="300"/>
      <c r="CY33081" s="300"/>
      <c r="CZ33081" s="300"/>
      <c r="DA33081" s="300"/>
      <c r="DB33081" s="300"/>
      <c r="DC33081" s="300"/>
      <c r="DD33081" s="300"/>
      <c r="DE33081" s="300"/>
      <c r="DF33081" s="300"/>
      <c r="DG33081" s="300"/>
      <c r="DH33081" s="300"/>
      <c r="DI33081" s="300"/>
      <c r="DJ33081" s="300"/>
      <c r="DK33081" s="300"/>
      <c r="DL33081" s="300"/>
      <c r="DM33081" s="300"/>
      <c r="DN33081" s="300"/>
      <c r="DO33081" s="300"/>
      <c r="DP33081" s="300"/>
      <c r="DQ33081" s="300"/>
      <c r="DR33081" s="300"/>
      <c r="DS33081" s="300"/>
      <c r="DT33081" s="300"/>
      <c r="DU33081" s="300"/>
      <c r="DV33081" s="300"/>
      <c r="DW33081" s="300"/>
      <c r="DX33081" s="300"/>
      <c r="DY33081" s="300"/>
      <c r="DZ33081" s="300"/>
      <c r="EA33081" s="300"/>
      <c r="EB33081" s="300"/>
      <c r="EC33081" s="300"/>
      <c r="ED33081" s="300"/>
      <c r="EE33081" s="300"/>
      <c r="EF33081" s="300"/>
      <c r="EG33081" s="300"/>
      <c r="EH33081" s="300"/>
      <c r="EI33081" s="300"/>
      <c r="EJ33081" s="300"/>
      <c r="EK33081" s="300"/>
      <c r="EL33081" s="300"/>
      <c r="EM33081" s="300"/>
      <c r="EN33081" s="300"/>
      <c r="EO33081" s="300"/>
      <c r="EP33081" s="300"/>
      <c r="EQ33081" s="300"/>
      <c r="ER33081" s="300"/>
      <c r="ES33081" s="300"/>
      <c r="ET33081" s="300"/>
      <c r="EU33081" s="300"/>
      <c r="EV33081" s="300"/>
      <c r="EW33081" s="300"/>
      <c r="EX33081" s="300"/>
      <c r="EY33081" s="300"/>
      <c r="EZ33081" s="300"/>
      <c r="FA33081" s="300"/>
      <c r="FB33081" s="300"/>
      <c r="FC33081" s="300"/>
      <c r="FD33081" s="300"/>
      <c r="FE33081" s="300"/>
      <c r="FF33081" s="300"/>
      <c r="FG33081" s="300"/>
      <c r="FH33081" s="300"/>
      <c r="FI33081" s="300"/>
      <c r="FJ33081" s="300"/>
      <c r="FK33081" s="300"/>
      <c r="FL33081" s="300"/>
      <c r="FM33081" s="300"/>
      <c r="FN33081" s="300"/>
      <c r="FO33081" s="300"/>
      <c r="FP33081" s="300"/>
      <c r="FQ33081" s="300"/>
      <c r="FR33081" s="300"/>
      <c r="FS33081" s="300"/>
      <c r="FT33081" s="300"/>
      <c r="FU33081" s="300"/>
      <c r="FV33081" s="300"/>
      <c r="FW33081" s="300"/>
      <c r="FX33081" s="300"/>
      <c r="FY33081" s="300"/>
      <c r="FZ33081" s="300"/>
      <c r="GA33081" s="300"/>
      <c r="GB33081" s="300"/>
      <c r="GC33081" s="300"/>
      <c r="GD33081" s="300"/>
      <c r="GE33081" s="300"/>
      <c r="GF33081" s="300"/>
      <c r="GG33081" s="300"/>
      <c r="GH33081" s="300"/>
      <c r="GI33081" s="300"/>
      <c r="GJ33081" s="300"/>
      <c r="GK33081" s="300"/>
    </row>
    <row r="33082" spans="4:193" x14ac:dyDescent="0.25">
      <c r="D33082" s="300"/>
      <c r="J33082" s="300"/>
      <c r="K33082" s="300"/>
      <c r="L33082" s="300"/>
      <c r="M33082" s="300"/>
      <c r="N33082" s="300"/>
      <c r="O33082" s="300"/>
      <c r="P33082" s="300"/>
      <c r="Q33082" s="300"/>
      <c r="R33082" s="300"/>
      <c r="S33082" s="300"/>
      <c r="T33082" s="300"/>
      <c r="U33082" s="300"/>
      <c r="V33082" s="300"/>
      <c r="W33082" s="300"/>
      <c r="X33082" s="300"/>
      <c r="Y33082" s="300"/>
      <c r="Z33082" s="300"/>
      <c r="AA33082" s="300"/>
      <c r="AB33082" s="300"/>
      <c r="AC33082" s="300"/>
      <c r="AD33082" s="300"/>
      <c r="AE33082" s="300"/>
      <c r="AF33082" s="300"/>
      <c r="AG33082" s="300"/>
      <c r="AH33082" s="300"/>
      <c r="AI33082" s="300"/>
      <c r="AJ33082" s="300"/>
      <c r="AK33082" s="300"/>
      <c r="AL33082" s="300"/>
      <c r="AM33082" s="300"/>
      <c r="AN33082" s="300"/>
      <c r="AO33082" s="300"/>
      <c r="AP33082" s="300"/>
      <c r="AQ33082" s="300"/>
      <c r="AR33082" s="300"/>
      <c r="AS33082" s="300"/>
      <c r="AT33082" s="300"/>
      <c r="AU33082" s="300"/>
      <c r="AV33082" s="300"/>
      <c r="AW33082" s="300"/>
      <c r="AX33082" s="300"/>
      <c r="AY33082" s="300"/>
      <c r="AZ33082" s="300"/>
      <c r="BA33082" s="300"/>
      <c r="BB33082" s="300"/>
      <c r="BC33082" s="300"/>
      <c r="BD33082" s="300"/>
      <c r="BE33082" s="300"/>
      <c r="BF33082" s="300"/>
      <c r="BG33082" s="300"/>
      <c r="BH33082" s="300"/>
      <c r="BI33082" s="300"/>
      <c r="BJ33082" s="300"/>
      <c r="BK33082" s="300"/>
      <c r="BL33082" s="300"/>
      <c r="BM33082" s="300"/>
      <c r="BN33082" s="300"/>
      <c r="BO33082" s="300"/>
      <c r="BP33082" s="300"/>
      <c r="BQ33082" s="300"/>
      <c r="BR33082" s="300"/>
      <c r="BS33082" s="300"/>
      <c r="BT33082" s="300"/>
      <c r="BU33082" s="300"/>
      <c r="BV33082" s="300"/>
      <c r="BW33082" s="300"/>
      <c r="BX33082" s="300"/>
      <c r="BY33082" s="300"/>
      <c r="BZ33082" s="300"/>
      <c r="CA33082" s="300"/>
      <c r="CB33082" s="300"/>
      <c r="CC33082" s="300"/>
      <c r="CD33082" s="300"/>
      <c r="CE33082" s="300"/>
      <c r="CF33082" s="300"/>
      <c r="CG33082" s="300"/>
      <c r="CH33082" s="300"/>
      <c r="CI33082" s="300"/>
      <c r="CJ33082" s="300"/>
      <c r="CK33082" s="300"/>
      <c r="CL33082" s="300"/>
      <c r="CM33082" s="300"/>
      <c r="CN33082" s="300"/>
      <c r="CO33082" s="300"/>
      <c r="CP33082" s="300"/>
      <c r="CQ33082" s="300"/>
      <c r="CR33082" s="300"/>
      <c r="CS33082" s="300"/>
      <c r="CT33082" s="300"/>
      <c r="CU33082" s="300"/>
      <c r="CV33082" s="300"/>
      <c r="CW33082" s="300"/>
      <c r="CX33082" s="300"/>
      <c r="CY33082" s="300"/>
      <c r="CZ33082" s="300"/>
      <c r="DA33082" s="300"/>
      <c r="DB33082" s="300"/>
      <c r="DC33082" s="300"/>
      <c r="DD33082" s="300"/>
      <c r="DE33082" s="300"/>
      <c r="DF33082" s="300"/>
      <c r="DG33082" s="300"/>
      <c r="DH33082" s="300"/>
      <c r="DI33082" s="300"/>
      <c r="DJ33082" s="300"/>
      <c r="DK33082" s="300"/>
      <c r="DL33082" s="300"/>
      <c r="DM33082" s="300"/>
      <c r="DN33082" s="300"/>
      <c r="DO33082" s="300"/>
      <c r="DP33082" s="300"/>
      <c r="DQ33082" s="300"/>
      <c r="DR33082" s="300"/>
      <c r="DS33082" s="300"/>
      <c r="DT33082" s="300"/>
      <c r="DU33082" s="300"/>
      <c r="DV33082" s="300"/>
      <c r="DW33082" s="300"/>
      <c r="DX33082" s="300"/>
      <c r="DY33082" s="300"/>
      <c r="DZ33082" s="300"/>
      <c r="EA33082" s="300"/>
      <c r="EB33082" s="300"/>
      <c r="EC33082" s="300"/>
      <c r="ED33082" s="300"/>
      <c r="EE33082" s="300"/>
      <c r="EF33082" s="300"/>
      <c r="EG33082" s="300"/>
      <c r="EH33082" s="300"/>
      <c r="EI33082" s="300"/>
      <c r="EJ33082" s="300"/>
      <c r="EK33082" s="300"/>
      <c r="EL33082" s="300"/>
      <c r="EM33082" s="300"/>
      <c r="EN33082" s="300"/>
      <c r="EO33082" s="300"/>
      <c r="EP33082" s="300"/>
      <c r="EQ33082" s="300"/>
      <c r="ER33082" s="300"/>
      <c r="ES33082" s="300"/>
      <c r="ET33082" s="300"/>
      <c r="EU33082" s="300"/>
      <c r="EV33082" s="300"/>
      <c r="EW33082" s="300"/>
      <c r="EX33082" s="300"/>
      <c r="EY33082" s="300"/>
      <c r="EZ33082" s="300"/>
      <c r="FA33082" s="300"/>
      <c r="FB33082" s="300"/>
      <c r="FC33082" s="300"/>
      <c r="FD33082" s="300"/>
      <c r="FE33082" s="300"/>
      <c r="FF33082" s="300"/>
      <c r="FG33082" s="300"/>
      <c r="FH33082" s="300"/>
      <c r="FI33082" s="300"/>
      <c r="FJ33082" s="300"/>
      <c r="FK33082" s="300"/>
      <c r="FL33082" s="300"/>
      <c r="FM33082" s="300"/>
      <c r="FN33082" s="300"/>
      <c r="FO33082" s="300"/>
      <c r="FP33082" s="300"/>
      <c r="FQ33082" s="300"/>
      <c r="FR33082" s="300"/>
      <c r="FS33082" s="300"/>
      <c r="FT33082" s="300"/>
      <c r="FU33082" s="300"/>
      <c r="FV33082" s="300"/>
      <c r="FW33082" s="300"/>
      <c r="FX33082" s="300"/>
      <c r="FY33082" s="300"/>
      <c r="FZ33082" s="300"/>
      <c r="GA33082" s="300"/>
      <c r="GB33082" s="300"/>
      <c r="GC33082" s="300"/>
      <c r="GD33082" s="300"/>
      <c r="GE33082" s="300"/>
      <c r="GF33082" s="300"/>
      <c r="GG33082" s="300"/>
      <c r="GH33082" s="300"/>
      <c r="GI33082" s="300"/>
      <c r="GJ33082" s="300"/>
      <c r="GK33082" s="300"/>
    </row>
    <row r="33083" spans="4:193" x14ac:dyDescent="0.25">
      <c r="D33083" s="300"/>
      <c r="J33083" s="300"/>
      <c r="K33083" s="300"/>
      <c r="L33083" s="300"/>
      <c r="M33083" s="300"/>
      <c r="N33083" s="300"/>
      <c r="O33083" s="300"/>
      <c r="P33083" s="300"/>
      <c r="Q33083" s="300"/>
      <c r="R33083" s="300"/>
      <c r="S33083" s="300"/>
      <c r="T33083" s="300"/>
      <c r="U33083" s="300"/>
      <c r="V33083" s="300"/>
      <c r="W33083" s="300"/>
      <c r="X33083" s="300"/>
      <c r="Y33083" s="300"/>
      <c r="Z33083" s="300"/>
      <c r="AA33083" s="300"/>
      <c r="AB33083" s="300"/>
      <c r="AC33083" s="300"/>
      <c r="AD33083" s="300"/>
      <c r="AE33083" s="300"/>
      <c r="AF33083" s="300"/>
      <c r="AG33083" s="300"/>
      <c r="AH33083" s="300"/>
      <c r="AI33083" s="300"/>
      <c r="AJ33083" s="300"/>
      <c r="AK33083" s="300"/>
      <c r="AL33083" s="300"/>
      <c r="AM33083" s="300"/>
      <c r="AN33083" s="300"/>
      <c r="AO33083" s="300"/>
      <c r="AP33083" s="300"/>
      <c r="AQ33083" s="300"/>
      <c r="AR33083" s="300"/>
      <c r="AS33083" s="300"/>
      <c r="AT33083" s="300"/>
      <c r="AU33083" s="300"/>
      <c r="AV33083" s="300"/>
      <c r="AW33083" s="300"/>
      <c r="AX33083" s="300"/>
      <c r="AY33083" s="300"/>
      <c r="AZ33083" s="300"/>
      <c r="BA33083" s="300"/>
      <c r="BB33083" s="300"/>
      <c r="BC33083" s="300"/>
      <c r="BD33083" s="300"/>
      <c r="BE33083" s="300"/>
      <c r="BF33083" s="300"/>
      <c r="BG33083" s="300"/>
      <c r="BH33083" s="300"/>
      <c r="BI33083" s="300"/>
      <c r="BJ33083" s="300"/>
      <c r="BK33083" s="300"/>
      <c r="BL33083" s="300"/>
      <c r="BM33083" s="300"/>
      <c r="BN33083" s="300"/>
      <c r="BO33083" s="300"/>
      <c r="BP33083" s="300"/>
      <c r="BQ33083" s="300"/>
      <c r="BR33083" s="300"/>
      <c r="BS33083" s="300"/>
      <c r="BT33083" s="300"/>
      <c r="BU33083" s="300"/>
      <c r="BV33083" s="300"/>
      <c r="BW33083" s="300"/>
      <c r="BX33083" s="300"/>
      <c r="BY33083" s="300"/>
      <c r="BZ33083" s="300"/>
      <c r="CA33083" s="300"/>
      <c r="CB33083" s="300"/>
      <c r="CC33083" s="300"/>
      <c r="CD33083" s="300"/>
      <c r="CE33083" s="300"/>
      <c r="CF33083" s="300"/>
      <c r="CG33083" s="300"/>
      <c r="CH33083" s="300"/>
      <c r="CI33083" s="300"/>
      <c r="CJ33083" s="300"/>
      <c r="CK33083" s="300"/>
      <c r="CL33083" s="300"/>
      <c r="CM33083" s="300"/>
      <c r="CN33083" s="300"/>
      <c r="CO33083" s="300"/>
      <c r="CP33083" s="300"/>
      <c r="CQ33083" s="300"/>
      <c r="CR33083" s="300"/>
      <c r="CS33083" s="300"/>
      <c r="CT33083" s="300"/>
      <c r="CU33083" s="300"/>
      <c r="CV33083" s="300"/>
      <c r="CW33083" s="300"/>
      <c r="CX33083" s="300"/>
      <c r="CY33083" s="300"/>
      <c r="CZ33083" s="300"/>
      <c r="DA33083" s="300"/>
      <c r="DB33083" s="300"/>
      <c r="DC33083" s="300"/>
      <c r="DD33083" s="300"/>
      <c r="DE33083" s="300"/>
      <c r="DF33083" s="300"/>
      <c r="DG33083" s="300"/>
      <c r="DH33083" s="300"/>
      <c r="DI33083" s="300"/>
      <c r="DJ33083" s="300"/>
      <c r="DK33083" s="300"/>
      <c r="DL33083" s="300"/>
      <c r="DM33083" s="300"/>
      <c r="DN33083" s="300"/>
      <c r="DO33083" s="300"/>
      <c r="DP33083" s="300"/>
      <c r="DQ33083" s="300"/>
      <c r="DR33083" s="300"/>
      <c r="DS33083" s="300"/>
      <c r="DT33083" s="300"/>
      <c r="DU33083" s="300"/>
      <c r="DV33083" s="300"/>
      <c r="DW33083" s="300"/>
      <c r="DX33083" s="300"/>
      <c r="DY33083" s="300"/>
      <c r="DZ33083" s="300"/>
      <c r="EA33083" s="300"/>
      <c r="EB33083" s="300"/>
      <c r="EC33083" s="300"/>
      <c r="ED33083" s="300"/>
      <c r="EE33083" s="300"/>
      <c r="EF33083" s="300"/>
      <c r="EG33083" s="300"/>
      <c r="EH33083" s="300"/>
      <c r="EI33083" s="300"/>
      <c r="EJ33083" s="300"/>
      <c r="EK33083" s="300"/>
      <c r="EL33083" s="300"/>
      <c r="EM33083" s="300"/>
      <c r="EN33083" s="300"/>
      <c r="EO33083" s="300"/>
      <c r="EP33083" s="300"/>
      <c r="EQ33083" s="300"/>
      <c r="ER33083" s="300"/>
      <c r="ES33083" s="300"/>
      <c r="ET33083" s="300"/>
      <c r="EU33083" s="300"/>
      <c r="EV33083" s="300"/>
      <c r="EW33083" s="300"/>
      <c r="EX33083" s="300"/>
      <c r="EY33083" s="300"/>
      <c r="EZ33083" s="300"/>
      <c r="FA33083" s="300"/>
      <c r="FB33083" s="300"/>
      <c r="FC33083" s="300"/>
      <c r="FD33083" s="300"/>
      <c r="FE33083" s="300"/>
      <c r="FF33083" s="300"/>
      <c r="FG33083" s="300"/>
      <c r="FH33083" s="300"/>
      <c r="FI33083" s="300"/>
      <c r="FJ33083" s="300"/>
      <c r="FK33083" s="300"/>
      <c r="FL33083" s="300"/>
      <c r="FM33083" s="300"/>
      <c r="FN33083" s="300"/>
      <c r="FO33083" s="300"/>
      <c r="FP33083" s="300"/>
      <c r="FQ33083" s="300"/>
      <c r="FR33083" s="300"/>
      <c r="FS33083" s="300"/>
      <c r="FT33083" s="300"/>
      <c r="FU33083" s="300"/>
      <c r="FV33083" s="300"/>
      <c r="FW33083" s="300"/>
      <c r="FX33083" s="300"/>
      <c r="FY33083" s="300"/>
      <c r="FZ33083" s="300"/>
      <c r="GA33083" s="300"/>
      <c r="GB33083" s="300"/>
      <c r="GC33083" s="300"/>
      <c r="GD33083" s="300"/>
      <c r="GE33083" s="300"/>
      <c r="GF33083" s="300"/>
      <c r="GG33083" s="300"/>
      <c r="GH33083" s="300"/>
      <c r="GI33083" s="300"/>
      <c r="GJ33083" s="300"/>
      <c r="GK33083" s="300"/>
    </row>
    <row r="33084" spans="4:193" x14ac:dyDescent="0.25">
      <c r="D33084" s="300"/>
      <c r="J33084" s="300"/>
      <c r="K33084" s="300"/>
      <c r="L33084" s="300"/>
      <c r="M33084" s="300"/>
      <c r="N33084" s="300"/>
      <c r="O33084" s="300"/>
      <c r="P33084" s="300"/>
      <c r="Q33084" s="300"/>
      <c r="R33084" s="300"/>
      <c r="S33084" s="300"/>
      <c r="T33084" s="300"/>
      <c r="U33084" s="300"/>
      <c r="V33084" s="300"/>
      <c r="W33084" s="300"/>
      <c r="X33084" s="300"/>
      <c r="Y33084" s="300"/>
      <c r="Z33084" s="300"/>
      <c r="AA33084" s="300"/>
      <c r="AB33084" s="300"/>
      <c r="AC33084" s="300"/>
      <c r="AD33084" s="300"/>
      <c r="AE33084" s="300"/>
      <c r="AF33084" s="300"/>
      <c r="AG33084" s="300"/>
      <c r="AH33084" s="300"/>
      <c r="AI33084" s="300"/>
      <c r="AJ33084" s="300"/>
      <c r="AK33084" s="300"/>
      <c r="AL33084" s="300"/>
      <c r="AM33084" s="300"/>
      <c r="AN33084" s="300"/>
      <c r="AO33084" s="300"/>
      <c r="AP33084" s="300"/>
      <c r="AQ33084" s="300"/>
      <c r="AR33084" s="300"/>
      <c r="AS33084" s="300"/>
      <c r="AT33084" s="300"/>
      <c r="AU33084" s="300"/>
      <c r="AV33084" s="300"/>
      <c r="AW33084" s="300"/>
      <c r="AX33084" s="300"/>
      <c r="AY33084" s="300"/>
      <c r="AZ33084" s="300"/>
      <c r="BA33084" s="300"/>
      <c r="BB33084" s="300"/>
      <c r="BC33084" s="300"/>
      <c r="BD33084" s="300"/>
      <c r="BE33084" s="300"/>
      <c r="BF33084" s="300"/>
      <c r="BG33084" s="300"/>
      <c r="BH33084" s="300"/>
      <c r="BI33084" s="300"/>
      <c r="BJ33084" s="300"/>
      <c r="BK33084" s="300"/>
      <c r="BL33084" s="300"/>
      <c r="BM33084" s="300"/>
      <c r="BN33084" s="300"/>
      <c r="BO33084" s="300"/>
      <c r="BP33084" s="300"/>
      <c r="BQ33084" s="300"/>
      <c r="BR33084" s="300"/>
      <c r="BS33084" s="300"/>
      <c r="BT33084" s="300"/>
      <c r="BU33084" s="300"/>
      <c r="BV33084" s="300"/>
      <c r="BW33084" s="300"/>
      <c r="BX33084" s="300"/>
      <c r="BY33084" s="300"/>
      <c r="BZ33084" s="300"/>
      <c r="CA33084" s="300"/>
      <c r="CB33084" s="300"/>
      <c r="CC33084" s="300"/>
      <c r="CD33084" s="300"/>
      <c r="CE33084" s="300"/>
      <c r="CF33084" s="300"/>
      <c r="CG33084" s="300"/>
      <c r="CH33084" s="300"/>
      <c r="CI33084" s="300"/>
      <c r="CJ33084" s="300"/>
      <c r="CK33084" s="300"/>
      <c r="CL33084" s="300"/>
      <c r="CM33084" s="300"/>
      <c r="CN33084" s="300"/>
      <c r="CO33084" s="300"/>
      <c r="CP33084" s="300"/>
      <c r="CQ33084" s="300"/>
      <c r="CR33084" s="300"/>
      <c r="CS33084" s="300"/>
      <c r="CT33084" s="300"/>
      <c r="CU33084" s="300"/>
      <c r="CV33084" s="300"/>
      <c r="CW33084" s="300"/>
      <c r="CX33084" s="300"/>
      <c r="CY33084" s="300"/>
      <c r="CZ33084" s="300"/>
      <c r="DA33084" s="300"/>
      <c r="DB33084" s="300"/>
      <c r="DC33084" s="300"/>
      <c r="DD33084" s="300"/>
      <c r="DE33084" s="300"/>
      <c r="DF33084" s="300"/>
      <c r="DG33084" s="300"/>
      <c r="DH33084" s="300"/>
      <c r="DI33084" s="300"/>
      <c r="DJ33084" s="300"/>
      <c r="DK33084" s="300"/>
      <c r="DL33084" s="300"/>
      <c r="DM33084" s="300"/>
      <c r="DN33084" s="300"/>
      <c r="DO33084" s="300"/>
      <c r="DP33084" s="300"/>
      <c r="DQ33084" s="300"/>
      <c r="DR33084" s="300"/>
      <c r="DS33084" s="300"/>
      <c r="DT33084" s="300"/>
      <c r="DU33084" s="300"/>
      <c r="DV33084" s="300"/>
      <c r="DW33084" s="300"/>
      <c r="DX33084" s="300"/>
      <c r="DY33084" s="300"/>
      <c r="DZ33084" s="300"/>
      <c r="EA33084" s="300"/>
      <c r="EB33084" s="300"/>
      <c r="EC33084" s="300"/>
      <c r="ED33084" s="300"/>
      <c r="EE33084" s="300"/>
      <c r="EF33084" s="300"/>
      <c r="EG33084" s="300"/>
      <c r="EH33084" s="300"/>
      <c r="EI33084" s="300"/>
      <c r="EJ33084" s="300"/>
      <c r="EK33084" s="300"/>
      <c r="EL33084" s="300"/>
      <c r="EM33084" s="300"/>
      <c r="EN33084" s="300"/>
      <c r="EO33084" s="300"/>
      <c r="EP33084" s="300"/>
      <c r="EQ33084" s="300"/>
      <c r="ER33084" s="300"/>
      <c r="ES33084" s="300"/>
      <c r="ET33084" s="300"/>
      <c r="EU33084" s="300"/>
      <c r="EV33084" s="300"/>
      <c r="EW33084" s="300"/>
      <c r="EX33084" s="300"/>
      <c r="EY33084" s="300"/>
      <c r="EZ33084" s="300"/>
      <c r="FA33084" s="300"/>
      <c r="FB33084" s="300"/>
      <c r="FC33084" s="300"/>
      <c r="FD33084" s="300"/>
      <c r="FE33084" s="300"/>
      <c r="FF33084" s="300"/>
      <c r="FG33084" s="300"/>
      <c r="FH33084" s="300"/>
      <c r="FI33084" s="300"/>
      <c r="FJ33084" s="300"/>
      <c r="FK33084" s="300"/>
      <c r="FL33084" s="300"/>
      <c r="FM33084" s="300"/>
      <c r="FN33084" s="300"/>
      <c r="FO33084" s="300"/>
      <c r="FP33084" s="300"/>
      <c r="FQ33084" s="300"/>
      <c r="FR33084" s="300"/>
      <c r="FS33084" s="300"/>
      <c r="FT33084" s="300"/>
      <c r="FU33084" s="300"/>
      <c r="FV33084" s="300"/>
      <c r="FW33084" s="300"/>
      <c r="FX33084" s="300"/>
      <c r="FY33084" s="300"/>
      <c r="FZ33084" s="300"/>
      <c r="GA33084" s="300"/>
      <c r="GB33084" s="300"/>
      <c r="GC33084" s="300"/>
      <c r="GD33084" s="300"/>
      <c r="GE33084" s="300"/>
      <c r="GF33084" s="300"/>
      <c r="GG33084" s="300"/>
      <c r="GH33084" s="300"/>
      <c r="GI33084" s="300"/>
      <c r="GJ33084" s="300"/>
      <c r="GK33084" s="300"/>
    </row>
    <row r="33085" spans="4:193" x14ac:dyDescent="0.25">
      <c r="D33085" s="300"/>
      <c r="J33085" s="300"/>
      <c r="K33085" s="300"/>
      <c r="L33085" s="300"/>
      <c r="M33085" s="300"/>
      <c r="N33085" s="300"/>
      <c r="O33085" s="300"/>
      <c r="P33085" s="300"/>
      <c r="Q33085" s="300"/>
      <c r="R33085" s="300"/>
      <c r="S33085" s="300"/>
      <c r="T33085" s="300"/>
      <c r="U33085" s="300"/>
      <c r="V33085" s="300"/>
      <c r="W33085" s="300"/>
      <c r="X33085" s="300"/>
      <c r="Y33085" s="300"/>
      <c r="Z33085" s="300"/>
      <c r="AA33085" s="300"/>
      <c r="AB33085" s="300"/>
      <c r="AC33085" s="300"/>
      <c r="AD33085" s="300"/>
      <c r="AE33085" s="300"/>
      <c r="AF33085" s="300"/>
      <c r="AG33085" s="300"/>
      <c r="AH33085" s="300"/>
      <c r="AI33085" s="300"/>
      <c r="AJ33085" s="300"/>
      <c r="AK33085" s="300"/>
      <c r="AL33085" s="300"/>
      <c r="AM33085" s="300"/>
      <c r="AN33085" s="300"/>
      <c r="AO33085" s="300"/>
      <c r="AP33085" s="300"/>
      <c r="AQ33085" s="300"/>
      <c r="AR33085" s="300"/>
      <c r="AS33085" s="300"/>
      <c r="AT33085" s="300"/>
      <c r="AU33085" s="300"/>
      <c r="AV33085" s="300"/>
      <c r="AW33085" s="300"/>
      <c r="AX33085" s="300"/>
      <c r="AY33085" s="300"/>
      <c r="AZ33085" s="300"/>
      <c r="BA33085" s="300"/>
      <c r="BB33085" s="300"/>
      <c r="BC33085" s="300"/>
      <c r="BD33085" s="300"/>
      <c r="BE33085" s="300"/>
      <c r="BF33085" s="300"/>
      <c r="BG33085" s="300"/>
      <c r="BH33085" s="300"/>
      <c r="BI33085" s="300"/>
      <c r="BJ33085" s="300"/>
      <c r="BK33085" s="300"/>
      <c r="BL33085" s="300"/>
      <c r="BM33085" s="300"/>
      <c r="BN33085" s="300"/>
      <c r="BO33085" s="300"/>
      <c r="BP33085" s="300"/>
      <c r="BQ33085" s="300"/>
      <c r="BR33085" s="300"/>
      <c r="BS33085" s="300"/>
      <c r="BT33085" s="300"/>
      <c r="BU33085" s="300"/>
      <c r="BV33085" s="300"/>
      <c r="BW33085" s="300"/>
      <c r="BX33085" s="300"/>
      <c r="BY33085" s="300"/>
      <c r="BZ33085" s="300"/>
      <c r="CA33085" s="300"/>
      <c r="CB33085" s="300"/>
      <c r="CC33085" s="300"/>
      <c r="CD33085" s="300"/>
      <c r="CE33085" s="300"/>
      <c r="CF33085" s="300"/>
      <c r="CG33085" s="300"/>
      <c r="CH33085" s="300"/>
      <c r="CI33085" s="300"/>
      <c r="CJ33085" s="300"/>
      <c r="CK33085" s="300"/>
      <c r="CL33085" s="300"/>
      <c r="CM33085" s="300"/>
      <c r="CN33085" s="300"/>
      <c r="CO33085" s="300"/>
      <c r="CP33085" s="300"/>
      <c r="CQ33085" s="300"/>
      <c r="CR33085" s="300"/>
      <c r="CS33085" s="300"/>
      <c r="CT33085" s="300"/>
      <c r="CU33085" s="300"/>
      <c r="CV33085" s="300"/>
      <c r="CW33085" s="300"/>
      <c r="CX33085" s="300"/>
      <c r="CY33085" s="300"/>
      <c r="CZ33085" s="300"/>
      <c r="DA33085" s="300"/>
      <c r="DB33085" s="300"/>
      <c r="DC33085" s="300"/>
      <c r="DD33085" s="300"/>
      <c r="DE33085" s="300"/>
      <c r="DF33085" s="300"/>
      <c r="DG33085" s="300"/>
      <c r="DH33085" s="300"/>
      <c r="DI33085" s="300"/>
      <c r="DJ33085" s="300"/>
      <c r="DK33085" s="300"/>
      <c r="DL33085" s="300"/>
      <c r="DM33085" s="300"/>
      <c r="DN33085" s="300"/>
      <c r="DO33085" s="300"/>
      <c r="DP33085" s="300"/>
      <c r="DQ33085" s="300"/>
      <c r="DR33085" s="300"/>
      <c r="DS33085" s="300"/>
      <c r="DT33085" s="300"/>
      <c r="DU33085" s="300"/>
      <c r="DV33085" s="300"/>
      <c r="DW33085" s="300"/>
      <c r="DX33085" s="300"/>
      <c r="DY33085" s="300"/>
      <c r="DZ33085" s="300"/>
      <c r="EA33085" s="300"/>
      <c r="EB33085" s="300"/>
      <c r="EC33085" s="300"/>
      <c r="ED33085" s="300"/>
      <c r="EE33085" s="300"/>
      <c r="EF33085" s="300"/>
      <c r="EG33085" s="300"/>
      <c r="EH33085" s="300"/>
      <c r="EI33085" s="300"/>
      <c r="EJ33085" s="300"/>
      <c r="EK33085" s="300"/>
      <c r="EL33085" s="300"/>
      <c r="EM33085" s="300"/>
      <c r="EN33085" s="300"/>
      <c r="EO33085" s="300"/>
      <c r="EP33085" s="300"/>
      <c r="EQ33085" s="300"/>
      <c r="ER33085" s="300"/>
      <c r="ES33085" s="300"/>
      <c r="ET33085" s="300"/>
      <c r="EU33085" s="300"/>
      <c r="EV33085" s="300"/>
      <c r="EW33085" s="300"/>
      <c r="EX33085" s="300"/>
      <c r="EY33085" s="300"/>
      <c r="EZ33085" s="300"/>
      <c r="FA33085" s="300"/>
      <c r="FB33085" s="300"/>
      <c r="FC33085" s="300"/>
      <c r="FD33085" s="300"/>
      <c r="FE33085" s="300"/>
      <c r="FF33085" s="300"/>
      <c r="FG33085" s="300"/>
      <c r="FH33085" s="300"/>
      <c r="FI33085" s="300"/>
      <c r="FJ33085" s="300"/>
      <c r="FK33085" s="300"/>
      <c r="FL33085" s="300"/>
      <c r="FM33085" s="300"/>
      <c r="FN33085" s="300"/>
      <c r="FO33085" s="300"/>
      <c r="FP33085" s="300"/>
      <c r="FQ33085" s="300"/>
      <c r="FR33085" s="300"/>
      <c r="FS33085" s="300"/>
      <c r="FT33085" s="300"/>
      <c r="FU33085" s="300"/>
      <c r="FV33085" s="300"/>
      <c r="FW33085" s="300"/>
      <c r="FX33085" s="300"/>
      <c r="FY33085" s="300"/>
      <c r="FZ33085" s="300"/>
      <c r="GA33085" s="300"/>
      <c r="GB33085" s="300"/>
      <c r="GC33085" s="300"/>
      <c r="GD33085" s="300"/>
      <c r="GE33085" s="300"/>
      <c r="GF33085" s="300"/>
      <c r="GG33085" s="300"/>
      <c r="GH33085" s="300"/>
      <c r="GI33085" s="300"/>
      <c r="GJ33085" s="300"/>
      <c r="GK33085" s="300"/>
    </row>
    <row r="33086" spans="4:193" x14ac:dyDescent="0.25">
      <c r="D33086" s="300"/>
      <c r="J33086" s="300"/>
      <c r="K33086" s="300"/>
      <c r="L33086" s="300"/>
      <c r="M33086" s="300"/>
      <c r="N33086" s="300"/>
      <c r="O33086" s="300"/>
      <c r="P33086" s="300"/>
      <c r="Q33086" s="300"/>
      <c r="R33086" s="300"/>
      <c r="S33086" s="300"/>
      <c r="T33086" s="300"/>
      <c r="U33086" s="300"/>
      <c r="V33086" s="300"/>
      <c r="W33086" s="300"/>
      <c r="X33086" s="300"/>
      <c r="Y33086" s="300"/>
      <c r="Z33086" s="300"/>
      <c r="AA33086" s="300"/>
      <c r="AB33086" s="300"/>
      <c r="AC33086" s="300"/>
      <c r="AD33086" s="300"/>
      <c r="AE33086" s="300"/>
      <c r="AF33086" s="300"/>
      <c r="AG33086" s="300"/>
      <c r="AH33086" s="300"/>
      <c r="AI33086" s="300"/>
      <c r="AJ33086" s="300"/>
      <c r="AK33086" s="300"/>
      <c r="AL33086" s="300"/>
      <c r="AM33086" s="300"/>
      <c r="AN33086" s="300"/>
      <c r="AO33086" s="300"/>
      <c r="AP33086" s="300"/>
      <c r="AQ33086" s="300"/>
      <c r="AR33086" s="300"/>
      <c r="AS33086" s="300"/>
      <c r="AT33086" s="300"/>
      <c r="AU33086" s="300"/>
      <c r="AV33086" s="300"/>
      <c r="AW33086" s="300"/>
      <c r="AX33086" s="300"/>
      <c r="AY33086" s="300"/>
      <c r="AZ33086" s="300"/>
      <c r="BA33086" s="300"/>
      <c r="BB33086" s="300"/>
      <c r="BC33086" s="300"/>
      <c r="BD33086" s="300"/>
      <c r="BE33086" s="300"/>
      <c r="BF33086" s="300"/>
      <c r="BG33086" s="300"/>
      <c r="BH33086" s="300"/>
      <c r="BI33086" s="300"/>
      <c r="BJ33086" s="300"/>
      <c r="BK33086" s="300"/>
      <c r="BL33086" s="300"/>
      <c r="BM33086" s="300"/>
      <c r="BN33086" s="300"/>
      <c r="BO33086" s="300"/>
      <c r="BP33086" s="300"/>
      <c r="BQ33086" s="300"/>
      <c r="BR33086" s="300"/>
      <c r="BS33086" s="300"/>
      <c r="BT33086" s="300"/>
      <c r="BU33086" s="300"/>
      <c r="BV33086" s="300"/>
      <c r="BW33086" s="300"/>
      <c r="BX33086" s="300"/>
      <c r="BY33086" s="300"/>
      <c r="BZ33086" s="300"/>
      <c r="CA33086" s="300"/>
      <c r="CB33086" s="300"/>
      <c r="CC33086" s="300"/>
      <c r="CD33086" s="300"/>
      <c r="CE33086" s="300"/>
      <c r="CF33086" s="300"/>
      <c r="CG33086" s="300"/>
      <c r="CH33086" s="300"/>
      <c r="CI33086" s="300"/>
      <c r="CJ33086" s="300"/>
      <c r="CK33086" s="300"/>
      <c r="CL33086" s="300"/>
      <c r="CM33086" s="300"/>
      <c r="CN33086" s="300"/>
      <c r="CO33086" s="300"/>
      <c r="CP33086" s="300"/>
      <c r="CQ33086" s="300"/>
      <c r="CR33086" s="300"/>
      <c r="CS33086" s="300"/>
      <c r="CT33086" s="300"/>
      <c r="CU33086" s="300"/>
      <c r="CV33086" s="300"/>
      <c r="CW33086" s="300"/>
      <c r="CX33086" s="300"/>
      <c r="CY33086" s="300"/>
      <c r="CZ33086" s="300"/>
      <c r="DA33086" s="300"/>
      <c r="DB33086" s="300"/>
      <c r="DC33086" s="300"/>
      <c r="DD33086" s="300"/>
      <c r="DE33086" s="300"/>
      <c r="DF33086" s="300"/>
      <c r="DG33086" s="300"/>
      <c r="DH33086" s="300"/>
      <c r="DI33086" s="300"/>
      <c r="DJ33086" s="300"/>
      <c r="DK33086" s="300"/>
      <c r="DL33086" s="300"/>
      <c r="DM33086" s="300"/>
      <c r="DN33086" s="300"/>
      <c r="DO33086" s="300"/>
      <c r="DP33086" s="300"/>
      <c r="DQ33086" s="300"/>
      <c r="DR33086" s="300"/>
      <c r="DS33086" s="300"/>
      <c r="DT33086" s="300"/>
      <c r="DU33086" s="300"/>
      <c r="DV33086" s="300"/>
      <c r="DW33086" s="300"/>
      <c r="DX33086" s="300"/>
      <c r="DY33086" s="300"/>
      <c r="DZ33086" s="300"/>
      <c r="EA33086" s="300"/>
      <c r="EB33086" s="300"/>
      <c r="EC33086" s="300"/>
      <c r="ED33086" s="300"/>
      <c r="EE33086" s="300"/>
      <c r="EF33086" s="300"/>
      <c r="EG33086" s="300"/>
      <c r="EH33086" s="300"/>
      <c r="EI33086" s="300"/>
      <c r="EJ33086" s="300"/>
      <c r="EK33086" s="300"/>
      <c r="EL33086" s="300"/>
      <c r="EM33086" s="300"/>
      <c r="EN33086" s="300"/>
      <c r="EO33086" s="300"/>
      <c r="EP33086" s="300"/>
      <c r="EQ33086" s="300"/>
      <c r="ER33086" s="300"/>
      <c r="ES33086" s="300"/>
      <c r="ET33086" s="300"/>
      <c r="EU33086" s="300"/>
      <c r="EV33086" s="300"/>
      <c r="EW33086" s="300"/>
      <c r="EX33086" s="300"/>
      <c r="EY33086" s="300"/>
      <c r="EZ33086" s="300"/>
      <c r="FA33086" s="300"/>
      <c r="FB33086" s="300"/>
      <c r="FC33086" s="300"/>
      <c r="FD33086" s="300"/>
      <c r="FE33086" s="300"/>
      <c r="FF33086" s="300"/>
      <c r="FG33086" s="300"/>
      <c r="FH33086" s="300"/>
      <c r="FI33086" s="300"/>
      <c r="FJ33086" s="300"/>
      <c r="FK33086" s="300"/>
      <c r="FL33086" s="300"/>
      <c r="FM33086" s="300"/>
      <c r="FN33086" s="300"/>
      <c r="FO33086" s="300"/>
      <c r="FP33086" s="300"/>
      <c r="FQ33086" s="300"/>
      <c r="FR33086" s="300"/>
      <c r="FS33086" s="300"/>
      <c r="FT33086" s="300"/>
      <c r="FU33086" s="300"/>
      <c r="FV33086" s="300"/>
      <c r="FW33086" s="300"/>
      <c r="FX33086" s="300"/>
      <c r="FY33086" s="300"/>
      <c r="FZ33086" s="300"/>
      <c r="GA33086" s="300"/>
      <c r="GB33086" s="300"/>
      <c r="GC33086" s="300"/>
      <c r="GD33086" s="300"/>
      <c r="GE33086" s="300"/>
      <c r="GF33086" s="300"/>
      <c r="GG33086" s="300"/>
      <c r="GH33086" s="300"/>
      <c r="GI33086" s="300"/>
      <c r="GJ33086" s="300"/>
      <c r="GK33086" s="300"/>
    </row>
    <row r="33087" spans="4:193" x14ac:dyDescent="0.25">
      <c r="D33087" s="300"/>
      <c r="J33087" s="300"/>
      <c r="K33087" s="300"/>
      <c r="L33087" s="300"/>
      <c r="M33087" s="300"/>
      <c r="N33087" s="300"/>
      <c r="O33087" s="300"/>
      <c r="P33087" s="300"/>
      <c r="Q33087" s="300"/>
      <c r="R33087" s="300"/>
      <c r="S33087" s="300"/>
      <c r="T33087" s="300"/>
      <c r="U33087" s="300"/>
      <c r="V33087" s="300"/>
      <c r="W33087" s="300"/>
      <c r="X33087" s="300"/>
      <c r="Y33087" s="300"/>
      <c r="Z33087" s="300"/>
      <c r="AA33087" s="300"/>
      <c r="AB33087" s="300"/>
      <c r="AC33087" s="300"/>
      <c r="AD33087" s="300"/>
      <c r="AE33087" s="300"/>
      <c r="AF33087" s="300"/>
      <c r="AG33087" s="300"/>
      <c r="AH33087" s="300"/>
      <c r="AI33087" s="300"/>
      <c r="AJ33087" s="300"/>
      <c r="AK33087" s="300"/>
      <c r="AL33087" s="300"/>
      <c r="AM33087" s="300"/>
      <c r="AN33087" s="300"/>
      <c r="AO33087" s="300"/>
      <c r="AP33087" s="300"/>
      <c r="AQ33087" s="300"/>
      <c r="AR33087" s="300"/>
      <c r="AS33087" s="300"/>
      <c r="AT33087" s="300"/>
      <c r="AU33087" s="300"/>
      <c r="AV33087" s="300"/>
      <c r="AW33087" s="300"/>
      <c r="AX33087" s="300"/>
      <c r="AY33087" s="300"/>
      <c r="AZ33087" s="300"/>
      <c r="BA33087" s="300"/>
      <c r="BB33087" s="300"/>
      <c r="BC33087" s="300"/>
      <c r="BD33087" s="300"/>
      <c r="BE33087" s="300"/>
      <c r="BF33087" s="300"/>
      <c r="BG33087" s="300"/>
      <c r="BH33087" s="300"/>
      <c r="BI33087" s="300"/>
      <c r="BJ33087" s="300"/>
      <c r="BK33087" s="300"/>
      <c r="BL33087" s="300"/>
      <c r="BM33087" s="300"/>
      <c r="BN33087" s="300"/>
      <c r="BO33087" s="300"/>
      <c r="BP33087" s="300"/>
      <c r="BQ33087" s="300"/>
      <c r="BR33087" s="300"/>
      <c r="BS33087" s="300"/>
      <c r="BT33087" s="300"/>
      <c r="BU33087" s="300"/>
      <c r="BV33087" s="300"/>
      <c r="BW33087" s="300"/>
      <c r="BX33087" s="300"/>
      <c r="BY33087" s="300"/>
      <c r="BZ33087" s="300"/>
      <c r="CA33087" s="300"/>
      <c r="CB33087" s="300"/>
      <c r="CC33087" s="300"/>
      <c r="CD33087" s="300"/>
      <c r="CE33087" s="300"/>
      <c r="CF33087" s="300"/>
      <c r="CG33087" s="300"/>
      <c r="CH33087" s="300"/>
      <c r="CI33087" s="300"/>
      <c r="CJ33087" s="300"/>
      <c r="CK33087" s="300"/>
      <c r="CL33087" s="300"/>
      <c r="CM33087" s="300"/>
      <c r="CN33087" s="300"/>
      <c r="CO33087" s="300"/>
      <c r="CP33087" s="300"/>
      <c r="CQ33087" s="300"/>
      <c r="CR33087" s="300"/>
      <c r="CS33087" s="300"/>
      <c r="CT33087" s="300"/>
      <c r="CU33087" s="300"/>
      <c r="CV33087" s="300"/>
      <c r="CW33087" s="300"/>
      <c r="CX33087" s="300"/>
      <c r="CY33087" s="300"/>
      <c r="CZ33087" s="300"/>
      <c r="DA33087" s="300"/>
      <c r="DB33087" s="300"/>
      <c r="DC33087" s="300"/>
      <c r="DD33087" s="300"/>
      <c r="DE33087" s="300"/>
      <c r="DF33087" s="300"/>
      <c r="DG33087" s="300"/>
      <c r="DH33087" s="300"/>
      <c r="DI33087" s="300"/>
      <c r="DJ33087" s="300"/>
      <c r="DK33087" s="300"/>
      <c r="DL33087" s="300"/>
      <c r="DM33087" s="300"/>
      <c r="DN33087" s="300"/>
      <c r="DO33087" s="300"/>
      <c r="DP33087" s="300"/>
      <c r="DQ33087" s="300"/>
      <c r="DR33087" s="300"/>
      <c r="DS33087" s="300"/>
      <c r="DT33087" s="300"/>
      <c r="DU33087" s="300"/>
      <c r="DV33087" s="300"/>
      <c r="DW33087" s="300"/>
      <c r="DX33087" s="300"/>
      <c r="DY33087" s="300"/>
      <c r="DZ33087" s="300"/>
      <c r="EA33087" s="300"/>
      <c r="EB33087" s="300"/>
      <c r="EC33087" s="300"/>
      <c r="ED33087" s="300"/>
      <c r="EE33087" s="300"/>
      <c r="EF33087" s="300"/>
      <c r="EG33087" s="300"/>
      <c r="EH33087" s="300"/>
      <c r="EI33087" s="300"/>
      <c r="EJ33087" s="300"/>
      <c r="EK33087" s="300"/>
      <c r="EL33087" s="300"/>
      <c r="EM33087" s="300"/>
      <c r="EN33087" s="300"/>
      <c r="EO33087" s="300"/>
      <c r="EP33087" s="300"/>
      <c r="EQ33087" s="300"/>
      <c r="ER33087" s="300"/>
      <c r="ES33087" s="300"/>
      <c r="ET33087" s="300"/>
      <c r="EU33087" s="300"/>
      <c r="EV33087" s="300"/>
      <c r="EW33087" s="300"/>
      <c r="EX33087" s="300"/>
      <c r="EY33087" s="300"/>
      <c r="EZ33087" s="300"/>
      <c r="FA33087" s="300"/>
      <c r="FB33087" s="300"/>
      <c r="FC33087" s="300"/>
      <c r="FD33087" s="300"/>
      <c r="FE33087" s="300"/>
      <c r="FF33087" s="300"/>
      <c r="FG33087" s="300"/>
      <c r="FH33087" s="300"/>
      <c r="FI33087" s="300"/>
      <c r="FJ33087" s="300"/>
      <c r="FK33087" s="300"/>
      <c r="FL33087" s="300"/>
      <c r="FM33087" s="300"/>
      <c r="FN33087" s="300"/>
      <c r="FO33087" s="300"/>
      <c r="FP33087" s="300"/>
      <c r="FQ33087" s="300"/>
      <c r="FR33087" s="300"/>
      <c r="FS33087" s="300"/>
      <c r="FT33087" s="300"/>
      <c r="FU33087" s="300"/>
      <c r="FV33087" s="300"/>
      <c r="FW33087" s="300"/>
      <c r="FX33087" s="300"/>
      <c r="FY33087" s="300"/>
      <c r="FZ33087" s="300"/>
      <c r="GA33087" s="300"/>
      <c r="GB33087" s="300"/>
      <c r="GC33087" s="300"/>
      <c r="GD33087" s="300"/>
      <c r="GE33087" s="300"/>
      <c r="GF33087" s="300"/>
      <c r="GG33087" s="300"/>
      <c r="GH33087" s="300"/>
      <c r="GI33087" s="300"/>
      <c r="GJ33087" s="300"/>
      <c r="GK33087" s="300"/>
    </row>
    <row r="33088" spans="4:193" x14ac:dyDescent="0.25">
      <c r="D33088" s="300"/>
      <c r="J33088" s="300"/>
      <c r="K33088" s="300"/>
      <c r="L33088" s="300"/>
      <c r="M33088" s="300"/>
      <c r="N33088" s="300"/>
      <c r="O33088" s="300"/>
      <c r="P33088" s="300"/>
      <c r="Q33088" s="300"/>
      <c r="R33088" s="300"/>
      <c r="S33088" s="300"/>
      <c r="T33088" s="300"/>
      <c r="U33088" s="300"/>
      <c r="V33088" s="300"/>
      <c r="W33088" s="300"/>
      <c r="X33088" s="300"/>
      <c r="Y33088" s="300"/>
      <c r="Z33088" s="300"/>
      <c r="AA33088" s="300"/>
      <c r="AB33088" s="300"/>
      <c r="AC33088" s="300"/>
      <c r="AD33088" s="300"/>
      <c r="AE33088" s="300"/>
      <c r="AF33088" s="300"/>
      <c r="AG33088" s="300"/>
      <c r="AH33088" s="300"/>
      <c r="AI33088" s="300"/>
      <c r="AJ33088" s="300"/>
      <c r="AK33088" s="300"/>
      <c r="AL33088" s="300"/>
      <c r="AM33088" s="300"/>
      <c r="AN33088" s="300"/>
      <c r="AO33088" s="300"/>
      <c r="AP33088" s="300"/>
      <c r="AQ33088" s="300"/>
      <c r="AR33088" s="300"/>
      <c r="AS33088" s="300"/>
      <c r="AT33088" s="300"/>
      <c r="AU33088" s="300"/>
      <c r="AV33088" s="300"/>
      <c r="AW33088" s="300"/>
      <c r="AX33088" s="300"/>
      <c r="AY33088" s="300"/>
      <c r="AZ33088" s="300"/>
      <c r="BA33088" s="300"/>
      <c r="BB33088" s="300"/>
      <c r="BC33088" s="300"/>
      <c r="BD33088" s="300"/>
      <c r="BE33088" s="300"/>
      <c r="BF33088" s="300"/>
      <c r="BG33088" s="300"/>
      <c r="BH33088" s="300"/>
      <c r="BI33088" s="300"/>
      <c r="BJ33088" s="300"/>
      <c r="BK33088" s="300"/>
      <c r="BL33088" s="300"/>
      <c r="BM33088" s="300"/>
      <c r="BN33088" s="300"/>
      <c r="BO33088" s="300"/>
      <c r="BP33088" s="300"/>
      <c r="BQ33088" s="300"/>
      <c r="BR33088" s="300"/>
      <c r="BS33088" s="300"/>
      <c r="BT33088" s="300"/>
      <c r="BU33088" s="300"/>
      <c r="BV33088" s="300"/>
      <c r="BW33088" s="300"/>
      <c r="BX33088" s="300"/>
      <c r="BY33088" s="300"/>
      <c r="BZ33088" s="300"/>
      <c r="CA33088" s="300"/>
      <c r="CB33088" s="300"/>
      <c r="CC33088" s="300"/>
      <c r="CD33088" s="300"/>
      <c r="CE33088" s="300"/>
      <c r="CF33088" s="300"/>
      <c r="CG33088" s="300"/>
      <c r="CH33088" s="300"/>
      <c r="CI33088" s="300"/>
      <c r="CJ33088" s="300"/>
      <c r="CK33088" s="300"/>
      <c r="CL33088" s="300"/>
      <c r="CM33088" s="300"/>
      <c r="CN33088" s="300"/>
      <c r="CO33088" s="300"/>
      <c r="CP33088" s="300"/>
      <c r="CQ33088" s="300"/>
      <c r="CR33088" s="300"/>
      <c r="CS33088" s="300"/>
      <c r="CT33088" s="300"/>
      <c r="CU33088" s="300"/>
      <c r="CV33088" s="300"/>
      <c r="CW33088" s="300"/>
      <c r="CX33088" s="300"/>
      <c r="CY33088" s="300"/>
      <c r="CZ33088" s="300"/>
      <c r="DA33088" s="300"/>
      <c r="DB33088" s="300"/>
      <c r="DC33088" s="300"/>
      <c r="DD33088" s="300"/>
      <c r="DE33088" s="300"/>
      <c r="DF33088" s="300"/>
      <c r="DG33088" s="300"/>
      <c r="DH33088" s="300"/>
      <c r="DI33088" s="300"/>
      <c r="DJ33088" s="300"/>
      <c r="DK33088" s="300"/>
      <c r="DL33088" s="300"/>
      <c r="DM33088" s="300"/>
      <c r="DN33088" s="300"/>
      <c r="DO33088" s="300"/>
      <c r="DP33088" s="300"/>
      <c r="DQ33088" s="300"/>
      <c r="DR33088" s="300"/>
      <c r="DS33088" s="300"/>
      <c r="DT33088" s="300"/>
      <c r="DU33088" s="300"/>
      <c r="DV33088" s="300"/>
      <c r="DW33088" s="300"/>
      <c r="DX33088" s="300"/>
      <c r="DY33088" s="300"/>
      <c r="DZ33088" s="300"/>
      <c r="EA33088" s="300"/>
      <c r="EB33088" s="300"/>
      <c r="EC33088" s="300"/>
      <c r="ED33088" s="300"/>
      <c r="EE33088" s="300"/>
      <c r="EF33088" s="300"/>
      <c r="EG33088" s="300"/>
      <c r="EH33088" s="300"/>
      <c r="EI33088" s="300"/>
      <c r="EJ33088" s="300"/>
      <c r="EK33088" s="300"/>
      <c r="EL33088" s="300"/>
      <c r="EM33088" s="300"/>
      <c r="EN33088" s="300"/>
      <c r="EO33088" s="300"/>
      <c r="EP33088" s="300"/>
      <c r="EQ33088" s="300"/>
      <c r="ER33088" s="300"/>
      <c r="ES33088" s="300"/>
      <c r="ET33088" s="300"/>
      <c r="EU33088" s="300"/>
      <c r="EV33088" s="300"/>
      <c r="EW33088" s="300"/>
      <c r="EX33088" s="300"/>
      <c r="EY33088" s="300"/>
      <c r="EZ33088" s="300"/>
      <c r="FA33088" s="300"/>
      <c r="FB33088" s="300"/>
      <c r="FC33088" s="300"/>
      <c r="FD33088" s="300"/>
      <c r="FE33088" s="300"/>
      <c r="FF33088" s="300"/>
      <c r="FG33088" s="300"/>
      <c r="FH33088" s="300"/>
      <c r="FI33088" s="300"/>
      <c r="FJ33088" s="300"/>
      <c r="FK33088" s="300"/>
      <c r="FL33088" s="300"/>
      <c r="FM33088" s="300"/>
      <c r="FN33088" s="300"/>
      <c r="FO33088" s="300"/>
      <c r="FP33088" s="300"/>
      <c r="FQ33088" s="300"/>
      <c r="FR33088" s="300"/>
      <c r="FS33088" s="300"/>
      <c r="FT33088" s="300"/>
      <c r="FU33088" s="300"/>
      <c r="FV33088" s="300"/>
      <c r="FW33088" s="300"/>
      <c r="FX33088" s="300"/>
      <c r="FY33088" s="300"/>
      <c r="FZ33088" s="300"/>
      <c r="GA33088" s="300"/>
      <c r="GB33088" s="300"/>
      <c r="GC33088" s="300"/>
      <c r="GD33088" s="300"/>
      <c r="GE33088" s="300"/>
      <c r="GF33088" s="300"/>
      <c r="GG33088" s="300"/>
      <c r="GH33088" s="300"/>
      <c r="GI33088" s="300"/>
      <c r="GJ33088" s="300"/>
      <c r="GK33088" s="300"/>
    </row>
    <row r="33089" spans="4:193" x14ac:dyDescent="0.25">
      <c r="D33089" s="300"/>
      <c r="J33089" s="300"/>
      <c r="K33089" s="300"/>
      <c r="L33089" s="300"/>
      <c r="M33089" s="300"/>
      <c r="N33089" s="300"/>
      <c r="O33089" s="300"/>
      <c r="P33089" s="300"/>
      <c r="Q33089" s="300"/>
      <c r="R33089" s="300"/>
      <c r="S33089" s="300"/>
      <c r="T33089" s="300"/>
      <c r="U33089" s="300"/>
      <c r="V33089" s="300"/>
      <c r="W33089" s="300"/>
      <c r="X33089" s="300"/>
      <c r="Y33089" s="300"/>
      <c r="Z33089" s="300"/>
      <c r="AA33089" s="300"/>
      <c r="AB33089" s="300"/>
      <c r="AC33089" s="300"/>
      <c r="AD33089" s="300"/>
      <c r="AE33089" s="300"/>
      <c r="AF33089" s="300"/>
      <c r="AG33089" s="300"/>
      <c r="AH33089" s="300"/>
      <c r="AI33089" s="300"/>
      <c r="AJ33089" s="300"/>
      <c r="AK33089" s="300"/>
      <c r="AL33089" s="300"/>
      <c r="AM33089" s="300"/>
      <c r="AN33089" s="300"/>
      <c r="AO33089" s="300"/>
      <c r="AP33089" s="300"/>
      <c r="AQ33089" s="300"/>
      <c r="AR33089" s="300"/>
      <c r="AS33089" s="300"/>
      <c r="AT33089" s="300"/>
      <c r="AU33089" s="300"/>
      <c r="AV33089" s="300"/>
      <c r="AW33089" s="300"/>
      <c r="AX33089" s="300"/>
      <c r="AY33089" s="300"/>
      <c r="AZ33089" s="300"/>
      <c r="BA33089" s="300"/>
      <c r="BB33089" s="300"/>
      <c r="BC33089" s="300"/>
      <c r="BD33089" s="300"/>
      <c r="BE33089" s="300"/>
      <c r="BF33089" s="300"/>
      <c r="BG33089" s="300"/>
      <c r="BH33089" s="300"/>
      <c r="BI33089" s="300"/>
      <c r="BJ33089" s="300"/>
      <c r="BK33089" s="300"/>
      <c r="BL33089" s="300"/>
      <c r="BM33089" s="300"/>
      <c r="BN33089" s="300"/>
      <c r="BO33089" s="300"/>
      <c r="BP33089" s="300"/>
      <c r="BQ33089" s="300"/>
      <c r="BR33089" s="300"/>
      <c r="BS33089" s="300"/>
      <c r="BT33089" s="300"/>
      <c r="BU33089" s="300"/>
      <c r="BV33089" s="300"/>
      <c r="BW33089" s="300"/>
      <c r="BX33089" s="300"/>
      <c r="BY33089" s="300"/>
      <c r="BZ33089" s="300"/>
      <c r="CA33089" s="300"/>
      <c r="CB33089" s="300"/>
      <c r="CC33089" s="300"/>
      <c r="CD33089" s="300"/>
      <c r="CE33089" s="300"/>
      <c r="CF33089" s="300"/>
      <c r="CG33089" s="300"/>
      <c r="CH33089" s="300"/>
      <c r="CI33089" s="300"/>
      <c r="CJ33089" s="300"/>
      <c r="CK33089" s="300"/>
      <c r="CL33089" s="300"/>
      <c r="CM33089" s="300"/>
      <c r="CN33089" s="300"/>
      <c r="CO33089" s="300"/>
      <c r="CP33089" s="300"/>
      <c r="CQ33089" s="300"/>
      <c r="CR33089" s="300"/>
      <c r="CS33089" s="300"/>
      <c r="CT33089" s="300"/>
      <c r="CU33089" s="300"/>
      <c r="CV33089" s="300"/>
      <c r="CW33089" s="300"/>
      <c r="CX33089" s="300"/>
      <c r="CY33089" s="300"/>
      <c r="CZ33089" s="300"/>
      <c r="DA33089" s="300"/>
      <c r="DB33089" s="300"/>
      <c r="DC33089" s="300"/>
      <c r="DD33089" s="300"/>
      <c r="DE33089" s="300"/>
      <c r="DF33089" s="300"/>
      <c r="DG33089" s="300"/>
      <c r="DH33089" s="300"/>
      <c r="DI33089" s="300"/>
      <c r="DJ33089" s="300"/>
      <c r="DK33089" s="300"/>
      <c r="DL33089" s="300"/>
      <c r="DM33089" s="300"/>
      <c r="DN33089" s="300"/>
      <c r="DO33089" s="300"/>
      <c r="DP33089" s="300"/>
      <c r="DQ33089" s="300"/>
      <c r="DR33089" s="300"/>
      <c r="DS33089" s="300"/>
      <c r="DT33089" s="300"/>
      <c r="DU33089" s="300"/>
      <c r="DV33089" s="300"/>
      <c r="DW33089" s="300"/>
      <c r="DX33089" s="300"/>
      <c r="DY33089" s="300"/>
      <c r="DZ33089" s="300"/>
      <c r="EA33089" s="300"/>
      <c r="EB33089" s="300"/>
      <c r="EC33089" s="300"/>
      <c r="ED33089" s="300"/>
      <c r="EE33089" s="300"/>
      <c r="EF33089" s="300"/>
      <c r="EG33089" s="300"/>
      <c r="EH33089" s="300"/>
      <c r="EI33089" s="300"/>
      <c r="EJ33089" s="300"/>
      <c r="EK33089" s="300"/>
      <c r="EL33089" s="300"/>
      <c r="EM33089" s="300"/>
      <c r="EN33089" s="300"/>
      <c r="EO33089" s="300"/>
      <c r="EP33089" s="300"/>
      <c r="EQ33089" s="300"/>
      <c r="ER33089" s="300"/>
      <c r="ES33089" s="300"/>
      <c r="ET33089" s="300"/>
      <c r="EU33089" s="300"/>
      <c r="EV33089" s="300"/>
      <c r="EW33089" s="300"/>
      <c r="EX33089" s="300"/>
      <c r="EY33089" s="300"/>
      <c r="EZ33089" s="300"/>
      <c r="FA33089" s="300"/>
      <c r="FB33089" s="300"/>
      <c r="FC33089" s="300"/>
      <c r="FD33089" s="300"/>
      <c r="FE33089" s="300"/>
      <c r="FF33089" s="300"/>
      <c r="FG33089" s="300"/>
      <c r="FH33089" s="300"/>
      <c r="FI33089" s="300"/>
      <c r="FJ33089" s="300"/>
      <c r="FK33089" s="300"/>
      <c r="FL33089" s="300"/>
      <c r="FM33089" s="300"/>
      <c r="FN33089" s="300"/>
      <c r="FO33089" s="300"/>
      <c r="FP33089" s="300"/>
      <c r="FQ33089" s="300"/>
      <c r="FR33089" s="300"/>
      <c r="FS33089" s="300"/>
      <c r="FT33089" s="300"/>
      <c r="FU33089" s="300"/>
      <c r="FV33089" s="300"/>
      <c r="FW33089" s="300"/>
      <c r="FX33089" s="300"/>
      <c r="FY33089" s="300"/>
      <c r="FZ33089" s="300"/>
      <c r="GA33089" s="300"/>
      <c r="GB33089" s="300"/>
      <c r="GC33089" s="300"/>
      <c r="GD33089" s="300"/>
      <c r="GE33089" s="300"/>
      <c r="GF33089" s="300"/>
      <c r="GG33089" s="300"/>
      <c r="GH33089" s="300"/>
      <c r="GI33089" s="300"/>
      <c r="GJ33089" s="300"/>
      <c r="GK33089" s="300"/>
    </row>
    <row r="33090" spans="4:193" x14ac:dyDescent="0.25">
      <c r="D33090" s="300"/>
      <c r="J33090" s="300"/>
      <c r="K33090" s="300"/>
      <c r="L33090" s="300"/>
      <c r="M33090" s="300"/>
      <c r="N33090" s="300"/>
      <c r="O33090" s="300"/>
      <c r="P33090" s="300"/>
      <c r="Q33090" s="300"/>
      <c r="R33090" s="300"/>
      <c r="S33090" s="300"/>
      <c r="T33090" s="300"/>
      <c r="U33090" s="300"/>
      <c r="V33090" s="300"/>
      <c r="W33090" s="300"/>
      <c r="X33090" s="300"/>
      <c r="Y33090" s="300"/>
      <c r="Z33090" s="300"/>
      <c r="AA33090" s="300"/>
      <c r="AB33090" s="300"/>
      <c r="AC33090" s="300"/>
      <c r="AD33090" s="300"/>
      <c r="AE33090" s="300"/>
      <c r="AF33090" s="300"/>
      <c r="AG33090" s="300"/>
      <c r="AH33090" s="300"/>
      <c r="AI33090" s="300"/>
      <c r="AJ33090" s="300"/>
      <c r="AK33090" s="300"/>
      <c r="AL33090" s="300"/>
      <c r="AM33090" s="300"/>
      <c r="AN33090" s="300"/>
      <c r="AO33090" s="300"/>
      <c r="AP33090" s="300"/>
      <c r="AQ33090" s="300"/>
      <c r="AR33090" s="300"/>
      <c r="AS33090" s="300"/>
      <c r="AT33090" s="300"/>
      <c r="AU33090" s="300"/>
      <c r="AV33090" s="300"/>
      <c r="AW33090" s="300"/>
      <c r="AX33090" s="300"/>
      <c r="AY33090" s="300"/>
      <c r="AZ33090" s="300"/>
      <c r="BA33090" s="300"/>
      <c r="BB33090" s="300"/>
      <c r="BC33090" s="300"/>
      <c r="BD33090" s="300"/>
      <c r="BE33090" s="300"/>
      <c r="BF33090" s="300"/>
      <c r="BG33090" s="300"/>
      <c r="BH33090" s="300"/>
      <c r="BI33090" s="300"/>
      <c r="BJ33090" s="300"/>
      <c r="BK33090" s="300"/>
      <c r="BL33090" s="300"/>
      <c r="BM33090" s="300"/>
      <c r="BN33090" s="300"/>
      <c r="BO33090" s="300"/>
      <c r="BP33090" s="300"/>
      <c r="BQ33090" s="300"/>
      <c r="BR33090" s="300"/>
      <c r="BS33090" s="300"/>
      <c r="BT33090" s="300"/>
      <c r="BU33090" s="300"/>
      <c r="BV33090" s="300"/>
      <c r="BW33090" s="300"/>
      <c r="BX33090" s="300"/>
      <c r="BY33090" s="300"/>
      <c r="BZ33090" s="300"/>
      <c r="CA33090" s="300"/>
      <c r="CB33090" s="300"/>
      <c r="CC33090" s="300"/>
      <c r="CD33090" s="300"/>
      <c r="CE33090" s="300"/>
      <c r="CF33090" s="300"/>
      <c r="CG33090" s="300"/>
      <c r="CH33090" s="300"/>
      <c r="CI33090" s="300"/>
      <c r="CJ33090" s="300"/>
      <c r="CK33090" s="300"/>
      <c r="CL33090" s="300"/>
      <c r="CM33090" s="300"/>
      <c r="CN33090" s="300"/>
      <c r="CO33090" s="300"/>
      <c r="CP33090" s="300"/>
      <c r="CQ33090" s="300"/>
      <c r="CR33090" s="300"/>
      <c r="CS33090" s="300"/>
      <c r="CT33090" s="300"/>
      <c r="CU33090" s="300"/>
      <c r="CV33090" s="300"/>
      <c r="CW33090" s="300"/>
      <c r="CX33090" s="300"/>
      <c r="CY33090" s="300"/>
      <c r="CZ33090" s="300"/>
      <c r="DA33090" s="300"/>
      <c r="DB33090" s="300"/>
      <c r="DC33090" s="300"/>
      <c r="DD33090" s="300"/>
      <c r="DE33090" s="300"/>
      <c r="DF33090" s="300"/>
      <c r="DG33090" s="300"/>
      <c r="DH33090" s="300"/>
      <c r="DI33090" s="300"/>
      <c r="DJ33090" s="300"/>
      <c r="DK33090" s="300"/>
      <c r="DL33090" s="300"/>
      <c r="DM33090" s="300"/>
      <c r="DN33090" s="300"/>
      <c r="DO33090" s="300"/>
      <c r="DP33090" s="300"/>
      <c r="DQ33090" s="300"/>
      <c r="DR33090" s="300"/>
      <c r="DS33090" s="300"/>
      <c r="DT33090" s="300"/>
      <c r="DU33090" s="300"/>
      <c r="DV33090" s="300"/>
      <c r="DW33090" s="300"/>
      <c r="DX33090" s="300"/>
      <c r="DY33090" s="300"/>
      <c r="DZ33090" s="300"/>
      <c r="EA33090" s="300"/>
      <c r="EB33090" s="300"/>
      <c r="EC33090" s="300"/>
      <c r="ED33090" s="300"/>
      <c r="EE33090" s="300"/>
      <c r="EF33090" s="300"/>
      <c r="EG33090" s="300"/>
      <c r="EH33090" s="300"/>
      <c r="EI33090" s="300"/>
      <c r="EJ33090" s="300"/>
      <c r="EK33090" s="300"/>
      <c r="EL33090" s="300"/>
      <c r="EM33090" s="300"/>
      <c r="EN33090" s="300"/>
      <c r="EO33090" s="300"/>
      <c r="EP33090" s="300"/>
      <c r="EQ33090" s="300"/>
      <c r="ER33090" s="300"/>
      <c r="ES33090" s="300"/>
      <c r="ET33090" s="300"/>
      <c r="EU33090" s="300"/>
      <c r="EV33090" s="300"/>
      <c r="EW33090" s="300"/>
      <c r="EX33090" s="300"/>
      <c r="EY33090" s="300"/>
      <c r="EZ33090" s="300"/>
      <c r="FA33090" s="300"/>
      <c r="FB33090" s="300"/>
      <c r="FC33090" s="300"/>
      <c r="FD33090" s="300"/>
      <c r="FE33090" s="300"/>
      <c r="FF33090" s="300"/>
      <c r="FG33090" s="300"/>
      <c r="FH33090" s="300"/>
      <c r="FI33090" s="300"/>
      <c r="FJ33090" s="300"/>
      <c r="FK33090" s="300"/>
      <c r="FL33090" s="300"/>
      <c r="FM33090" s="300"/>
      <c r="FN33090" s="300"/>
      <c r="FO33090" s="300"/>
      <c r="FP33090" s="300"/>
      <c r="FQ33090" s="300"/>
      <c r="FR33090" s="300"/>
      <c r="FS33090" s="300"/>
      <c r="FT33090" s="300"/>
      <c r="FU33090" s="300"/>
      <c r="FV33090" s="300"/>
      <c r="FW33090" s="300"/>
      <c r="FX33090" s="300"/>
      <c r="FY33090" s="300"/>
      <c r="FZ33090" s="300"/>
      <c r="GA33090" s="300"/>
      <c r="GB33090" s="300"/>
      <c r="GC33090" s="300"/>
      <c r="GD33090" s="300"/>
      <c r="GE33090" s="300"/>
      <c r="GF33090" s="300"/>
      <c r="GG33090" s="300"/>
      <c r="GH33090" s="300"/>
      <c r="GI33090" s="300"/>
      <c r="GJ33090" s="300"/>
      <c r="GK33090" s="300"/>
    </row>
    <row r="33091" spans="4:193" x14ac:dyDescent="0.25">
      <c r="D33091" s="300"/>
      <c r="J33091" s="300"/>
      <c r="K33091" s="300"/>
      <c r="L33091" s="300"/>
      <c r="M33091" s="300"/>
      <c r="N33091" s="300"/>
      <c r="O33091" s="300"/>
      <c r="P33091" s="300"/>
      <c r="Q33091" s="300"/>
      <c r="R33091" s="300"/>
      <c r="S33091" s="300"/>
      <c r="T33091" s="300"/>
      <c r="U33091" s="300"/>
      <c r="V33091" s="300"/>
      <c r="W33091" s="300"/>
      <c r="X33091" s="300"/>
      <c r="Y33091" s="300"/>
      <c r="Z33091" s="300"/>
      <c r="AA33091" s="300"/>
      <c r="AB33091" s="300"/>
      <c r="AC33091" s="300"/>
      <c r="AD33091" s="300"/>
      <c r="AE33091" s="300"/>
      <c r="AF33091" s="300"/>
      <c r="AG33091" s="300"/>
      <c r="AH33091" s="300"/>
      <c r="AI33091" s="300"/>
      <c r="AJ33091" s="300"/>
      <c r="AK33091" s="300"/>
      <c r="AL33091" s="300"/>
      <c r="AM33091" s="300"/>
      <c r="AN33091" s="300"/>
      <c r="AO33091" s="300"/>
      <c r="AP33091" s="300"/>
      <c r="AQ33091" s="300"/>
      <c r="AR33091" s="300"/>
      <c r="AS33091" s="300"/>
      <c r="AT33091" s="300"/>
      <c r="AU33091" s="300"/>
      <c r="AV33091" s="300"/>
      <c r="AW33091" s="300"/>
      <c r="AX33091" s="300"/>
      <c r="AY33091" s="300"/>
      <c r="AZ33091" s="300"/>
      <c r="BA33091" s="300"/>
      <c r="BB33091" s="300"/>
      <c r="BC33091" s="300"/>
      <c r="BD33091" s="300"/>
      <c r="BE33091" s="300"/>
      <c r="BF33091" s="300"/>
      <c r="BG33091" s="300"/>
      <c r="BH33091" s="300"/>
      <c r="BI33091" s="300"/>
      <c r="BJ33091" s="300"/>
      <c r="BK33091" s="300"/>
      <c r="BL33091" s="300"/>
      <c r="BM33091" s="300"/>
      <c r="BN33091" s="300"/>
      <c r="BO33091" s="300"/>
      <c r="BP33091" s="300"/>
      <c r="BQ33091" s="300"/>
      <c r="BR33091" s="300"/>
      <c r="BS33091" s="300"/>
      <c r="BT33091" s="300"/>
      <c r="BU33091" s="300"/>
      <c r="BV33091" s="300"/>
      <c r="BW33091" s="300"/>
      <c r="BX33091" s="300"/>
      <c r="BY33091" s="300"/>
      <c r="BZ33091" s="300"/>
      <c r="CA33091" s="300"/>
      <c r="CB33091" s="300"/>
      <c r="CC33091" s="300"/>
      <c r="CD33091" s="300"/>
      <c r="CE33091" s="300"/>
      <c r="CF33091" s="300"/>
      <c r="CG33091" s="300"/>
      <c r="CH33091" s="300"/>
      <c r="CI33091" s="300"/>
      <c r="CJ33091" s="300"/>
      <c r="CK33091" s="300"/>
      <c r="CL33091" s="300"/>
      <c r="CM33091" s="300"/>
      <c r="CN33091" s="300"/>
      <c r="CO33091" s="300"/>
      <c r="CP33091" s="300"/>
      <c r="CQ33091" s="300"/>
      <c r="CR33091" s="300"/>
      <c r="CS33091" s="300"/>
      <c r="CT33091" s="300"/>
      <c r="CU33091" s="300"/>
      <c r="CV33091" s="300"/>
      <c r="CW33091" s="300"/>
      <c r="CX33091" s="300"/>
      <c r="CY33091" s="300"/>
      <c r="CZ33091" s="300"/>
      <c r="DA33091" s="300"/>
      <c r="DB33091" s="300"/>
      <c r="DC33091" s="300"/>
      <c r="DD33091" s="300"/>
      <c r="DE33091" s="300"/>
      <c r="DF33091" s="300"/>
      <c r="DG33091" s="300"/>
      <c r="DH33091" s="300"/>
      <c r="DI33091" s="300"/>
      <c r="DJ33091" s="300"/>
      <c r="DK33091" s="300"/>
      <c r="DL33091" s="300"/>
      <c r="DM33091" s="300"/>
      <c r="DN33091" s="300"/>
      <c r="DO33091" s="300"/>
      <c r="DP33091" s="300"/>
      <c r="DQ33091" s="300"/>
      <c r="DR33091" s="300"/>
      <c r="DS33091" s="300"/>
      <c r="DT33091" s="300"/>
      <c r="DU33091" s="300"/>
      <c r="DV33091" s="300"/>
      <c r="DW33091" s="300"/>
      <c r="DX33091" s="300"/>
      <c r="DY33091" s="300"/>
      <c r="DZ33091" s="300"/>
      <c r="EA33091" s="300"/>
      <c r="EB33091" s="300"/>
      <c r="EC33091" s="300"/>
      <c r="ED33091" s="300"/>
      <c r="EE33091" s="300"/>
      <c r="EF33091" s="300"/>
      <c r="EG33091" s="300"/>
      <c r="EH33091" s="300"/>
      <c r="EI33091" s="300"/>
      <c r="EJ33091" s="300"/>
      <c r="EK33091" s="300"/>
      <c r="EL33091" s="300"/>
      <c r="EM33091" s="300"/>
      <c r="EN33091" s="300"/>
      <c r="EO33091" s="300"/>
      <c r="EP33091" s="300"/>
      <c r="EQ33091" s="300"/>
      <c r="ER33091" s="300"/>
      <c r="ES33091" s="300"/>
      <c r="ET33091" s="300"/>
      <c r="EU33091" s="300"/>
      <c r="EV33091" s="300"/>
      <c r="EW33091" s="300"/>
      <c r="EX33091" s="300"/>
      <c r="EY33091" s="300"/>
      <c r="EZ33091" s="300"/>
      <c r="FA33091" s="300"/>
      <c r="FB33091" s="300"/>
      <c r="FC33091" s="300"/>
      <c r="FD33091" s="300"/>
      <c r="FE33091" s="300"/>
      <c r="FF33091" s="300"/>
      <c r="FG33091" s="300"/>
      <c r="FH33091" s="300"/>
      <c r="FI33091" s="300"/>
      <c r="FJ33091" s="300"/>
      <c r="FK33091" s="300"/>
      <c r="FL33091" s="300"/>
      <c r="FM33091" s="300"/>
      <c r="FN33091" s="300"/>
      <c r="FO33091" s="300"/>
      <c r="FP33091" s="300"/>
      <c r="FQ33091" s="300"/>
      <c r="FR33091" s="300"/>
      <c r="FS33091" s="300"/>
      <c r="FT33091" s="300"/>
      <c r="FU33091" s="300"/>
      <c r="FV33091" s="300"/>
      <c r="FW33091" s="300"/>
      <c r="FX33091" s="300"/>
      <c r="FY33091" s="300"/>
      <c r="FZ33091" s="300"/>
      <c r="GA33091" s="300"/>
      <c r="GB33091" s="300"/>
      <c r="GC33091" s="300"/>
      <c r="GD33091" s="300"/>
      <c r="GE33091" s="300"/>
      <c r="GF33091" s="300"/>
      <c r="GG33091" s="300"/>
      <c r="GH33091" s="300"/>
      <c r="GI33091" s="300"/>
      <c r="GJ33091" s="300"/>
      <c r="GK33091" s="300"/>
    </row>
    <row r="33092" spans="4:193" x14ac:dyDescent="0.25">
      <c r="D33092" s="300"/>
      <c r="J33092" s="300"/>
      <c r="K33092" s="300"/>
      <c r="L33092" s="300"/>
      <c r="M33092" s="300"/>
      <c r="N33092" s="300"/>
      <c r="O33092" s="300"/>
      <c r="P33092" s="300"/>
      <c r="Q33092" s="300"/>
      <c r="R33092" s="300"/>
      <c r="S33092" s="300"/>
      <c r="T33092" s="300"/>
      <c r="U33092" s="300"/>
      <c r="V33092" s="300"/>
      <c r="W33092" s="300"/>
      <c r="X33092" s="300"/>
      <c r="Y33092" s="300"/>
      <c r="Z33092" s="300"/>
      <c r="AA33092" s="300"/>
      <c r="AB33092" s="300"/>
      <c r="AC33092" s="300"/>
      <c r="AD33092" s="300"/>
      <c r="AE33092" s="300"/>
      <c r="AF33092" s="300"/>
      <c r="AG33092" s="300"/>
      <c r="AH33092" s="300"/>
      <c r="AI33092" s="300"/>
      <c r="AJ33092" s="300"/>
      <c r="AK33092" s="300"/>
      <c r="AL33092" s="300"/>
      <c r="AM33092" s="300"/>
      <c r="AN33092" s="300"/>
      <c r="AO33092" s="300"/>
      <c r="AP33092" s="300"/>
      <c r="AQ33092" s="300"/>
      <c r="AR33092" s="300"/>
      <c r="AS33092" s="300"/>
      <c r="AT33092" s="300"/>
      <c r="AU33092" s="300"/>
      <c r="AV33092" s="300"/>
      <c r="AW33092" s="300"/>
      <c r="AX33092" s="300"/>
      <c r="AY33092" s="300"/>
      <c r="AZ33092" s="300"/>
      <c r="BA33092" s="300"/>
      <c r="BB33092" s="300"/>
      <c r="BC33092" s="300"/>
      <c r="BD33092" s="300"/>
      <c r="BE33092" s="300"/>
      <c r="BF33092" s="300"/>
      <c r="BG33092" s="300"/>
      <c r="BH33092" s="300"/>
      <c r="BI33092" s="300"/>
      <c r="BJ33092" s="300"/>
      <c r="BK33092" s="300"/>
      <c r="BL33092" s="300"/>
      <c r="BM33092" s="300"/>
      <c r="BN33092" s="300"/>
      <c r="BO33092" s="300"/>
      <c r="BP33092" s="300"/>
      <c r="BQ33092" s="300"/>
      <c r="BR33092" s="300"/>
      <c r="BS33092" s="300"/>
      <c r="BT33092" s="300"/>
      <c r="BU33092" s="300"/>
      <c r="BV33092" s="300"/>
      <c r="BW33092" s="300"/>
      <c r="BX33092" s="300"/>
      <c r="BY33092" s="300"/>
      <c r="BZ33092" s="300"/>
      <c r="CA33092" s="300"/>
      <c r="CB33092" s="300"/>
      <c r="CC33092" s="300"/>
      <c r="CD33092" s="300"/>
      <c r="CE33092" s="300"/>
      <c r="CF33092" s="300"/>
      <c r="CG33092" s="300"/>
      <c r="CH33092" s="300"/>
      <c r="CI33092" s="300"/>
      <c r="CJ33092" s="300"/>
      <c r="CK33092" s="300"/>
      <c r="CL33092" s="300"/>
      <c r="CM33092" s="300"/>
      <c r="CN33092" s="300"/>
      <c r="CO33092" s="300"/>
      <c r="CP33092" s="300"/>
      <c r="CQ33092" s="300"/>
      <c r="CR33092" s="300"/>
      <c r="CS33092" s="300"/>
      <c r="CT33092" s="300"/>
      <c r="CU33092" s="300"/>
      <c r="CV33092" s="300"/>
      <c r="CW33092" s="300"/>
      <c r="CX33092" s="300"/>
      <c r="CY33092" s="300"/>
      <c r="CZ33092" s="300"/>
      <c r="DA33092" s="300"/>
      <c r="DB33092" s="300"/>
      <c r="DC33092" s="300"/>
      <c r="DD33092" s="300"/>
      <c r="DE33092" s="300"/>
      <c r="DF33092" s="300"/>
      <c r="DG33092" s="300"/>
      <c r="DH33092" s="300"/>
      <c r="DI33092" s="300"/>
      <c r="DJ33092" s="300"/>
      <c r="DK33092" s="300"/>
      <c r="DL33092" s="300"/>
      <c r="DM33092" s="300"/>
      <c r="DN33092" s="300"/>
      <c r="DO33092" s="300"/>
      <c r="DP33092" s="300"/>
      <c r="DQ33092" s="300"/>
      <c r="DR33092" s="300"/>
      <c r="DS33092" s="300"/>
      <c r="DT33092" s="300"/>
      <c r="DU33092" s="300"/>
      <c r="DV33092" s="300"/>
      <c r="DW33092" s="300"/>
      <c r="DX33092" s="300"/>
      <c r="DY33092" s="300"/>
      <c r="DZ33092" s="300"/>
      <c r="EA33092" s="300"/>
      <c r="EB33092" s="300"/>
      <c r="EC33092" s="300"/>
      <c r="ED33092" s="300"/>
      <c r="EE33092" s="300"/>
      <c r="EF33092" s="300"/>
      <c r="EG33092" s="300"/>
      <c r="EH33092" s="300"/>
      <c r="EI33092" s="300"/>
      <c r="EJ33092" s="300"/>
      <c r="EK33092" s="300"/>
      <c r="EL33092" s="300"/>
      <c r="EM33092" s="300"/>
      <c r="EN33092" s="300"/>
      <c r="EO33092" s="300"/>
      <c r="EP33092" s="300"/>
      <c r="EQ33092" s="300"/>
      <c r="ER33092" s="300"/>
      <c r="ES33092" s="300"/>
      <c r="ET33092" s="300"/>
      <c r="EU33092" s="300"/>
      <c r="EV33092" s="300"/>
      <c r="EW33092" s="300"/>
      <c r="EX33092" s="300"/>
      <c r="EY33092" s="300"/>
      <c r="EZ33092" s="300"/>
      <c r="FA33092" s="300"/>
      <c r="FB33092" s="300"/>
      <c r="FC33092" s="300"/>
      <c r="FD33092" s="300"/>
      <c r="FE33092" s="300"/>
      <c r="FF33092" s="300"/>
      <c r="FG33092" s="300"/>
      <c r="FH33092" s="300"/>
      <c r="FI33092" s="300"/>
      <c r="FJ33092" s="300"/>
      <c r="FK33092" s="300"/>
      <c r="FL33092" s="300"/>
      <c r="FM33092" s="300"/>
      <c r="FN33092" s="300"/>
      <c r="FO33092" s="300"/>
      <c r="FP33092" s="300"/>
      <c r="FQ33092" s="300"/>
      <c r="FR33092" s="300"/>
      <c r="FS33092" s="300"/>
      <c r="FT33092" s="300"/>
      <c r="FU33092" s="300"/>
      <c r="FV33092" s="300"/>
      <c r="FW33092" s="300"/>
      <c r="FX33092" s="300"/>
      <c r="FY33092" s="300"/>
      <c r="FZ33092" s="300"/>
      <c r="GA33092" s="300"/>
      <c r="GB33092" s="300"/>
      <c r="GC33092" s="300"/>
      <c r="GD33092" s="300"/>
      <c r="GE33092" s="300"/>
      <c r="GF33092" s="300"/>
      <c r="GG33092" s="300"/>
      <c r="GH33092" s="300"/>
      <c r="GI33092" s="300"/>
      <c r="GJ33092" s="300"/>
      <c r="GK33092" s="300"/>
    </row>
    <row r="33093" spans="4:193" x14ac:dyDescent="0.25">
      <c r="D33093" s="300"/>
      <c r="J33093" s="300"/>
      <c r="K33093" s="300"/>
      <c r="L33093" s="300"/>
      <c r="M33093" s="300"/>
      <c r="N33093" s="300"/>
      <c r="O33093" s="300"/>
      <c r="P33093" s="300"/>
      <c r="Q33093" s="300"/>
      <c r="R33093" s="300"/>
      <c r="S33093" s="300"/>
      <c r="T33093" s="300"/>
      <c r="U33093" s="300"/>
      <c r="V33093" s="300"/>
      <c r="W33093" s="300"/>
      <c r="X33093" s="300"/>
      <c r="Y33093" s="300"/>
      <c r="Z33093" s="300"/>
      <c r="AA33093" s="300"/>
      <c r="AB33093" s="300"/>
      <c r="AC33093" s="300"/>
      <c r="AD33093" s="300"/>
      <c r="AE33093" s="300"/>
      <c r="AF33093" s="300"/>
      <c r="AG33093" s="300"/>
      <c r="AH33093" s="300"/>
      <c r="AI33093" s="300"/>
      <c r="AJ33093" s="300"/>
      <c r="AK33093" s="300"/>
      <c r="AL33093" s="300"/>
      <c r="AM33093" s="300"/>
      <c r="AN33093" s="300"/>
      <c r="AO33093" s="300"/>
      <c r="AP33093" s="300"/>
      <c r="AQ33093" s="300"/>
      <c r="AR33093" s="300"/>
      <c r="AS33093" s="300"/>
      <c r="AT33093" s="300"/>
      <c r="AU33093" s="300"/>
      <c r="AV33093" s="300"/>
      <c r="AW33093" s="300"/>
      <c r="AX33093" s="300"/>
      <c r="AY33093" s="300"/>
      <c r="AZ33093" s="300"/>
      <c r="BA33093" s="300"/>
      <c r="BB33093" s="300"/>
      <c r="BC33093" s="300"/>
      <c r="BD33093" s="300"/>
      <c r="BE33093" s="300"/>
      <c r="BF33093" s="300"/>
      <c r="BG33093" s="300"/>
      <c r="BH33093" s="300"/>
      <c r="BI33093" s="300"/>
      <c r="BJ33093" s="300"/>
      <c r="BK33093" s="300"/>
      <c r="BL33093" s="300"/>
      <c r="BM33093" s="300"/>
      <c r="BN33093" s="300"/>
      <c r="BO33093" s="300"/>
      <c r="BP33093" s="300"/>
      <c r="BQ33093" s="300"/>
      <c r="BR33093" s="300"/>
      <c r="BS33093" s="300"/>
      <c r="BT33093" s="300"/>
      <c r="BU33093" s="300"/>
      <c r="BV33093" s="300"/>
      <c r="BW33093" s="300"/>
      <c r="BX33093" s="300"/>
      <c r="BY33093" s="300"/>
      <c r="BZ33093" s="300"/>
      <c r="CA33093" s="300"/>
      <c r="CB33093" s="300"/>
      <c r="CC33093" s="300"/>
      <c r="CD33093" s="300"/>
      <c r="CE33093" s="300"/>
      <c r="CF33093" s="300"/>
      <c r="CG33093" s="300"/>
      <c r="CH33093" s="300"/>
      <c r="CI33093" s="300"/>
      <c r="CJ33093" s="300"/>
      <c r="CK33093" s="300"/>
      <c r="CL33093" s="300"/>
      <c r="CM33093" s="300"/>
      <c r="CN33093" s="300"/>
      <c r="CO33093" s="300"/>
      <c r="CP33093" s="300"/>
      <c r="CQ33093" s="300"/>
      <c r="CR33093" s="300"/>
      <c r="CS33093" s="300"/>
      <c r="CT33093" s="300"/>
      <c r="CU33093" s="300"/>
      <c r="CV33093" s="300"/>
      <c r="CW33093" s="300"/>
      <c r="CX33093" s="300"/>
      <c r="CY33093" s="300"/>
      <c r="CZ33093" s="300"/>
      <c r="DA33093" s="300"/>
      <c r="DB33093" s="300"/>
      <c r="DC33093" s="300"/>
      <c r="DD33093" s="300"/>
      <c r="DE33093" s="300"/>
      <c r="DF33093" s="300"/>
      <c r="DG33093" s="300"/>
      <c r="DH33093" s="300"/>
      <c r="DI33093" s="300"/>
      <c r="DJ33093" s="300"/>
      <c r="DK33093" s="300"/>
      <c r="DL33093" s="300"/>
      <c r="DM33093" s="300"/>
      <c r="DN33093" s="300"/>
      <c r="DO33093" s="300"/>
      <c r="DP33093" s="300"/>
      <c r="DQ33093" s="300"/>
      <c r="DR33093" s="300"/>
      <c r="DS33093" s="300"/>
      <c r="DT33093" s="300"/>
      <c r="DU33093" s="300"/>
      <c r="DV33093" s="300"/>
      <c r="DW33093" s="300"/>
      <c r="DX33093" s="300"/>
      <c r="DY33093" s="300"/>
      <c r="DZ33093" s="300"/>
      <c r="EA33093" s="300"/>
      <c r="EB33093" s="300"/>
      <c r="EC33093" s="300"/>
      <c r="ED33093" s="300"/>
      <c r="EE33093" s="300"/>
      <c r="EF33093" s="300"/>
      <c r="EG33093" s="300"/>
      <c r="EH33093" s="300"/>
      <c r="EI33093" s="300"/>
      <c r="EJ33093" s="300"/>
      <c r="EK33093" s="300"/>
      <c r="EL33093" s="300"/>
      <c r="EM33093" s="300"/>
      <c r="EN33093" s="300"/>
      <c r="EO33093" s="300"/>
      <c r="EP33093" s="300"/>
      <c r="EQ33093" s="300"/>
      <c r="ER33093" s="300"/>
      <c r="ES33093" s="300"/>
      <c r="ET33093" s="300"/>
      <c r="EU33093" s="300"/>
      <c r="EV33093" s="300"/>
      <c r="EW33093" s="300"/>
      <c r="EX33093" s="300"/>
      <c r="EY33093" s="300"/>
      <c r="EZ33093" s="300"/>
      <c r="FA33093" s="300"/>
      <c r="FB33093" s="300"/>
      <c r="FC33093" s="300"/>
      <c r="FD33093" s="300"/>
      <c r="FE33093" s="300"/>
      <c r="FF33093" s="300"/>
      <c r="FG33093" s="300"/>
      <c r="FH33093" s="300"/>
      <c r="FI33093" s="300"/>
      <c r="FJ33093" s="300"/>
      <c r="FK33093" s="300"/>
      <c r="FL33093" s="300"/>
      <c r="FM33093" s="300"/>
      <c r="FN33093" s="300"/>
      <c r="FO33093" s="300"/>
      <c r="FP33093" s="300"/>
      <c r="FQ33093" s="300"/>
      <c r="FR33093" s="300"/>
      <c r="FS33093" s="300"/>
      <c r="FT33093" s="300"/>
      <c r="FU33093" s="300"/>
      <c r="FV33093" s="300"/>
      <c r="FW33093" s="300"/>
      <c r="FX33093" s="300"/>
      <c r="FY33093" s="300"/>
      <c r="FZ33093" s="300"/>
      <c r="GA33093" s="300"/>
      <c r="GB33093" s="300"/>
      <c r="GC33093" s="300"/>
      <c r="GD33093" s="300"/>
      <c r="GE33093" s="300"/>
      <c r="GF33093" s="300"/>
      <c r="GG33093" s="300"/>
      <c r="GH33093" s="300"/>
      <c r="GI33093" s="300"/>
      <c r="GJ33093" s="300"/>
      <c r="GK33093" s="300"/>
    </row>
    <row r="33094" spans="4:193" x14ac:dyDescent="0.25">
      <c r="D33094" s="300"/>
      <c r="J33094" s="300"/>
      <c r="K33094" s="300"/>
      <c r="L33094" s="300"/>
      <c r="M33094" s="300"/>
      <c r="N33094" s="300"/>
      <c r="O33094" s="300"/>
      <c r="P33094" s="300"/>
      <c r="Q33094" s="300"/>
      <c r="R33094" s="300"/>
      <c r="S33094" s="300"/>
      <c r="T33094" s="300"/>
      <c r="U33094" s="300"/>
      <c r="V33094" s="300"/>
      <c r="W33094" s="300"/>
      <c r="X33094" s="300"/>
      <c r="Y33094" s="300"/>
      <c r="Z33094" s="300"/>
      <c r="AA33094" s="300"/>
      <c r="AB33094" s="300"/>
      <c r="AC33094" s="300"/>
      <c r="AD33094" s="300"/>
      <c r="AE33094" s="300"/>
      <c r="AF33094" s="300"/>
      <c r="AG33094" s="300"/>
      <c r="AH33094" s="300"/>
      <c r="AI33094" s="300"/>
      <c r="AJ33094" s="300"/>
      <c r="AK33094" s="300"/>
      <c r="AL33094" s="300"/>
      <c r="AM33094" s="300"/>
      <c r="AN33094" s="300"/>
      <c r="AO33094" s="300"/>
      <c r="AP33094" s="300"/>
      <c r="AQ33094" s="300"/>
      <c r="AR33094" s="300"/>
      <c r="AS33094" s="300"/>
      <c r="AT33094" s="300"/>
      <c r="AU33094" s="300"/>
      <c r="AV33094" s="300"/>
      <c r="AW33094" s="300"/>
      <c r="AX33094" s="300"/>
      <c r="AY33094" s="300"/>
      <c r="AZ33094" s="300"/>
      <c r="BA33094" s="300"/>
      <c r="BB33094" s="300"/>
      <c r="BC33094" s="300"/>
      <c r="BD33094" s="300"/>
      <c r="BE33094" s="300"/>
      <c r="BF33094" s="300"/>
      <c r="BG33094" s="300"/>
      <c r="BH33094" s="300"/>
      <c r="BI33094" s="300"/>
      <c r="BJ33094" s="300"/>
      <c r="BK33094" s="300"/>
      <c r="BL33094" s="300"/>
      <c r="BM33094" s="300"/>
      <c r="BN33094" s="300"/>
      <c r="BO33094" s="300"/>
      <c r="BP33094" s="300"/>
      <c r="BQ33094" s="300"/>
      <c r="BR33094" s="300"/>
      <c r="BS33094" s="300"/>
      <c r="BT33094" s="300"/>
      <c r="BU33094" s="300"/>
      <c r="BV33094" s="300"/>
      <c r="BW33094" s="300"/>
      <c r="BX33094" s="300"/>
      <c r="BY33094" s="300"/>
      <c r="BZ33094" s="300"/>
      <c r="CA33094" s="300"/>
      <c r="CB33094" s="300"/>
      <c r="CC33094" s="300"/>
      <c r="CD33094" s="300"/>
      <c r="CE33094" s="300"/>
      <c r="CF33094" s="300"/>
      <c r="CG33094" s="300"/>
      <c r="CH33094" s="300"/>
      <c r="CI33094" s="300"/>
      <c r="CJ33094" s="300"/>
      <c r="CK33094" s="300"/>
      <c r="CL33094" s="300"/>
      <c r="CM33094" s="300"/>
      <c r="CN33094" s="300"/>
      <c r="CO33094" s="300"/>
      <c r="CP33094" s="300"/>
      <c r="CQ33094" s="300"/>
      <c r="CR33094" s="300"/>
      <c r="CS33094" s="300"/>
      <c r="CT33094" s="300"/>
      <c r="CU33094" s="300"/>
      <c r="CV33094" s="300"/>
      <c r="CW33094" s="300"/>
      <c r="CX33094" s="300"/>
      <c r="CY33094" s="300"/>
      <c r="CZ33094" s="300"/>
      <c r="DA33094" s="300"/>
      <c r="DB33094" s="300"/>
      <c r="DC33094" s="300"/>
      <c r="DD33094" s="300"/>
      <c r="DE33094" s="300"/>
      <c r="DF33094" s="300"/>
      <c r="DG33094" s="300"/>
      <c r="DH33094" s="300"/>
      <c r="DI33094" s="300"/>
      <c r="DJ33094" s="300"/>
      <c r="DK33094" s="300"/>
      <c r="DL33094" s="300"/>
      <c r="DM33094" s="300"/>
      <c r="DN33094" s="300"/>
      <c r="DO33094" s="300"/>
      <c r="DP33094" s="300"/>
      <c r="DQ33094" s="300"/>
      <c r="DR33094" s="300"/>
      <c r="DS33094" s="300"/>
      <c r="DT33094" s="300"/>
      <c r="DU33094" s="300"/>
      <c r="DV33094" s="300"/>
      <c r="DW33094" s="300"/>
      <c r="DX33094" s="300"/>
      <c r="DY33094" s="300"/>
      <c r="DZ33094" s="300"/>
      <c r="EA33094" s="300"/>
      <c r="EB33094" s="300"/>
      <c r="EC33094" s="300"/>
      <c r="ED33094" s="300"/>
      <c r="EE33094" s="300"/>
      <c r="EF33094" s="300"/>
      <c r="EG33094" s="300"/>
      <c r="EH33094" s="300"/>
      <c r="EI33094" s="300"/>
      <c r="EJ33094" s="300"/>
      <c r="EK33094" s="300"/>
      <c r="EL33094" s="300"/>
      <c r="EM33094" s="300"/>
      <c r="EN33094" s="300"/>
      <c r="EO33094" s="300"/>
      <c r="EP33094" s="300"/>
      <c r="EQ33094" s="300"/>
      <c r="ER33094" s="300"/>
      <c r="ES33094" s="300"/>
      <c r="ET33094" s="300"/>
      <c r="EU33094" s="300"/>
      <c r="EV33094" s="300"/>
      <c r="EW33094" s="300"/>
      <c r="EX33094" s="300"/>
      <c r="EY33094" s="300"/>
      <c r="EZ33094" s="300"/>
      <c r="FA33094" s="300"/>
      <c r="FB33094" s="300"/>
      <c r="FC33094" s="300"/>
      <c r="FD33094" s="300"/>
      <c r="FE33094" s="300"/>
      <c r="FF33094" s="300"/>
      <c r="FG33094" s="300"/>
      <c r="FH33094" s="300"/>
      <c r="FI33094" s="300"/>
      <c r="FJ33094" s="300"/>
      <c r="FK33094" s="300"/>
      <c r="FL33094" s="300"/>
      <c r="FM33094" s="300"/>
      <c r="FN33094" s="300"/>
      <c r="FO33094" s="300"/>
      <c r="FP33094" s="300"/>
      <c r="FQ33094" s="300"/>
      <c r="FR33094" s="300"/>
      <c r="FS33094" s="300"/>
      <c r="FT33094" s="300"/>
      <c r="FU33094" s="300"/>
      <c r="FV33094" s="300"/>
      <c r="FW33094" s="300"/>
      <c r="FX33094" s="300"/>
      <c r="FY33094" s="300"/>
      <c r="FZ33094" s="300"/>
      <c r="GA33094" s="300"/>
      <c r="GB33094" s="300"/>
      <c r="GC33094" s="300"/>
      <c r="GD33094" s="300"/>
      <c r="GE33094" s="300"/>
      <c r="GF33094" s="300"/>
      <c r="GG33094" s="300"/>
      <c r="GH33094" s="300"/>
      <c r="GI33094" s="300"/>
      <c r="GJ33094" s="300"/>
      <c r="GK33094" s="300"/>
    </row>
    <row r="33095" spans="4:193" x14ac:dyDescent="0.25">
      <c r="D33095" s="300"/>
      <c r="J33095" s="300"/>
      <c r="K33095" s="300"/>
      <c r="L33095" s="300"/>
      <c r="M33095" s="300"/>
      <c r="N33095" s="300"/>
      <c r="O33095" s="300"/>
      <c r="P33095" s="300"/>
      <c r="Q33095" s="300"/>
      <c r="R33095" s="300"/>
      <c r="S33095" s="300"/>
      <c r="T33095" s="300"/>
      <c r="U33095" s="300"/>
      <c r="V33095" s="300"/>
      <c r="W33095" s="300"/>
      <c r="X33095" s="300"/>
      <c r="Y33095" s="300"/>
      <c r="Z33095" s="300"/>
      <c r="AA33095" s="300"/>
      <c r="AB33095" s="300"/>
      <c r="AC33095" s="300"/>
      <c r="AD33095" s="300"/>
      <c r="AE33095" s="300"/>
      <c r="AF33095" s="300"/>
      <c r="AG33095" s="300"/>
      <c r="AH33095" s="300"/>
      <c r="AI33095" s="300"/>
      <c r="AJ33095" s="300"/>
      <c r="AK33095" s="300"/>
      <c r="AL33095" s="300"/>
      <c r="AM33095" s="300"/>
      <c r="AN33095" s="300"/>
      <c r="AO33095" s="300"/>
      <c r="AP33095" s="300"/>
      <c r="AQ33095" s="300"/>
      <c r="AR33095" s="300"/>
      <c r="AS33095" s="300"/>
      <c r="AT33095" s="300"/>
      <c r="AU33095" s="300"/>
      <c r="AV33095" s="300"/>
      <c r="AW33095" s="300"/>
      <c r="AX33095" s="300"/>
      <c r="AY33095" s="300"/>
      <c r="AZ33095" s="300"/>
      <c r="BA33095" s="300"/>
      <c r="BB33095" s="300"/>
      <c r="BC33095" s="300"/>
      <c r="BD33095" s="300"/>
      <c r="BE33095" s="300"/>
      <c r="BF33095" s="300"/>
      <c r="BG33095" s="300"/>
      <c r="BH33095" s="300"/>
      <c r="BI33095" s="300"/>
      <c r="BJ33095" s="300"/>
      <c r="BK33095" s="300"/>
      <c r="BL33095" s="300"/>
      <c r="BM33095" s="300"/>
      <c r="BN33095" s="300"/>
      <c r="BO33095" s="300"/>
      <c r="BP33095" s="300"/>
      <c r="BQ33095" s="300"/>
      <c r="BR33095" s="300"/>
      <c r="BS33095" s="300"/>
      <c r="BT33095" s="300"/>
      <c r="BU33095" s="300"/>
      <c r="BV33095" s="300"/>
      <c r="BW33095" s="300"/>
      <c r="BX33095" s="300"/>
      <c r="BY33095" s="300"/>
      <c r="BZ33095" s="300"/>
      <c r="CA33095" s="300"/>
      <c r="CB33095" s="300"/>
      <c r="CC33095" s="300"/>
      <c r="CD33095" s="300"/>
      <c r="CE33095" s="300"/>
      <c r="CF33095" s="300"/>
      <c r="CG33095" s="300"/>
      <c r="CH33095" s="300"/>
      <c r="CI33095" s="300"/>
      <c r="CJ33095" s="300"/>
      <c r="CK33095" s="300"/>
      <c r="CL33095" s="300"/>
      <c r="CM33095" s="300"/>
      <c r="CN33095" s="300"/>
      <c r="CO33095" s="300"/>
      <c r="CP33095" s="300"/>
      <c r="CQ33095" s="300"/>
      <c r="CR33095" s="300"/>
      <c r="CS33095" s="300"/>
      <c r="CT33095" s="300"/>
      <c r="CU33095" s="300"/>
      <c r="CV33095" s="300"/>
      <c r="CW33095" s="300"/>
      <c r="CX33095" s="300"/>
      <c r="CY33095" s="300"/>
      <c r="CZ33095" s="300"/>
      <c r="DA33095" s="300"/>
      <c r="DB33095" s="300"/>
      <c r="DC33095" s="300"/>
      <c r="DD33095" s="300"/>
      <c r="DE33095" s="300"/>
      <c r="DF33095" s="300"/>
      <c r="DG33095" s="300"/>
      <c r="DH33095" s="300"/>
      <c r="DI33095" s="300"/>
      <c r="DJ33095" s="300"/>
      <c r="DK33095" s="300"/>
      <c r="DL33095" s="300"/>
      <c r="DM33095" s="300"/>
      <c r="DN33095" s="300"/>
      <c r="DO33095" s="300"/>
      <c r="DP33095" s="300"/>
      <c r="DQ33095" s="300"/>
      <c r="DR33095" s="300"/>
      <c r="DS33095" s="300"/>
      <c r="DT33095" s="300"/>
      <c r="DU33095" s="300"/>
      <c r="DV33095" s="300"/>
      <c r="DW33095" s="300"/>
      <c r="DX33095" s="300"/>
      <c r="DY33095" s="300"/>
      <c r="DZ33095" s="300"/>
      <c r="EA33095" s="300"/>
      <c r="EB33095" s="300"/>
      <c r="EC33095" s="300"/>
      <c r="ED33095" s="300"/>
      <c r="EE33095" s="300"/>
      <c r="EF33095" s="300"/>
      <c r="EG33095" s="300"/>
      <c r="EH33095" s="300"/>
      <c r="EI33095" s="300"/>
      <c r="EJ33095" s="300"/>
      <c r="EK33095" s="300"/>
      <c r="EL33095" s="300"/>
      <c r="EM33095" s="300"/>
      <c r="EN33095" s="300"/>
      <c r="EO33095" s="300"/>
      <c r="EP33095" s="300"/>
      <c r="EQ33095" s="300"/>
      <c r="ER33095" s="300"/>
      <c r="ES33095" s="300"/>
      <c r="ET33095" s="300"/>
      <c r="EU33095" s="300"/>
      <c r="EV33095" s="300"/>
      <c r="EW33095" s="300"/>
      <c r="EX33095" s="300"/>
      <c r="EY33095" s="300"/>
      <c r="EZ33095" s="300"/>
      <c r="FA33095" s="300"/>
      <c r="FB33095" s="300"/>
      <c r="FC33095" s="300"/>
      <c r="FD33095" s="300"/>
      <c r="FE33095" s="300"/>
      <c r="FF33095" s="300"/>
      <c r="FG33095" s="300"/>
      <c r="FH33095" s="300"/>
      <c r="FI33095" s="300"/>
      <c r="FJ33095" s="300"/>
      <c r="FK33095" s="300"/>
      <c r="FL33095" s="300"/>
      <c r="FM33095" s="300"/>
      <c r="FN33095" s="300"/>
      <c r="FO33095" s="300"/>
      <c r="FP33095" s="300"/>
      <c r="FQ33095" s="300"/>
      <c r="FR33095" s="300"/>
      <c r="FS33095" s="300"/>
      <c r="FT33095" s="300"/>
      <c r="FU33095" s="300"/>
      <c r="FV33095" s="300"/>
      <c r="FW33095" s="300"/>
      <c r="FX33095" s="300"/>
      <c r="FY33095" s="300"/>
      <c r="FZ33095" s="300"/>
      <c r="GA33095" s="300"/>
      <c r="GB33095" s="300"/>
      <c r="GC33095" s="300"/>
      <c r="GD33095" s="300"/>
      <c r="GE33095" s="300"/>
      <c r="GF33095" s="300"/>
      <c r="GG33095" s="300"/>
      <c r="GH33095" s="300"/>
      <c r="GI33095" s="300"/>
      <c r="GJ33095" s="300"/>
      <c r="GK33095" s="300"/>
    </row>
    <row r="33096" spans="4:193" x14ac:dyDescent="0.25">
      <c r="D33096" s="300"/>
      <c r="J33096" s="300"/>
      <c r="K33096" s="300"/>
      <c r="L33096" s="300"/>
      <c r="M33096" s="300"/>
      <c r="N33096" s="300"/>
      <c r="O33096" s="300"/>
      <c r="P33096" s="300"/>
      <c r="Q33096" s="300"/>
      <c r="R33096" s="300"/>
      <c r="S33096" s="300"/>
      <c r="T33096" s="300"/>
      <c r="U33096" s="300"/>
      <c r="V33096" s="300"/>
      <c r="W33096" s="300"/>
      <c r="X33096" s="300"/>
      <c r="Y33096" s="300"/>
      <c r="Z33096" s="300"/>
      <c r="AA33096" s="300"/>
      <c r="AB33096" s="300"/>
      <c r="AC33096" s="300"/>
      <c r="AD33096" s="300"/>
      <c r="AE33096" s="300"/>
      <c r="AF33096" s="300"/>
      <c r="AG33096" s="300"/>
      <c r="AH33096" s="300"/>
      <c r="AI33096" s="300"/>
      <c r="AJ33096" s="300"/>
      <c r="AK33096" s="300"/>
      <c r="AL33096" s="300"/>
      <c r="AM33096" s="300"/>
      <c r="AN33096" s="300"/>
      <c r="AO33096" s="300"/>
      <c r="AP33096" s="300"/>
      <c r="AQ33096" s="300"/>
      <c r="AR33096" s="300"/>
      <c r="AS33096" s="300"/>
      <c r="AT33096" s="300"/>
      <c r="AU33096" s="300"/>
      <c r="AV33096" s="300"/>
      <c r="AW33096" s="300"/>
      <c r="AX33096" s="300"/>
      <c r="AY33096" s="300"/>
      <c r="AZ33096" s="300"/>
      <c r="BA33096" s="300"/>
      <c r="BB33096" s="300"/>
      <c r="BC33096" s="300"/>
      <c r="BD33096" s="300"/>
      <c r="BE33096" s="300"/>
      <c r="BF33096" s="300"/>
      <c r="BG33096" s="300"/>
      <c r="BH33096" s="300"/>
      <c r="BI33096" s="300"/>
      <c r="BJ33096" s="300"/>
      <c r="BK33096" s="300"/>
      <c r="BL33096" s="300"/>
      <c r="BM33096" s="300"/>
      <c r="BN33096" s="300"/>
      <c r="BO33096" s="300"/>
      <c r="BP33096" s="300"/>
      <c r="BQ33096" s="300"/>
      <c r="BR33096" s="300"/>
      <c r="BS33096" s="300"/>
      <c r="BT33096" s="300"/>
      <c r="BU33096" s="300"/>
      <c r="BV33096" s="300"/>
      <c r="BW33096" s="300"/>
      <c r="BX33096" s="300"/>
      <c r="BY33096" s="300"/>
      <c r="BZ33096" s="300"/>
      <c r="CA33096" s="300"/>
      <c r="CB33096" s="300"/>
      <c r="CC33096" s="300"/>
      <c r="CD33096" s="300"/>
      <c r="CE33096" s="300"/>
      <c r="CF33096" s="300"/>
      <c r="CG33096" s="300"/>
      <c r="CH33096" s="300"/>
      <c r="CI33096" s="300"/>
      <c r="CJ33096" s="300"/>
      <c r="CK33096" s="300"/>
      <c r="CL33096" s="300"/>
      <c r="CM33096" s="300"/>
      <c r="CN33096" s="300"/>
      <c r="CO33096" s="300"/>
      <c r="CP33096" s="300"/>
      <c r="CQ33096" s="300"/>
      <c r="CR33096" s="300"/>
      <c r="CS33096" s="300"/>
      <c r="CT33096" s="300"/>
      <c r="CU33096" s="300"/>
      <c r="CV33096" s="300"/>
      <c r="CW33096" s="300"/>
      <c r="CX33096" s="300"/>
      <c r="CY33096" s="300"/>
      <c r="CZ33096" s="300"/>
      <c r="DA33096" s="300"/>
      <c r="DB33096" s="300"/>
      <c r="DC33096" s="300"/>
      <c r="DD33096" s="300"/>
      <c r="DE33096" s="300"/>
      <c r="DF33096" s="300"/>
      <c r="DG33096" s="300"/>
      <c r="DH33096" s="300"/>
      <c r="DI33096" s="300"/>
      <c r="DJ33096" s="300"/>
      <c r="DK33096" s="300"/>
      <c r="DL33096" s="300"/>
      <c r="DM33096" s="300"/>
      <c r="DN33096" s="300"/>
      <c r="DO33096" s="300"/>
      <c r="DP33096" s="300"/>
      <c r="DQ33096" s="300"/>
      <c r="DR33096" s="300"/>
      <c r="DS33096" s="300"/>
      <c r="DT33096" s="300"/>
      <c r="DU33096" s="300"/>
      <c r="DV33096" s="300"/>
      <c r="DW33096" s="300"/>
      <c r="DX33096" s="300"/>
      <c r="DY33096" s="300"/>
      <c r="DZ33096" s="300"/>
      <c r="EA33096" s="300"/>
      <c r="EB33096" s="300"/>
      <c r="EC33096" s="300"/>
      <c r="ED33096" s="300"/>
      <c r="EE33096" s="300"/>
      <c r="EF33096" s="300"/>
      <c r="EG33096" s="300"/>
      <c r="EH33096" s="300"/>
      <c r="EI33096" s="300"/>
      <c r="EJ33096" s="300"/>
      <c r="EK33096" s="300"/>
      <c r="EL33096" s="300"/>
      <c r="EM33096" s="300"/>
      <c r="EN33096" s="300"/>
      <c r="EO33096" s="300"/>
      <c r="EP33096" s="300"/>
      <c r="EQ33096" s="300"/>
      <c r="ER33096" s="300"/>
      <c r="ES33096" s="300"/>
      <c r="ET33096" s="300"/>
      <c r="EU33096" s="300"/>
      <c r="EV33096" s="300"/>
      <c r="EW33096" s="300"/>
      <c r="EX33096" s="300"/>
      <c r="EY33096" s="300"/>
      <c r="EZ33096" s="300"/>
      <c r="FA33096" s="300"/>
      <c r="FB33096" s="300"/>
      <c r="FC33096" s="300"/>
      <c r="FD33096" s="300"/>
      <c r="FE33096" s="300"/>
      <c r="FF33096" s="300"/>
      <c r="FG33096" s="300"/>
      <c r="FH33096" s="300"/>
      <c r="FI33096" s="300"/>
      <c r="FJ33096" s="300"/>
      <c r="FK33096" s="300"/>
      <c r="FL33096" s="300"/>
      <c r="FM33096" s="300"/>
      <c r="FN33096" s="300"/>
      <c r="FO33096" s="300"/>
      <c r="FP33096" s="300"/>
      <c r="FQ33096" s="300"/>
      <c r="FR33096" s="300"/>
      <c r="FS33096" s="300"/>
      <c r="FT33096" s="300"/>
      <c r="FU33096" s="300"/>
      <c r="FV33096" s="300"/>
      <c r="FW33096" s="300"/>
      <c r="FX33096" s="300"/>
      <c r="FY33096" s="300"/>
      <c r="FZ33096" s="300"/>
      <c r="GA33096" s="300"/>
      <c r="GB33096" s="300"/>
      <c r="GC33096" s="300"/>
      <c r="GD33096" s="300"/>
      <c r="GE33096" s="300"/>
      <c r="GF33096" s="300"/>
      <c r="GG33096" s="300"/>
      <c r="GH33096" s="300"/>
      <c r="GI33096" s="300"/>
      <c r="GJ33096" s="300"/>
      <c r="GK33096" s="300"/>
    </row>
    <row r="33097" spans="4:193" x14ac:dyDescent="0.25">
      <c r="D33097" s="300"/>
      <c r="J33097" s="300"/>
      <c r="K33097" s="300"/>
      <c r="L33097" s="300"/>
      <c r="M33097" s="300"/>
      <c r="N33097" s="300"/>
      <c r="O33097" s="300"/>
      <c r="P33097" s="300"/>
      <c r="Q33097" s="300"/>
      <c r="R33097" s="300"/>
      <c r="S33097" s="300"/>
      <c r="T33097" s="300"/>
      <c r="U33097" s="300"/>
      <c r="V33097" s="300"/>
      <c r="W33097" s="300"/>
      <c r="X33097" s="300"/>
      <c r="Y33097" s="300"/>
      <c r="Z33097" s="300"/>
      <c r="AA33097" s="300"/>
      <c r="AB33097" s="300"/>
      <c r="AC33097" s="300"/>
      <c r="AD33097" s="300"/>
      <c r="AE33097" s="300"/>
      <c r="AF33097" s="300"/>
      <c r="AG33097" s="300"/>
      <c r="AH33097" s="300"/>
      <c r="AI33097" s="300"/>
      <c r="AJ33097" s="300"/>
      <c r="AK33097" s="300"/>
      <c r="AL33097" s="300"/>
      <c r="AM33097" s="300"/>
      <c r="AN33097" s="300"/>
      <c r="AO33097" s="300"/>
      <c r="AP33097" s="300"/>
      <c r="AQ33097" s="300"/>
      <c r="AR33097" s="300"/>
      <c r="AS33097" s="300"/>
      <c r="AT33097" s="300"/>
      <c r="AU33097" s="300"/>
      <c r="AV33097" s="300"/>
      <c r="AW33097" s="300"/>
      <c r="AX33097" s="300"/>
      <c r="AY33097" s="300"/>
      <c r="AZ33097" s="300"/>
      <c r="BA33097" s="300"/>
      <c r="BB33097" s="300"/>
      <c r="BC33097" s="300"/>
      <c r="BD33097" s="300"/>
      <c r="BE33097" s="300"/>
      <c r="BF33097" s="300"/>
      <c r="BG33097" s="300"/>
      <c r="BH33097" s="300"/>
      <c r="BI33097" s="300"/>
      <c r="BJ33097" s="300"/>
      <c r="BK33097" s="300"/>
      <c r="BL33097" s="300"/>
      <c r="BM33097" s="300"/>
      <c r="BN33097" s="300"/>
      <c r="BO33097" s="300"/>
      <c r="BP33097" s="300"/>
      <c r="BQ33097" s="300"/>
      <c r="BR33097" s="300"/>
      <c r="BS33097" s="300"/>
      <c r="BT33097" s="300"/>
      <c r="BU33097" s="300"/>
      <c r="BV33097" s="300"/>
      <c r="BW33097" s="300"/>
      <c r="BX33097" s="300"/>
      <c r="BY33097" s="300"/>
      <c r="BZ33097" s="300"/>
      <c r="CA33097" s="300"/>
      <c r="CB33097" s="300"/>
      <c r="CC33097" s="300"/>
      <c r="CD33097" s="300"/>
      <c r="CE33097" s="300"/>
      <c r="CF33097" s="300"/>
      <c r="CG33097" s="300"/>
      <c r="CH33097" s="300"/>
      <c r="CI33097" s="300"/>
      <c r="CJ33097" s="300"/>
      <c r="CK33097" s="300"/>
      <c r="CL33097" s="300"/>
      <c r="CM33097" s="300"/>
      <c r="CN33097" s="300"/>
      <c r="CO33097" s="300"/>
      <c r="CP33097" s="300"/>
      <c r="CQ33097" s="300"/>
      <c r="CR33097" s="300"/>
      <c r="CS33097" s="300"/>
      <c r="CT33097" s="300"/>
      <c r="CU33097" s="300"/>
      <c r="CV33097" s="300"/>
      <c r="CW33097" s="300"/>
      <c r="CX33097" s="300"/>
      <c r="CY33097" s="300"/>
      <c r="CZ33097" s="300"/>
      <c r="DA33097" s="300"/>
      <c r="DB33097" s="300"/>
      <c r="DC33097" s="300"/>
      <c r="DD33097" s="300"/>
      <c r="DE33097" s="300"/>
      <c r="DF33097" s="300"/>
      <c r="DG33097" s="300"/>
      <c r="DH33097" s="300"/>
      <c r="DI33097" s="300"/>
      <c r="DJ33097" s="300"/>
      <c r="DK33097" s="300"/>
      <c r="DL33097" s="300"/>
      <c r="DM33097" s="300"/>
      <c r="DN33097" s="300"/>
      <c r="DO33097" s="300"/>
      <c r="DP33097" s="300"/>
      <c r="DQ33097" s="300"/>
      <c r="DR33097" s="300"/>
      <c r="DS33097" s="300"/>
      <c r="DT33097" s="300"/>
      <c r="DU33097" s="300"/>
      <c r="DV33097" s="300"/>
      <c r="DW33097" s="300"/>
      <c r="DX33097" s="300"/>
      <c r="DY33097" s="300"/>
      <c r="DZ33097" s="300"/>
      <c r="EA33097" s="300"/>
      <c r="EB33097" s="300"/>
      <c r="EC33097" s="300"/>
      <c r="ED33097" s="300"/>
      <c r="EE33097" s="300"/>
      <c r="EF33097" s="300"/>
      <c r="EG33097" s="300"/>
      <c r="EH33097" s="300"/>
      <c r="EI33097" s="300"/>
      <c r="EJ33097" s="300"/>
      <c r="EK33097" s="300"/>
      <c r="EL33097" s="300"/>
      <c r="EM33097" s="300"/>
      <c r="EN33097" s="300"/>
      <c r="EO33097" s="300"/>
      <c r="EP33097" s="300"/>
      <c r="EQ33097" s="300"/>
      <c r="ER33097" s="300"/>
      <c r="ES33097" s="300"/>
      <c r="ET33097" s="300"/>
      <c r="EU33097" s="300"/>
      <c r="EV33097" s="300"/>
      <c r="EW33097" s="300"/>
      <c r="EX33097" s="300"/>
      <c r="EY33097" s="300"/>
      <c r="EZ33097" s="300"/>
      <c r="FA33097" s="300"/>
      <c r="FB33097" s="300"/>
      <c r="FC33097" s="300"/>
      <c r="FD33097" s="300"/>
      <c r="FE33097" s="300"/>
      <c r="FF33097" s="300"/>
      <c r="FG33097" s="300"/>
      <c r="FH33097" s="300"/>
      <c r="FI33097" s="300"/>
      <c r="FJ33097" s="300"/>
      <c r="FK33097" s="300"/>
      <c r="FL33097" s="300"/>
      <c r="FM33097" s="300"/>
      <c r="FN33097" s="300"/>
      <c r="FO33097" s="300"/>
      <c r="FP33097" s="300"/>
      <c r="FQ33097" s="300"/>
      <c r="FR33097" s="300"/>
      <c r="FS33097" s="300"/>
      <c r="FT33097" s="300"/>
      <c r="FU33097" s="300"/>
      <c r="FV33097" s="300"/>
      <c r="FW33097" s="300"/>
      <c r="FX33097" s="300"/>
      <c r="FY33097" s="300"/>
      <c r="FZ33097" s="300"/>
      <c r="GA33097" s="300"/>
      <c r="GB33097" s="300"/>
      <c r="GC33097" s="300"/>
      <c r="GD33097" s="300"/>
      <c r="GE33097" s="300"/>
      <c r="GF33097" s="300"/>
      <c r="GG33097" s="300"/>
      <c r="GH33097" s="300"/>
      <c r="GI33097" s="300"/>
      <c r="GJ33097" s="300"/>
      <c r="GK33097" s="300"/>
    </row>
    <row r="33098" spans="4:193" x14ac:dyDescent="0.25">
      <c r="D33098" s="300"/>
      <c r="J33098" s="300"/>
      <c r="K33098" s="300"/>
      <c r="L33098" s="300"/>
      <c r="M33098" s="300"/>
      <c r="N33098" s="300"/>
      <c r="O33098" s="300"/>
      <c r="P33098" s="300"/>
      <c r="Q33098" s="300"/>
      <c r="R33098" s="300"/>
      <c r="S33098" s="300"/>
      <c r="T33098" s="300"/>
      <c r="U33098" s="300"/>
      <c r="V33098" s="300"/>
      <c r="W33098" s="300"/>
      <c r="X33098" s="300"/>
      <c r="Y33098" s="300"/>
      <c r="Z33098" s="300"/>
      <c r="AA33098" s="300"/>
      <c r="AB33098" s="300"/>
      <c r="AC33098" s="300"/>
      <c r="AD33098" s="300"/>
      <c r="AE33098" s="300"/>
      <c r="AF33098" s="300"/>
      <c r="AG33098" s="300"/>
      <c r="AH33098" s="300"/>
      <c r="AI33098" s="300"/>
      <c r="AJ33098" s="300"/>
      <c r="AK33098" s="300"/>
      <c r="AL33098" s="300"/>
      <c r="AM33098" s="300"/>
      <c r="AN33098" s="300"/>
      <c r="AO33098" s="300"/>
      <c r="AP33098" s="300"/>
      <c r="AQ33098" s="300"/>
      <c r="AR33098" s="300"/>
      <c r="AS33098" s="300"/>
      <c r="AT33098" s="300"/>
      <c r="AU33098" s="300"/>
      <c r="AV33098" s="300"/>
      <c r="AW33098" s="300"/>
      <c r="AX33098" s="300"/>
      <c r="AY33098" s="300"/>
      <c r="AZ33098" s="300"/>
      <c r="BA33098" s="300"/>
      <c r="BB33098" s="300"/>
      <c r="BC33098" s="300"/>
      <c r="BD33098" s="300"/>
      <c r="BE33098" s="300"/>
      <c r="BF33098" s="300"/>
      <c r="BG33098" s="300"/>
      <c r="BH33098" s="300"/>
      <c r="BI33098" s="300"/>
      <c r="BJ33098" s="300"/>
      <c r="BK33098" s="300"/>
      <c r="BL33098" s="300"/>
      <c r="BM33098" s="300"/>
      <c r="BN33098" s="300"/>
      <c r="BO33098" s="300"/>
      <c r="BP33098" s="300"/>
      <c r="BQ33098" s="300"/>
      <c r="BR33098" s="300"/>
      <c r="BS33098" s="300"/>
      <c r="BT33098" s="300"/>
      <c r="BU33098" s="300"/>
      <c r="BV33098" s="300"/>
      <c r="BW33098" s="300"/>
      <c r="BX33098" s="300"/>
      <c r="BY33098" s="300"/>
      <c r="BZ33098" s="300"/>
      <c r="CA33098" s="300"/>
      <c r="CB33098" s="300"/>
      <c r="CC33098" s="300"/>
      <c r="CD33098" s="300"/>
      <c r="CE33098" s="300"/>
      <c r="CF33098" s="300"/>
      <c r="CG33098" s="300"/>
      <c r="CH33098" s="300"/>
      <c r="CI33098" s="300"/>
      <c r="CJ33098" s="300"/>
      <c r="CK33098" s="300"/>
      <c r="CL33098" s="300"/>
      <c r="CM33098" s="300"/>
      <c r="CN33098" s="300"/>
      <c r="CO33098" s="300"/>
      <c r="CP33098" s="300"/>
      <c r="CQ33098" s="300"/>
      <c r="CR33098" s="300"/>
      <c r="CS33098" s="300"/>
      <c r="CT33098" s="300"/>
      <c r="CU33098" s="300"/>
      <c r="CV33098" s="300"/>
      <c r="CW33098" s="300"/>
      <c r="CX33098" s="300"/>
      <c r="CY33098" s="300"/>
      <c r="CZ33098" s="300"/>
      <c r="DA33098" s="300"/>
      <c r="DB33098" s="300"/>
      <c r="DC33098" s="300"/>
      <c r="DD33098" s="300"/>
      <c r="DE33098" s="300"/>
      <c r="DF33098" s="300"/>
      <c r="DG33098" s="300"/>
      <c r="DH33098" s="300"/>
      <c r="DI33098" s="300"/>
      <c r="DJ33098" s="300"/>
      <c r="DK33098" s="300"/>
      <c r="DL33098" s="300"/>
      <c r="DM33098" s="300"/>
      <c r="DN33098" s="300"/>
      <c r="DO33098" s="300"/>
      <c r="DP33098" s="300"/>
      <c r="DQ33098" s="300"/>
      <c r="DR33098" s="300"/>
      <c r="DS33098" s="300"/>
      <c r="DT33098" s="300"/>
      <c r="DU33098" s="300"/>
      <c r="DV33098" s="300"/>
      <c r="DW33098" s="300"/>
      <c r="DX33098" s="300"/>
      <c r="DY33098" s="300"/>
      <c r="DZ33098" s="300"/>
      <c r="EA33098" s="300"/>
      <c r="EB33098" s="300"/>
      <c r="EC33098" s="300"/>
      <c r="ED33098" s="300"/>
      <c r="EE33098" s="300"/>
      <c r="EF33098" s="300"/>
      <c r="EG33098" s="300"/>
      <c r="EH33098" s="300"/>
      <c r="EI33098" s="300"/>
      <c r="EJ33098" s="300"/>
      <c r="EK33098" s="300"/>
      <c r="EL33098" s="300"/>
      <c r="EM33098" s="300"/>
      <c r="EN33098" s="300"/>
      <c r="EO33098" s="300"/>
      <c r="EP33098" s="300"/>
      <c r="EQ33098" s="300"/>
      <c r="ER33098" s="300"/>
      <c r="ES33098" s="300"/>
      <c r="ET33098" s="300"/>
      <c r="EU33098" s="300"/>
      <c r="EV33098" s="300"/>
      <c r="EW33098" s="300"/>
      <c r="EX33098" s="300"/>
      <c r="EY33098" s="300"/>
      <c r="EZ33098" s="300"/>
      <c r="FA33098" s="300"/>
      <c r="FB33098" s="300"/>
      <c r="FC33098" s="300"/>
      <c r="FD33098" s="300"/>
      <c r="FE33098" s="300"/>
      <c r="FF33098" s="300"/>
      <c r="FG33098" s="300"/>
      <c r="FH33098" s="300"/>
      <c r="FI33098" s="300"/>
      <c r="FJ33098" s="300"/>
      <c r="FK33098" s="300"/>
      <c r="FL33098" s="300"/>
      <c r="FM33098" s="300"/>
      <c r="FN33098" s="300"/>
      <c r="FO33098" s="300"/>
      <c r="FP33098" s="300"/>
      <c r="FQ33098" s="300"/>
      <c r="FR33098" s="300"/>
      <c r="FS33098" s="300"/>
      <c r="FT33098" s="300"/>
      <c r="FU33098" s="300"/>
      <c r="FV33098" s="300"/>
      <c r="FW33098" s="300"/>
      <c r="FX33098" s="300"/>
      <c r="FY33098" s="300"/>
      <c r="FZ33098" s="300"/>
      <c r="GA33098" s="300"/>
      <c r="GB33098" s="300"/>
      <c r="GC33098" s="300"/>
      <c r="GD33098" s="300"/>
      <c r="GE33098" s="300"/>
      <c r="GF33098" s="300"/>
      <c r="GG33098" s="300"/>
      <c r="GH33098" s="300"/>
      <c r="GI33098" s="300"/>
      <c r="GJ33098" s="300"/>
      <c r="GK33098" s="300"/>
    </row>
    <row r="33099" spans="4:193" x14ac:dyDescent="0.25">
      <c r="D33099" s="300"/>
      <c r="J33099" s="300"/>
      <c r="K33099" s="300"/>
      <c r="L33099" s="300"/>
      <c r="M33099" s="300"/>
      <c r="N33099" s="300"/>
      <c r="O33099" s="300"/>
      <c r="P33099" s="300"/>
      <c r="Q33099" s="300"/>
      <c r="R33099" s="300"/>
      <c r="S33099" s="300"/>
      <c r="T33099" s="300"/>
      <c r="U33099" s="300"/>
      <c r="V33099" s="300"/>
      <c r="W33099" s="300"/>
      <c r="X33099" s="300"/>
      <c r="Y33099" s="300"/>
      <c r="Z33099" s="300"/>
      <c r="AA33099" s="300"/>
      <c r="AB33099" s="300"/>
      <c r="AC33099" s="300"/>
      <c r="AD33099" s="300"/>
      <c r="AE33099" s="300"/>
      <c r="AF33099" s="300"/>
      <c r="AG33099" s="300"/>
      <c r="AH33099" s="300"/>
      <c r="AI33099" s="300"/>
      <c r="AJ33099" s="300"/>
      <c r="AK33099" s="300"/>
      <c r="AL33099" s="300"/>
      <c r="AM33099" s="300"/>
      <c r="AN33099" s="300"/>
      <c r="AO33099" s="300"/>
      <c r="AP33099" s="300"/>
      <c r="AQ33099" s="300"/>
      <c r="AR33099" s="300"/>
      <c r="AS33099" s="300"/>
      <c r="AT33099" s="300"/>
      <c r="AU33099" s="300"/>
      <c r="AV33099" s="300"/>
      <c r="AW33099" s="300"/>
      <c r="AX33099" s="300"/>
      <c r="AY33099" s="300"/>
      <c r="AZ33099" s="300"/>
      <c r="BA33099" s="300"/>
      <c r="BB33099" s="300"/>
      <c r="BC33099" s="300"/>
      <c r="BD33099" s="300"/>
      <c r="BE33099" s="300"/>
      <c r="BF33099" s="300"/>
      <c r="BG33099" s="300"/>
      <c r="BH33099" s="300"/>
      <c r="BI33099" s="300"/>
      <c r="BJ33099" s="300"/>
      <c r="BK33099" s="300"/>
      <c r="BL33099" s="300"/>
      <c r="BM33099" s="300"/>
      <c r="BN33099" s="300"/>
      <c r="BO33099" s="300"/>
      <c r="BP33099" s="300"/>
      <c r="BQ33099" s="300"/>
      <c r="BR33099" s="300"/>
      <c r="BS33099" s="300"/>
      <c r="BT33099" s="300"/>
      <c r="BU33099" s="300"/>
      <c r="BV33099" s="300"/>
      <c r="BW33099" s="300"/>
      <c r="BX33099" s="300"/>
      <c r="BY33099" s="300"/>
      <c r="BZ33099" s="300"/>
      <c r="CA33099" s="300"/>
      <c r="CB33099" s="300"/>
      <c r="CC33099" s="300"/>
      <c r="CD33099" s="300"/>
      <c r="CE33099" s="300"/>
      <c r="CF33099" s="300"/>
      <c r="CG33099" s="300"/>
      <c r="CH33099" s="300"/>
      <c r="CI33099" s="300"/>
      <c r="CJ33099" s="300"/>
      <c r="CK33099" s="300"/>
      <c r="CL33099" s="300"/>
      <c r="CM33099" s="300"/>
      <c r="CN33099" s="300"/>
      <c r="CO33099" s="300"/>
      <c r="CP33099" s="300"/>
      <c r="CQ33099" s="300"/>
      <c r="CR33099" s="300"/>
      <c r="CS33099" s="300"/>
      <c r="CT33099" s="300"/>
      <c r="CU33099" s="300"/>
      <c r="CV33099" s="300"/>
      <c r="CW33099" s="300"/>
      <c r="CX33099" s="300"/>
      <c r="CY33099" s="300"/>
      <c r="CZ33099" s="300"/>
      <c r="DA33099" s="300"/>
      <c r="DB33099" s="300"/>
      <c r="DC33099" s="300"/>
      <c r="DD33099" s="300"/>
      <c r="DE33099" s="300"/>
      <c r="DF33099" s="300"/>
      <c r="DG33099" s="300"/>
      <c r="DH33099" s="300"/>
      <c r="DI33099" s="300"/>
      <c r="DJ33099" s="300"/>
      <c r="DK33099" s="300"/>
      <c r="DL33099" s="300"/>
      <c r="DM33099" s="300"/>
      <c r="DN33099" s="300"/>
      <c r="DO33099" s="300"/>
      <c r="DP33099" s="300"/>
      <c r="DQ33099" s="300"/>
      <c r="DR33099" s="300"/>
      <c r="DS33099" s="300"/>
      <c r="DT33099" s="300"/>
      <c r="DU33099" s="300"/>
      <c r="DV33099" s="300"/>
      <c r="DW33099" s="300"/>
      <c r="DX33099" s="300"/>
      <c r="DY33099" s="300"/>
      <c r="DZ33099" s="300"/>
      <c r="EA33099" s="300"/>
      <c r="EB33099" s="300"/>
      <c r="EC33099" s="300"/>
      <c r="ED33099" s="300"/>
      <c r="EE33099" s="300"/>
      <c r="EF33099" s="300"/>
      <c r="EG33099" s="300"/>
      <c r="EH33099" s="300"/>
      <c r="EI33099" s="300"/>
      <c r="EJ33099" s="300"/>
      <c r="EK33099" s="300"/>
      <c r="EL33099" s="300"/>
      <c r="EM33099" s="300"/>
      <c r="EN33099" s="300"/>
      <c r="EO33099" s="300"/>
      <c r="EP33099" s="300"/>
      <c r="EQ33099" s="300"/>
      <c r="ER33099" s="300"/>
      <c r="ES33099" s="300"/>
      <c r="ET33099" s="300"/>
      <c r="EU33099" s="300"/>
      <c r="EV33099" s="300"/>
      <c r="EW33099" s="300"/>
      <c r="EX33099" s="300"/>
      <c r="EY33099" s="300"/>
      <c r="EZ33099" s="300"/>
      <c r="FA33099" s="300"/>
      <c r="FB33099" s="300"/>
      <c r="FC33099" s="300"/>
      <c r="FD33099" s="300"/>
      <c r="FE33099" s="300"/>
      <c r="FF33099" s="300"/>
      <c r="FG33099" s="300"/>
      <c r="FH33099" s="300"/>
      <c r="FI33099" s="300"/>
      <c r="FJ33099" s="300"/>
      <c r="FK33099" s="300"/>
      <c r="FL33099" s="300"/>
      <c r="FM33099" s="300"/>
      <c r="FN33099" s="300"/>
      <c r="FO33099" s="300"/>
      <c r="FP33099" s="300"/>
      <c r="FQ33099" s="300"/>
      <c r="FR33099" s="300"/>
      <c r="FS33099" s="300"/>
      <c r="FT33099" s="300"/>
      <c r="FU33099" s="300"/>
      <c r="FV33099" s="300"/>
      <c r="FW33099" s="300"/>
      <c r="FX33099" s="300"/>
      <c r="FY33099" s="300"/>
      <c r="FZ33099" s="300"/>
      <c r="GA33099" s="300"/>
      <c r="GB33099" s="300"/>
      <c r="GC33099" s="300"/>
      <c r="GD33099" s="300"/>
      <c r="GE33099" s="300"/>
      <c r="GF33099" s="300"/>
      <c r="GG33099" s="300"/>
      <c r="GH33099" s="300"/>
      <c r="GI33099" s="300"/>
      <c r="GJ33099" s="300"/>
      <c r="GK33099" s="300"/>
    </row>
    <row r="33100" spans="4:193" x14ac:dyDescent="0.25">
      <c r="D33100" s="300"/>
      <c r="J33100" s="300"/>
      <c r="K33100" s="300"/>
      <c r="L33100" s="300"/>
      <c r="M33100" s="300"/>
      <c r="N33100" s="300"/>
      <c r="O33100" s="300"/>
      <c r="P33100" s="300"/>
      <c r="Q33100" s="300"/>
      <c r="R33100" s="300"/>
      <c r="S33100" s="300"/>
      <c r="T33100" s="300"/>
      <c r="U33100" s="300"/>
      <c r="V33100" s="300"/>
      <c r="W33100" s="300"/>
      <c r="X33100" s="300"/>
      <c r="Y33100" s="300"/>
      <c r="Z33100" s="300"/>
      <c r="AA33100" s="300"/>
      <c r="AB33100" s="300"/>
      <c r="AC33100" s="300"/>
      <c r="AD33100" s="300"/>
      <c r="AE33100" s="300"/>
      <c r="AF33100" s="300"/>
      <c r="AG33100" s="300"/>
      <c r="AH33100" s="300"/>
      <c r="AI33100" s="300"/>
      <c r="AJ33100" s="300"/>
      <c r="AK33100" s="300"/>
      <c r="AL33100" s="300"/>
      <c r="AM33100" s="300"/>
      <c r="AN33100" s="300"/>
      <c r="AO33100" s="300"/>
      <c r="AP33100" s="300"/>
      <c r="AQ33100" s="300"/>
      <c r="AR33100" s="300"/>
      <c r="AS33100" s="300"/>
      <c r="AT33100" s="300"/>
      <c r="AU33100" s="300"/>
      <c r="AV33100" s="300"/>
      <c r="AW33100" s="300"/>
      <c r="AX33100" s="300"/>
      <c r="AY33100" s="300"/>
      <c r="AZ33100" s="300"/>
      <c r="BA33100" s="300"/>
      <c r="BB33100" s="300"/>
      <c r="BC33100" s="300"/>
      <c r="BD33100" s="300"/>
      <c r="BE33100" s="300"/>
      <c r="BF33100" s="300"/>
      <c r="BG33100" s="300"/>
      <c r="BH33100" s="300"/>
      <c r="BI33100" s="300"/>
      <c r="BJ33100" s="300"/>
      <c r="BK33100" s="300"/>
      <c r="BL33100" s="300"/>
      <c r="BM33100" s="300"/>
      <c r="BN33100" s="300"/>
      <c r="BO33100" s="300"/>
      <c r="BP33100" s="300"/>
      <c r="BQ33100" s="300"/>
      <c r="BR33100" s="300"/>
      <c r="BS33100" s="300"/>
      <c r="BT33100" s="300"/>
      <c r="BU33100" s="300"/>
      <c r="BV33100" s="300"/>
      <c r="BW33100" s="300"/>
      <c r="BX33100" s="300"/>
      <c r="BY33100" s="300"/>
      <c r="BZ33100" s="300"/>
      <c r="CA33100" s="300"/>
      <c r="CB33100" s="300"/>
      <c r="CC33100" s="300"/>
      <c r="CD33100" s="300"/>
      <c r="CE33100" s="300"/>
      <c r="CF33100" s="300"/>
      <c r="CG33100" s="300"/>
      <c r="CH33100" s="300"/>
      <c r="CI33100" s="300"/>
      <c r="CJ33100" s="300"/>
      <c r="CK33100" s="300"/>
      <c r="CL33100" s="300"/>
      <c r="CM33100" s="300"/>
      <c r="CN33100" s="300"/>
      <c r="CO33100" s="300"/>
      <c r="CP33100" s="300"/>
      <c r="CQ33100" s="300"/>
      <c r="CR33100" s="300"/>
      <c r="CS33100" s="300"/>
      <c r="CT33100" s="300"/>
      <c r="CU33100" s="300"/>
      <c r="CV33100" s="300"/>
      <c r="CW33100" s="300"/>
      <c r="CX33100" s="300"/>
      <c r="CY33100" s="300"/>
      <c r="CZ33100" s="300"/>
      <c r="DA33100" s="300"/>
      <c r="DB33100" s="300"/>
      <c r="DC33100" s="300"/>
      <c r="DD33100" s="300"/>
      <c r="DE33100" s="300"/>
      <c r="DF33100" s="300"/>
      <c r="DG33100" s="300"/>
      <c r="DH33100" s="300"/>
      <c r="DI33100" s="300"/>
      <c r="DJ33100" s="300"/>
      <c r="DK33100" s="300"/>
      <c r="DL33100" s="300"/>
      <c r="DM33100" s="300"/>
      <c r="DN33100" s="300"/>
      <c r="DO33100" s="300"/>
      <c r="DP33100" s="300"/>
      <c r="DQ33100" s="300"/>
      <c r="DR33100" s="300"/>
      <c r="DS33100" s="300"/>
      <c r="DT33100" s="300"/>
      <c r="DU33100" s="300"/>
      <c r="DV33100" s="300"/>
      <c r="DW33100" s="300"/>
      <c r="DX33100" s="300"/>
      <c r="DY33100" s="300"/>
      <c r="DZ33100" s="300"/>
      <c r="EA33100" s="300"/>
      <c r="EB33100" s="300"/>
      <c r="EC33100" s="300"/>
      <c r="ED33100" s="300"/>
      <c r="EE33100" s="300"/>
      <c r="EF33100" s="300"/>
      <c r="EG33100" s="300"/>
      <c r="EH33100" s="300"/>
      <c r="EI33100" s="300"/>
      <c r="EJ33100" s="300"/>
      <c r="EK33100" s="300"/>
      <c r="EL33100" s="300"/>
      <c r="EM33100" s="300"/>
      <c r="EN33100" s="300"/>
      <c r="EO33100" s="300"/>
      <c r="EP33100" s="300"/>
      <c r="EQ33100" s="300"/>
      <c r="ER33100" s="300"/>
      <c r="ES33100" s="300"/>
      <c r="ET33100" s="300"/>
      <c r="EU33100" s="300"/>
      <c r="EV33100" s="300"/>
      <c r="EW33100" s="300"/>
      <c r="EX33100" s="300"/>
      <c r="EY33100" s="300"/>
      <c r="EZ33100" s="300"/>
      <c r="FA33100" s="300"/>
      <c r="FB33100" s="300"/>
      <c r="FC33100" s="300"/>
      <c r="FD33100" s="300"/>
      <c r="FE33100" s="300"/>
      <c r="FF33100" s="300"/>
      <c r="FG33100" s="300"/>
      <c r="FH33100" s="300"/>
      <c r="FI33100" s="300"/>
      <c r="FJ33100" s="300"/>
      <c r="FK33100" s="300"/>
      <c r="FL33100" s="300"/>
      <c r="FM33100" s="300"/>
      <c r="FN33100" s="300"/>
      <c r="FO33100" s="300"/>
      <c r="FP33100" s="300"/>
      <c r="FQ33100" s="300"/>
      <c r="FR33100" s="300"/>
      <c r="FS33100" s="300"/>
      <c r="FT33100" s="300"/>
      <c r="FU33100" s="300"/>
      <c r="FV33100" s="300"/>
      <c r="FW33100" s="300"/>
      <c r="FX33100" s="300"/>
      <c r="FY33100" s="300"/>
      <c r="FZ33100" s="300"/>
      <c r="GA33100" s="300"/>
      <c r="GB33100" s="300"/>
      <c r="GC33100" s="300"/>
      <c r="GD33100" s="300"/>
      <c r="GE33100" s="300"/>
      <c r="GF33100" s="300"/>
      <c r="GG33100" s="300"/>
      <c r="GH33100" s="300"/>
      <c r="GI33100" s="300"/>
      <c r="GJ33100" s="300"/>
      <c r="GK33100" s="300"/>
    </row>
    <row r="33101" spans="4:193" x14ac:dyDescent="0.25">
      <c r="D33101" s="300"/>
      <c r="J33101" s="300"/>
      <c r="K33101" s="300"/>
      <c r="L33101" s="300"/>
      <c r="M33101" s="300"/>
      <c r="N33101" s="300"/>
      <c r="O33101" s="300"/>
      <c r="P33101" s="300"/>
      <c r="Q33101" s="300"/>
      <c r="R33101" s="300"/>
      <c r="S33101" s="300"/>
      <c r="T33101" s="300"/>
      <c r="U33101" s="300"/>
      <c r="V33101" s="300"/>
      <c r="W33101" s="300"/>
      <c r="X33101" s="300"/>
      <c r="Y33101" s="300"/>
      <c r="Z33101" s="300"/>
      <c r="AA33101" s="300"/>
      <c r="AB33101" s="300"/>
      <c r="AC33101" s="300"/>
      <c r="AD33101" s="300"/>
      <c r="AE33101" s="300"/>
      <c r="AF33101" s="300"/>
      <c r="AG33101" s="300"/>
      <c r="AH33101" s="300"/>
      <c r="AI33101" s="300"/>
      <c r="AJ33101" s="300"/>
      <c r="AK33101" s="300"/>
      <c r="AL33101" s="300"/>
      <c r="AM33101" s="300"/>
      <c r="AN33101" s="300"/>
      <c r="AO33101" s="300"/>
      <c r="AP33101" s="300"/>
      <c r="AQ33101" s="300"/>
      <c r="AR33101" s="300"/>
      <c r="AS33101" s="300"/>
      <c r="AT33101" s="300"/>
      <c r="AU33101" s="300"/>
      <c r="AV33101" s="300"/>
      <c r="AW33101" s="300"/>
      <c r="AX33101" s="300"/>
      <c r="AY33101" s="300"/>
      <c r="AZ33101" s="300"/>
      <c r="BA33101" s="300"/>
      <c r="BB33101" s="300"/>
      <c r="BC33101" s="300"/>
      <c r="BD33101" s="300"/>
      <c r="BE33101" s="300"/>
      <c r="BF33101" s="300"/>
      <c r="BG33101" s="300"/>
      <c r="BH33101" s="300"/>
      <c r="BI33101" s="300"/>
      <c r="BJ33101" s="300"/>
      <c r="BK33101" s="300"/>
      <c r="BL33101" s="300"/>
      <c r="BM33101" s="300"/>
      <c r="BN33101" s="300"/>
      <c r="BO33101" s="300"/>
      <c r="BP33101" s="300"/>
      <c r="BQ33101" s="300"/>
      <c r="BR33101" s="300"/>
      <c r="BS33101" s="300"/>
      <c r="BT33101" s="300"/>
      <c r="BU33101" s="300"/>
      <c r="BV33101" s="300"/>
      <c r="BW33101" s="300"/>
      <c r="BX33101" s="300"/>
      <c r="BY33101" s="300"/>
      <c r="BZ33101" s="300"/>
      <c r="CA33101" s="300"/>
      <c r="CB33101" s="300"/>
      <c r="CC33101" s="300"/>
      <c r="CD33101" s="300"/>
      <c r="CE33101" s="300"/>
      <c r="CF33101" s="300"/>
      <c r="CG33101" s="300"/>
      <c r="CH33101" s="300"/>
      <c r="CI33101" s="300"/>
      <c r="CJ33101" s="300"/>
      <c r="CK33101" s="300"/>
      <c r="CL33101" s="300"/>
      <c r="CM33101" s="300"/>
      <c r="CN33101" s="300"/>
      <c r="CO33101" s="300"/>
      <c r="CP33101" s="300"/>
      <c r="CQ33101" s="300"/>
      <c r="CR33101" s="300"/>
      <c r="CS33101" s="300"/>
      <c r="CT33101" s="300"/>
      <c r="CU33101" s="300"/>
      <c r="CV33101" s="300"/>
      <c r="CW33101" s="300"/>
      <c r="CX33101" s="300"/>
      <c r="CY33101" s="300"/>
      <c r="CZ33101" s="300"/>
      <c r="DA33101" s="300"/>
      <c r="DB33101" s="300"/>
      <c r="DC33101" s="300"/>
      <c r="DD33101" s="300"/>
      <c r="DE33101" s="300"/>
      <c r="DF33101" s="300"/>
      <c r="DG33101" s="300"/>
      <c r="DH33101" s="300"/>
      <c r="DI33101" s="300"/>
      <c r="DJ33101" s="300"/>
      <c r="DK33101" s="300"/>
      <c r="DL33101" s="300"/>
      <c r="DM33101" s="300"/>
      <c r="DN33101" s="300"/>
      <c r="DO33101" s="300"/>
      <c r="DP33101" s="300"/>
      <c r="DQ33101" s="300"/>
      <c r="DR33101" s="300"/>
      <c r="DS33101" s="300"/>
      <c r="DT33101" s="300"/>
      <c r="DU33101" s="300"/>
      <c r="DV33101" s="300"/>
      <c r="DW33101" s="300"/>
      <c r="DX33101" s="300"/>
      <c r="DY33101" s="300"/>
      <c r="DZ33101" s="300"/>
      <c r="EA33101" s="300"/>
      <c r="EB33101" s="300"/>
      <c r="EC33101" s="300"/>
      <c r="ED33101" s="300"/>
      <c r="EE33101" s="300"/>
      <c r="EF33101" s="300"/>
      <c r="EG33101" s="300"/>
      <c r="EH33101" s="300"/>
      <c r="EI33101" s="300"/>
      <c r="EJ33101" s="300"/>
      <c r="EK33101" s="300"/>
      <c r="EL33101" s="300"/>
      <c r="EM33101" s="300"/>
      <c r="EN33101" s="300"/>
      <c r="EO33101" s="300"/>
      <c r="EP33101" s="300"/>
      <c r="EQ33101" s="300"/>
      <c r="ER33101" s="300"/>
      <c r="ES33101" s="300"/>
      <c r="ET33101" s="300"/>
      <c r="EU33101" s="300"/>
      <c r="EV33101" s="300"/>
      <c r="EW33101" s="300"/>
      <c r="EX33101" s="300"/>
      <c r="EY33101" s="300"/>
      <c r="EZ33101" s="300"/>
      <c r="FA33101" s="300"/>
      <c r="FB33101" s="300"/>
      <c r="FC33101" s="300"/>
      <c r="FD33101" s="300"/>
      <c r="FE33101" s="300"/>
      <c r="FF33101" s="300"/>
      <c r="FG33101" s="300"/>
      <c r="FH33101" s="300"/>
      <c r="FI33101" s="300"/>
      <c r="FJ33101" s="300"/>
      <c r="FK33101" s="300"/>
      <c r="FL33101" s="300"/>
      <c r="FM33101" s="300"/>
      <c r="FN33101" s="300"/>
      <c r="FO33101" s="300"/>
      <c r="FP33101" s="300"/>
      <c r="FQ33101" s="300"/>
      <c r="FR33101" s="300"/>
      <c r="FS33101" s="300"/>
      <c r="FT33101" s="300"/>
      <c r="FU33101" s="300"/>
      <c r="FV33101" s="300"/>
      <c r="FW33101" s="300"/>
      <c r="FX33101" s="300"/>
      <c r="FY33101" s="300"/>
      <c r="FZ33101" s="300"/>
      <c r="GA33101" s="300"/>
      <c r="GB33101" s="300"/>
      <c r="GC33101" s="300"/>
      <c r="GD33101" s="300"/>
      <c r="GE33101" s="300"/>
      <c r="GF33101" s="300"/>
      <c r="GG33101" s="300"/>
      <c r="GH33101" s="300"/>
      <c r="GI33101" s="300"/>
      <c r="GJ33101" s="300"/>
      <c r="GK33101" s="300"/>
    </row>
    <row r="33102" spans="4:193" x14ac:dyDescent="0.25">
      <c r="D33102" s="300"/>
      <c r="J33102" s="300"/>
      <c r="K33102" s="300"/>
      <c r="L33102" s="300"/>
      <c r="M33102" s="300"/>
      <c r="N33102" s="300"/>
      <c r="O33102" s="300"/>
      <c r="P33102" s="300"/>
      <c r="Q33102" s="300"/>
      <c r="R33102" s="300"/>
      <c r="S33102" s="300"/>
      <c r="T33102" s="300"/>
      <c r="U33102" s="300"/>
      <c r="V33102" s="300"/>
      <c r="W33102" s="300"/>
      <c r="X33102" s="300"/>
      <c r="Y33102" s="300"/>
      <c r="Z33102" s="300"/>
      <c r="AA33102" s="300"/>
      <c r="AB33102" s="300"/>
      <c r="AC33102" s="300"/>
      <c r="AD33102" s="300"/>
      <c r="AE33102" s="300"/>
      <c r="AF33102" s="300"/>
      <c r="AG33102" s="300"/>
      <c r="AH33102" s="300"/>
      <c r="AI33102" s="300"/>
      <c r="AJ33102" s="300"/>
      <c r="AK33102" s="300"/>
      <c r="AL33102" s="300"/>
      <c r="AM33102" s="300"/>
      <c r="AN33102" s="300"/>
      <c r="AO33102" s="300"/>
      <c r="AP33102" s="300"/>
      <c r="AQ33102" s="300"/>
      <c r="AR33102" s="300"/>
      <c r="AS33102" s="300"/>
      <c r="AT33102" s="300"/>
      <c r="AU33102" s="300"/>
      <c r="AV33102" s="300"/>
      <c r="AW33102" s="300"/>
      <c r="AX33102" s="300"/>
      <c r="AY33102" s="300"/>
      <c r="AZ33102" s="300"/>
      <c r="BA33102" s="300"/>
      <c r="BB33102" s="300"/>
      <c r="BC33102" s="300"/>
      <c r="BD33102" s="300"/>
      <c r="BE33102" s="300"/>
      <c r="BF33102" s="300"/>
      <c r="BG33102" s="300"/>
      <c r="BH33102" s="300"/>
      <c r="BI33102" s="300"/>
      <c r="BJ33102" s="300"/>
      <c r="BK33102" s="300"/>
      <c r="BL33102" s="300"/>
      <c r="BM33102" s="300"/>
      <c r="BN33102" s="300"/>
      <c r="BO33102" s="300"/>
      <c r="BP33102" s="300"/>
      <c r="BQ33102" s="300"/>
      <c r="BR33102" s="300"/>
      <c r="BS33102" s="300"/>
      <c r="BT33102" s="300"/>
      <c r="BU33102" s="300"/>
      <c r="BV33102" s="300"/>
      <c r="BW33102" s="300"/>
      <c r="BX33102" s="300"/>
      <c r="BY33102" s="300"/>
      <c r="BZ33102" s="300"/>
      <c r="CA33102" s="300"/>
      <c r="CB33102" s="300"/>
      <c r="CC33102" s="300"/>
      <c r="CD33102" s="300"/>
      <c r="CE33102" s="300"/>
      <c r="CF33102" s="300"/>
      <c r="CG33102" s="300"/>
      <c r="CH33102" s="300"/>
      <c r="CI33102" s="300"/>
      <c r="CJ33102" s="300"/>
      <c r="CK33102" s="300"/>
      <c r="CL33102" s="300"/>
      <c r="CM33102" s="300"/>
      <c r="CN33102" s="300"/>
      <c r="CO33102" s="300"/>
      <c r="CP33102" s="300"/>
      <c r="CQ33102" s="300"/>
      <c r="CR33102" s="300"/>
      <c r="CS33102" s="300"/>
      <c r="CT33102" s="300"/>
      <c r="CU33102" s="300"/>
      <c r="CV33102" s="300"/>
      <c r="CW33102" s="300"/>
      <c r="CX33102" s="300"/>
      <c r="CY33102" s="300"/>
      <c r="CZ33102" s="300"/>
      <c r="DA33102" s="300"/>
      <c r="DB33102" s="300"/>
      <c r="DC33102" s="300"/>
      <c r="DD33102" s="300"/>
      <c r="DE33102" s="300"/>
      <c r="DF33102" s="300"/>
      <c r="DG33102" s="300"/>
      <c r="DH33102" s="300"/>
      <c r="DI33102" s="300"/>
      <c r="DJ33102" s="300"/>
      <c r="DK33102" s="300"/>
      <c r="DL33102" s="300"/>
      <c r="DM33102" s="300"/>
      <c r="DN33102" s="300"/>
      <c r="DO33102" s="300"/>
      <c r="DP33102" s="300"/>
      <c r="DQ33102" s="300"/>
      <c r="DR33102" s="300"/>
      <c r="DS33102" s="300"/>
      <c r="DT33102" s="300"/>
      <c r="DU33102" s="300"/>
      <c r="DV33102" s="300"/>
      <c r="DW33102" s="300"/>
      <c r="DX33102" s="300"/>
      <c r="DY33102" s="300"/>
      <c r="DZ33102" s="300"/>
      <c r="EA33102" s="300"/>
      <c r="EB33102" s="300"/>
      <c r="EC33102" s="300"/>
      <c r="ED33102" s="300"/>
      <c r="EE33102" s="300"/>
      <c r="EF33102" s="300"/>
      <c r="EG33102" s="300"/>
      <c r="EH33102" s="300"/>
      <c r="EI33102" s="300"/>
      <c r="EJ33102" s="300"/>
      <c r="EK33102" s="300"/>
      <c r="EL33102" s="300"/>
      <c r="EM33102" s="300"/>
      <c r="EN33102" s="300"/>
      <c r="EO33102" s="300"/>
      <c r="EP33102" s="300"/>
      <c r="EQ33102" s="300"/>
      <c r="ER33102" s="300"/>
      <c r="ES33102" s="300"/>
      <c r="ET33102" s="300"/>
      <c r="EU33102" s="300"/>
      <c r="EV33102" s="300"/>
      <c r="EW33102" s="300"/>
      <c r="EX33102" s="300"/>
      <c r="EY33102" s="300"/>
      <c r="EZ33102" s="300"/>
      <c r="FA33102" s="300"/>
      <c r="FB33102" s="300"/>
      <c r="FC33102" s="300"/>
      <c r="FD33102" s="300"/>
      <c r="FE33102" s="300"/>
      <c r="FF33102" s="300"/>
      <c r="FG33102" s="300"/>
      <c r="FH33102" s="300"/>
      <c r="FI33102" s="300"/>
      <c r="FJ33102" s="300"/>
      <c r="FK33102" s="300"/>
      <c r="FL33102" s="300"/>
      <c r="FM33102" s="300"/>
      <c r="FN33102" s="300"/>
      <c r="FO33102" s="300"/>
      <c r="FP33102" s="300"/>
      <c r="FQ33102" s="300"/>
      <c r="FR33102" s="300"/>
      <c r="FS33102" s="300"/>
      <c r="FT33102" s="300"/>
      <c r="FU33102" s="300"/>
      <c r="FV33102" s="300"/>
      <c r="FW33102" s="300"/>
      <c r="FX33102" s="300"/>
      <c r="FY33102" s="300"/>
      <c r="FZ33102" s="300"/>
      <c r="GA33102" s="300"/>
      <c r="GB33102" s="300"/>
      <c r="GC33102" s="300"/>
      <c r="GD33102" s="300"/>
      <c r="GE33102" s="300"/>
      <c r="GF33102" s="300"/>
      <c r="GG33102" s="300"/>
      <c r="GH33102" s="300"/>
      <c r="GI33102" s="300"/>
      <c r="GJ33102" s="300"/>
      <c r="GK33102" s="300"/>
    </row>
    <row r="33103" spans="4:193" x14ac:dyDescent="0.25">
      <c r="D33103" s="300"/>
      <c r="J33103" s="300"/>
      <c r="K33103" s="300"/>
      <c r="L33103" s="300"/>
      <c r="M33103" s="300"/>
      <c r="N33103" s="300"/>
      <c r="O33103" s="300"/>
      <c r="P33103" s="300"/>
      <c r="Q33103" s="300"/>
      <c r="R33103" s="300"/>
      <c r="S33103" s="300"/>
      <c r="T33103" s="300"/>
      <c r="U33103" s="300"/>
      <c r="V33103" s="300"/>
      <c r="W33103" s="300"/>
      <c r="X33103" s="300"/>
      <c r="Y33103" s="300"/>
      <c r="Z33103" s="300"/>
      <c r="AA33103" s="300"/>
      <c r="AB33103" s="300"/>
      <c r="AC33103" s="300"/>
      <c r="AD33103" s="300"/>
      <c r="AE33103" s="300"/>
      <c r="AF33103" s="300"/>
      <c r="AG33103" s="300"/>
      <c r="AH33103" s="300"/>
      <c r="AI33103" s="300"/>
      <c r="AJ33103" s="300"/>
      <c r="AK33103" s="300"/>
      <c r="AL33103" s="300"/>
      <c r="AM33103" s="300"/>
      <c r="AN33103" s="300"/>
      <c r="AO33103" s="300"/>
      <c r="AP33103" s="300"/>
      <c r="AQ33103" s="300"/>
      <c r="AR33103" s="300"/>
      <c r="AS33103" s="300"/>
      <c r="AT33103" s="300"/>
      <c r="AU33103" s="300"/>
      <c r="AV33103" s="300"/>
      <c r="AW33103" s="300"/>
      <c r="AX33103" s="300"/>
      <c r="AY33103" s="300"/>
      <c r="AZ33103" s="300"/>
      <c r="BA33103" s="300"/>
      <c r="BB33103" s="300"/>
      <c r="BC33103" s="300"/>
      <c r="BD33103" s="300"/>
      <c r="BE33103" s="300"/>
      <c r="BF33103" s="300"/>
      <c r="BG33103" s="300"/>
      <c r="BH33103" s="300"/>
      <c r="BI33103" s="300"/>
      <c r="BJ33103" s="300"/>
      <c r="BK33103" s="300"/>
      <c r="BL33103" s="300"/>
      <c r="BM33103" s="300"/>
      <c r="BN33103" s="300"/>
      <c r="BO33103" s="300"/>
      <c r="BP33103" s="300"/>
      <c r="BQ33103" s="300"/>
      <c r="BR33103" s="300"/>
      <c r="BS33103" s="300"/>
      <c r="BT33103" s="300"/>
      <c r="BU33103" s="300"/>
      <c r="BV33103" s="300"/>
      <c r="BW33103" s="300"/>
      <c r="BX33103" s="300"/>
      <c r="BY33103" s="300"/>
      <c r="BZ33103" s="300"/>
      <c r="CA33103" s="300"/>
      <c r="CB33103" s="300"/>
      <c r="CC33103" s="300"/>
      <c r="CD33103" s="300"/>
      <c r="CE33103" s="300"/>
      <c r="CF33103" s="300"/>
      <c r="CG33103" s="300"/>
      <c r="CH33103" s="300"/>
      <c r="CI33103" s="300"/>
      <c r="CJ33103" s="300"/>
      <c r="CK33103" s="300"/>
      <c r="CL33103" s="300"/>
      <c r="CM33103" s="300"/>
      <c r="CN33103" s="300"/>
      <c r="CO33103" s="300"/>
      <c r="CP33103" s="300"/>
      <c r="CQ33103" s="300"/>
      <c r="CR33103" s="300"/>
      <c r="CS33103" s="300"/>
      <c r="CT33103" s="300"/>
      <c r="CU33103" s="300"/>
      <c r="CV33103" s="300"/>
      <c r="CW33103" s="300"/>
      <c r="CX33103" s="300"/>
      <c r="CY33103" s="300"/>
      <c r="CZ33103" s="300"/>
      <c r="DA33103" s="300"/>
      <c r="DB33103" s="300"/>
      <c r="DC33103" s="300"/>
      <c r="DD33103" s="300"/>
      <c r="DE33103" s="300"/>
      <c r="DF33103" s="300"/>
      <c r="DG33103" s="300"/>
      <c r="DH33103" s="300"/>
      <c r="DI33103" s="300"/>
      <c r="DJ33103" s="300"/>
      <c r="DK33103" s="300"/>
      <c r="DL33103" s="300"/>
      <c r="DM33103" s="300"/>
      <c r="DN33103" s="300"/>
      <c r="DO33103" s="300"/>
      <c r="DP33103" s="300"/>
      <c r="DQ33103" s="300"/>
      <c r="DR33103" s="300"/>
      <c r="DS33103" s="300"/>
      <c r="DT33103" s="300"/>
      <c r="DU33103" s="300"/>
      <c r="DV33103" s="300"/>
      <c r="DW33103" s="300"/>
      <c r="DX33103" s="300"/>
      <c r="DY33103" s="300"/>
      <c r="DZ33103" s="300"/>
      <c r="EA33103" s="300"/>
      <c r="EB33103" s="300"/>
      <c r="EC33103" s="300"/>
      <c r="ED33103" s="300"/>
      <c r="EE33103" s="300"/>
      <c r="EF33103" s="300"/>
      <c r="EG33103" s="300"/>
      <c r="EH33103" s="300"/>
      <c r="EI33103" s="300"/>
      <c r="EJ33103" s="300"/>
      <c r="EK33103" s="300"/>
      <c r="EL33103" s="300"/>
      <c r="EM33103" s="300"/>
      <c r="EN33103" s="300"/>
      <c r="EO33103" s="300"/>
      <c r="EP33103" s="300"/>
      <c r="EQ33103" s="300"/>
      <c r="ER33103" s="300"/>
      <c r="ES33103" s="300"/>
      <c r="ET33103" s="300"/>
      <c r="EU33103" s="300"/>
      <c r="EV33103" s="300"/>
      <c r="EW33103" s="300"/>
      <c r="EX33103" s="300"/>
      <c r="EY33103" s="300"/>
      <c r="EZ33103" s="300"/>
      <c r="FA33103" s="300"/>
      <c r="FB33103" s="300"/>
      <c r="FC33103" s="300"/>
      <c r="FD33103" s="300"/>
      <c r="FE33103" s="300"/>
      <c r="FF33103" s="300"/>
      <c r="FG33103" s="300"/>
      <c r="FH33103" s="300"/>
      <c r="FI33103" s="300"/>
      <c r="FJ33103" s="300"/>
      <c r="FK33103" s="300"/>
      <c r="FL33103" s="300"/>
      <c r="FM33103" s="300"/>
      <c r="FN33103" s="300"/>
      <c r="FO33103" s="300"/>
      <c r="FP33103" s="300"/>
      <c r="FQ33103" s="300"/>
      <c r="FR33103" s="300"/>
      <c r="FS33103" s="300"/>
      <c r="FT33103" s="300"/>
      <c r="FU33103" s="300"/>
      <c r="FV33103" s="300"/>
      <c r="FW33103" s="300"/>
      <c r="FX33103" s="300"/>
      <c r="FY33103" s="300"/>
      <c r="FZ33103" s="300"/>
      <c r="GA33103" s="300"/>
      <c r="GB33103" s="300"/>
      <c r="GC33103" s="300"/>
      <c r="GD33103" s="300"/>
      <c r="GE33103" s="300"/>
      <c r="GF33103" s="300"/>
      <c r="GG33103" s="300"/>
      <c r="GH33103" s="300"/>
      <c r="GI33103" s="300"/>
      <c r="GJ33103" s="300"/>
      <c r="GK33103" s="300"/>
    </row>
    <row r="33104" spans="4:193" x14ac:dyDescent="0.25">
      <c r="D33104" s="300"/>
      <c r="J33104" s="300"/>
      <c r="K33104" s="300"/>
      <c r="L33104" s="300"/>
      <c r="M33104" s="300"/>
      <c r="N33104" s="300"/>
      <c r="O33104" s="300"/>
      <c r="P33104" s="300"/>
      <c r="Q33104" s="300"/>
      <c r="R33104" s="300"/>
      <c r="S33104" s="300"/>
      <c r="T33104" s="300"/>
      <c r="U33104" s="300"/>
      <c r="V33104" s="300"/>
      <c r="W33104" s="300"/>
      <c r="X33104" s="300"/>
      <c r="Y33104" s="300"/>
      <c r="Z33104" s="300"/>
      <c r="AA33104" s="300"/>
      <c r="AB33104" s="300"/>
      <c r="AC33104" s="300"/>
      <c r="AD33104" s="300"/>
      <c r="AE33104" s="300"/>
      <c r="AF33104" s="300"/>
      <c r="AG33104" s="300"/>
      <c r="AH33104" s="300"/>
      <c r="AI33104" s="300"/>
      <c r="AJ33104" s="300"/>
      <c r="AK33104" s="300"/>
      <c r="AL33104" s="300"/>
      <c r="AM33104" s="300"/>
      <c r="AN33104" s="300"/>
      <c r="AO33104" s="300"/>
      <c r="AP33104" s="300"/>
      <c r="AQ33104" s="300"/>
      <c r="AR33104" s="300"/>
      <c r="AS33104" s="300"/>
      <c r="AT33104" s="300"/>
      <c r="AU33104" s="300"/>
      <c r="AV33104" s="300"/>
      <c r="AW33104" s="300"/>
      <c r="AX33104" s="300"/>
      <c r="AY33104" s="300"/>
      <c r="AZ33104" s="300"/>
      <c r="BA33104" s="300"/>
      <c r="BB33104" s="300"/>
      <c r="BC33104" s="300"/>
      <c r="BD33104" s="300"/>
      <c r="BE33104" s="300"/>
      <c r="BF33104" s="300"/>
      <c r="BG33104" s="300"/>
      <c r="BH33104" s="300"/>
      <c r="BI33104" s="300"/>
      <c r="BJ33104" s="300"/>
      <c r="BK33104" s="300"/>
      <c r="BL33104" s="300"/>
      <c r="BM33104" s="300"/>
      <c r="BN33104" s="300"/>
      <c r="BO33104" s="300"/>
      <c r="BP33104" s="300"/>
      <c r="BQ33104" s="300"/>
      <c r="BR33104" s="300"/>
      <c r="BS33104" s="300"/>
      <c r="BT33104" s="300"/>
      <c r="BU33104" s="300"/>
      <c r="BV33104" s="300"/>
      <c r="BW33104" s="300"/>
      <c r="BX33104" s="300"/>
      <c r="BY33104" s="300"/>
      <c r="BZ33104" s="300"/>
      <c r="CA33104" s="300"/>
      <c r="CB33104" s="300"/>
      <c r="CC33104" s="300"/>
      <c r="CD33104" s="300"/>
      <c r="CE33104" s="300"/>
      <c r="CF33104" s="300"/>
      <c r="CG33104" s="300"/>
      <c r="CH33104" s="300"/>
      <c r="CI33104" s="300"/>
      <c r="CJ33104" s="300"/>
      <c r="CK33104" s="300"/>
      <c r="CL33104" s="300"/>
      <c r="CM33104" s="300"/>
      <c r="CN33104" s="300"/>
      <c r="CO33104" s="300"/>
      <c r="CP33104" s="300"/>
      <c r="CQ33104" s="300"/>
      <c r="CR33104" s="300"/>
      <c r="CS33104" s="300"/>
      <c r="CT33104" s="300"/>
      <c r="CU33104" s="300"/>
      <c r="CV33104" s="300"/>
      <c r="CW33104" s="300"/>
      <c r="CX33104" s="300"/>
      <c r="CY33104" s="300"/>
      <c r="CZ33104" s="300"/>
      <c r="DA33104" s="300"/>
      <c r="DB33104" s="300"/>
      <c r="DC33104" s="300"/>
      <c r="DD33104" s="300"/>
      <c r="DE33104" s="300"/>
      <c r="DF33104" s="300"/>
      <c r="DG33104" s="300"/>
      <c r="DH33104" s="300"/>
      <c r="DI33104" s="300"/>
      <c r="DJ33104" s="300"/>
      <c r="DK33104" s="300"/>
      <c r="DL33104" s="300"/>
      <c r="DM33104" s="300"/>
      <c r="DN33104" s="300"/>
      <c r="DO33104" s="300"/>
      <c r="DP33104" s="300"/>
      <c r="DQ33104" s="300"/>
      <c r="DR33104" s="300"/>
      <c r="DS33104" s="300"/>
      <c r="DT33104" s="300"/>
      <c r="DU33104" s="300"/>
      <c r="DV33104" s="300"/>
      <c r="DW33104" s="300"/>
      <c r="DX33104" s="300"/>
      <c r="DY33104" s="300"/>
      <c r="DZ33104" s="300"/>
      <c r="EA33104" s="300"/>
      <c r="EB33104" s="300"/>
      <c r="EC33104" s="300"/>
      <c r="ED33104" s="300"/>
      <c r="EE33104" s="300"/>
      <c r="EF33104" s="300"/>
      <c r="EG33104" s="300"/>
      <c r="EH33104" s="300"/>
      <c r="EI33104" s="300"/>
      <c r="EJ33104" s="300"/>
      <c r="EK33104" s="300"/>
      <c r="EL33104" s="300"/>
      <c r="EM33104" s="300"/>
      <c r="EN33104" s="300"/>
      <c r="EO33104" s="300"/>
      <c r="EP33104" s="300"/>
      <c r="EQ33104" s="300"/>
      <c r="ER33104" s="300"/>
      <c r="ES33104" s="300"/>
      <c r="ET33104" s="300"/>
      <c r="EU33104" s="300"/>
      <c r="EV33104" s="300"/>
      <c r="EW33104" s="300"/>
      <c r="EX33104" s="300"/>
      <c r="EY33104" s="300"/>
      <c r="EZ33104" s="300"/>
      <c r="FA33104" s="300"/>
      <c r="FB33104" s="300"/>
      <c r="FC33104" s="300"/>
      <c r="FD33104" s="300"/>
      <c r="FE33104" s="300"/>
      <c r="FF33104" s="300"/>
      <c r="FG33104" s="300"/>
      <c r="FH33104" s="300"/>
      <c r="FI33104" s="300"/>
      <c r="FJ33104" s="300"/>
      <c r="FK33104" s="300"/>
      <c r="FL33104" s="300"/>
      <c r="FM33104" s="300"/>
      <c r="FN33104" s="300"/>
      <c r="FO33104" s="300"/>
      <c r="FP33104" s="300"/>
      <c r="FQ33104" s="300"/>
      <c r="FR33104" s="300"/>
      <c r="FS33104" s="300"/>
      <c r="FT33104" s="300"/>
      <c r="FU33104" s="300"/>
      <c r="FV33104" s="300"/>
      <c r="FW33104" s="300"/>
      <c r="FX33104" s="300"/>
      <c r="FY33104" s="300"/>
      <c r="FZ33104" s="300"/>
      <c r="GA33104" s="300"/>
      <c r="GB33104" s="300"/>
      <c r="GC33104" s="300"/>
      <c r="GD33104" s="300"/>
      <c r="GE33104" s="300"/>
      <c r="GF33104" s="300"/>
      <c r="GG33104" s="300"/>
      <c r="GH33104" s="300"/>
      <c r="GI33104" s="300"/>
      <c r="GJ33104" s="300"/>
      <c r="GK33104" s="300"/>
    </row>
    <row r="33105" spans="4:193" x14ac:dyDescent="0.25">
      <c r="D33105" s="300"/>
      <c r="J33105" s="300"/>
      <c r="K33105" s="300"/>
      <c r="L33105" s="300"/>
      <c r="M33105" s="300"/>
      <c r="N33105" s="300"/>
      <c r="O33105" s="300"/>
      <c r="P33105" s="300"/>
      <c r="Q33105" s="300"/>
      <c r="R33105" s="300"/>
      <c r="S33105" s="300"/>
      <c r="T33105" s="300"/>
      <c r="U33105" s="300"/>
      <c r="V33105" s="300"/>
      <c r="W33105" s="300"/>
      <c r="X33105" s="300"/>
      <c r="Y33105" s="300"/>
      <c r="Z33105" s="300"/>
      <c r="AA33105" s="300"/>
      <c r="AB33105" s="300"/>
      <c r="AC33105" s="300"/>
      <c r="AD33105" s="300"/>
      <c r="AE33105" s="300"/>
      <c r="AF33105" s="300"/>
      <c r="AG33105" s="300"/>
      <c r="AH33105" s="300"/>
      <c r="AI33105" s="300"/>
      <c r="AJ33105" s="300"/>
      <c r="AK33105" s="300"/>
      <c r="AL33105" s="300"/>
      <c r="AM33105" s="300"/>
      <c r="AN33105" s="300"/>
      <c r="AO33105" s="300"/>
      <c r="AP33105" s="300"/>
      <c r="AQ33105" s="300"/>
      <c r="AR33105" s="300"/>
      <c r="AS33105" s="300"/>
      <c r="AT33105" s="300"/>
      <c r="AU33105" s="300"/>
      <c r="AV33105" s="300"/>
      <c r="AW33105" s="300"/>
      <c r="AX33105" s="300"/>
      <c r="AY33105" s="300"/>
      <c r="AZ33105" s="300"/>
      <c r="BA33105" s="300"/>
      <c r="BB33105" s="300"/>
      <c r="BC33105" s="300"/>
      <c r="BD33105" s="300"/>
      <c r="BE33105" s="300"/>
      <c r="BF33105" s="300"/>
      <c r="BG33105" s="300"/>
      <c r="BH33105" s="300"/>
      <c r="BI33105" s="300"/>
      <c r="BJ33105" s="300"/>
      <c r="BK33105" s="300"/>
      <c r="BL33105" s="300"/>
      <c r="BM33105" s="300"/>
      <c r="BN33105" s="300"/>
      <c r="BO33105" s="300"/>
      <c r="BP33105" s="300"/>
      <c r="BQ33105" s="300"/>
      <c r="BR33105" s="300"/>
      <c r="BS33105" s="300"/>
      <c r="BT33105" s="300"/>
      <c r="BU33105" s="300"/>
      <c r="BV33105" s="300"/>
      <c r="BW33105" s="300"/>
      <c r="BX33105" s="300"/>
      <c r="BY33105" s="300"/>
      <c r="BZ33105" s="300"/>
      <c r="CA33105" s="300"/>
      <c r="CB33105" s="300"/>
      <c r="CC33105" s="300"/>
      <c r="CD33105" s="300"/>
      <c r="CE33105" s="300"/>
      <c r="CF33105" s="300"/>
      <c r="CG33105" s="300"/>
      <c r="CH33105" s="300"/>
      <c r="CI33105" s="300"/>
      <c r="CJ33105" s="300"/>
      <c r="CK33105" s="300"/>
      <c r="CL33105" s="300"/>
      <c r="CM33105" s="300"/>
      <c r="CN33105" s="300"/>
      <c r="CO33105" s="300"/>
      <c r="CP33105" s="300"/>
      <c r="CQ33105" s="300"/>
      <c r="CR33105" s="300"/>
      <c r="CS33105" s="300"/>
      <c r="CT33105" s="300"/>
      <c r="CU33105" s="300"/>
      <c r="CV33105" s="300"/>
      <c r="CW33105" s="300"/>
      <c r="CX33105" s="300"/>
      <c r="CY33105" s="300"/>
      <c r="CZ33105" s="300"/>
      <c r="DA33105" s="300"/>
      <c r="DB33105" s="300"/>
      <c r="DC33105" s="300"/>
      <c r="DD33105" s="300"/>
      <c r="DE33105" s="300"/>
      <c r="DF33105" s="300"/>
      <c r="DG33105" s="300"/>
      <c r="DH33105" s="300"/>
      <c r="DI33105" s="300"/>
      <c r="DJ33105" s="300"/>
      <c r="DK33105" s="300"/>
      <c r="DL33105" s="300"/>
      <c r="DM33105" s="300"/>
      <c r="DN33105" s="300"/>
      <c r="DO33105" s="300"/>
      <c r="DP33105" s="300"/>
      <c r="DQ33105" s="300"/>
      <c r="DR33105" s="300"/>
      <c r="DS33105" s="300"/>
      <c r="DT33105" s="300"/>
      <c r="DU33105" s="300"/>
      <c r="DV33105" s="300"/>
      <c r="DW33105" s="300"/>
      <c r="DX33105" s="300"/>
      <c r="DY33105" s="300"/>
      <c r="DZ33105" s="300"/>
      <c r="EA33105" s="300"/>
      <c r="EB33105" s="300"/>
      <c r="EC33105" s="300"/>
      <c r="ED33105" s="300"/>
      <c r="EE33105" s="300"/>
      <c r="EF33105" s="300"/>
      <c r="EG33105" s="300"/>
      <c r="EH33105" s="300"/>
      <c r="EI33105" s="300"/>
      <c r="EJ33105" s="300"/>
      <c r="EK33105" s="300"/>
      <c r="EL33105" s="300"/>
      <c r="EM33105" s="300"/>
      <c r="EN33105" s="300"/>
      <c r="EO33105" s="300"/>
      <c r="EP33105" s="300"/>
      <c r="EQ33105" s="300"/>
      <c r="ER33105" s="300"/>
      <c r="ES33105" s="300"/>
      <c r="ET33105" s="300"/>
      <c r="EU33105" s="300"/>
      <c r="EV33105" s="300"/>
      <c r="EW33105" s="300"/>
      <c r="EX33105" s="300"/>
      <c r="EY33105" s="300"/>
      <c r="EZ33105" s="300"/>
      <c r="FA33105" s="300"/>
      <c r="FB33105" s="300"/>
      <c r="FC33105" s="300"/>
      <c r="FD33105" s="300"/>
      <c r="FE33105" s="300"/>
      <c r="FF33105" s="300"/>
      <c r="FG33105" s="300"/>
      <c r="FH33105" s="300"/>
      <c r="FI33105" s="300"/>
      <c r="FJ33105" s="300"/>
      <c r="FK33105" s="300"/>
      <c r="FL33105" s="300"/>
      <c r="FM33105" s="300"/>
      <c r="FN33105" s="300"/>
      <c r="FO33105" s="300"/>
      <c r="FP33105" s="300"/>
      <c r="FQ33105" s="300"/>
      <c r="FR33105" s="300"/>
      <c r="FS33105" s="300"/>
      <c r="FT33105" s="300"/>
      <c r="FU33105" s="300"/>
      <c r="FV33105" s="300"/>
      <c r="FW33105" s="300"/>
      <c r="FX33105" s="300"/>
      <c r="FY33105" s="300"/>
      <c r="FZ33105" s="300"/>
      <c r="GA33105" s="300"/>
      <c r="GB33105" s="300"/>
      <c r="GC33105" s="300"/>
      <c r="GD33105" s="300"/>
      <c r="GE33105" s="300"/>
      <c r="GF33105" s="300"/>
      <c r="GG33105" s="300"/>
      <c r="GH33105" s="300"/>
      <c r="GI33105" s="300"/>
      <c r="GJ33105" s="300"/>
      <c r="GK33105" s="300"/>
    </row>
    <row r="33106" spans="4:193" x14ac:dyDescent="0.25">
      <c r="D33106" s="300"/>
      <c r="J33106" s="300"/>
      <c r="K33106" s="300"/>
      <c r="L33106" s="300"/>
      <c r="M33106" s="300"/>
      <c r="N33106" s="300"/>
      <c r="O33106" s="300"/>
      <c r="P33106" s="300"/>
      <c r="Q33106" s="300"/>
      <c r="R33106" s="300"/>
      <c r="S33106" s="300"/>
      <c r="T33106" s="300"/>
      <c r="U33106" s="300"/>
      <c r="V33106" s="300"/>
      <c r="W33106" s="300"/>
      <c r="X33106" s="300"/>
      <c r="Y33106" s="300"/>
      <c r="Z33106" s="300"/>
      <c r="AA33106" s="300"/>
      <c r="AB33106" s="300"/>
      <c r="AC33106" s="300"/>
      <c r="AD33106" s="300"/>
      <c r="AE33106" s="300"/>
      <c r="AF33106" s="300"/>
      <c r="AG33106" s="300"/>
      <c r="AH33106" s="300"/>
      <c r="AI33106" s="300"/>
      <c r="AJ33106" s="300"/>
      <c r="AK33106" s="300"/>
      <c r="AL33106" s="300"/>
      <c r="AM33106" s="300"/>
      <c r="AN33106" s="300"/>
      <c r="AO33106" s="300"/>
      <c r="AP33106" s="300"/>
      <c r="AQ33106" s="300"/>
      <c r="AR33106" s="300"/>
      <c r="AS33106" s="300"/>
      <c r="AT33106" s="300"/>
      <c r="AU33106" s="300"/>
      <c r="AV33106" s="300"/>
      <c r="AW33106" s="300"/>
      <c r="AX33106" s="300"/>
      <c r="AY33106" s="300"/>
      <c r="AZ33106" s="300"/>
      <c r="BA33106" s="300"/>
      <c r="BB33106" s="300"/>
      <c r="BC33106" s="300"/>
      <c r="BD33106" s="300"/>
      <c r="BE33106" s="300"/>
      <c r="BF33106" s="300"/>
      <c r="BG33106" s="300"/>
      <c r="BH33106" s="300"/>
      <c r="BI33106" s="300"/>
      <c r="BJ33106" s="300"/>
      <c r="BK33106" s="300"/>
      <c r="BL33106" s="300"/>
      <c r="BM33106" s="300"/>
      <c r="BN33106" s="300"/>
      <c r="BO33106" s="300"/>
      <c r="BP33106" s="300"/>
      <c r="BQ33106" s="300"/>
      <c r="BR33106" s="300"/>
      <c r="BS33106" s="300"/>
      <c r="BT33106" s="300"/>
      <c r="BU33106" s="300"/>
      <c r="BV33106" s="300"/>
      <c r="BW33106" s="300"/>
      <c r="BX33106" s="300"/>
      <c r="BY33106" s="300"/>
      <c r="BZ33106" s="300"/>
      <c r="CA33106" s="300"/>
      <c r="CB33106" s="300"/>
      <c r="CC33106" s="300"/>
      <c r="CD33106" s="300"/>
      <c r="CE33106" s="300"/>
      <c r="CF33106" s="300"/>
      <c r="CG33106" s="300"/>
      <c r="CH33106" s="300"/>
      <c r="CI33106" s="300"/>
      <c r="CJ33106" s="300"/>
      <c r="CK33106" s="300"/>
      <c r="CL33106" s="300"/>
      <c r="CM33106" s="300"/>
      <c r="CN33106" s="300"/>
      <c r="CO33106" s="300"/>
      <c r="CP33106" s="300"/>
      <c r="CQ33106" s="300"/>
      <c r="CR33106" s="300"/>
      <c r="CS33106" s="300"/>
      <c r="CT33106" s="300"/>
      <c r="CU33106" s="300"/>
      <c r="CV33106" s="300"/>
      <c r="CW33106" s="300"/>
      <c r="CX33106" s="300"/>
      <c r="CY33106" s="300"/>
      <c r="CZ33106" s="300"/>
      <c r="DA33106" s="300"/>
      <c r="DB33106" s="300"/>
      <c r="DC33106" s="300"/>
      <c r="DD33106" s="300"/>
      <c r="DE33106" s="300"/>
      <c r="DF33106" s="300"/>
      <c r="DG33106" s="300"/>
      <c r="DH33106" s="300"/>
      <c r="DI33106" s="300"/>
      <c r="DJ33106" s="300"/>
      <c r="DK33106" s="300"/>
      <c r="DL33106" s="300"/>
      <c r="DM33106" s="300"/>
      <c r="DN33106" s="300"/>
      <c r="DO33106" s="300"/>
      <c r="DP33106" s="300"/>
      <c r="DQ33106" s="300"/>
      <c r="DR33106" s="300"/>
      <c r="DS33106" s="300"/>
      <c r="DT33106" s="300"/>
      <c r="DU33106" s="300"/>
      <c r="DV33106" s="300"/>
      <c r="DW33106" s="300"/>
      <c r="DX33106" s="300"/>
      <c r="DY33106" s="300"/>
      <c r="DZ33106" s="300"/>
      <c r="EA33106" s="300"/>
      <c r="EB33106" s="300"/>
      <c r="EC33106" s="300"/>
      <c r="ED33106" s="300"/>
      <c r="EE33106" s="300"/>
      <c r="EF33106" s="300"/>
      <c r="EG33106" s="300"/>
      <c r="EH33106" s="300"/>
      <c r="EI33106" s="300"/>
      <c r="EJ33106" s="300"/>
      <c r="EK33106" s="300"/>
      <c r="EL33106" s="300"/>
      <c r="EM33106" s="300"/>
      <c r="EN33106" s="300"/>
      <c r="EO33106" s="300"/>
      <c r="EP33106" s="300"/>
      <c r="EQ33106" s="300"/>
      <c r="ER33106" s="300"/>
      <c r="ES33106" s="300"/>
      <c r="ET33106" s="300"/>
      <c r="EU33106" s="300"/>
      <c r="EV33106" s="300"/>
      <c r="EW33106" s="300"/>
      <c r="EX33106" s="300"/>
      <c r="EY33106" s="300"/>
      <c r="EZ33106" s="300"/>
      <c r="FA33106" s="300"/>
      <c r="FB33106" s="300"/>
      <c r="FC33106" s="300"/>
      <c r="FD33106" s="300"/>
      <c r="FE33106" s="300"/>
      <c r="FF33106" s="300"/>
      <c r="FG33106" s="300"/>
      <c r="FH33106" s="300"/>
      <c r="FI33106" s="300"/>
      <c r="FJ33106" s="300"/>
      <c r="FK33106" s="300"/>
      <c r="FL33106" s="300"/>
      <c r="FM33106" s="300"/>
      <c r="FN33106" s="300"/>
      <c r="FO33106" s="300"/>
      <c r="FP33106" s="300"/>
      <c r="FQ33106" s="300"/>
      <c r="FR33106" s="300"/>
      <c r="FS33106" s="300"/>
      <c r="FT33106" s="300"/>
      <c r="FU33106" s="300"/>
      <c r="FV33106" s="300"/>
      <c r="FW33106" s="300"/>
      <c r="FX33106" s="300"/>
      <c r="FY33106" s="300"/>
      <c r="FZ33106" s="300"/>
      <c r="GA33106" s="300"/>
      <c r="GB33106" s="300"/>
      <c r="GC33106" s="300"/>
      <c r="GD33106" s="300"/>
      <c r="GE33106" s="300"/>
      <c r="GF33106" s="300"/>
      <c r="GG33106" s="300"/>
      <c r="GH33106" s="300"/>
      <c r="GI33106" s="300"/>
      <c r="GJ33106" s="300"/>
      <c r="GK33106" s="300"/>
    </row>
    <row r="33107" spans="4:193" x14ac:dyDescent="0.25">
      <c r="D33107" s="300"/>
      <c r="J33107" s="300"/>
      <c r="K33107" s="300"/>
      <c r="L33107" s="300"/>
      <c r="M33107" s="300"/>
      <c r="N33107" s="300"/>
      <c r="O33107" s="300"/>
      <c r="P33107" s="300"/>
      <c r="Q33107" s="300"/>
      <c r="R33107" s="300"/>
      <c r="S33107" s="300"/>
      <c r="T33107" s="300"/>
      <c r="U33107" s="300"/>
      <c r="V33107" s="300"/>
      <c r="W33107" s="300"/>
      <c r="X33107" s="300"/>
      <c r="Y33107" s="300"/>
      <c r="Z33107" s="300"/>
      <c r="AA33107" s="300"/>
      <c r="AB33107" s="300"/>
      <c r="AC33107" s="300"/>
      <c r="AD33107" s="300"/>
      <c r="AE33107" s="300"/>
      <c r="AF33107" s="300"/>
      <c r="AG33107" s="300"/>
      <c r="AH33107" s="300"/>
      <c r="AI33107" s="300"/>
      <c r="AJ33107" s="300"/>
      <c r="AK33107" s="300"/>
      <c r="AL33107" s="300"/>
      <c r="AM33107" s="300"/>
      <c r="AN33107" s="300"/>
      <c r="AO33107" s="300"/>
      <c r="AP33107" s="300"/>
      <c r="AQ33107" s="300"/>
      <c r="AR33107" s="300"/>
      <c r="AS33107" s="300"/>
      <c r="AT33107" s="300"/>
      <c r="AU33107" s="300"/>
      <c r="AV33107" s="300"/>
      <c r="AW33107" s="300"/>
      <c r="AX33107" s="300"/>
      <c r="AY33107" s="300"/>
      <c r="AZ33107" s="300"/>
      <c r="BA33107" s="300"/>
      <c r="BB33107" s="300"/>
      <c r="BC33107" s="300"/>
      <c r="BD33107" s="300"/>
      <c r="BE33107" s="300"/>
      <c r="BF33107" s="300"/>
      <c r="BG33107" s="300"/>
      <c r="BH33107" s="300"/>
      <c r="BI33107" s="300"/>
      <c r="BJ33107" s="300"/>
      <c r="BK33107" s="300"/>
      <c r="BL33107" s="300"/>
      <c r="BM33107" s="300"/>
      <c r="BN33107" s="300"/>
      <c r="BO33107" s="300"/>
      <c r="BP33107" s="300"/>
      <c r="BQ33107" s="300"/>
      <c r="BR33107" s="300"/>
      <c r="BS33107" s="300"/>
      <c r="BT33107" s="300"/>
      <c r="BU33107" s="300"/>
      <c r="BV33107" s="300"/>
      <c r="BW33107" s="300"/>
      <c r="BX33107" s="300"/>
      <c r="BY33107" s="300"/>
      <c r="BZ33107" s="300"/>
      <c r="CA33107" s="300"/>
      <c r="CB33107" s="300"/>
      <c r="CC33107" s="300"/>
      <c r="CD33107" s="300"/>
      <c r="CE33107" s="300"/>
      <c r="CF33107" s="300"/>
      <c r="CG33107" s="300"/>
      <c r="CH33107" s="300"/>
      <c r="CI33107" s="300"/>
      <c r="CJ33107" s="300"/>
      <c r="CK33107" s="300"/>
      <c r="CL33107" s="300"/>
      <c r="CM33107" s="300"/>
      <c r="CN33107" s="300"/>
      <c r="CO33107" s="300"/>
      <c r="CP33107" s="300"/>
      <c r="CQ33107" s="300"/>
      <c r="CR33107" s="300"/>
      <c r="CS33107" s="300"/>
      <c r="CT33107" s="300"/>
      <c r="CU33107" s="300"/>
      <c r="CV33107" s="300"/>
      <c r="CW33107" s="300"/>
      <c r="CX33107" s="300"/>
      <c r="CY33107" s="300"/>
      <c r="CZ33107" s="300"/>
      <c r="DA33107" s="300"/>
      <c r="DB33107" s="300"/>
      <c r="DC33107" s="300"/>
      <c r="DD33107" s="300"/>
      <c r="DE33107" s="300"/>
      <c r="DF33107" s="300"/>
      <c r="DG33107" s="300"/>
      <c r="DH33107" s="300"/>
      <c r="DI33107" s="300"/>
      <c r="DJ33107" s="300"/>
      <c r="DK33107" s="300"/>
      <c r="DL33107" s="300"/>
      <c r="DM33107" s="300"/>
      <c r="DN33107" s="300"/>
      <c r="DO33107" s="300"/>
      <c r="DP33107" s="300"/>
      <c r="DQ33107" s="300"/>
      <c r="DR33107" s="300"/>
      <c r="DS33107" s="300"/>
      <c r="DT33107" s="300"/>
      <c r="DU33107" s="300"/>
      <c r="DV33107" s="300"/>
      <c r="DW33107" s="300"/>
      <c r="DX33107" s="300"/>
      <c r="DY33107" s="300"/>
      <c r="DZ33107" s="300"/>
      <c r="EA33107" s="300"/>
      <c r="EB33107" s="300"/>
      <c r="EC33107" s="300"/>
      <c r="ED33107" s="300"/>
      <c r="EE33107" s="300"/>
      <c r="EF33107" s="300"/>
      <c r="EG33107" s="300"/>
      <c r="EH33107" s="300"/>
      <c r="EI33107" s="300"/>
      <c r="EJ33107" s="300"/>
      <c r="EK33107" s="300"/>
      <c r="EL33107" s="300"/>
      <c r="EM33107" s="300"/>
      <c r="EN33107" s="300"/>
      <c r="EO33107" s="300"/>
      <c r="EP33107" s="300"/>
      <c r="EQ33107" s="300"/>
      <c r="ER33107" s="300"/>
      <c r="ES33107" s="300"/>
      <c r="ET33107" s="300"/>
      <c r="EU33107" s="300"/>
      <c r="EV33107" s="300"/>
      <c r="EW33107" s="300"/>
      <c r="EX33107" s="300"/>
      <c r="EY33107" s="300"/>
      <c r="EZ33107" s="300"/>
      <c r="FA33107" s="300"/>
      <c r="FB33107" s="300"/>
      <c r="FC33107" s="300"/>
      <c r="FD33107" s="300"/>
      <c r="FE33107" s="300"/>
      <c r="FF33107" s="300"/>
      <c r="FG33107" s="300"/>
      <c r="FH33107" s="300"/>
      <c r="FI33107" s="300"/>
      <c r="FJ33107" s="300"/>
      <c r="FK33107" s="300"/>
      <c r="FL33107" s="300"/>
      <c r="FM33107" s="300"/>
      <c r="FN33107" s="300"/>
      <c r="FO33107" s="300"/>
      <c r="FP33107" s="300"/>
      <c r="FQ33107" s="300"/>
      <c r="FR33107" s="300"/>
      <c r="FS33107" s="300"/>
      <c r="FT33107" s="300"/>
      <c r="FU33107" s="300"/>
      <c r="FV33107" s="300"/>
      <c r="FW33107" s="300"/>
      <c r="FX33107" s="300"/>
      <c r="FY33107" s="300"/>
      <c r="FZ33107" s="300"/>
      <c r="GA33107" s="300"/>
      <c r="GB33107" s="300"/>
      <c r="GC33107" s="300"/>
      <c r="GD33107" s="300"/>
      <c r="GE33107" s="300"/>
      <c r="GF33107" s="300"/>
      <c r="GG33107" s="300"/>
      <c r="GH33107" s="300"/>
      <c r="GI33107" s="300"/>
      <c r="GJ33107" s="300"/>
      <c r="GK33107" s="300"/>
    </row>
    <row r="33108" spans="4:193" x14ac:dyDescent="0.25">
      <c r="D33108" s="300"/>
      <c r="J33108" s="300"/>
      <c r="K33108" s="300"/>
      <c r="L33108" s="300"/>
      <c r="M33108" s="300"/>
      <c r="N33108" s="300"/>
      <c r="O33108" s="300"/>
      <c r="P33108" s="300"/>
      <c r="Q33108" s="300"/>
      <c r="R33108" s="300"/>
      <c r="S33108" s="300"/>
      <c r="T33108" s="300"/>
      <c r="U33108" s="300"/>
      <c r="V33108" s="300"/>
      <c r="W33108" s="300"/>
      <c r="X33108" s="300"/>
      <c r="Y33108" s="300"/>
      <c r="Z33108" s="300"/>
      <c r="AA33108" s="300"/>
      <c r="AB33108" s="300"/>
      <c r="AC33108" s="300"/>
      <c r="AD33108" s="300"/>
      <c r="AE33108" s="300"/>
      <c r="AF33108" s="300"/>
      <c r="AG33108" s="300"/>
      <c r="AH33108" s="300"/>
      <c r="AI33108" s="300"/>
      <c r="AJ33108" s="300"/>
      <c r="AK33108" s="300"/>
      <c r="AL33108" s="300"/>
      <c r="AM33108" s="300"/>
      <c r="AN33108" s="300"/>
      <c r="AO33108" s="300"/>
      <c r="AP33108" s="300"/>
      <c r="AQ33108" s="300"/>
      <c r="AR33108" s="300"/>
      <c r="AS33108" s="300"/>
      <c r="AT33108" s="300"/>
      <c r="AU33108" s="300"/>
      <c r="AV33108" s="300"/>
      <c r="AW33108" s="300"/>
      <c r="AX33108" s="300"/>
      <c r="AY33108" s="300"/>
      <c r="AZ33108" s="300"/>
      <c r="BA33108" s="300"/>
      <c r="BB33108" s="300"/>
      <c r="BC33108" s="300"/>
      <c r="BD33108" s="300"/>
      <c r="BE33108" s="300"/>
      <c r="BF33108" s="300"/>
      <c r="BG33108" s="300"/>
      <c r="BH33108" s="300"/>
      <c r="BI33108" s="300"/>
      <c r="BJ33108" s="300"/>
      <c r="BK33108" s="300"/>
      <c r="BL33108" s="300"/>
      <c r="BM33108" s="300"/>
      <c r="BN33108" s="300"/>
      <c r="BO33108" s="300"/>
      <c r="BP33108" s="300"/>
      <c r="BQ33108" s="300"/>
      <c r="BR33108" s="300"/>
      <c r="BS33108" s="300"/>
      <c r="BT33108" s="300"/>
      <c r="BU33108" s="300"/>
      <c r="BV33108" s="300"/>
      <c r="BW33108" s="300"/>
      <c r="BX33108" s="300"/>
      <c r="BY33108" s="300"/>
      <c r="BZ33108" s="300"/>
      <c r="CA33108" s="300"/>
      <c r="CB33108" s="300"/>
      <c r="CC33108" s="300"/>
      <c r="CD33108" s="300"/>
      <c r="CE33108" s="300"/>
      <c r="CF33108" s="300"/>
      <c r="CG33108" s="300"/>
      <c r="CH33108" s="300"/>
      <c r="CI33108" s="300"/>
      <c r="CJ33108" s="300"/>
      <c r="CK33108" s="300"/>
      <c r="CL33108" s="300"/>
      <c r="CM33108" s="300"/>
      <c r="CN33108" s="300"/>
      <c r="CO33108" s="300"/>
      <c r="CP33108" s="300"/>
      <c r="CQ33108" s="300"/>
      <c r="CR33108" s="300"/>
      <c r="CS33108" s="300"/>
      <c r="CT33108" s="300"/>
      <c r="CU33108" s="300"/>
      <c r="CV33108" s="300"/>
      <c r="CW33108" s="300"/>
      <c r="CX33108" s="300"/>
      <c r="CY33108" s="300"/>
      <c r="CZ33108" s="300"/>
      <c r="DA33108" s="300"/>
      <c r="DB33108" s="300"/>
      <c r="DC33108" s="300"/>
      <c r="DD33108" s="300"/>
      <c r="DE33108" s="300"/>
      <c r="DF33108" s="300"/>
      <c r="DG33108" s="300"/>
      <c r="DH33108" s="300"/>
      <c r="DI33108" s="300"/>
      <c r="DJ33108" s="300"/>
      <c r="DK33108" s="300"/>
      <c r="DL33108" s="300"/>
      <c r="DM33108" s="300"/>
      <c r="DN33108" s="300"/>
      <c r="DO33108" s="300"/>
      <c r="DP33108" s="300"/>
      <c r="DQ33108" s="300"/>
      <c r="DR33108" s="300"/>
      <c r="DS33108" s="300"/>
      <c r="DT33108" s="300"/>
      <c r="DU33108" s="300"/>
      <c r="DV33108" s="300"/>
      <c r="DW33108" s="300"/>
      <c r="DX33108" s="300"/>
      <c r="DY33108" s="300"/>
      <c r="DZ33108" s="300"/>
      <c r="EA33108" s="300"/>
      <c r="EB33108" s="300"/>
      <c r="EC33108" s="300"/>
      <c r="ED33108" s="300"/>
      <c r="EE33108" s="300"/>
      <c r="EF33108" s="300"/>
      <c r="EG33108" s="300"/>
      <c r="EH33108" s="300"/>
      <c r="EI33108" s="300"/>
      <c r="EJ33108" s="300"/>
      <c r="EK33108" s="300"/>
      <c r="EL33108" s="300"/>
      <c r="EM33108" s="300"/>
      <c r="EN33108" s="300"/>
      <c r="EO33108" s="300"/>
      <c r="EP33108" s="300"/>
      <c r="EQ33108" s="300"/>
      <c r="ER33108" s="300"/>
      <c r="ES33108" s="300"/>
      <c r="ET33108" s="300"/>
      <c r="EU33108" s="300"/>
      <c r="EV33108" s="300"/>
      <c r="EW33108" s="300"/>
      <c r="EX33108" s="300"/>
      <c r="EY33108" s="300"/>
      <c r="EZ33108" s="300"/>
      <c r="FA33108" s="300"/>
      <c r="FB33108" s="300"/>
      <c r="FC33108" s="300"/>
      <c r="FD33108" s="300"/>
      <c r="FE33108" s="300"/>
      <c r="FF33108" s="300"/>
      <c r="FG33108" s="300"/>
      <c r="FH33108" s="300"/>
      <c r="FI33108" s="300"/>
      <c r="FJ33108" s="300"/>
      <c r="FK33108" s="300"/>
      <c r="FL33108" s="300"/>
      <c r="FM33108" s="300"/>
      <c r="FN33108" s="300"/>
      <c r="FO33108" s="300"/>
      <c r="FP33108" s="300"/>
      <c r="FQ33108" s="300"/>
      <c r="FR33108" s="300"/>
      <c r="FS33108" s="300"/>
      <c r="FT33108" s="300"/>
      <c r="FU33108" s="300"/>
      <c r="FV33108" s="300"/>
      <c r="FW33108" s="300"/>
      <c r="FX33108" s="300"/>
      <c r="FY33108" s="300"/>
      <c r="FZ33108" s="300"/>
      <c r="GA33108" s="300"/>
      <c r="GB33108" s="300"/>
      <c r="GC33108" s="300"/>
      <c r="GD33108" s="300"/>
      <c r="GE33108" s="300"/>
      <c r="GF33108" s="300"/>
      <c r="GG33108" s="300"/>
      <c r="GH33108" s="300"/>
      <c r="GI33108" s="300"/>
      <c r="GJ33108" s="300"/>
      <c r="GK33108" s="300"/>
    </row>
    <row r="33109" spans="4:193" x14ac:dyDescent="0.25">
      <c r="D33109" s="300"/>
      <c r="J33109" s="300"/>
      <c r="K33109" s="300"/>
      <c r="L33109" s="300"/>
      <c r="M33109" s="300"/>
      <c r="N33109" s="300"/>
      <c r="O33109" s="300"/>
      <c r="P33109" s="300"/>
      <c r="Q33109" s="300"/>
      <c r="R33109" s="300"/>
      <c r="S33109" s="300"/>
      <c r="T33109" s="300"/>
      <c r="U33109" s="300"/>
      <c r="V33109" s="300"/>
      <c r="W33109" s="300"/>
      <c r="X33109" s="300"/>
      <c r="Y33109" s="300"/>
      <c r="Z33109" s="300"/>
      <c r="AA33109" s="300"/>
      <c r="AB33109" s="300"/>
      <c r="AC33109" s="300"/>
      <c r="AD33109" s="300"/>
      <c r="AE33109" s="300"/>
      <c r="AF33109" s="300"/>
      <c r="AG33109" s="300"/>
      <c r="AH33109" s="300"/>
      <c r="AI33109" s="300"/>
      <c r="AJ33109" s="300"/>
      <c r="AK33109" s="300"/>
      <c r="AL33109" s="300"/>
      <c r="AM33109" s="300"/>
      <c r="AN33109" s="300"/>
      <c r="AO33109" s="300"/>
      <c r="AP33109" s="300"/>
      <c r="AQ33109" s="300"/>
      <c r="AR33109" s="300"/>
      <c r="AS33109" s="300"/>
      <c r="AT33109" s="300"/>
      <c r="AU33109" s="300"/>
      <c r="AV33109" s="300"/>
      <c r="AW33109" s="300"/>
      <c r="AX33109" s="300"/>
      <c r="AY33109" s="300"/>
      <c r="AZ33109" s="300"/>
      <c r="BA33109" s="300"/>
      <c r="BB33109" s="300"/>
      <c r="BC33109" s="300"/>
      <c r="BD33109" s="300"/>
      <c r="BE33109" s="300"/>
      <c r="BF33109" s="300"/>
      <c r="BG33109" s="300"/>
      <c r="BH33109" s="300"/>
      <c r="BI33109" s="300"/>
      <c r="BJ33109" s="300"/>
      <c r="BK33109" s="300"/>
      <c r="BL33109" s="300"/>
      <c r="BM33109" s="300"/>
      <c r="BN33109" s="300"/>
      <c r="BO33109" s="300"/>
      <c r="BP33109" s="300"/>
      <c r="BQ33109" s="300"/>
      <c r="BR33109" s="300"/>
      <c r="BS33109" s="300"/>
      <c r="BT33109" s="300"/>
      <c r="BU33109" s="300"/>
      <c r="BV33109" s="300"/>
      <c r="BW33109" s="300"/>
      <c r="BX33109" s="300"/>
      <c r="BY33109" s="300"/>
      <c r="BZ33109" s="300"/>
      <c r="CA33109" s="300"/>
      <c r="CB33109" s="300"/>
      <c r="CC33109" s="300"/>
      <c r="CD33109" s="300"/>
      <c r="CE33109" s="300"/>
      <c r="CF33109" s="300"/>
      <c r="CG33109" s="300"/>
      <c r="CH33109" s="300"/>
      <c r="CI33109" s="300"/>
      <c r="CJ33109" s="300"/>
      <c r="CK33109" s="300"/>
      <c r="CL33109" s="300"/>
      <c r="CM33109" s="300"/>
      <c r="CN33109" s="300"/>
      <c r="CO33109" s="300"/>
      <c r="CP33109" s="300"/>
      <c r="CQ33109" s="300"/>
      <c r="CR33109" s="300"/>
      <c r="CS33109" s="300"/>
      <c r="CT33109" s="300"/>
      <c r="CU33109" s="300"/>
      <c r="CV33109" s="300"/>
      <c r="CW33109" s="300"/>
      <c r="CX33109" s="300"/>
      <c r="CY33109" s="300"/>
      <c r="CZ33109" s="300"/>
      <c r="DA33109" s="300"/>
      <c r="DB33109" s="300"/>
      <c r="DC33109" s="300"/>
      <c r="DD33109" s="300"/>
      <c r="DE33109" s="300"/>
      <c r="DF33109" s="300"/>
      <c r="DG33109" s="300"/>
      <c r="DH33109" s="300"/>
      <c r="DI33109" s="300"/>
      <c r="DJ33109" s="300"/>
      <c r="DK33109" s="300"/>
      <c r="DL33109" s="300"/>
      <c r="DM33109" s="300"/>
      <c r="DN33109" s="300"/>
      <c r="DO33109" s="300"/>
      <c r="DP33109" s="300"/>
      <c r="DQ33109" s="300"/>
      <c r="DR33109" s="300"/>
      <c r="DS33109" s="300"/>
      <c r="DT33109" s="300"/>
      <c r="DU33109" s="300"/>
      <c r="DV33109" s="300"/>
      <c r="DW33109" s="300"/>
      <c r="DX33109" s="300"/>
      <c r="DY33109" s="300"/>
      <c r="DZ33109" s="300"/>
      <c r="EA33109" s="300"/>
      <c r="EB33109" s="300"/>
      <c r="EC33109" s="300"/>
      <c r="ED33109" s="300"/>
      <c r="EE33109" s="300"/>
      <c r="EF33109" s="300"/>
      <c r="EG33109" s="300"/>
      <c r="EH33109" s="300"/>
      <c r="EI33109" s="300"/>
      <c r="EJ33109" s="300"/>
      <c r="EK33109" s="300"/>
      <c r="EL33109" s="300"/>
      <c r="EM33109" s="300"/>
      <c r="EN33109" s="300"/>
      <c r="EO33109" s="300"/>
      <c r="EP33109" s="300"/>
      <c r="EQ33109" s="300"/>
      <c r="ER33109" s="300"/>
      <c r="ES33109" s="300"/>
      <c r="ET33109" s="300"/>
      <c r="EU33109" s="300"/>
      <c r="EV33109" s="300"/>
      <c r="EW33109" s="300"/>
      <c r="EX33109" s="300"/>
      <c r="EY33109" s="300"/>
      <c r="EZ33109" s="300"/>
      <c r="FA33109" s="300"/>
      <c r="FB33109" s="300"/>
      <c r="FC33109" s="300"/>
      <c r="FD33109" s="300"/>
      <c r="FE33109" s="300"/>
      <c r="FF33109" s="300"/>
      <c r="FG33109" s="300"/>
      <c r="FH33109" s="300"/>
      <c r="FI33109" s="300"/>
      <c r="FJ33109" s="300"/>
      <c r="FK33109" s="300"/>
      <c r="FL33109" s="300"/>
      <c r="FM33109" s="300"/>
      <c r="FN33109" s="300"/>
      <c r="FO33109" s="300"/>
      <c r="FP33109" s="300"/>
      <c r="FQ33109" s="300"/>
      <c r="FR33109" s="300"/>
      <c r="FS33109" s="300"/>
      <c r="FT33109" s="300"/>
      <c r="FU33109" s="300"/>
      <c r="FV33109" s="300"/>
      <c r="FW33109" s="300"/>
      <c r="FX33109" s="300"/>
      <c r="FY33109" s="300"/>
      <c r="FZ33109" s="300"/>
      <c r="GA33109" s="300"/>
      <c r="GB33109" s="300"/>
      <c r="GC33109" s="300"/>
      <c r="GD33109" s="300"/>
      <c r="GE33109" s="300"/>
      <c r="GF33109" s="300"/>
      <c r="GG33109" s="300"/>
      <c r="GH33109" s="300"/>
      <c r="GI33109" s="300"/>
      <c r="GJ33109" s="300"/>
      <c r="GK33109" s="300"/>
    </row>
    <row r="33110" spans="4:193" x14ac:dyDescent="0.25">
      <c r="D33110" s="300"/>
      <c r="J33110" s="300"/>
      <c r="K33110" s="300"/>
      <c r="L33110" s="300"/>
      <c r="M33110" s="300"/>
      <c r="N33110" s="300"/>
      <c r="O33110" s="300"/>
      <c r="P33110" s="300"/>
      <c r="Q33110" s="300"/>
      <c r="R33110" s="300"/>
      <c r="S33110" s="300"/>
      <c r="T33110" s="300"/>
      <c r="U33110" s="300"/>
      <c r="V33110" s="300"/>
      <c r="W33110" s="300"/>
      <c r="X33110" s="300"/>
      <c r="Y33110" s="300"/>
      <c r="Z33110" s="300"/>
      <c r="AA33110" s="300"/>
      <c r="AB33110" s="300"/>
      <c r="AC33110" s="300"/>
      <c r="AD33110" s="300"/>
      <c r="AE33110" s="300"/>
      <c r="AF33110" s="300"/>
      <c r="AG33110" s="300"/>
      <c r="AH33110" s="300"/>
      <c r="AI33110" s="300"/>
      <c r="AJ33110" s="300"/>
      <c r="AK33110" s="300"/>
      <c r="AL33110" s="300"/>
      <c r="AM33110" s="300"/>
      <c r="AN33110" s="300"/>
      <c r="AO33110" s="300"/>
      <c r="AP33110" s="300"/>
      <c r="AQ33110" s="300"/>
      <c r="AR33110" s="300"/>
      <c r="AS33110" s="300"/>
      <c r="AT33110" s="300"/>
      <c r="AU33110" s="300"/>
      <c r="AV33110" s="300"/>
      <c r="AW33110" s="300"/>
      <c r="AX33110" s="300"/>
      <c r="AY33110" s="300"/>
      <c r="AZ33110" s="300"/>
      <c r="BA33110" s="300"/>
      <c r="BB33110" s="300"/>
      <c r="BC33110" s="300"/>
      <c r="BD33110" s="300"/>
      <c r="BE33110" s="300"/>
      <c r="BF33110" s="300"/>
      <c r="BG33110" s="300"/>
      <c r="BH33110" s="300"/>
      <c r="BI33110" s="300"/>
      <c r="BJ33110" s="300"/>
      <c r="BK33110" s="300"/>
      <c r="BL33110" s="300"/>
      <c r="BM33110" s="300"/>
      <c r="BN33110" s="300"/>
      <c r="BO33110" s="300"/>
      <c r="BP33110" s="300"/>
      <c r="BQ33110" s="300"/>
      <c r="BR33110" s="300"/>
      <c r="BS33110" s="300"/>
      <c r="BT33110" s="300"/>
      <c r="BU33110" s="300"/>
      <c r="BV33110" s="300"/>
      <c r="BW33110" s="300"/>
      <c r="BX33110" s="300"/>
      <c r="BY33110" s="300"/>
      <c r="BZ33110" s="300"/>
      <c r="CA33110" s="300"/>
      <c r="CB33110" s="300"/>
      <c r="CC33110" s="300"/>
      <c r="CD33110" s="300"/>
      <c r="CE33110" s="300"/>
      <c r="CF33110" s="300"/>
      <c r="CG33110" s="300"/>
      <c r="CH33110" s="300"/>
      <c r="CI33110" s="300"/>
      <c r="CJ33110" s="300"/>
      <c r="CK33110" s="300"/>
      <c r="CL33110" s="300"/>
      <c r="CM33110" s="300"/>
      <c r="CN33110" s="300"/>
      <c r="CO33110" s="300"/>
      <c r="CP33110" s="300"/>
      <c r="CQ33110" s="300"/>
      <c r="CR33110" s="300"/>
      <c r="CS33110" s="300"/>
      <c r="CT33110" s="300"/>
      <c r="CU33110" s="300"/>
      <c r="CV33110" s="300"/>
      <c r="CW33110" s="300"/>
      <c r="CX33110" s="300"/>
      <c r="CY33110" s="300"/>
      <c r="CZ33110" s="300"/>
      <c r="DA33110" s="300"/>
      <c r="DB33110" s="300"/>
      <c r="DC33110" s="300"/>
      <c r="DD33110" s="300"/>
      <c r="DE33110" s="300"/>
      <c r="DF33110" s="300"/>
      <c r="DG33110" s="300"/>
      <c r="DH33110" s="300"/>
      <c r="DI33110" s="300"/>
      <c r="DJ33110" s="300"/>
      <c r="DK33110" s="300"/>
      <c r="DL33110" s="300"/>
      <c r="DM33110" s="300"/>
      <c r="DN33110" s="300"/>
      <c r="DO33110" s="300"/>
      <c r="DP33110" s="300"/>
      <c r="DQ33110" s="300"/>
      <c r="DR33110" s="300"/>
      <c r="DS33110" s="300"/>
      <c r="DT33110" s="300"/>
      <c r="DU33110" s="300"/>
      <c r="DV33110" s="300"/>
      <c r="DW33110" s="300"/>
      <c r="DX33110" s="300"/>
      <c r="DY33110" s="300"/>
      <c r="DZ33110" s="300"/>
      <c r="EA33110" s="300"/>
      <c r="EB33110" s="300"/>
      <c r="EC33110" s="300"/>
      <c r="ED33110" s="300"/>
      <c r="EE33110" s="300"/>
      <c r="EF33110" s="300"/>
      <c r="EG33110" s="300"/>
      <c r="EH33110" s="300"/>
      <c r="EI33110" s="300"/>
      <c r="EJ33110" s="300"/>
      <c r="EK33110" s="300"/>
      <c r="EL33110" s="300"/>
      <c r="EM33110" s="300"/>
      <c r="EN33110" s="300"/>
      <c r="EO33110" s="300"/>
      <c r="EP33110" s="300"/>
      <c r="EQ33110" s="300"/>
      <c r="ER33110" s="300"/>
      <c r="ES33110" s="300"/>
      <c r="ET33110" s="300"/>
      <c r="EU33110" s="300"/>
      <c r="EV33110" s="300"/>
      <c r="EW33110" s="300"/>
      <c r="EX33110" s="300"/>
      <c r="EY33110" s="300"/>
      <c r="EZ33110" s="300"/>
      <c r="FA33110" s="300"/>
      <c r="FB33110" s="300"/>
      <c r="FC33110" s="300"/>
      <c r="FD33110" s="300"/>
      <c r="FE33110" s="300"/>
      <c r="FF33110" s="300"/>
      <c r="FG33110" s="300"/>
      <c r="FH33110" s="300"/>
      <c r="FI33110" s="300"/>
      <c r="FJ33110" s="300"/>
      <c r="FK33110" s="300"/>
      <c r="FL33110" s="300"/>
      <c r="FM33110" s="300"/>
      <c r="FN33110" s="300"/>
      <c r="FO33110" s="300"/>
      <c r="FP33110" s="300"/>
      <c r="FQ33110" s="300"/>
      <c r="FR33110" s="300"/>
      <c r="FS33110" s="300"/>
      <c r="FT33110" s="300"/>
      <c r="FU33110" s="300"/>
      <c r="FV33110" s="300"/>
      <c r="FW33110" s="300"/>
      <c r="FX33110" s="300"/>
      <c r="FY33110" s="300"/>
      <c r="FZ33110" s="300"/>
      <c r="GA33110" s="300"/>
      <c r="GB33110" s="300"/>
      <c r="GC33110" s="300"/>
      <c r="GD33110" s="300"/>
      <c r="GE33110" s="300"/>
      <c r="GF33110" s="300"/>
      <c r="GG33110" s="300"/>
      <c r="GH33110" s="300"/>
      <c r="GI33110" s="300"/>
      <c r="GJ33110" s="300"/>
      <c r="GK33110" s="300"/>
    </row>
    <row r="33111" spans="4:193" x14ac:dyDescent="0.25">
      <c r="D33111" s="300"/>
      <c r="J33111" s="300"/>
      <c r="K33111" s="300"/>
      <c r="L33111" s="300"/>
      <c r="M33111" s="300"/>
      <c r="N33111" s="300"/>
      <c r="O33111" s="300"/>
      <c r="P33111" s="300"/>
      <c r="Q33111" s="300"/>
      <c r="R33111" s="300"/>
      <c r="S33111" s="300"/>
      <c r="T33111" s="300"/>
      <c r="U33111" s="300"/>
      <c r="V33111" s="300"/>
      <c r="W33111" s="300"/>
      <c r="X33111" s="300"/>
      <c r="Y33111" s="300"/>
      <c r="Z33111" s="300"/>
      <c r="AA33111" s="300"/>
      <c r="AB33111" s="300"/>
      <c r="AC33111" s="300"/>
      <c r="AD33111" s="300"/>
      <c r="AE33111" s="300"/>
      <c r="AF33111" s="300"/>
      <c r="AG33111" s="300"/>
      <c r="AH33111" s="300"/>
      <c r="AI33111" s="300"/>
      <c r="AJ33111" s="300"/>
      <c r="AK33111" s="300"/>
      <c r="AL33111" s="300"/>
      <c r="AM33111" s="300"/>
      <c r="AN33111" s="300"/>
      <c r="AO33111" s="300"/>
      <c r="AP33111" s="300"/>
      <c r="AQ33111" s="300"/>
      <c r="AR33111" s="300"/>
      <c r="AS33111" s="300"/>
      <c r="AT33111" s="300"/>
      <c r="AU33111" s="300"/>
      <c r="AV33111" s="300"/>
      <c r="AW33111" s="300"/>
      <c r="AX33111" s="300"/>
      <c r="AY33111" s="300"/>
      <c r="AZ33111" s="300"/>
      <c r="BA33111" s="300"/>
      <c r="BB33111" s="300"/>
      <c r="BC33111" s="300"/>
      <c r="BD33111" s="300"/>
      <c r="BE33111" s="300"/>
      <c r="BF33111" s="300"/>
      <c r="BG33111" s="300"/>
      <c r="BH33111" s="300"/>
      <c r="BI33111" s="300"/>
      <c r="BJ33111" s="300"/>
      <c r="BK33111" s="300"/>
      <c r="BL33111" s="300"/>
      <c r="BM33111" s="300"/>
      <c r="BN33111" s="300"/>
      <c r="BO33111" s="300"/>
      <c r="BP33111" s="300"/>
      <c r="BQ33111" s="300"/>
      <c r="BR33111" s="300"/>
      <c r="BS33111" s="300"/>
      <c r="BT33111" s="300"/>
      <c r="BU33111" s="300"/>
      <c r="BV33111" s="300"/>
      <c r="BW33111" s="300"/>
      <c r="BX33111" s="300"/>
      <c r="BY33111" s="300"/>
      <c r="BZ33111" s="300"/>
      <c r="CA33111" s="300"/>
      <c r="CB33111" s="300"/>
      <c r="CC33111" s="300"/>
      <c r="CD33111" s="300"/>
      <c r="CE33111" s="300"/>
      <c r="CF33111" s="300"/>
      <c r="CG33111" s="300"/>
      <c r="CH33111" s="300"/>
      <c r="CI33111" s="300"/>
      <c r="CJ33111" s="300"/>
      <c r="CK33111" s="300"/>
      <c r="CL33111" s="300"/>
      <c r="CM33111" s="300"/>
      <c r="CN33111" s="300"/>
      <c r="CO33111" s="300"/>
      <c r="CP33111" s="300"/>
      <c r="CQ33111" s="300"/>
      <c r="CR33111" s="300"/>
      <c r="CS33111" s="300"/>
      <c r="CT33111" s="300"/>
      <c r="CU33111" s="300"/>
      <c r="CV33111" s="300"/>
      <c r="CW33111" s="300"/>
      <c r="CX33111" s="300"/>
      <c r="CY33111" s="300"/>
      <c r="CZ33111" s="300"/>
      <c r="DA33111" s="300"/>
      <c r="DB33111" s="300"/>
      <c r="DC33111" s="300"/>
      <c r="DD33111" s="300"/>
      <c r="DE33111" s="300"/>
      <c r="DF33111" s="300"/>
      <c r="DG33111" s="300"/>
      <c r="DH33111" s="300"/>
      <c r="DI33111" s="300"/>
      <c r="DJ33111" s="300"/>
      <c r="DK33111" s="300"/>
      <c r="DL33111" s="300"/>
      <c r="DM33111" s="300"/>
      <c r="DN33111" s="300"/>
      <c r="DO33111" s="300"/>
      <c r="DP33111" s="300"/>
      <c r="DQ33111" s="300"/>
      <c r="DR33111" s="300"/>
      <c r="DS33111" s="300"/>
      <c r="DT33111" s="300"/>
      <c r="DU33111" s="300"/>
      <c r="DV33111" s="300"/>
      <c r="DW33111" s="300"/>
      <c r="DX33111" s="300"/>
      <c r="DY33111" s="300"/>
      <c r="DZ33111" s="300"/>
      <c r="EA33111" s="300"/>
      <c r="EB33111" s="300"/>
      <c r="EC33111" s="300"/>
      <c r="ED33111" s="300"/>
      <c r="EE33111" s="300"/>
      <c r="EF33111" s="300"/>
      <c r="EG33111" s="300"/>
      <c r="EH33111" s="300"/>
      <c r="EI33111" s="300"/>
      <c r="EJ33111" s="300"/>
      <c r="EK33111" s="300"/>
      <c r="EL33111" s="300"/>
      <c r="EM33111" s="300"/>
      <c r="EN33111" s="300"/>
      <c r="EO33111" s="300"/>
      <c r="EP33111" s="300"/>
      <c r="EQ33111" s="300"/>
      <c r="ER33111" s="300"/>
      <c r="ES33111" s="300"/>
      <c r="ET33111" s="300"/>
      <c r="EU33111" s="300"/>
      <c r="EV33111" s="300"/>
      <c r="EW33111" s="300"/>
      <c r="EX33111" s="300"/>
      <c r="EY33111" s="300"/>
      <c r="EZ33111" s="300"/>
      <c r="FA33111" s="300"/>
      <c r="FB33111" s="300"/>
      <c r="FC33111" s="300"/>
      <c r="FD33111" s="300"/>
      <c r="FE33111" s="300"/>
      <c r="FF33111" s="300"/>
      <c r="FG33111" s="300"/>
      <c r="FH33111" s="300"/>
      <c r="FI33111" s="300"/>
      <c r="FJ33111" s="300"/>
      <c r="FK33111" s="300"/>
      <c r="FL33111" s="300"/>
      <c r="FM33111" s="300"/>
      <c r="FN33111" s="300"/>
      <c r="FO33111" s="300"/>
      <c r="FP33111" s="300"/>
      <c r="FQ33111" s="300"/>
      <c r="FR33111" s="300"/>
      <c r="FS33111" s="300"/>
      <c r="FT33111" s="300"/>
      <c r="FU33111" s="300"/>
      <c r="FV33111" s="300"/>
      <c r="FW33111" s="300"/>
      <c r="FX33111" s="300"/>
      <c r="FY33111" s="300"/>
      <c r="FZ33111" s="300"/>
      <c r="GA33111" s="300"/>
      <c r="GB33111" s="300"/>
      <c r="GC33111" s="300"/>
      <c r="GD33111" s="300"/>
      <c r="GE33111" s="300"/>
      <c r="GF33111" s="300"/>
      <c r="GG33111" s="300"/>
      <c r="GH33111" s="300"/>
      <c r="GI33111" s="300"/>
      <c r="GJ33111" s="300"/>
      <c r="GK33111" s="300"/>
    </row>
    <row r="33112" spans="4:193" x14ac:dyDescent="0.25">
      <c r="D33112" s="300"/>
      <c r="J33112" s="300"/>
      <c r="K33112" s="300"/>
      <c r="L33112" s="300"/>
      <c r="M33112" s="300"/>
      <c r="N33112" s="300"/>
      <c r="O33112" s="300"/>
      <c r="P33112" s="300"/>
      <c r="Q33112" s="300"/>
      <c r="R33112" s="300"/>
      <c r="S33112" s="300"/>
      <c r="T33112" s="300"/>
      <c r="U33112" s="300"/>
      <c r="V33112" s="300"/>
      <c r="W33112" s="300"/>
      <c r="X33112" s="300"/>
      <c r="Y33112" s="300"/>
      <c r="Z33112" s="300"/>
      <c r="AA33112" s="300"/>
      <c r="AB33112" s="300"/>
      <c r="AC33112" s="300"/>
      <c r="AD33112" s="300"/>
      <c r="AE33112" s="300"/>
      <c r="AF33112" s="300"/>
      <c r="AG33112" s="300"/>
      <c r="AH33112" s="300"/>
      <c r="AI33112" s="300"/>
      <c r="AJ33112" s="300"/>
      <c r="AK33112" s="300"/>
      <c r="AL33112" s="300"/>
      <c r="AM33112" s="300"/>
      <c r="AN33112" s="300"/>
      <c r="AO33112" s="300"/>
      <c r="AP33112" s="300"/>
      <c r="AQ33112" s="300"/>
      <c r="AR33112" s="300"/>
      <c r="AS33112" s="300"/>
      <c r="AT33112" s="300"/>
      <c r="AU33112" s="300"/>
      <c r="AV33112" s="300"/>
      <c r="AW33112" s="300"/>
      <c r="AX33112" s="300"/>
      <c r="AY33112" s="300"/>
      <c r="AZ33112" s="300"/>
      <c r="BA33112" s="300"/>
      <c r="BB33112" s="300"/>
      <c r="BC33112" s="300"/>
      <c r="BD33112" s="300"/>
      <c r="BE33112" s="300"/>
      <c r="BF33112" s="300"/>
      <c r="BG33112" s="300"/>
      <c r="BH33112" s="300"/>
      <c r="BI33112" s="300"/>
      <c r="BJ33112" s="300"/>
      <c r="BK33112" s="300"/>
      <c r="BL33112" s="300"/>
      <c r="BM33112" s="300"/>
      <c r="BN33112" s="300"/>
      <c r="BO33112" s="300"/>
      <c r="BP33112" s="300"/>
      <c r="BQ33112" s="300"/>
      <c r="BR33112" s="300"/>
      <c r="BS33112" s="300"/>
      <c r="BT33112" s="300"/>
      <c r="BU33112" s="300"/>
      <c r="BV33112" s="300"/>
      <c r="BW33112" s="300"/>
      <c r="BX33112" s="300"/>
      <c r="BY33112" s="300"/>
      <c r="BZ33112" s="300"/>
      <c r="CA33112" s="300"/>
      <c r="CB33112" s="300"/>
      <c r="CC33112" s="300"/>
      <c r="CD33112" s="300"/>
      <c r="CE33112" s="300"/>
      <c r="CF33112" s="300"/>
      <c r="CG33112" s="300"/>
      <c r="CH33112" s="300"/>
      <c r="CI33112" s="300"/>
      <c r="CJ33112" s="300"/>
      <c r="CK33112" s="300"/>
      <c r="CL33112" s="300"/>
      <c r="CM33112" s="300"/>
      <c r="CN33112" s="300"/>
      <c r="CO33112" s="300"/>
      <c r="CP33112" s="300"/>
      <c r="CQ33112" s="300"/>
      <c r="CR33112" s="300"/>
      <c r="CS33112" s="300"/>
      <c r="CT33112" s="300"/>
      <c r="CU33112" s="300"/>
      <c r="CV33112" s="300"/>
      <c r="CW33112" s="300"/>
      <c r="CX33112" s="300"/>
      <c r="CY33112" s="300"/>
      <c r="CZ33112" s="300"/>
      <c r="DA33112" s="300"/>
      <c r="DB33112" s="300"/>
      <c r="DC33112" s="300"/>
      <c r="DD33112" s="300"/>
      <c r="DE33112" s="300"/>
      <c r="DF33112" s="300"/>
      <c r="DG33112" s="300"/>
      <c r="DH33112" s="300"/>
      <c r="DI33112" s="300"/>
      <c r="DJ33112" s="300"/>
      <c r="DK33112" s="300"/>
      <c r="DL33112" s="300"/>
      <c r="DM33112" s="300"/>
      <c r="DN33112" s="300"/>
      <c r="DO33112" s="300"/>
      <c r="DP33112" s="300"/>
      <c r="DQ33112" s="300"/>
      <c r="DR33112" s="300"/>
      <c r="DS33112" s="300"/>
      <c r="DT33112" s="300"/>
      <c r="DU33112" s="300"/>
      <c r="DV33112" s="300"/>
      <c r="DW33112" s="300"/>
      <c r="DX33112" s="300"/>
      <c r="DY33112" s="300"/>
      <c r="DZ33112" s="300"/>
      <c r="EA33112" s="300"/>
      <c r="EB33112" s="300"/>
      <c r="EC33112" s="300"/>
      <c r="ED33112" s="300"/>
      <c r="EE33112" s="300"/>
      <c r="EF33112" s="300"/>
      <c r="EG33112" s="300"/>
      <c r="EH33112" s="300"/>
      <c r="EI33112" s="300"/>
      <c r="EJ33112" s="300"/>
      <c r="EK33112" s="300"/>
      <c r="EL33112" s="300"/>
      <c r="EM33112" s="300"/>
      <c r="EN33112" s="300"/>
      <c r="EO33112" s="300"/>
      <c r="EP33112" s="300"/>
      <c r="EQ33112" s="300"/>
      <c r="ER33112" s="300"/>
      <c r="ES33112" s="300"/>
      <c r="ET33112" s="300"/>
      <c r="EU33112" s="300"/>
      <c r="EV33112" s="300"/>
      <c r="EW33112" s="300"/>
      <c r="EX33112" s="300"/>
      <c r="EY33112" s="300"/>
      <c r="EZ33112" s="300"/>
      <c r="FA33112" s="300"/>
      <c r="FB33112" s="300"/>
      <c r="FC33112" s="300"/>
      <c r="FD33112" s="300"/>
      <c r="FE33112" s="300"/>
      <c r="FF33112" s="300"/>
      <c r="FG33112" s="300"/>
      <c r="FH33112" s="300"/>
      <c r="FI33112" s="300"/>
      <c r="FJ33112" s="300"/>
      <c r="FK33112" s="300"/>
      <c r="FL33112" s="300"/>
      <c r="FM33112" s="300"/>
      <c r="FN33112" s="300"/>
      <c r="FO33112" s="300"/>
      <c r="FP33112" s="300"/>
      <c r="FQ33112" s="300"/>
      <c r="FR33112" s="300"/>
      <c r="FS33112" s="300"/>
      <c r="FT33112" s="300"/>
      <c r="FU33112" s="300"/>
      <c r="FV33112" s="300"/>
      <c r="FW33112" s="300"/>
      <c r="FX33112" s="300"/>
      <c r="FY33112" s="300"/>
      <c r="FZ33112" s="300"/>
      <c r="GA33112" s="300"/>
      <c r="GB33112" s="300"/>
      <c r="GC33112" s="300"/>
      <c r="GD33112" s="300"/>
      <c r="GE33112" s="300"/>
      <c r="GF33112" s="300"/>
      <c r="GG33112" s="300"/>
      <c r="GH33112" s="300"/>
      <c r="GI33112" s="300"/>
      <c r="GJ33112" s="300"/>
      <c r="GK33112" s="300"/>
    </row>
    <row r="33113" spans="4:193" x14ac:dyDescent="0.25">
      <c r="D33113" s="300"/>
      <c r="J33113" s="300"/>
      <c r="K33113" s="300"/>
      <c r="L33113" s="300"/>
      <c r="M33113" s="300"/>
      <c r="N33113" s="300"/>
      <c r="O33113" s="300"/>
      <c r="P33113" s="300"/>
      <c r="Q33113" s="300"/>
      <c r="R33113" s="300"/>
      <c r="S33113" s="300"/>
      <c r="T33113" s="300"/>
      <c r="U33113" s="300"/>
      <c r="V33113" s="300"/>
      <c r="W33113" s="300"/>
      <c r="X33113" s="300"/>
      <c r="Y33113" s="300"/>
      <c r="Z33113" s="300"/>
      <c r="AA33113" s="300"/>
      <c r="AB33113" s="300"/>
      <c r="AC33113" s="300"/>
      <c r="AD33113" s="300"/>
      <c r="AE33113" s="300"/>
      <c r="AF33113" s="300"/>
      <c r="AG33113" s="300"/>
      <c r="AH33113" s="300"/>
      <c r="AI33113" s="300"/>
      <c r="AJ33113" s="300"/>
      <c r="AK33113" s="300"/>
      <c r="AL33113" s="300"/>
      <c r="AM33113" s="300"/>
      <c r="AN33113" s="300"/>
      <c r="AO33113" s="300"/>
      <c r="AP33113" s="300"/>
      <c r="AQ33113" s="300"/>
      <c r="AR33113" s="300"/>
      <c r="AS33113" s="300"/>
      <c r="AT33113" s="300"/>
      <c r="AU33113" s="300"/>
      <c r="AV33113" s="300"/>
      <c r="AW33113" s="300"/>
      <c r="AX33113" s="300"/>
      <c r="AY33113" s="300"/>
      <c r="AZ33113" s="300"/>
      <c r="BA33113" s="300"/>
      <c r="BB33113" s="300"/>
      <c r="BC33113" s="300"/>
      <c r="BD33113" s="300"/>
      <c r="BE33113" s="300"/>
      <c r="BF33113" s="300"/>
      <c r="BG33113" s="300"/>
      <c r="BH33113" s="300"/>
      <c r="BI33113" s="300"/>
      <c r="BJ33113" s="300"/>
      <c r="BK33113" s="300"/>
      <c r="BL33113" s="300"/>
      <c r="BM33113" s="300"/>
      <c r="BN33113" s="300"/>
      <c r="BO33113" s="300"/>
      <c r="BP33113" s="300"/>
      <c r="BQ33113" s="300"/>
      <c r="BR33113" s="300"/>
      <c r="BS33113" s="300"/>
      <c r="BT33113" s="300"/>
      <c r="BU33113" s="300"/>
      <c r="BV33113" s="300"/>
      <c r="BW33113" s="300"/>
      <c r="BX33113" s="300"/>
      <c r="BY33113" s="300"/>
      <c r="BZ33113" s="300"/>
      <c r="CA33113" s="300"/>
      <c r="CB33113" s="300"/>
      <c r="CC33113" s="300"/>
      <c r="CD33113" s="300"/>
      <c r="CE33113" s="300"/>
      <c r="CF33113" s="300"/>
      <c r="CG33113" s="300"/>
      <c r="CH33113" s="300"/>
      <c r="CI33113" s="300"/>
      <c r="CJ33113" s="300"/>
      <c r="CK33113" s="300"/>
      <c r="CL33113" s="300"/>
      <c r="CM33113" s="300"/>
      <c r="CN33113" s="300"/>
      <c r="CO33113" s="300"/>
      <c r="CP33113" s="300"/>
      <c r="CQ33113" s="300"/>
      <c r="CR33113" s="300"/>
      <c r="CS33113" s="300"/>
      <c r="CT33113" s="300"/>
      <c r="CU33113" s="300"/>
      <c r="CV33113" s="300"/>
      <c r="CW33113" s="300"/>
      <c r="CX33113" s="300"/>
      <c r="CY33113" s="300"/>
      <c r="CZ33113" s="300"/>
      <c r="DA33113" s="300"/>
      <c r="DB33113" s="300"/>
      <c r="DC33113" s="300"/>
      <c r="DD33113" s="300"/>
      <c r="DE33113" s="300"/>
      <c r="DF33113" s="300"/>
      <c r="DG33113" s="300"/>
      <c r="DH33113" s="300"/>
      <c r="DI33113" s="300"/>
      <c r="DJ33113" s="300"/>
      <c r="DK33113" s="300"/>
      <c r="DL33113" s="300"/>
      <c r="DM33113" s="300"/>
      <c r="DN33113" s="300"/>
      <c r="DO33113" s="300"/>
      <c r="DP33113" s="300"/>
      <c r="DQ33113" s="300"/>
      <c r="DR33113" s="300"/>
      <c r="DS33113" s="300"/>
      <c r="DT33113" s="300"/>
      <c r="DU33113" s="300"/>
      <c r="DV33113" s="300"/>
      <c r="DW33113" s="300"/>
      <c r="DX33113" s="300"/>
      <c r="DY33113" s="300"/>
      <c r="DZ33113" s="300"/>
      <c r="EA33113" s="300"/>
      <c r="EB33113" s="300"/>
      <c r="EC33113" s="300"/>
      <c r="ED33113" s="300"/>
      <c r="EE33113" s="300"/>
      <c r="EF33113" s="300"/>
      <c r="EG33113" s="300"/>
      <c r="EH33113" s="300"/>
      <c r="EI33113" s="300"/>
      <c r="EJ33113" s="300"/>
      <c r="EK33113" s="300"/>
      <c r="EL33113" s="300"/>
      <c r="EM33113" s="300"/>
      <c r="EN33113" s="300"/>
      <c r="EO33113" s="300"/>
      <c r="EP33113" s="300"/>
      <c r="EQ33113" s="300"/>
      <c r="ER33113" s="300"/>
      <c r="ES33113" s="300"/>
      <c r="ET33113" s="300"/>
      <c r="EU33113" s="300"/>
      <c r="EV33113" s="300"/>
      <c r="EW33113" s="300"/>
      <c r="EX33113" s="300"/>
      <c r="EY33113" s="300"/>
      <c r="EZ33113" s="300"/>
      <c r="FA33113" s="300"/>
      <c r="FB33113" s="300"/>
      <c r="FC33113" s="300"/>
      <c r="FD33113" s="300"/>
      <c r="FE33113" s="300"/>
      <c r="FF33113" s="300"/>
      <c r="FG33113" s="300"/>
      <c r="FH33113" s="300"/>
      <c r="FI33113" s="300"/>
      <c r="FJ33113" s="300"/>
      <c r="FK33113" s="300"/>
      <c r="FL33113" s="300"/>
      <c r="FM33113" s="300"/>
      <c r="FN33113" s="300"/>
      <c r="FO33113" s="300"/>
      <c r="FP33113" s="300"/>
      <c r="FQ33113" s="300"/>
      <c r="FR33113" s="300"/>
      <c r="FS33113" s="300"/>
      <c r="FT33113" s="300"/>
      <c r="FU33113" s="300"/>
      <c r="FV33113" s="300"/>
      <c r="FW33113" s="300"/>
      <c r="FX33113" s="300"/>
      <c r="FY33113" s="300"/>
      <c r="FZ33113" s="300"/>
      <c r="GA33113" s="300"/>
      <c r="GB33113" s="300"/>
      <c r="GC33113" s="300"/>
      <c r="GD33113" s="300"/>
      <c r="GE33113" s="300"/>
      <c r="GF33113" s="300"/>
      <c r="GG33113" s="300"/>
      <c r="GH33113" s="300"/>
      <c r="GI33113" s="300"/>
      <c r="GJ33113" s="300"/>
      <c r="GK33113" s="300"/>
    </row>
    <row r="33114" spans="4:193" x14ac:dyDescent="0.25">
      <c r="D33114" s="300"/>
      <c r="J33114" s="300"/>
      <c r="K33114" s="300"/>
      <c r="L33114" s="300"/>
      <c r="M33114" s="300"/>
      <c r="N33114" s="300"/>
      <c r="O33114" s="300"/>
      <c r="P33114" s="300"/>
      <c r="Q33114" s="300"/>
      <c r="R33114" s="300"/>
      <c r="S33114" s="300"/>
      <c r="T33114" s="300"/>
      <c r="U33114" s="300"/>
      <c r="V33114" s="300"/>
      <c r="W33114" s="300"/>
      <c r="X33114" s="300"/>
      <c r="Y33114" s="300"/>
      <c r="Z33114" s="300"/>
      <c r="AA33114" s="300"/>
      <c r="AB33114" s="300"/>
      <c r="AC33114" s="300"/>
      <c r="AD33114" s="300"/>
      <c r="AE33114" s="300"/>
      <c r="AF33114" s="300"/>
      <c r="AG33114" s="300"/>
      <c r="AH33114" s="300"/>
      <c r="AI33114" s="300"/>
      <c r="AJ33114" s="300"/>
      <c r="AK33114" s="300"/>
      <c r="AL33114" s="300"/>
      <c r="AM33114" s="300"/>
      <c r="AN33114" s="300"/>
      <c r="AO33114" s="300"/>
      <c r="AP33114" s="300"/>
      <c r="AQ33114" s="300"/>
      <c r="AR33114" s="300"/>
      <c r="AS33114" s="300"/>
      <c r="AT33114" s="300"/>
      <c r="AU33114" s="300"/>
      <c r="AV33114" s="300"/>
      <c r="AW33114" s="300"/>
      <c r="AX33114" s="300"/>
      <c r="AY33114" s="300"/>
      <c r="AZ33114" s="300"/>
      <c r="BA33114" s="300"/>
      <c r="BB33114" s="300"/>
      <c r="BC33114" s="300"/>
      <c r="BD33114" s="300"/>
      <c r="BE33114" s="300"/>
      <c r="BF33114" s="300"/>
      <c r="BG33114" s="300"/>
      <c r="BH33114" s="300"/>
      <c r="BI33114" s="300"/>
      <c r="BJ33114" s="300"/>
      <c r="BK33114" s="300"/>
      <c r="BL33114" s="300"/>
      <c r="BM33114" s="300"/>
      <c r="BN33114" s="300"/>
      <c r="BO33114" s="300"/>
      <c r="BP33114" s="300"/>
      <c r="BQ33114" s="300"/>
      <c r="BR33114" s="300"/>
      <c r="BS33114" s="300"/>
      <c r="BT33114" s="300"/>
      <c r="BU33114" s="300"/>
      <c r="BV33114" s="300"/>
      <c r="BW33114" s="300"/>
      <c r="BX33114" s="300"/>
      <c r="BY33114" s="300"/>
      <c r="BZ33114" s="300"/>
      <c r="CA33114" s="300"/>
      <c r="CB33114" s="300"/>
      <c r="CC33114" s="300"/>
      <c r="CD33114" s="300"/>
      <c r="CE33114" s="300"/>
      <c r="CF33114" s="300"/>
      <c r="CG33114" s="300"/>
      <c r="CH33114" s="300"/>
      <c r="CI33114" s="300"/>
      <c r="CJ33114" s="300"/>
      <c r="CK33114" s="300"/>
      <c r="CL33114" s="300"/>
      <c r="CM33114" s="300"/>
      <c r="CN33114" s="300"/>
      <c r="CO33114" s="300"/>
      <c r="CP33114" s="300"/>
      <c r="CQ33114" s="300"/>
      <c r="CR33114" s="300"/>
      <c r="CS33114" s="300"/>
      <c r="CT33114" s="300"/>
      <c r="CU33114" s="300"/>
      <c r="CV33114" s="300"/>
      <c r="CW33114" s="300"/>
      <c r="CX33114" s="300"/>
      <c r="CY33114" s="300"/>
      <c r="CZ33114" s="300"/>
      <c r="DA33114" s="300"/>
      <c r="DB33114" s="300"/>
      <c r="DC33114" s="300"/>
      <c r="DD33114" s="300"/>
      <c r="DE33114" s="300"/>
      <c r="DF33114" s="300"/>
      <c r="DG33114" s="300"/>
      <c r="DH33114" s="300"/>
      <c r="DI33114" s="300"/>
      <c r="DJ33114" s="300"/>
      <c r="DK33114" s="300"/>
      <c r="DL33114" s="300"/>
      <c r="DM33114" s="300"/>
      <c r="DN33114" s="300"/>
      <c r="DO33114" s="300"/>
      <c r="DP33114" s="300"/>
      <c r="DQ33114" s="300"/>
      <c r="DR33114" s="300"/>
      <c r="DS33114" s="300"/>
      <c r="DT33114" s="300"/>
      <c r="DU33114" s="300"/>
      <c r="DV33114" s="300"/>
      <c r="DW33114" s="300"/>
      <c r="DX33114" s="300"/>
      <c r="DY33114" s="300"/>
      <c r="DZ33114" s="300"/>
      <c r="EA33114" s="300"/>
      <c r="EB33114" s="300"/>
      <c r="EC33114" s="300"/>
      <c r="ED33114" s="300"/>
      <c r="EE33114" s="300"/>
      <c r="EF33114" s="300"/>
      <c r="EG33114" s="300"/>
      <c r="EH33114" s="300"/>
      <c r="EI33114" s="300"/>
      <c r="EJ33114" s="300"/>
      <c r="EK33114" s="300"/>
      <c r="EL33114" s="300"/>
      <c r="EM33114" s="300"/>
      <c r="EN33114" s="300"/>
      <c r="EO33114" s="300"/>
      <c r="EP33114" s="300"/>
      <c r="EQ33114" s="300"/>
      <c r="ER33114" s="300"/>
      <c r="ES33114" s="300"/>
      <c r="ET33114" s="300"/>
      <c r="EU33114" s="300"/>
      <c r="EV33114" s="300"/>
      <c r="EW33114" s="300"/>
      <c r="EX33114" s="300"/>
      <c r="EY33114" s="300"/>
      <c r="EZ33114" s="300"/>
      <c r="FA33114" s="300"/>
      <c r="FB33114" s="300"/>
      <c r="FC33114" s="300"/>
      <c r="FD33114" s="300"/>
      <c r="FE33114" s="300"/>
      <c r="FF33114" s="300"/>
      <c r="FG33114" s="300"/>
      <c r="FH33114" s="300"/>
      <c r="FI33114" s="300"/>
      <c r="FJ33114" s="300"/>
      <c r="FK33114" s="300"/>
      <c r="FL33114" s="300"/>
      <c r="FM33114" s="300"/>
      <c r="FN33114" s="300"/>
      <c r="FO33114" s="300"/>
      <c r="FP33114" s="300"/>
      <c r="FQ33114" s="300"/>
      <c r="FR33114" s="300"/>
      <c r="FS33114" s="300"/>
      <c r="FT33114" s="300"/>
      <c r="FU33114" s="300"/>
      <c r="FV33114" s="300"/>
      <c r="FW33114" s="300"/>
      <c r="FX33114" s="300"/>
      <c r="FY33114" s="300"/>
      <c r="FZ33114" s="300"/>
      <c r="GA33114" s="300"/>
      <c r="GB33114" s="300"/>
      <c r="GC33114" s="300"/>
      <c r="GD33114" s="300"/>
      <c r="GE33114" s="300"/>
      <c r="GF33114" s="300"/>
      <c r="GG33114" s="300"/>
      <c r="GH33114" s="300"/>
      <c r="GI33114" s="300"/>
      <c r="GJ33114" s="300"/>
      <c r="GK33114" s="300"/>
    </row>
    <row r="33115" spans="4:193" x14ac:dyDescent="0.25">
      <c r="D33115" s="300"/>
      <c r="J33115" s="300"/>
      <c r="K33115" s="300"/>
      <c r="L33115" s="300"/>
      <c r="M33115" s="300"/>
      <c r="N33115" s="300"/>
      <c r="O33115" s="300"/>
      <c r="P33115" s="300"/>
      <c r="Q33115" s="300"/>
      <c r="R33115" s="300"/>
      <c r="S33115" s="300"/>
      <c r="T33115" s="300"/>
      <c r="U33115" s="300"/>
      <c r="V33115" s="300"/>
      <c r="W33115" s="300"/>
      <c r="X33115" s="300"/>
      <c r="Y33115" s="300"/>
      <c r="Z33115" s="300"/>
      <c r="AA33115" s="300"/>
      <c r="AB33115" s="300"/>
      <c r="AC33115" s="300"/>
      <c r="AD33115" s="300"/>
      <c r="AE33115" s="300"/>
      <c r="AF33115" s="300"/>
      <c r="AG33115" s="300"/>
      <c r="AH33115" s="300"/>
      <c r="AI33115" s="300"/>
      <c r="AJ33115" s="300"/>
      <c r="AK33115" s="300"/>
      <c r="AL33115" s="300"/>
      <c r="AM33115" s="300"/>
      <c r="AN33115" s="300"/>
      <c r="AO33115" s="300"/>
      <c r="AP33115" s="300"/>
      <c r="AQ33115" s="300"/>
      <c r="AR33115" s="300"/>
      <c r="AS33115" s="300"/>
      <c r="AT33115" s="300"/>
      <c r="AU33115" s="300"/>
      <c r="AV33115" s="300"/>
      <c r="AW33115" s="300"/>
      <c r="AX33115" s="300"/>
      <c r="AY33115" s="300"/>
      <c r="AZ33115" s="300"/>
      <c r="BA33115" s="300"/>
      <c r="BB33115" s="300"/>
      <c r="BC33115" s="300"/>
      <c r="BD33115" s="300"/>
      <c r="BE33115" s="300"/>
      <c r="BF33115" s="300"/>
      <c r="BG33115" s="300"/>
      <c r="BH33115" s="300"/>
      <c r="BI33115" s="300"/>
      <c r="BJ33115" s="300"/>
      <c r="BK33115" s="300"/>
      <c r="BL33115" s="300"/>
      <c r="BM33115" s="300"/>
      <c r="BN33115" s="300"/>
      <c r="BO33115" s="300"/>
      <c r="BP33115" s="300"/>
      <c r="BQ33115" s="300"/>
      <c r="BR33115" s="300"/>
      <c r="BS33115" s="300"/>
      <c r="BT33115" s="300"/>
      <c r="BU33115" s="300"/>
      <c r="BV33115" s="300"/>
      <c r="BW33115" s="300"/>
      <c r="BX33115" s="300"/>
      <c r="BY33115" s="300"/>
      <c r="BZ33115" s="300"/>
      <c r="CA33115" s="300"/>
      <c r="CB33115" s="300"/>
      <c r="CC33115" s="300"/>
      <c r="CD33115" s="300"/>
      <c r="CE33115" s="300"/>
      <c r="CF33115" s="300"/>
      <c r="CG33115" s="300"/>
      <c r="CH33115" s="300"/>
      <c r="CI33115" s="300"/>
      <c r="CJ33115" s="300"/>
      <c r="CK33115" s="300"/>
      <c r="CL33115" s="300"/>
      <c r="CM33115" s="300"/>
      <c r="CN33115" s="300"/>
      <c r="CO33115" s="300"/>
      <c r="CP33115" s="300"/>
      <c r="CQ33115" s="300"/>
      <c r="CR33115" s="300"/>
      <c r="CS33115" s="300"/>
      <c r="CT33115" s="300"/>
      <c r="CU33115" s="300"/>
      <c r="CV33115" s="300"/>
      <c r="CW33115" s="300"/>
      <c r="CX33115" s="300"/>
      <c r="CY33115" s="300"/>
      <c r="CZ33115" s="300"/>
      <c r="DA33115" s="300"/>
      <c r="DB33115" s="300"/>
      <c r="DC33115" s="300"/>
      <c r="DD33115" s="300"/>
      <c r="DE33115" s="300"/>
      <c r="DF33115" s="300"/>
      <c r="DG33115" s="300"/>
      <c r="DH33115" s="300"/>
      <c r="DI33115" s="300"/>
      <c r="DJ33115" s="300"/>
      <c r="DK33115" s="300"/>
      <c r="DL33115" s="300"/>
      <c r="DM33115" s="300"/>
      <c r="DN33115" s="300"/>
      <c r="DO33115" s="300"/>
      <c r="DP33115" s="300"/>
      <c r="DQ33115" s="300"/>
      <c r="DR33115" s="300"/>
      <c r="DS33115" s="300"/>
      <c r="DT33115" s="300"/>
      <c r="DU33115" s="300"/>
      <c r="DV33115" s="300"/>
      <c r="DW33115" s="300"/>
      <c r="DX33115" s="300"/>
      <c r="DY33115" s="300"/>
      <c r="DZ33115" s="300"/>
      <c r="EA33115" s="300"/>
      <c r="EB33115" s="300"/>
      <c r="EC33115" s="300"/>
      <c r="ED33115" s="300"/>
      <c r="EE33115" s="300"/>
      <c r="EF33115" s="300"/>
      <c r="EG33115" s="300"/>
      <c r="EH33115" s="300"/>
      <c r="EI33115" s="300"/>
      <c r="EJ33115" s="300"/>
      <c r="EK33115" s="300"/>
      <c r="EL33115" s="300"/>
      <c r="EM33115" s="300"/>
      <c r="EN33115" s="300"/>
      <c r="EO33115" s="300"/>
      <c r="EP33115" s="300"/>
      <c r="EQ33115" s="300"/>
      <c r="ER33115" s="300"/>
      <c r="ES33115" s="300"/>
      <c r="ET33115" s="300"/>
      <c r="EU33115" s="300"/>
      <c r="EV33115" s="300"/>
      <c r="EW33115" s="300"/>
      <c r="EX33115" s="300"/>
      <c r="EY33115" s="300"/>
      <c r="EZ33115" s="300"/>
      <c r="FA33115" s="300"/>
      <c r="FB33115" s="300"/>
      <c r="FC33115" s="300"/>
      <c r="FD33115" s="300"/>
      <c r="FE33115" s="300"/>
      <c r="FF33115" s="300"/>
      <c r="FG33115" s="300"/>
      <c r="FH33115" s="300"/>
      <c r="FI33115" s="300"/>
      <c r="FJ33115" s="300"/>
      <c r="FK33115" s="300"/>
      <c r="FL33115" s="300"/>
      <c r="FM33115" s="300"/>
      <c r="FN33115" s="300"/>
      <c r="FO33115" s="300"/>
      <c r="FP33115" s="300"/>
      <c r="FQ33115" s="300"/>
      <c r="FR33115" s="300"/>
      <c r="FS33115" s="300"/>
      <c r="FT33115" s="300"/>
      <c r="FU33115" s="300"/>
      <c r="FV33115" s="300"/>
      <c r="FW33115" s="300"/>
      <c r="FX33115" s="300"/>
      <c r="FY33115" s="300"/>
      <c r="FZ33115" s="300"/>
      <c r="GA33115" s="300"/>
      <c r="GB33115" s="300"/>
      <c r="GC33115" s="300"/>
      <c r="GD33115" s="300"/>
      <c r="GE33115" s="300"/>
      <c r="GF33115" s="300"/>
      <c r="GG33115" s="300"/>
      <c r="GH33115" s="300"/>
      <c r="GI33115" s="300"/>
      <c r="GJ33115" s="300"/>
      <c r="GK33115" s="300"/>
    </row>
    <row r="33116" spans="4:193" x14ac:dyDescent="0.25">
      <c r="D33116" s="300"/>
      <c r="J33116" s="300"/>
      <c r="K33116" s="300"/>
      <c r="L33116" s="300"/>
      <c r="M33116" s="300"/>
      <c r="N33116" s="300"/>
      <c r="O33116" s="300"/>
      <c r="P33116" s="300"/>
      <c r="Q33116" s="300"/>
      <c r="R33116" s="300"/>
      <c r="S33116" s="300"/>
      <c r="T33116" s="300"/>
      <c r="U33116" s="300"/>
      <c r="V33116" s="300"/>
      <c r="W33116" s="300"/>
      <c r="X33116" s="300"/>
      <c r="Y33116" s="300"/>
      <c r="Z33116" s="300"/>
      <c r="AA33116" s="300"/>
      <c r="AB33116" s="300"/>
      <c r="AC33116" s="300"/>
      <c r="AD33116" s="300"/>
      <c r="AE33116" s="300"/>
      <c r="AF33116" s="300"/>
      <c r="AG33116" s="300"/>
      <c r="AH33116" s="300"/>
      <c r="AI33116" s="300"/>
      <c r="AJ33116" s="300"/>
      <c r="AK33116" s="300"/>
      <c r="AL33116" s="300"/>
      <c r="AM33116" s="300"/>
      <c r="AN33116" s="300"/>
      <c r="AO33116" s="300"/>
      <c r="AP33116" s="300"/>
      <c r="AQ33116" s="300"/>
      <c r="AR33116" s="300"/>
      <c r="AS33116" s="300"/>
      <c r="AT33116" s="300"/>
      <c r="AU33116" s="300"/>
      <c r="AV33116" s="300"/>
      <c r="AW33116" s="300"/>
      <c r="AX33116" s="300"/>
      <c r="AY33116" s="300"/>
      <c r="AZ33116" s="300"/>
      <c r="BA33116" s="300"/>
      <c r="BB33116" s="300"/>
      <c r="BC33116" s="300"/>
      <c r="BD33116" s="300"/>
      <c r="BE33116" s="300"/>
      <c r="BF33116" s="300"/>
      <c r="BG33116" s="300"/>
      <c r="BH33116" s="300"/>
      <c r="BI33116" s="300"/>
      <c r="BJ33116" s="300"/>
      <c r="BK33116" s="300"/>
      <c r="BL33116" s="300"/>
      <c r="BM33116" s="300"/>
      <c r="BN33116" s="300"/>
      <c r="BO33116" s="300"/>
      <c r="BP33116" s="300"/>
      <c r="BQ33116" s="300"/>
      <c r="BR33116" s="300"/>
      <c r="BS33116" s="300"/>
      <c r="BT33116" s="300"/>
      <c r="BU33116" s="300"/>
      <c r="BV33116" s="300"/>
      <c r="BW33116" s="300"/>
      <c r="BX33116" s="300"/>
      <c r="BY33116" s="300"/>
      <c r="BZ33116" s="300"/>
      <c r="CA33116" s="300"/>
      <c r="CB33116" s="300"/>
      <c r="CC33116" s="300"/>
      <c r="CD33116" s="300"/>
      <c r="CE33116" s="300"/>
      <c r="CF33116" s="300"/>
      <c r="CG33116" s="300"/>
      <c r="CH33116" s="300"/>
      <c r="CI33116" s="300"/>
      <c r="CJ33116" s="300"/>
      <c r="CK33116" s="300"/>
      <c r="CL33116" s="300"/>
      <c r="CM33116" s="300"/>
      <c r="CN33116" s="300"/>
      <c r="CO33116" s="300"/>
      <c r="CP33116" s="300"/>
      <c r="CQ33116" s="300"/>
      <c r="CR33116" s="300"/>
      <c r="CS33116" s="300"/>
      <c r="CT33116" s="300"/>
      <c r="CU33116" s="300"/>
      <c r="CV33116" s="300"/>
      <c r="CW33116" s="300"/>
      <c r="CX33116" s="300"/>
      <c r="CY33116" s="300"/>
      <c r="CZ33116" s="300"/>
      <c r="DA33116" s="300"/>
      <c r="DB33116" s="300"/>
      <c r="DC33116" s="300"/>
      <c r="DD33116" s="300"/>
      <c r="DE33116" s="300"/>
      <c r="DF33116" s="300"/>
      <c r="DG33116" s="300"/>
      <c r="DH33116" s="300"/>
      <c r="DI33116" s="300"/>
      <c r="DJ33116" s="300"/>
      <c r="DK33116" s="300"/>
      <c r="DL33116" s="300"/>
      <c r="DM33116" s="300"/>
      <c r="DN33116" s="300"/>
      <c r="DO33116" s="300"/>
      <c r="DP33116" s="300"/>
      <c r="DQ33116" s="300"/>
      <c r="DR33116" s="300"/>
      <c r="DS33116" s="300"/>
      <c r="DT33116" s="300"/>
      <c r="DU33116" s="300"/>
      <c r="DV33116" s="300"/>
      <c r="DW33116" s="300"/>
      <c r="DX33116" s="300"/>
      <c r="DY33116" s="300"/>
      <c r="DZ33116" s="300"/>
      <c r="EA33116" s="300"/>
      <c r="EB33116" s="300"/>
      <c r="EC33116" s="300"/>
      <c r="ED33116" s="300"/>
      <c r="EE33116" s="300"/>
      <c r="EF33116" s="300"/>
      <c r="EG33116" s="300"/>
      <c r="EH33116" s="300"/>
      <c r="EI33116" s="300"/>
      <c r="EJ33116" s="300"/>
      <c r="EK33116" s="300"/>
      <c r="EL33116" s="300"/>
      <c r="EM33116" s="300"/>
      <c r="EN33116" s="300"/>
      <c r="EO33116" s="300"/>
      <c r="EP33116" s="300"/>
      <c r="EQ33116" s="300"/>
      <c r="ER33116" s="300"/>
      <c r="ES33116" s="300"/>
      <c r="ET33116" s="300"/>
      <c r="EU33116" s="300"/>
      <c r="EV33116" s="300"/>
      <c r="EW33116" s="300"/>
      <c r="EX33116" s="300"/>
      <c r="EY33116" s="300"/>
      <c r="EZ33116" s="300"/>
      <c r="FA33116" s="300"/>
      <c r="FB33116" s="300"/>
      <c r="FC33116" s="300"/>
      <c r="FD33116" s="300"/>
      <c r="FE33116" s="300"/>
      <c r="FF33116" s="300"/>
      <c r="FG33116" s="300"/>
      <c r="FH33116" s="300"/>
      <c r="FI33116" s="300"/>
      <c r="FJ33116" s="300"/>
      <c r="FK33116" s="300"/>
      <c r="FL33116" s="300"/>
      <c r="FM33116" s="300"/>
      <c r="FN33116" s="300"/>
      <c r="FO33116" s="300"/>
      <c r="FP33116" s="300"/>
      <c r="FQ33116" s="300"/>
      <c r="FR33116" s="300"/>
      <c r="FS33116" s="300"/>
      <c r="FT33116" s="300"/>
      <c r="FU33116" s="300"/>
      <c r="FV33116" s="300"/>
      <c r="FW33116" s="300"/>
      <c r="FX33116" s="300"/>
      <c r="FY33116" s="300"/>
      <c r="FZ33116" s="300"/>
      <c r="GA33116" s="300"/>
      <c r="GB33116" s="300"/>
      <c r="GC33116" s="300"/>
      <c r="GD33116" s="300"/>
      <c r="GE33116" s="300"/>
      <c r="GF33116" s="300"/>
      <c r="GG33116" s="300"/>
      <c r="GH33116" s="300"/>
      <c r="GI33116" s="300"/>
      <c r="GJ33116" s="300"/>
      <c r="GK33116" s="300"/>
    </row>
    <row r="33117" spans="4:193" x14ac:dyDescent="0.25">
      <c r="D33117" s="300"/>
      <c r="J33117" s="300"/>
      <c r="K33117" s="300"/>
      <c r="L33117" s="300"/>
      <c r="M33117" s="300"/>
      <c r="N33117" s="300"/>
      <c r="O33117" s="300"/>
      <c r="P33117" s="300"/>
      <c r="Q33117" s="300"/>
      <c r="R33117" s="300"/>
      <c r="S33117" s="300"/>
      <c r="T33117" s="300"/>
      <c r="U33117" s="300"/>
      <c r="V33117" s="300"/>
      <c r="W33117" s="300"/>
      <c r="X33117" s="300"/>
      <c r="Y33117" s="300"/>
      <c r="Z33117" s="300"/>
      <c r="AA33117" s="300"/>
      <c r="AB33117" s="300"/>
      <c r="AC33117" s="300"/>
      <c r="AD33117" s="300"/>
      <c r="AE33117" s="300"/>
      <c r="AF33117" s="300"/>
      <c r="AG33117" s="300"/>
      <c r="AH33117" s="300"/>
      <c r="AI33117" s="300"/>
      <c r="AJ33117" s="300"/>
      <c r="AK33117" s="300"/>
      <c r="AL33117" s="300"/>
      <c r="AM33117" s="300"/>
      <c r="AN33117" s="300"/>
      <c r="AO33117" s="300"/>
      <c r="AP33117" s="300"/>
      <c r="AQ33117" s="300"/>
      <c r="AR33117" s="300"/>
      <c r="AS33117" s="300"/>
      <c r="AT33117" s="300"/>
      <c r="AU33117" s="300"/>
      <c r="AV33117" s="300"/>
      <c r="AW33117" s="300"/>
      <c r="AX33117" s="300"/>
      <c r="AY33117" s="300"/>
      <c r="AZ33117" s="300"/>
      <c r="BA33117" s="300"/>
      <c r="BB33117" s="300"/>
      <c r="BC33117" s="300"/>
      <c r="BD33117" s="300"/>
      <c r="BE33117" s="300"/>
      <c r="BF33117" s="300"/>
      <c r="BG33117" s="300"/>
      <c r="BH33117" s="300"/>
      <c r="BI33117" s="300"/>
      <c r="BJ33117" s="300"/>
      <c r="BK33117" s="300"/>
      <c r="BL33117" s="300"/>
      <c r="BM33117" s="300"/>
      <c r="BN33117" s="300"/>
      <c r="BO33117" s="300"/>
      <c r="BP33117" s="300"/>
      <c r="BQ33117" s="300"/>
      <c r="BR33117" s="300"/>
      <c r="BS33117" s="300"/>
      <c r="BT33117" s="300"/>
      <c r="BU33117" s="300"/>
      <c r="BV33117" s="300"/>
      <c r="BW33117" s="300"/>
      <c r="BX33117" s="300"/>
      <c r="BY33117" s="300"/>
      <c r="BZ33117" s="300"/>
      <c r="CA33117" s="300"/>
      <c r="CB33117" s="300"/>
      <c r="CC33117" s="300"/>
      <c r="CD33117" s="300"/>
      <c r="CE33117" s="300"/>
      <c r="CF33117" s="300"/>
      <c r="CG33117" s="300"/>
      <c r="CH33117" s="300"/>
      <c r="CI33117" s="300"/>
      <c r="CJ33117" s="300"/>
      <c r="CK33117" s="300"/>
      <c r="CL33117" s="300"/>
      <c r="CM33117" s="300"/>
      <c r="CN33117" s="300"/>
      <c r="CO33117" s="300"/>
      <c r="CP33117" s="300"/>
      <c r="CQ33117" s="300"/>
      <c r="CR33117" s="300"/>
      <c r="CS33117" s="300"/>
      <c r="CT33117" s="300"/>
      <c r="CU33117" s="300"/>
      <c r="CV33117" s="300"/>
      <c r="CW33117" s="300"/>
      <c r="CX33117" s="300"/>
      <c r="CY33117" s="300"/>
      <c r="CZ33117" s="300"/>
      <c r="DA33117" s="300"/>
      <c r="DB33117" s="300"/>
      <c r="DC33117" s="300"/>
      <c r="DD33117" s="300"/>
      <c r="DE33117" s="300"/>
      <c r="DF33117" s="300"/>
      <c r="DG33117" s="300"/>
      <c r="DH33117" s="300"/>
      <c r="DI33117" s="300"/>
      <c r="DJ33117" s="300"/>
      <c r="DK33117" s="300"/>
      <c r="DL33117" s="300"/>
      <c r="DM33117" s="300"/>
      <c r="DN33117" s="300"/>
      <c r="DO33117" s="300"/>
      <c r="DP33117" s="300"/>
      <c r="DQ33117" s="300"/>
      <c r="DR33117" s="300"/>
      <c r="DS33117" s="300"/>
      <c r="DT33117" s="300"/>
      <c r="DU33117" s="300"/>
      <c r="DV33117" s="300"/>
      <c r="DW33117" s="300"/>
      <c r="DX33117" s="300"/>
      <c r="DY33117" s="300"/>
      <c r="DZ33117" s="300"/>
      <c r="EA33117" s="300"/>
      <c r="EB33117" s="300"/>
      <c r="EC33117" s="300"/>
      <c r="ED33117" s="300"/>
      <c r="EE33117" s="300"/>
      <c r="EF33117" s="300"/>
      <c r="EG33117" s="300"/>
      <c r="EH33117" s="300"/>
      <c r="EI33117" s="300"/>
      <c r="EJ33117" s="300"/>
      <c r="EK33117" s="300"/>
      <c r="EL33117" s="300"/>
      <c r="EM33117" s="300"/>
      <c r="EN33117" s="300"/>
      <c r="EO33117" s="300"/>
      <c r="EP33117" s="300"/>
      <c r="EQ33117" s="300"/>
      <c r="ER33117" s="300"/>
      <c r="ES33117" s="300"/>
      <c r="ET33117" s="300"/>
      <c r="EU33117" s="300"/>
      <c r="EV33117" s="300"/>
      <c r="EW33117" s="300"/>
      <c r="EX33117" s="300"/>
      <c r="EY33117" s="300"/>
      <c r="EZ33117" s="300"/>
      <c r="FA33117" s="300"/>
      <c r="FB33117" s="300"/>
      <c r="FC33117" s="300"/>
      <c r="FD33117" s="300"/>
      <c r="FE33117" s="300"/>
      <c r="FF33117" s="300"/>
      <c r="FG33117" s="300"/>
      <c r="FH33117" s="300"/>
      <c r="FI33117" s="300"/>
      <c r="FJ33117" s="300"/>
      <c r="FK33117" s="300"/>
      <c r="FL33117" s="300"/>
      <c r="FM33117" s="300"/>
      <c r="FN33117" s="300"/>
      <c r="FO33117" s="300"/>
      <c r="FP33117" s="300"/>
      <c r="FQ33117" s="300"/>
      <c r="FR33117" s="300"/>
      <c r="FS33117" s="300"/>
      <c r="FT33117" s="300"/>
      <c r="FU33117" s="300"/>
      <c r="FV33117" s="300"/>
      <c r="FW33117" s="300"/>
      <c r="FX33117" s="300"/>
      <c r="FY33117" s="300"/>
      <c r="FZ33117" s="300"/>
      <c r="GA33117" s="300"/>
      <c r="GB33117" s="300"/>
      <c r="GC33117" s="300"/>
      <c r="GD33117" s="300"/>
      <c r="GE33117" s="300"/>
      <c r="GF33117" s="300"/>
      <c r="GG33117" s="300"/>
      <c r="GH33117" s="300"/>
      <c r="GI33117" s="300"/>
      <c r="GJ33117" s="300"/>
      <c r="GK33117" s="300"/>
    </row>
    <row r="33118" spans="4:193" x14ac:dyDescent="0.25">
      <c r="D33118" s="300"/>
      <c r="J33118" s="300"/>
      <c r="K33118" s="300"/>
      <c r="L33118" s="300"/>
      <c r="M33118" s="300"/>
      <c r="N33118" s="300"/>
      <c r="O33118" s="300"/>
      <c r="P33118" s="300"/>
      <c r="Q33118" s="300"/>
      <c r="R33118" s="300"/>
      <c r="S33118" s="300"/>
      <c r="T33118" s="300"/>
      <c r="U33118" s="300"/>
      <c r="V33118" s="300"/>
      <c r="W33118" s="300"/>
      <c r="X33118" s="300"/>
      <c r="Y33118" s="300"/>
      <c r="Z33118" s="300"/>
      <c r="AA33118" s="300"/>
      <c r="AB33118" s="300"/>
      <c r="AC33118" s="300"/>
      <c r="AD33118" s="300"/>
      <c r="AE33118" s="300"/>
      <c r="AF33118" s="300"/>
      <c r="AG33118" s="300"/>
      <c r="AH33118" s="300"/>
      <c r="AI33118" s="300"/>
      <c r="AJ33118" s="300"/>
      <c r="AK33118" s="300"/>
      <c r="AL33118" s="300"/>
      <c r="AM33118" s="300"/>
      <c r="AN33118" s="300"/>
      <c r="AO33118" s="300"/>
      <c r="AP33118" s="300"/>
      <c r="AQ33118" s="300"/>
      <c r="AR33118" s="300"/>
      <c r="AS33118" s="300"/>
      <c r="AT33118" s="300"/>
      <c r="AU33118" s="300"/>
      <c r="AV33118" s="300"/>
      <c r="AW33118" s="300"/>
      <c r="AX33118" s="300"/>
      <c r="AY33118" s="300"/>
      <c r="AZ33118" s="300"/>
      <c r="BA33118" s="300"/>
      <c r="BB33118" s="300"/>
      <c r="BC33118" s="300"/>
      <c r="BD33118" s="300"/>
      <c r="BE33118" s="300"/>
      <c r="BF33118" s="300"/>
      <c r="BG33118" s="300"/>
      <c r="BH33118" s="300"/>
      <c r="BI33118" s="300"/>
      <c r="BJ33118" s="300"/>
      <c r="BK33118" s="300"/>
      <c r="BL33118" s="300"/>
      <c r="BM33118" s="300"/>
      <c r="BN33118" s="300"/>
      <c r="BO33118" s="300"/>
      <c r="BP33118" s="300"/>
      <c r="BQ33118" s="300"/>
      <c r="BR33118" s="300"/>
      <c r="BS33118" s="300"/>
      <c r="BT33118" s="300"/>
      <c r="BU33118" s="300"/>
      <c r="BV33118" s="300"/>
      <c r="BW33118" s="300"/>
      <c r="BX33118" s="300"/>
      <c r="BY33118" s="300"/>
      <c r="BZ33118" s="300"/>
      <c r="CA33118" s="300"/>
      <c r="CB33118" s="300"/>
      <c r="CC33118" s="300"/>
      <c r="CD33118" s="300"/>
      <c r="CE33118" s="300"/>
      <c r="CF33118" s="300"/>
      <c r="CG33118" s="300"/>
      <c r="CH33118" s="300"/>
      <c r="CI33118" s="300"/>
      <c r="CJ33118" s="300"/>
      <c r="CK33118" s="300"/>
      <c r="CL33118" s="300"/>
      <c r="CM33118" s="300"/>
      <c r="CN33118" s="300"/>
      <c r="CO33118" s="300"/>
      <c r="CP33118" s="300"/>
      <c r="CQ33118" s="300"/>
      <c r="CR33118" s="300"/>
      <c r="CS33118" s="300"/>
      <c r="CT33118" s="300"/>
      <c r="CU33118" s="300"/>
      <c r="CV33118" s="300"/>
      <c r="CW33118" s="300"/>
      <c r="CX33118" s="300"/>
      <c r="CY33118" s="300"/>
      <c r="CZ33118" s="300"/>
      <c r="DA33118" s="300"/>
      <c r="DB33118" s="300"/>
      <c r="DC33118" s="300"/>
      <c r="DD33118" s="300"/>
      <c r="DE33118" s="300"/>
      <c r="DF33118" s="300"/>
      <c r="DG33118" s="300"/>
      <c r="DH33118" s="300"/>
      <c r="DI33118" s="300"/>
      <c r="DJ33118" s="300"/>
      <c r="DK33118" s="300"/>
      <c r="DL33118" s="300"/>
      <c r="DM33118" s="300"/>
      <c r="DN33118" s="300"/>
      <c r="DO33118" s="300"/>
      <c r="DP33118" s="300"/>
      <c r="DQ33118" s="300"/>
      <c r="DR33118" s="300"/>
      <c r="DS33118" s="300"/>
      <c r="DT33118" s="300"/>
      <c r="DU33118" s="300"/>
      <c r="DV33118" s="300"/>
      <c r="DW33118" s="300"/>
      <c r="DX33118" s="300"/>
      <c r="DY33118" s="300"/>
      <c r="DZ33118" s="300"/>
      <c r="EA33118" s="300"/>
      <c r="EB33118" s="300"/>
      <c r="EC33118" s="300"/>
      <c r="ED33118" s="300"/>
      <c r="EE33118" s="300"/>
      <c r="EF33118" s="300"/>
      <c r="EG33118" s="300"/>
      <c r="EH33118" s="300"/>
      <c r="EI33118" s="300"/>
      <c r="EJ33118" s="300"/>
      <c r="EK33118" s="300"/>
      <c r="EL33118" s="300"/>
      <c r="EM33118" s="300"/>
      <c r="EN33118" s="300"/>
      <c r="EO33118" s="300"/>
      <c r="EP33118" s="300"/>
      <c r="EQ33118" s="300"/>
      <c r="ER33118" s="300"/>
      <c r="ES33118" s="300"/>
      <c r="ET33118" s="300"/>
      <c r="EU33118" s="300"/>
      <c r="EV33118" s="300"/>
      <c r="EW33118" s="300"/>
      <c r="EX33118" s="300"/>
      <c r="EY33118" s="300"/>
      <c r="EZ33118" s="300"/>
      <c r="FA33118" s="300"/>
      <c r="FB33118" s="300"/>
      <c r="FC33118" s="300"/>
      <c r="FD33118" s="300"/>
      <c r="FE33118" s="300"/>
      <c r="FF33118" s="300"/>
      <c r="FG33118" s="300"/>
      <c r="FH33118" s="300"/>
      <c r="FI33118" s="300"/>
      <c r="FJ33118" s="300"/>
      <c r="FK33118" s="300"/>
      <c r="FL33118" s="300"/>
      <c r="FM33118" s="300"/>
      <c r="FN33118" s="300"/>
      <c r="FO33118" s="300"/>
      <c r="FP33118" s="300"/>
      <c r="FQ33118" s="300"/>
      <c r="FR33118" s="300"/>
      <c r="FS33118" s="300"/>
      <c r="FT33118" s="300"/>
      <c r="FU33118" s="300"/>
      <c r="FV33118" s="300"/>
      <c r="FW33118" s="300"/>
      <c r="FX33118" s="300"/>
      <c r="FY33118" s="300"/>
      <c r="FZ33118" s="300"/>
      <c r="GA33118" s="300"/>
      <c r="GB33118" s="300"/>
      <c r="GC33118" s="300"/>
      <c r="GD33118" s="300"/>
      <c r="GE33118" s="300"/>
      <c r="GF33118" s="300"/>
      <c r="GG33118" s="300"/>
      <c r="GH33118" s="300"/>
      <c r="GI33118" s="300"/>
      <c r="GJ33118" s="300"/>
      <c r="GK33118" s="300"/>
    </row>
    <row r="33119" spans="4:193" x14ac:dyDescent="0.25">
      <c r="D33119" s="300"/>
      <c r="J33119" s="300"/>
      <c r="K33119" s="300"/>
      <c r="L33119" s="300"/>
      <c r="M33119" s="300"/>
      <c r="N33119" s="300"/>
      <c r="O33119" s="300"/>
      <c r="P33119" s="300"/>
      <c r="Q33119" s="300"/>
      <c r="R33119" s="300"/>
      <c r="S33119" s="300"/>
      <c r="T33119" s="300"/>
      <c r="U33119" s="300"/>
      <c r="V33119" s="300"/>
      <c r="W33119" s="300"/>
      <c r="X33119" s="300"/>
      <c r="Y33119" s="300"/>
      <c r="Z33119" s="300"/>
      <c r="AA33119" s="300"/>
      <c r="AB33119" s="300"/>
      <c r="AC33119" s="300"/>
      <c r="AD33119" s="300"/>
      <c r="AE33119" s="300"/>
      <c r="AF33119" s="300"/>
      <c r="AG33119" s="300"/>
      <c r="AH33119" s="300"/>
      <c r="AI33119" s="300"/>
      <c r="AJ33119" s="300"/>
      <c r="AK33119" s="300"/>
      <c r="AL33119" s="300"/>
      <c r="AM33119" s="300"/>
      <c r="AN33119" s="300"/>
      <c r="AO33119" s="300"/>
      <c r="AP33119" s="300"/>
      <c r="AQ33119" s="300"/>
      <c r="AR33119" s="300"/>
      <c r="AS33119" s="300"/>
      <c r="AT33119" s="300"/>
      <c r="AU33119" s="300"/>
      <c r="AV33119" s="300"/>
      <c r="AW33119" s="300"/>
      <c r="AX33119" s="300"/>
      <c r="AY33119" s="300"/>
      <c r="AZ33119" s="300"/>
      <c r="BA33119" s="300"/>
      <c r="BB33119" s="300"/>
      <c r="BC33119" s="300"/>
      <c r="BD33119" s="300"/>
      <c r="BE33119" s="300"/>
      <c r="BF33119" s="300"/>
      <c r="BG33119" s="300"/>
      <c r="BH33119" s="300"/>
      <c r="BI33119" s="300"/>
      <c r="BJ33119" s="300"/>
      <c r="BK33119" s="300"/>
      <c r="BL33119" s="300"/>
      <c r="BM33119" s="300"/>
      <c r="BN33119" s="300"/>
      <c r="BO33119" s="300"/>
      <c r="BP33119" s="300"/>
      <c r="BQ33119" s="300"/>
      <c r="BR33119" s="300"/>
      <c r="BS33119" s="300"/>
      <c r="BT33119" s="300"/>
      <c r="BU33119" s="300"/>
      <c r="BV33119" s="300"/>
      <c r="BW33119" s="300"/>
      <c r="BX33119" s="300"/>
      <c r="BY33119" s="300"/>
      <c r="BZ33119" s="300"/>
      <c r="CA33119" s="300"/>
      <c r="CB33119" s="300"/>
      <c r="CC33119" s="300"/>
      <c r="CD33119" s="300"/>
      <c r="CE33119" s="300"/>
      <c r="CF33119" s="300"/>
      <c r="CG33119" s="300"/>
      <c r="CH33119" s="300"/>
      <c r="CI33119" s="300"/>
      <c r="CJ33119" s="300"/>
      <c r="CK33119" s="300"/>
      <c r="CL33119" s="300"/>
      <c r="CM33119" s="300"/>
      <c r="CN33119" s="300"/>
      <c r="CO33119" s="300"/>
      <c r="CP33119" s="300"/>
      <c r="CQ33119" s="300"/>
      <c r="CR33119" s="300"/>
      <c r="CS33119" s="300"/>
      <c r="CT33119" s="300"/>
      <c r="CU33119" s="300"/>
      <c r="CV33119" s="300"/>
      <c r="CW33119" s="300"/>
      <c r="CX33119" s="300"/>
      <c r="CY33119" s="300"/>
      <c r="CZ33119" s="300"/>
      <c r="DA33119" s="300"/>
      <c r="DB33119" s="300"/>
      <c r="DC33119" s="300"/>
      <c r="DD33119" s="300"/>
      <c r="DE33119" s="300"/>
      <c r="DF33119" s="300"/>
      <c r="DG33119" s="300"/>
      <c r="DH33119" s="300"/>
      <c r="DI33119" s="300"/>
      <c r="DJ33119" s="300"/>
      <c r="DK33119" s="300"/>
      <c r="DL33119" s="300"/>
      <c r="DM33119" s="300"/>
      <c r="DN33119" s="300"/>
      <c r="DO33119" s="300"/>
      <c r="DP33119" s="300"/>
      <c r="DQ33119" s="300"/>
      <c r="DR33119" s="300"/>
      <c r="DS33119" s="300"/>
      <c r="DT33119" s="300"/>
      <c r="DU33119" s="300"/>
      <c r="DV33119" s="300"/>
      <c r="DW33119" s="300"/>
      <c r="DX33119" s="300"/>
      <c r="DY33119" s="300"/>
      <c r="DZ33119" s="300"/>
      <c r="EA33119" s="300"/>
      <c r="EB33119" s="300"/>
      <c r="EC33119" s="300"/>
      <c r="ED33119" s="300"/>
      <c r="EE33119" s="300"/>
      <c r="EF33119" s="300"/>
      <c r="EG33119" s="300"/>
      <c r="EH33119" s="300"/>
      <c r="EI33119" s="300"/>
      <c r="EJ33119" s="300"/>
      <c r="EK33119" s="300"/>
      <c r="EL33119" s="300"/>
      <c r="EM33119" s="300"/>
      <c r="EN33119" s="300"/>
      <c r="EO33119" s="300"/>
      <c r="EP33119" s="300"/>
      <c r="EQ33119" s="300"/>
      <c r="ER33119" s="300"/>
      <c r="ES33119" s="300"/>
      <c r="ET33119" s="300"/>
      <c r="EU33119" s="300"/>
      <c r="EV33119" s="300"/>
      <c r="EW33119" s="300"/>
      <c r="EX33119" s="300"/>
      <c r="EY33119" s="300"/>
      <c r="EZ33119" s="300"/>
      <c r="FA33119" s="300"/>
      <c r="FB33119" s="300"/>
      <c r="FC33119" s="300"/>
      <c r="FD33119" s="300"/>
      <c r="FE33119" s="300"/>
      <c r="FF33119" s="300"/>
      <c r="FG33119" s="300"/>
      <c r="FH33119" s="300"/>
      <c r="FI33119" s="300"/>
      <c r="FJ33119" s="300"/>
      <c r="FK33119" s="300"/>
      <c r="FL33119" s="300"/>
      <c r="FM33119" s="300"/>
      <c r="FN33119" s="300"/>
      <c r="FO33119" s="300"/>
      <c r="FP33119" s="300"/>
      <c r="FQ33119" s="300"/>
      <c r="FR33119" s="300"/>
      <c r="FS33119" s="300"/>
      <c r="FT33119" s="300"/>
      <c r="FU33119" s="300"/>
      <c r="FV33119" s="300"/>
      <c r="FW33119" s="300"/>
      <c r="FX33119" s="300"/>
      <c r="FY33119" s="300"/>
      <c r="FZ33119" s="300"/>
      <c r="GA33119" s="300"/>
      <c r="GB33119" s="300"/>
      <c r="GC33119" s="300"/>
      <c r="GD33119" s="300"/>
      <c r="GE33119" s="300"/>
      <c r="GF33119" s="300"/>
      <c r="GG33119" s="300"/>
      <c r="GH33119" s="300"/>
      <c r="GI33119" s="300"/>
      <c r="GJ33119" s="300"/>
      <c r="GK33119" s="300"/>
    </row>
    <row r="33120" spans="4:193" x14ac:dyDescent="0.25">
      <c r="D33120" s="300"/>
      <c r="J33120" s="300"/>
      <c r="K33120" s="300"/>
      <c r="L33120" s="300"/>
      <c r="M33120" s="300"/>
      <c r="N33120" s="300"/>
      <c r="O33120" s="300"/>
      <c r="P33120" s="300"/>
      <c r="Q33120" s="300"/>
      <c r="R33120" s="300"/>
      <c r="S33120" s="300"/>
      <c r="T33120" s="300"/>
      <c r="U33120" s="300"/>
      <c r="V33120" s="300"/>
      <c r="W33120" s="300"/>
      <c r="X33120" s="300"/>
      <c r="Y33120" s="300"/>
      <c r="Z33120" s="300"/>
      <c r="AA33120" s="300"/>
      <c r="AB33120" s="300"/>
      <c r="AC33120" s="300"/>
      <c r="AD33120" s="300"/>
      <c r="AE33120" s="300"/>
      <c r="AF33120" s="300"/>
      <c r="AG33120" s="300"/>
      <c r="AH33120" s="300"/>
      <c r="AI33120" s="300"/>
      <c r="AJ33120" s="300"/>
      <c r="AK33120" s="300"/>
      <c r="AL33120" s="300"/>
      <c r="AM33120" s="300"/>
      <c r="AN33120" s="300"/>
      <c r="AO33120" s="300"/>
      <c r="AP33120" s="300"/>
      <c r="AQ33120" s="300"/>
      <c r="AR33120" s="300"/>
      <c r="AS33120" s="300"/>
      <c r="AT33120" s="300"/>
      <c r="AU33120" s="300"/>
      <c r="AV33120" s="300"/>
      <c r="AW33120" s="300"/>
      <c r="AX33120" s="300"/>
      <c r="AY33120" s="300"/>
      <c r="AZ33120" s="300"/>
      <c r="BA33120" s="300"/>
      <c r="BB33120" s="300"/>
      <c r="BC33120" s="300"/>
      <c r="BD33120" s="300"/>
      <c r="BE33120" s="300"/>
      <c r="BF33120" s="300"/>
      <c r="BG33120" s="300"/>
      <c r="BH33120" s="300"/>
      <c r="BI33120" s="300"/>
      <c r="BJ33120" s="300"/>
      <c r="BK33120" s="300"/>
      <c r="BL33120" s="300"/>
      <c r="BM33120" s="300"/>
      <c r="BN33120" s="300"/>
      <c r="BO33120" s="300"/>
      <c r="BP33120" s="300"/>
      <c r="BQ33120" s="300"/>
      <c r="BR33120" s="300"/>
      <c r="BS33120" s="300"/>
      <c r="BT33120" s="300"/>
      <c r="BU33120" s="300"/>
      <c r="BV33120" s="300"/>
      <c r="BW33120" s="300"/>
      <c r="BX33120" s="300"/>
      <c r="BY33120" s="300"/>
      <c r="BZ33120" s="300"/>
      <c r="CA33120" s="300"/>
      <c r="CB33120" s="300"/>
      <c r="CC33120" s="300"/>
      <c r="CD33120" s="300"/>
      <c r="CE33120" s="300"/>
      <c r="CF33120" s="300"/>
      <c r="CG33120" s="300"/>
      <c r="CH33120" s="300"/>
      <c r="CI33120" s="300"/>
      <c r="CJ33120" s="300"/>
      <c r="CK33120" s="300"/>
      <c r="CL33120" s="300"/>
      <c r="CM33120" s="300"/>
      <c r="CN33120" s="300"/>
      <c r="CO33120" s="300"/>
      <c r="CP33120" s="300"/>
      <c r="CQ33120" s="300"/>
      <c r="CR33120" s="300"/>
      <c r="CS33120" s="300"/>
      <c r="CT33120" s="300"/>
      <c r="CU33120" s="300"/>
      <c r="CV33120" s="300"/>
      <c r="CW33120" s="300"/>
      <c r="CX33120" s="300"/>
      <c r="CY33120" s="300"/>
      <c r="CZ33120" s="300"/>
      <c r="DA33120" s="300"/>
      <c r="DB33120" s="300"/>
      <c r="DC33120" s="300"/>
      <c r="DD33120" s="300"/>
      <c r="DE33120" s="300"/>
      <c r="DF33120" s="300"/>
      <c r="DG33120" s="300"/>
      <c r="DH33120" s="300"/>
      <c r="DI33120" s="300"/>
      <c r="DJ33120" s="300"/>
      <c r="DK33120" s="300"/>
      <c r="DL33120" s="300"/>
      <c r="DM33120" s="300"/>
      <c r="DN33120" s="300"/>
      <c r="DO33120" s="300"/>
      <c r="DP33120" s="300"/>
      <c r="DQ33120" s="300"/>
      <c r="DR33120" s="300"/>
      <c r="DS33120" s="300"/>
      <c r="DT33120" s="300"/>
      <c r="DU33120" s="300"/>
      <c r="DV33120" s="300"/>
      <c r="DW33120" s="300"/>
      <c r="DX33120" s="300"/>
      <c r="DY33120" s="300"/>
      <c r="DZ33120" s="300"/>
      <c r="EA33120" s="300"/>
      <c r="EB33120" s="300"/>
      <c r="EC33120" s="300"/>
      <c r="ED33120" s="300"/>
      <c r="EE33120" s="300"/>
      <c r="EF33120" s="300"/>
      <c r="EG33120" s="300"/>
      <c r="EH33120" s="300"/>
      <c r="EI33120" s="300"/>
      <c r="EJ33120" s="300"/>
      <c r="EK33120" s="300"/>
      <c r="EL33120" s="300"/>
      <c r="EM33120" s="300"/>
      <c r="EN33120" s="300"/>
      <c r="EO33120" s="300"/>
      <c r="EP33120" s="300"/>
      <c r="EQ33120" s="300"/>
      <c r="ER33120" s="300"/>
      <c r="ES33120" s="300"/>
      <c r="ET33120" s="300"/>
      <c r="EU33120" s="300"/>
      <c r="EV33120" s="300"/>
      <c r="EW33120" s="300"/>
      <c r="EX33120" s="300"/>
      <c r="EY33120" s="300"/>
      <c r="EZ33120" s="300"/>
      <c r="FA33120" s="300"/>
      <c r="FB33120" s="300"/>
      <c r="FC33120" s="300"/>
      <c r="FD33120" s="300"/>
      <c r="FE33120" s="300"/>
      <c r="FF33120" s="300"/>
      <c r="FG33120" s="300"/>
      <c r="FH33120" s="300"/>
      <c r="FI33120" s="300"/>
      <c r="FJ33120" s="300"/>
      <c r="FK33120" s="300"/>
      <c r="FL33120" s="300"/>
      <c r="FM33120" s="300"/>
      <c r="FN33120" s="300"/>
      <c r="FO33120" s="300"/>
      <c r="FP33120" s="300"/>
      <c r="FQ33120" s="300"/>
      <c r="FR33120" s="300"/>
      <c r="FS33120" s="300"/>
      <c r="FT33120" s="300"/>
      <c r="FU33120" s="300"/>
      <c r="FV33120" s="300"/>
      <c r="FW33120" s="300"/>
      <c r="FX33120" s="300"/>
      <c r="FY33120" s="300"/>
      <c r="FZ33120" s="300"/>
      <c r="GA33120" s="300"/>
      <c r="GB33120" s="300"/>
      <c r="GC33120" s="300"/>
      <c r="GD33120" s="300"/>
      <c r="GE33120" s="300"/>
      <c r="GF33120" s="300"/>
      <c r="GG33120" s="300"/>
      <c r="GH33120" s="300"/>
      <c r="GI33120" s="300"/>
      <c r="GJ33120" s="300"/>
      <c r="GK33120" s="300"/>
    </row>
    <row r="33121" spans="4:193" x14ac:dyDescent="0.25">
      <c r="D33121" s="300"/>
      <c r="J33121" s="300"/>
      <c r="K33121" s="300"/>
      <c r="L33121" s="300"/>
      <c r="M33121" s="300"/>
      <c r="N33121" s="300"/>
      <c r="O33121" s="300"/>
      <c r="P33121" s="300"/>
      <c r="Q33121" s="300"/>
      <c r="R33121" s="300"/>
      <c r="S33121" s="300"/>
      <c r="T33121" s="300"/>
      <c r="U33121" s="300"/>
      <c r="V33121" s="300"/>
      <c r="W33121" s="300"/>
      <c r="X33121" s="300"/>
      <c r="Y33121" s="300"/>
      <c r="Z33121" s="300"/>
      <c r="AA33121" s="300"/>
      <c r="AB33121" s="300"/>
      <c r="AC33121" s="300"/>
      <c r="AD33121" s="300"/>
      <c r="AE33121" s="300"/>
      <c r="AF33121" s="300"/>
      <c r="AG33121" s="300"/>
      <c r="AH33121" s="300"/>
      <c r="AI33121" s="300"/>
      <c r="AJ33121" s="300"/>
      <c r="AK33121" s="300"/>
      <c r="AL33121" s="300"/>
      <c r="AM33121" s="300"/>
      <c r="AN33121" s="300"/>
      <c r="AO33121" s="300"/>
      <c r="AP33121" s="300"/>
      <c r="AQ33121" s="300"/>
      <c r="AR33121" s="300"/>
      <c r="AS33121" s="300"/>
      <c r="AT33121" s="300"/>
      <c r="AU33121" s="300"/>
      <c r="AV33121" s="300"/>
      <c r="AW33121" s="300"/>
      <c r="AX33121" s="300"/>
      <c r="AY33121" s="300"/>
      <c r="AZ33121" s="300"/>
      <c r="BA33121" s="300"/>
      <c r="BB33121" s="300"/>
      <c r="BC33121" s="300"/>
      <c r="BD33121" s="300"/>
      <c r="BE33121" s="300"/>
      <c r="BF33121" s="300"/>
      <c r="BG33121" s="300"/>
      <c r="BH33121" s="300"/>
      <c r="BI33121" s="300"/>
      <c r="BJ33121" s="300"/>
      <c r="BK33121" s="300"/>
      <c r="BL33121" s="300"/>
      <c r="BM33121" s="300"/>
      <c r="BN33121" s="300"/>
      <c r="BO33121" s="300"/>
      <c r="BP33121" s="300"/>
      <c r="BQ33121" s="300"/>
      <c r="BR33121" s="300"/>
      <c r="BS33121" s="300"/>
      <c r="BT33121" s="300"/>
      <c r="BU33121" s="300"/>
      <c r="BV33121" s="300"/>
      <c r="BW33121" s="300"/>
      <c r="BX33121" s="300"/>
      <c r="BY33121" s="300"/>
      <c r="BZ33121" s="300"/>
      <c r="CA33121" s="300"/>
      <c r="CB33121" s="300"/>
      <c r="CC33121" s="300"/>
      <c r="CD33121" s="300"/>
      <c r="CE33121" s="300"/>
      <c r="CF33121" s="300"/>
      <c r="CG33121" s="300"/>
      <c r="CH33121" s="300"/>
      <c r="CI33121" s="300"/>
      <c r="CJ33121" s="300"/>
      <c r="CK33121" s="300"/>
      <c r="CL33121" s="300"/>
      <c r="CM33121" s="300"/>
      <c r="CN33121" s="300"/>
      <c r="CO33121" s="300"/>
      <c r="CP33121" s="300"/>
      <c r="CQ33121" s="300"/>
      <c r="CR33121" s="300"/>
      <c r="CS33121" s="300"/>
      <c r="CT33121" s="300"/>
      <c r="CU33121" s="300"/>
      <c r="CV33121" s="300"/>
      <c r="CW33121" s="300"/>
      <c r="CX33121" s="300"/>
      <c r="CY33121" s="300"/>
      <c r="CZ33121" s="300"/>
      <c r="DA33121" s="300"/>
      <c r="DB33121" s="300"/>
      <c r="DC33121" s="300"/>
      <c r="DD33121" s="300"/>
      <c r="DE33121" s="300"/>
      <c r="DF33121" s="300"/>
      <c r="DG33121" s="300"/>
      <c r="DH33121" s="300"/>
      <c r="DI33121" s="300"/>
      <c r="DJ33121" s="300"/>
      <c r="DK33121" s="300"/>
      <c r="DL33121" s="300"/>
      <c r="DM33121" s="300"/>
      <c r="DN33121" s="300"/>
      <c r="DO33121" s="300"/>
      <c r="DP33121" s="300"/>
      <c r="DQ33121" s="300"/>
      <c r="DR33121" s="300"/>
      <c r="DS33121" s="300"/>
      <c r="DT33121" s="300"/>
      <c r="DU33121" s="300"/>
      <c r="DV33121" s="300"/>
      <c r="DW33121" s="300"/>
      <c r="DX33121" s="300"/>
      <c r="DY33121" s="300"/>
      <c r="DZ33121" s="300"/>
      <c r="EA33121" s="300"/>
      <c r="EB33121" s="300"/>
      <c r="EC33121" s="300"/>
      <c r="ED33121" s="300"/>
      <c r="EE33121" s="300"/>
      <c r="EF33121" s="300"/>
      <c r="EG33121" s="300"/>
      <c r="EH33121" s="300"/>
      <c r="EI33121" s="300"/>
      <c r="EJ33121" s="300"/>
      <c r="EK33121" s="300"/>
      <c r="EL33121" s="300"/>
      <c r="EM33121" s="300"/>
      <c r="EN33121" s="300"/>
      <c r="EO33121" s="300"/>
      <c r="EP33121" s="300"/>
      <c r="EQ33121" s="300"/>
      <c r="ER33121" s="300"/>
      <c r="ES33121" s="300"/>
      <c r="ET33121" s="300"/>
      <c r="EU33121" s="300"/>
      <c r="EV33121" s="300"/>
      <c r="EW33121" s="300"/>
      <c r="EX33121" s="300"/>
      <c r="EY33121" s="300"/>
      <c r="EZ33121" s="300"/>
      <c r="FA33121" s="300"/>
      <c r="FB33121" s="300"/>
      <c r="FC33121" s="300"/>
      <c r="FD33121" s="300"/>
      <c r="FE33121" s="300"/>
      <c r="FF33121" s="300"/>
      <c r="FG33121" s="300"/>
      <c r="FH33121" s="300"/>
      <c r="FI33121" s="300"/>
      <c r="FJ33121" s="300"/>
      <c r="FK33121" s="300"/>
      <c r="FL33121" s="300"/>
      <c r="FM33121" s="300"/>
      <c r="FN33121" s="300"/>
      <c r="FO33121" s="300"/>
      <c r="FP33121" s="300"/>
      <c r="FQ33121" s="300"/>
      <c r="FR33121" s="300"/>
      <c r="FS33121" s="300"/>
      <c r="FT33121" s="300"/>
      <c r="FU33121" s="300"/>
      <c r="FV33121" s="300"/>
      <c r="FW33121" s="300"/>
      <c r="FX33121" s="300"/>
      <c r="FY33121" s="300"/>
      <c r="FZ33121" s="300"/>
      <c r="GA33121" s="300"/>
      <c r="GB33121" s="300"/>
      <c r="GC33121" s="300"/>
      <c r="GD33121" s="300"/>
      <c r="GE33121" s="300"/>
      <c r="GF33121" s="300"/>
      <c r="GG33121" s="300"/>
      <c r="GH33121" s="300"/>
      <c r="GI33121" s="300"/>
      <c r="GJ33121" s="300"/>
      <c r="GK33121" s="300"/>
    </row>
    <row r="33122" spans="4:193" x14ac:dyDescent="0.25">
      <c r="D33122" s="300"/>
      <c r="J33122" s="300"/>
      <c r="K33122" s="300"/>
      <c r="L33122" s="300"/>
      <c r="M33122" s="300"/>
      <c r="N33122" s="300"/>
      <c r="O33122" s="300"/>
      <c r="P33122" s="300"/>
      <c r="Q33122" s="300"/>
      <c r="R33122" s="300"/>
      <c r="S33122" s="300"/>
      <c r="T33122" s="300"/>
      <c r="U33122" s="300"/>
      <c r="V33122" s="300"/>
      <c r="W33122" s="300"/>
      <c r="X33122" s="300"/>
      <c r="Y33122" s="300"/>
      <c r="Z33122" s="300"/>
      <c r="AA33122" s="300"/>
      <c r="AB33122" s="300"/>
      <c r="AC33122" s="300"/>
      <c r="AD33122" s="300"/>
      <c r="AE33122" s="300"/>
      <c r="AF33122" s="300"/>
      <c r="AG33122" s="300"/>
      <c r="AH33122" s="300"/>
      <c r="AI33122" s="300"/>
      <c r="AJ33122" s="300"/>
      <c r="AK33122" s="300"/>
      <c r="AL33122" s="300"/>
      <c r="AM33122" s="300"/>
      <c r="AN33122" s="300"/>
      <c r="AO33122" s="300"/>
      <c r="AP33122" s="300"/>
      <c r="AQ33122" s="300"/>
      <c r="AR33122" s="300"/>
      <c r="AS33122" s="300"/>
      <c r="AT33122" s="300"/>
      <c r="AU33122" s="300"/>
      <c r="AV33122" s="300"/>
      <c r="AW33122" s="300"/>
      <c r="AX33122" s="300"/>
      <c r="AY33122" s="300"/>
      <c r="AZ33122" s="300"/>
      <c r="BA33122" s="300"/>
      <c r="BB33122" s="300"/>
      <c r="BC33122" s="300"/>
      <c r="BD33122" s="300"/>
      <c r="BE33122" s="300"/>
      <c r="BF33122" s="300"/>
      <c r="BG33122" s="300"/>
      <c r="BH33122" s="300"/>
      <c r="BI33122" s="300"/>
      <c r="BJ33122" s="300"/>
      <c r="BK33122" s="300"/>
      <c r="BL33122" s="300"/>
      <c r="BM33122" s="300"/>
      <c r="BN33122" s="300"/>
      <c r="BO33122" s="300"/>
      <c r="BP33122" s="300"/>
      <c r="BQ33122" s="300"/>
      <c r="BR33122" s="300"/>
      <c r="BS33122" s="300"/>
      <c r="BT33122" s="300"/>
      <c r="BU33122" s="300"/>
      <c r="BV33122" s="300"/>
      <c r="BW33122" s="300"/>
      <c r="BX33122" s="300"/>
      <c r="BY33122" s="300"/>
      <c r="BZ33122" s="300"/>
      <c r="CA33122" s="300"/>
      <c r="CB33122" s="300"/>
      <c r="CC33122" s="300"/>
      <c r="CD33122" s="300"/>
      <c r="CE33122" s="300"/>
      <c r="CF33122" s="300"/>
      <c r="CG33122" s="300"/>
      <c r="CH33122" s="300"/>
      <c r="CI33122" s="300"/>
      <c r="CJ33122" s="300"/>
      <c r="CK33122" s="300"/>
      <c r="CL33122" s="300"/>
      <c r="CM33122" s="300"/>
      <c r="CN33122" s="300"/>
      <c r="CO33122" s="300"/>
      <c r="CP33122" s="300"/>
      <c r="CQ33122" s="300"/>
      <c r="CR33122" s="300"/>
      <c r="CS33122" s="300"/>
      <c r="CT33122" s="300"/>
      <c r="CU33122" s="300"/>
      <c r="CV33122" s="300"/>
      <c r="CW33122" s="300"/>
      <c r="CX33122" s="300"/>
      <c r="CY33122" s="300"/>
      <c r="CZ33122" s="300"/>
      <c r="DA33122" s="300"/>
      <c r="DB33122" s="300"/>
      <c r="DC33122" s="300"/>
      <c r="DD33122" s="300"/>
      <c r="DE33122" s="300"/>
      <c r="DF33122" s="300"/>
      <c r="DG33122" s="300"/>
      <c r="DH33122" s="300"/>
      <c r="DI33122" s="300"/>
      <c r="DJ33122" s="300"/>
      <c r="DK33122" s="300"/>
      <c r="DL33122" s="300"/>
      <c r="DM33122" s="300"/>
      <c r="DN33122" s="300"/>
      <c r="DO33122" s="300"/>
      <c r="DP33122" s="300"/>
      <c r="DQ33122" s="300"/>
      <c r="DR33122" s="300"/>
      <c r="DS33122" s="300"/>
      <c r="DT33122" s="300"/>
      <c r="DU33122" s="300"/>
      <c r="DV33122" s="300"/>
      <c r="DW33122" s="300"/>
      <c r="DX33122" s="300"/>
      <c r="DY33122" s="300"/>
      <c r="DZ33122" s="300"/>
      <c r="EA33122" s="300"/>
      <c r="EB33122" s="300"/>
      <c r="EC33122" s="300"/>
      <c r="ED33122" s="300"/>
      <c r="EE33122" s="300"/>
      <c r="EF33122" s="300"/>
      <c r="EG33122" s="300"/>
      <c r="EH33122" s="300"/>
      <c r="EI33122" s="300"/>
      <c r="EJ33122" s="300"/>
      <c r="EK33122" s="300"/>
      <c r="EL33122" s="300"/>
      <c r="EM33122" s="300"/>
      <c r="EN33122" s="300"/>
      <c r="EO33122" s="300"/>
      <c r="EP33122" s="300"/>
      <c r="EQ33122" s="300"/>
      <c r="ER33122" s="300"/>
      <c r="ES33122" s="300"/>
      <c r="ET33122" s="300"/>
      <c r="EU33122" s="300"/>
      <c r="EV33122" s="300"/>
      <c r="EW33122" s="300"/>
      <c r="EX33122" s="300"/>
      <c r="EY33122" s="300"/>
      <c r="EZ33122" s="300"/>
      <c r="FA33122" s="300"/>
      <c r="FB33122" s="300"/>
      <c r="FC33122" s="300"/>
      <c r="FD33122" s="300"/>
      <c r="FE33122" s="300"/>
      <c r="FF33122" s="300"/>
      <c r="FG33122" s="300"/>
      <c r="FH33122" s="300"/>
      <c r="FI33122" s="300"/>
      <c r="FJ33122" s="300"/>
      <c r="FK33122" s="300"/>
      <c r="FL33122" s="300"/>
      <c r="FM33122" s="300"/>
      <c r="FN33122" s="300"/>
      <c r="FO33122" s="300"/>
      <c r="FP33122" s="300"/>
      <c r="FQ33122" s="300"/>
      <c r="FR33122" s="300"/>
      <c r="FS33122" s="300"/>
      <c r="FT33122" s="300"/>
      <c r="FU33122" s="300"/>
      <c r="FV33122" s="300"/>
      <c r="FW33122" s="300"/>
      <c r="FX33122" s="300"/>
      <c r="FY33122" s="300"/>
      <c r="FZ33122" s="300"/>
      <c r="GA33122" s="300"/>
      <c r="GB33122" s="300"/>
      <c r="GC33122" s="300"/>
      <c r="GD33122" s="300"/>
      <c r="GE33122" s="300"/>
      <c r="GF33122" s="300"/>
      <c r="GG33122" s="300"/>
      <c r="GH33122" s="300"/>
      <c r="GI33122" s="300"/>
      <c r="GJ33122" s="300"/>
      <c r="GK33122" s="300"/>
    </row>
    <row r="33123" spans="4:193" x14ac:dyDescent="0.25">
      <c r="D33123" s="300"/>
      <c r="J33123" s="300"/>
      <c r="K33123" s="300"/>
      <c r="L33123" s="300"/>
      <c r="M33123" s="300"/>
      <c r="N33123" s="300"/>
      <c r="O33123" s="300"/>
      <c r="P33123" s="300"/>
      <c r="Q33123" s="300"/>
      <c r="R33123" s="300"/>
      <c r="S33123" s="300"/>
      <c r="T33123" s="300"/>
      <c r="U33123" s="300"/>
      <c r="V33123" s="300"/>
      <c r="W33123" s="300"/>
      <c r="X33123" s="300"/>
      <c r="Y33123" s="300"/>
      <c r="Z33123" s="300"/>
      <c r="AA33123" s="300"/>
      <c r="AB33123" s="300"/>
      <c r="AC33123" s="300"/>
      <c r="AD33123" s="300"/>
      <c r="AE33123" s="300"/>
      <c r="AF33123" s="300"/>
      <c r="AG33123" s="300"/>
      <c r="AH33123" s="300"/>
      <c r="AI33123" s="300"/>
      <c r="AJ33123" s="300"/>
      <c r="AK33123" s="300"/>
      <c r="AL33123" s="300"/>
      <c r="AM33123" s="300"/>
      <c r="AN33123" s="300"/>
      <c r="AO33123" s="300"/>
      <c r="AP33123" s="300"/>
      <c r="AQ33123" s="300"/>
      <c r="AR33123" s="300"/>
      <c r="AS33123" s="300"/>
      <c r="AT33123" s="300"/>
      <c r="AU33123" s="300"/>
      <c r="AV33123" s="300"/>
      <c r="AW33123" s="300"/>
      <c r="AX33123" s="300"/>
      <c r="AY33123" s="300"/>
      <c r="AZ33123" s="300"/>
      <c r="BA33123" s="300"/>
      <c r="BB33123" s="300"/>
      <c r="BC33123" s="300"/>
      <c r="BD33123" s="300"/>
      <c r="BE33123" s="300"/>
      <c r="BF33123" s="300"/>
      <c r="BG33123" s="300"/>
      <c r="BH33123" s="300"/>
      <c r="BI33123" s="300"/>
      <c r="BJ33123" s="300"/>
      <c r="BK33123" s="300"/>
      <c r="BL33123" s="300"/>
      <c r="BM33123" s="300"/>
      <c r="BN33123" s="300"/>
      <c r="BO33123" s="300"/>
      <c r="BP33123" s="300"/>
      <c r="BQ33123" s="300"/>
      <c r="BR33123" s="300"/>
      <c r="BS33123" s="300"/>
      <c r="BT33123" s="300"/>
      <c r="BU33123" s="300"/>
      <c r="BV33123" s="300"/>
      <c r="BW33123" s="300"/>
      <c r="BX33123" s="300"/>
      <c r="BY33123" s="300"/>
      <c r="BZ33123" s="300"/>
      <c r="CA33123" s="300"/>
      <c r="CB33123" s="300"/>
      <c r="CC33123" s="300"/>
      <c r="CD33123" s="300"/>
      <c r="CE33123" s="300"/>
      <c r="CF33123" s="300"/>
      <c r="CG33123" s="300"/>
      <c r="CH33123" s="300"/>
      <c r="CI33123" s="300"/>
      <c r="CJ33123" s="300"/>
      <c r="CK33123" s="300"/>
      <c r="CL33123" s="300"/>
      <c r="CM33123" s="300"/>
      <c r="CN33123" s="300"/>
      <c r="CO33123" s="300"/>
      <c r="CP33123" s="300"/>
      <c r="CQ33123" s="300"/>
      <c r="CR33123" s="300"/>
      <c r="CS33123" s="300"/>
      <c r="CT33123" s="300"/>
      <c r="CU33123" s="300"/>
      <c r="CV33123" s="300"/>
      <c r="CW33123" s="300"/>
      <c r="CX33123" s="300"/>
      <c r="CY33123" s="300"/>
      <c r="CZ33123" s="300"/>
      <c r="DA33123" s="300"/>
      <c r="DB33123" s="300"/>
      <c r="DC33123" s="300"/>
      <c r="DD33123" s="300"/>
      <c r="DE33123" s="300"/>
      <c r="DF33123" s="300"/>
      <c r="DG33123" s="300"/>
      <c r="DH33123" s="300"/>
      <c r="DI33123" s="300"/>
      <c r="DJ33123" s="300"/>
      <c r="DK33123" s="300"/>
      <c r="DL33123" s="300"/>
      <c r="DM33123" s="300"/>
      <c r="DN33123" s="300"/>
      <c r="DO33123" s="300"/>
      <c r="DP33123" s="300"/>
      <c r="DQ33123" s="300"/>
      <c r="DR33123" s="300"/>
      <c r="DS33123" s="300"/>
      <c r="DT33123" s="300"/>
      <c r="DU33123" s="300"/>
      <c r="DV33123" s="300"/>
      <c r="DW33123" s="300"/>
      <c r="DX33123" s="300"/>
      <c r="DY33123" s="300"/>
      <c r="DZ33123" s="300"/>
      <c r="EA33123" s="300"/>
      <c r="EB33123" s="300"/>
      <c r="EC33123" s="300"/>
      <c r="ED33123" s="300"/>
      <c r="EE33123" s="300"/>
      <c r="EF33123" s="300"/>
      <c r="EG33123" s="300"/>
      <c r="EH33123" s="300"/>
      <c r="EI33123" s="300"/>
      <c r="EJ33123" s="300"/>
      <c r="EK33123" s="300"/>
      <c r="EL33123" s="300"/>
      <c r="EM33123" s="300"/>
      <c r="EN33123" s="300"/>
      <c r="EO33123" s="300"/>
      <c r="EP33123" s="300"/>
      <c r="EQ33123" s="300"/>
      <c r="ER33123" s="300"/>
      <c r="ES33123" s="300"/>
      <c r="ET33123" s="300"/>
      <c r="EU33123" s="300"/>
      <c r="EV33123" s="300"/>
      <c r="EW33123" s="300"/>
      <c r="EX33123" s="300"/>
      <c r="EY33123" s="300"/>
      <c r="EZ33123" s="300"/>
      <c r="FA33123" s="300"/>
      <c r="FB33123" s="300"/>
      <c r="FC33123" s="300"/>
      <c r="FD33123" s="300"/>
      <c r="FE33123" s="300"/>
      <c r="FF33123" s="300"/>
      <c r="FG33123" s="300"/>
      <c r="FH33123" s="300"/>
      <c r="FI33123" s="300"/>
      <c r="FJ33123" s="300"/>
      <c r="FK33123" s="300"/>
      <c r="FL33123" s="300"/>
      <c r="FM33123" s="300"/>
      <c r="FN33123" s="300"/>
      <c r="FO33123" s="300"/>
      <c r="FP33123" s="300"/>
      <c r="FQ33123" s="300"/>
      <c r="FR33123" s="300"/>
      <c r="FS33123" s="300"/>
      <c r="FT33123" s="300"/>
      <c r="FU33123" s="300"/>
      <c r="FV33123" s="300"/>
      <c r="FW33123" s="300"/>
      <c r="FX33123" s="300"/>
      <c r="FY33123" s="300"/>
      <c r="FZ33123" s="300"/>
      <c r="GA33123" s="300"/>
      <c r="GB33123" s="300"/>
      <c r="GC33123" s="300"/>
      <c r="GD33123" s="300"/>
      <c r="GE33123" s="300"/>
      <c r="GF33123" s="300"/>
      <c r="GG33123" s="300"/>
      <c r="GH33123" s="300"/>
      <c r="GI33123" s="300"/>
      <c r="GJ33123" s="300"/>
      <c r="GK33123" s="300"/>
    </row>
    <row r="33124" spans="4:193" x14ac:dyDescent="0.25">
      <c r="D33124" s="300"/>
      <c r="J33124" s="300"/>
      <c r="K33124" s="300"/>
      <c r="L33124" s="300"/>
      <c r="M33124" s="300"/>
      <c r="N33124" s="300"/>
      <c r="O33124" s="300"/>
      <c r="P33124" s="300"/>
      <c r="Q33124" s="300"/>
      <c r="R33124" s="300"/>
      <c r="S33124" s="300"/>
      <c r="T33124" s="300"/>
      <c r="U33124" s="300"/>
      <c r="V33124" s="300"/>
      <c r="W33124" s="300"/>
      <c r="X33124" s="300"/>
      <c r="Y33124" s="300"/>
      <c r="Z33124" s="300"/>
      <c r="AA33124" s="300"/>
      <c r="AB33124" s="300"/>
      <c r="AC33124" s="300"/>
      <c r="AD33124" s="300"/>
      <c r="AE33124" s="300"/>
      <c r="AF33124" s="300"/>
      <c r="AG33124" s="300"/>
      <c r="AH33124" s="300"/>
      <c r="AI33124" s="300"/>
      <c r="AJ33124" s="300"/>
      <c r="AK33124" s="300"/>
      <c r="AL33124" s="300"/>
      <c r="AM33124" s="300"/>
      <c r="AN33124" s="300"/>
      <c r="AO33124" s="300"/>
      <c r="AP33124" s="300"/>
      <c r="AQ33124" s="300"/>
      <c r="AR33124" s="300"/>
      <c r="AS33124" s="300"/>
      <c r="AT33124" s="300"/>
      <c r="AU33124" s="300"/>
      <c r="AV33124" s="300"/>
      <c r="AW33124" s="300"/>
      <c r="AX33124" s="300"/>
      <c r="AY33124" s="300"/>
      <c r="AZ33124" s="300"/>
      <c r="BA33124" s="300"/>
      <c r="BB33124" s="300"/>
      <c r="BC33124" s="300"/>
      <c r="BD33124" s="300"/>
      <c r="BE33124" s="300"/>
      <c r="BF33124" s="300"/>
      <c r="BG33124" s="300"/>
      <c r="BH33124" s="300"/>
      <c r="BI33124" s="300"/>
      <c r="BJ33124" s="300"/>
      <c r="BK33124" s="300"/>
      <c r="BL33124" s="300"/>
      <c r="BM33124" s="300"/>
      <c r="BN33124" s="300"/>
      <c r="BO33124" s="300"/>
      <c r="BP33124" s="300"/>
      <c r="BQ33124" s="300"/>
      <c r="BR33124" s="300"/>
      <c r="BS33124" s="300"/>
      <c r="BT33124" s="300"/>
      <c r="BU33124" s="300"/>
      <c r="BV33124" s="300"/>
      <c r="BW33124" s="300"/>
      <c r="BX33124" s="300"/>
      <c r="BY33124" s="300"/>
      <c r="BZ33124" s="300"/>
      <c r="CA33124" s="300"/>
      <c r="CB33124" s="300"/>
      <c r="CC33124" s="300"/>
      <c r="CD33124" s="300"/>
      <c r="CE33124" s="300"/>
      <c r="CF33124" s="300"/>
      <c r="CG33124" s="300"/>
      <c r="CH33124" s="300"/>
      <c r="CI33124" s="300"/>
      <c r="CJ33124" s="300"/>
      <c r="CK33124" s="300"/>
      <c r="CL33124" s="300"/>
      <c r="CM33124" s="300"/>
      <c r="CN33124" s="300"/>
      <c r="CO33124" s="300"/>
      <c r="CP33124" s="300"/>
      <c r="CQ33124" s="300"/>
      <c r="CR33124" s="300"/>
      <c r="CS33124" s="300"/>
      <c r="CT33124" s="300"/>
      <c r="CU33124" s="300"/>
      <c r="CV33124" s="300"/>
      <c r="CW33124" s="300"/>
      <c r="CX33124" s="300"/>
      <c r="CY33124" s="300"/>
      <c r="CZ33124" s="300"/>
      <c r="DA33124" s="300"/>
      <c r="DB33124" s="300"/>
      <c r="DC33124" s="300"/>
      <c r="DD33124" s="300"/>
      <c r="DE33124" s="300"/>
      <c r="DF33124" s="300"/>
      <c r="DG33124" s="300"/>
      <c r="DH33124" s="300"/>
      <c r="DI33124" s="300"/>
      <c r="DJ33124" s="300"/>
      <c r="DK33124" s="300"/>
      <c r="DL33124" s="300"/>
      <c r="DM33124" s="300"/>
      <c r="DN33124" s="300"/>
      <c r="DO33124" s="300"/>
      <c r="DP33124" s="300"/>
      <c r="DQ33124" s="300"/>
      <c r="DR33124" s="300"/>
      <c r="DS33124" s="300"/>
      <c r="DT33124" s="300"/>
      <c r="DU33124" s="300"/>
      <c r="DV33124" s="300"/>
      <c r="DW33124" s="300"/>
      <c r="DX33124" s="300"/>
      <c r="DY33124" s="300"/>
      <c r="DZ33124" s="300"/>
      <c r="EA33124" s="300"/>
      <c r="EB33124" s="300"/>
      <c r="EC33124" s="300"/>
      <c r="ED33124" s="300"/>
      <c r="EE33124" s="300"/>
      <c r="EF33124" s="300"/>
      <c r="EG33124" s="300"/>
      <c r="EH33124" s="300"/>
      <c r="EI33124" s="300"/>
      <c r="EJ33124" s="300"/>
      <c r="EK33124" s="300"/>
      <c r="EL33124" s="300"/>
      <c r="EM33124" s="300"/>
      <c r="EN33124" s="300"/>
      <c r="EO33124" s="300"/>
      <c r="EP33124" s="300"/>
      <c r="EQ33124" s="300"/>
      <c r="ER33124" s="300"/>
      <c r="ES33124" s="300"/>
      <c r="ET33124" s="300"/>
      <c r="EU33124" s="300"/>
      <c r="EV33124" s="300"/>
      <c r="EW33124" s="300"/>
      <c r="EX33124" s="300"/>
      <c r="EY33124" s="300"/>
      <c r="EZ33124" s="300"/>
      <c r="FA33124" s="300"/>
      <c r="FB33124" s="300"/>
      <c r="FC33124" s="300"/>
      <c r="FD33124" s="300"/>
      <c r="FE33124" s="300"/>
      <c r="FF33124" s="300"/>
      <c r="FG33124" s="300"/>
      <c r="FH33124" s="300"/>
      <c r="FI33124" s="300"/>
      <c r="FJ33124" s="300"/>
      <c r="FK33124" s="300"/>
      <c r="FL33124" s="300"/>
      <c r="FM33124" s="300"/>
      <c r="FN33124" s="300"/>
      <c r="FO33124" s="300"/>
      <c r="FP33124" s="300"/>
      <c r="FQ33124" s="300"/>
      <c r="FR33124" s="300"/>
      <c r="FS33124" s="300"/>
      <c r="FT33124" s="300"/>
      <c r="FU33124" s="300"/>
      <c r="FV33124" s="300"/>
      <c r="FW33124" s="300"/>
      <c r="FX33124" s="300"/>
      <c r="FY33124" s="300"/>
      <c r="FZ33124" s="300"/>
      <c r="GA33124" s="300"/>
      <c r="GB33124" s="300"/>
      <c r="GC33124" s="300"/>
      <c r="GD33124" s="300"/>
      <c r="GE33124" s="300"/>
      <c r="GF33124" s="300"/>
      <c r="GG33124" s="300"/>
      <c r="GH33124" s="300"/>
      <c r="GI33124" s="300"/>
      <c r="GJ33124" s="300"/>
      <c r="GK33124" s="300"/>
    </row>
    <row r="33125" spans="4:193" x14ac:dyDescent="0.25">
      <c r="D33125" s="300"/>
      <c r="J33125" s="300"/>
      <c r="K33125" s="300"/>
      <c r="L33125" s="300"/>
      <c r="M33125" s="300"/>
      <c r="N33125" s="300"/>
      <c r="O33125" s="300"/>
      <c r="P33125" s="300"/>
      <c r="Q33125" s="300"/>
      <c r="R33125" s="300"/>
      <c r="S33125" s="300"/>
      <c r="T33125" s="300"/>
      <c r="U33125" s="300"/>
      <c r="V33125" s="300"/>
      <c r="W33125" s="300"/>
      <c r="X33125" s="300"/>
      <c r="Y33125" s="300"/>
      <c r="Z33125" s="300"/>
      <c r="AA33125" s="300"/>
      <c r="AB33125" s="300"/>
      <c r="AC33125" s="300"/>
      <c r="AD33125" s="300"/>
      <c r="AE33125" s="300"/>
      <c r="AF33125" s="300"/>
      <c r="AG33125" s="300"/>
      <c r="AH33125" s="300"/>
      <c r="AI33125" s="300"/>
      <c r="AJ33125" s="300"/>
      <c r="AK33125" s="300"/>
      <c r="AL33125" s="300"/>
      <c r="AM33125" s="300"/>
      <c r="AN33125" s="300"/>
      <c r="AO33125" s="300"/>
      <c r="AP33125" s="300"/>
      <c r="AQ33125" s="300"/>
      <c r="AR33125" s="300"/>
      <c r="AS33125" s="300"/>
      <c r="AT33125" s="300"/>
      <c r="AU33125" s="300"/>
      <c r="AV33125" s="300"/>
      <c r="AW33125" s="300"/>
      <c r="AX33125" s="300"/>
      <c r="AY33125" s="300"/>
      <c r="AZ33125" s="300"/>
      <c r="BA33125" s="300"/>
      <c r="BB33125" s="300"/>
      <c r="BC33125" s="300"/>
      <c r="BD33125" s="300"/>
      <c r="BE33125" s="300"/>
      <c r="BF33125" s="300"/>
      <c r="BG33125" s="300"/>
      <c r="BH33125" s="300"/>
      <c r="BI33125" s="300"/>
      <c r="BJ33125" s="300"/>
      <c r="BK33125" s="300"/>
      <c r="BL33125" s="300"/>
      <c r="BM33125" s="300"/>
      <c r="BN33125" s="300"/>
      <c r="BO33125" s="300"/>
      <c r="BP33125" s="300"/>
      <c r="BQ33125" s="300"/>
      <c r="BR33125" s="300"/>
      <c r="BS33125" s="300"/>
      <c r="BT33125" s="300"/>
      <c r="BU33125" s="300"/>
      <c r="BV33125" s="300"/>
      <c r="BW33125" s="300"/>
      <c r="BX33125" s="300"/>
      <c r="BY33125" s="300"/>
      <c r="BZ33125" s="300"/>
      <c r="CA33125" s="300"/>
      <c r="CB33125" s="300"/>
      <c r="CC33125" s="300"/>
      <c r="CD33125" s="300"/>
      <c r="CE33125" s="300"/>
      <c r="CF33125" s="300"/>
      <c r="CG33125" s="300"/>
      <c r="CH33125" s="300"/>
      <c r="CI33125" s="300"/>
      <c r="CJ33125" s="300"/>
      <c r="CK33125" s="300"/>
      <c r="CL33125" s="300"/>
      <c r="CM33125" s="300"/>
      <c r="CN33125" s="300"/>
      <c r="CO33125" s="300"/>
      <c r="CP33125" s="300"/>
      <c r="CQ33125" s="300"/>
      <c r="CR33125" s="300"/>
      <c r="CS33125" s="300"/>
      <c r="CT33125" s="300"/>
      <c r="CU33125" s="300"/>
      <c r="CV33125" s="300"/>
      <c r="CW33125" s="300"/>
      <c r="CX33125" s="300"/>
      <c r="CY33125" s="300"/>
      <c r="CZ33125" s="300"/>
      <c r="DA33125" s="300"/>
      <c r="DB33125" s="300"/>
      <c r="DC33125" s="300"/>
      <c r="DD33125" s="300"/>
      <c r="DE33125" s="300"/>
      <c r="DF33125" s="300"/>
      <c r="DG33125" s="300"/>
      <c r="DH33125" s="300"/>
      <c r="DI33125" s="300"/>
      <c r="DJ33125" s="300"/>
      <c r="DK33125" s="300"/>
      <c r="DL33125" s="300"/>
      <c r="DM33125" s="300"/>
      <c r="DN33125" s="300"/>
      <c r="DO33125" s="300"/>
      <c r="DP33125" s="300"/>
      <c r="DQ33125" s="300"/>
      <c r="DR33125" s="300"/>
      <c r="DS33125" s="300"/>
      <c r="DT33125" s="300"/>
      <c r="DU33125" s="300"/>
      <c r="DV33125" s="300"/>
      <c r="DW33125" s="300"/>
      <c r="DX33125" s="300"/>
      <c r="DY33125" s="300"/>
      <c r="DZ33125" s="300"/>
      <c r="EA33125" s="300"/>
      <c r="EB33125" s="300"/>
      <c r="EC33125" s="300"/>
      <c r="ED33125" s="300"/>
      <c r="EE33125" s="300"/>
      <c r="EF33125" s="300"/>
      <c r="EG33125" s="300"/>
      <c r="EH33125" s="300"/>
      <c r="EI33125" s="300"/>
      <c r="EJ33125" s="300"/>
      <c r="EK33125" s="300"/>
      <c r="EL33125" s="300"/>
      <c r="EM33125" s="300"/>
      <c r="EN33125" s="300"/>
      <c r="EO33125" s="300"/>
      <c r="EP33125" s="300"/>
      <c r="EQ33125" s="300"/>
      <c r="ER33125" s="300"/>
      <c r="ES33125" s="300"/>
      <c r="ET33125" s="300"/>
      <c r="EU33125" s="300"/>
      <c r="EV33125" s="300"/>
      <c r="EW33125" s="300"/>
      <c r="EX33125" s="300"/>
      <c r="EY33125" s="300"/>
      <c r="EZ33125" s="300"/>
      <c r="FA33125" s="300"/>
      <c r="FB33125" s="300"/>
      <c r="FC33125" s="300"/>
      <c r="FD33125" s="300"/>
      <c r="FE33125" s="300"/>
      <c r="FF33125" s="300"/>
      <c r="FG33125" s="300"/>
      <c r="FH33125" s="300"/>
      <c r="FI33125" s="300"/>
      <c r="FJ33125" s="300"/>
      <c r="FK33125" s="300"/>
      <c r="FL33125" s="300"/>
      <c r="FM33125" s="300"/>
      <c r="FN33125" s="300"/>
      <c r="FO33125" s="300"/>
      <c r="FP33125" s="300"/>
      <c r="FQ33125" s="300"/>
      <c r="FR33125" s="300"/>
      <c r="FS33125" s="300"/>
      <c r="FT33125" s="300"/>
      <c r="FU33125" s="300"/>
      <c r="FV33125" s="300"/>
      <c r="FW33125" s="300"/>
      <c r="FX33125" s="300"/>
      <c r="FY33125" s="300"/>
      <c r="FZ33125" s="300"/>
      <c r="GA33125" s="300"/>
      <c r="GB33125" s="300"/>
      <c r="GC33125" s="300"/>
      <c r="GD33125" s="300"/>
      <c r="GE33125" s="300"/>
      <c r="GF33125" s="300"/>
      <c r="GG33125" s="300"/>
      <c r="GH33125" s="300"/>
      <c r="GI33125" s="300"/>
      <c r="GJ33125" s="300"/>
      <c r="GK33125" s="300"/>
    </row>
    <row r="33126" spans="4:193" x14ac:dyDescent="0.25">
      <c r="D33126" s="300"/>
      <c r="J33126" s="300"/>
      <c r="K33126" s="300"/>
      <c r="L33126" s="300"/>
      <c r="M33126" s="300"/>
      <c r="N33126" s="300"/>
      <c r="O33126" s="300"/>
      <c r="P33126" s="300"/>
      <c r="Q33126" s="300"/>
      <c r="R33126" s="300"/>
      <c r="S33126" s="300"/>
      <c r="T33126" s="300"/>
      <c r="U33126" s="300"/>
      <c r="V33126" s="300"/>
      <c r="W33126" s="300"/>
      <c r="X33126" s="300"/>
      <c r="Y33126" s="300"/>
      <c r="Z33126" s="300"/>
      <c r="AA33126" s="300"/>
      <c r="AB33126" s="300"/>
      <c r="AC33126" s="300"/>
      <c r="AD33126" s="300"/>
      <c r="AE33126" s="300"/>
      <c r="AF33126" s="300"/>
      <c r="AG33126" s="300"/>
      <c r="AH33126" s="300"/>
      <c r="AI33126" s="300"/>
      <c r="AJ33126" s="300"/>
      <c r="AK33126" s="300"/>
      <c r="AL33126" s="300"/>
      <c r="AM33126" s="300"/>
      <c r="AN33126" s="300"/>
      <c r="AO33126" s="300"/>
      <c r="AP33126" s="300"/>
      <c r="AQ33126" s="300"/>
      <c r="AR33126" s="300"/>
      <c r="AS33126" s="300"/>
      <c r="AT33126" s="300"/>
      <c r="AU33126" s="300"/>
      <c r="AV33126" s="300"/>
      <c r="AW33126" s="300"/>
      <c r="AX33126" s="300"/>
      <c r="AY33126" s="300"/>
      <c r="AZ33126" s="300"/>
      <c r="BA33126" s="300"/>
      <c r="BB33126" s="300"/>
      <c r="BC33126" s="300"/>
      <c r="BD33126" s="300"/>
      <c r="BE33126" s="300"/>
      <c r="BF33126" s="300"/>
      <c r="BG33126" s="300"/>
      <c r="BH33126" s="300"/>
      <c r="BI33126" s="300"/>
      <c r="BJ33126" s="300"/>
      <c r="BK33126" s="300"/>
      <c r="BL33126" s="300"/>
      <c r="BM33126" s="300"/>
      <c r="BN33126" s="300"/>
      <c r="BO33126" s="300"/>
      <c r="BP33126" s="300"/>
      <c r="BQ33126" s="300"/>
      <c r="BR33126" s="300"/>
      <c r="BS33126" s="300"/>
      <c r="BT33126" s="300"/>
      <c r="BU33126" s="300"/>
      <c r="BV33126" s="300"/>
      <c r="BW33126" s="300"/>
      <c r="BX33126" s="300"/>
      <c r="BY33126" s="300"/>
      <c r="BZ33126" s="300"/>
      <c r="CA33126" s="300"/>
      <c r="CB33126" s="300"/>
      <c r="CC33126" s="300"/>
      <c r="CD33126" s="300"/>
      <c r="CE33126" s="300"/>
      <c r="CF33126" s="300"/>
      <c r="CG33126" s="300"/>
      <c r="CH33126" s="300"/>
      <c r="CI33126" s="300"/>
      <c r="CJ33126" s="300"/>
      <c r="CK33126" s="300"/>
      <c r="CL33126" s="300"/>
      <c r="CM33126" s="300"/>
      <c r="CN33126" s="300"/>
      <c r="CO33126" s="300"/>
      <c r="CP33126" s="300"/>
      <c r="CQ33126" s="300"/>
      <c r="CR33126" s="300"/>
      <c r="CS33126" s="300"/>
      <c r="CT33126" s="300"/>
      <c r="CU33126" s="300"/>
      <c r="CV33126" s="300"/>
      <c r="CW33126" s="300"/>
      <c r="CX33126" s="300"/>
      <c r="CY33126" s="300"/>
      <c r="CZ33126" s="300"/>
      <c r="DA33126" s="300"/>
      <c r="DB33126" s="300"/>
      <c r="DC33126" s="300"/>
      <c r="DD33126" s="300"/>
      <c r="DE33126" s="300"/>
      <c r="DF33126" s="300"/>
      <c r="DG33126" s="300"/>
      <c r="DH33126" s="300"/>
      <c r="DI33126" s="300"/>
      <c r="DJ33126" s="300"/>
      <c r="DK33126" s="300"/>
      <c r="DL33126" s="300"/>
      <c r="DM33126" s="300"/>
      <c r="DN33126" s="300"/>
      <c r="DO33126" s="300"/>
      <c r="DP33126" s="300"/>
      <c r="DQ33126" s="300"/>
      <c r="DR33126" s="300"/>
      <c r="DS33126" s="300"/>
      <c r="DT33126" s="300"/>
      <c r="DU33126" s="300"/>
      <c r="DV33126" s="300"/>
      <c r="DW33126" s="300"/>
      <c r="DX33126" s="300"/>
      <c r="DY33126" s="300"/>
      <c r="DZ33126" s="300"/>
      <c r="EA33126" s="300"/>
      <c r="EB33126" s="300"/>
      <c r="EC33126" s="300"/>
      <c r="ED33126" s="300"/>
      <c r="EE33126" s="300"/>
      <c r="EF33126" s="300"/>
      <c r="EG33126" s="300"/>
      <c r="EH33126" s="300"/>
      <c r="EI33126" s="300"/>
      <c r="EJ33126" s="300"/>
      <c r="EK33126" s="300"/>
      <c r="EL33126" s="300"/>
      <c r="EM33126" s="300"/>
      <c r="EN33126" s="300"/>
      <c r="EO33126" s="300"/>
      <c r="EP33126" s="300"/>
      <c r="EQ33126" s="300"/>
      <c r="ER33126" s="300"/>
      <c r="ES33126" s="300"/>
      <c r="ET33126" s="300"/>
      <c r="EU33126" s="300"/>
      <c r="EV33126" s="300"/>
      <c r="EW33126" s="300"/>
      <c r="EX33126" s="300"/>
      <c r="EY33126" s="300"/>
      <c r="EZ33126" s="300"/>
      <c r="FA33126" s="300"/>
      <c r="FB33126" s="300"/>
      <c r="FC33126" s="300"/>
      <c r="FD33126" s="300"/>
      <c r="FE33126" s="300"/>
      <c r="FF33126" s="300"/>
      <c r="FG33126" s="300"/>
      <c r="FH33126" s="300"/>
      <c r="FI33126" s="300"/>
      <c r="FJ33126" s="300"/>
      <c r="FK33126" s="300"/>
      <c r="FL33126" s="300"/>
      <c r="FM33126" s="300"/>
      <c r="FN33126" s="300"/>
      <c r="FO33126" s="300"/>
      <c r="FP33126" s="300"/>
      <c r="FQ33126" s="300"/>
      <c r="FR33126" s="300"/>
      <c r="FS33126" s="300"/>
      <c r="FT33126" s="300"/>
      <c r="FU33126" s="300"/>
      <c r="FV33126" s="300"/>
      <c r="FW33126" s="300"/>
      <c r="FX33126" s="300"/>
      <c r="FY33126" s="300"/>
      <c r="FZ33126" s="300"/>
      <c r="GA33126" s="300"/>
      <c r="GB33126" s="300"/>
      <c r="GC33126" s="300"/>
      <c r="GD33126" s="300"/>
      <c r="GE33126" s="300"/>
      <c r="GF33126" s="300"/>
      <c r="GG33126" s="300"/>
      <c r="GH33126" s="300"/>
      <c r="GI33126" s="300"/>
      <c r="GJ33126" s="300"/>
      <c r="GK33126" s="300"/>
    </row>
    <row r="33127" spans="4:193" x14ac:dyDescent="0.25">
      <c r="D33127" s="300"/>
      <c r="J33127" s="300"/>
      <c r="K33127" s="300"/>
      <c r="L33127" s="300"/>
      <c r="M33127" s="300"/>
      <c r="N33127" s="300"/>
      <c r="O33127" s="300"/>
      <c r="P33127" s="300"/>
      <c r="Q33127" s="300"/>
      <c r="R33127" s="300"/>
      <c r="S33127" s="300"/>
      <c r="T33127" s="300"/>
      <c r="U33127" s="300"/>
      <c r="V33127" s="300"/>
      <c r="W33127" s="300"/>
      <c r="X33127" s="300"/>
      <c r="Y33127" s="300"/>
      <c r="Z33127" s="300"/>
      <c r="AA33127" s="300"/>
      <c r="AB33127" s="300"/>
      <c r="AC33127" s="300"/>
      <c r="AD33127" s="300"/>
      <c r="AE33127" s="300"/>
      <c r="AF33127" s="300"/>
      <c r="AG33127" s="300"/>
      <c r="AH33127" s="300"/>
      <c r="AI33127" s="300"/>
      <c r="AJ33127" s="300"/>
      <c r="AK33127" s="300"/>
      <c r="AL33127" s="300"/>
      <c r="AM33127" s="300"/>
      <c r="AN33127" s="300"/>
      <c r="AO33127" s="300"/>
      <c r="AP33127" s="300"/>
      <c r="AQ33127" s="300"/>
      <c r="AR33127" s="300"/>
      <c r="AS33127" s="300"/>
      <c r="AT33127" s="300"/>
      <c r="AU33127" s="300"/>
      <c r="AV33127" s="300"/>
      <c r="AW33127" s="300"/>
      <c r="AX33127" s="300"/>
      <c r="AY33127" s="300"/>
      <c r="AZ33127" s="300"/>
      <c r="BA33127" s="300"/>
      <c r="BB33127" s="300"/>
      <c r="BC33127" s="300"/>
      <c r="BD33127" s="300"/>
      <c r="BE33127" s="300"/>
      <c r="BF33127" s="300"/>
      <c r="BG33127" s="300"/>
      <c r="BH33127" s="300"/>
      <c r="BI33127" s="300"/>
      <c r="BJ33127" s="300"/>
      <c r="BK33127" s="300"/>
      <c r="BL33127" s="300"/>
      <c r="BM33127" s="300"/>
      <c r="BN33127" s="300"/>
      <c r="BO33127" s="300"/>
      <c r="BP33127" s="300"/>
      <c r="BQ33127" s="300"/>
      <c r="BR33127" s="300"/>
      <c r="BS33127" s="300"/>
      <c r="BT33127" s="300"/>
      <c r="BU33127" s="300"/>
      <c r="BV33127" s="300"/>
      <c r="BW33127" s="300"/>
      <c r="BX33127" s="300"/>
      <c r="BY33127" s="300"/>
      <c r="BZ33127" s="300"/>
      <c r="CA33127" s="300"/>
      <c r="CB33127" s="300"/>
      <c r="CC33127" s="300"/>
      <c r="CD33127" s="300"/>
      <c r="CE33127" s="300"/>
      <c r="CF33127" s="300"/>
      <c r="CG33127" s="300"/>
      <c r="CH33127" s="300"/>
      <c r="CI33127" s="300"/>
      <c r="CJ33127" s="300"/>
      <c r="CK33127" s="300"/>
      <c r="CL33127" s="300"/>
      <c r="CM33127" s="300"/>
      <c r="CN33127" s="300"/>
      <c r="CO33127" s="300"/>
      <c r="CP33127" s="300"/>
      <c r="CQ33127" s="300"/>
      <c r="CR33127" s="300"/>
      <c r="CS33127" s="300"/>
      <c r="CT33127" s="300"/>
      <c r="CU33127" s="300"/>
      <c r="CV33127" s="300"/>
      <c r="CW33127" s="300"/>
      <c r="CX33127" s="300"/>
      <c r="CY33127" s="300"/>
      <c r="CZ33127" s="300"/>
      <c r="DA33127" s="300"/>
      <c r="DB33127" s="300"/>
      <c r="DC33127" s="300"/>
      <c r="DD33127" s="300"/>
      <c r="DE33127" s="300"/>
      <c r="DF33127" s="300"/>
      <c r="DG33127" s="300"/>
      <c r="DH33127" s="300"/>
      <c r="DI33127" s="300"/>
      <c r="DJ33127" s="300"/>
      <c r="DK33127" s="300"/>
      <c r="DL33127" s="300"/>
      <c r="DM33127" s="300"/>
      <c r="DN33127" s="300"/>
      <c r="DO33127" s="300"/>
      <c r="DP33127" s="300"/>
      <c r="DQ33127" s="300"/>
      <c r="DR33127" s="300"/>
      <c r="DS33127" s="300"/>
      <c r="DT33127" s="300"/>
      <c r="DU33127" s="300"/>
      <c r="DV33127" s="300"/>
      <c r="DW33127" s="300"/>
      <c r="DX33127" s="300"/>
      <c r="DY33127" s="300"/>
      <c r="DZ33127" s="300"/>
      <c r="EA33127" s="300"/>
      <c r="EB33127" s="300"/>
      <c r="EC33127" s="300"/>
      <c r="ED33127" s="300"/>
      <c r="EE33127" s="300"/>
      <c r="EF33127" s="300"/>
      <c r="EG33127" s="300"/>
      <c r="EH33127" s="300"/>
      <c r="EI33127" s="300"/>
      <c r="EJ33127" s="300"/>
      <c r="EK33127" s="300"/>
      <c r="EL33127" s="300"/>
      <c r="EM33127" s="300"/>
      <c r="EN33127" s="300"/>
      <c r="EO33127" s="300"/>
      <c r="EP33127" s="300"/>
      <c r="EQ33127" s="300"/>
      <c r="ER33127" s="300"/>
      <c r="ES33127" s="300"/>
      <c r="ET33127" s="300"/>
      <c r="EU33127" s="300"/>
      <c r="EV33127" s="300"/>
      <c r="EW33127" s="300"/>
      <c r="EX33127" s="300"/>
      <c r="EY33127" s="300"/>
      <c r="EZ33127" s="300"/>
      <c r="FA33127" s="300"/>
      <c r="FB33127" s="300"/>
      <c r="FC33127" s="300"/>
      <c r="FD33127" s="300"/>
      <c r="FE33127" s="300"/>
      <c r="FF33127" s="300"/>
      <c r="FG33127" s="300"/>
      <c r="FH33127" s="300"/>
      <c r="FI33127" s="300"/>
      <c r="FJ33127" s="300"/>
      <c r="FK33127" s="300"/>
      <c r="FL33127" s="300"/>
      <c r="FM33127" s="300"/>
      <c r="FN33127" s="300"/>
      <c r="FO33127" s="300"/>
      <c r="FP33127" s="300"/>
      <c r="FQ33127" s="300"/>
      <c r="FR33127" s="300"/>
      <c r="FS33127" s="300"/>
      <c r="FT33127" s="300"/>
      <c r="FU33127" s="300"/>
      <c r="FV33127" s="300"/>
      <c r="FW33127" s="300"/>
      <c r="FX33127" s="300"/>
      <c r="FY33127" s="300"/>
      <c r="FZ33127" s="300"/>
      <c r="GA33127" s="300"/>
      <c r="GB33127" s="300"/>
      <c r="GC33127" s="300"/>
      <c r="GD33127" s="300"/>
      <c r="GE33127" s="300"/>
      <c r="GF33127" s="300"/>
      <c r="GG33127" s="300"/>
      <c r="GH33127" s="300"/>
      <c r="GI33127" s="300"/>
      <c r="GJ33127" s="300"/>
      <c r="GK33127" s="300"/>
    </row>
    <row r="33128" spans="4:193" x14ac:dyDescent="0.25">
      <c r="D33128" s="300"/>
      <c r="J33128" s="300"/>
      <c r="K33128" s="300"/>
      <c r="L33128" s="300"/>
      <c r="M33128" s="300"/>
      <c r="N33128" s="300"/>
      <c r="O33128" s="300"/>
      <c r="P33128" s="300"/>
      <c r="Q33128" s="300"/>
      <c r="R33128" s="300"/>
      <c r="S33128" s="300"/>
      <c r="T33128" s="300"/>
      <c r="U33128" s="300"/>
      <c r="V33128" s="300"/>
      <c r="W33128" s="300"/>
      <c r="X33128" s="300"/>
      <c r="Y33128" s="300"/>
      <c r="Z33128" s="300"/>
      <c r="AA33128" s="300"/>
      <c r="AB33128" s="300"/>
      <c r="AC33128" s="300"/>
      <c r="AD33128" s="300"/>
      <c r="AE33128" s="300"/>
      <c r="AF33128" s="300"/>
      <c r="AG33128" s="300"/>
      <c r="AH33128" s="300"/>
      <c r="AI33128" s="300"/>
      <c r="AJ33128" s="300"/>
      <c r="AK33128" s="300"/>
      <c r="AL33128" s="300"/>
      <c r="AM33128" s="300"/>
      <c r="AN33128" s="300"/>
      <c r="AO33128" s="300"/>
      <c r="AP33128" s="300"/>
      <c r="AQ33128" s="300"/>
      <c r="AR33128" s="300"/>
      <c r="AS33128" s="300"/>
      <c r="AT33128" s="300"/>
      <c r="AU33128" s="300"/>
      <c r="AV33128" s="300"/>
      <c r="AW33128" s="300"/>
      <c r="AX33128" s="300"/>
      <c r="AY33128" s="300"/>
      <c r="AZ33128" s="300"/>
      <c r="BA33128" s="300"/>
      <c r="BB33128" s="300"/>
      <c r="BC33128" s="300"/>
      <c r="BD33128" s="300"/>
      <c r="BE33128" s="300"/>
      <c r="BF33128" s="300"/>
      <c r="BG33128" s="300"/>
      <c r="BH33128" s="300"/>
      <c r="BI33128" s="300"/>
      <c r="BJ33128" s="300"/>
      <c r="BK33128" s="300"/>
      <c r="BL33128" s="300"/>
      <c r="BM33128" s="300"/>
      <c r="BN33128" s="300"/>
      <c r="BO33128" s="300"/>
      <c r="BP33128" s="300"/>
      <c r="BQ33128" s="300"/>
      <c r="BR33128" s="300"/>
      <c r="BS33128" s="300"/>
      <c r="BT33128" s="300"/>
      <c r="BU33128" s="300"/>
      <c r="BV33128" s="300"/>
      <c r="BW33128" s="300"/>
      <c r="BX33128" s="300"/>
      <c r="BY33128" s="300"/>
      <c r="BZ33128" s="300"/>
      <c r="CA33128" s="300"/>
      <c r="CB33128" s="300"/>
      <c r="CC33128" s="300"/>
      <c r="CD33128" s="300"/>
      <c r="CE33128" s="300"/>
      <c r="CF33128" s="300"/>
      <c r="CG33128" s="300"/>
      <c r="CH33128" s="300"/>
      <c r="CI33128" s="300"/>
      <c r="CJ33128" s="300"/>
      <c r="CK33128" s="300"/>
      <c r="CL33128" s="300"/>
      <c r="CM33128" s="300"/>
      <c r="CN33128" s="300"/>
      <c r="CO33128" s="300"/>
      <c r="CP33128" s="300"/>
      <c r="CQ33128" s="300"/>
      <c r="CR33128" s="300"/>
      <c r="CS33128" s="300"/>
      <c r="CT33128" s="300"/>
      <c r="CU33128" s="300"/>
      <c r="CV33128" s="300"/>
      <c r="CW33128" s="300"/>
      <c r="CX33128" s="300"/>
      <c r="CY33128" s="300"/>
      <c r="CZ33128" s="300"/>
      <c r="DA33128" s="300"/>
      <c r="DB33128" s="300"/>
      <c r="DC33128" s="300"/>
      <c r="DD33128" s="300"/>
      <c r="DE33128" s="300"/>
      <c r="DF33128" s="300"/>
      <c r="DG33128" s="300"/>
      <c r="DH33128" s="300"/>
      <c r="DI33128" s="300"/>
      <c r="DJ33128" s="300"/>
      <c r="DK33128" s="300"/>
      <c r="DL33128" s="300"/>
      <c r="DM33128" s="300"/>
      <c r="DN33128" s="300"/>
      <c r="DO33128" s="300"/>
      <c r="DP33128" s="300"/>
      <c r="DQ33128" s="300"/>
      <c r="DR33128" s="300"/>
      <c r="DS33128" s="300"/>
      <c r="DT33128" s="300"/>
      <c r="DU33128" s="300"/>
      <c r="DV33128" s="300"/>
      <c r="DW33128" s="300"/>
      <c r="DX33128" s="300"/>
      <c r="DY33128" s="300"/>
      <c r="DZ33128" s="300"/>
      <c r="EA33128" s="300"/>
      <c r="EB33128" s="300"/>
      <c r="EC33128" s="300"/>
      <c r="ED33128" s="300"/>
      <c r="EE33128" s="300"/>
      <c r="EF33128" s="300"/>
      <c r="EG33128" s="300"/>
      <c r="EH33128" s="300"/>
      <c r="EI33128" s="300"/>
      <c r="EJ33128" s="300"/>
      <c r="EK33128" s="300"/>
      <c r="EL33128" s="300"/>
      <c r="EM33128" s="300"/>
      <c r="EN33128" s="300"/>
      <c r="EO33128" s="300"/>
      <c r="EP33128" s="300"/>
      <c r="EQ33128" s="300"/>
      <c r="ER33128" s="300"/>
      <c r="ES33128" s="300"/>
      <c r="ET33128" s="300"/>
      <c r="EU33128" s="300"/>
      <c r="EV33128" s="300"/>
      <c r="EW33128" s="300"/>
      <c r="EX33128" s="300"/>
      <c r="EY33128" s="300"/>
      <c r="EZ33128" s="300"/>
      <c r="FA33128" s="300"/>
      <c r="FB33128" s="300"/>
      <c r="FC33128" s="300"/>
      <c r="FD33128" s="300"/>
      <c r="FE33128" s="300"/>
      <c r="FF33128" s="300"/>
      <c r="FG33128" s="300"/>
      <c r="FH33128" s="300"/>
      <c r="FI33128" s="300"/>
      <c r="FJ33128" s="300"/>
      <c r="FK33128" s="300"/>
      <c r="FL33128" s="300"/>
      <c r="FM33128" s="300"/>
      <c r="FN33128" s="300"/>
      <c r="FO33128" s="300"/>
      <c r="FP33128" s="300"/>
      <c r="FQ33128" s="300"/>
      <c r="FR33128" s="300"/>
      <c r="FS33128" s="300"/>
      <c r="FT33128" s="300"/>
      <c r="FU33128" s="300"/>
      <c r="FV33128" s="300"/>
      <c r="FW33128" s="300"/>
      <c r="FX33128" s="300"/>
      <c r="FY33128" s="300"/>
      <c r="FZ33128" s="300"/>
      <c r="GA33128" s="300"/>
      <c r="GB33128" s="300"/>
      <c r="GC33128" s="300"/>
      <c r="GD33128" s="300"/>
      <c r="GE33128" s="300"/>
      <c r="GF33128" s="300"/>
      <c r="GG33128" s="300"/>
      <c r="GH33128" s="300"/>
      <c r="GI33128" s="300"/>
      <c r="GJ33128" s="300"/>
      <c r="GK33128" s="300"/>
    </row>
    <row r="33129" spans="4:193" x14ac:dyDescent="0.25">
      <c r="D33129" s="300"/>
      <c r="J33129" s="300"/>
      <c r="K33129" s="300"/>
      <c r="L33129" s="300"/>
      <c r="M33129" s="300"/>
      <c r="N33129" s="300"/>
      <c r="O33129" s="300"/>
      <c r="P33129" s="300"/>
      <c r="Q33129" s="300"/>
      <c r="R33129" s="300"/>
      <c r="S33129" s="300"/>
      <c r="T33129" s="300"/>
      <c r="U33129" s="300"/>
      <c r="V33129" s="300"/>
      <c r="W33129" s="300"/>
      <c r="X33129" s="300"/>
      <c r="Y33129" s="300"/>
      <c r="Z33129" s="300"/>
      <c r="AA33129" s="300"/>
      <c r="AB33129" s="300"/>
      <c r="AC33129" s="300"/>
      <c r="AD33129" s="300"/>
      <c r="AE33129" s="300"/>
      <c r="AF33129" s="300"/>
      <c r="AG33129" s="300"/>
      <c r="AH33129" s="300"/>
      <c r="AI33129" s="300"/>
      <c r="AJ33129" s="300"/>
      <c r="AK33129" s="300"/>
      <c r="AL33129" s="300"/>
      <c r="AM33129" s="300"/>
      <c r="AN33129" s="300"/>
      <c r="AO33129" s="300"/>
      <c r="AP33129" s="300"/>
      <c r="AQ33129" s="300"/>
      <c r="AR33129" s="300"/>
      <c r="AS33129" s="300"/>
      <c r="AT33129" s="300"/>
      <c r="AU33129" s="300"/>
      <c r="AV33129" s="300"/>
      <c r="AW33129" s="300"/>
      <c r="AX33129" s="300"/>
      <c r="AY33129" s="300"/>
      <c r="AZ33129" s="300"/>
      <c r="BA33129" s="300"/>
      <c r="BB33129" s="300"/>
      <c r="BC33129" s="300"/>
      <c r="BD33129" s="300"/>
      <c r="BE33129" s="300"/>
      <c r="BF33129" s="300"/>
      <c r="BG33129" s="300"/>
      <c r="BH33129" s="300"/>
      <c r="BI33129" s="300"/>
      <c r="BJ33129" s="300"/>
      <c r="BK33129" s="300"/>
      <c r="BL33129" s="300"/>
      <c r="BM33129" s="300"/>
      <c r="BN33129" s="300"/>
      <c r="BO33129" s="300"/>
      <c r="BP33129" s="300"/>
      <c r="BQ33129" s="300"/>
      <c r="BR33129" s="300"/>
      <c r="BS33129" s="300"/>
      <c r="BT33129" s="300"/>
      <c r="BU33129" s="300"/>
      <c r="BV33129" s="300"/>
      <c r="BW33129" s="300"/>
      <c r="BX33129" s="300"/>
      <c r="BY33129" s="300"/>
      <c r="BZ33129" s="300"/>
      <c r="CA33129" s="300"/>
      <c r="CB33129" s="300"/>
      <c r="CC33129" s="300"/>
      <c r="CD33129" s="300"/>
      <c r="CE33129" s="300"/>
      <c r="CF33129" s="300"/>
      <c r="CG33129" s="300"/>
      <c r="CH33129" s="300"/>
      <c r="CI33129" s="300"/>
      <c r="CJ33129" s="300"/>
      <c r="CK33129" s="300"/>
      <c r="CL33129" s="300"/>
      <c r="CM33129" s="300"/>
      <c r="CN33129" s="300"/>
      <c r="CO33129" s="300"/>
      <c r="CP33129" s="300"/>
      <c r="CQ33129" s="300"/>
      <c r="CR33129" s="300"/>
      <c r="CS33129" s="300"/>
      <c r="CT33129" s="300"/>
      <c r="CU33129" s="300"/>
      <c r="CV33129" s="300"/>
      <c r="CW33129" s="300"/>
      <c r="CX33129" s="300"/>
      <c r="CY33129" s="300"/>
      <c r="CZ33129" s="300"/>
      <c r="DA33129" s="300"/>
      <c r="DB33129" s="300"/>
      <c r="DC33129" s="300"/>
      <c r="DD33129" s="300"/>
      <c r="DE33129" s="300"/>
      <c r="DF33129" s="300"/>
      <c r="DG33129" s="300"/>
      <c r="DH33129" s="300"/>
      <c r="DI33129" s="300"/>
      <c r="DJ33129" s="300"/>
      <c r="DK33129" s="300"/>
      <c r="DL33129" s="300"/>
      <c r="DM33129" s="300"/>
      <c r="DN33129" s="300"/>
      <c r="DO33129" s="300"/>
      <c r="DP33129" s="300"/>
      <c r="DQ33129" s="300"/>
      <c r="DR33129" s="300"/>
      <c r="DS33129" s="300"/>
      <c r="DT33129" s="300"/>
      <c r="DU33129" s="300"/>
      <c r="DV33129" s="300"/>
      <c r="DW33129" s="300"/>
      <c r="DX33129" s="300"/>
      <c r="DY33129" s="300"/>
      <c r="DZ33129" s="300"/>
      <c r="EA33129" s="300"/>
      <c r="EB33129" s="300"/>
      <c r="EC33129" s="300"/>
      <c r="ED33129" s="300"/>
      <c r="EE33129" s="300"/>
      <c r="EF33129" s="300"/>
      <c r="EG33129" s="300"/>
      <c r="EH33129" s="300"/>
      <c r="EI33129" s="300"/>
      <c r="EJ33129" s="300"/>
      <c r="EK33129" s="300"/>
      <c r="EL33129" s="300"/>
      <c r="EM33129" s="300"/>
      <c r="EN33129" s="300"/>
      <c r="EO33129" s="300"/>
      <c r="EP33129" s="300"/>
      <c r="EQ33129" s="300"/>
      <c r="ER33129" s="300"/>
      <c r="ES33129" s="300"/>
      <c r="ET33129" s="300"/>
      <c r="EU33129" s="300"/>
      <c r="EV33129" s="300"/>
      <c r="EW33129" s="300"/>
      <c r="EX33129" s="300"/>
      <c r="EY33129" s="300"/>
      <c r="EZ33129" s="300"/>
      <c r="FA33129" s="300"/>
      <c r="FB33129" s="300"/>
      <c r="FC33129" s="300"/>
      <c r="FD33129" s="300"/>
      <c r="FE33129" s="300"/>
      <c r="FF33129" s="300"/>
      <c r="FG33129" s="300"/>
      <c r="FH33129" s="300"/>
      <c r="FI33129" s="300"/>
      <c r="FJ33129" s="300"/>
      <c r="FK33129" s="300"/>
      <c r="FL33129" s="300"/>
      <c r="FM33129" s="300"/>
      <c r="FN33129" s="300"/>
      <c r="FO33129" s="300"/>
      <c r="FP33129" s="300"/>
      <c r="FQ33129" s="300"/>
      <c r="FR33129" s="300"/>
      <c r="FS33129" s="300"/>
      <c r="FT33129" s="300"/>
      <c r="FU33129" s="300"/>
      <c r="FV33129" s="300"/>
      <c r="FW33129" s="300"/>
      <c r="FX33129" s="300"/>
      <c r="FY33129" s="300"/>
      <c r="FZ33129" s="300"/>
      <c r="GA33129" s="300"/>
      <c r="GB33129" s="300"/>
      <c r="GC33129" s="300"/>
      <c r="GD33129" s="300"/>
      <c r="GE33129" s="300"/>
      <c r="GF33129" s="300"/>
      <c r="GG33129" s="300"/>
      <c r="GH33129" s="300"/>
      <c r="GI33129" s="300"/>
      <c r="GJ33129" s="300"/>
      <c r="GK33129" s="300"/>
    </row>
    <row r="33130" spans="4:193" x14ac:dyDescent="0.25">
      <c r="D33130" s="300"/>
      <c r="J33130" s="300"/>
      <c r="K33130" s="300"/>
      <c r="L33130" s="300"/>
      <c r="M33130" s="300"/>
      <c r="N33130" s="300"/>
      <c r="O33130" s="300"/>
      <c r="P33130" s="300"/>
      <c r="Q33130" s="300"/>
      <c r="R33130" s="300"/>
      <c r="S33130" s="300"/>
      <c r="T33130" s="300"/>
      <c r="U33130" s="300"/>
      <c r="V33130" s="300"/>
      <c r="W33130" s="300"/>
      <c r="X33130" s="300"/>
      <c r="Y33130" s="300"/>
      <c r="Z33130" s="300"/>
      <c r="AA33130" s="300"/>
      <c r="AB33130" s="300"/>
      <c r="AC33130" s="300"/>
      <c r="AD33130" s="300"/>
      <c r="AE33130" s="300"/>
      <c r="AF33130" s="300"/>
      <c r="AG33130" s="300"/>
      <c r="AH33130" s="300"/>
      <c r="AI33130" s="300"/>
      <c r="AJ33130" s="300"/>
      <c r="AK33130" s="300"/>
      <c r="AL33130" s="300"/>
      <c r="AM33130" s="300"/>
      <c r="AN33130" s="300"/>
      <c r="AO33130" s="300"/>
      <c r="AP33130" s="300"/>
      <c r="AQ33130" s="300"/>
      <c r="AR33130" s="300"/>
      <c r="AS33130" s="300"/>
      <c r="AT33130" s="300"/>
      <c r="AU33130" s="300"/>
      <c r="AV33130" s="300"/>
      <c r="AW33130" s="300"/>
      <c r="AX33130" s="300"/>
      <c r="AY33130" s="300"/>
      <c r="AZ33130" s="300"/>
      <c r="BA33130" s="300"/>
      <c r="BB33130" s="300"/>
      <c r="BC33130" s="300"/>
      <c r="BD33130" s="300"/>
      <c r="BE33130" s="300"/>
      <c r="BF33130" s="300"/>
      <c r="BG33130" s="300"/>
      <c r="BH33130" s="300"/>
      <c r="BI33130" s="300"/>
      <c r="BJ33130" s="300"/>
      <c r="BK33130" s="300"/>
      <c r="BL33130" s="300"/>
      <c r="BM33130" s="300"/>
      <c r="BN33130" s="300"/>
      <c r="BO33130" s="300"/>
      <c r="BP33130" s="300"/>
      <c r="BQ33130" s="300"/>
      <c r="BR33130" s="300"/>
      <c r="BS33130" s="300"/>
      <c r="BT33130" s="300"/>
      <c r="BU33130" s="300"/>
      <c r="BV33130" s="300"/>
      <c r="BW33130" s="300"/>
      <c r="BX33130" s="300"/>
      <c r="BY33130" s="300"/>
      <c r="BZ33130" s="300"/>
      <c r="CA33130" s="300"/>
      <c r="CB33130" s="300"/>
      <c r="CC33130" s="300"/>
      <c r="CD33130" s="300"/>
      <c r="CE33130" s="300"/>
      <c r="CF33130" s="300"/>
      <c r="CG33130" s="300"/>
      <c r="CH33130" s="300"/>
      <c r="CI33130" s="300"/>
      <c r="CJ33130" s="300"/>
      <c r="CK33130" s="300"/>
      <c r="CL33130" s="300"/>
      <c r="CM33130" s="300"/>
      <c r="CN33130" s="300"/>
      <c r="CO33130" s="300"/>
      <c r="CP33130" s="300"/>
      <c r="CQ33130" s="300"/>
      <c r="CR33130" s="300"/>
      <c r="CS33130" s="300"/>
      <c r="CT33130" s="300"/>
      <c r="CU33130" s="300"/>
      <c r="CV33130" s="300"/>
      <c r="CW33130" s="300"/>
      <c r="CX33130" s="300"/>
      <c r="CY33130" s="300"/>
      <c r="CZ33130" s="300"/>
      <c r="DA33130" s="300"/>
      <c r="DB33130" s="300"/>
      <c r="DC33130" s="300"/>
      <c r="DD33130" s="300"/>
      <c r="DE33130" s="300"/>
      <c r="DF33130" s="300"/>
      <c r="DG33130" s="300"/>
      <c r="DH33130" s="300"/>
      <c r="DI33130" s="300"/>
      <c r="DJ33130" s="300"/>
      <c r="DK33130" s="300"/>
      <c r="DL33130" s="300"/>
      <c r="DM33130" s="300"/>
      <c r="DN33130" s="300"/>
      <c r="DO33130" s="300"/>
      <c r="DP33130" s="300"/>
      <c r="DQ33130" s="300"/>
      <c r="DR33130" s="300"/>
      <c r="DS33130" s="300"/>
      <c r="DT33130" s="300"/>
      <c r="DU33130" s="300"/>
      <c r="DV33130" s="300"/>
      <c r="DW33130" s="300"/>
      <c r="DX33130" s="300"/>
      <c r="DY33130" s="300"/>
      <c r="DZ33130" s="300"/>
      <c r="EA33130" s="300"/>
      <c r="EB33130" s="300"/>
      <c r="EC33130" s="300"/>
      <c r="ED33130" s="300"/>
      <c r="EE33130" s="300"/>
      <c r="EF33130" s="300"/>
      <c r="EG33130" s="300"/>
      <c r="EH33130" s="300"/>
      <c r="EI33130" s="300"/>
      <c r="EJ33130" s="300"/>
      <c r="EK33130" s="300"/>
      <c r="EL33130" s="300"/>
      <c r="EM33130" s="300"/>
      <c r="EN33130" s="300"/>
      <c r="EO33130" s="300"/>
      <c r="EP33130" s="300"/>
      <c r="EQ33130" s="300"/>
      <c r="ER33130" s="300"/>
      <c r="ES33130" s="300"/>
      <c r="ET33130" s="300"/>
      <c r="EU33130" s="300"/>
      <c r="EV33130" s="300"/>
      <c r="EW33130" s="300"/>
      <c r="EX33130" s="300"/>
      <c r="EY33130" s="300"/>
      <c r="EZ33130" s="300"/>
      <c r="FA33130" s="300"/>
      <c r="FB33130" s="300"/>
      <c r="FC33130" s="300"/>
      <c r="FD33130" s="300"/>
      <c r="FE33130" s="300"/>
      <c r="FF33130" s="300"/>
      <c r="FG33130" s="300"/>
      <c r="FH33130" s="300"/>
      <c r="FI33130" s="300"/>
      <c r="FJ33130" s="300"/>
      <c r="FK33130" s="300"/>
      <c r="FL33130" s="300"/>
      <c r="FM33130" s="300"/>
      <c r="FN33130" s="300"/>
      <c r="FO33130" s="300"/>
      <c r="FP33130" s="300"/>
      <c r="FQ33130" s="300"/>
      <c r="FR33130" s="300"/>
      <c r="FS33130" s="300"/>
      <c r="FT33130" s="300"/>
      <c r="FU33130" s="300"/>
      <c r="FV33130" s="300"/>
      <c r="FW33130" s="300"/>
      <c r="FX33130" s="300"/>
      <c r="FY33130" s="300"/>
      <c r="FZ33130" s="300"/>
      <c r="GA33130" s="300"/>
      <c r="GB33130" s="300"/>
      <c r="GC33130" s="300"/>
      <c r="GD33130" s="300"/>
      <c r="GE33130" s="300"/>
      <c r="GF33130" s="300"/>
      <c r="GG33130" s="300"/>
      <c r="GH33130" s="300"/>
      <c r="GI33130" s="300"/>
      <c r="GJ33130" s="300"/>
      <c r="GK33130" s="300"/>
    </row>
    <row r="33131" spans="4:193" x14ac:dyDescent="0.25">
      <c r="D33131" s="300"/>
      <c r="J33131" s="300"/>
      <c r="K33131" s="300"/>
      <c r="L33131" s="300"/>
      <c r="M33131" s="300"/>
      <c r="N33131" s="300"/>
      <c r="O33131" s="300"/>
      <c r="P33131" s="300"/>
      <c r="Q33131" s="300"/>
      <c r="R33131" s="300"/>
      <c r="S33131" s="300"/>
      <c r="T33131" s="300"/>
      <c r="U33131" s="300"/>
      <c r="V33131" s="300"/>
      <c r="W33131" s="300"/>
      <c r="X33131" s="300"/>
      <c r="Y33131" s="300"/>
      <c r="Z33131" s="300"/>
      <c r="AA33131" s="300"/>
      <c r="AB33131" s="300"/>
      <c r="AC33131" s="300"/>
      <c r="AD33131" s="300"/>
      <c r="AE33131" s="300"/>
      <c r="AF33131" s="300"/>
      <c r="AG33131" s="300"/>
      <c r="AH33131" s="300"/>
      <c r="AI33131" s="300"/>
      <c r="AJ33131" s="300"/>
      <c r="AK33131" s="300"/>
      <c r="AL33131" s="300"/>
      <c r="AM33131" s="300"/>
      <c r="AN33131" s="300"/>
      <c r="AO33131" s="300"/>
      <c r="AP33131" s="300"/>
      <c r="AQ33131" s="300"/>
      <c r="AR33131" s="300"/>
      <c r="AS33131" s="300"/>
      <c r="AT33131" s="300"/>
      <c r="AU33131" s="300"/>
      <c r="AV33131" s="300"/>
      <c r="AW33131" s="300"/>
      <c r="AX33131" s="300"/>
      <c r="AY33131" s="300"/>
      <c r="AZ33131" s="300"/>
      <c r="BA33131" s="300"/>
      <c r="BB33131" s="300"/>
      <c r="BC33131" s="300"/>
      <c r="BD33131" s="300"/>
      <c r="BE33131" s="300"/>
      <c r="BF33131" s="300"/>
      <c r="BG33131" s="300"/>
      <c r="BH33131" s="300"/>
      <c r="BI33131" s="300"/>
      <c r="BJ33131" s="300"/>
      <c r="BK33131" s="300"/>
      <c r="BL33131" s="300"/>
      <c r="BM33131" s="300"/>
      <c r="BN33131" s="300"/>
      <c r="BO33131" s="300"/>
      <c r="BP33131" s="300"/>
      <c r="BQ33131" s="300"/>
      <c r="BR33131" s="300"/>
      <c r="BS33131" s="300"/>
      <c r="BT33131" s="300"/>
      <c r="BU33131" s="300"/>
      <c r="BV33131" s="300"/>
      <c r="BW33131" s="300"/>
      <c r="BX33131" s="300"/>
      <c r="BY33131" s="300"/>
      <c r="BZ33131" s="300"/>
      <c r="CA33131" s="300"/>
      <c r="CB33131" s="300"/>
      <c r="CC33131" s="300"/>
      <c r="CD33131" s="300"/>
      <c r="CE33131" s="300"/>
      <c r="CF33131" s="300"/>
      <c r="CG33131" s="300"/>
      <c r="CH33131" s="300"/>
      <c r="CI33131" s="300"/>
      <c r="CJ33131" s="300"/>
      <c r="CK33131" s="300"/>
      <c r="CL33131" s="300"/>
      <c r="CM33131" s="300"/>
      <c r="CN33131" s="300"/>
      <c r="CO33131" s="300"/>
      <c r="CP33131" s="300"/>
      <c r="CQ33131" s="300"/>
      <c r="CR33131" s="300"/>
      <c r="CS33131" s="300"/>
      <c r="CT33131" s="300"/>
      <c r="CU33131" s="300"/>
      <c r="CV33131" s="300"/>
      <c r="CW33131" s="300"/>
      <c r="CX33131" s="300"/>
      <c r="CY33131" s="300"/>
      <c r="CZ33131" s="300"/>
      <c r="DA33131" s="300"/>
      <c r="DB33131" s="300"/>
      <c r="DC33131" s="300"/>
      <c r="DD33131" s="300"/>
      <c r="DE33131" s="300"/>
      <c r="DF33131" s="300"/>
      <c r="DG33131" s="300"/>
      <c r="DH33131" s="300"/>
      <c r="DI33131" s="300"/>
      <c r="DJ33131" s="300"/>
      <c r="DK33131" s="300"/>
      <c r="DL33131" s="300"/>
      <c r="DM33131" s="300"/>
      <c r="DN33131" s="300"/>
      <c r="DO33131" s="300"/>
      <c r="DP33131" s="300"/>
      <c r="DQ33131" s="300"/>
      <c r="DR33131" s="300"/>
      <c r="DS33131" s="300"/>
      <c r="DT33131" s="300"/>
      <c r="DU33131" s="300"/>
      <c r="DV33131" s="300"/>
      <c r="DW33131" s="300"/>
      <c r="DX33131" s="300"/>
      <c r="DY33131" s="300"/>
      <c r="DZ33131" s="300"/>
      <c r="EA33131" s="300"/>
      <c r="EB33131" s="300"/>
      <c r="EC33131" s="300"/>
      <c r="ED33131" s="300"/>
      <c r="EE33131" s="300"/>
      <c r="EF33131" s="300"/>
      <c r="EG33131" s="300"/>
      <c r="EH33131" s="300"/>
      <c r="EI33131" s="300"/>
      <c r="EJ33131" s="300"/>
      <c r="EK33131" s="300"/>
      <c r="EL33131" s="300"/>
      <c r="EM33131" s="300"/>
      <c r="EN33131" s="300"/>
      <c r="EO33131" s="300"/>
      <c r="EP33131" s="300"/>
      <c r="EQ33131" s="300"/>
      <c r="ER33131" s="300"/>
      <c r="ES33131" s="300"/>
      <c r="ET33131" s="300"/>
      <c r="EU33131" s="300"/>
      <c r="EV33131" s="300"/>
      <c r="EW33131" s="300"/>
      <c r="EX33131" s="300"/>
      <c r="EY33131" s="300"/>
      <c r="EZ33131" s="300"/>
      <c r="FA33131" s="300"/>
      <c r="FB33131" s="300"/>
      <c r="FC33131" s="300"/>
      <c r="FD33131" s="300"/>
      <c r="FE33131" s="300"/>
      <c r="FF33131" s="300"/>
      <c r="FG33131" s="300"/>
      <c r="FH33131" s="300"/>
      <c r="FI33131" s="300"/>
      <c r="FJ33131" s="300"/>
      <c r="FK33131" s="300"/>
      <c r="FL33131" s="300"/>
      <c r="FM33131" s="300"/>
      <c r="FN33131" s="300"/>
      <c r="FO33131" s="300"/>
      <c r="FP33131" s="300"/>
      <c r="FQ33131" s="300"/>
      <c r="FR33131" s="300"/>
      <c r="FS33131" s="300"/>
      <c r="FT33131" s="300"/>
      <c r="FU33131" s="300"/>
      <c r="FV33131" s="300"/>
      <c r="FW33131" s="300"/>
      <c r="FX33131" s="300"/>
      <c r="FY33131" s="300"/>
      <c r="FZ33131" s="300"/>
      <c r="GA33131" s="300"/>
      <c r="GB33131" s="300"/>
      <c r="GC33131" s="300"/>
      <c r="GD33131" s="300"/>
      <c r="GE33131" s="300"/>
      <c r="GF33131" s="300"/>
      <c r="GG33131" s="300"/>
      <c r="GH33131" s="300"/>
      <c r="GI33131" s="300"/>
      <c r="GJ33131" s="300"/>
      <c r="GK33131" s="300"/>
    </row>
    <row r="33132" spans="4:193" x14ac:dyDescent="0.25">
      <c r="D33132" s="300"/>
      <c r="J33132" s="300"/>
      <c r="K33132" s="300"/>
      <c r="L33132" s="300"/>
      <c r="M33132" s="300"/>
      <c r="N33132" s="300"/>
      <c r="O33132" s="300"/>
      <c r="P33132" s="300"/>
      <c r="Q33132" s="300"/>
      <c r="R33132" s="300"/>
      <c r="S33132" s="300"/>
      <c r="T33132" s="300"/>
      <c r="U33132" s="300"/>
      <c r="V33132" s="300"/>
      <c r="W33132" s="300"/>
      <c r="X33132" s="300"/>
      <c r="Y33132" s="300"/>
      <c r="Z33132" s="300"/>
      <c r="AA33132" s="300"/>
      <c r="AB33132" s="300"/>
      <c r="AC33132" s="300"/>
      <c r="AD33132" s="300"/>
      <c r="AE33132" s="300"/>
      <c r="AF33132" s="300"/>
      <c r="AG33132" s="300"/>
      <c r="AH33132" s="300"/>
      <c r="AI33132" s="300"/>
      <c r="AJ33132" s="300"/>
      <c r="AK33132" s="300"/>
      <c r="AL33132" s="300"/>
      <c r="AM33132" s="300"/>
      <c r="AN33132" s="300"/>
      <c r="AO33132" s="300"/>
      <c r="AP33132" s="300"/>
      <c r="AQ33132" s="300"/>
      <c r="AR33132" s="300"/>
      <c r="AS33132" s="300"/>
      <c r="AT33132" s="300"/>
      <c r="AU33132" s="300"/>
      <c r="AV33132" s="300"/>
      <c r="AW33132" s="300"/>
      <c r="AX33132" s="300"/>
      <c r="AY33132" s="300"/>
      <c r="AZ33132" s="300"/>
      <c r="BA33132" s="300"/>
      <c r="BB33132" s="300"/>
      <c r="BC33132" s="300"/>
      <c r="BD33132" s="300"/>
      <c r="BE33132" s="300"/>
      <c r="BF33132" s="300"/>
      <c r="BG33132" s="300"/>
      <c r="BH33132" s="300"/>
      <c r="BI33132" s="300"/>
      <c r="BJ33132" s="300"/>
      <c r="BK33132" s="300"/>
      <c r="BL33132" s="300"/>
      <c r="BM33132" s="300"/>
      <c r="BN33132" s="300"/>
      <c r="BO33132" s="300"/>
      <c r="BP33132" s="300"/>
      <c r="BQ33132" s="300"/>
      <c r="BR33132" s="300"/>
      <c r="BS33132" s="300"/>
      <c r="BT33132" s="300"/>
      <c r="BU33132" s="300"/>
      <c r="BV33132" s="300"/>
      <c r="BW33132" s="300"/>
      <c r="BX33132" s="300"/>
      <c r="BY33132" s="300"/>
      <c r="BZ33132" s="300"/>
      <c r="CA33132" s="300"/>
      <c r="CB33132" s="300"/>
      <c r="CC33132" s="300"/>
      <c r="CD33132" s="300"/>
      <c r="CE33132" s="300"/>
      <c r="CF33132" s="300"/>
      <c r="CG33132" s="300"/>
      <c r="CH33132" s="300"/>
      <c r="CI33132" s="300"/>
      <c r="CJ33132" s="300"/>
      <c r="CK33132" s="300"/>
      <c r="CL33132" s="300"/>
      <c r="CM33132" s="300"/>
      <c r="CN33132" s="300"/>
      <c r="CO33132" s="300"/>
      <c r="CP33132" s="300"/>
      <c r="CQ33132" s="300"/>
      <c r="CR33132" s="300"/>
      <c r="CS33132" s="300"/>
      <c r="CT33132" s="300"/>
      <c r="CU33132" s="300"/>
      <c r="CV33132" s="300"/>
      <c r="CW33132" s="300"/>
      <c r="CX33132" s="300"/>
      <c r="CY33132" s="300"/>
      <c r="CZ33132" s="300"/>
      <c r="DA33132" s="300"/>
      <c r="DB33132" s="300"/>
      <c r="DC33132" s="300"/>
      <c r="DD33132" s="300"/>
      <c r="DE33132" s="300"/>
      <c r="DF33132" s="300"/>
      <c r="DG33132" s="300"/>
      <c r="DH33132" s="300"/>
      <c r="DI33132" s="300"/>
      <c r="DJ33132" s="300"/>
      <c r="DK33132" s="300"/>
      <c r="DL33132" s="300"/>
      <c r="DM33132" s="300"/>
      <c r="DN33132" s="300"/>
      <c r="DO33132" s="300"/>
      <c r="DP33132" s="300"/>
      <c r="DQ33132" s="300"/>
      <c r="DR33132" s="300"/>
      <c r="DS33132" s="300"/>
      <c r="DT33132" s="300"/>
      <c r="DU33132" s="300"/>
      <c r="DV33132" s="300"/>
      <c r="DW33132" s="300"/>
      <c r="DX33132" s="300"/>
      <c r="DY33132" s="300"/>
      <c r="DZ33132" s="300"/>
      <c r="EA33132" s="300"/>
      <c r="EB33132" s="300"/>
      <c r="EC33132" s="300"/>
      <c r="ED33132" s="300"/>
      <c r="EE33132" s="300"/>
      <c r="EF33132" s="300"/>
      <c r="EG33132" s="300"/>
      <c r="EH33132" s="300"/>
      <c r="EI33132" s="300"/>
      <c r="EJ33132" s="300"/>
      <c r="EK33132" s="300"/>
      <c r="EL33132" s="300"/>
      <c r="EM33132" s="300"/>
      <c r="EN33132" s="300"/>
      <c r="EO33132" s="300"/>
      <c r="EP33132" s="300"/>
      <c r="EQ33132" s="300"/>
      <c r="ER33132" s="300"/>
      <c r="ES33132" s="300"/>
      <c r="ET33132" s="300"/>
      <c r="EU33132" s="300"/>
      <c r="EV33132" s="300"/>
      <c r="EW33132" s="300"/>
      <c r="EX33132" s="300"/>
      <c r="EY33132" s="300"/>
      <c r="EZ33132" s="300"/>
      <c r="FA33132" s="300"/>
      <c r="FB33132" s="300"/>
      <c r="FC33132" s="300"/>
      <c r="FD33132" s="300"/>
      <c r="FE33132" s="300"/>
      <c r="FF33132" s="300"/>
      <c r="FG33132" s="300"/>
      <c r="FH33132" s="300"/>
      <c r="FI33132" s="300"/>
      <c r="FJ33132" s="300"/>
      <c r="FK33132" s="300"/>
      <c r="FL33132" s="300"/>
      <c r="FM33132" s="300"/>
      <c r="FN33132" s="300"/>
      <c r="FO33132" s="300"/>
      <c r="FP33132" s="300"/>
      <c r="FQ33132" s="300"/>
      <c r="FR33132" s="300"/>
      <c r="FS33132" s="300"/>
      <c r="FT33132" s="300"/>
      <c r="FU33132" s="300"/>
      <c r="FV33132" s="300"/>
      <c r="FW33132" s="300"/>
      <c r="FX33132" s="300"/>
      <c r="FY33132" s="300"/>
      <c r="FZ33132" s="300"/>
      <c r="GA33132" s="300"/>
      <c r="GB33132" s="300"/>
      <c r="GC33132" s="300"/>
      <c r="GD33132" s="300"/>
      <c r="GE33132" s="300"/>
      <c r="GF33132" s="300"/>
      <c r="GG33132" s="300"/>
      <c r="GH33132" s="300"/>
      <c r="GI33132" s="300"/>
      <c r="GJ33132" s="300"/>
      <c r="GK33132" s="300"/>
    </row>
    <row r="33133" spans="4:193" x14ac:dyDescent="0.25">
      <c r="D33133" s="300"/>
      <c r="J33133" s="300"/>
      <c r="K33133" s="300"/>
      <c r="L33133" s="300"/>
      <c r="M33133" s="300"/>
      <c r="N33133" s="300"/>
      <c r="O33133" s="300"/>
      <c r="P33133" s="300"/>
      <c r="Q33133" s="300"/>
      <c r="R33133" s="300"/>
      <c r="S33133" s="300"/>
      <c r="T33133" s="300"/>
      <c r="U33133" s="300"/>
      <c r="V33133" s="300"/>
      <c r="W33133" s="300"/>
      <c r="X33133" s="300"/>
      <c r="Y33133" s="300"/>
      <c r="Z33133" s="300"/>
      <c r="AA33133" s="300"/>
      <c r="AB33133" s="300"/>
      <c r="AC33133" s="300"/>
      <c r="AD33133" s="300"/>
      <c r="AE33133" s="300"/>
      <c r="AF33133" s="300"/>
      <c r="AG33133" s="300"/>
      <c r="AH33133" s="300"/>
      <c r="AI33133" s="300"/>
      <c r="AJ33133" s="300"/>
      <c r="AK33133" s="300"/>
      <c r="AL33133" s="300"/>
      <c r="AM33133" s="300"/>
      <c r="AN33133" s="300"/>
      <c r="AO33133" s="300"/>
      <c r="AP33133" s="300"/>
      <c r="AQ33133" s="300"/>
      <c r="AR33133" s="300"/>
      <c r="AS33133" s="300"/>
      <c r="AT33133" s="300"/>
      <c r="AU33133" s="300"/>
      <c r="AV33133" s="300"/>
      <c r="AW33133" s="300"/>
      <c r="AX33133" s="300"/>
      <c r="AY33133" s="300"/>
      <c r="AZ33133" s="300"/>
      <c r="BA33133" s="300"/>
      <c r="BB33133" s="300"/>
      <c r="BC33133" s="300"/>
      <c r="BD33133" s="300"/>
      <c r="BE33133" s="300"/>
      <c r="BF33133" s="300"/>
      <c r="BG33133" s="300"/>
      <c r="BH33133" s="300"/>
      <c r="BI33133" s="300"/>
      <c r="BJ33133" s="300"/>
      <c r="BK33133" s="300"/>
      <c r="BL33133" s="300"/>
      <c r="BM33133" s="300"/>
      <c r="BN33133" s="300"/>
      <c r="BO33133" s="300"/>
      <c r="BP33133" s="300"/>
      <c r="BQ33133" s="300"/>
      <c r="BR33133" s="300"/>
      <c r="BS33133" s="300"/>
      <c r="BT33133" s="300"/>
      <c r="BU33133" s="300"/>
      <c r="BV33133" s="300"/>
      <c r="BW33133" s="300"/>
      <c r="BX33133" s="300"/>
      <c r="BY33133" s="300"/>
      <c r="BZ33133" s="300"/>
      <c r="CA33133" s="300"/>
      <c r="CB33133" s="300"/>
      <c r="CC33133" s="300"/>
      <c r="CD33133" s="300"/>
      <c r="CE33133" s="300"/>
      <c r="CF33133" s="300"/>
      <c r="CG33133" s="300"/>
      <c r="CH33133" s="300"/>
      <c r="CI33133" s="300"/>
      <c r="CJ33133" s="300"/>
      <c r="CK33133" s="300"/>
      <c r="CL33133" s="300"/>
      <c r="CM33133" s="300"/>
      <c r="CN33133" s="300"/>
      <c r="CO33133" s="300"/>
      <c r="CP33133" s="300"/>
      <c r="CQ33133" s="300"/>
      <c r="CR33133" s="300"/>
      <c r="CS33133" s="300"/>
      <c r="CT33133" s="300"/>
      <c r="CU33133" s="300"/>
      <c r="CV33133" s="300"/>
      <c r="CW33133" s="300"/>
      <c r="CX33133" s="300"/>
      <c r="CY33133" s="300"/>
      <c r="CZ33133" s="300"/>
      <c r="DA33133" s="300"/>
      <c r="DB33133" s="300"/>
      <c r="DC33133" s="300"/>
      <c r="DD33133" s="300"/>
      <c r="DE33133" s="300"/>
      <c r="DF33133" s="300"/>
      <c r="DG33133" s="300"/>
      <c r="DH33133" s="300"/>
      <c r="DI33133" s="300"/>
      <c r="DJ33133" s="300"/>
      <c r="DK33133" s="300"/>
      <c r="DL33133" s="300"/>
      <c r="DM33133" s="300"/>
      <c r="DN33133" s="300"/>
      <c r="DO33133" s="300"/>
      <c r="DP33133" s="300"/>
      <c r="DQ33133" s="300"/>
      <c r="DR33133" s="300"/>
      <c r="DS33133" s="300"/>
      <c r="DT33133" s="300"/>
      <c r="DU33133" s="300"/>
      <c r="DV33133" s="300"/>
      <c r="DW33133" s="300"/>
      <c r="DX33133" s="300"/>
      <c r="DY33133" s="300"/>
      <c r="DZ33133" s="300"/>
      <c r="EA33133" s="300"/>
      <c r="EB33133" s="300"/>
      <c r="EC33133" s="300"/>
      <c r="ED33133" s="300"/>
      <c r="EE33133" s="300"/>
      <c r="EF33133" s="300"/>
      <c r="EG33133" s="300"/>
      <c r="EH33133" s="300"/>
      <c r="EI33133" s="300"/>
      <c r="EJ33133" s="300"/>
      <c r="EK33133" s="300"/>
      <c r="EL33133" s="300"/>
      <c r="EM33133" s="300"/>
      <c r="EN33133" s="300"/>
      <c r="EO33133" s="300"/>
      <c r="EP33133" s="300"/>
      <c r="EQ33133" s="300"/>
      <c r="ER33133" s="300"/>
      <c r="ES33133" s="300"/>
      <c r="ET33133" s="300"/>
      <c r="EU33133" s="300"/>
      <c r="EV33133" s="300"/>
      <c r="EW33133" s="300"/>
      <c r="EX33133" s="300"/>
      <c r="EY33133" s="300"/>
      <c r="EZ33133" s="300"/>
      <c r="FA33133" s="300"/>
      <c r="FB33133" s="300"/>
      <c r="FC33133" s="300"/>
      <c r="FD33133" s="300"/>
      <c r="FE33133" s="300"/>
      <c r="FF33133" s="300"/>
      <c r="FG33133" s="300"/>
      <c r="FH33133" s="300"/>
      <c r="FI33133" s="300"/>
      <c r="FJ33133" s="300"/>
      <c r="FK33133" s="300"/>
      <c r="FL33133" s="300"/>
      <c r="FM33133" s="300"/>
      <c r="FN33133" s="300"/>
      <c r="FO33133" s="300"/>
      <c r="FP33133" s="300"/>
      <c r="FQ33133" s="300"/>
      <c r="FR33133" s="300"/>
      <c r="FS33133" s="300"/>
      <c r="FT33133" s="300"/>
      <c r="FU33133" s="300"/>
      <c r="FV33133" s="300"/>
      <c r="FW33133" s="300"/>
      <c r="FX33133" s="300"/>
      <c r="FY33133" s="300"/>
      <c r="FZ33133" s="300"/>
      <c r="GA33133" s="300"/>
      <c r="GB33133" s="300"/>
      <c r="GC33133" s="300"/>
      <c r="GD33133" s="300"/>
      <c r="GE33133" s="300"/>
      <c r="GF33133" s="300"/>
      <c r="GG33133" s="300"/>
      <c r="GH33133" s="300"/>
      <c r="GI33133" s="300"/>
      <c r="GJ33133" s="300"/>
      <c r="GK33133" s="300"/>
    </row>
    <row r="33134" spans="4:193" x14ac:dyDescent="0.25">
      <c r="D33134" s="300"/>
      <c r="J33134" s="300"/>
      <c r="K33134" s="300"/>
      <c r="L33134" s="300"/>
      <c r="M33134" s="300"/>
      <c r="N33134" s="300"/>
      <c r="O33134" s="300"/>
      <c r="P33134" s="300"/>
      <c r="Q33134" s="300"/>
      <c r="R33134" s="300"/>
      <c r="S33134" s="300"/>
      <c r="T33134" s="300"/>
      <c r="U33134" s="300"/>
      <c r="V33134" s="300"/>
      <c r="W33134" s="300"/>
      <c r="X33134" s="300"/>
      <c r="Y33134" s="300"/>
      <c r="Z33134" s="300"/>
      <c r="AA33134" s="300"/>
      <c r="AB33134" s="300"/>
      <c r="AC33134" s="300"/>
      <c r="AD33134" s="300"/>
      <c r="AE33134" s="300"/>
      <c r="AF33134" s="300"/>
      <c r="AG33134" s="300"/>
      <c r="AH33134" s="300"/>
      <c r="AI33134" s="300"/>
      <c r="AJ33134" s="300"/>
      <c r="AK33134" s="300"/>
      <c r="AL33134" s="300"/>
      <c r="AM33134" s="300"/>
      <c r="AN33134" s="300"/>
      <c r="AO33134" s="300"/>
      <c r="AP33134" s="300"/>
      <c r="AQ33134" s="300"/>
      <c r="AR33134" s="300"/>
      <c r="AS33134" s="300"/>
      <c r="AT33134" s="300"/>
      <c r="AU33134" s="300"/>
      <c r="AV33134" s="300"/>
      <c r="AW33134" s="300"/>
      <c r="AX33134" s="300"/>
      <c r="AY33134" s="300"/>
      <c r="AZ33134" s="300"/>
      <c r="BA33134" s="300"/>
      <c r="BB33134" s="300"/>
      <c r="BC33134" s="300"/>
      <c r="BD33134" s="300"/>
      <c r="BE33134" s="300"/>
      <c r="BF33134" s="300"/>
      <c r="BG33134" s="300"/>
      <c r="BH33134" s="300"/>
      <c r="BI33134" s="300"/>
      <c r="BJ33134" s="300"/>
      <c r="BK33134" s="300"/>
      <c r="BL33134" s="300"/>
      <c r="BM33134" s="300"/>
      <c r="BN33134" s="300"/>
      <c r="BO33134" s="300"/>
      <c r="BP33134" s="300"/>
      <c r="BQ33134" s="300"/>
      <c r="BR33134" s="300"/>
      <c r="BS33134" s="300"/>
      <c r="BT33134" s="300"/>
      <c r="BU33134" s="300"/>
      <c r="BV33134" s="300"/>
      <c r="BW33134" s="300"/>
      <c r="BX33134" s="300"/>
      <c r="BY33134" s="300"/>
      <c r="BZ33134" s="300"/>
      <c r="CA33134" s="300"/>
      <c r="CB33134" s="300"/>
      <c r="CC33134" s="300"/>
      <c r="CD33134" s="300"/>
      <c r="CE33134" s="300"/>
      <c r="CF33134" s="300"/>
      <c r="CG33134" s="300"/>
      <c r="CH33134" s="300"/>
      <c r="CI33134" s="300"/>
      <c r="CJ33134" s="300"/>
      <c r="CK33134" s="300"/>
      <c r="CL33134" s="300"/>
      <c r="CM33134" s="300"/>
      <c r="CN33134" s="300"/>
      <c r="CO33134" s="300"/>
      <c r="CP33134" s="300"/>
      <c r="CQ33134" s="300"/>
      <c r="CR33134" s="300"/>
      <c r="CS33134" s="300"/>
      <c r="CT33134" s="300"/>
      <c r="CU33134" s="300"/>
      <c r="CV33134" s="300"/>
      <c r="CW33134" s="300"/>
      <c r="CX33134" s="300"/>
      <c r="CY33134" s="300"/>
      <c r="CZ33134" s="300"/>
      <c r="DA33134" s="300"/>
      <c r="DB33134" s="300"/>
      <c r="DC33134" s="300"/>
      <c r="DD33134" s="300"/>
      <c r="DE33134" s="300"/>
      <c r="DF33134" s="300"/>
      <c r="DG33134" s="300"/>
      <c r="DH33134" s="300"/>
      <c r="DI33134" s="300"/>
      <c r="DJ33134" s="300"/>
      <c r="DK33134" s="300"/>
      <c r="DL33134" s="300"/>
      <c r="DM33134" s="300"/>
      <c r="DN33134" s="300"/>
      <c r="DO33134" s="300"/>
      <c r="DP33134" s="300"/>
      <c r="DQ33134" s="300"/>
      <c r="DR33134" s="300"/>
      <c r="DS33134" s="300"/>
      <c r="DT33134" s="300"/>
      <c r="DU33134" s="300"/>
      <c r="DV33134" s="300"/>
      <c r="DW33134" s="300"/>
      <c r="DX33134" s="300"/>
      <c r="DY33134" s="300"/>
      <c r="DZ33134" s="300"/>
      <c r="EA33134" s="300"/>
      <c r="EB33134" s="300"/>
      <c r="EC33134" s="300"/>
      <c r="ED33134" s="300"/>
      <c r="EE33134" s="300"/>
      <c r="EF33134" s="300"/>
      <c r="EG33134" s="300"/>
      <c r="EH33134" s="300"/>
      <c r="EI33134" s="300"/>
      <c r="EJ33134" s="300"/>
      <c r="EK33134" s="300"/>
      <c r="EL33134" s="300"/>
      <c r="EM33134" s="300"/>
      <c r="EN33134" s="300"/>
      <c r="EO33134" s="300"/>
      <c r="EP33134" s="300"/>
      <c r="EQ33134" s="300"/>
      <c r="ER33134" s="300"/>
      <c r="ES33134" s="300"/>
      <c r="ET33134" s="300"/>
      <c r="EU33134" s="300"/>
      <c r="EV33134" s="300"/>
      <c r="EW33134" s="300"/>
      <c r="EX33134" s="300"/>
      <c r="EY33134" s="300"/>
      <c r="EZ33134" s="300"/>
      <c r="FA33134" s="300"/>
      <c r="FB33134" s="300"/>
      <c r="FC33134" s="300"/>
      <c r="FD33134" s="300"/>
      <c r="FE33134" s="300"/>
      <c r="FF33134" s="300"/>
      <c r="FG33134" s="300"/>
      <c r="FH33134" s="300"/>
      <c r="FI33134" s="300"/>
      <c r="FJ33134" s="300"/>
      <c r="FK33134" s="300"/>
      <c r="FL33134" s="300"/>
      <c r="FM33134" s="300"/>
      <c r="FN33134" s="300"/>
      <c r="FO33134" s="300"/>
      <c r="FP33134" s="300"/>
      <c r="FQ33134" s="300"/>
      <c r="FR33134" s="300"/>
      <c r="FS33134" s="300"/>
      <c r="FT33134" s="300"/>
      <c r="FU33134" s="300"/>
      <c r="FV33134" s="300"/>
      <c r="FW33134" s="300"/>
      <c r="FX33134" s="300"/>
      <c r="FY33134" s="300"/>
      <c r="FZ33134" s="300"/>
      <c r="GA33134" s="300"/>
      <c r="GB33134" s="300"/>
      <c r="GC33134" s="300"/>
      <c r="GD33134" s="300"/>
      <c r="GE33134" s="300"/>
      <c r="GF33134" s="300"/>
      <c r="GG33134" s="300"/>
      <c r="GH33134" s="300"/>
      <c r="GI33134" s="300"/>
      <c r="GJ33134" s="300"/>
      <c r="GK33134" s="300"/>
    </row>
    <row r="33135" spans="4:193" x14ac:dyDescent="0.25">
      <c r="D33135" s="300"/>
      <c r="J33135" s="300"/>
      <c r="K33135" s="300"/>
      <c r="L33135" s="300"/>
      <c r="M33135" s="300"/>
      <c r="N33135" s="300"/>
      <c r="O33135" s="300"/>
      <c r="P33135" s="300"/>
      <c r="Q33135" s="300"/>
      <c r="R33135" s="300"/>
      <c r="S33135" s="300"/>
      <c r="T33135" s="300"/>
      <c r="U33135" s="300"/>
      <c r="V33135" s="300"/>
      <c r="W33135" s="300"/>
      <c r="X33135" s="300"/>
      <c r="Y33135" s="300"/>
      <c r="Z33135" s="300"/>
      <c r="AA33135" s="300"/>
      <c r="AB33135" s="300"/>
      <c r="AC33135" s="300"/>
      <c r="AD33135" s="300"/>
      <c r="AE33135" s="300"/>
      <c r="AF33135" s="300"/>
      <c r="AG33135" s="300"/>
      <c r="AH33135" s="300"/>
      <c r="AI33135" s="300"/>
      <c r="AJ33135" s="300"/>
      <c r="AK33135" s="300"/>
      <c r="AL33135" s="300"/>
      <c r="AM33135" s="300"/>
      <c r="AN33135" s="300"/>
      <c r="AO33135" s="300"/>
      <c r="AP33135" s="300"/>
      <c r="AQ33135" s="300"/>
      <c r="AR33135" s="300"/>
      <c r="AS33135" s="300"/>
      <c r="AT33135" s="300"/>
      <c r="AU33135" s="300"/>
      <c r="AV33135" s="300"/>
      <c r="AW33135" s="300"/>
      <c r="AX33135" s="300"/>
      <c r="AY33135" s="300"/>
      <c r="AZ33135" s="300"/>
      <c r="BA33135" s="300"/>
      <c r="BB33135" s="300"/>
      <c r="BC33135" s="300"/>
      <c r="BD33135" s="300"/>
      <c r="BE33135" s="300"/>
      <c r="BF33135" s="300"/>
      <c r="BG33135" s="300"/>
      <c r="BH33135" s="300"/>
      <c r="BI33135" s="300"/>
      <c r="BJ33135" s="300"/>
      <c r="BK33135" s="300"/>
      <c r="BL33135" s="300"/>
      <c r="BM33135" s="300"/>
      <c r="BN33135" s="300"/>
      <c r="BO33135" s="300"/>
      <c r="BP33135" s="300"/>
      <c r="BQ33135" s="300"/>
      <c r="BR33135" s="300"/>
      <c r="BS33135" s="300"/>
      <c r="BT33135" s="300"/>
      <c r="BU33135" s="300"/>
      <c r="BV33135" s="300"/>
      <c r="BW33135" s="300"/>
      <c r="BX33135" s="300"/>
      <c r="BY33135" s="300"/>
      <c r="BZ33135" s="300"/>
      <c r="CA33135" s="300"/>
      <c r="CB33135" s="300"/>
      <c r="CC33135" s="300"/>
      <c r="CD33135" s="300"/>
      <c r="CE33135" s="300"/>
      <c r="CF33135" s="300"/>
      <c r="CG33135" s="300"/>
      <c r="CH33135" s="300"/>
      <c r="CI33135" s="300"/>
      <c r="CJ33135" s="300"/>
      <c r="CK33135" s="300"/>
      <c r="CL33135" s="300"/>
      <c r="CM33135" s="300"/>
      <c r="CN33135" s="300"/>
      <c r="CO33135" s="300"/>
      <c r="CP33135" s="300"/>
      <c r="CQ33135" s="300"/>
      <c r="CR33135" s="300"/>
      <c r="CS33135" s="300"/>
      <c r="CT33135" s="300"/>
      <c r="CU33135" s="300"/>
      <c r="CV33135" s="300"/>
      <c r="CW33135" s="300"/>
      <c r="CX33135" s="300"/>
      <c r="CY33135" s="300"/>
      <c r="CZ33135" s="300"/>
      <c r="DA33135" s="300"/>
      <c r="DB33135" s="300"/>
      <c r="DC33135" s="300"/>
      <c r="DD33135" s="300"/>
      <c r="DE33135" s="300"/>
      <c r="DF33135" s="300"/>
      <c r="DG33135" s="300"/>
      <c r="DH33135" s="300"/>
      <c r="DI33135" s="300"/>
      <c r="DJ33135" s="300"/>
      <c r="DK33135" s="300"/>
      <c r="DL33135" s="300"/>
      <c r="DM33135" s="300"/>
      <c r="DN33135" s="300"/>
      <c r="DO33135" s="300"/>
      <c r="DP33135" s="300"/>
      <c r="DQ33135" s="300"/>
      <c r="DR33135" s="300"/>
      <c r="DS33135" s="300"/>
      <c r="DT33135" s="300"/>
      <c r="DU33135" s="300"/>
      <c r="DV33135" s="300"/>
      <c r="DW33135" s="300"/>
      <c r="DX33135" s="300"/>
      <c r="DY33135" s="300"/>
      <c r="DZ33135" s="300"/>
      <c r="EA33135" s="300"/>
      <c r="EB33135" s="300"/>
      <c r="EC33135" s="300"/>
      <c r="ED33135" s="300"/>
      <c r="EE33135" s="300"/>
      <c r="EF33135" s="300"/>
      <c r="EG33135" s="300"/>
      <c r="EH33135" s="300"/>
      <c r="EI33135" s="300"/>
      <c r="EJ33135" s="300"/>
      <c r="EK33135" s="300"/>
      <c r="EL33135" s="300"/>
      <c r="EM33135" s="300"/>
      <c r="EN33135" s="300"/>
      <c r="EO33135" s="300"/>
      <c r="EP33135" s="300"/>
      <c r="EQ33135" s="300"/>
      <c r="ER33135" s="300"/>
      <c r="ES33135" s="300"/>
      <c r="ET33135" s="300"/>
      <c r="EU33135" s="300"/>
      <c r="EV33135" s="300"/>
      <c r="EW33135" s="300"/>
      <c r="EX33135" s="300"/>
      <c r="EY33135" s="300"/>
      <c r="EZ33135" s="300"/>
      <c r="FA33135" s="300"/>
      <c r="FB33135" s="300"/>
      <c r="FC33135" s="300"/>
      <c r="FD33135" s="300"/>
      <c r="FE33135" s="300"/>
      <c r="FF33135" s="300"/>
      <c r="FG33135" s="300"/>
      <c r="FH33135" s="300"/>
      <c r="FI33135" s="300"/>
      <c r="FJ33135" s="300"/>
      <c r="FK33135" s="300"/>
      <c r="FL33135" s="300"/>
      <c r="FM33135" s="300"/>
      <c r="FN33135" s="300"/>
      <c r="FO33135" s="300"/>
      <c r="FP33135" s="300"/>
      <c r="FQ33135" s="300"/>
      <c r="FR33135" s="300"/>
      <c r="FS33135" s="300"/>
      <c r="FT33135" s="300"/>
      <c r="FU33135" s="300"/>
      <c r="FV33135" s="300"/>
      <c r="FW33135" s="300"/>
      <c r="FX33135" s="300"/>
      <c r="FY33135" s="300"/>
      <c r="FZ33135" s="300"/>
      <c r="GA33135" s="300"/>
      <c r="GB33135" s="300"/>
      <c r="GC33135" s="300"/>
      <c r="GD33135" s="300"/>
      <c r="GE33135" s="300"/>
      <c r="GF33135" s="300"/>
      <c r="GG33135" s="300"/>
      <c r="GH33135" s="300"/>
      <c r="GI33135" s="300"/>
      <c r="GJ33135" s="300"/>
      <c r="GK33135" s="300"/>
    </row>
    <row r="33136" spans="4:193" x14ac:dyDescent="0.25">
      <c r="D33136" s="300"/>
      <c r="J33136" s="300"/>
      <c r="K33136" s="300"/>
      <c r="L33136" s="300"/>
      <c r="M33136" s="300"/>
      <c r="N33136" s="300"/>
      <c r="O33136" s="300"/>
      <c r="P33136" s="300"/>
      <c r="Q33136" s="300"/>
      <c r="R33136" s="300"/>
      <c r="S33136" s="300"/>
      <c r="T33136" s="300"/>
      <c r="U33136" s="300"/>
      <c r="V33136" s="300"/>
      <c r="W33136" s="300"/>
      <c r="X33136" s="300"/>
      <c r="Y33136" s="300"/>
      <c r="Z33136" s="300"/>
      <c r="AA33136" s="300"/>
      <c r="AB33136" s="300"/>
      <c r="AC33136" s="300"/>
      <c r="AD33136" s="300"/>
      <c r="AE33136" s="300"/>
      <c r="AF33136" s="300"/>
      <c r="AG33136" s="300"/>
      <c r="AH33136" s="300"/>
      <c r="AI33136" s="300"/>
      <c r="AJ33136" s="300"/>
      <c r="AK33136" s="300"/>
      <c r="AL33136" s="300"/>
      <c r="AM33136" s="300"/>
      <c r="AN33136" s="300"/>
      <c r="AO33136" s="300"/>
      <c r="AP33136" s="300"/>
      <c r="AQ33136" s="300"/>
      <c r="AR33136" s="300"/>
      <c r="AS33136" s="300"/>
      <c r="AT33136" s="300"/>
      <c r="AU33136" s="300"/>
      <c r="AV33136" s="300"/>
      <c r="AW33136" s="300"/>
      <c r="AX33136" s="300"/>
      <c r="AY33136" s="300"/>
      <c r="AZ33136" s="300"/>
      <c r="BA33136" s="300"/>
      <c r="BB33136" s="300"/>
      <c r="BC33136" s="300"/>
      <c r="BD33136" s="300"/>
      <c r="BE33136" s="300"/>
      <c r="BF33136" s="300"/>
      <c r="BG33136" s="300"/>
      <c r="BH33136" s="300"/>
      <c r="BI33136" s="300"/>
      <c r="BJ33136" s="300"/>
      <c r="BK33136" s="300"/>
      <c r="BL33136" s="300"/>
      <c r="BM33136" s="300"/>
      <c r="BN33136" s="300"/>
      <c r="BO33136" s="300"/>
      <c r="BP33136" s="300"/>
      <c r="BQ33136" s="300"/>
      <c r="BR33136" s="300"/>
      <c r="BS33136" s="300"/>
      <c r="BT33136" s="300"/>
      <c r="BU33136" s="300"/>
      <c r="BV33136" s="300"/>
      <c r="BW33136" s="300"/>
      <c r="BX33136" s="300"/>
      <c r="BY33136" s="300"/>
      <c r="BZ33136" s="300"/>
      <c r="CA33136" s="300"/>
      <c r="CB33136" s="300"/>
      <c r="CC33136" s="300"/>
      <c r="CD33136" s="300"/>
      <c r="CE33136" s="300"/>
      <c r="CF33136" s="300"/>
      <c r="CG33136" s="300"/>
      <c r="CH33136" s="300"/>
      <c r="CI33136" s="300"/>
      <c r="CJ33136" s="300"/>
      <c r="CK33136" s="300"/>
      <c r="CL33136" s="300"/>
      <c r="CM33136" s="300"/>
      <c r="CN33136" s="300"/>
      <c r="CO33136" s="300"/>
      <c r="CP33136" s="300"/>
      <c r="CQ33136" s="300"/>
      <c r="CR33136" s="300"/>
      <c r="CS33136" s="300"/>
      <c r="CT33136" s="300"/>
      <c r="CU33136" s="300"/>
      <c r="CV33136" s="300"/>
      <c r="CW33136" s="300"/>
      <c r="CX33136" s="300"/>
      <c r="CY33136" s="300"/>
      <c r="CZ33136" s="300"/>
      <c r="DA33136" s="300"/>
      <c r="DB33136" s="300"/>
      <c r="DC33136" s="300"/>
      <c r="DD33136" s="300"/>
      <c r="DE33136" s="300"/>
      <c r="DF33136" s="300"/>
      <c r="DG33136" s="300"/>
      <c r="DH33136" s="300"/>
      <c r="DI33136" s="300"/>
      <c r="DJ33136" s="300"/>
      <c r="DK33136" s="300"/>
      <c r="DL33136" s="300"/>
      <c r="DM33136" s="300"/>
      <c r="DN33136" s="300"/>
      <c r="DO33136" s="300"/>
      <c r="DP33136" s="300"/>
      <c r="DQ33136" s="300"/>
      <c r="DR33136" s="300"/>
      <c r="DS33136" s="300"/>
      <c r="DT33136" s="300"/>
      <c r="DU33136" s="300"/>
      <c r="DV33136" s="300"/>
      <c r="DW33136" s="300"/>
      <c r="DX33136" s="300"/>
      <c r="DY33136" s="300"/>
      <c r="DZ33136" s="300"/>
      <c r="EA33136" s="300"/>
      <c r="EB33136" s="300"/>
      <c r="EC33136" s="300"/>
      <c r="ED33136" s="300"/>
      <c r="EE33136" s="300"/>
      <c r="EF33136" s="300"/>
      <c r="EG33136" s="300"/>
      <c r="EH33136" s="300"/>
      <c r="EI33136" s="300"/>
      <c r="EJ33136" s="300"/>
      <c r="EK33136" s="300"/>
      <c r="EL33136" s="300"/>
      <c r="EM33136" s="300"/>
      <c r="EN33136" s="300"/>
      <c r="EO33136" s="300"/>
      <c r="EP33136" s="300"/>
      <c r="EQ33136" s="300"/>
      <c r="ER33136" s="300"/>
      <c r="ES33136" s="300"/>
      <c r="ET33136" s="300"/>
      <c r="EU33136" s="300"/>
      <c r="EV33136" s="300"/>
      <c r="EW33136" s="300"/>
      <c r="EX33136" s="300"/>
      <c r="EY33136" s="300"/>
      <c r="EZ33136" s="300"/>
      <c r="FA33136" s="300"/>
      <c r="FB33136" s="300"/>
      <c r="FC33136" s="300"/>
      <c r="FD33136" s="300"/>
      <c r="FE33136" s="300"/>
      <c r="FF33136" s="300"/>
      <c r="FG33136" s="300"/>
      <c r="FH33136" s="300"/>
      <c r="FI33136" s="300"/>
      <c r="FJ33136" s="300"/>
      <c r="FK33136" s="300"/>
      <c r="FL33136" s="300"/>
      <c r="FM33136" s="300"/>
      <c r="FN33136" s="300"/>
      <c r="FO33136" s="300"/>
      <c r="FP33136" s="300"/>
      <c r="FQ33136" s="300"/>
      <c r="FR33136" s="300"/>
      <c r="FS33136" s="300"/>
      <c r="FT33136" s="300"/>
      <c r="FU33136" s="300"/>
      <c r="FV33136" s="300"/>
      <c r="FW33136" s="300"/>
      <c r="FX33136" s="300"/>
      <c r="FY33136" s="300"/>
      <c r="FZ33136" s="300"/>
      <c r="GA33136" s="300"/>
      <c r="GB33136" s="300"/>
      <c r="GC33136" s="300"/>
      <c r="GD33136" s="300"/>
      <c r="GE33136" s="300"/>
      <c r="GF33136" s="300"/>
      <c r="GG33136" s="300"/>
      <c r="GH33136" s="300"/>
      <c r="GI33136" s="300"/>
      <c r="GJ33136" s="300"/>
      <c r="GK33136" s="300"/>
    </row>
    <row r="33137" spans="4:193" x14ac:dyDescent="0.25">
      <c r="D33137" s="300"/>
      <c r="J33137" s="300"/>
      <c r="K33137" s="300"/>
      <c r="L33137" s="300"/>
      <c r="M33137" s="300"/>
      <c r="N33137" s="300"/>
      <c r="O33137" s="300"/>
      <c r="P33137" s="300"/>
      <c r="Q33137" s="300"/>
      <c r="R33137" s="300"/>
      <c r="S33137" s="300"/>
      <c r="T33137" s="300"/>
      <c r="U33137" s="300"/>
      <c r="V33137" s="300"/>
      <c r="W33137" s="300"/>
      <c r="X33137" s="300"/>
      <c r="Y33137" s="300"/>
      <c r="Z33137" s="300"/>
      <c r="AA33137" s="300"/>
      <c r="AB33137" s="300"/>
      <c r="AC33137" s="300"/>
      <c r="AD33137" s="300"/>
      <c r="AE33137" s="300"/>
      <c r="AF33137" s="300"/>
      <c r="AG33137" s="300"/>
      <c r="AH33137" s="300"/>
      <c r="AI33137" s="300"/>
      <c r="AJ33137" s="300"/>
      <c r="AK33137" s="300"/>
      <c r="AL33137" s="300"/>
      <c r="AM33137" s="300"/>
      <c r="AN33137" s="300"/>
      <c r="AO33137" s="300"/>
      <c r="AP33137" s="300"/>
      <c r="AQ33137" s="300"/>
      <c r="AR33137" s="300"/>
      <c r="AS33137" s="300"/>
      <c r="AT33137" s="300"/>
      <c r="AU33137" s="300"/>
      <c r="AV33137" s="300"/>
      <c r="AW33137" s="300"/>
      <c r="AX33137" s="300"/>
      <c r="AY33137" s="300"/>
      <c r="AZ33137" s="300"/>
      <c r="BA33137" s="300"/>
      <c r="BB33137" s="300"/>
      <c r="BC33137" s="300"/>
      <c r="BD33137" s="300"/>
      <c r="BE33137" s="300"/>
      <c r="BF33137" s="300"/>
      <c r="BG33137" s="300"/>
      <c r="BH33137" s="300"/>
      <c r="BI33137" s="300"/>
      <c r="BJ33137" s="300"/>
      <c r="BK33137" s="300"/>
      <c r="BL33137" s="300"/>
      <c r="BM33137" s="300"/>
      <c r="BN33137" s="300"/>
      <c r="BO33137" s="300"/>
      <c r="BP33137" s="300"/>
      <c r="BQ33137" s="300"/>
      <c r="BR33137" s="300"/>
      <c r="BS33137" s="300"/>
      <c r="BT33137" s="300"/>
      <c r="BU33137" s="300"/>
      <c r="BV33137" s="300"/>
      <c r="BW33137" s="300"/>
      <c r="BX33137" s="300"/>
      <c r="BY33137" s="300"/>
      <c r="BZ33137" s="300"/>
      <c r="CA33137" s="300"/>
      <c r="CB33137" s="300"/>
      <c r="CC33137" s="300"/>
      <c r="CD33137" s="300"/>
      <c r="CE33137" s="300"/>
      <c r="CF33137" s="300"/>
      <c r="CG33137" s="300"/>
      <c r="CH33137" s="300"/>
      <c r="CI33137" s="300"/>
      <c r="CJ33137" s="300"/>
      <c r="CK33137" s="300"/>
      <c r="CL33137" s="300"/>
      <c r="CM33137" s="300"/>
      <c r="CN33137" s="300"/>
      <c r="CO33137" s="300"/>
      <c r="CP33137" s="300"/>
      <c r="CQ33137" s="300"/>
      <c r="CR33137" s="300"/>
      <c r="CS33137" s="300"/>
      <c r="CT33137" s="300"/>
      <c r="CU33137" s="300"/>
      <c r="CV33137" s="300"/>
      <c r="CW33137" s="300"/>
      <c r="CX33137" s="300"/>
      <c r="CY33137" s="300"/>
      <c r="CZ33137" s="300"/>
      <c r="DA33137" s="300"/>
      <c r="DB33137" s="300"/>
      <c r="DC33137" s="300"/>
      <c r="DD33137" s="300"/>
      <c r="DE33137" s="300"/>
      <c r="DF33137" s="300"/>
      <c r="DG33137" s="300"/>
      <c r="DH33137" s="300"/>
      <c r="DI33137" s="300"/>
      <c r="DJ33137" s="300"/>
      <c r="DK33137" s="300"/>
      <c r="DL33137" s="300"/>
      <c r="DM33137" s="300"/>
      <c r="DN33137" s="300"/>
      <c r="DO33137" s="300"/>
      <c r="DP33137" s="300"/>
      <c r="DQ33137" s="300"/>
      <c r="DR33137" s="300"/>
      <c r="DS33137" s="300"/>
      <c r="DT33137" s="300"/>
      <c r="DU33137" s="300"/>
      <c r="DV33137" s="300"/>
      <c r="DW33137" s="300"/>
      <c r="DX33137" s="300"/>
      <c r="DY33137" s="300"/>
      <c r="DZ33137" s="300"/>
      <c r="EA33137" s="300"/>
      <c r="EB33137" s="300"/>
      <c r="EC33137" s="300"/>
      <c r="ED33137" s="300"/>
      <c r="EE33137" s="300"/>
      <c r="EF33137" s="300"/>
      <c r="EG33137" s="300"/>
      <c r="EH33137" s="300"/>
      <c r="EI33137" s="300"/>
      <c r="EJ33137" s="300"/>
      <c r="EK33137" s="300"/>
      <c r="EL33137" s="300"/>
      <c r="EM33137" s="300"/>
      <c r="EN33137" s="300"/>
      <c r="EO33137" s="300"/>
      <c r="EP33137" s="300"/>
      <c r="EQ33137" s="300"/>
      <c r="ER33137" s="300"/>
      <c r="ES33137" s="300"/>
      <c r="ET33137" s="300"/>
      <c r="EU33137" s="300"/>
      <c r="EV33137" s="300"/>
      <c r="EW33137" s="300"/>
      <c r="EX33137" s="300"/>
      <c r="EY33137" s="300"/>
      <c r="EZ33137" s="300"/>
      <c r="FA33137" s="300"/>
      <c r="FB33137" s="300"/>
      <c r="FC33137" s="300"/>
      <c r="FD33137" s="300"/>
      <c r="FE33137" s="300"/>
      <c r="FF33137" s="300"/>
      <c r="FG33137" s="300"/>
      <c r="FH33137" s="300"/>
      <c r="FI33137" s="300"/>
      <c r="FJ33137" s="300"/>
      <c r="FK33137" s="300"/>
      <c r="FL33137" s="300"/>
      <c r="FM33137" s="300"/>
      <c r="FN33137" s="300"/>
      <c r="FO33137" s="300"/>
      <c r="FP33137" s="300"/>
      <c r="FQ33137" s="300"/>
      <c r="FR33137" s="300"/>
      <c r="FS33137" s="300"/>
      <c r="FT33137" s="300"/>
      <c r="FU33137" s="300"/>
      <c r="FV33137" s="300"/>
      <c r="FW33137" s="300"/>
      <c r="FX33137" s="300"/>
      <c r="FY33137" s="300"/>
      <c r="FZ33137" s="300"/>
      <c r="GA33137" s="300"/>
      <c r="GB33137" s="300"/>
      <c r="GC33137" s="300"/>
      <c r="GD33137" s="300"/>
      <c r="GE33137" s="300"/>
      <c r="GF33137" s="300"/>
      <c r="GG33137" s="300"/>
      <c r="GH33137" s="300"/>
      <c r="GI33137" s="300"/>
      <c r="GJ33137" s="300"/>
      <c r="GK33137" s="300"/>
    </row>
    <row r="33138" spans="4:193" x14ac:dyDescent="0.25">
      <c r="D33138" s="300"/>
      <c r="J33138" s="300"/>
      <c r="K33138" s="300"/>
      <c r="L33138" s="300"/>
      <c r="M33138" s="300"/>
      <c r="N33138" s="300"/>
      <c r="O33138" s="300"/>
      <c r="P33138" s="300"/>
      <c r="Q33138" s="300"/>
      <c r="R33138" s="300"/>
      <c r="S33138" s="300"/>
      <c r="T33138" s="300"/>
      <c r="U33138" s="300"/>
      <c r="V33138" s="300"/>
      <c r="W33138" s="300"/>
      <c r="X33138" s="300"/>
      <c r="Y33138" s="300"/>
      <c r="Z33138" s="300"/>
      <c r="AA33138" s="300"/>
      <c r="AB33138" s="300"/>
      <c r="AC33138" s="300"/>
      <c r="AD33138" s="300"/>
      <c r="AE33138" s="300"/>
      <c r="AF33138" s="300"/>
      <c r="AG33138" s="300"/>
      <c r="AH33138" s="300"/>
      <c r="AI33138" s="300"/>
      <c r="AJ33138" s="300"/>
      <c r="AK33138" s="300"/>
      <c r="AL33138" s="300"/>
      <c r="AM33138" s="300"/>
      <c r="AN33138" s="300"/>
      <c r="AO33138" s="300"/>
      <c r="AP33138" s="300"/>
      <c r="AQ33138" s="300"/>
      <c r="AR33138" s="300"/>
      <c r="AS33138" s="300"/>
      <c r="AT33138" s="300"/>
      <c r="AU33138" s="300"/>
      <c r="AV33138" s="300"/>
      <c r="AW33138" s="300"/>
      <c r="AX33138" s="300"/>
      <c r="AY33138" s="300"/>
      <c r="AZ33138" s="300"/>
      <c r="BA33138" s="300"/>
      <c r="BB33138" s="300"/>
      <c r="BC33138" s="300"/>
      <c r="BD33138" s="300"/>
      <c r="BE33138" s="300"/>
      <c r="BF33138" s="300"/>
      <c r="BG33138" s="300"/>
      <c r="BH33138" s="300"/>
      <c r="BI33138" s="300"/>
      <c r="BJ33138" s="300"/>
      <c r="BK33138" s="300"/>
      <c r="BL33138" s="300"/>
      <c r="BM33138" s="300"/>
      <c r="BN33138" s="300"/>
      <c r="BO33138" s="300"/>
      <c r="BP33138" s="300"/>
      <c r="BQ33138" s="300"/>
      <c r="BR33138" s="300"/>
      <c r="BS33138" s="300"/>
      <c r="BT33138" s="300"/>
      <c r="BU33138" s="300"/>
      <c r="BV33138" s="300"/>
      <c r="BW33138" s="300"/>
      <c r="BX33138" s="300"/>
      <c r="BY33138" s="300"/>
      <c r="BZ33138" s="300"/>
      <c r="CA33138" s="300"/>
      <c r="CB33138" s="300"/>
      <c r="CC33138" s="300"/>
      <c r="CD33138" s="300"/>
      <c r="CE33138" s="300"/>
      <c r="CF33138" s="300"/>
      <c r="CG33138" s="300"/>
      <c r="CH33138" s="300"/>
      <c r="CI33138" s="300"/>
      <c r="CJ33138" s="300"/>
      <c r="CK33138" s="300"/>
      <c r="CL33138" s="300"/>
      <c r="CM33138" s="300"/>
      <c r="CN33138" s="300"/>
      <c r="CO33138" s="300"/>
      <c r="CP33138" s="300"/>
      <c r="CQ33138" s="300"/>
      <c r="CR33138" s="300"/>
      <c r="CS33138" s="300"/>
      <c r="CT33138" s="300"/>
      <c r="CU33138" s="300"/>
      <c r="CV33138" s="300"/>
      <c r="CW33138" s="300"/>
      <c r="CX33138" s="300"/>
      <c r="CY33138" s="300"/>
      <c r="CZ33138" s="300"/>
      <c r="DA33138" s="300"/>
      <c r="DB33138" s="300"/>
      <c r="DC33138" s="300"/>
      <c r="DD33138" s="300"/>
      <c r="DE33138" s="300"/>
      <c r="DF33138" s="300"/>
      <c r="DG33138" s="300"/>
      <c r="DH33138" s="300"/>
      <c r="DI33138" s="300"/>
      <c r="DJ33138" s="300"/>
      <c r="DK33138" s="300"/>
      <c r="DL33138" s="300"/>
      <c r="DM33138" s="300"/>
      <c r="DN33138" s="300"/>
      <c r="DO33138" s="300"/>
      <c r="DP33138" s="300"/>
      <c r="DQ33138" s="300"/>
      <c r="DR33138" s="300"/>
      <c r="DS33138" s="300"/>
      <c r="DT33138" s="300"/>
      <c r="DU33138" s="300"/>
      <c r="DV33138" s="300"/>
      <c r="DW33138" s="300"/>
      <c r="DX33138" s="300"/>
      <c r="DY33138" s="300"/>
      <c r="DZ33138" s="300"/>
      <c r="EA33138" s="300"/>
      <c r="EB33138" s="300"/>
      <c r="EC33138" s="300"/>
      <c r="ED33138" s="300"/>
      <c r="EE33138" s="300"/>
      <c r="EF33138" s="300"/>
      <c r="EG33138" s="300"/>
      <c r="EH33138" s="300"/>
      <c r="EI33138" s="300"/>
      <c r="EJ33138" s="300"/>
      <c r="EK33138" s="300"/>
      <c r="EL33138" s="300"/>
      <c r="EM33138" s="300"/>
      <c r="EN33138" s="300"/>
      <c r="EO33138" s="300"/>
      <c r="EP33138" s="300"/>
      <c r="EQ33138" s="300"/>
      <c r="ER33138" s="300"/>
      <c r="ES33138" s="300"/>
      <c r="ET33138" s="300"/>
      <c r="EU33138" s="300"/>
      <c r="EV33138" s="300"/>
      <c r="EW33138" s="300"/>
      <c r="EX33138" s="300"/>
      <c r="EY33138" s="300"/>
      <c r="EZ33138" s="300"/>
      <c r="FA33138" s="300"/>
      <c r="FB33138" s="300"/>
      <c r="FC33138" s="300"/>
      <c r="FD33138" s="300"/>
      <c r="FE33138" s="300"/>
      <c r="FF33138" s="300"/>
      <c r="FG33138" s="300"/>
      <c r="FH33138" s="300"/>
      <c r="FI33138" s="300"/>
      <c r="FJ33138" s="300"/>
      <c r="FK33138" s="300"/>
      <c r="FL33138" s="300"/>
      <c r="FM33138" s="300"/>
      <c r="FN33138" s="300"/>
      <c r="FO33138" s="300"/>
      <c r="FP33138" s="300"/>
      <c r="FQ33138" s="300"/>
      <c r="FR33138" s="300"/>
      <c r="FS33138" s="300"/>
      <c r="FT33138" s="300"/>
      <c r="FU33138" s="300"/>
      <c r="FV33138" s="300"/>
      <c r="FW33138" s="300"/>
      <c r="FX33138" s="300"/>
      <c r="FY33138" s="300"/>
      <c r="FZ33138" s="300"/>
      <c r="GA33138" s="300"/>
      <c r="GB33138" s="300"/>
      <c r="GC33138" s="300"/>
      <c r="GD33138" s="300"/>
      <c r="GE33138" s="300"/>
      <c r="GF33138" s="300"/>
      <c r="GG33138" s="300"/>
      <c r="GH33138" s="300"/>
      <c r="GI33138" s="300"/>
      <c r="GJ33138" s="300"/>
      <c r="GK33138" s="300"/>
    </row>
    <row r="33139" spans="4:193" x14ac:dyDescent="0.25">
      <c r="D33139" s="300"/>
      <c r="J33139" s="300"/>
      <c r="K33139" s="300"/>
      <c r="L33139" s="300"/>
      <c r="M33139" s="300"/>
      <c r="N33139" s="300"/>
      <c r="O33139" s="300"/>
      <c r="P33139" s="300"/>
      <c r="Q33139" s="300"/>
      <c r="R33139" s="300"/>
      <c r="S33139" s="300"/>
      <c r="T33139" s="300"/>
      <c r="U33139" s="300"/>
      <c r="V33139" s="300"/>
      <c r="W33139" s="300"/>
      <c r="X33139" s="300"/>
      <c r="Y33139" s="300"/>
      <c r="Z33139" s="300"/>
      <c r="AA33139" s="300"/>
      <c r="AB33139" s="300"/>
      <c r="AC33139" s="300"/>
      <c r="AD33139" s="300"/>
      <c r="AE33139" s="300"/>
      <c r="AF33139" s="300"/>
      <c r="AG33139" s="300"/>
      <c r="AH33139" s="300"/>
      <c r="AI33139" s="300"/>
      <c r="AJ33139" s="300"/>
      <c r="AK33139" s="300"/>
      <c r="AL33139" s="300"/>
      <c r="AM33139" s="300"/>
      <c r="AN33139" s="300"/>
      <c r="AO33139" s="300"/>
      <c r="AP33139" s="300"/>
      <c r="AQ33139" s="300"/>
      <c r="AR33139" s="300"/>
      <c r="AS33139" s="300"/>
      <c r="AT33139" s="300"/>
      <c r="AU33139" s="300"/>
      <c r="AV33139" s="300"/>
      <c r="AW33139" s="300"/>
      <c r="AX33139" s="300"/>
      <c r="AY33139" s="300"/>
      <c r="AZ33139" s="300"/>
      <c r="BA33139" s="300"/>
      <c r="BB33139" s="300"/>
      <c r="BC33139" s="300"/>
      <c r="BD33139" s="300"/>
      <c r="BE33139" s="300"/>
      <c r="BF33139" s="300"/>
      <c r="BG33139" s="300"/>
      <c r="BH33139" s="300"/>
      <c r="BI33139" s="300"/>
      <c r="BJ33139" s="300"/>
      <c r="BK33139" s="300"/>
      <c r="BL33139" s="300"/>
      <c r="BM33139" s="300"/>
      <c r="BN33139" s="300"/>
      <c r="BO33139" s="300"/>
      <c r="BP33139" s="300"/>
      <c r="BQ33139" s="300"/>
      <c r="BR33139" s="300"/>
      <c r="BS33139" s="300"/>
      <c r="BT33139" s="300"/>
      <c r="BU33139" s="300"/>
      <c r="BV33139" s="300"/>
      <c r="BW33139" s="300"/>
      <c r="BX33139" s="300"/>
      <c r="BY33139" s="300"/>
      <c r="BZ33139" s="300"/>
      <c r="CA33139" s="300"/>
      <c r="CB33139" s="300"/>
      <c r="CC33139" s="300"/>
      <c r="CD33139" s="300"/>
      <c r="CE33139" s="300"/>
      <c r="CF33139" s="300"/>
      <c r="CG33139" s="300"/>
      <c r="CH33139" s="300"/>
      <c r="CI33139" s="300"/>
      <c r="CJ33139" s="300"/>
      <c r="CK33139" s="300"/>
      <c r="CL33139" s="300"/>
      <c r="CM33139" s="300"/>
      <c r="CN33139" s="300"/>
      <c r="CO33139" s="300"/>
      <c r="CP33139" s="300"/>
      <c r="CQ33139" s="300"/>
      <c r="CR33139" s="300"/>
      <c r="CS33139" s="300"/>
      <c r="CT33139" s="300"/>
      <c r="CU33139" s="300"/>
      <c r="CV33139" s="300"/>
      <c r="CW33139" s="300"/>
      <c r="CX33139" s="300"/>
      <c r="CY33139" s="300"/>
      <c r="CZ33139" s="300"/>
      <c r="DA33139" s="300"/>
      <c r="DB33139" s="300"/>
      <c r="DC33139" s="300"/>
      <c r="DD33139" s="300"/>
      <c r="DE33139" s="300"/>
      <c r="DF33139" s="300"/>
      <c r="DG33139" s="300"/>
      <c r="DH33139" s="300"/>
      <c r="DI33139" s="300"/>
      <c r="DJ33139" s="300"/>
      <c r="DK33139" s="300"/>
      <c r="DL33139" s="300"/>
      <c r="DM33139" s="300"/>
      <c r="DN33139" s="300"/>
      <c r="DO33139" s="300"/>
      <c r="DP33139" s="300"/>
      <c r="DQ33139" s="300"/>
      <c r="DR33139" s="300"/>
      <c r="DS33139" s="300"/>
      <c r="DT33139" s="300"/>
      <c r="DU33139" s="300"/>
      <c r="DV33139" s="300"/>
      <c r="DW33139" s="300"/>
      <c r="DX33139" s="300"/>
      <c r="DY33139" s="300"/>
      <c r="DZ33139" s="300"/>
      <c r="EA33139" s="300"/>
      <c r="EB33139" s="300"/>
      <c r="EC33139" s="300"/>
      <c r="ED33139" s="300"/>
      <c r="EE33139" s="300"/>
      <c r="EF33139" s="300"/>
      <c r="EG33139" s="300"/>
      <c r="EH33139" s="300"/>
      <c r="EI33139" s="300"/>
      <c r="EJ33139" s="300"/>
      <c r="EK33139" s="300"/>
      <c r="EL33139" s="300"/>
      <c r="EM33139" s="300"/>
      <c r="EN33139" s="300"/>
      <c r="EO33139" s="300"/>
      <c r="EP33139" s="300"/>
      <c r="EQ33139" s="300"/>
      <c r="ER33139" s="300"/>
      <c r="ES33139" s="300"/>
      <c r="ET33139" s="300"/>
      <c r="EU33139" s="300"/>
      <c r="EV33139" s="300"/>
      <c r="EW33139" s="300"/>
      <c r="EX33139" s="300"/>
      <c r="EY33139" s="300"/>
      <c r="EZ33139" s="300"/>
      <c r="FA33139" s="300"/>
      <c r="FB33139" s="300"/>
      <c r="FC33139" s="300"/>
      <c r="FD33139" s="300"/>
      <c r="FE33139" s="300"/>
      <c r="FF33139" s="300"/>
      <c r="FG33139" s="300"/>
      <c r="FH33139" s="300"/>
      <c r="FI33139" s="300"/>
      <c r="FJ33139" s="300"/>
      <c r="FK33139" s="300"/>
      <c r="FL33139" s="300"/>
      <c r="FM33139" s="300"/>
      <c r="FN33139" s="300"/>
      <c r="FO33139" s="300"/>
      <c r="FP33139" s="300"/>
      <c r="FQ33139" s="300"/>
      <c r="FR33139" s="300"/>
      <c r="FS33139" s="300"/>
      <c r="FT33139" s="300"/>
      <c r="FU33139" s="300"/>
      <c r="FV33139" s="300"/>
      <c r="FW33139" s="300"/>
      <c r="FX33139" s="300"/>
      <c r="FY33139" s="300"/>
      <c r="FZ33139" s="300"/>
      <c r="GA33139" s="300"/>
      <c r="GB33139" s="300"/>
      <c r="GC33139" s="300"/>
      <c r="GD33139" s="300"/>
      <c r="GE33139" s="300"/>
      <c r="GF33139" s="300"/>
      <c r="GG33139" s="300"/>
      <c r="GH33139" s="300"/>
      <c r="GI33139" s="300"/>
      <c r="GJ33139" s="300"/>
      <c r="GK33139" s="300"/>
    </row>
    <row r="33140" spans="4:193" x14ac:dyDescent="0.25">
      <c r="D33140" s="300"/>
      <c r="J33140" s="300"/>
      <c r="K33140" s="300"/>
      <c r="L33140" s="300"/>
      <c r="M33140" s="300"/>
      <c r="N33140" s="300"/>
      <c r="O33140" s="300"/>
      <c r="P33140" s="300"/>
      <c r="Q33140" s="300"/>
      <c r="R33140" s="300"/>
      <c r="S33140" s="300"/>
      <c r="T33140" s="300"/>
      <c r="U33140" s="300"/>
      <c r="V33140" s="300"/>
      <c r="W33140" s="300"/>
      <c r="X33140" s="300"/>
      <c r="Y33140" s="300"/>
      <c r="Z33140" s="300"/>
      <c r="AA33140" s="300"/>
      <c r="AB33140" s="300"/>
      <c r="AC33140" s="300"/>
      <c r="AD33140" s="300"/>
      <c r="AE33140" s="300"/>
      <c r="AF33140" s="300"/>
      <c r="AG33140" s="300"/>
      <c r="AH33140" s="300"/>
      <c r="AI33140" s="300"/>
      <c r="AJ33140" s="300"/>
      <c r="AK33140" s="300"/>
      <c r="AL33140" s="300"/>
      <c r="AM33140" s="300"/>
      <c r="AN33140" s="300"/>
      <c r="AO33140" s="300"/>
      <c r="AP33140" s="300"/>
      <c r="AQ33140" s="300"/>
      <c r="AR33140" s="300"/>
      <c r="AS33140" s="300"/>
      <c r="AT33140" s="300"/>
      <c r="AU33140" s="300"/>
      <c r="AV33140" s="300"/>
      <c r="AW33140" s="300"/>
      <c r="AX33140" s="300"/>
      <c r="AY33140" s="300"/>
      <c r="AZ33140" s="300"/>
      <c r="BA33140" s="300"/>
      <c r="BB33140" s="300"/>
      <c r="BC33140" s="300"/>
      <c r="BD33140" s="300"/>
      <c r="BE33140" s="300"/>
      <c r="BF33140" s="300"/>
      <c r="BG33140" s="300"/>
      <c r="BH33140" s="300"/>
      <c r="BI33140" s="300"/>
      <c r="BJ33140" s="300"/>
      <c r="BK33140" s="300"/>
      <c r="BL33140" s="300"/>
      <c r="BM33140" s="300"/>
      <c r="BN33140" s="300"/>
      <c r="BO33140" s="300"/>
      <c r="BP33140" s="300"/>
      <c r="BQ33140" s="300"/>
      <c r="BR33140" s="300"/>
      <c r="BS33140" s="300"/>
      <c r="BT33140" s="300"/>
      <c r="BU33140" s="300"/>
      <c r="BV33140" s="300"/>
      <c r="BW33140" s="300"/>
      <c r="BX33140" s="300"/>
      <c r="BY33140" s="300"/>
      <c r="BZ33140" s="300"/>
      <c r="CA33140" s="300"/>
      <c r="CB33140" s="300"/>
      <c r="CC33140" s="300"/>
      <c r="CD33140" s="300"/>
      <c r="CE33140" s="300"/>
      <c r="CF33140" s="300"/>
      <c r="CG33140" s="300"/>
      <c r="CH33140" s="300"/>
      <c r="CI33140" s="300"/>
      <c r="CJ33140" s="300"/>
      <c r="CK33140" s="300"/>
      <c r="CL33140" s="300"/>
      <c r="CM33140" s="300"/>
      <c r="CN33140" s="300"/>
      <c r="CO33140" s="300"/>
      <c r="CP33140" s="300"/>
      <c r="CQ33140" s="300"/>
      <c r="CR33140" s="300"/>
      <c r="CS33140" s="300"/>
      <c r="CT33140" s="300"/>
      <c r="CU33140" s="300"/>
      <c r="CV33140" s="300"/>
      <c r="CW33140" s="300"/>
      <c r="CX33140" s="300"/>
      <c r="CY33140" s="300"/>
      <c r="CZ33140" s="300"/>
      <c r="DA33140" s="300"/>
      <c r="DB33140" s="300"/>
      <c r="DC33140" s="300"/>
      <c r="DD33140" s="300"/>
      <c r="DE33140" s="300"/>
      <c r="DF33140" s="300"/>
      <c r="DG33140" s="300"/>
      <c r="DH33140" s="300"/>
      <c r="DI33140" s="300"/>
      <c r="DJ33140" s="300"/>
      <c r="DK33140" s="300"/>
      <c r="DL33140" s="300"/>
      <c r="DM33140" s="300"/>
      <c r="DN33140" s="300"/>
      <c r="DO33140" s="300"/>
      <c r="DP33140" s="300"/>
      <c r="DQ33140" s="300"/>
      <c r="DR33140" s="300"/>
      <c r="DS33140" s="300"/>
      <c r="DT33140" s="300"/>
      <c r="DU33140" s="300"/>
      <c r="DV33140" s="300"/>
      <c r="DW33140" s="300"/>
      <c r="DX33140" s="300"/>
      <c r="DY33140" s="300"/>
      <c r="DZ33140" s="300"/>
      <c r="EA33140" s="300"/>
      <c r="EB33140" s="300"/>
      <c r="EC33140" s="300"/>
      <c r="ED33140" s="300"/>
      <c r="EE33140" s="300"/>
      <c r="EF33140" s="300"/>
      <c r="EG33140" s="300"/>
      <c r="EH33140" s="300"/>
      <c r="EI33140" s="300"/>
      <c r="EJ33140" s="300"/>
      <c r="EK33140" s="300"/>
      <c r="EL33140" s="300"/>
      <c r="EM33140" s="300"/>
      <c r="EN33140" s="300"/>
      <c r="EO33140" s="300"/>
      <c r="EP33140" s="300"/>
      <c r="EQ33140" s="300"/>
      <c r="ER33140" s="300"/>
      <c r="ES33140" s="300"/>
      <c r="ET33140" s="300"/>
      <c r="EU33140" s="300"/>
      <c r="EV33140" s="300"/>
      <c r="EW33140" s="300"/>
      <c r="EX33140" s="300"/>
      <c r="EY33140" s="300"/>
      <c r="EZ33140" s="300"/>
      <c r="FA33140" s="300"/>
      <c r="FB33140" s="300"/>
      <c r="FC33140" s="300"/>
      <c r="FD33140" s="300"/>
      <c r="FE33140" s="300"/>
      <c r="FF33140" s="300"/>
      <c r="FG33140" s="300"/>
      <c r="FH33140" s="300"/>
      <c r="FI33140" s="300"/>
      <c r="FJ33140" s="300"/>
      <c r="FK33140" s="300"/>
      <c r="FL33140" s="300"/>
      <c r="FM33140" s="300"/>
      <c r="FN33140" s="300"/>
      <c r="FO33140" s="300"/>
      <c r="FP33140" s="300"/>
      <c r="FQ33140" s="300"/>
      <c r="FR33140" s="300"/>
      <c r="FS33140" s="300"/>
      <c r="FT33140" s="300"/>
      <c r="FU33140" s="300"/>
      <c r="FV33140" s="300"/>
      <c r="FW33140" s="300"/>
      <c r="FX33140" s="300"/>
      <c r="FY33140" s="300"/>
      <c r="FZ33140" s="300"/>
      <c r="GA33140" s="300"/>
      <c r="GB33140" s="300"/>
      <c r="GC33140" s="300"/>
      <c r="GD33140" s="300"/>
      <c r="GE33140" s="300"/>
      <c r="GF33140" s="300"/>
      <c r="GG33140" s="300"/>
      <c r="GH33140" s="300"/>
      <c r="GI33140" s="300"/>
      <c r="GJ33140" s="300"/>
      <c r="GK33140" s="300"/>
    </row>
    <row r="33141" spans="4:193" x14ac:dyDescent="0.25">
      <c r="D33141" s="300"/>
      <c r="J33141" s="300"/>
      <c r="K33141" s="300"/>
      <c r="L33141" s="300"/>
      <c r="M33141" s="300"/>
      <c r="N33141" s="300"/>
      <c r="O33141" s="300"/>
      <c r="P33141" s="300"/>
      <c r="Q33141" s="300"/>
      <c r="R33141" s="300"/>
      <c r="S33141" s="300"/>
      <c r="T33141" s="300"/>
      <c r="U33141" s="300"/>
      <c r="V33141" s="300"/>
      <c r="W33141" s="300"/>
      <c r="X33141" s="300"/>
      <c r="Y33141" s="300"/>
      <c r="Z33141" s="300"/>
      <c r="AA33141" s="300"/>
      <c r="AB33141" s="300"/>
      <c r="AC33141" s="300"/>
      <c r="AD33141" s="300"/>
      <c r="AE33141" s="300"/>
      <c r="AF33141" s="300"/>
      <c r="AG33141" s="300"/>
      <c r="AH33141" s="300"/>
      <c r="AI33141" s="300"/>
      <c r="AJ33141" s="300"/>
      <c r="AK33141" s="300"/>
      <c r="AL33141" s="300"/>
      <c r="AM33141" s="300"/>
      <c r="AN33141" s="300"/>
      <c r="AO33141" s="300"/>
      <c r="AP33141" s="300"/>
      <c r="AQ33141" s="300"/>
      <c r="AR33141" s="300"/>
      <c r="AS33141" s="300"/>
      <c r="AT33141" s="300"/>
      <c r="AU33141" s="300"/>
      <c r="AV33141" s="300"/>
      <c r="AW33141" s="300"/>
      <c r="AX33141" s="300"/>
      <c r="AY33141" s="300"/>
      <c r="AZ33141" s="300"/>
      <c r="BA33141" s="300"/>
      <c r="BB33141" s="300"/>
      <c r="BC33141" s="300"/>
      <c r="BD33141" s="300"/>
      <c r="BE33141" s="300"/>
      <c r="BF33141" s="300"/>
      <c r="BG33141" s="300"/>
      <c r="BH33141" s="300"/>
      <c r="BI33141" s="300"/>
      <c r="BJ33141" s="300"/>
      <c r="BK33141" s="300"/>
      <c r="BL33141" s="300"/>
      <c r="BM33141" s="300"/>
      <c r="BN33141" s="300"/>
      <c r="BO33141" s="300"/>
      <c r="BP33141" s="300"/>
      <c r="BQ33141" s="300"/>
      <c r="BR33141" s="300"/>
      <c r="BS33141" s="300"/>
      <c r="BT33141" s="300"/>
      <c r="BU33141" s="300"/>
      <c r="BV33141" s="300"/>
      <c r="BW33141" s="300"/>
      <c r="BX33141" s="300"/>
      <c r="BY33141" s="300"/>
      <c r="BZ33141" s="300"/>
      <c r="CA33141" s="300"/>
      <c r="CB33141" s="300"/>
      <c r="CC33141" s="300"/>
      <c r="CD33141" s="300"/>
      <c r="CE33141" s="300"/>
      <c r="CF33141" s="300"/>
      <c r="CG33141" s="300"/>
      <c r="CH33141" s="300"/>
      <c r="CI33141" s="300"/>
      <c r="CJ33141" s="300"/>
      <c r="CK33141" s="300"/>
      <c r="CL33141" s="300"/>
      <c r="CM33141" s="300"/>
      <c r="CN33141" s="300"/>
      <c r="CO33141" s="300"/>
      <c r="CP33141" s="300"/>
      <c r="CQ33141" s="300"/>
      <c r="CR33141" s="300"/>
      <c r="CS33141" s="300"/>
      <c r="CT33141" s="300"/>
      <c r="CU33141" s="300"/>
      <c r="CV33141" s="300"/>
      <c r="CW33141" s="300"/>
      <c r="CX33141" s="300"/>
      <c r="CY33141" s="300"/>
      <c r="CZ33141" s="300"/>
      <c r="DA33141" s="300"/>
      <c r="DB33141" s="300"/>
      <c r="DC33141" s="300"/>
      <c r="DD33141" s="300"/>
      <c r="DE33141" s="300"/>
      <c r="DF33141" s="300"/>
      <c r="DG33141" s="300"/>
      <c r="DH33141" s="300"/>
      <c r="DI33141" s="300"/>
      <c r="DJ33141" s="300"/>
      <c r="DK33141" s="300"/>
      <c r="DL33141" s="300"/>
      <c r="DM33141" s="300"/>
      <c r="DN33141" s="300"/>
      <c r="DO33141" s="300"/>
      <c r="DP33141" s="300"/>
      <c r="DQ33141" s="300"/>
      <c r="DR33141" s="300"/>
      <c r="DS33141" s="300"/>
      <c r="DT33141" s="300"/>
      <c r="DU33141" s="300"/>
      <c r="DV33141" s="300"/>
      <c r="DW33141" s="300"/>
      <c r="DX33141" s="300"/>
      <c r="DY33141" s="300"/>
      <c r="DZ33141" s="300"/>
      <c r="EA33141" s="300"/>
      <c r="EB33141" s="300"/>
      <c r="EC33141" s="300"/>
      <c r="ED33141" s="300"/>
      <c r="EE33141" s="300"/>
      <c r="EF33141" s="300"/>
      <c r="EG33141" s="300"/>
      <c r="EH33141" s="300"/>
      <c r="EI33141" s="300"/>
      <c r="EJ33141" s="300"/>
      <c r="EK33141" s="300"/>
      <c r="EL33141" s="300"/>
      <c r="EM33141" s="300"/>
      <c r="EN33141" s="300"/>
      <c r="EO33141" s="300"/>
      <c r="EP33141" s="300"/>
      <c r="EQ33141" s="300"/>
      <c r="ER33141" s="300"/>
      <c r="ES33141" s="300"/>
      <c r="ET33141" s="300"/>
      <c r="EU33141" s="300"/>
      <c r="EV33141" s="300"/>
      <c r="EW33141" s="300"/>
      <c r="EX33141" s="300"/>
      <c r="EY33141" s="300"/>
      <c r="EZ33141" s="300"/>
      <c r="FA33141" s="300"/>
      <c r="FB33141" s="300"/>
      <c r="FC33141" s="300"/>
      <c r="FD33141" s="300"/>
      <c r="FE33141" s="300"/>
      <c r="FF33141" s="300"/>
      <c r="FG33141" s="300"/>
      <c r="FH33141" s="300"/>
      <c r="FI33141" s="300"/>
      <c r="FJ33141" s="300"/>
      <c r="FK33141" s="300"/>
      <c r="FL33141" s="300"/>
      <c r="FM33141" s="300"/>
      <c r="FN33141" s="300"/>
      <c r="FO33141" s="300"/>
      <c r="FP33141" s="300"/>
      <c r="FQ33141" s="300"/>
      <c r="FR33141" s="300"/>
      <c r="FS33141" s="300"/>
      <c r="FT33141" s="300"/>
      <c r="FU33141" s="300"/>
      <c r="FV33141" s="300"/>
      <c r="FW33141" s="300"/>
      <c r="FX33141" s="300"/>
      <c r="FY33141" s="300"/>
      <c r="FZ33141" s="300"/>
      <c r="GA33141" s="300"/>
      <c r="GB33141" s="300"/>
      <c r="GC33141" s="300"/>
      <c r="GD33141" s="300"/>
      <c r="GE33141" s="300"/>
      <c r="GF33141" s="300"/>
      <c r="GG33141" s="300"/>
      <c r="GH33141" s="300"/>
      <c r="GI33141" s="300"/>
      <c r="GJ33141" s="300"/>
      <c r="GK33141" s="300"/>
    </row>
    <row r="33142" spans="4:193" x14ac:dyDescent="0.25">
      <c r="D33142" s="300"/>
      <c r="J33142" s="300"/>
      <c r="K33142" s="300"/>
      <c r="L33142" s="300"/>
      <c r="M33142" s="300"/>
      <c r="N33142" s="300"/>
      <c r="O33142" s="300"/>
      <c r="P33142" s="300"/>
      <c r="Q33142" s="300"/>
      <c r="R33142" s="300"/>
      <c r="S33142" s="300"/>
      <c r="T33142" s="300"/>
      <c r="U33142" s="300"/>
      <c r="V33142" s="300"/>
      <c r="W33142" s="300"/>
      <c r="X33142" s="300"/>
      <c r="Y33142" s="300"/>
      <c r="Z33142" s="300"/>
      <c r="AA33142" s="300"/>
      <c r="AB33142" s="300"/>
      <c r="AC33142" s="300"/>
      <c r="AD33142" s="300"/>
      <c r="AE33142" s="300"/>
      <c r="AF33142" s="300"/>
      <c r="AG33142" s="300"/>
      <c r="AH33142" s="300"/>
      <c r="AI33142" s="300"/>
      <c r="AJ33142" s="300"/>
      <c r="AK33142" s="300"/>
      <c r="AL33142" s="300"/>
      <c r="AM33142" s="300"/>
      <c r="AN33142" s="300"/>
      <c r="AO33142" s="300"/>
      <c r="AP33142" s="300"/>
      <c r="AQ33142" s="300"/>
      <c r="AR33142" s="300"/>
      <c r="AS33142" s="300"/>
      <c r="AT33142" s="300"/>
      <c r="AU33142" s="300"/>
      <c r="AV33142" s="300"/>
      <c r="AW33142" s="300"/>
      <c r="AX33142" s="300"/>
      <c r="AY33142" s="300"/>
      <c r="AZ33142" s="300"/>
      <c r="BA33142" s="300"/>
      <c r="BB33142" s="300"/>
      <c r="BC33142" s="300"/>
      <c r="BD33142" s="300"/>
      <c r="BE33142" s="300"/>
      <c r="BF33142" s="300"/>
      <c r="BG33142" s="300"/>
      <c r="BH33142" s="300"/>
      <c r="BI33142" s="300"/>
      <c r="BJ33142" s="300"/>
      <c r="BK33142" s="300"/>
      <c r="BL33142" s="300"/>
      <c r="BM33142" s="300"/>
      <c r="BN33142" s="300"/>
      <c r="BO33142" s="300"/>
      <c r="BP33142" s="300"/>
      <c r="BQ33142" s="300"/>
      <c r="BR33142" s="300"/>
      <c r="BS33142" s="300"/>
      <c r="BT33142" s="300"/>
      <c r="BU33142" s="300"/>
      <c r="BV33142" s="300"/>
      <c r="BW33142" s="300"/>
      <c r="BX33142" s="300"/>
      <c r="BY33142" s="300"/>
      <c r="BZ33142" s="300"/>
      <c r="CA33142" s="300"/>
      <c r="CB33142" s="300"/>
      <c r="CC33142" s="300"/>
      <c r="CD33142" s="300"/>
      <c r="CE33142" s="300"/>
      <c r="CF33142" s="300"/>
      <c r="CG33142" s="300"/>
      <c r="CH33142" s="300"/>
      <c r="CI33142" s="300"/>
      <c r="CJ33142" s="300"/>
      <c r="CK33142" s="300"/>
      <c r="CL33142" s="300"/>
      <c r="CM33142" s="300"/>
      <c r="CN33142" s="300"/>
      <c r="CO33142" s="300"/>
      <c r="CP33142" s="300"/>
      <c r="CQ33142" s="300"/>
      <c r="CR33142" s="300"/>
      <c r="CS33142" s="300"/>
      <c r="CT33142" s="300"/>
      <c r="CU33142" s="300"/>
      <c r="CV33142" s="300"/>
      <c r="CW33142" s="300"/>
      <c r="CX33142" s="300"/>
      <c r="CY33142" s="300"/>
      <c r="CZ33142" s="300"/>
      <c r="DA33142" s="300"/>
      <c r="DB33142" s="300"/>
      <c r="DC33142" s="300"/>
      <c r="DD33142" s="300"/>
      <c r="DE33142" s="300"/>
      <c r="DF33142" s="300"/>
      <c r="DG33142" s="300"/>
      <c r="DH33142" s="300"/>
      <c r="DI33142" s="300"/>
      <c r="DJ33142" s="300"/>
      <c r="DK33142" s="300"/>
      <c r="DL33142" s="300"/>
      <c r="DM33142" s="300"/>
      <c r="DN33142" s="300"/>
      <c r="DO33142" s="300"/>
      <c r="DP33142" s="300"/>
      <c r="DQ33142" s="300"/>
      <c r="DR33142" s="300"/>
      <c r="DS33142" s="300"/>
      <c r="DT33142" s="300"/>
      <c r="DU33142" s="300"/>
      <c r="DV33142" s="300"/>
      <c r="DW33142" s="300"/>
      <c r="DX33142" s="300"/>
      <c r="DY33142" s="300"/>
      <c r="DZ33142" s="300"/>
      <c r="EA33142" s="300"/>
      <c r="EB33142" s="300"/>
      <c r="EC33142" s="300"/>
      <c r="ED33142" s="300"/>
      <c r="EE33142" s="300"/>
      <c r="EF33142" s="300"/>
      <c r="EG33142" s="300"/>
      <c r="EH33142" s="300"/>
      <c r="EI33142" s="300"/>
      <c r="EJ33142" s="300"/>
      <c r="EK33142" s="300"/>
      <c r="EL33142" s="300"/>
      <c r="EM33142" s="300"/>
      <c r="EN33142" s="300"/>
      <c r="EO33142" s="300"/>
      <c r="EP33142" s="300"/>
      <c r="EQ33142" s="300"/>
      <c r="ER33142" s="300"/>
      <c r="ES33142" s="300"/>
      <c r="ET33142" s="300"/>
      <c r="EU33142" s="300"/>
      <c r="EV33142" s="300"/>
      <c r="EW33142" s="300"/>
      <c r="EX33142" s="300"/>
      <c r="EY33142" s="300"/>
      <c r="EZ33142" s="300"/>
      <c r="FA33142" s="300"/>
      <c r="FB33142" s="300"/>
      <c r="FC33142" s="300"/>
      <c r="FD33142" s="300"/>
      <c r="FE33142" s="300"/>
      <c r="FF33142" s="300"/>
      <c r="FG33142" s="300"/>
      <c r="FH33142" s="300"/>
      <c r="FI33142" s="300"/>
      <c r="FJ33142" s="300"/>
      <c r="FK33142" s="300"/>
      <c r="FL33142" s="300"/>
      <c r="FM33142" s="300"/>
      <c r="FN33142" s="300"/>
      <c r="FO33142" s="300"/>
      <c r="FP33142" s="300"/>
      <c r="FQ33142" s="300"/>
      <c r="FR33142" s="300"/>
      <c r="FS33142" s="300"/>
      <c r="FT33142" s="300"/>
      <c r="FU33142" s="300"/>
      <c r="FV33142" s="300"/>
      <c r="FW33142" s="300"/>
      <c r="FX33142" s="300"/>
      <c r="FY33142" s="300"/>
      <c r="FZ33142" s="300"/>
      <c r="GA33142" s="300"/>
      <c r="GB33142" s="300"/>
      <c r="GC33142" s="300"/>
      <c r="GD33142" s="300"/>
      <c r="GE33142" s="300"/>
      <c r="GF33142" s="300"/>
      <c r="GG33142" s="300"/>
      <c r="GH33142" s="300"/>
      <c r="GI33142" s="300"/>
      <c r="GJ33142" s="300"/>
      <c r="GK33142" s="300"/>
    </row>
    <row r="33143" spans="4:193" x14ac:dyDescent="0.25">
      <c r="D33143" s="300"/>
      <c r="J33143" s="300"/>
      <c r="K33143" s="300"/>
      <c r="L33143" s="300"/>
      <c r="M33143" s="300"/>
      <c r="N33143" s="300"/>
      <c r="O33143" s="300"/>
      <c r="P33143" s="300"/>
      <c r="Q33143" s="300"/>
      <c r="R33143" s="300"/>
      <c r="S33143" s="300"/>
      <c r="T33143" s="300"/>
      <c r="U33143" s="300"/>
      <c r="V33143" s="300"/>
      <c r="W33143" s="300"/>
      <c r="X33143" s="300"/>
      <c r="Y33143" s="300"/>
      <c r="Z33143" s="300"/>
      <c r="AA33143" s="300"/>
      <c r="AB33143" s="300"/>
      <c r="AC33143" s="300"/>
      <c r="AD33143" s="300"/>
      <c r="AE33143" s="300"/>
      <c r="AF33143" s="300"/>
      <c r="AG33143" s="300"/>
      <c r="AH33143" s="300"/>
      <c r="AI33143" s="300"/>
      <c r="AJ33143" s="300"/>
      <c r="AK33143" s="300"/>
      <c r="AL33143" s="300"/>
      <c r="AM33143" s="300"/>
      <c r="AN33143" s="300"/>
      <c r="AO33143" s="300"/>
      <c r="AP33143" s="300"/>
      <c r="AQ33143" s="300"/>
      <c r="AR33143" s="300"/>
      <c r="AS33143" s="300"/>
      <c r="AT33143" s="300"/>
      <c r="AU33143" s="300"/>
      <c r="AV33143" s="300"/>
      <c r="AW33143" s="300"/>
      <c r="AX33143" s="300"/>
      <c r="AY33143" s="300"/>
      <c r="AZ33143" s="300"/>
      <c r="BA33143" s="300"/>
      <c r="BB33143" s="300"/>
      <c r="BC33143" s="300"/>
      <c r="BD33143" s="300"/>
      <c r="BE33143" s="300"/>
      <c r="BF33143" s="300"/>
      <c r="BG33143" s="300"/>
      <c r="BH33143" s="300"/>
      <c r="BI33143" s="300"/>
      <c r="BJ33143" s="300"/>
      <c r="BK33143" s="300"/>
      <c r="BL33143" s="300"/>
      <c r="BM33143" s="300"/>
      <c r="BN33143" s="300"/>
      <c r="BO33143" s="300"/>
      <c r="BP33143" s="300"/>
      <c r="BQ33143" s="300"/>
      <c r="BR33143" s="300"/>
      <c r="BS33143" s="300"/>
      <c r="BT33143" s="300"/>
      <c r="BU33143" s="300"/>
      <c r="BV33143" s="300"/>
      <c r="BW33143" s="300"/>
      <c r="BX33143" s="300"/>
      <c r="BY33143" s="300"/>
      <c r="BZ33143" s="300"/>
      <c r="CA33143" s="300"/>
      <c r="CB33143" s="300"/>
      <c r="CC33143" s="300"/>
      <c r="CD33143" s="300"/>
      <c r="CE33143" s="300"/>
      <c r="CF33143" s="300"/>
      <c r="CG33143" s="300"/>
      <c r="CH33143" s="300"/>
      <c r="CI33143" s="300"/>
      <c r="CJ33143" s="300"/>
      <c r="CK33143" s="300"/>
      <c r="CL33143" s="300"/>
      <c r="CM33143" s="300"/>
      <c r="CN33143" s="300"/>
      <c r="CO33143" s="300"/>
      <c r="CP33143" s="300"/>
      <c r="CQ33143" s="300"/>
      <c r="CR33143" s="300"/>
      <c r="CS33143" s="300"/>
      <c r="CT33143" s="300"/>
      <c r="CU33143" s="300"/>
      <c r="CV33143" s="300"/>
      <c r="CW33143" s="300"/>
      <c r="CX33143" s="300"/>
      <c r="CY33143" s="300"/>
      <c r="CZ33143" s="300"/>
      <c r="DA33143" s="300"/>
      <c r="DB33143" s="300"/>
      <c r="DC33143" s="300"/>
      <c r="DD33143" s="300"/>
      <c r="DE33143" s="300"/>
      <c r="DF33143" s="300"/>
      <c r="DG33143" s="300"/>
      <c r="DH33143" s="300"/>
      <c r="DI33143" s="300"/>
      <c r="DJ33143" s="300"/>
      <c r="DK33143" s="300"/>
      <c r="DL33143" s="300"/>
      <c r="DM33143" s="300"/>
      <c r="DN33143" s="300"/>
      <c r="DO33143" s="300"/>
      <c r="DP33143" s="300"/>
      <c r="DQ33143" s="300"/>
      <c r="DR33143" s="300"/>
      <c r="DS33143" s="300"/>
      <c r="DT33143" s="300"/>
      <c r="DU33143" s="300"/>
      <c r="DV33143" s="300"/>
      <c r="DW33143" s="300"/>
      <c r="DX33143" s="300"/>
      <c r="DY33143" s="300"/>
      <c r="DZ33143" s="300"/>
      <c r="EA33143" s="300"/>
      <c r="EB33143" s="300"/>
      <c r="EC33143" s="300"/>
      <c r="ED33143" s="300"/>
      <c r="EE33143" s="300"/>
      <c r="EF33143" s="300"/>
      <c r="EG33143" s="300"/>
      <c r="EH33143" s="300"/>
      <c r="EI33143" s="300"/>
      <c r="EJ33143" s="300"/>
      <c r="EK33143" s="300"/>
      <c r="EL33143" s="300"/>
      <c r="EM33143" s="300"/>
      <c r="EN33143" s="300"/>
      <c r="EO33143" s="300"/>
      <c r="EP33143" s="300"/>
      <c r="EQ33143" s="300"/>
      <c r="ER33143" s="300"/>
      <c r="ES33143" s="300"/>
      <c r="ET33143" s="300"/>
      <c r="EU33143" s="300"/>
      <c r="EV33143" s="300"/>
      <c r="EW33143" s="300"/>
      <c r="EX33143" s="300"/>
      <c r="EY33143" s="300"/>
      <c r="EZ33143" s="300"/>
      <c r="FA33143" s="300"/>
      <c r="FB33143" s="300"/>
      <c r="FC33143" s="300"/>
      <c r="FD33143" s="300"/>
      <c r="FE33143" s="300"/>
      <c r="FF33143" s="300"/>
      <c r="FG33143" s="300"/>
      <c r="FH33143" s="300"/>
      <c r="FI33143" s="300"/>
      <c r="FJ33143" s="300"/>
      <c r="FK33143" s="300"/>
      <c r="FL33143" s="300"/>
      <c r="FM33143" s="300"/>
      <c r="FN33143" s="300"/>
      <c r="FO33143" s="300"/>
      <c r="FP33143" s="300"/>
      <c r="FQ33143" s="300"/>
      <c r="FR33143" s="300"/>
      <c r="FS33143" s="300"/>
      <c r="FT33143" s="300"/>
      <c r="FU33143" s="300"/>
      <c r="FV33143" s="300"/>
      <c r="FW33143" s="300"/>
      <c r="FX33143" s="300"/>
      <c r="FY33143" s="300"/>
      <c r="FZ33143" s="300"/>
      <c r="GA33143" s="300"/>
      <c r="GB33143" s="300"/>
      <c r="GC33143" s="300"/>
      <c r="GD33143" s="300"/>
      <c r="GE33143" s="300"/>
      <c r="GF33143" s="300"/>
      <c r="GG33143" s="300"/>
      <c r="GH33143" s="300"/>
      <c r="GI33143" s="300"/>
      <c r="GJ33143" s="300"/>
      <c r="GK33143" s="300"/>
    </row>
    <row r="33144" spans="4:193" x14ac:dyDescent="0.25">
      <c r="D33144" s="300"/>
      <c r="J33144" s="300"/>
      <c r="K33144" s="300"/>
      <c r="L33144" s="300"/>
      <c r="M33144" s="300"/>
      <c r="N33144" s="300"/>
      <c r="O33144" s="300"/>
      <c r="P33144" s="300"/>
      <c r="Q33144" s="300"/>
      <c r="R33144" s="300"/>
      <c r="S33144" s="300"/>
      <c r="T33144" s="300"/>
      <c r="U33144" s="300"/>
      <c r="V33144" s="300"/>
      <c r="W33144" s="300"/>
      <c r="X33144" s="300"/>
      <c r="Y33144" s="300"/>
      <c r="Z33144" s="300"/>
      <c r="AA33144" s="300"/>
      <c r="AB33144" s="300"/>
      <c r="AC33144" s="300"/>
      <c r="AD33144" s="300"/>
      <c r="AE33144" s="300"/>
      <c r="AF33144" s="300"/>
      <c r="AG33144" s="300"/>
      <c r="AH33144" s="300"/>
      <c r="AI33144" s="300"/>
      <c r="AJ33144" s="300"/>
      <c r="AK33144" s="300"/>
      <c r="AL33144" s="300"/>
      <c r="AM33144" s="300"/>
      <c r="AN33144" s="300"/>
      <c r="AO33144" s="300"/>
      <c r="AP33144" s="300"/>
      <c r="AQ33144" s="300"/>
      <c r="AR33144" s="300"/>
      <c r="AS33144" s="300"/>
      <c r="AT33144" s="300"/>
      <c r="AU33144" s="300"/>
      <c r="AV33144" s="300"/>
      <c r="AW33144" s="300"/>
      <c r="AX33144" s="300"/>
      <c r="AY33144" s="300"/>
      <c r="AZ33144" s="300"/>
      <c r="BA33144" s="300"/>
      <c r="BB33144" s="300"/>
      <c r="BC33144" s="300"/>
      <c r="BD33144" s="300"/>
      <c r="BE33144" s="300"/>
      <c r="BF33144" s="300"/>
      <c r="BG33144" s="300"/>
      <c r="BH33144" s="300"/>
      <c r="BI33144" s="300"/>
      <c r="BJ33144" s="300"/>
      <c r="BK33144" s="300"/>
      <c r="BL33144" s="300"/>
      <c r="BM33144" s="300"/>
      <c r="BN33144" s="300"/>
      <c r="BO33144" s="300"/>
      <c r="BP33144" s="300"/>
      <c r="BQ33144" s="300"/>
      <c r="BR33144" s="300"/>
      <c r="BS33144" s="300"/>
      <c r="BT33144" s="300"/>
      <c r="BU33144" s="300"/>
      <c r="BV33144" s="300"/>
      <c r="BW33144" s="300"/>
      <c r="BX33144" s="300"/>
      <c r="BY33144" s="300"/>
      <c r="BZ33144" s="300"/>
      <c r="CA33144" s="300"/>
      <c r="CB33144" s="300"/>
      <c r="CC33144" s="300"/>
      <c r="CD33144" s="300"/>
      <c r="CE33144" s="300"/>
      <c r="CF33144" s="300"/>
      <c r="CG33144" s="300"/>
      <c r="CH33144" s="300"/>
      <c r="CI33144" s="300"/>
      <c r="CJ33144" s="300"/>
      <c r="CK33144" s="300"/>
      <c r="CL33144" s="300"/>
      <c r="CM33144" s="300"/>
      <c r="CN33144" s="300"/>
      <c r="CO33144" s="300"/>
      <c r="CP33144" s="300"/>
      <c r="CQ33144" s="300"/>
      <c r="CR33144" s="300"/>
      <c r="CS33144" s="300"/>
      <c r="CT33144" s="300"/>
      <c r="CU33144" s="300"/>
      <c r="CV33144" s="300"/>
      <c r="CW33144" s="300"/>
      <c r="CX33144" s="300"/>
      <c r="CY33144" s="300"/>
      <c r="CZ33144" s="300"/>
      <c r="DA33144" s="300"/>
      <c r="DB33144" s="300"/>
      <c r="DC33144" s="300"/>
      <c r="DD33144" s="300"/>
      <c r="DE33144" s="300"/>
      <c r="DF33144" s="300"/>
      <c r="DG33144" s="300"/>
      <c r="DH33144" s="300"/>
      <c r="DI33144" s="300"/>
      <c r="DJ33144" s="300"/>
      <c r="DK33144" s="300"/>
      <c r="DL33144" s="300"/>
      <c r="DM33144" s="300"/>
      <c r="DN33144" s="300"/>
      <c r="DO33144" s="300"/>
      <c r="DP33144" s="300"/>
      <c r="DQ33144" s="300"/>
      <c r="DR33144" s="300"/>
      <c r="DS33144" s="300"/>
      <c r="DT33144" s="300"/>
      <c r="DU33144" s="300"/>
      <c r="DV33144" s="300"/>
      <c r="DW33144" s="300"/>
      <c r="DX33144" s="300"/>
      <c r="DY33144" s="300"/>
      <c r="DZ33144" s="300"/>
      <c r="EA33144" s="300"/>
      <c r="EB33144" s="300"/>
      <c r="EC33144" s="300"/>
      <c r="ED33144" s="300"/>
      <c r="EE33144" s="300"/>
      <c r="EF33144" s="300"/>
      <c r="EG33144" s="300"/>
      <c r="EH33144" s="300"/>
      <c r="EI33144" s="300"/>
      <c r="EJ33144" s="300"/>
      <c r="EK33144" s="300"/>
      <c r="EL33144" s="300"/>
      <c r="EM33144" s="300"/>
      <c r="EN33144" s="300"/>
      <c r="EO33144" s="300"/>
      <c r="EP33144" s="300"/>
      <c r="EQ33144" s="300"/>
      <c r="ER33144" s="300"/>
      <c r="ES33144" s="300"/>
      <c r="ET33144" s="300"/>
      <c r="EU33144" s="300"/>
      <c r="EV33144" s="300"/>
      <c r="EW33144" s="300"/>
      <c r="EX33144" s="300"/>
      <c r="EY33144" s="300"/>
      <c r="EZ33144" s="300"/>
      <c r="FA33144" s="300"/>
      <c r="FB33144" s="300"/>
      <c r="FC33144" s="300"/>
      <c r="FD33144" s="300"/>
      <c r="FE33144" s="300"/>
      <c r="FF33144" s="300"/>
      <c r="FG33144" s="300"/>
      <c r="FH33144" s="300"/>
      <c r="FI33144" s="300"/>
      <c r="FJ33144" s="300"/>
      <c r="FK33144" s="300"/>
      <c r="FL33144" s="300"/>
      <c r="FM33144" s="300"/>
      <c r="FN33144" s="300"/>
      <c r="FO33144" s="300"/>
      <c r="FP33144" s="300"/>
      <c r="FQ33144" s="300"/>
      <c r="FR33144" s="300"/>
      <c r="FS33144" s="300"/>
      <c r="FT33144" s="300"/>
      <c r="FU33144" s="300"/>
      <c r="FV33144" s="300"/>
      <c r="FW33144" s="300"/>
      <c r="FX33144" s="300"/>
      <c r="FY33144" s="300"/>
      <c r="FZ33144" s="300"/>
      <c r="GA33144" s="300"/>
      <c r="GB33144" s="300"/>
      <c r="GC33144" s="300"/>
      <c r="GD33144" s="300"/>
      <c r="GE33144" s="300"/>
      <c r="GF33144" s="300"/>
      <c r="GG33144" s="300"/>
      <c r="GH33144" s="300"/>
      <c r="GI33144" s="300"/>
      <c r="GJ33144" s="300"/>
      <c r="GK33144" s="300"/>
    </row>
    <row r="33145" spans="4:193" x14ac:dyDescent="0.25">
      <c r="D33145" s="300"/>
      <c r="J33145" s="300"/>
      <c r="K33145" s="300"/>
      <c r="L33145" s="300"/>
      <c r="M33145" s="300"/>
      <c r="N33145" s="300"/>
      <c r="O33145" s="300"/>
      <c r="P33145" s="300"/>
      <c r="Q33145" s="300"/>
      <c r="R33145" s="300"/>
      <c r="S33145" s="300"/>
      <c r="T33145" s="300"/>
      <c r="U33145" s="300"/>
      <c r="V33145" s="300"/>
      <c r="W33145" s="300"/>
      <c r="X33145" s="300"/>
      <c r="Y33145" s="300"/>
      <c r="Z33145" s="300"/>
      <c r="AA33145" s="300"/>
      <c r="AB33145" s="300"/>
      <c r="AC33145" s="300"/>
      <c r="AD33145" s="300"/>
      <c r="AE33145" s="300"/>
      <c r="AF33145" s="300"/>
      <c r="AG33145" s="300"/>
      <c r="AH33145" s="300"/>
      <c r="AI33145" s="300"/>
      <c r="AJ33145" s="300"/>
      <c r="AK33145" s="300"/>
      <c r="AL33145" s="300"/>
      <c r="AM33145" s="300"/>
      <c r="AN33145" s="300"/>
      <c r="AO33145" s="300"/>
      <c r="AP33145" s="300"/>
      <c r="AQ33145" s="300"/>
      <c r="AR33145" s="300"/>
      <c r="AS33145" s="300"/>
      <c r="AT33145" s="300"/>
      <c r="AU33145" s="300"/>
      <c r="AV33145" s="300"/>
      <c r="AW33145" s="300"/>
      <c r="AX33145" s="300"/>
      <c r="AY33145" s="300"/>
      <c r="AZ33145" s="300"/>
      <c r="BA33145" s="300"/>
      <c r="BB33145" s="300"/>
      <c r="BC33145" s="300"/>
      <c r="BD33145" s="300"/>
      <c r="BE33145" s="300"/>
      <c r="BF33145" s="300"/>
      <c r="BG33145" s="300"/>
      <c r="BH33145" s="300"/>
      <c r="BI33145" s="300"/>
      <c r="BJ33145" s="300"/>
      <c r="BK33145" s="300"/>
      <c r="BL33145" s="300"/>
      <c r="BM33145" s="300"/>
      <c r="BN33145" s="300"/>
      <c r="BO33145" s="300"/>
      <c r="BP33145" s="300"/>
      <c r="BQ33145" s="300"/>
      <c r="BR33145" s="300"/>
      <c r="BS33145" s="300"/>
      <c r="BT33145" s="300"/>
      <c r="BU33145" s="300"/>
      <c r="BV33145" s="300"/>
      <c r="BW33145" s="300"/>
      <c r="BX33145" s="300"/>
      <c r="BY33145" s="300"/>
      <c r="BZ33145" s="300"/>
      <c r="CA33145" s="300"/>
      <c r="CB33145" s="300"/>
      <c r="CC33145" s="300"/>
      <c r="CD33145" s="300"/>
      <c r="CE33145" s="300"/>
      <c r="CF33145" s="300"/>
      <c r="CG33145" s="300"/>
      <c r="CH33145" s="300"/>
      <c r="CI33145" s="300"/>
      <c r="CJ33145" s="300"/>
      <c r="CK33145" s="300"/>
      <c r="CL33145" s="300"/>
      <c r="CM33145" s="300"/>
      <c r="CN33145" s="300"/>
      <c r="CO33145" s="300"/>
      <c r="CP33145" s="300"/>
      <c r="CQ33145" s="300"/>
      <c r="CR33145" s="300"/>
      <c r="CS33145" s="300"/>
      <c r="CT33145" s="300"/>
      <c r="CU33145" s="300"/>
      <c r="CV33145" s="300"/>
      <c r="CW33145" s="300"/>
      <c r="CX33145" s="300"/>
      <c r="CY33145" s="300"/>
      <c r="CZ33145" s="300"/>
      <c r="DA33145" s="300"/>
      <c r="DB33145" s="300"/>
      <c r="DC33145" s="300"/>
      <c r="DD33145" s="300"/>
      <c r="DE33145" s="300"/>
      <c r="DF33145" s="300"/>
      <c r="DG33145" s="300"/>
      <c r="DH33145" s="300"/>
      <c r="DI33145" s="300"/>
      <c r="DJ33145" s="300"/>
      <c r="DK33145" s="300"/>
      <c r="DL33145" s="300"/>
      <c r="DM33145" s="300"/>
      <c r="DN33145" s="300"/>
      <c r="DO33145" s="300"/>
      <c r="DP33145" s="300"/>
      <c r="DQ33145" s="300"/>
      <c r="DR33145" s="300"/>
      <c r="DS33145" s="300"/>
      <c r="DT33145" s="300"/>
      <c r="DU33145" s="300"/>
      <c r="DV33145" s="300"/>
      <c r="DW33145" s="300"/>
      <c r="DX33145" s="300"/>
      <c r="DY33145" s="300"/>
      <c r="DZ33145" s="300"/>
      <c r="EA33145" s="300"/>
      <c r="EB33145" s="300"/>
      <c r="EC33145" s="300"/>
      <c r="ED33145" s="300"/>
      <c r="EE33145" s="300"/>
      <c r="EF33145" s="300"/>
      <c r="EG33145" s="300"/>
      <c r="EH33145" s="300"/>
      <c r="EI33145" s="300"/>
      <c r="EJ33145" s="300"/>
      <c r="EK33145" s="300"/>
      <c r="EL33145" s="300"/>
      <c r="EM33145" s="300"/>
      <c r="EN33145" s="300"/>
      <c r="EO33145" s="300"/>
      <c r="EP33145" s="300"/>
      <c r="EQ33145" s="300"/>
      <c r="ER33145" s="300"/>
      <c r="ES33145" s="300"/>
      <c r="ET33145" s="300"/>
      <c r="EU33145" s="300"/>
      <c r="EV33145" s="300"/>
      <c r="EW33145" s="300"/>
      <c r="EX33145" s="300"/>
      <c r="EY33145" s="300"/>
      <c r="EZ33145" s="300"/>
      <c r="FA33145" s="300"/>
      <c r="FB33145" s="300"/>
      <c r="FC33145" s="300"/>
      <c r="FD33145" s="300"/>
      <c r="FE33145" s="300"/>
      <c r="FF33145" s="300"/>
      <c r="FG33145" s="300"/>
      <c r="FH33145" s="300"/>
      <c r="FI33145" s="300"/>
      <c r="FJ33145" s="300"/>
      <c r="FK33145" s="300"/>
      <c r="FL33145" s="300"/>
      <c r="FM33145" s="300"/>
      <c r="FN33145" s="300"/>
      <c r="FO33145" s="300"/>
      <c r="FP33145" s="300"/>
      <c r="FQ33145" s="300"/>
      <c r="FR33145" s="300"/>
      <c r="FS33145" s="300"/>
      <c r="FT33145" s="300"/>
      <c r="FU33145" s="300"/>
      <c r="FV33145" s="300"/>
      <c r="FW33145" s="300"/>
      <c r="FX33145" s="300"/>
      <c r="FY33145" s="300"/>
      <c r="FZ33145" s="300"/>
      <c r="GA33145" s="300"/>
      <c r="GB33145" s="300"/>
      <c r="GC33145" s="300"/>
      <c r="GD33145" s="300"/>
      <c r="GE33145" s="300"/>
      <c r="GF33145" s="300"/>
      <c r="GG33145" s="300"/>
      <c r="GH33145" s="300"/>
      <c r="GI33145" s="300"/>
      <c r="GJ33145" s="300"/>
      <c r="GK33145" s="300"/>
    </row>
    <row r="33146" spans="4:193" x14ac:dyDescent="0.25">
      <c r="D33146" s="300"/>
      <c r="J33146" s="300"/>
      <c r="K33146" s="300"/>
      <c r="L33146" s="300"/>
      <c r="M33146" s="300"/>
      <c r="N33146" s="300"/>
      <c r="O33146" s="300"/>
      <c r="P33146" s="300"/>
      <c r="Q33146" s="300"/>
      <c r="R33146" s="300"/>
      <c r="S33146" s="300"/>
      <c r="T33146" s="300"/>
      <c r="U33146" s="300"/>
      <c r="V33146" s="300"/>
      <c r="W33146" s="300"/>
      <c r="X33146" s="300"/>
      <c r="Y33146" s="300"/>
      <c r="Z33146" s="300"/>
      <c r="AA33146" s="300"/>
      <c r="AB33146" s="300"/>
      <c r="AC33146" s="300"/>
      <c r="AD33146" s="300"/>
      <c r="AE33146" s="300"/>
      <c r="AF33146" s="300"/>
      <c r="AG33146" s="300"/>
      <c r="AH33146" s="300"/>
      <c r="AI33146" s="300"/>
      <c r="AJ33146" s="300"/>
      <c r="AK33146" s="300"/>
      <c r="AL33146" s="300"/>
      <c r="AM33146" s="300"/>
      <c r="AN33146" s="300"/>
      <c r="AO33146" s="300"/>
      <c r="AP33146" s="300"/>
      <c r="AQ33146" s="300"/>
      <c r="AR33146" s="300"/>
      <c r="AS33146" s="300"/>
      <c r="AT33146" s="300"/>
      <c r="AU33146" s="300"/>
      <c r="AV33146" s="300"/>
      <c r="AW33146" s="300"/>
      <c r="AX33146" s="300"/>
      <c r="AY33146" s="300"/>
      <c r="AZ33146" s="300"/>
      <c r="BA33146" s="300"/>
      <c r="BB33146" s="300"/>
      <c r="BC33146" s="300"/>
      <c r="BD33146" s="300"/>
      <c r="BE33146" s="300"/>
      <c r="BF33146" s="300"/>
      <c r="BG33146" s="300"/>
      <c r="BH33146" s="300"/>
      <c r="BI33146" s="300"/>
      <c r="BJ33146" s="300"/>
      <c r="BK33146" s="300"/>
      <c r="BL33146" s="300"/>
      <c r="BM33146" s="300"/>
      <c r="BN33146" s="300"/>
      <c r="BO33146" s="300"/>
      <c r="BP33146" s="300"/>
      <c r="BQ33146" s="300"/>
      <c r="BR33146" s="300"/>
      <c r="BS33146" s="300"/>
      <c r="BT33146" s="300"/>
      <c r="BU33146" s="300"/>
      <c r="BV33146" s="300"/>
      <c r="BW33146" s="300"/>
      <c r="BX33146" s="300"/>
      <c r="BY33146" s="300"/>
      <c r="BZ33146" s="300"/>
      <c r="CA33146" s="300"/>
      <c r="CB33146" s="300"/>
      <c r="CC33146" s="300"/>
      <c r="CD33146" s="300"/>
      <c r="CE33146" s="300"/>
      <c r="CF33146" s="300"/>
      <c r="CG33146" s="300"/>
      <c r="CH33146" s="300"/>
      <c r="CI33146" s="300"/>
      <c r="CJ33146" s="300"/>
      <c r="CK33146" s="300"/>
      <c r="CL33146" s="300"/>
      <c r="CM33146" s="300"/>
      <c r="CN33146" s="300"/>
      <c r="CO33146" s="300"/>
      <c r="CP33146" s="300"/>
      <c r="CQ33146" s="300"/>
      <c r="CR33146" s="300"/>
      <c r="CS33146" s="300"/>
      <c r="CT33146" s="300"/>
      <c r="CU33146" s="300"/>
      <c r="CV33146" s="300"/>
      <c r="CW33146" s="300"/>
      <c r="CX33146" s="300"/>
      <c r="CY33146" s="300"/>
      <c r="CZ33146" s="300"/>
      <c r="DA33146" s="300"/>
      <c r="DB33146" s="300"/>
      <c r="DC33146" s="300"/>
      <c r="DD33146" s="300"/>
      <c r="DE33146" s="300"/>
      <c r="DF33146" s="300"/>
      <c r="DG33146" s="300"/>
      <c r="DH33146" s="300"/>
      <c r="DI33146" s="300"/>
      <c r="DJ33146" s="300"/>
      <c r="DK33146" s="300"/>
      <c r="DL33146" s="300"/>
      <c r="DM33146" s="300"/>
      <c r="DN33146" s="300"/>
      <c r="DO33146" s="300"/>
      <c r="DP33146" s="300"/>
      <c r="DQ33146" s="300"/>
      <c r="DR33146" s="300"/>
      <c r="DS33146" s="300"/>
      <c r="DT33146" s="300"/>
      <c r="DU33146" s="300"/>
      <c r="DV33146" s="300"/>
      <c r="DW33146" s="300"/>
      <c r="DX33146" s="300"/>
      <c r="DY33146" s="300"/>
      <c r="DZ33146" s="300"/>
      <c r="EA33146" s="300"/>
      <c r="EB33146" s="300"/>
      <c r="EC33146" s="300"/>
      <c r="ED33146" s="300"/>
      <c r="EE33146" s="300"/>
      <c r="EF33146" s="300"/>
      <c r="EG33146" s="300"/>
      <c r="EH33146" s="300"/>
      <c r="EI33146" s="300"/>
      <c r="EJ33146" s="300"/>
      <c r="EK33146" s="300"/>
      <c r="EL33146" s="300"/>
      <c r="EM33146" s="300"/>
      <c r="EN33146" s="300"/>
      <c r="EO33146" s="300"/>
      <c r="EP33146" s="300"/>
      <c r="EQ33146" s="300"/>
      <c r="ER33146" s="300"/>
      <c r="ES33146" s="300"/>
      <c r="ET33146" s="300"/>
      <c r="EU33146" s="300"/>
      <c r="EV33146" s="300"/>
      <c r="EW33146" s="300"/>
      <c r="EX33146" s="300"/>
      <c r="EY33146" s="300"/>
      <c r="EZ33146" s="300"/>
      <c r="FA33146" s="300"/>
      <c r="FB33146" s="300"/>
      <c r="FC33146" s="300"/>
      <c r="FD33146" s="300"/>
      <c r="FE33146" s="300"/>
      <c r="FF33146" s="300"/>
      <c r="FG33146" s="300"/>
      <c r="FH33146" s="300"/>
      <c r="FI33146" s="300"/>
      <c r="FJ33146" s="300"/>
      <c r="FK33146" s="300"/>
      <c r="FL33146" s="300"/>
      <c r="FM33146" s="300"/>
      <c r="FN33146" s="300"/>
      <c r="FO33146" s="300"/>
      <c r="FP33146" s="300"/>
      <c r="FQ33146" s="300"/>
      <c r="FR33146" s="300"/>
      <c r="FS33146" s="300"/>
      <c r="FT33146" s="300"/>
      <c r="FU33146" s="300"/>
      <c r="FV33146" s="300"/>
      <c r="FW33146" s="300"/>
      <c r="FX33146" s="300"/>
      <c r="FY33146" s="300"/>
      <c r="FZ33146" s="300"/>
      <c r="GA33146" s="300"/>
      <c r="GB33146" s="300"/>
      <c r="GC33146" s="300"/>
      <c r="GD33146" s="300"/>
      <c r="GE33146" s="300"/>
      <c r="GF33146" s="300"/>
      <c r="GG33146" s="300"/>
      <c r="GH33146" s="300"/>
      <c r="GI33146" s="300"/>
      <c r="GJ33146" s="300"/>
      <c r="GK33146" s="300"/>
    </row>
    <row r="33147" spans="4:193" x14ac:dyDescent="0.25">
      <c r="D33147" s="300"/>
      <c r="J33147" s="300"/>
      <c r="K33147" s="300"/>
      <c r="L33147" s="300"/>
      <c r="M33147" s="300"/>
      <c r="N33147" s="300"/>
      <c r="O33147" s="300"/>
      <c r="P33147" s="300"/>
      <c r="Q33147" s="300"/>
      <c r="R33147" s="300"/>
      <c r="S33147" s="300"/>
      <c r="T33147" s="300"/>
      <c r="U33147" s="300"/>
      <c r="V33147" s="300"/>
      <c r="W33147" s="300"/>
      <c r="X33147" s="300"/>
      <c r="Y33147" s="300"/>
      <c r="Z33147" s="300"/>
      <c r="AA33147" s="300"/>
      <c r="AB33147" s="300"/>
      <c r="AC33147" s="300"/>
      <c r="AD33147" s="300"/>
      <c r="AE33147" s="300"/>
      <c r="AF33147" s="300"/>
      <c r="AG33147" s="300"/>
      <c r="AH33147" s="300"/>
      <c r="AI33147" s="300"/>
      <c r="AJ33147" s="300"/>
      <c r="AK33147" s="300"/>
      <c r="AL33147" s="300"/>
      <c r="AM33147" s="300"/>
      <c r="AN33147" s="300"/>
      <c r="AO33147" s="300"/>
      <c r="AP33147" s="300"/>
      <c r="AQ33147" s="300"/>
      <c r="AR33147" s="300"/>
      <c r="AS33147" s="300"/>
      <c r="AT33147" s="300"/>
      <c r="AU33147" s="300"/>
      <c r="AV33147" s="300"/>
      <c r="AW33147" s="300"/>
      <c r="AX33147" s="300"/>
      <c r="AY33147" s="300"/>
      <c r="AZ33147" s="300"/>
      <c r="BA33147" s="300"/>
      <c r="BB33147" s="300"/>
      <c r="BC33147" s="300"/>
      <c r="BD33147" s="300"/>
      <c r="BE33147" s="300"/>
      <c r="BF33147" s="300"/>
      <c r="BG33147" s="300"/>
      <c r="BH33147" s="300"/>
      <c r="BI33147" s="300"/>
      <c r="BJ33147" s="300"/>
      <c r="BK33147" s="300"/>
      <c r="BL33147" s="300"/>
      <c r="BM33147" s="300"/>
      <c r="BN33147" s="300"/>
      <c r="BO33147" s="300"/>
      <c r="BP33147" s="300"/>
      <c r="BQ33147" s="300"/>
      <c r="BR33147" s="300"/>
      <c r="BS33147" s="300"/>
      <c r="BT33147" s="300"/>
      <c r="BU33147" s="300"/>
      <c r="BV33147" s="300"/>
      <c r="BW33147" s="300"/>
      <c r="BX33147" s="300"/>
      <c r="BY33147" s="300"/>
      <c r="BZ33147" s="300"/>
      <c r="CA33147" s="300"/>
      <c r="CB33147" s="300"/>
      <c r="CC33147" s="300"/>
      <c r="CD33147" s="300"/>
      <c r="CE33147" s="300"/>
      <c r="CF33147" s="300"/>
      <c r="CG33147" s="300"/>
      <c r="CH33147" s="300"/>
      <c r="CI33147" s="300"/>
      <c r="CJ33147" s="300"/>
      <c r="CK33147" s="300"/>
      <c r="CL33147" s="300"/>
      <c r="CM33147" s="300"/>
      <c r="CN33147" s="300"/>
      <c r="CO33147" s="300"/>
      <c r="CP33147" s="300"/>
      <c r="CQ33147" s="300"/>
      <c r="CR33147" s="300"/>
      <c r="CS33147" s="300"/>
      <c r="CT33147" s="300"/>
      <c r="CU33147" s="300"/>
      <c r="CV33147" s="300"/>
      <c r="CW33147" s="300"/>
      <c r="CX33147" s="300"/>
      <c r="CY33147" s="300"/>
      <c r="CZ33147" s="300"/>
      <c r="DA33147" s="300"/>
      <c r="DB33147" s="300"/>
      <c r="DC33147" s="300"/>
      <c r="DD33147" s="300"/>
      <c r="DE33147" s="300"/>
      <c r="DF33147" s="300"/>
      <c r="DG33147" s="300"/>
      <c r="DH33147" s="300"/>
      <c r="DI33147" s="300"/>
      <c r="DJ33147" s="300"/>
      <c r="DK33147" s="300"/>
      <c r="DL33147" s="300"/>
      <c r="DM33147" s="300"/>
      <c r="DN33147" s="300"/>
      <c r="DO33147" s="300"/>
      <c r="DP33147" s="300"/>
      <c r="DQ33147" s="300"/>
      <c r="DR33147" s="300"/>
      <c r="DS33147" s="300"/>
      <c r="DT33147" s="300"/>
      <c r="DU33147" s="300"/>
      <c r="DV33147" s="300"/>
      <c r="DW33147" s="300"/>
      <c r="DX33147" s="300"/>
      <c r="DY33147" s="300"/>
      <c r="DZ33147" s="300"/>
      <c r="EA33147" s="300"/>
      <c r="EB33147" s="300"/>
      <c r="EC33147" s="300"/>
      <c r="ED33147" s="300"/>
      <c r="EE33147" s="300"/>
      <c r="EF33147" s="300"/>
      <c r="EG33147" s="300"/>
      <c r="EH33147" s="300"/>
      <c r="EI33147" s="300"/>
      <c r="EJ33147" s="300"/>
      <c r="EK33147" s="300"/>
      <c r="EL33147" s="300"/>
      <c r="EM33147" s="300"/>
      <c r="EN33147" s="300"/>
      <c r="EO33147" s="300"/>
      <c r="EP33147" s="300"/>
      <c r="EQ33147" s="300"/>
      <c r="ER33147" s="300"/>
      <c r="ES33147" s="300"/>
      <c r="ET33147" s="300"/>
      <c r="EU33147" s="300"/>
      <c r="EV33147" s="300"/>
      <c r="EW33147" s="300"/>
      <c r="EX33147" s="300"/>
      <c r="EY33147" s="300"/>
      <c r="EZ33147" s="300"/>
      <c r="FA33147" s="300"/>
      <c r="FB33147" s="300"/>
      <c r="FC33147" s="300"/>
      <c r="FD33147" s="300"/>
      <c r="FE33147" s="300"/>
      <c r="FF33147" s="300"/>
      <c r="FG33147" s="300"/>
      <c r="FH33147" s="300"/>
      <c r="FI33147" s="300"/>
      <c r="FJ33147" s="300"/>
      <c r="FK33147" s="300"/>
      <c r="FL33147" s="300"/>
      <c r="FM33147" s="300"/>
      <c r="FN33147" s="300"/>
      <c r="FO33147" s="300"/>
      <c r="FP33147" s="300"/>
      <c r="FQ33147" s="300"/>
      <c r="FR33147" s="300"/>
      <c r="FS33147" s="300"/>
      <c r="FT33147" s="300"/>
      <c r="FU33147" s="300"/>
      <c r="FV33147" s="300"/>
      <c r="FW33147" s="300"/>
      <c r="FX33147" s="300"/>
      <c r="FY33147" s="300"/>
      <c r="FZ33147" s="300"/>
      <c r="GA33147" s="300"/>
      <c r="GB33147" s="300"/>
      <c r="GC33147" s="300"/>
      <c r="GD33147" s="300"/>
      <c r="GE33147" s="300"/>
      <c r="GF33147" s="300"/>
      <c r="GG33147" s="300"/>
      <c r="GH33147" s="300"/>
      <c r="GI33147" s="300"/>
      <c r="GJ33147" s="300"/>
      <c r="GK33147" s="300"/>
    </row>
    <row r="33148" spans="4:193" x14ac:dyDescent="0.25">
      <c r="D33148" s="300"/>
      <c r="J33148" s="300"/>
      <c r="K33148" s="300"/>
      <c r="L33148" s="300"/>
      <c r="M33148" s="300"/>
      <c r="N33148" s="300"/>
      <c r="O33148" s="300"/>
      <c r="P33148" s="300"/>
      <c r="Q33148" s="300"/>
      <c r="R33148" s="300"/>
      <c r="S33148" s="300"/>
      <c r="T33148" s="300"/>
      <c r="U33148" s="300"/>
      <c r="V33148" s="300"/>
      <c r="W33148" s="300"/>
      <c r="X33148" s="300"/>
      <c r="Y33148" s="300"/>
      <c r="Z33148" s="300"/>
      <c r="AA33148" s="300"/>
      <c r="AB33148" s="300"/>
      <c r="AC33148" s="300"/>
      <c r="AD33148" s="300"/>
      <c r="AE33148" s="300"/>
      <c r="AF33148" s="300"/>
      <c r="AG33148" s="300"/>
      <c r="AH33148" s="300"/>
      <c r="AI33148" s="300"/>
      <c r="AJ33148" s="300"/>
      <c r="AK33148" s="300"/>
      <c r="AL33148" s="300"/>
      <c r="AM33148" s="300"/>
      <c r="AN33148" s="300"/>
      <c r="AO33148" s="300"/>
      <c r="AP33148" s="300"/>
      <c r="AQ33148" s="300"/>
      <c r="AR33148" s="300"/>
      <c r="AS33148" s="300"/>
      <c r="AT33148" s="300"/>
      <c r="AU33148" s="300"/>
      <c r="AV33148" s="300"/>
      <c r="AW33148" s="300"/>
      <c r="AX33148" s="300"/>
      <c r="AY33148" s="300"/>
      <c r="AZ33148" s="300"/>
      <c r="BA33148" s="300"/>
      <c r="BB33148" s="300"/>
      <c r="BC33148" s="300"/>
      <c r="BD33148" s="300"/>
      <c r="BE33148" s="300"/>
      <c r="BF33148" s="300"/>
      <c r="BG33148" s="300"/>
      <c r="BH33148" s="300"/>
      <c r="BI33148" s="300"/>
      <c r="BJ33148" s="300"/>
      <c r="BK33148" s="300"/>
      <c r="BL33148" s="300"/>
      <c r="BM33148" s="300"/>
      <c r="BN33148" s="300"/>
      <c r="BO33148" s="300"/>
      <c r="BP33148" s="300"/>
      <c r="BQ33148" s="300"/>
      <c r="BR33148" s="300"/>
      <c r="BS33148" s="300"/>
      <c r="BT33148" s="300"/>
      <c r="BU33148" s="300"/>
      <c r="BV33148" s="300"/>
      <c r="BW33148" s="300"/>
      <c r="BX33148" s="300"/>
      <c r="BY33148" s="300"/>
      <c r="BZ33148" s="300"/>
      <c r="CA33148" s="300"/>
      <c r="CB33148" s="300"/>
      <c r="CC33148" s="300"/>
      <c r="CD33148" s="300"/>
      <c r="CE33148" s="300"/>
      <c r="CF33148" s="300"/>
      <c r="CG33148" s="300"/>
      <c r="CH33148" s="300"/>
      <c r="CI33148" s="300"/>
      <c r="CJ33148" s="300"/>
      <c r="CK33148" s="300"/>
      <c r="CL33148" s="300"/>
      <c r="CM33148" s="300"/>
      <c r="CN33148" s="300"/>
      <c r="CO33148" s="300"/>
      <c r="CP33148" s="300"/>
      <c r="CQ33148" s="300"/>
      <c r="CR33148" s="300"/>
      <c r="CS33148" s="300"/>
      <c r="CT33148" s="300"/>
      <c r="CU33148" s="300"/>
      <c r="CV33148" s="300"/>
      <c r="CW33148" s="300"/>
      <c r="CX33148" s="300"/>
      <c r="CY33148" s="300"/>
      <c r="CZ33148" s="300"/>
      <c r="DA33148" s="300"/>
      <c r="DB33148" s="300"/>
      <c r="DC33148" s="300"/>
      <c r="DD33148" s="300"/>
      <c r="DE33148" s="300"/>
      <c r="DF33148" s="300"/>
      <c r="DG33148" s="300"/>
      <c r="DH33148" s="300"/>
      <c r="DI33148" s="300"/>
      <c r="DJ33148" s="300"/>
      <c r="DK33148" s="300"/>
      <c r="DL33148" s="300"/>
      <c r="DM33148" s="300"/>
      <c r="DN33148" s="300"/>
      <c r="DO33148" s="300"/>
      <c r="DP33148" s="300"/>
      <c r="DQ33148" s="300"/>
      <c r="DR33148" s="300"/>
      <c r="DS33148" s="300"/>
      <c r="DT33148" s="300"/>
      <c r="DU33148" s="300"/>
      <c r="DV33148" s="300"/>
      <c r="DW33148" s="300"/>
      <c r="DX33148" s="300"/>
      <c r="DY33148" s="300"/>
      <c r="DZ33148" s="300"/>
      <c r="EA33148" s="300"/>
      <c r="EB33148" s="300"/>
      <c r="EC33148" s="300"/>
      <c r="ED33148" s="300"/>
      <c r="EE33148" s="300"/>
      <c r="EF33148" s="300"/>
      <c r="EG33148" s="300"/>
      <c r="EH33148" s="300"/>
      <c r="EI33148" s="300"/>
      <c r="EJ33148" s="300"/>
      <c r="EK33148" s="300"/>
      <c r="EL33148" s="300"/>
      <c r="EM33148" s="300"/>
      <c r="EN33148" s="300"/>
      <c r="EO33148" s="300"/>
      <c r="EP33148" s="300"/>
      <c r="EQ33148" s="300"/>
      <c r="ER33148" s="300"/>
      <c r="ES33148" s="300"/>
      <c r="ET33148" s="300"/>
      <c r="EU33148" s="300"/>
      <c r="EV33148" s="300"/>
      <c r="EW33148" s="300"/>
      <c r="EX33148" s="300"/>
      <c r="EY33148" s="300"/>
      <c r="EZ33148" s="300"/>
      <c r="FA33148" s="300"/>
      <c r="FB33148" s="300"/>
      <c r="FC33148" s="300"/>
      <c r="FD33148" s="300"/>
      <c r="FE33148" s="300"/>
      <c r="FF33148" s="300"/>
      <c r="FG33148" s="300"/>
      <c r="FH33148" s="300"/>
      <c r="FI33148" s="300"/>
      <c r="FJ33148" s="300"/>
      <c r="FK33148" s="300"/>
      <c r="FL33148" s="300"/>
      <c r="FM33148" s="300"/>
      <c r="FN33148" s="300"/>
      <c r="FO33148" s="300"/>
      <c r="FP33148" s="300"/>
      <c r="FQ33148" s="300"/>
      <c r="FR33148" s="300"/>
      <c r="FS33148" s="300"/>
      <c r="FT33148" s="300"/>
      <c r="FU33148" s="300"/>
      <c r="FV33148" s="300"/>
      <c r="FW33148" s="300"/>
      <c r="FX33148" s="300"/>
      <c r="FY33148" s="300"/>
      <c r="FZ33148" s="300"/>
      <c r="GA33148" s="300"/>
      <c r="GB33148" s="300"/>
      <c r="GC33148" s="300"/>
      <c r="GD33148" s="300"/>
      <c r="GE33148" s="300"/>
      <c r="GF33148" s="300"/>
      <c r="GG33148" s="300"/>
      <c r="GH33148" s="300"/>
      <c r="GI33148" s="300"/>
      <c r="GJ33148" s="300"/>
      <c r="GK33148" s="300"/>
    </row>
    <row r="33149" spans="4:193" x14ac:dyDescent="0.25">
      <c r="D33149" s="300"/>
      <c r="J33149" s="300"/>
      <c r="K33149" s="300"/>
      <c r="L33149" s="300"/>
      <c r="M33149" s="300"/>
      <c r="N33149" s="300"/>
      <c r="O33149" s="300"/>
      <c r="P33149" s="300"/>
      <c r="Q33149" s="300"/>
      <c r="R33149" s="300"/>
      <c r="S33149" s="300"/>
      <c r="T33149" s="300"/>
      <c r="U33149" s="300"/>
      <c r="V33149" s="300"/>
      <c r="W33149" s="300"/>
      <c r="X33149" s="300"/>
      <c r="Y33149" s="300"/>
      <c r="Z33149" s="300"/>
      <c r="AA33149" s="300"/>
      <c r="AB33149" s="300"/>
      <c r="AC33149" s="300"/>
      <c r="AD33149" s="300"/>
      <c r="AE33149" s="300"/>
      <c r="AF33149" s="300"/>
      <c r="AG33149" s="300"/>
      <c r="AH33149" s="300"/>
      <c r="AI33149" s="300"/>
      <c r="AJ33149" s="300"/>
      <c r="AK33149" s="300"/>
      <c r="AL33149" s="300"/>
      <c r="AM33149" s="300"/>
      <c r="AN33149" s="300"/>
      <c r="AO33149" s="300"/>
      <c r="AP33149" s="300"/>
      <c r="AQ33149" s="300"/>
      <c r="AR33149" s="300"/>
      <c r="AS33149" s="300"/>
      <c r="AT33149" s="300"/>
      <c r="AU33149" s="300"/>
      <c r="AV33149" s="300"/>
      <c r="AW33149" s="300"/>
      <c r="AX33149" s="300"/>
      <c r="AY33149" s="300"/>
      <c r="AZ33149" s="300"/>
      <c r="BA33149" s="300"/>
      <c r="BB33149" s="300"/>
      <c r="BC33149" s="300"/>
      <c r="BD33149" s="300"/>
      <c r="BE33149" s="300"/>
      <c r="BF33149" s="300"/>
      <c r="BG33149" s="300"/>
      <c r="BH33149" s="300"/>
      <c r="BI33149" s="300"/>
      <c r="BJ33149" s="300"/>
      <c r="BK33149" s="300"/>
      <c r="BL33149" s="300"/>
      <c r="BM33149" s="300"/>
      <c r="BN33149" s="300"/>
      <c r="BO33149" s="300"/>
      <c r="BP33149" s="300"/>
      <c r="BQ33149" s="300"/>
      <c r="BR33149" s="300"/>
      <c r="BS33149" s="300"/>
      <c r="BT33149" s="300"/>
      <c r="BU33149" s="300"/>
      <c r="BV33149" s="300"/>
      <c r="BW33149" s="300"/>
      <c r="BX33149" s="300"/>
      <c r="BY33149" s="300"/>
      <c r="BZ33149" s="300"/>
      <c r="CA33149" s="300"/>
      <c r="CB33149" s="300"/>
      <c r="CC33149" s="300"/>
      <c r="CD33149" s="300"/>
      <c r="CE33149" s="300"/>
      <c r="CF33149" s="300"/>
      <c r="CG33149" s="300"/>
      <c r="CH33149" s="300"/>
      <c r="CI33149" s="300"/>
      <c r="CJ33149" s="300"/>
      <c r="CK33149" s="300"/>
      <c r="CL33149" s="300"/>
      <c r="CM33149" s="300"/>
      <c r="CN33149" s="300"/>
      <c r="CO33149" s="300"/>
      <c r="CP33149" s="300"/>
      <c r="CQ33149" s="300"/>
      <c r="CR33149" s="300"/>
      <c r="CS33149" s="300"/>
      <c r="CT33149" s="300"/>
      <c r="CU33149" s="300"/>
      <c r="CV33149" s="300"/>
      <c r="CW33149" s="300"/>
      <c r="CX33149" s="300"/>
      <c r="CY33149" s="300"/>
      <c r="CZ33149" s="300"/>
      <c r="DA33149" s="300"/>
      <c r="DB33149" s="300"/>
      <c r="DC33149" s="300"/>
      <c r="DD33149" s="300"/>
      <c r="DE33149" s="300"/>
      <c r="DF33149" s="300"/>
      <c r="DG33149" s="300"/>
      <c r="DH33149" s="300"/>
      <c r="DI33149" s="300"/>
      <c r="DJ33149" s="300"/>
      <c r="DK33149" s="300"/>
      <c r="DL33149" s="300"/>
      <c r="DM33149" s="300"/>
      <c r="DN33149" s="300"/>
      <c r="DO33149" s="300"/>
      <c r="DP33149" s="300"/>
      <c r="DQ33149" s="300"/>
      <c r="DR33149" s="300"/>
      <c r="DS33149" s="300"/>
      <c r="DT33149" s="300"/>
      <c r="DU33149" s="300"/>
      <c r="DV33149" s="300"/>
      <c r="DW33149" s="300"/>
      <c r="DX33149" s="300"/>
      <c r="DY33149" s="300"/>
      <c r="DZ33149" s="300"/>
      <c r="EA33149" s="300"/>
      <c r="EB33149" s="300"/>
      <c r="EC33149" s="300"/>
      <c r="ED33149" s="300"/>
      <c r="EE33149" s="300"/>
      <c r="EF33149" s="300"/>
      <c r="EG33149" s="300"/>
      <c r="EH33149" s="300"/>
      <c r="EI33149" s="300"/>
      <c r="EJ33149" s="300"/>
      <c r="EK33149" s="300"/>
      <c r="EL33149" s="300"/>
      <c r="EM33149" s="300"/>
      <c r="EN33149" s="300"/>
      <c r="EO33149" s="300"/>
      <c r="EP33149" s="300"/>
      <c r="EQ33149" s="300"/>
      <c r="ER33149" s="300"/>
      <c r="ES33149" s="300"/>
      <c r="ET33149" s="300"/>
      <c r="EU33149" s="300"/>
      <c r="EV33149" s="300"/>
      <c r="EW33149" s="300"/>
      <c r="EX33149" s="300"/>
      <c r="EY33149" s="300"/>
      <c r="EZ33149" s="300"/>
      <c r="FA33149" s="300"/>
      <c r="FB33149" s="300"/>
      <c r="FC33149" s="300"/>
      <c r="FD33149" s="300"/>
      <c r="FE33149" s="300"/>
      <c r="FF33149" s="300"/>
      <c r="FG33149" s="300"/>
      <c r="FH33149" s="300"/>
      <c r="FI33149" s="300"/>
      <c r="FJ33149" s="300"/>
      <c r="FK33149" s="300"/>
      <c r="FL33149" s="300"/>
      <c r="FM33149" s="300"/>
      <c r="FN33149" s="300"/>
      <c r="FO33149" s="300"/>
      <c r="FP33149" s="300"/>
      <c r="FQ33149" s="300"/>
      <c r="FR33149" s="300"/>
      <c r="FS33149" s="300"/>
      <c r="FT33149" s="300"/>
      <c r="FU33149" s="300"/>
      <c r="FV33149" s="300"/>
      <c r="FW33149" s="300"/>
      <c r="FX33149" s="300"/>
      <c r="FY33149" s="300"/>
      <c r="FZ33149" s="300"/>
      <c r="GA33149" s="300"/>
      <c r="GB33149" s="300"/>
      <c r="GC33149" s="300"/>
      <c r="GD33149" s="300"/>
      <c r="GE33149" s="300"/>
      <c r="GF33149" s="300"/>
      <c r="GG33149" s="300"/>
      <c r="GH33149" s="300"/>
      <c r="GI33149" s="300"/>
      <c r="GJ33149" s="300"/>
      <c r="GK33149" s="300"/>
    </row>
    <row r="33150" spans="4:193" x14ac:dyDescent="0.25">
      <c r="D33150" s="300"/>
      <c r="J33150" s="300"/>
      <c r="K33150" s="300"/>
      <c r="L33150" s="300"/>
      <c r="M33150" s="300"/>
      <c r="N33150" s="300"/>
      <c r="O33150" s="300"/>
      <c r="P33150" s="300"/>
      <c r="Q33150" s="300"/>
      <c r="R33150" s="300"/>
      <c r="S33150" s="300"/>
      <c r="T33150" s="300"/>
      <c r="U33150" s="300"/>
      <c r="V33150" s="300"/>
      <c r="W33150" s="300"/>
      <c r="X33150" s="300"/>
      <c r="Y33150" s="300"/>
      <c r="Z33150" s="300"/>
      <c r="AA33150" s="300"/>
      <c r="AB33150" s="300"/>
      <c r="AC33150" s="300"/>
      <c r="AD33150" s="300"/>
      <c r="AE33150" s="300"/>
      <c r="AF33150" s="300"/>
      <c r="AG33150" s="300"/>
      <c r="AH33150" s="300"/>
      <c r="AI33150" s="300"/>
      <c r="AJ33150" s="300"/>
      <c r="AK33150" s="300"/>
      <c r="AL33150" s="300"/>
      <c r="AM33150" s="300"/>
      <c r="AN33150" s="300"/>
      <c r="AO33150" s="300"/>
      <c r="AP33150" s="300"/>
      <c r="AQ33150" s="300"/>
      <c r="AR33150" s="300"/>
      <c r="AS33150" s="300"/>
      <c r="AT33150" s="300"/>
      <c r="AU33150" s="300"/>
      <c r="AV33150" s="300"/>
      <c r="AW33150" s="300"/>
      <c r="AX33150" s="300"/>
      <c r="AY33150" s="300"/>
      <c r="AZ33150" s="300"/>
      <c r="BA33150" s="300"/>
      <c r="BB33150" s="300"/>
      <c r="BC33150" s="300"/>
      <c r="BD33150" s="300"/>
      <c r="BE33150" s="300"/>
      <c r="BF33150" s="300"/>
      <c r="BG33150" s="300"/>
      <c r="BH33150" s="300"/>
      <c r="BI33150" s="300"/>
      <c r="BJ33150" s="300"/>
      <c r="BK33150" s="300"/>
      <c r="BL33150" s="300"/>
      <c r="BM33150" s="300"/>
      <c r="BN33150" s="300"/>
      <c r="BO33150" s="300"/>
      <c r="BP33150" s="300"/>
      <c r="BQ33150" s="300"/>
      <c r="BR33150" s="300"/>
      <c r="BS33150" s="300"/>
      <c r="BT33150" s="300"/>
      <c r="BU33150" s="300"/>
      <c r="BV33150" s="300"/>
      <c r="BW33150" s="300"/>
      <c r="BX33150" s="300"/>
      <c r="BY33150" s="300"/>
      <c r="BZ33150" s="300"/>
      <c r="CA33150" s="300"/>
      <c r="CB33150" s="300"/>
      <c r="CC33150" s="300"/>
      <c r="CD33150" s="300"/>
      <c r="CE33150" s="300"/>
      <c r="CF33150" s="300"/>
      <c r="CG33150" s="300"/>
      <c r="CH33150" s="300"/>
      <c r="CI33150" s="300"/>
      <c r="CJ33150" s="300"/>
      <c r="CK33150" s="300"/>
      <c r="CL33150" s="300"/>
      <c r="CM33150" s="300"/>
      <c r="CN33150" s="300"/>
      <c r="CO33150" s="300"/>
      <c r="CP33150" s="300"/>
      <c r="CQ33150" s="300"/>
      <c r="CR33150" s="300"/>
      <c r="CS33150" s="300"/>
      <c r="CT33150" s="300"/>
      <c r="CU33150" s="300"/>
      <c r="CV33150" s="300"/>
      <c r="CW33150" s="300"/>
      <c r="CX33150" s="300"/>
      <c r="CY33150" s="300"/>
      <c r="CZ33150" s="300"/>
      <c r="DA33150" s="300"/>
      <c r="DB33150" s="300"/>
      <c r="DC33150" s="300"/>
      <c r="DD33150" s="300"/>
      <c r="DE33150" s="300"/>
      <c r="DF33150" s="300"/>
      <c r="DG33150" s="300"/>
      <c r="DH33150" s="300"/>
      <c r="DI33150" s="300"/>
      <c r="DJ33150" s="300"/>
      <c r="DK33150" s="300"/>
      <c r="DL33150" s="300"/>
      <c r="DM33150" s="300"/>
      <c r="DN33150" s="300"/>
      <c r="DO33150" s="300"/>
      <c r="DP33150" s="300"/>
      <c r="DQ33150" s="300"/>
      <c r="DR33150" s="300"/>
      <c r="DS33150" s="300"/>
      <c r="DT33150" s="300"/>
      <c r="DU33150" s="300"/>
      <c r="DV33150" s="300"/>
      <c r="DW33150" s="300"/>
      <c r="DX33150" s="300"/>
      <c r="DY33150" s="300"/>
      <c r="DZ33150" s="300"/>
      <c r="EA33150" s="300"/>
      <c r="EB33150" s="300"/>
      <c r="EC33150" s="300"/>
      <c r="ED33150" s="300"/>
      <c r="EE33150" s="300"/>
      <c r="EF33150" s="300"/>
      <c r="EG33150" s="300"/>
      <c r="EH33150" s="300"/>
      <c r="EI33150" s="300"/>
      <c r="EJ33150" s="300"/>
      <c r="EK33150" s="300"/>
      <c r="EL33150" s="300"/>
      <c r="EM33150" s="300"/>
      <c r="EN33150" s="300"/>
      <c r="EO33150" s="300"/>
      <c r="EP33150" s="300"/>
      <c r="EQ33150" s="300"/>
      <c r="ER33150" s="300"/>
      <c r="ES33150" s="300"/>
      <c r="ET33150" s="300"/>
      <c r="EU33150" s="300"/>
      <c r="EV33150" s="300"/>
      <c r="EW33150" s="300"/>
      <c r="EX33150" s="300"/>
      <c r="EY33150" s="300"/>
      <c r="EZ33150" s="300"/>
      <c r="FA33150" s="300"/>
      <c r="FB33150" s="300"/>
      <c r="FC33150" s="300"/>
      <c r="FD33150" s="300"/>
      <c r="FE33150" s="300"/>
      <c r="FF33150" s="300"/>
      <c r="FG33150" s="300"/>
      <c r="FH33150" s="300"/>
      <c r="FI33150" s="300"/>
      <c r="FJ33150" s="300"/>
      <c r="FK33150" s="300"/>
      <c r="FL33150" s="300"/>
      <c r="FM33150" s="300"/>
      <c r="FN33150" s="300"/>
      <c r="FO33150" s="300"/>
      <c r="FP33150" s="300"/>
      <c r="FQ33150" s="300"/>
      <c r="FR33150" s="300"/>
      <c r="FS33150" s="300"/>
      <c r="FT33150" s="300"/>
      <c r="FU33150" s="300"/>
      <c r="FV33150" s="300"/>
      <c r="FW33150" s="300"/>
      <c r="FX33150" s="300"/>
      <c r="FY33150" s="300"/>
      <c r="FZ33150" s="300"/>
      <c r="GA33150" s="300"/>
      <c r="GB33150" s="300"/>
      <c r="GC33150" s="300"/>
      <c r="GD33150" s="300"/>
      <c r="GE33150" s="300"/>
      <c r="GF33150" s="300"/>
      <c r="GG33150" s="300"/>
      <c r="GH33150" s="300"/>
      <c r="GI33150" s="300"/>
      <c r="GJ33150" s="300"/>
      <c r="GK33150" s="300"/>
    </row>
    <row r="33151" spans="4:193" x14ac:dyDescent="0.25">
      <c r="D33151" s="300"/>
      <c r="J33151" s="300"/>
      <c r="K33151" s="300"/>
      <c r="L33151" s="300"/>
      <c r="M33151" s="300"/>
      <c r="N33151" s="300"/>
      <c r="O33151" s="300"/>
      <c r="P33151" s="300"/>
      <c r="Q33151" s="300"/>
      <c r="R33151" s="300"/>
      <c r="S33151" s="300"/>
      <c r="T33151" s="300"/>
      <c r="U33151" s="300"/>
      <c r="V33151" s="300"/>
      <c r="W33151" s="300"/>
      <c r="X33151" s="300"/>
      <c r="Y33151" s="300"/>
      <c r="Z33151" s="300"/>
      <c r="AA33151" s="300"/>
      <c r="AB33151" s="300"/>
      <c r="AC33151" s="300"/>
      <c r="AD33151" s="300"/>
      <c r="AE33151" s="300"/>
      <c r="AF33151" s="300"/>
      <c r="AG33151" s="300"/>
      <c r="AH33151" s="300"/>
      <c r="AI33151" s="300"/>
      <c r="AJ33151" s="300"/>
      <c r="AK33151" s="300"/>
      <c r="AL33151" s="300"/>
      <c r="AM33151" s="300"/>
      <c r="AN33151" s="300"/>
      <c r="AO33151" s="300"/>
      <c r="AP33151" s="300"/>
      <c r="AQ33151" s="300"/>
      <c r="AR33151" s="300"/>
      <c r="AS33151" s="300"/>
      <c r="AT33151" s="300"/>
      <c r="AU33151" s="300"/>
      <c r="AV33151" s="300"/>
      <c r="AW33151" s="300"/>
      <c r="AX33151" s="300"/>
      <c r="AY33151" s="300"/>
      <c r="AZ33151" s="300"/>
      <c r="BA33151" s="300"/>
      <c r="BB33151" s="300"/>
      <c r="BC33151" s="300"/>
      <c r="BD33151" s="300"/>
      <c r="BE33151" s="300"/>
      <c r="BF33151" s="300"/>
      <c r="BG33151" s="300"/>
      <c r="BH33151" s="300"/>
      <c r="BI33151" s="300"/>
      <c r="BJ33151" s="300"/>
      <c r="BK33151" s="300"/>
      <c r="BL33151" s="300"/>
      <c r="BM33151" s="300"/>
      <c r="BN33151" s="300"/>
      <c r="BO33151" s="300"/>
      <c r="BP33151" s="300"/>
      <c r="BQ33151" s="300"/>
      <c r="BR33151" s="300"/>
      <c r="BS33151" s="300"/>
      <c r="BT33151" s="300"/>
      <c r="BU33151" s="300"/>
      <c r="BV33151" s="300"/>
      <c r="BW33151" s="300"/>
      <c r="BX33151" s="300"/>
      <c r="BY33151" s="300"/>
      <c r="BZ33151" s="300"/>
      <c r="CA33151" s="300"/>
      <c r="CB33151" s="300"/>
      <c r="CC33151" s="300"/>
      <c r="CD33151" s="300"/>
      <c r="CE33151" s="300"/>
      <c r="CF33151" s="300"/>
      <c r="CG33151" s="300"/>
      <c r="CH33151" s="300"/>
      <c r="CI33151" s="300"/>
      <c r="CJ33151" s="300"/>
      <c r="CK33151" s="300"/>
      <c r="CL33151" s="300"/>
      <c r="CM33151" s="300"/>
      <c r="CN33151" s="300"/>
      <c r="CO33151" s="300"/>
      <c r="CP33151" s="300"/>
      <c r="CQ33151" s="300"/>
      <c r="CR33151" s="300"/>
      <c r="CS33151" s="300"/>
      <c r="CT33151" s="300"/>
      <c r="CU33151" s="300"/>
      <c r="CV33151" s="300"/>
      <c r="CW33151" s="300"/>
      <c r="CX33151" s="300"/>
      <c r="CY33151" s="300"/>
      <c r="CZ33151" s="300"/>
      <c r="DA33151" s="300"/>
      <c r="DB33151" s="300"/>
      <c r="DC33151" s="300"/>
      <c r="DD33151" s="300"/>
      <c r="DE33151" s="300"/>
      <c r="DF33151" s="300"/>
      <c r="DG33151" s="300"/>
      <c r="DH33151" s="300"/>
      <c r="DI33151" s="300"/>
      <c r="DJ33151" s="300"/>
      <c r="DK33151" s="300"/>
      <c r="DL33151" s="300"/>
      <c r="DM33151" s="300"/>
      <c r="DN33151" s="300"/>
      <c r="DO33151" s="300"/>
      <c r="DP33151" s="300"/>
      <c r="DQ33151" s="300"/>
      <c r="DR33151" s="300"/>
      <c r="DS33151" s="300"/>
      <c r="DT33151" s="300"/>
      <c r="DU33151" s="300"/>
      <c r="DV33151" s="300"/>
      <c r="DW33151" s="300"/>
      <c r="DX33151" s="300"/>
      <c r="DY33151" s="300"/>
      <c r="DZ33151" s="300"/>
      <c r="EA33151" s="300"/>
      <c r="EB33151" s="300"/>
      <c r="EC33151" s="300"/>
      <c r="ED33151" s="300"/>
      <c r="EE33151" s="300"/>
      <c r="EF33151" s="300"/>
      <c r="EG33151" s="300"/>
      <c r="EH33151" s="300"/>
      <c r="EI33151" s="300"/>
      <c r="EJ33151" s="300"/>
      <c r="EK33151" s="300"/>
      <c r="EL33151" s="300"/>
      <c r="EM33151" s="300"/>
      <c r="EN33151" s="300"/>
      <c r="EO33151" s="300"/>
      <c r="EP33151" s="300"/>
      <c r="EQ33151" s="300"/>
      <c r="ER33151" s="300"/>
      <c r="ES33151" s="300"/>
      <c r="ET33151" s="300"/>
      <c r="EU33151" s="300"/>
      <c r="EV33151" s="300"/>
      <c r="EW33151" s="300"/>
      <c r="EX33151" s="300"/>
      <c r="EY33151" s="300"/>
      <c r="EZ33151" s="300"/>
      <c r="FA33151" s="300"/>
      <c r="FB33151" s="300"/>
      <c r="FC33151" s="300"/>
      <c r="FD33151" s="300"/>
      <c r="FE33151" s="300"/>
      <c r="FF33151" s="300"/>
      <c r="FG33151" s="300"/>
      <c r="FH33151" s="300"/>
      <c r="FI33151" s="300"/>
      <c r="FJ33151" s="300"/>
      <c r="FK33151" s="300"/>
      <c r="FL33151" s="300"/>
      <c r="FM33151" s="300"/>
      <c r="FN33151" s="300"/>
      <c r="FO33151" s="300"/>
      <c r="FP33151" s="300"/>
      <c r="FQ33151" s="300"/>
      <c r="FR33151" s="300"/>
      <c r="FS33151" s="300"/>
      <c r="FT33151" s="300"/>
      <c r="FU33151" s="300"/>
      <c r="FV33151" s="300"/>
      <c r="FW33151" s="300"/>
      <c r="FX33151" s="300"/>
      <c r="FY33151" s="300"/>
      <c r="FZ33151" s="300"/>
      <c r="GA33151" s="300"/>
      <c r="GB33151" s="300"/>
      <c r="GC33151" s="300"/>
      <c r="GD33151" s="300"/>
      <c r="GE33151" s="300"/>
      <c r="GF33151" s="300"/>
      <c r="GG33151" s="300"/>
      <c r="GH33151" s="300"/>
      <c r="GI33151" s="300"/>
      <c r="GJ33151" s="300"/>
      <c r="GK33151" s="300"/>
    </row>
    <row r="33152" spans="4:193" x14ac:dyDescent="0.25">
      <c r="D33152" s="300"/>
      <c r="J33152" s="300"/>
      <c r="K33152" s="300"/>
      <c r="L33152" s="300"/>
      <c r="M33152" s="300"/>
      <c r="N33152" s="300"/>
      <c r="O33152" s="300"/>
      <c r="P33152" s="300"/>
      <c r="Q33152" s="300"/>
      <c r="R33152" s="300"/>
      <c r="S33152" s="300"/>
      <c r="T33152" s="300"/>
      <c r="U33152" s="300"/>
      <c r="V33152" s="300"/>
      <c r="W33152" s="300"/>
      <c r="X33152" s="300"/>
      <c r="Y33152" s="300"/>
      <c r="Z33152" s="300"/>
      <c r="AA33152" s="300"/>
      <c r="AB33152" s="300"/>
      <c r="AC33152" s="300"/>
      <c r="AD33152" s="300"/>
      <c r="AE33152" s="300"/>
      <c r="AF33152" s="300"/>
      <c r="AG33152" s="300"/>
      <c r="AH33152" s="300"/>
      <c r="AI33152" s="300"/>
      <c r="AJ33152" s="300"/>
      <c r="AK33152" s="300"/>
      <c r="AL33152" s="300"/>
      <c r="AM33152" s="300"/>
      <c r="AN33152" s="300"/>
      <c r="AO33152" s="300"/>
      <c r="AP33152" s="300"/>
      <c r="AQ33152" s="300"/>
      <c r="AR33152" s="300"/>
      <c r="AS33152" s="300"/>
      <c r="AT33152" s="300"/>
      <c r="AU33152" s="300"/>
      <c r="AV33152" s="300"/>
      <c r="AW33152" s="300"/>
      <c r="AX33152" s="300"/>
      <c r="AY33152" s="300"/>
      <c r="AZ33152" s="300"/>
      <c r="BA33152" s="300"/>
      <c r="BB33152" s="300"/>
      <c r="BC33152" s="300"/>
      <c r="BD33152" s="300"/>
      <c r="BE33152" s="300"/>
      <c r="BF33152" s="300"/>
      <c r="BG33152" s="300"/>
      <c r="BH33152" s="300"/>
      <c r="BI33152" s="300"/>
      <c r="BJ33152" s="300"/>
      <c r="BK33152" s="300"/>
      <c r="BL33152" s="300"/>
      <c r="BM33152" s="300"/>
      <c r="BN33152" s="300"/>
      <c r="BO33152" s="300"/>
      <c r="BP33152" s="300"/>
      <c r="BQ33152" s="300"/>
      <c r="BR33152" s="300"/>
      <c r="BS33152" s="300"/>
      <c r="BT33152" s="300"/>
      <c r="BU33152" s="300"/>
      <c r="BV33152" s="300"/>
      <c r="BW33152" s="300"/>
      <c r="BX33152" s="300"/>
      <c r="BY33152" s="300"/>
      <c r="BZ33152" s="300"/>
      <c r="CA33152" s="300"/>
      <c r="CB33152" s="300"/>
      <c r="CC33152" s="300"/>
      <c r="CD33152" s="300"/>
      <c r="CE33152" s="300"/>
      <c r="CF33152" s="300"/>
      <c r="CG33152" s="300"/>
      <c r="CH33152" s="300"/>
      <c r="CI33152" s="300"/>
      <c r="CJ33152" s="300"/>
      <c r="CK33152" s="300"/>
      <c r="CL33152" s="300"/>
      <c r="CM33152" s="300"/>
      <c r="CN33152" s="300"/>
      <c r="CO33152" s="300"/>
      <c r="CP33152" s="300"/>
      <c r="CQ33152" s="300"/>
      <c r="CR33152" s="300"/>
      <c r="CS33152" s="300"/>
      <c r="CT33152" s="300"/>
      <c r="CU33152" s="300"/>
      <c r="CV33152" s="300"/>
      <c r="CW33152" s="300"/>
      <c r="CX33152" s="300"/>
      <c r="CY33152" s="300"/>
      <c r="CZ33152" s="300"/>
      <c r="DA33152" s="300"/>
      <c r="DB33152" s="300"/>
      <c r="DC33152" s="300"/>
      <c r="DD33152" s="300"/>
      <c r="DE33152" s="300"/>
      <c r="DF33152" s="300"/>
      <c r="DG33152" s="300"/>
      <c r="DH33152" s="300"/>
      <c r="DI33152" s="300"/>
      <c r="DJ33152" s="300"/>
      <c r="DK33152" s="300"/>
      <c r="DL33152" s="300"/>
      <c r="DM33152" s="300"/>
      <c r="DN33152" s="300"/>
      <c r="DO33152" s="300"/>
      <c r="DP33152" s="300"/>
      <c r="DQ33152" s="300"/>
      <c r="DR33152" s="300"/>
      <c r="DS33152" s="300"/>
      <c r="DT33152" s="300"/>
      <c r="DU33152" s="300"/>
      <c r="DV33152" s="300"/>
      <c r="DW33152" s="300"/>
      <c r="DX33152" s="300"/>
      <c r="DY33152" s="300"/>
      <c r="DZ33152" s="300"/>
      <c r="EA33152" s="300"/>
      <c r="EB33152" s="300"/>
      <c r="EC33152" s="300"/>
      <c r="ED33152" s="300"/>
      <c r="EE33152" s="300"/>
      <c r="EF33152" s="300"/>
      <c r="EG33152" s="300"/>
      <c r="EH33152" s="300"/>
      <c r="EI33152" s="300"/>
      <c r="EJ33152" s="300"/>
      <c r="EK33152" s="300"/>
      <c r="EL33152" s="300"/>
      <c r="EM33152" s="300"/>
      <c r="EN33152" s="300"/>
      <c r="EO33152" s="300"/>
      <c r="EP33152" s="300"/>
      <c r="EQ33152" s="300"/>
      <c r="ER33152" s="300"/>
      <c r="ES33152" s="300"/>
      <c r="ET33152" s="300"/>
      <c r="EU33152" s="300"/>
      <c r="EV33152" s="300"/>
      <c r="EW33152" s="300"/>
      <c r="EX33152" s="300"/>
      <c r="EY33152" s="300"/>
      <c r="EZ33152" s="300"/>
      <c r="FA33152" s="300"/>
      <c r="FB33152" s="300"/>
      <c r="FC33152" s="300"/>
      <c r="FD33152" s="300"/>
      <c r="FE33152" s="300"/>
      <c r="FF33152" s="300"/>
      <c r="FG33152" s="300"/>
      <c r="FH33152" s="300"/>
      <c r="FI33152" s="300"/>
      <c r="FJ33152" s="300"/>
      <c r="FK33152" s="300"/>
      <c r="FL33152" s="300"/>
      <c r="FM33152" s="300"/>
      <c r="FN33152" s="300"/>
      <c r="FO33152" s="300"/>
      <c r="FP33152" s="300"/>
      <c r="FQ33152" s="300"/>
      <c r="FR33152" s="300"/>
      <c r="FS33152" s="300"/>
      <c r="FT33152" s="300"/>
      <c r="FU33152" s="300"/>
      <c r="FV33152" s="300"/>
      <c r="FW33152" s="300"/>
      <c r="FX33152" s="300"/>
      <c r="FY33152" s="300"/>
      <c r="FZ33152" s="300"/>
      <c r="GA33152" s="300"/>
      <c r="GB33152" s="300"/>
      <c r="GC33152" s="300"/>
      <c r="GD33152" s="300"/>
      <c r="GE33152" s="300"/>
      <c r="GF33152" s="300"/>
      <c r="GG33152" s="300"/>
      <c r="GH33152" s="300"/>
      <c r="GI33152" s="300"/>
      <c r="GJ33152" s="300"/>
      <c r="GK33152" s="300"/>
    </row>
    <row r="33153" spans="4:193" x14ac:dyDescent="0.25">
      <c r="D33153" s="300"/>
      <c r="J33153" s="300"/>
      <c r="K33153" s="300"/>
      <c r="L33153" s="300"/>
      <c r="M33153" s="300"/>
      <c r="N33153" s="300"/>
      <c r="O33153" s="300"/>
      <c r="P33153" s="300"/>
      <c r="Q33153" s="300"/>
      <c r="R33153" s="300"/>
      <c r="S33153" s="300"/>
      <c r="T33153" s="300"/>
      <c r="U33153" s="300"/>
      <c r="V33153" s="300"/>
      <c r="W33153" s="300"/>
      <c r="X33153" s="300"/>
      <c r="Y33153" s="300"/>
      <c r="Z33153" s="300"/>
      <c r="AA33153" s="300"/>
      <c r="AB33153" s="300"/>
      <c r="AC33153" s="300"/>
      <c r="AD33153" s="300"/>
      <c r="AE33153" s="300"/>
      <c r="AF33153" s="300"/>
      <c r="AG33153" s="300"/>
      <c r="AH33153" s="300"/>
      <c r="AI33153" s="300"/>
      <c r="AJ33153" s="300"/>
      <c r="AK33153" s="300"/>
      <c r="AL33153" s="300"/>
      <c r="AM33153" s="300"/>
      <c r="AN33153" s="300"/>
      <c r="AO33153" s="300"/>
      <c r="AP33153" s="300"/>
      <c r="AQ33153" s="300"/>
      <c r="AR33153" s="300"/>
      <c r="AS33153" s="300"/>
      <c r="AT33153" s="300"/>
      <c r="AU33153" s="300"/>
      <c r="AV33153" s="300"/>
      <c r="AW33153" s="300"/>
      <c r="AX33153" s="300"/>
      <c r="AY33153" s="300"/>
      <c r="AZ33153" s="300"/>
      <c r="BA33153" s="300"/>
      <c r="BB33153" s="300"/>
      <c r="BC33153" s="300"/>
      <c r="BD33153" s="300"/>
      <c r="BE33153" s="300"/>
      <c r="BF33153" s="300"/>
      <c r="BG33153" s="300"/>
      <c r="BH33153" s="300"/>
      <c r="BI33153" s="300"/>
      <c r="BJ33153" s="300"/>
      <c r="BK33153" s="300"/>
      <c r="BL33153" s="300"/>
      <c r="BM33153" s="300"/>
      <c r="BN33153" s="300"/>
      <c r="BO33153" s="300"/>
      <c r="BP33153" s="300"/>
      <c r="BQ33153" s="300"/>
      <c r="BR33153" s="300"/>
      <c r="BS33153" s="300"/>
      <c r="BT33153" s="300"/>
      <c r="BU33153" s="300"/>
      <c r="BV33153" s="300"/>
      <c r="BW33153" s="300"/>
      <c r="BX33153" s="300"/>
      <c r="BY33153" s="300"/>
      <c r="BZ33153" s="300"/>
      <c r="CA33153" s="300"/>
      <c r="CB33153" s="300"/>
      <c r="CC33153" s="300"/>
      <c r="CD33153" s="300"/>
      <c r="CE33153" s="300"/>
      <c r="CF33153" s="300"/>
      <c r="CG33153" s="300"/>
      <c r="CH33153" s="300"/>
      <c r="CI33153" s="300"/>
      <c r="CJ33153" s="300"/>
      <c r="CK33153" s="300"/>
      <c r="CL33153" s="300"/>
      <c r="CM33153" s="300"/>
      <c r="CN33153" s="300"/>
      <c r="CO33153" s="300"/>
      <c r="CP33153" s="300"/>
      <c r="CQ33153" s="300"/>
      <c r="CR33153" s="300"/>
      <c r="CS33153" s="300"/>
      <c r="CT33153" s="300"/>
      <c r="CU33153" s="300"/>
      <c r="CV33153" s="300"/>
      <c r="CW33153" s="300"/>
      <c r="CX33153" s="300"/>
      <c r="CY33153" s="300"/>
      <c r="CZ33153" s="300"/>
      <c r="DA33153" s="300"/>
      <c r="DB33153" s="300"/>
      <c r="DC33153" s="300"/>
      <c r="DD33153" s="300"/>
      <c r="DE33153" s="300"/>
      <c r="DF33153" s="300"/>
      <c r="DG33153" s="300"/>
      <c r="DH33153" s="300"/>
      <c r="DI33153" s="300"/>
      <c r="DJ33153" s="300"/>
      <c r="DK33153" s="300"/>
      <c r="DL33153" s="300"/>
      <c r="DM33153" s="300"/>
      <c r="DN33153" s="300"/>
      <c r="DO33153" s="300"/>
      <c r="DP33153" s="300"/>
      <c r="DQ33153" s="300"/>
      <c r="DR33153" s="300"/>
      <c r="DS33153" s="300"/>
      <c r="DT33153" s="300"/>
      <c r="DU33153" s="300"/>
      <c r="DV33153" s="300"/>
      <c r="DW33153" s="300"/>
      <c r="DX33153" s="300"/>
      <c r="DY33153" s="300"/>
      <c r="DZ33153" s="300"/>
      <c r="EA33153" s="300"/>
      <c r="EB33153" s="300"/>
      <c r="EC33153" s="300"/>
      <c r="ED33153" s="300"/>
      <c r="EE33153" s="300"/>
      <c r="EF33153" s="300"/>
      <c r="EG33153" s="300"/>
      <c r="EH33153" s="300"/>
      <c r="EI33153" s="300"/>
      <c r="EJ33153" s="300"/>
      <c r="EK33153" s="300"/>
      <c r="EL33153" s="300"/>
      <c r="EM33153" s="300"/>
      <c r="EN33153" s="300"/>
      <c r="EO33153" s="300"/>
      <c r="EP33153" s="300"/>
      <c r="EQ33153" s="300"/>
      <c r="ER33153" s="300"/>
      <c r="ES33153" s="300"/>
      <c r="ET33153" s="300"/>
      <c r="EU33153" s="300"/>
      <c r="EV33153" s="300"/>
      <c r="EW33153" s="300"/>
      <c r="EX33153" s="300"/>
      <c r="EY33153" s="300"/>
      <c r="EZ33153" s="300"/>
      <c r="FA33153" s="300"/>
      <c r="FB33153" s="300"/>
      <c r="FC33153" s="300"/>
      <c r="FD33153" s="300"/>
      <c r="FE33153" s="300"/>
      <c r="FF33153" s="300"/>
      <c r="FG33153" s="300"/>
      <c r="FH33153" s="300"/>
      <c r="FI33153" s="300"/>
      <c r="FJ33153" s="300"/>
      <c r="FK33153" s="300"/>
      <c r="FL33153" s="300"/>
      <c r="FM33153" s="300"/>
      <c r="FN33153" s="300"/>
      <c r="FO33153" s="300"/>
      <c r="FP33153" s="300"/>
      <c r="FQ33153" s="300"/>
      <c r="FR33153" s="300"/>
      <c r="FS33153" s="300"/>
      <c r="FT33153" s="300"/>
      <c r="FU33153" s="300"/>
      <c r="FV33153" s="300"/>
      <c r="FW33153" s="300"/>
      <c r="FX33153" s="300"/>
      <c r="FY33153" s="300"/>
      <c r="FZ33153" s="300"/>
      <c r="GA33153" s="300"/>
      <c r="GB33153" s="300"/>
      <c r="GC33153" s="300"/>
      <c r="GD33153" s="300"/>
      <c r="GE33153" s="300"/>
      <c r="GF33153" s="300"/>
      <c r="GG33153" s="300"/>
      <c r="GH33153" s="300"/>
      <c r="GI33153" s="300"/>
      <c r="GJ33153" s="300"/>
      <c r="GK33153" s="300"/>
    </row>
    <row r="33154" spans="4:193" x14ac:dyDescent="0.25">
      <c r="D33154" s="300"/>
      <c r="J33154" s="300"/>
      <c r="K33154" s="300"/>
      <c r="L33154" s="300"/>
      <c r="M33154" s="300"/>
      <c r="N33154" s="300"/>
      <c r="O33154" s="300"/>
      <c r="P33154" s="300"/>
      <c r="Q33154" s="300"/>
      <c r="R33154" s="300"/>
      <c r="S33154" s="300"/>
      <c r="T33154" s="300"/>
      <c r="U33154" s="300"/>
      <c r="V33154" s="300"/>
      <c r="W33154" s="300"/>
      <c r="X33154" s="300"/>
      <c r="Y33154" s="300"/>
      <c r="Z33154" s="300"/>
      <c r="AA33154" s="300"/>
      <c r="AB33154" s="300"/>
      <c r="AC33154" s="300"/>
      <c r="AD33154" s="300"/>
      <c r="AE33154" s="300"/>
      <c r="AF33154" s="300"/>
      <c r="AG33154" s="300"/>
      <c r="AH33154" s="300"/>
      <c r="AI33154" s="300"/>
      <c r="AJ33154" s="300"/>
      <c r="AK33154" s="300"/>
      <c r="AL33154" s="300"/>
      <c r="AM33154" s="300"/>
      <c r="AN33154" s="300"/>
      <c r="AO33154" s="300"/>
      <c r="AP33154" s="300"/>
      <c r="AQ33154" s="300"/>
      <c r="AR33154" s="300"/>
      <c r="AS33154" s="300"/>
      <c r="AT33154" s="300"/>
      <c r="AU33154" s="300"/>
      <c r="AV33154" s="300"/>
      <c r="AW33154" s="300"/>
      <c r="AX33154" s="300"/>
      <c r="AY33154" s="300"/>
      <c r="AZ33154" s="300"/>
      <c r="BA33154" s="300"/>
      <c r="BB33154" s="300"/>
      <c r="BC33154" s="300"/>
      <c r="BD33154" s="300"/>
      <c r="BE33154" s="300"/>
      <c r="BF33154" s="300"/>
      <c r="BG33154" s="300"/>
      <c r="BH33154" s="300"/>
      <c r="BI33154" s="300"/>
      <c r="BJ33154" s="300"/>
      <c r="BK33154" s="300"/>
      <c r="BL33154" s="300"/>
      <c r="BM33154" s="300"/>
      <c r="BN33154" s="300"/>
      <c r="BO33154" s="300"/>
      <c r="BP33154" s="300"/>
      <c r="BQ33154" s="300"/>
      <c r="BR33154" s="300"/>
      <c r="BS33154" s="300"/>
      <c r="BT33154" s="300"/>
      <c r="BU33154" s="300"/>
      <c r="BV33154" s="300"/>
      <c r="BW33154" s="300"/>
      <c r="BX33154" s="300"/>
      <c r="BY33154" s="300"/>
      <c r="BZ33154" s="300"/>
      <c r="CA33154" s="300"/>
      <c r="CB33154" s="300"/>
      <c r="CC33154" s="300"/>
      <c r="CD33154" s="300"/>
      <c r="CE33154" s="300"/>
      <c r="CF33154" s="300"/>
      <c r="CG33154" s="300"/>
      <c r="CH33154" s="300"/>
      <c r="CI33154" s="300"/>
      <c r="CJ33154" s="300"/>
      <c r="CK33154" s="300"/>
      <c r="CL33154" s="300"/>
      <c r="CM33154" s="300"/>
      <c r="CN33154" s="300"/>
      <c r="CO33154" s="300"/>
      <c r="CP33154" s="300"/>
      <c r="CQ33154" s="300"/>
      <c r="CR33154" s="300"/>
      <c r="CS33154" s="300"/>
      <c r="CT33154" s="300"/>
      <c r="CU33154" s="300"/>
      <c r="CV33154" s="300"/>
      <c r="CW33154" s="300"/>
      <c r="CX33154" s="300"/>
      <c r="CY33154" s="300"/>
      <c r="CZ33154" s="300"/>
      <c r="DA33154" s="300"/>
      <c r="DB33154" s="300"/>
      <c r="DC33154" s="300"/>
      <c r="DD33154" s="300"/>
      <c r="DE33154" s="300"/>
      <c r="DF33154" s="300"/>
      <c r="DG33154" s="300"/>
      <c r="DH33154" s="300"/>
      <c r="DI33154" s="300"/>
      <c r="DJ33154" s="300"/>
      <c r="DK33154" s="300"/>
      <c r="DL33154" s="300"/>
      <c r="DM33154" s="300"/>
      <c r="DN33154" s="300"/>
      <c r="DO33154" s="300"/>
      <c r="DP33154" s="300"/>
      <c r="DQ33154" s="300"/>
      <c r="DR33154" s="300"/>
      <c r="DS33154" s="300"/>
      <c r="DT33154" s="300"/>
      <c r="DU33154" s="300"/>
      <c r="DV33154" s="300"/>
      <c r="DW33154" s="300"/>
      <c r="DX33154" s="300"/>
      <c r="DY33154" s="300"/>
      <c r="DZ33154" s="300"/>
      <c r="EA33154" s="300"/>
      <c r="EB33154" s="300"/>
      <c r="EC33154" s="300"/>
      <c r="ED33154" s="300"/>
      <c r="EE33154" s="300"/>
      <c r="EF33154" s="300"/>
      <c r="EG33154" s="300"/>
      <c r="EH33154" s="300"/>
      <c r="EI33154" s="300"/>
      <c r="EJ33154" s="300"/>
      <c r="EK33154" s="300"/>
      <c r="EL33154" s="300"/>
      <c r="EM33154" s="300"/>
      <c r="EN33154" s="300"/>
      <c r="EO33154" s="300"/>
      <c r="EP33154" s="300"/>
      <c r="EQ33154" s="300"/>
      <c r="ER33154" s="300"/>
      <c r="ES33154" s="300"/>
      <c r="ET33154" s="300"/>
      <c r="EU33154" s="300"/>
      <c r="EV33154" s="300"/>
      <c r="EW33154" s="300"/>
      <c r="EX33154" s="300"/>
      <c r="EY33154" s="300"/>
      <c r="EZ33154" s="300"/>
      <c r="FA33154" s="300"/>
      <c r="FB33154" s="300"/>
      <c r="FC33154" s="300"/>
      <c r="FD33154" s="300"/>
      <c r="FE33154" s="300"/>
      <c r="FF33154" s="300"/>
      <c r="FG33154" s="300"/>
      <c r="FH33154" s="300"/>
      <c r="FI33154" s="300"/>
      <c r="FJ33154" s="300"/>
      <c r="FK33154" s="300"/>
      <c r="FL33154" s="300"/>
      <c r="FM33154" s="300"/>
      <c r="FN33154" s="300"/>
      <c r="FO33154" s="300"/>
      <c r="FP33154" s="300"/>
      <c r="FQ33154" s="300"/>
      <c r="FR33154" s="300"/>
      <c r="FS33154" s="300"/>
      <c r="FT33154" s="300"/>
      <c r="FU33154" s="300"/>
      <c r="FV33154" s="300"/>
      <c r="FW33154" s="300"/>
      <c r="FX33154" s="300"/>
      <c r="FY33154" s="300"/>
      <c r="FZ33154" s="300"/>
      <c r="GA33154" s="300"/>
      <c r="GB33154" s="300"/>
      <c r="GC33154" s="300"/>
      <c r="GD33154" s="300"/>
      <c r="GE33154" s="300"/>
      <c r="GF33154" s="300"/>
      <c r="GG33154" s="300"/>
      <c r="GH33154" s="300"/>
      <c r="GI33154" s="300"/>
      <c r="GJ33154" s="300"/>
      <c r="GK33154" s="300"/>
    </row>
    <row r="33155" spans="4:193" x14ac:dyDescent="0.25">
      <c r="D33155" s="300"/>
      <c r="J33155" s="300"/>
      <c r="K33155" s="300"/>
      <c r="L33155" s="300"/>
      <c r="M33155" s="300"/>
      <c r="N33155" s="300"/>
      <c r="O33155" s="300"/>
      <c r="P33155" s="300"/>
      <c r="Q33155" s="300"/>
      <c r="R33155" s="300"/>
      <c r="S33155" s="300"/>
      <c r="T33155" s="300"/>
      <c r="U33155" s="300"/>
      <c r="V33155" s="300"/>
      <c r="W33155" s="300"/>
      <c r="X33155" s="300"/>
      <c r="Y33155" s="300"/>
      <c r="Z33155" s="300"/>
      <c r="AA33155" s="300"/>
      <c r="AB33155" s="300"/>
      <c r="AC33155" s="300"/>
      <c r="AD33155" s="300"/>
      <c r="AE33155" s="300"/>
      <c r="AF33155" s="300"/>
      <c r="AG33155" s="300"/>
      <c r="AH33155" s="300"/>
      <c r="AI33155" s="300"/>
      <c r="AJ33155" s="300"/>
      <c r="AK33155" s="300"/>
      <c r="AL33155" s="300"/>
      <c r="AM33155" s="300"/>
      <c r="AN33155" s="300"/>
      <c r="AO33155" s="300"/>
      <c r="AP33155" s="300"/>
      <c r="AQ33155" s="300"/>
      <c r="AR33155" s="300"/>
      <c r="AS33155" s="300"/>
      <c r="AT33155" s="300"/>
      <c r="AU33155" s="300"/>
      <c r="AV33155" s="300"/>
      <c r="AW33155" s="300"/>
      <c r="AX33155" s="300"/>
      <c r="AY33155" s="300"/>
      <c r="AZ33155" s="300"/>
      <c r="BA33155" s="300"/>
      <c r="BB33155" s="300"/>
      <c r="BC33155" s="300"/>
      <c r="BD33155" s="300"/>
      <c r="BE33155" s="300"/>
      <c r="BF33155" s="300"/>
      <c r="BG33155" s="300"/>
      <c r="BH33155" s="300"/>
      <c r="BI33155" s="300"/>
      <c r="BJ33155" s="300"/>
      <c r="BK33155" s="300"/>
      <c r="BL33155" s="300"/>
      <c r="BM33155" s="300"/>
      <c r="BN33155" s="300"/>
      <c r="BO33155" s="300"/>
      <c r="BP33155" s="300"/>
      <c r="BQ33155" s="300"/>
      <c r="BR33155" s="300"/>
      <c r="BS33155" s="300"/>
      <c r="BT33155" s="300"/>
      <c r="BU33155" s="300"/>
      <c r="BV33155" s="300"/>
      <c r="BW33155" s="300"/>
      <c r="BX33155" s="300"/>
      <c r="BY33155" s="300"/>
      <c r="BZ33155" s="300"/>
      <c r="CA33155" s="300"/>
      <c r="CB33155" s="300"/>
      <c r="CC33155" s="300"/>
      <c r="CD33155" s="300"/>
      <c r="CE33155" s="300"/>
      <c r="CF33155" s="300"/>
      <c r="CG33155" s="300"/>
      <c r="CH33155" s="300"/>
      <c r="CI33155" s="300"/>
      <c r="CJ33155" s="300"/>
      <c r="CK33155" s="300"/>
      <c r="CL33155" s="300"/>
      <c r="CM33155" s="300"/>
      <c r="CN33155" s="300"/>
      <c r="CO33155" s="300"/>
      <c r="CP33155" s="300"/>
      <c r="CQ33155" s="300"/>
      <c r="CR33155" s="300"/>
      <c r="CS33155" s="300"/>
      <c r="CT33155" s="300"/>
      <c r="CU33155" s="300"/>
      <c r="CV33155" s="300"/>
      <c r="CW33155" s="300"/>
      <c r="CX33155" s="300"/>
      <c r="CY33155" s="300"/>
      <c r="CZ33155" s="300"/>
      <c r="DA33155" s="300"/>
      <c r="DB33155" s="300"/>
      <c r="DC33155" s="300"/>
      <c r="DD33155" s="300"/>
      <c r="DE33155" s="300"/>
      <c r="DF33155" s="300"/>
      <c r="DG33155" s="300"/>
      <c r="DH33155" s="300"/>
      <c r="DI33155" s="300"/>
      <c r="DJ33155" s="300"/>
      <c r="DK33155" s="300"/>
      <c r="DL33155" s="300"/>
      <c r="DM33155" s="300"/>
      <c r="DN33155" s="300"/>
      <c r="DO33155" s="300"/>
      <c r="DP33155" s="300"/>
      <c r="DQ33155" s="300"/>
      <c r="DR33155" s="300"/>
      <c r="DS33155" s="300"/>
      <c r="DT33155" s="300"/>
      <c r="DU33155" s="300"/>
      <c r="DV33155" s="300"/>
      <c r="DW33155" s="300"/>
      <c r="DX33155" s="300"/>
      <c r="DY33155" s="300"/>
      <c r="DZ33155" s="300"/>
      <c r="EA33155" s="300"/>
      <c r="EB33155" s="300"/>
      <c r="EC33155" s="300"/>
      <c r="ED33155" s="300"/>
      <c r="EE33155" s="300"/>
      <c r="EF33155" s="300"/>
      <c r="EG33155" s="300"/>
      <c r="EH33155" s="300"/>
      <c r="EI33155" s="300"/>
      <c r="EJ33155" s="300"/>
      <c r="EK33155" s="300"/>
      <c r="EL33155" s="300"/>
      <c r="EM33155" s="300"/>
      <c r="EN33155" s="300"/>
      <c r="EO33155" s="300"/>
      <c r="EP33155" s="300"/>
      <c r="EQ33155" s="300"/>
      <c r="ER33155" s="300"/>
      <c r="ES33155" s="300"/>
      <c r="ET33155" s="300"/>
      <c r="EU33155" s="300"/>
      <c r="EV33155" s="300"/>
      <c r="EW33155" s="300"/>
      <c r="EX33155" s="300"/>
      <c r="EY33155" s="300"/>
      <c r="EZ33155" s="300"/>
      <c r="FA33155" s="300"/>
      <c r="FB33155" s="300"/>
      <c r="FC33155" s="300"/>
      <c r="FD33155" s="300"/>
      <c r="FE33155" s="300"/>
      <c r="FF33155" s="300"/>
      <c r="FG33155" s="300"/>
      <c r="FH33155" s="300"/>
      <c r="FI33155" s="300"/>
      <c r="FJ33155" s="300"/>
      <c r="FK33155" s="300"/>
      <c r="FL33155" s="300"/>
      <c r="FM33155" s="300"/>
      <c r="FN33155" s="300"/>
      <c r="FO33155" s="300"/>
      <c r="FP33155" s="300"/>
      <c r="FQ33155" s="300"/>
      <c r="FR33155" s="300"/>
      <c r="FS33155" s="300"/>
      <c r="FT33155" s="300"/>
      <c r="FU33155" s="300"/>
      <c r="FV33155" s="300"/>
      <c r="FW33155" s="300"/>
      <c r="FX33155" s="300"/>
      <c r="FY33155" s="300"/>
      <c r="FZ33155" s="300"/>
      <c r="GA33155" s="300"/>
      <c r="GB33155" s="300"/>
      <c r="GC33155" s="300"/>
      <c r="GD33155" s="300"/>
      <c r="GE33155" s="300"/>
      <c r="GF33155" s="300"/>
      <c r="GG33155" s="300"/>
      <c r="GH33155" s="300"/>
      <c r="GI33155" s="300"/>
      <c r="GJ33155" s="300"/>
      <c r="GK33155" s="300"/>
    </row>
    <row r="33156" spans="4:193" x14ac:dyDescent="0.25">
      <c r="D33156" s="300"/>
      <c r="J33156" s="300"/>
      <c r="K33156" s="300"/>
      <c r="L33156" s="300"/>
      <c r="M33156" s="300"/>
      <c r="N33156" s="300"/>
      <c r="O33156" s="300"/>
      <c r="P33156" s="300"/>
      <c r="Q33156" s="300"/>
      <c r="R33156" s="300"/>
      <c r="S33156" s="300"/>
      <c r="T33156" s="300"/>
      <c r="U33156" s="300"/>
      <c r="V33156" s="300"/>
      <c r="W33156" s="300"/>
      <c r="X33156" s="300"/>
      <c r="Y33156" s="300"/>
      <c r="Z33156" s="300"/>
      <c r="AA33156" s="300"/>
      <c r="AB33156" s="300"/>
      <c r="AC33156" s="300"/>
      <c r="AD33156" s="300"/>
      <c r="AE33156" s="300"/>
      <c r="AF33156" s="300"/>
      <c r="AG33156" s="300"/>
      <c r="AH33156" s="300"/>
      <c r="AI33156" s="300"/>
      <c r="AJ33156" s="300"/>
      <c r="AK33156" s="300"/>
      <c r="AL33156" s="300"/>
      <c r="AM33156" s="300"/>
      <c r="AN33156" s="300"/>
      <c r="AO33156" s="300"/>
      <c r="AP33156" s="300"/>
      <c r="AQ33156" s="300"/>
      <c r="AR33156" s="300"/>
      <c r="AS33156" s="300"/>
      <c r="AT33156" s="300"/>
      <c r="AU33156" s="300"/>
      <c r="AV33156" s="300"/>
      <c r="AW33156" s="300"/>
      <c r="AX33156" s="300"/>
      <c r="AY33156" s="300"/>
      <c r="AZ33156" s="300"/>
      <c r="BA33156" s="300"/>
      <c r="BB33156" s="300"/>
      <c r="BC33156" s="300"/>
      <c r="BD33156" s="300"/>
      <c r="BE33156" s="300"/>
      <c r="BF33156" s="300"/>
      <c r="BG33156" s="300"/>
      <c r="BH33156" s="300"/>
      <c r="BI33156" s="300"/>
      <c r="BJ33156" s="300"/>
      <c r="BK33156" s="300"/>
      <c r="BL33156" s="300"/>
      <c r="BM33156" s="300"/>
      <c r="BN33156" s="300"/>
      <c r="BO33156" s="300"/>
      <c r="BP33156" s="300"/>
      <c r="BQ33156" s="300"/>
      <c r="BR33156" s="300"/>
      <c r="BS33156" s="300"/>
      <c r="BT33156" s="300"/>
      <c r="BU33156" s="300"/>
      <c r="BV33156" s="300"/>
      <c r="BW33156" s="300"/>
      <c r="BX33156" s="300"/>
      <c r="BY33156" s="300"/>
      <c r="BZ33156" s="300"/>
      <c r="CA33156" s="300"/>
      <c r="CB33156" s="300"/>
      <c r="CC33156" s="300"/>
      <c r="CD33156" s="300"/>
      <c r="CE33156" s="300"/>
      <c r="CF33156" s="300"/>
      <c r="CG33156" s="300"/>
      <c r="CH33156" s="300"/>
      <c r="CI33156" s="300"/>
      <c r="CJ33156" s="300"/>
      <c r="CK33156" s="300"/>
      <c r="CL33156" s="300"/>
      <c r="CM33156" s="300"/>
      <c r="CN33156" s="300"/>
      <c r="CO33156" s="300"/>
      <c r="CP33156" s="300"/>
      <c r="CQ33156" s="300"/>
      <c r="CR33156" s="300"/>
      <c r="CS33156" s="300"/>
      <c r="CT33156" s="300"/>
      <c r="CU33156" s="300"/>
      <c r="CV33156" s="300"/>
      <c r="CW33156" s="300"/>
      <c r="CX33156" s="300"/>
      <c r="CY33156" s="300"/>
      <c r="CZ33156" s="300"/>
      <c r="DA33156" s="300"/>
      <c r="DB33156" s="300"/>
      <c r="DC33156" s="300"/>
      <c r="DD33156" s="300"/>
      <c r="DE33156" s="300"/>
      <c r="DF33156" s="300"/>
      <c r="DG33156" s="300"/>
      <c r="DH33156" s="300"/>
      <c r="DI33156" s="300"/>
      <c r="DJ33156" s="300"/>
      <c r="DK33156" s="300"/>
      <c r="DL33156" s="300"/>
      <c r="DM33156" s="300"/>
      <c r="DN33156" s="300"/>
      <c r="DO33156" s="300"/>
      <c r="DP33156" s="300"/>
      <c r="DQ33156" s="300"/>
      <c r="DR33156" s="300"/>
      <c r="DS33156" s="300"/>
      <c r="DT33156" s="300"/>
      <c r="DU33156" s="300"/>
      <c r="DV33156" s="300"/>
      <c r="DW33156" s="300"/>
      <c r="DX33156" s="300"/>
      <c r="DY33156" s="300"/>
      <c r="DZ33156" s="300"/>
      <c r="EA33156" s="300"/>
      <c r="EB33156" s="300"/>
      <c r="EC33156" s="300"/>
      <c r="ED33156" s="300"/>
      <c r="EE33156" s="300"/>
      <c r="EF33156" s="300"/>
      <c r="EG33156" s="300"/>
      <c r="EH33156" s="300"/>
      <c r="EI33156" s="300"/>
      <c r="EJ33156" s="300"/>
      <c r="EK33156" s="300"/>
      <c r="EL33156" s="300"/>
      <c r="EM33156" s="300"/>
      <c r="EN33156" s="300"/>
      <c r="EO33156" s="300"/>
      <c r="EP33156" s="300"/>
      <c r="EQ33156" s="300"/>
      <c r="ER33156" s="300"/>
      <c r="ES33156" s="300"/>
      <c r="ET33156" s="300"/>
      <c r="EU33156" s="300"/>
      <c r="EV33156" s="300"/>
      <c r="EW33156" s="300"/>
      <c r="EX33156" s="300"/>
      <c r="EY33156" s="300"/>
      <c r="EZ33156" s="300"/>
      <c r="FA33156" s="300"/>
      <c r="FB33156" s="300"/>
      <c r="FC33156" s="300"/>
      <c r="FD33156" s="300"/>
      <c r="FE33156" s="300"/>
      <c r="FF33156" s="300"/>
      <c r="FG33156" s="300"/>
      <c r="FH33156" s="300"/>
      <c r="FI33156" s="300"/>
      <c r="FJ33156" s="300"/>
      <c r="FK33156" s="300"/>
      <c r="FL33156" s="300"/>
      <c r="FM33156" s="300"/>
      <c r="FN33156" s="300"/>
      <c r="FO33156" s="300"/>
      <c r="FP33156" s="300"/>
      <c r="FQ33156" s="300"/>
      <c r="FR33156" s="300"/>
      <c r="FS33156" s="300"/>
      <c r="FT33156" s="300"/>
      <c r="FU33156" s="300"/>
      <c r="FV33156" s="300"/>
      <c r="FW33156" s="300"/>
      <c r="FX33156" s="300"/>
      <c r="FY33156" s="300"/>
      <c r="FZ33156" s="300"/>
      <c r="GA33156" s="300"/>
      <c r="GB33156" s="300"/>
      <c r="GC33156" s="300"/>
      <c r="GD33156" s="300"/>
      <c r="GE33156" s="300"/>
      <c r="GF33156" s="300"/>
      <c r="GG33156" s="300"/>
      <c r="GH33156" s="300"/>
      <c r="GI33156" s="300"/>
      <c r="GJ33156" s="300"/>
      <c r="GK33156" s="300"/>
    </row>
    <row r="33157" spans="4:193" x14ac:dyDescent="0.25">
      <c r="D33157" s="300"/>
      <c r="J33157" s="300"/>
      <c r="K33157" s="300"/>
      <c r="L33157" s="300"/>
      <c r="M33157" s="300"/>
      <c r="N33157" s="300"/>
      <c r="O33157" s="300"/>
      <c r="P33157" s="300"/>
      <c r="Q33157" s="300"/>
      <c r="R33157" s="300"/>
      <c r="S33157" s="300"/>
      <c r="T33157" s="300"/>
      <c r="U33157" s="300"/>
      <c r="V33157" s="300"/>
      <c r="W33157" s="300"/>
      <c r="X33157" s="300"/>
      <c r="Y33157" s="300"/>
      <c r="Z33157" s="300"/>
      <c r="AA33157" s="300"/>
      <c r="AB33157" s="300"/>
      <c r="AC33157" s="300"/>
      <c r="AD33157" s="300"/>
      <c r="AE33157" s="300"/>
      <c r="AF33157" s="300"/>
      <c r="AG33157" s="300"/>
      <c r="AH33157" s="300"/>
      <c r="AI33157" s="300"/>
      <c r="AJ33157" s="300"/>
      <c r="AK33157" s="300"/>
      <c r="AL33157" s="300"/>
      <c r="AM33157" s="300"/>
      <c r="AN33157" s="300"/>
      <c r="AO33157" s="300"/>
      <c r="AP33157" s="300"/>
      <c r="AQ33157" s="300"/>
      <c r="AR33157" s="300"/>
      <c r="AS33157" s="300"/>
      <c r="AT33157" s="300"/>
      <c r="AU33157" s="300"/>
      <c r="AV33157" s="300"/>
      <c r="AW33157" s="300"/>
      <c r="AX33157" s="300"/>
      <c r="AY33157" s="300"/>
      <c r="AZ33157" s="300"/>
      <c r="BA33157" s="300"/>
      <c r="BB33157" s="300"/>
      <c r="BC33157" s="300"/>
      <c r="BD33157" s="300"/>
      <c r="BE33157" s="300"/>
      <c r="BF33157" s="300"/>
      <c r="BG33157" s="300"/>
      <c r="BH33157" s="300"/>
      <c r="BI33157" s="300"/>
      <c r="BJ33157" s="300"/>
      <c r="BK33157" s="300"/>
      <c r="BL33157" s="300"/>
      <c r="BM33157" s="300"/>
      <c r="BN33157" s="300"/>
      <c r="BO33157" s="300"/>
      <c r="BP33157" s="300"/>
      <c r="BQ33157" s="300"/>
      <c r="BR33157" s="300"/>
      <c r="BS33157" s="300"/>
      <c r="BT33157" s="300"/>
      <c r="BU33157" s="300"/>
      <c r="BV33157" s="300"/>
      <c r="BW33157" s="300"/>
      <c r="BX33157" s="300"/>
      <c r="BY33157" s="300"/>
      <c r="BZ33157" s="300"/>
      <c r="CA33157" s="300"/>
      <c r="CB33157" s="300"/>
      <c r="CC33157" s="300"/>
      <c r="CD33157" s="300"/>
      <c r="CE33157" s="300"/>
      <c r="CF33157" s="300"/>
      <c r="CG33157" s="300"/>
      <c r="CH33157" s="300"/>
      <c r="CI33157" s="300"/>
      <c r="CJ33157" s="300"/>
      <c r="CK33157" s="300"/>
      <c r="CL33157" s="300"/>
      <c r="CM33157" s="300"/>
      <c r="CN33157" s="300"/>
      <c r="CO33157" s="300"/>
      <c r="CP33157" s="300"/>
      <c r="CQ33157" s="300"/>
      <c r="CR33157" s="300"/>
      <c r="CS33157" s="300"/>
      <c r="CT33157" s="300"/>
      <c r="CU33157" s="300"/>
      <c r="CV33157" s="300"/>
      <c r="CW33157" s="300"/>
      <c r="CX33157" s="300"/>
      <c r="CY33157" s="300"/>
      <c r="CZ33157" s="300"/>
      <c r="DA33157" s="300"/>
      <c r="DB33157" s="300"/>
      <c r="DC33157" s="300"/>
      <c r="DD33157" s="300"/>
      <c r="DE33157" s="300"/>
      <c r="DF33157" s="300"/>
      <c r="DG33157" s="300"/>
      <c r="DH33157" s="300"/>
      <c r="DI33157" s="300"/>
      <c r="DJ33157" s="300"/>
      <c r="DK33157" s="300"/>
      <c r="DL33157" s="300"/>
      <c r="DM33157" s="300"/>
      <c r="DN33157" s="300"/>
      <c r="DO33157" s="300"/>
      <c r="DP33157" s="300"/>
      <c r="DQ33157" s="300"/>
      <c r="DR33157" s="300"/>
      <c r="DS33157" s="300"/>
      <c r="DT33157" s="300"/>
      <c r="DU33157" s="300"/>
      <c r="DV33157" s="300"/>
      <c r="DW33157" s="300"/>
      <c r="DX33157" s="300"/>
      <c r="DY33157" s="300"/>
      <c r="DZ33157" s="300"/>
      <c r="EA33157" s="300"/>
      <c r="EB33157" s="300"/>
      <c r="EC33157" s="300"/>
      <c r="ED33157" s="300"/>
      <c r="EE33157" s="300"/>
      <c r="EF33157" s="300"/>
      <c r="EG33157" s="300"/>
      <c r="EH33157" s="300"/>
      <c r="EI33157" s="300"/>
      <c r="EJ33157" s="300"/>
      <c r="EK33157" s="300"/>
      <c r="EL33157" s="300"/>
      <c r="EM33157" s="300"/>
      <c r="EN33157" s="300"/>
      <c r="EO33157" s="300"/>
      <c r="EP33157" s="300"/>
      <c r="EQ33157" s="300"/>
      <c r="ER33157" s="300"/>
      <c r="ES33157" s="300"/>
      <c r="ET33157" s="300"/>
      <c r="EU33157" s="300"/>
      <c r="EV33157" s="300"/>
      <c r="EW33157" s="300"/>
      <c r="EX33157" s="300"/>
      <c r="EY33157" s="300"/>
      <c r="EZ33157" s="300"/>
      <c r="FA33157" s="300"/>
      <c r="FB33157" s="300"/>
      <c r="FC33157" s="300"/>
      <c r="FD33157" s="300"/>
      <c r="FE33157" s="300"/>
      <c r="FF33157" s="300"/>
      <c r="FG33157" s="300"/>
      <c r="FH33157" s="300"/>
      <c r="FI33157" s="300"/>
      <c r="FJ33157" s="300"/>
      <c r="FK33157" s="300"/>
      <c r="FL33157" s="300"/>
      <c r="FM33157" s="300"/>
      <c r="FN33157" s="300"/>
      <c r="FO33157" s="300"/>
      <c r="FP33157" s="300"/>
      <c r="FQ33157" s="300"/>
      <c r="FR33157" s="300"/>
      <c r="FS33157" s="300"/>
      <c r="FT33157" s="300"/>
      <c r="FU33157" s="300"/>
      <c r="FV33157" s="300"/>
      <c r="FW33157" s="300"/>
      <c r="FX33157" s="300"/>
      <c r="FY33157" s="300"/>
      <c r="FZ33157" s="300"/>
      <c r="GA33157" s="300"/>
      <c r="GB33157" s="300"/>
      <c r="GC33157" s="300"/>
      <c r="GD33157" s="300"/>
      <c r="GE33157" s="300"/>
      <c r="GF33157" s="300"/>
      <c r="GG33157" s="300"/>
      <c r="GH33157" s="300"/>
      <c r="GI33157" s="300"/>
      <c r="GJ33157" s="300"/>
      <c r="GK33157" s="300"/>
    </row>
    <row r="33158" spans="4:193" x14ac:dyDescent="0.25">
      <c r="D33158" s="300"/>
      <c r="J33158" s="300"/>
      <c r="K33158" s="300"/>
      <c r="L33158" s="300"/>
      <c r="M33158" s="300"/>
      <c r="N33158" s="300"/>
      <c r="O33158" s="300"/>
      <c r="P33158" s="300"/>
      <c r="Q33158" s="300"/>
      <c r="R33158" s="300"/>
      <c r="S33158" s="300"/>
      <c r="T33158" s="300"/>
      <c r="U33158" s="300"/>
      <c r="V33158" s="300"/>
      <c r="W33158" s="300"/>
      <c r="X33158" s="300"/>
      <c r="Y33158" s="300"/>
      <c r="Z33158" s="300"/>
      <c r="AA33158" s="300"/>
      <c r="AB33158" s="300"/>
      <c r="AC33158" s="300"/>
      <c r="AD33158" s="300"/>
      <c r="AE33158" s="300"/>
      <c r="AF33158" s="300"/>
      <c r="AG33158" s="300"/>
      <c r="AH33158" s="300"/>
      <c r="AI33158" s="300"/>
      <c r="AJ33158" s="300"/>
      <c r="AK33158" s="300"/>
      <c r="AL33158" s="300"/>
      <c r="AM33158" s="300"/>
      <c r="AN33158" s="300"/>
      <c r="AO33158" s="300"/>
      <c r="AP33158" s="300"/>
      <c r="AQ33158" s="300"/>
      <c r="AR33158" s="300"/>
      <c r="AS33158" s="300"/>
      <c r="AT33158" s="300"/>
      <c r="AU33158" s="300"/>
      <c r="AV33158" s="300"/>
      <c r="AW33158" s="300"/>
      <c r="AX33158" s="300"/>
      <c r="AY33158" s="300"/>
      <c r="AZ33158" s="300"/>
      <c r="BA33158" s="300"/>
      <c r="BB33158" s="300"/>
      <c r="BC33158" s="300"/>
      <c r="BD33158" s="300"/>
      <c r="BE33158" s="300"/>
      <c r="BF33158" s="300"/>
      <c r="BG33158" s="300"/>
      <c r="BH33158" s="300"/>
      <c r="BI33158" s="300"/>
      <c r="BJ33158" s="300"/>
      <c r="BK33158" s="300"/>
      <c r="BL33158" s="300"/>
      <c r="BM33158" s="300"/>
      <c r="BN33158" s="300"/>
      <c r="BO33158" s="300"/>
      <c r="BP33158" s="300"/>
      <c r="BQ33158" s="300"/>
      <c r="BR33158" s="300"/>
      <c r="BS33158" s="300"/>
      <c r="BT33158" s="300"/>
      <c r="BU33158" s="300"/>
      <c r="BV33158" s="300"/>
      <c r="BW33158" s="300"/>
      <c r="BX33158" s="300"/>
      <c r="BY33158" s="300"/>
      <c r="BZ33158" s="300"/>
      <c r="CA33158" s="300"/>
      <c r="CB33158" s="300"/>
      <c r="CC33158" s="300"/>
      <c r="CD33158" s="300"/>
      <c r="CE33158" s="300"/>
      <c r="CF33158" s="300"/>
      <c r="CG33158" s="300"/>
      <c r="CH33158" s="300"/>
      <c r="CI33158" s="300"/>
      <c r="CJ33158" s="300"/>
      <c r="CK33158" s="300"/>
      <c r="CL33158" s="300"/>
      <c r="CM33158" s="300"/>
      <c r="CN33158" s="300"/>
      <c r="CO33158" s="300"/>
      <c r="CP33158" s="300"/>
      <c r="CQ33158" s="300"/>
      <c r="CR33158" s="300"/>
      <c r="CS33158" s="300"/>
      <c r="CT33158" s="300"/>
      <c r="CU33158" s="300"/>
      <c r="CV33158" s="300"/>
      <c r="CW33158" s="300"/>
      <c r="CX33158" s="300"/>
      <c r="CY33158" s="300"/>
      <c r="CZ33158" s="300"/>
      <c r="DA33158" s="300"/>
      <c r="DB33158" s="300"/>
      <c r="DC33158" s="300"/>
      <c r="DD33158" s="300"/>
      <c r="DE33158" s="300"/>
      <c r="DF33158" s="300"/>
      <c r="DG33158" s="300"/>
      <c r="DH33158" s="300"/>
      <c r="DI33158" s="300"/>
      <c r="DJ33158" s="300"/>
      <c r="DK33158" s="300"/>
      <c r="DL33158" s="300"/>
      <c r="DM33158" s="300"/>
      <c r="DN33158" s="300"/>
      <c r="DO33158" s="300"/>
      <c r="DP33158" s="300"/>
      <c r="DQ33158" s="300"/>
      <c r="DR33158" s="300"/>
      <c r="DS33158" s="300"/>
      <c r="DT33158" s="300"/>
      <c r="DU33158" s="300"/>
      <c r="DV33158" s="300"/>
      <c r="DW33158" s="300"/>
      <c r="DX33158" s="300"/>
      <c r="DY33158" s="300"/>
      <c r="DZ33158" s="300"/>
      <c r="EA33158" s="300"/>
      <c r="EB33158" s="300"/>
      <c r="EC33158" s="300"/>
      <c r="ED33158" s="300"/>
      <c r="EE33158" s="300"/>
      <c r="EF33158" s="300"/>
      <c r="EG33158" s="300"/>
      <c r="EH33158" s="300"/>
      <c r="EI33158" s="300"/>
      <c r="EJ33158" s="300"/>
      <c r="EK33158" s="300"/>
      <c r="EL33158" s="300"/>
      <c r="EM33158" s="300"/>
      <c r="EN33158" s="300"/>
      <c r="EO33158" s="300"/>
      <c r="EP33158" s="300"/>
      <c r="EQ33158" s="300"/>
      <c r="ER33158" s="300"/>
      <c r="ES33158" s="300"/>
      <c r="ET33158" s="300"/>
      <c r="EU33158" s="300"/>
      <c r="EV33158" s="300"/>
      <c r="EW33158" s="300"/>
      <c r="EX33158" s="300"/>
      <c r="EY33158" s="300"/>
      <c r="EZ33158" s="300"/>
      <c r="FA33158" s="300"/>
      <c r="FB33158" s="300"/>
      <c r="FC33158" s="300"/>
      <c r="FD33158" s="300"/>
      <c r="FE33158" s="300"/>
      <c r="FF33158" s="300"/>
      <c r="FG33158" s="300"/>
      <c r="FH33158" s="300"/>
      <c r="FI33158" s="300"/>
      <c r="FJ33158" s="300"/>
      <c r="FK33158" s="300"/>
      <c r="FL33158" s="300"/>
      <c r="FM33158" s="300"/>
      <c r="FN33158" s="300"/>
      <c r="FO33158" s="300"/>
      <c r="FP33158" s="300"/>
      <c r="FQ33158" s="300"/>
      <c r="FR33158" s="300"/>
      <c r="FS33158" s="300"/>
      <c r="FT33158" s="300"/>
      <c r="FU33158" s="300"/>
      <c r="FV33158" s="300"/>
      <c r="FW33158" s="300"/>
      <c r="FX33158" s="300"/>
      <c r="FY33158" s="300"/>
      <c r="FZ33158" s="300"/>
      <c r="GA33158" s="300"/>
      <c r="GB33158" s="300"/>
      <c r="GC33158" s="300"/>
      <c r="GD33158" s="300"/>
      <c r="GE33158" s="300"/>
      <c r="GF33158" s="300"/>
      <c r="GG33158" s="300"/>
      <c r="GH33158" s="300"/>
      <c r="GI33158" s="300"/>
      <c r="GJ33158" s="300"/>
      <c r="GK33158" s="300"/>
    </row>
    <row r="33159" spans="4:193" x14ac:dyDescent="0.25">
      <c r="D33159" s="300"/>
      <c r="J33159" s="300"/>
      <c r="K33159" s="300"/>
      <c r="L33159" s="300"/>
      <c r="M33159" s="300"/>
      <c r="N33159" s="300"/>
      <c r="O33159" s="300"/>
      <c r="P33159" s="300"/>
      <c r="Q33159" s="300"/>
      <c r="R33159" s="300"/>
      <c r="S33159" s="300"/>
      <c r="T33159" s="300"/>
      <c r="U33159" s="300"/>
      <c r="V33159" s="300"/>
      <c r="W33159" s="300"/>
      <c r="X33159" s="300"/>
      <c r="Y33159" s="300"/>
      <c r="Z33159" s="300"/>
      <c r="AA33159" s="300"/>
      <c r="AB33159" s="300"/>
      <c r="AC33159" s="300"/>
      <c r="AD33159" s="300"/>
      <c r="AE33159" s="300"/>
      <c r="AF33159" s="300"/>
      <c r="AG33159" s="300"/>
      <c r="AH33159" s="300"/>
      <c r="AI33159" s="300"/>
      <c r="AJ33159" s="300"/>
      <c r="AK33159" s="300"/>
      <c r="AL33159" s="300"/>
      <c r="AM33159" s="300"/>
      <c r="AN33159" s="300"/>
      <c r="AO33159" s="300"/>
      <c r="AP33159" s="300"/>
      <c r="AQ33159" s="300"/>
      <c r="AR33159" s="300"/>
      <c r="AS33159" s="300"/>
      <c r="AT33159" s="300"/>
      <c r="AU33159" s="300"/>
      <c r="AV33159" s="300"/>
      <c r="AW33159" s="300"/>
      <c r="AX33159" s="300"/>
      <c r="AY33159" s="300"/>
      <c r="AZ33159" s="300"/>
      <c r="BA33159" s="300"/>
      <c r="BB33159" s="300"/>
      <c r="BC33159" s="300"/>
      <c r="BD33159" s="300"/>
      <c r="BE33159" s="300"/>
      <c r="BF33159" s="300"/>
      <c r="BG33159" s="300"/>
      <c r="BH33159" s="300"/>
      <c r="BI33159" s="300"/>
      <c r="BJ33159" s="300"/>
      <c r="BK33159" s="300"/>
      <c r="BL33159" s="300"/>
      <c r="BM33159" s="300"/>
      <c r="BN33159" s="300"/>
      <c r="BO33159" s="300"/>
      <c r="BP33159" s="300"/>
      <c r="BQ33159" s="300"/>
      <c r="BR33159" s="300"/>
      <c r="BS33159" s="300"/>
      <c r="BT33159" s="300"/>
      <c r="BU33159" s="300"/>
      <c r="BV33159" s="300"/>
      <c r="BW33159" s="300"/>
      <c r="BX33159" s="300"/>
      <c r="BY33159" s="300"/>
      <c r="BZ33159" s="300"/>
      <c r="CA33159" s="300"/>
      <c r="CB33159" s="300"/>
      <c r="CC33159" s="300"/>
      <c r="CD33159" s="300"/>
      <c r="CE33159" s="300"/>
      <c r="CF33159" s="300"/>
      <c r="CG33159" s="300"/>
      <c r="CH33159" s="300"/>
      <c r="CI33159" s="300"/>
      <c r="CJ33159" s="300"/>
      <c r="CK33159" s="300"/>
      <c r="CL33159" s="300"/>
      <c r="CM33159" s="300"/>
      <c r="CN33159" s="300"/>
      <c r="CO33159" s="300"/>
      <c r="CP33159" s="300"/>
      <c r="CQ33159" s="300"/>
      <c r="CR33159" s="300"/>
      <c r="CS33159" s="300"/>
      <c r="CT33159" s="300"/>
      <c r="CU33159" s="300"/>
      <c r="CV33159" s="300"/>
      <c r="CW33159" s="300"/>
      <c r="CX33159" s="300"/>
      <c r="CY33159" s="300"/>
      <c r="CZ33159" s="300"/>
      <c r="DA33159" s="300"/>
      <c r="DB33159" s="300"/>
      <c r="DC33159" s="300"/>
      <c r="DD33159" s="300"/>
      <c r="DE33159" s="300"/>
      <c r="DF33159" s="300"/>
      <c r="DG33159" s="300"/>
      <c r="DH33159" s="300"/>
      <c r="DI33159" s="300"/>
      <c r="DJ33159" s="300"/>
      <c r="DK33159" s="300"/>
      <c r="DL33159" s="300"/>
      <c r="DM33159" s="300"/>
      <c r="DN33159" s="300"/>
      <c r="DO33159" s="300"/>
      <c r="DP33159" s="300"/>
      <c r="DQ33159" s="300"/>
      <c r="DR33159" s="300"/>
      <c r="DS33159" s="300"/>
      <c r="DT33159" s="300"/>
      <c r="DU33159" s="300"/>
      <c r="DV33159" s="300"/>
      <c r="DW33159" s="300"/>
      <c r="DX33159" s="300"/>
      <c r="DY33159" s="300"/>
      <c r="DZ33159" s="300"/>
      <c r="EA33159" s="300"/>
      <c r="EB33159" s="300"/>
      <c r="EC33159" s="300"/>
      <c r="ED33159" s="300"/>
      <c r="EE33159" s="300"/>
      <c r="EF33159" s="300"/>
      <c r="EG33159" s="300"/>
      <c r="EH33159" s="300"/>
      <c r="EI33159" s="300"/>
      <c r="EJ33159" s="300"/>
      <c r="EK33159" s="300"/>
      <c r="EL33159" s="300"/>
      <c r="EM33159" s="300"/>
      <c r="EN33159" s="300"/>
      <c r="EO33159" s="300"/>
      <c r="EP33159" s="300"/>
      <c r="EQ33159" s="300"/>
      <c r="ER33159" s="300"/>
      <c r="ES33159" s="300"/>
      <c r="ET33159" s="300"/>
      <c r="EU33159" s="300"/>
      <c r="EV33159" s="300"/>
      <c r="EW33159" s="300"/>
      <c r="EX33159" s="300"/>
      <c r="EY33159" s="300"/>
      <c r="EZ33159" s="300"/>
      <c r="FA33159" s="300"/>
      <c r="FB33159" s="300"/>
      <c r="FC33159" s="300"/>
      <c r="FD33159" s="300"/>
      <c r="FE33159" s="300"/>
      <c r="FF33159" s="300"/>
      <c r="FG33159" s="300"/>
      <c r="FH33159" s="300"/>
      <c r="FI33159" s="300"/>
      <c r="FJ33159" s="300"/>
      <c r="FK33159" s="300"/>
      <c r="FL33159" s="300"/>
      <c r="FM33159" s="300"/>
      <c r="FN33159" s="300"/>
      <c r="FO33159" s="300"/>
      <c r="FP33159" s="300"/>
      <c r="FQ33159" s="300"/>
      <c r="FR33159" s="300"/>
      <c r="FS33159" s="300"/>
      <c r="FT33159" s="300"/>
      <c r="FU33159" s="300"/>
      <c r="FV33159" s="300"/>
      <c r="FW33159" s="300"/>
      <c r="FX33159" s="300"/>
      <c r="FY33159" s="300"/>
      <c r="FZ33159" s="300"/>
      <c r="GA33159" s="300"/>
      <c r="GB33159" s="300"/>
      <c r="GC33159" s="300"/>
      <c r="GD33159" s="300"/>
      <c r="GE33159" s="300"/>
      <c r="GF33159" s="300"/>
      <c r="GG33159" s="300"/>
      <c r="GH33159" s="300"/>
      <c r="GI33159" s="300"/>
      <c r="GJ33159" s="300"/>
      <c r="GK33159" s="300"/>
    </row>
    <row r="33160" spans="4:193" x14ac:dyDescent="0.25">
      <c r="D33160" s="300"/>
      <c r="J33160" s="300"/>
      <c r="K33160" s="300"/>
      <c r="L33160" s="300"/>
      <c r="M33160" s="300"/>
      <c r="N33160" s="300"/>
      <c r="O33160" s="300"/>
      <c r="P33160" s="300"/>
      <c r="Q33160" s="300"/>
      <c r="R33160" s="300"/>
      <c r="S33160" s="300"/>
      <c r="T33160" s="300"/>
      <c r="U33160" s="300"/>
      <c r="V33160" s="300"/>
      <c r="W33160" s="300"/>
      <c r="X33160" s="300"/>
      <c r="Y33160" s="300"/>
      <c r="Z33160" s="300"/>
      <c r="AA33160" s="300"/>
      <c r="AB33160" s="300"/>
      <c r="AC33160" s="300"/>
      <c r="AD33160" s="300"/>
      <c r="AE33160" s="300"/>
      <c r="AF33160" s="300"/>
      <c r="AG33160" s="300"/>
      <c r="AH33160" s="300"/>
      <c r="AI33160" s="300"/>
      <c r="AJ33160" s="300"/>
      <c r="AK33160" s="300"/>
      <c r="AL33160" s="300"/>
      <c r="AM33160" s="300"/>
      <c r="AN33160" s="300"/>
      <c r="AO33160" s="300"/>
      <c r="AP33160" s="300"/>
      <c r="AQ33160" s="300"/>
      <c r="AR33160" s="300"/>
      <c r="AS33160" s="300"/>
      <c r="AT33160" s="300"/>
      <c r="AU33160" s="300"/>
      <c r="AV33160" s="300"/>
      <c r="AW33160" s="300"/>
      <c r="AX33160" s="300"/>
      <c r="AY33160" s="300"/>
      <c r="AZ33160" s="300"/>
      <c r="BA33160" s="300"/>
      <c r="BB33160" s="300"/>
      <c r="BC33160" s="300"/>
      <c r="BD33160" s="300"/>
      <c r="BE33160" s="300"/>
      <c r="BF33160" s="300"/>
      <c r="BG33160" s="300"/>
      <c r="BH33160" s="300"/>
      <c r="BI33160" s="300"/>
      <c r="BJ33160" s="300"/>
      <c r="BK33160" s="300"/>
      <c r="BL33160" s="300"/>
      <c r="BM33160" s="300"/>
      <c r="BN33160" s="300"/>
      <c r="BO33160" s="300"/>
      <c r="BP33160" s="300"/>
      <c r="BQ33160" s="300"/>
      <c r="BR33160" s="300"/>
      <c r="BS33160" s="300"/>
      <c r="BT33160" s="300"/>
      <c r="BU33160" s="300"/>
      <c r="BV33160" s="300"/>
      <c r="BW33160" s="300"/>
      <c r="BX33160" s="300"/>
      <c r="BY33160" s="300"/>
      <c r="BZ33160" s="300"/>
      <c r="CA33160" s="300"/>
      <c r="CB33160" s="300"/>
      <c r="CC33160" s="300"/>
      <c r="CD33160" s="300"/>
      <c r="CE33160" s="300"/>
      <c r="CF33160" s="300"/>
      <c r="CG33160" s="300"/>
      <c r="CH33160" s="300"/>
      <c r="CI33160" s="300"/>
      <c r="CJ33160" s="300"/>
      <c r="CK33160" s="300"/>
      <c r="CL33160" s="300"/>
      <c r="CM33160" s="300"/>
      <c r="CN33160" s="300"/>
      <c r="CO33160" s="300"/>
      <c r="CP33160" s="300"/>
      <c r="CQ33160" s="300"/>
      <c r="CR33160" s="300"/>
      <c r="CS33160" s="300"/>
      <c r="CT33160" s="300"/>
      <c r="CU33160" s="300"/>
      <c r="CV33160" s="300"/>
      <c r="CW33160" s="300"/>
      <c r="CX33160" s="300"/>
      <c r="CY33160" s="300"/>
      <c r="CZ33160" s="300"/>
      <c r="DA33160" s="300"/>
      <c r="DB33160" s="300"/>
      <c r="DC33160" s="300"/>
      <c r="DD33160" s="300"/>
      <c r="DE33160" s="300"/>
      <c r="DF33160" s="300"/>
      <c r="DG33160" s="300"/>
      <c r="DH33160" s="300"/>
      <c r="DI33160" s="300"/>
      <c r="DJ33160" s="300"/>
      <c r="DK33160" s="300"/>
      <c r="DL33160" s="300"/>
      <c r="DM33160" s="300"/>
      <c r="DN33160" s="300"/>
      <c r="DO33160" s="300"/>
      <c r="DP33160" s="300"/>
      <c r="DQ33160" s="300"/>
      <c r="DR33160" s="300"/>
      <c r="DS33160" s="300"/>
      <c r="DT33160" s="300"/>
      <c r="DU33160" s="300"/>
      <c r="DV33160" s="300"/>
      <c r="DW33160" s="300"/>
      <c r="DX33160" s="300"/>
      <c r="DY33160" s="300"/>
      <c r="DZ33160" s="300"/>
      <c r="EA33160" s="300"/>
      <c r="EB33160" s="300"/>
      <c r="EC33160" s="300"/>
      <c r="ED33160" s="300"/>
      <c r="EE33160" s="300"/>
      <c r="EF33160" s="300"/>
      <c r="EG33160" s="300"/>
      <c r="EH33160" s="300"/>
      <c r="EI33160" s="300"/>
      <c r="EJ33160" s="300"/>
      <c r="EK33160" s="300"/>
      <c r="EL33160" s="300"/>
      <c r="EM33160" s="300"/>
      <c r="EN33160" s="300"/>
      <c r="EO33160" s="300"/>
      <c r="EP33160" s="300"/>
      <c r="EQ33160" s="300"/>
      <c r="ER33160" s="300"/>
      <c r="ES33160" s="300"/>
      <c r="ET33160" s="300"/>
      <c r="EU33160" s="300"/>
      <c r="EV33160" s="300"/>
      <c r="EW33160" s="300"/>
      <c r="EX33160" s="300"/>
      <c r="EY33160" s="300"/>
      <c r="EZ33160" s="300"/>
      <c r="FA33160" s="300"/>
      <c r="FB33160" s="300"/>
      <c r="FC33160" s="300"/>
      <c r="FD33160" s="300"/>
      <c r="FE33160" s="300"/>
      <c r="FF33160" s="300"/>
      <c r="FG33160" s="300"/>
      <c r="FH33160" s="300"/>
      <c r="FI33160" s="300"/>
      <c r="FJ33160" s="300"/>
      <c r="FK33160" s="300"/>
      <c r="FL33160" s="300"/>
      <c r="FM33160" s="300"/>
      <c r="FN33160" s="300"/>
      <c r="FO33160" s="300"/>
      <c r="FP33160" s="300"/>
      <c r="FQ33160" s="300"/>
      <c r="FR33160" s="300"/>
      <c r="FS33160" s="300"/>
      <c r="FT33160" s="300"/>
      <c r="FU33160" s="300"/>
      <c r="FV33160" s="300"/>
      <c r="FW33160" s="300"/>
      <c r="FX33160" s="300"/>
      <c r="FY33160" s="300"/>
      <c r="FZ33160" s="300"/>
      <c r="GA33160" s="300"/>
      <c r="GB33160" s="300"/>
      <c r="GC33160" s="300"/>
      <c r="GD33160" s="300"/>
      <c r="GE33160" s="300"/>
      <c r="GF33160" s="300"/>
      <c r="GG33160" s="300"/>
      <c r="GH33160" s="300"/>
      <c r="GI33160" s="300"/>
      <c r="GJ33160" s="300"/>
      <c r="GK33160" s="300"/>
    </row>
    <row r="33161" spans="4:193" x14ac:dyDescent="0.25">
      <c r="D33161" s="300"/>
      <c r="J33161" s="300"/>
      <c r="K33161" s="300"/>
      <c r="L33161" s="300"/>
      <c r="M33161" s="300"/>
      <c r="N33161" s="300"/>
      <c r="O33161" s="300"/>
      <c r="P33161" s="300"/>
      <c r="Q33161" s="300"/>
      <c r="R33161" s="300"/>
      <c r="S33161" s="300"/>
      <c r="T33161" s="300"/>
      <c r="U33161" s="300"/>
      <c r="V33161" s="300"/>
      <c r="W33161" s="300"/>
      <c r="X33161" s="300"/>
      <c r="Y33161" s="300"/>
      <c r="Z33161" s="300"/>
      <c r="AA33161" s="300"/>
      <c r="AB33161" s="300"/>
      <c r="AC33161" s="300"/>
      <c r="AD33161" s="300"/>
      <c r="AE33161" s="300"/>
      <c r="AF33161" s="300"/>
      <c r="AG33161" s="300"/>
      <c r="AH33161" s="300"/>
      <c r="AI33161" s="300"/>
      <c r="AJ33161" s="300"/>
      <c r="AK33161" s="300"/>
      <c r="AL33161" s="300"/>
      <c r="AM33161" s="300"/>
      <c r="AN33161" s="300"/>
      <c r="AO33161" s="300"/>
      <c r="AP33161" s="300"/>
      <c r="AQ33161" s="300"/>
      <c r="AR33161" s="300"/>
      <c r="AS33161" s="300"/>
      <c r="AT33161" s="300"/>
      <c r="AU33161" s="300"/>
      <c r="AV33161" s="300"/>
      <c r="AW33161" s="300"/>
      <c r="AX33161" s="300"/>
      <c r="AY33161" s="300"/>
      <c r="AZ33161" s="300"/>
      <c r="BA33161" s="300"/>
      <c r="BB33161" s="300"/>
      <c r="BC33161" s="300"/>
      <c r="BD33161" s="300"/>
      <c r="BE33161" s="300"/>
      <c r="BF33161" s="300"/>
      <c r="BG33161" s="300"/>
      <c r="BH33161" s="300"/>
      <c r="BI33161" s="300"/>
      <c r="BJ33161" s="300"/>
      <c r="BK33161" s="300"/>
      <c r="BL33161" s="300"/>
      <c r="BM33161" s="300"/>
      <c r="BN33161" s="300"/>
      <c r="BO33161" s="300"/>
      <c r="BP33161" s="300"/>
      <c r="BQ33161" s="300"/>
      <c r="BR33161" s="300"/>
      <c r="BS33161" s="300"/>
      <c r="BT33161" s="300"/>
      <c r="BU33161" s="300"/>
      <c r="BV33161" s="300"/>
      <c r="BW33161" s="300"/>
      <c r="BX33161" s="300"/>
      <c r="BY33161" s="300"/>
      <c r="BZ33161" s="300"/>
      <c r="CA33161" s="300"/>
      <c r="CB33161" s="300"/>
      <c r="CC33161" s="300"/>
      <c r="CD33161" s="300"/>
      <c r="CE33161" s="300"/>
      <c r="CF33161" s="300"/>
      <c r="CG33161" s="300"/>
      <c r="CH33161" s="300"/>
      <c r="CI33161" s="300"/>
      <c r="CJ33161" s="300"/>
      <c r="CK33161" s="300"/>
      <c r="CL33161" s="300"/>
      <c r="CM33161" s="300"/>
      <c r="CN33161" s="300"/>
      <c r="CO33161" s="300"/>
      <c r="CP33161" s="300"/>
      <c r="CQ33161" s="300"/>
      <c r="CR33161" s="300"/>
      <c r="CS33161" s="300"/>
      <c r="CT33161" s="300"/>
      <c r="CU33161" s="300"/>
      <c r="CV33161" s="300"/>
      <c r="CW33161" s="300"/>
      <c r="CX33161" s="300"/>
      <c r="CY33161" s="300"/>
      <c r="CZ33161" s="300"/>
      <c r="DA33161" s="300"/>
      <c r="DB33161" s="300"/>
      <c r="DC33161" s="300"/>
      <c r="DD33161" s="300"/>
      <c r="DE33161" s="300"/>
      <c r="DF33161" s="300"/>
      <c r="DG33161" s="300"/>
      <c r="DH33161" s="300"/>
      <c r="DI33161" s="300"/>
      <c r="DJ33161" s="300"/>
      <c r="DK33161" s="300"/>
      <c r="DL33161" s="300"/>
      <c r="DM33161" s="300"/>
      <c r="DN33161" s="300"/>
      <c r="DO33161" s="300"/>
      <c r="DP33161" s="300"/>
      <c r="DQ33161" s="300"/>
      <c r="DR33161" s="300"/>
      <c r="DS33161" s="300"/>
      <c r="DT33161" s="300"/>
      <c r="DU33161" s="300"/>
      <c r="DV33161" s="300"/>
      <c r="DW33161" s="300"/>
      <c r="DX33161" s="300"/>
      <c r="DY33161" s="300"/>
      <c r="DZ33161" s="300"/>
      <c r="EA33161" s="300"/>
      <c r="EB33161" s="300"/>
      <c r="EC33161" s="300"/>
      <c r="ED33161" s="300"/>
      <c r="EE33161" s="300"/>
      <c r="EF33161" s="300"/>
      <c r="EG33161" s="300"/>
      <c r="EH33161" s="300"/>
      <c r="EI33161" s="300"/>
      <c r="EJ33161" s="300"/>
      <c r="EK33161" s="300"/>
      <c r="EL33161" s="300"/>
      <c r="EM33161" s="300"/>
      <c r="EN33161" s="300"/>
      <c r="EO33161" s="300"/>
      <c r="EP33161" s="300"/>
      <c r="EQ33161" s="300"/>
      <c r="ER33161" s="300"/>
      <c r="ES33161" s="300"/>
      <c r="ET33161" s="300"/>
      <c r="EU33161" s="300"/>
      <c r="EV33161" s="300"/>
      <c r="EW33161" s="300"/>
      <c r="EX33161" s="300"/>
      <c r="EY33161" s="300"/>
      <c r="EZ33161" s="300"/>
      <c r="FA33161" s="300"/>
      <c r="FB33161" s="300"/>
      <c r="FC33161" s="300"/>
      <c r="FD33161" s="300"/>
      <c r="FE33161" s="300"/>
      <c r="FF33161" s="300"/>
      <c r="FG33161" s="300"/>
      <c r="FH33161" s="300"/>
      <c r="FI33161" s="300"/>
      <c r="FJ33161" s="300"/>
      <c r="FK33161" s="300"/>
      <c r="FL33161" s="300"/>
      <c r="FM33161" s="300"/>
      <c r="FN33161" s="300"/>
      <c r="FO33161" s="300"/>
      <c r="FP33161" s="300"/>
      <c r="FQ33161" s="300"/>
      <c r="FR33161" s="300"/>
      <c r="FS33161" s="300"/>
      <c r="FT33161" s="300"/>
      <c r="FU33161" s="300"/>
      <c r="FV33161" s="300"/>
      <c r="FW33161" s="300"/>
      <c r="FX33161" s="300"/>
      <c r="FY33161" s="300"/>
      <c r="FZ33161" s="300"/>
      <c r="GA33161" s="300"/>
      <c r="GB33161" s="300"/>
      <c r="GC33161" s="300"/>
      <c r="GD33161" s="300"/>
      <c r="GE33161" s="300"/>
      <c r="GF33161" s="300"/>
      <c r="GG33161" s="300"/>
      <c r="GH33161" s="300"/>
      <c r="GI33161" s="300"/>
      <c r="GJ33161" s="300"/>
      <c r="GK33161" s="300"/>
    </row>
    <row r="33162" spans="4:193" x14ac:dyDescent="0.25">
      <c r="D33162" s="300"/>
      <c r="J33162" s="300"/>
      <c r="K33162" s="300"/>
      <c r="L33162" s="300"/>
      <c r="M33162" s="300"/>
      <c r="N33162" s="300"/>
      <c r="O33162" s="300"/>
      <c r="P33162" s="300"/>
      <c r="Q33162" s="300"/>
      <c r="R33162" s="300"/>
      <c r="S33162" s="300"/>
      <c r="T33162" s="300"/>
      <c r="U33162" s="300"/>
      <c r="V33162" s="300"/>
      <c r="W33162" s="300"/>
      <c r="X33162" s="300"/>
      <c r="Y33162" s="300"/>
      <c r="Z33162" s="300"/>
      <c r="AA33162" s="300"/>
      <c r="AB33162" s="300"/>
      <c r="AC33162" s="300"/>
      <c r="AD33162" s="300"/>
      <c r="AE33162" s="300"/>
      <c r="AF33162" s="300"/>
      <c r="AG33162" s="300"/>
      <c r="AH33162" s="300"/>
      <c r="AI33162" s="300"/>
      <c r="AJ33162" s="300"/>
      <c r="AK33162" s="300"/>
      <c r="AL33162" s="300"/>
      <c r="AM33162" s="300"/>
      <c r="AN33162" s="300"/>
      <c r="AO33162" s="300"/>
      <c r="AP33162" s="300"/>
      <c r="AQ33162" s="300"/>
      <c r="AR33162" s="300"/>
      <c r="AS33162" s="300"/>
      <c r="AT33162" s="300"/>
      <c r="AU33162" s="300"/>
      <c r="AV33162" s="300"/>
      <c r="AW33162" s="300"/>
      <c r="AX33162" s="300"/>
      <c r="AY33162" s="300"/>
      <c r="AZ33162" s="300"/>
      <c r="BA33162" s="300"/>
      <c r="BB33162" s="300"/>
      <c r="BC33162" s="300"/>
      <c r="BD33162" s="300"/>
      <c r="BE33162" s="300"/>
      <c r="BF33162" s="300"/>
      <c r="BG33162" s="300"/>
      <c r="BH33162" s="300"/>
      <c r="BI33162" s="300"/>
      <c r="BJ33162" s="300"/>
      <c r="BK33162" s="300"/>
      <c r="BL33162" s="300"/>
      <c r="BM33162" s="300"/>
      <c r="BN33162" s="300"/>
      <c r="BO33162" s="300"/>
      <c r="BP33162" s="300"/>
      <c r="BQ33162" s="300"/>
      <c r="BR33162" s="300"/>
      <c r="BS33162" s="300"/>
      <c r="BT33162" s="300"/>
      <c r="BU33162" s="300"/>
      <c r="BV33162" s="300"/>
      <c r="BW33162" s="300"/>
      <c r="BX33162" s="300"/>
      <c r="BY33162" s="300"/>
      <c r="BZ33162" s="300"/>
      <c r="CA33162" s="300"/>
      <c r="CB33162" s="300"/>
      <c r="CC33162" s="300"/>
      <c r="CD33162" s="300"/>
      <c r="CE33162" s="300"/>
      <c r="CF33162" s="300"/>
      <c r="CG33162" s="300"/>
      <c r="CH33162" s="300"/>
      <c r="CI33162" s="300"/>
      <c r="CJ33162" s="300"/>
      <c r="CK33162" s="300"/>
      <c r="CL33162" s="300"/>
      <c r="CM33162" s="300"/>
      <c r="CN33162" s="300"/>
      <c r="CO33162" s="300"/>
      <c r="CP33162" s="300"/>
      <c r="CQ33162" s="300"/>
      <c r="CR33162" s="300"/>
      <c r="CS33162" s="300"/>
      <c r="CT33162" s="300"/>
      <c r="CU33162" s="300"/>
      <c r="CV33162" s="300"/>
      <c r="CW33162" s="300"/>
      <c r="CX33162" s="300"/>
      <c r="CY33162" s="300"/>
      <c r="CZ33162" s="300"/>
      <c r="DA33162" s="300"/>
      <c r="DB33162" s="300"/>
      <c r="DC33162" s="300"/>
      <c r="DD33162" s="300"/>
      <c r="DE33162" s="300"/>
      <c r="DF33162" s="300"/>
      <c r="DG33162" s="300"/>
      <c r="DH33162" s="300"/>
      <c r="DI33162" s="300"/>
      <c r="DJ33162" s="300"/>
      <c r="DK33162" s="300"/>
      <c r="DL33162" s="300"/>
      <c r="DM33162" s="300"/>
      <c r="DN33162" s="300"/>
      <c r="DO33162" s="300"/>
      <c r="DP33162" s="300"/>
      <c r="DQ33162" s="300"/>
      <c r="DR33162" s="300"/>
      <c r="DS33162" s="300"/>
      <c r="DT33162" s="300"/>
      <c r="DU33162" s="300"/>
      <c r="DV33162" s="300"/>
      <c r="DW33162" s="300"/>
      <c r="DX33162" s="300"/>
      <c r="DY33162" s="300"/>
      <c r="DZ33162" s="300"/>
      <c r="EA33162" s="300"/>
      <c r="EB33162" s="300"/>
      <c r="EC33162" s="300"/>
      <c r="ED33162" s="300"/>
      <c r="EE33162" s="300"/>
      <c r="EF33162" s="300"/>
      <c r="EG33162" s="300"/>
      <c r="EH33162" s="300"/>
      <c r="EI33162" s="300"/>
      <c r="EJ33162" s="300"/>
      <c r="EK33162" s="300"/>
      <c r="EL33162" s="300"/>
      <c r="EM33162" s="300"/>
      <c r="EN33162" s="300"/>
      <c r="EO33162" s="300"/>
      <c r="EP33162" s="300"/>
      <c r="EQ33162" s="300"/>
      <c r="ER33162" s="300"/>
      <c r="ES33162" s="300"/>
      <c r="ET33162" s="300"/>
      <c r="EU33162" s="300"/>
      <c r="EV33162" s="300"/>
      <c r="EW33162" s="300"/>
      <c r="EX33162" s="300"/>
      <c r="EY33162" s="300"/>
      <c r="EZ33162" s="300"/>
      <c r="FA33162" s="300"/>
      <c r="FB33162" s="300"/>
      <c r="FC33162" s="300"/>
      <c r="FD33162" s="300"/>
      <c r="FE33162" s="300"/>
      <c r="FF33162" s="300"/>
      <c r="FG33162" s="300"/>
      <c r="FH33162" s="300"/>
      <c r="FI33162" s="300"/>
      <c r="FJ33162" s="300"/>
      <c r="FK33162" s="300"/>
      <c r="FL33162" s="300"/>
      <c r="FM33162" s="300"/>
      <c r="FN33162" s="300"/>
      <c r="FO33162" s="300"/>
      <c r="FP33162" s="300"/>
      <c r="FQ33162" s="300"/>
      <c r="FR33162" s="300"/>
      <c r="FS33162" s="300"/>
      <c r="FT33162" s="300"/>
      <c r="FU33162" s="300"/>
      <c r="FV33162" s="300"/>
      <c r="FW33162" s="300"/>
      <c r="FX33162" s="300"/>
      <c r="FY33162" s="300"/>
      <c r="FZ33162" s="300"/>
      <c r="GA33162" s="300"/>
      <c r="GB33162" s="300"/>
      <c r="GC33162" s="300"/>
      <c r="GD33162" s="300"/>
      <c r="GE33162" s="300"/>
      <c r="GF33162" s="300"/>
      <c r="GG33162" s="300"/>
      <c r="GH33162" s="300"/>
      <c r="GI33162" s="300"/>
      <c r="GJ33162" s="300"/>
      <c r="GK33162" s="300"/>
    </row>
    <row r="33163" spans="4:193" x14ac:dyDescent="0.25">
      <c r="D33163" s="300"/>
      <c r="J33163" s="300"/>
      <c r="K33163" s="300"/>
      <c r="L33163" s="300"/>
      <c r="M33163" s="300"/>
      <c r="N33163" s="300"/>
      <c r="O33163" s="300"/>
      <c r="P33163" s="300"/>
      <c r="Q33163" s="300"/>
      <c r="R33163" s="300"/>
      <c r="S33163" s="300"/>
      <c r="T33163" s="300"/>
      <c r="U33163" s="300"/>
      <c r="V33163" s="300"/>
      <c r="W33163" s="300"/>
      <c r="X33163" s="300"/>
      <c r="Y33163" s="300"/>
      <c r="Z33163" s="300"/>
      <c r="AA33163" s="300"/>
      <c r="AB33163" s="300"/>
      <c r="AC33163" s="300"/>
      <c r="AD33163" s="300"/>
      <c r="AE33163" s="300"/>
      <c r="AF33163" s="300"/>
      <c r="AG33163" s="300"/>
      <c r="AH33163" s="300"/>
      <c r="AI33163" s="300"/>
      <c r="AJ33163" s="300"/>
      <c r="AK33163" s="300"/>
      <c r="AL33163" s="300"/>
      <c r="AM33163" s="300"/>
      <c r="AN33163" s="300"/>
      <c r="AO33163" s="300"/>
      <c r="AP33163" s="300"/>
      <c r="AQ33163" s="300"/>
      <c r="AR33163" s="300"/>
      <c r="AS33163" s="300"/>
      <c r="AT33163" s="300"/>
      <c r="AU33163" s="300"/>
      <c r="AV33163" s="300"/>
      <c r="AW33163" s="300"/>
      <c r="AX33163" s="300"/>
      <c r="AY33163" s="300"/>
      <c r="AZ33163" s="300"/>
      <c r="BA33163" s="300"/>
      <c r="BB33163" s="300"/>
      <c r="BC33163" s="300"/>
      <c r="BD33163" s="300"/>
      <c r="BE33163" s="300"/>
      <c r="BF33163" s="300"/>
      <c r="BG33163" s="300"/>
      <c r="BH33163" s="300"/>
      <c r="BI33163" s="300"/>
      <c r="BJ33163" s="300"/>
      <c r="BK33163" s="300"/>
      <c r="BL33163" s="300"/>
      <c r="BM33163" s="300"/>
      <c r="BN33163" s="300"/>
      <c r="BO33163" s="300"/>
      <c r="BP33163" s="300"/>
      <c r="BQ33163" s="300"/>
      <c r="BR33163" s="300"/>
      <c r="BS33163" s="300"/>
      <c r="BT33163" s="300"/>
      <c r="BU33163" s="300"/>
      <c r="BV33163" s="300"/>
      <c r="BW33163" s="300"/>
      <c r="BX33163" s="300"/>
      <c r="BY33163" s="300"/>
      <c r="BZ33163" s="300"/>
      <c r="CA33163" s="300"/>
      <c r="CB33163" s="300"/>
      <c r="CC33163" s="300"/>
      <c r="CD33163" s="300"/>
      <c r="CE33163" s="300"/>
      <c r="CF33163" s="300"/>
      <c r="CG33163" s="300"/>
      <c r="CH33163" s="300"/>
      <c r="CI33163" s="300"/>
      <c r="CJ33163" s="300"/>
      <c r="CK33163" s="300"/>
      <c r="CL33163" s="300"/>
      <c r="CM33163" s="300"/>
      <c r="CN33163" s="300"/>
      <c r="CO33163" s="300"/>
      <c r="CP33163" s="300"/>
      <c r="CQ33163" s="300"/>
      <c r="CR33163" s="300"/>
      <c r="CS33163" s="300"/>
      <c r="CT33163" s="300"/>
      <c r="CU33163" s="300"/>
      <c r="CV33163" s="300"/>
      <c r="CW33163" s="300"/>
      <c r="CX33163" s="300"/>
      <c r="CY33163" s="300"/>
      <c r="CZ33163" s="300"/>
      <c r="DA33163" s="300"/>
      <c r="DB33163" s="300"/>
      <c r="DC33163" s="300"/>
      <c r="DD33163" s="300"/>
      <c r="DE33163" s="300"/>
      <c r="DF33163" s="300"/>
      <c r="DG33163" s="300"/>
      <c r="DH33163" s="300"/>
      <c r="DI33163" s="300"/>
      <c r="DJ33163" s="300"/>
      <c r="DK33163" s="300"/>
      <c r="DL33163" s="300"/>
      <c r="DM33163" s="300"/>
      <c r="DN33163" s="300"/>
      <c r="DO33163" s="300"/>
      <c r="DP33163" s="300"/>
      <c r="DQ33163" s="300"/>
      <c r="DR33163" s="300"/>
      <c r="DS33163" s="300"/>
      <c r="DT33163" s="300"/>
      <c r="DU33163" s="300"/>
      <c r="DV33163" s="300"/>
      <c r="DW33163" s="300"/>
      <c r="DX33163" s="300"/>
      <c r="DY33163" s="300"/>
      <c r="DZ33163" s="300"/>
      <c r="EA33163" s="300"/>
      <c r="EB33163" s="300"/>
      <c r="EC33163" s="300"/>
      <c r="ED33163" s="300"/>
      <c r="EE33163" s="300"/>
      <c r="EF33163" s="300"/>
      <c r="EG33163" s="300"/>
      <c r="EH33163" s="300"/>
      <c r="EI33163" s="300"/>
      <c r="EJ33163" s="300"/>
      <c r="EK33163" s="300"/>
      <c r="EL33163" s="300"/>
      <c r="EM33163" s="300"/>
      <c r="EN33163" s="300"/>
      <c r="EO33163" s="300"/>
      <c r="EP33163" s="300"/>
      <c r="EQ33163" s="300"/>
      <c r="ER33163" s="300"/>
      <c r="ES33163" s="300"/>
      <c r="ET33163" s="300"/>
      <c r="EU33163" s="300"/>
      <c r="EV33163" s="300"/>
      <c r="EW33163" s="300"/>
      <c r="EX33163" s="300"/>
      <c r="EY33163" s="300"/>
      <c r="EZ33163" s="300"/>
      <c r="FA33163" s="300"/>
      <c r="FB33163" s="300"/>
      <c r="FC33163" s="300"/>
      <c r="FD33163" s="300"/>
      <c r="FE33163" s="300"/>
      <c r="FF33163" s="300"/>
      <c r="FG33163" s="300"/>
      <c r="FH33163" s="300"/>
      <c r="FI33163" s="300"/>
      <c r="FJ33163" s="300"/>
      <c r="FK33163" s="300"/>
      <c r="FL33163" s="300"/>
      <c r="FM33163" s="300"/>
      <c r="FN33163" s="300"/>
      <c r="FO33163" s="300"/>
      <c r="FP33163" s="300"/>
      <c r="FQ33163" s="300"/>
      <c r="FR33163" s="300"/>
      <c r="FS33163" s="300"/>
      <c r="FT33163" s="300"/>
      <c r="FU33163" s="300"/>
      <c r="FV33163" s="300"/>
      <c r="FW33163" s="300"/>
      <c r="FX33163" s="300"/>
      <c r="FY33163" s="300"/>
      <c r="FZ33163" s="300"/>
      <c r="GA33163" s="300"/>
      <c r="GB33163" s="300"/>
      <c r="GC33163" s="300"/>
      <c r="GD33163" s="300"/>
      <c r="GE33163" s="300"/>
      <c r="GF33163" s="300"/>
      <c r="GG33163" s="300"/>
      <c r="GH33163" s="300"/>
      <c r="GI33163" s="300"/>
      <c r="GJ33163" s="300"/>
      <c r="GK33163" s="300"/>
    </row>
    <row r="33164" spans="4:193" x14ac:dyDescent="0.25">
      <c r="D33164" s="300"/>
      <c r="J33164" s="300"/>
      <c r="K33164" s="300"/>
      <c r="L33164" s="300"/>
      <c r="M33164" s="300"/>
      <c r="N33164" s="300"/>
      <c r="O33164" s="300"/>
      <c r="P33164" s="300"/>
      <c r="Q33164" s="300"/>
      <c r="R33164" s="300"/>
      <c r="S33164" s="300"/>
      <c r="T33164" s="300"/>
      <c r="U33164" s="300"/>
      <c r="V33164" s="300"/>
      <c r="W33164" s="300"/>
      <c r="X33164" s="300"/>
      <c r="Y33164" s="300"/>
      <c r="Z33164" s="300"/>
      <c r="AA33164" s="300"/>
      <c r="AB33164" s="300"/>
      <c r="AC33164" s="300"/>
      <c r="AD33164" s="300"/>
      <c r="AE33164" s="300"/>
      <c r="AF33164" s="300"/>
      <c r="AG33164" s="300"/>
      <c r="AH33164" s="300"/>
      <c r="AI33164" s="300"/>
      <c r="AJ33164" s="300"/>
      <c r="AK33164" s="300"/>
      <c r="AL33164" s="300"/>
      <c r="AM33164" s="300"/>
      <c r="AN33164" s="300"/>
      <c r="AO33164" s="300"/>
      <c r="AP33164" s="300"/>
      <c r="AQ33164" s="300"/>
      <c r="AR33164" s="300"/>
      <c r="AS33164" s="300"/>
      <c r="AT33164" s="300"/>
      <c r="AU33164" s="300"/>
      <c r="AV33164" s="300"/>
      <c r="AW33164" s="300"/>
      <c r="AX33164" s="300"/>
      <c r="AY33164" s="300"/>
      <c r="AZ33164" s="300"/>
      <c r="BA33164" s="300"/>
      <c r="BB33164" s="300"/>
      <c r="BC33164" s="300"/>
      <c r="BD33164" s="300"/>
      <c r="BE33164" s="300"/>
      <c r="BF33164" s="300"/>
      <c r="BG33164" s="300"/>
      <c r="BH33164" s="300"/>
      <c r="BI33164" s="300"/>
      <c r="BJ33164" s="300"/>
      <c r="BK33164" s="300"/>
      <c r="BL33164" s="300"/>
      <c r="BM33164" s="300"/>
      <c r="BN33164" s="300"/>
      <c r="BO33164" s="300"/>
      <c r="BP33164" s="300"/>
      <c r="BQ33164" s="300"/>
      <c r="BR33164" s="300"/>
      <c r="BS33164" s="300"/>
      <c r="BT33164" s="300"/>
      <c r="BU33164" s="300"/>
      <c r="BV33164" s="300"/>
      <c r="BW33164" s="300"/>
      <c r="BX33164" s="300"/>
      <c r="BY33164" s="300"/>
      <c r="BZ33164" s="300"/>
      <c r="CA33164" s="300"/>
      <c r="CB33164" s="300"/>
      <c r="CC33164" s="300"/>
      <c r="CD33164" s="300"/>
      <c r="CE33164" s="300"/>
      <c r="CF33164" s="300"/>
      <c r="CG33164" s="300"/>
      <c r="CH33164" s="300"/>
      <c r="CI33164" s="300"/>
      <c r="CJ33164" s="300"/>
      <c r="CK33164" s="300"/>
      <c r="CL33164" s="300"/>
      <c r="CM33164" s="300"/>
      <c r="CN33164" s="300"/>
      <c r="CO33164" s="300"/>
      <c r="CP33164" s="300"/>
      <c r="CQ33164" s="300"/>
      <c r="CR33164" s="300"/>
      <c r="CS33164" s="300"/>
      <c r="CT33164" s="300"/>
      <c r="CU33164" s="300"/>
      <c r="CV33164" s="300"/>
      <c r="CW33164" s="300"/>
      <c r="CX33164" s="300"/>
      <c r="CY33164" s="300"/>
      <c r="CZ33164" s="300"/>
      <c r="DA33164" s="300"/>
      <c r="DB33164" s="300"/>
      <c r="DC33164" s="300"/>
      <c r="DD33164" s="300"/>
      <c r="DE33164" s="300"/>
      <c r="DF33164" s="300"/>
      <c r="DG33164" s="300"/>
      <c r="DH33164" s="300"/>
      <c r="DI33164" s="300"/>
      <c r="DJ33164" s="300"/>
      <c r="DK33164" s="300"/>
      <c r="DL33164" s="300"/>
      <c r="DM33164" s="300"/>
      <c r="DN33164" s="300"/>
      <c r="DO33164" s="300"/>
      <c r="DP33164" s="300"/>
      <c r="DQ33164" s="300"/>
      <c r="DR33164" s="300"/>
      <c r="DS33164" s="300"/>
      <c r="DT33164" s="300"/>
      <c r="DU33164" s="300"/>
      <c r="DV33164" s="300"/>
      <c r="DW33164" s="300"/>
      <c r="DX33164" s="300"/>
      <c r="DY33164" s="300"/>
      <c r="DZ33164" s="300"/>
      <c r="EA33164" s="300"/>
      <c r="EB33164" s="300"/>
      <c r="EC33164" s="300"/>
      <c r="ED33164" s="300"/>
      <c r="EE33164" s="300"/>
      <c r="EF33164" s="300"/>
      <c r="EG33164" s="300"/>
      <c r="EH33164" s="300"/>
      <c r="EI33164" s="300"/>
      <c r="EJ33164" s="300"/>
      <c r="EK33164" s="300"/>
      <c r="EL33164" s="300"/>
      <c r="EM33164" s="300"/>
      <c r="EN33164" s="300"/>
      <c r="EO33164" s="300"/>
      <c r="EP33164" s="300"/>
      <c r="EQ33164" s="300"/>
      <c r="ER33164" s="300"/>
      <c r="ES33164" s="300"/>
      <c r="ET33164" s="300"/>
      <c r="EU33164" s="300"/>
      <c r="EV33164" s="300"/>
      <c r="EW33164" s="300"/>
      <c r="EX33164" s="300"/>
      <c r="EY33164" s="300"/>
      <c r="EZ33164" s="300"/>
      <c r="FA33164" s="300"/>
      <c r="FB33164" s="300"/>
      <c r="FC33164" s="300"/>
      <c r="FD33164" s="300"/>
      <c r="FE33164" s="300"/>
      <c r="FF33164" s="300"/>
      <c r="FG33164" s="300"/>
      <c r="FH33164" s="300"/>
      <c r="FI33164" s="300"/>
      <c r="FJ33164" s="300"/>
      <c r="FK33164" s="300"/>
      <c r="FL33164" s="300"/>
      <c r="FM33164" s="300"/>
      <c r="FN33164" s="300"/>
      <c r="FO33164" s="300"/>
      <c r="FP33164" s="300"/>
      <c r="FQ33164" s="300"/>
      <c r="FR33164" s="300"/>
      <c r="FS33164" s="300"/>
      <c r="FT33164" s="300"/>
      <c r="FU33164" s="300"/>
      <c r="FV33164" s="300"/>
      <c r="FW33164" s="300"/>
      <c r="FX33164" s="300"/>
      <c r="FY33164" s="300"/>
      <c r="FZ33164" s="300"/>
      <c r="GA33164" s="300"/>
      <c r="GB33164" s="300"/>
      <c r="GC33164" s="300"/>
      <c r="GD33164" s="300"/>
      <c r="GE33164" s="300"/>
      <c r="GF33164" s="300"/>
      <c r="GG33164" s="300"/>
      <c r="GH33164" s="300"/>
      <c r="GI33164" s="300"/>
      <c r="GJ33164" s="300"/>
      <c r="GK33164" s="300"/>
    </row>
    <row r="33165" spans="4:193" x14ac:dyDescent="0.25">
      <c r="D33165" s="300"/>
      <c r="J33165" s="300"/>
      <c r="K33165" s="300"/>
      <c r="L33165" s="300"/>
      <c r="M33165" s="300"/>
      <c r="N33165" s="300"/>
      <c r="O33165" s="300"/>
      <c r="P33165" s="300"/>
      <c r="Q33165" s="300"/>
      <c r="R33165" s="300"/>
      <c r="S33165" s="300"/>
      <c r="T33165" s="300"/>
      <c r="U33165" s="300"/>
      <c r="V33165" s="300"/>
      <c r="W33165" s="300"/>
      <c r="X33165" s="300"/>
      <c r="Y33165" s="300"/>
      <c r="Z33165" s="300"/>
      <c r="AA33165" s="300"/>
      <c r="AB33165" s="300"/>
      <c r="AC33165" s="300"/>
      <c r="AD33165" s="300"/>
      <c r="AE33165" s="300"/>
      <c r="AF33165" s="300"/>
      <c r="AG33165" s="300"/>
      <c r="AH33165" s="300"/>
      <c r="AI33165" s="300"/>
      <c r="AJ33165" s="300"/>
      <c r="AK33165" s="300"/>
      <c r="AL33165" s="300"/>
      <c r="AM33165" s="300"/>
      <c r="AN33165" s="300"/>
      <c r="AO33165" s="300"/>
      <c r="AP33165" s="300"/>
      <c r="AQ33165" s="300"/>
      <c r="AR33165" s="300"/>
      <c r="AS33165" s="300"/>
      <c r="AT33165" s="300"/>
      <c r="AU33165" s="300"/>
      <c r="AV33165" s="300"/>
      <c r="AW33165" s="300"/>
      <c r="AX33165" s="300"/>
      <c r="AY33165" s="300"/>
      <c r="AZ33165" s="300"/>
      <c r="BA33165" s="300"/>
      <c r="BB33165" s="300"/>
      <c r="BC33165" s="300"/>
      <c r="BD33165" s="300"/>
      <c r="BE33165" s="300"/>
      <c r="BF33165" s="300"/>
      <c r="BG33165" s="300"/>
      <c r="BH33165" s="300"/>
      <c r="BI33165" s="300"/>
      <c r="BJ33165" s="300"/>
      <c r="BK33165" s="300"/>
      <c r="BL33165" s="300"/>
      <c r="BM33165" s="300"/>
      <c r="BN33165" s="300"/>
      <c r="BO33165" s="300"/>
      <c r="BP33165" s="300"/>
      <c r="BQ33165" s="300"/>
      <c r="BR33165" s="300"/>
      <c r="BS33165" s="300"/>
      <c r="BT33165" s="300"/>
      <c r="BU33165" s="300"/>
      <c r="BV33165" s="300"/>
      <c r="BW33165" s="300"/>
      <c r="BX33165" s="300"/>
      <c r="BY33165" s="300"/>
      <c r="BZ33165" s="300"/>
      <c r="CA33165" s="300"/>
      <c r="CB33165" s="300"/>
      <c r="CC33165" s="300"/>
      <c r="CD33165" s="300"/>
      <c r="CE33165" s="300"/>
      <c r="CF33165" s="300"/>
      <c r="CG33165" s="300"/>
      <c r="CH33165" s="300"/>
      <c r="CI33165" s="300"/>
      <c r="CJ33165" s="300"/>
      <c r="CK33165" s="300"/>
      <c r="CL33165" s="300"/>
      <c r="CM33165" s="300"/>
      <c r="CN33165" s="300"/>
      <c r="CO33165" s="300"/>
      <c r="CP33165" s="300"/>
      <c r="CQ33165" s="300"/>
      <c r="CR33165" s="300"/>
      <c r="CS33165" s="300"/>
      <c r="CT33165" s="300"/>
      <c r="CU33165" s="300"/>
      <c r="CV33165" s="300"/>
      <c r="CW33165" s="300"/>
      <c r="CX33165" s="300"/>
      <c r="CY33165" s="300"/>
      <c r="CZ33165" s="300"/>
      <c r="DA33165" s="300"/>
      <c r="DB33165" s="300"/>
      <c r="DC33165" s="300"/>
      <c r="DD33165" s="300"/>
      <c r="DE33165" s="300"/>
      <c r="DF33165" s="300"/>
      <c r="DG33165" s="300"/>
      <c r="DH33165" s="300"/>
      <c r="DI33165" s="300"/>
      <c r="DJ33165" s="300"/>
      <c r="DK33165" s="300"/>
      <c r="DL33165" s="300"/>
      <c r="DM33165" s="300"/>
      <c r="DN33165" s="300"/>
      <c r="DO33165" s="300"/>
      <c r="DP33165" s="300"/>
      <c r="DQ33165" s="300"/>
      <c r="DR33165" s="300"/>
      <c r="DS33165" s="300"/>
      <c r="DT33165" s="300"/>
      <c r="DU33165" s="300"/>
      <c r="DV33165" s="300"/>
      <c r="DW33165" s="300"/>
      <c r="DX33165" s="300"/>
      <c r="DY33165" s="300"/>
      <c r="DZ33165" s="300"/>
      <c r="EA33165" s="300"/>
      <c r="EB33165" s="300"/>
      <c r="EC33165" s="300"/>
      <c r="ED33165" s="300"/>
      <c r="EE33165" s="300"/>
      <c r="EF33165" s="300"/>
      <c r="EG33165" s="300"/>
      <c r="EH33165" s="300"/>
      <c r="EI33165" s="300"/>
      <c r="EJ33165" s="300"/>
      <c r="EK33165" s="300"/>
      <c r="EL33165" s="300"/>
      <c r="EM33165" s="300"/>
      <c r="EN33165" s="300"/>
      <c r="EO33165" s="300"/>
      <c r="EP33165" s="300"/>
      <c r="EQ33165" s="300"/>
      <c r="ER33165" s="300"/>
      <c r="ES33165" s="300"/>
      <c r="ET33165" s="300"/>
      <c r="EU33165" s="300"/>
      <c r="EV33165" s="300"/>
      <c r="EW33165" s="300"/>
      <c r="EX33165" s="300"/>
      <c r="EY33165" s="300"/>
      <c r="EZ33165" s="300"/>
      <c r="FA33165" s="300"/>
      <c r="FB33165" s="300"/>
      <c r="FC33165" s="300"/>
      <c r="FD33165" s="300"/>
      <c r="FE33165" s="300"/>
      <c r="FF33165" s="300"/>
      <c r="FG33165" s="300"/>
      <c r="FH33165" s="300"/>
      <c r="FI33165" s="300"/>
      <c r="FJ33165" s="300"/>
      <c r="FK33165" s="300"/>
      <c r="FL33165" s="300"/>
      <c r="FM33165" s="300"/>
      <c r="FN33165" s="300"/>
      <c r="FO33165" s="300"/>
      <c r="FP33165" s="300"/>
      <c r="FQ33165" s="300"/>
      <c r="FR33165" s="300"/>
      <c r="FS33165" s="300"/>
      <c r="FT33165" s="300"/>
      <c r="FU33165" s="300"/>
      <c r="FV33165" s="300"/>
      <c r="FW33165" s="300"/>
      <c r="FX33165" s="300"/>
      <c r="FY33165" s="300"/>
      <c r="FZ33165" s="300"/>
      <c r="GA33165" s="300"/>
      <c r="GB33165" s="300"/>
      <c r="GC33165" s="300"/>
      <c r="GD33165" s="300"/>
      <c r="GE33165" s="300"/>
      <c r="GF33165" s="300"/>
      <c r="GG33165" s="300"/>
      <c r="GH33165" s="300"/>
      <c r="GI33165" s="300"/>
      <c r="GJ33165" s="300"/>
      <c r="GK33165" s="300"/>
    </row>
    <row r="33166" spans="4:193" x14ac:dyDescent="0.25">
      <c r="D33166" s="300"/>
      <c r="J33166" s="300"/>
      <c r="K33166" s="300"/>
      <c r="L33166" s="300"/>
      <c r="M33166" s="300"/>
      <c r="N33166" s="300"/>
      <c r="O33166" s="300"/>
      <c r="P33166" s="300"/>
      <c r="Q33166" s="300"/>
      <c r="R33166" s="300"/>
      <c r="S33166" s="300"/>
      <c r="T33166" s="300"/>
      <c r="U33166" s="300"/>
      <c r="V33166" s="300"/>
      <c r="W33166" s="300"/>
      <c r="X33166" s="300"/>
      <c r="Y33166" s="300"/>
      <c r="Z33166" s="300"/>
      <c r="AA33166" s="300"/>
      <c r="AB33166" s="300"/>
      <c r="AC33166" s="300"/>
      <c r="AD33166" s="300"/>
      <c r="AE33166" s="300"/>
      <c r="AF33166" s="300"/>
      <c r="AG33166" s="300"/>
      <c r="AH33166" s="300"/>
      <c r="AI33166" s="300"/>
      <c r="AJ33166" s="300"/>
      <c r="AK33166" s="300"/>
      <c r="AL33166" s="300"/>
      <c r="AM33166" s="300"/>
      <c r="AN33166" s="300"/>
      <c r="AO33166" s="300"/>
      <c r="AP33166" s="300"/>
      <c r="AQ33166" s="300"/>
      <c r="AR33166" s="300"/>
      <c r="AS33166" s="300"/>
      <c r="AT33166" s="300"/>
      <c r="AU33166" s="300"/>
      <c r="AV33166" s="300"/>
      <c r="AW33166" s="300"/>
      <c r="AX33166" s="300"/>
      <c r="AY33166" s="300"/>
      <c r="AZ33166" s="300"/>
      <c r="BA33166" s="300"/>
      <c r="BB33166" s="300"/>
      <c r="BC33166" s="300"/>
      <c r="BD33166" s="300"/>
      <c r="BE33166" s="300"/>
      <c r="BF33166" s="300"/>
      <c r="BG33166" s="300"/>
      <c r="BH33166" s="300"/>
      <c r="BI33166" s="300"/>
      <c r="BJ33166" s="300"/>
      <c r="BK33166" s="300"/>
      <c r="BL33166" s="300"/>
      <c r="BM33166" s="300"/>
      <c r="BN33166" s="300"/>
      <c r="BO33166" s="300"/>
      <c r="BP33166" s="300"/>
      <c r="BQ33166" s="300"/>
      <c r="BR33166" s="300"/>
      <c r="BS33166" s="300"/>
      <c r="BT33166" s="300"/>
      <c r="BU33166" s="300"/>
      <c r="BV33166" s="300"/>
      <c r="BW33166" s="300"/>
      <c r="BX33166" s="300"/>
      <c r="BY33166" s="300"/>
      <c r="BZ33166" s="300"/>
      <c r="CA33166" s="300"/>
      <c r="CB33166" s="300"/>
      <c r="CC33166" s="300"/>
      <c r="CD33166" s="300"/>
      <c r="CE33166" s="300"/>
      <c r="CF33166" s="300"/>
      <c r="CG33166" s="300"/>
      <c r="CH33166" s="300"/>
      <c r="CI33166" s="300"/>
      <c r="CJ33166" s="300"/>
      <c r="CK33166" s="300"/>
      <c r="CL33166" s="300"/>
      <c r="CM33166" s="300"/>
      <c r="CN33166" s="300"/>
      <c r="CO33166" s="300"/>
      <c r="CP33166" s="300"/>
      <c r="CQ33166" s="300"/>
      <c r="CR33166" s="300"/>
      <c r="CS33166" s="300"/>
      <c r="CT33166" s="300"/>
      <c r="CU33166" s="300"/>
      <c r="CV33166" s="300"/>
      <c r="CW33166" s="300"/>
      <c r="CX33166" s="300"/>
      <c r="CY33166" s="300"/>
      <c r="CZ33166" s="300"/>
      <c r="DA33166" s="300"/>
      <c r="DB33166" s="300"/>
      <c r="DC33166" s="300"/>
      <c r="DD33166" s="300"/>
      <c r="DE33166" s="300"/>
      <c r="DF33166" s="300"/>
      <c r="DG33166" s="300"/>
      <c r="DH33166" s="300"/>
      <c r="DI33166" s="300"/>
      <c r="DJ33166" s="300"/>
      <c r="DK33166" s="300"/>
      <c r="DL33166" s="300"/>
      <c r="DM33166" s="300"/>
      <c r="DN33166" s="300"/>
      <c r="DO33166" s="300"/>
      <c r="DP33166" s="300"/>
      <c r="DQ33166" s="300"/>
      <c r="DR33166" s="300"/>
      <c r="DS33166" s="300"/>
      <c r="DT33166" s="300"/>
      <c r="DU33166" s="300"/>
      <c r="DV33166" s="300"/>
      <c r="DW33166" s="300"/>
      <c r="DX33166" s="300"/>
      <c r="DY33166" s="300"/>
      <c r="DZ33166" s="300"/>
      <c r="EA33166" s="300"/>
      <c r="EB33166" s="300"/>
      <c r="EC33166" s="300"/>
      <c r="ED33166" s="300"/>
      <c r="EE33166" s="300"/>
      <c r="EF33166" s="300"/>
      <c r="EG33166" s="300"/>
      <c r="EH33166" s="300"/>
      <c r="EI33166" s="300"/>
      <c r="EJ33166" s="300"/>
      <c r="EK33166" s="300"/>
      <c r="EL33166" s="300"/>
      <c r="EM33166" s="300"/>
      <c r="EN33166" s="300"/>
      <c r="EO33166" s="300"/>
      <c r="EP33166" s="300"/>
      <c r="EQ33166" s="300"/>
      <c r="ER33166" s="300"/>
      <c r="ES33166" s="300"/>
      <c r="ET33166" s="300"/>
      <c r="EU33166" s="300"/>
      <c r="EV33166" s="300"/>
      <c r="EW33166" s="300"/>
      <c r="EX33166" s="300"/>
      <c r="EY33166" s="300"/>
      <c r="EZ33166" s="300"/>
      <c r="FA33166" s="300"/>
      <c r="FB33166" s="300"/>
      <c r="FC33166" s="300"/>
      <c r="FD33166" s="300"/>
      <c r="FE33166" s="300"/>
      <c r="FF33166" s="300"/>
      <c r="FG33166" s="300"/>
      <c r="FH33166" s="300"/>
      <c r="FI33166" s="300"/>
      <c r="FJ33166" s="300"/>
      <c r="FK33166" s="300"/>
      <c r="FL33166" s="300"/>
      <c r="FM33166" s="300"/>
      <c r="FN33166" s="300"/>
      <c r="FO33166" s="300"/>
      <c r="FP33166" s="300"/>
      <c r="FQ33166" s="300"/>
      <c r="FR33166" s="300"/>
      <c r="FS33166" s="300"/>
      <c r="FT33166" s="300"/>
      <c r="FU33166" s="300"/>
      <c r="FV33166" s="300"/>
      <c r="FW33166" s="300"/>
      <c r="FX33166" s="300"/>
      <c r="FY33166" s="300"/>
      <c r="FZ33166" s="300"/>
      <c r="GA33166" s="300"/>
      <c r="GB33166" s="300"/>
      <c r="GC33166" s="300"/>
      <c r="GD33166" s="300"/>
      <c r="GE33166" s="300"/>
      <c r="GF33166" s="300"/>
      <c r="GG33166" s="300"/>
      <c r="GH33166" s="300"/>
      <c r="GI33166" s="300"/>
      <c r="GJ33166" s="300"/>
      <c r="GK33166" s="300"/>
    </row>
    <row r="33167" spans="4:193" x14ac:dyDescent="0.25">
      <c r="D33167" s="300"/>
      <c r="J33167" s="300"/>
      <c r="K33167" s="300"/>
      <c r="L33167" s="300"/>
      <c r="M33167" s="300"/>
      <c r="N33167" s="300"/>
      <c r="O33167" s="300"/>
      <c r="P33167" s="300"/>
      <c r="Q33167" s="300"/>
      <c r="R33167" s="300"/>
      <c r="S33167" s="300"/>
      <c r="T33167" s="300"/>
      <c r="U33167" s="300"/>
      <c r="V33167" s="300"/>
      <c r="W33167" s="300"/>
      <c r="X33167" s="300"/>
      <c r="Y33167" s="300"/>
      <c r="Z33167" s="300"/>
      <c r="AA33167" s="300"/>
      <c r="AB33167" s="300"/>
      <c r="AC33167" s="300"/>
      <c r="AD33167" s="300"/>
      <c r="AE33167" s="300"/>
      <c r="AF33167" s="300"/>
      <c r="AG33167" s="300"/>
      <c r="AH33167" s="300"/>
      <c r="AI33167" s="300"/>
      <c r="AJ33167" s="300"/>
      <c r="AK33167" s="300"/>
      <c r="AL33167" s="300"/>
      <c r="AM33167" s="300"/>
      <c r="AN33167" s="300"/>
      <c r="AO33167" s="300"/>
      <c r="AP33167" s="300"/>
      <c r="AQ33167" s="300"/>
      <c r="AR33167" s="300"/>
      <c r="AS33167" s="300"/>
      <c r="AT33167" s="300"/>
      <c r="AU33167" s="300"/>
      <c r="AV33167" s="300"/>
      <c r="AW33167" s="300"/>
      <c r="AX33167" s="300"/>
      <c r="AY33167" s="300"/>
      <c r="AZ33167" s="300"/>
      <c r="BA33167" s="300"/>
      <c r="BB33167" s="300"/>
      <c r="BC33167" s="300"/>
      <c r="BD33167" s="300"/>
      <c r="BE33167" s="300"/>
      <c r="BF33167" s="300"/>
      <c r="BG33167" s="300"/>
      <c r="BH33167" s="300"/>
      <c r="BI33167" s="300"/>
      <c r="BJ33167" s="300"/>
      <c r="BK33167" s="300"/>
      <c r="BL33167" s="300"/>
      <c r="BM33167" s="300"/>
      <c r="BN33167" s="300"/>
      <c r="BO33167" s="300"/>
      <c r="BP33167" s="300"/>
      <c r="BQ33167" s="300"/>
      <c r="BR33167" s="300"/>
      <c r="BS33167" s="300"/>
      <c r="BT33167" s="300"/>
      <c r="BU33167" s="300"/>
      <c r="BV33167" s="300"/>
      <c r="BW33167" s="300"/>
      <c r="BX33167" s="300"/>
      <c r="BY33167" s="300"/>
      <c r="BZ33167" s="300"/>
      <c r="CA33167" s="300"/>
      <c r="CB33167" s="300"/>
      <c r="CC33167" s="300"/>
      <c r="CD33167" s="300"/>
      <c r="CE33167" s="300"/>
      <c r="CF33167" s="300"/>
      <c r="CG33167" s="300"/>
      <c r="CH33167" s="300"/>
      <c r="CI33167" s="300"/>
      <c r="CJ33167" s="300"/>
      <c r="CK33167" s="300"/>
      <c r="CL33167" s="300"/>
      <c r="CM33167" s="300"/>
      <c r="CN33167" s="300"/>
      <c r="CO33167" s="300"/>
      <c r="CP33167" s="300"/>
      <c r="CQ33167" s="300"/>
      <c r="CR33167" s="300"/>
      <c r="CS33167" s="300"/>
      <c r="CT33167" s="300"/>
      <c r="CU33167" s="300"/>
      <c r="CV33167" s="300"/>
      <c r="CW33167" s="300"/>
      <c r="CX33167" s="300"/>
      <c r="CY33167" s="300"/>
      <c r="CZ33167" s="300"/>
      <c r="DA33167" s="300"/>
      <c r="DB33167" s="300"/>
      <c r="DC33167" s="300"/>
      <c r="DD33167" s="300"/>
      <c r="DE33167" s="300"/>
      <c r="DF33167" s="300"/>
      <c r="DG33167" s="300"/>
      <c r="DH33167" s="300"/>
      <c r="DI33167" s="300"/>
      <c r="DJ33167" s="300"/>
      <c r="DK33167" s="300"/>
      <c r="DL33167" s="300"/>
      <c r="DM33167" s="300"/>
      <c r="DN33167" s="300"/>
      <c r="DO33167" s="300"/>
      <c r="DP33167" s="300"/>
      <c r="DQ33167" s="300"/>
      <c r="DR33167" s="300"/>
      <c r="DS33167" s="300"/>
      <c r="DT33167" s="300"/>
      <c r="DU33167" s="300"/>
      <c r="DV33167" s="300"/>
      <c r="DW33167" s="300"/>
      <c r="DX33167" s="300"/>
      <c r="DY33167" s="300"/>
      <c r="DZ33167" s="300"/>
      <c r="EA33167" s="300"/>
      <c r="EB33167" s="300"/>
      <c r="EC33167" s="300"/>
      <c r="ED33167" s="300"/>
      <c r="EE33167" s="300"/>
      <c r="EF33167" s="300"/>
      <c r="EG33167" s="300"/>
      <c r="EH33167" s="300"/>
      <c r="EI33167" s="300"/>
      <c r="EJ33167" s="300"/>
      <c r="EK33167" s="300"/>
      <c r="EL33167" s="300"/>
      <c r="EM33167" s="300"/>
      <c r="EN33167" s="300"/>
      <c r="EO33167" s="300"/>
      <c r="EP33167" s="300"/>
      <c r="EQ33167" s="300"/>
      <c r="ER33167" s="300"/>
      <c r="ES33167" s="300"/>
      <c r="ET33167" s="300"/>
      <c r="EU33167" s="300"/>
      <c r="EV33167" s="300"/>
      <c r="EW33167" s="300"/>
      <c r="EX33167" s="300"/>
      <c r="EY33167" s="300"/>
      <c r="EZ33167" s="300"/>
      <c r="FA33167" s="300"/>
      <c r="FB33167" s="300"/>
      <c r="FC33167" s="300"/>
      <c r="FD33167" s="300"/>
      <c r="FE33167" s="300"/>
      <c r="FF33167" s="300"/>
      <c r="FG33167" s="300"/>
      <c r="FH33167" s="300"/>
      <c r="FI33167" s="300"/>
      <c r="FJ33167" s="300"/>
      <c r="FK33167" s="300"/>
      <c r="FL33167" s="300"/>
      <c r="FM33167" s="300"/>
      <c r="FN33167" s="300"/>
      <c r="FO33167" s="300"/>
      <c r="FP33167" s="300"/>
      <c r="FQ33167" s="300"/>
      <c r="FR33167" s="300"/>
      <c r="FS33167" s="300"/>
      <c r="FT33167" s="300"/>
      <c r="FU33167" s="300"/>
      <c r="FV33167" s="300"/>
      <c r="FW33167" s="300"/>
      <c r="FX33167" s="300"/>
      <c r="FY33167" s="300"/>
      <c r="FZ33167" s="300"/>
      <c r="GA33167" s="300"/>
      <c r="GB33167" s="300"/>
      <c r="GC33167" s="300"/>
      <c r="GD33167" s="300"/>
      <c r="GE33167" s="300"/>
      <c r="GF33167" s="300"/>
      <c r="GG33167" s="300"/>
      <c r="GH33167" s="300"/>
      <c r="GI33167" s="300"/>
      <c r="GJ33167" s="300"/>
      <c r="GK33167" s="300"/>
    </row>
    <row r="33168" spans="4:193" x14ac:dyDescent="0.25">
      <c r="D33168" s="300"/>
      <c r="J33168" s="300"/>
      <c r="K33168" s="300"/>
      <c r="L33168" s="300"/>
      <c r="M33168" s="300"/>
      <c r="N33168" s="300"/>
      <c r="O33168" s="300"/>
      <c r="P33168" s="300"/>
      <c r="Q33168" s="300"/>
      <c r="R33168" s="300"/>
      <c r="S33168" s="300"/>
      <c r="T33168" s="300"/>
      <c r="U33168" s="300"/>
      <c r="V33168" s="300"/>
      <c r="W33168" s="300"/>
      <c r="X33168" s="300"/>
      <c r="Y33168" s="300"/>
      <c r="Z33168" s="300"/>
      <c r="AA33168" s="300"/>
      <c r="AB33168" s="300"/>
      <c r="AC33168" s="300"/>
      <c r="AD33168" s="300"/>
      <c r="AE33168" s="300"/>
      <c r="AF33168" s="300"/>
      <c r="AG33168" s="300"/>
      <c r="AH33168" s="300"/>
      <c r="AI33168" s="300"/>
      <c r="AJ33168" s="300"/>
      <c r="AK33168" s="300"/>
      <c r="AL33168" s="300"/>
      <c r="AM33168" s="300"/>
      <c r="AN33168" s="300"/>
      <c r="AO33168" s="300"/>
      <c r="AP33168" s="300"/>
      <c r="AQ33168" s="300"/>
      <c r="AR33168" s="300"/>
      <c r="AS33168" s="300"/>
      <c r="AT33168" s="300"/>
      <c r="AU33168" s="300"/>
      <c r="AV33168" s="300"/>
      <c r="AW33168" s="300"/>
      <c r="AX33168" s="300"/>
      <c r="AY33168" s="300"/>
      <c r="AZ33168" s="300"/>
      <c r="BA33168" s="300"/>
      <c r="BB33168" s="300"/>
      <c r="BC33168" s="300"/>
      <c r="BD33168" s="300"/>
      <c r="BE33168" s="300"/>
      <c r="BF33168" s="300"/>
      <c r="BG33168" s="300"/>
      <c r="BH33168" s="300"/>
      <c r="BI33168" s="300"/>
      <c r="BJ33168" s="300"/>
      <c r="BK33168" s="300"/>
      <c r="BL33168" s="300"/>
      <c r="BM33168" s="300"/>
      <c r="BN33168" s="300"/>
      <c r="BO33168" s="300"/>
      <c r="BP33168" s="300"/>
      <c r="BQ33168" s="300"/>
      <c r="BR33168" s="300"/>
      <c r="BS33168" s="300"/>
      <c r="BT33168" s="300"/>
      <c r="BU33168" s="300"/>
      <c r="BV33168" s="300"/>
      <c r="BW33168" s="300"/>
      <c r="BX33168" s="300"/>
      <c r="BY33168" s="300"/>
      <c r="BZ33168" s="300"/>
      <c r="CA33168" s="300"/>
      <c r="CB33168" s="300"/>
      <c r="CC33168" s="300"/>
      <c r="CD33168" s="300"/>
      <c r="CE33168" s="300"/>
      <c r="CF33168" s="300"/>
      <c r="CG33168" s="300"/>
      <c r="CH33168" s="300"/>
      <c r="CI33168" s="300"/>
      <c r="CJ33168" s="300"/>
      <c r="CK33168" s="300"/>
      <c r="CL33168" s="300"/>
      <c r="CM33168" s="300"/>
      <c r="CN33168" s="300"/>
      <c r="CO33168" s="300"/>
      <c r="CP33168" s="300"/>
      <c r="CQ33168" s="300"/>
      <c r="CR33168" s="300"/>
      <c r="CS33168" s="300"/>
      <c r="CT33168" s="300"/>
      <c r="CU33168" s="300"/>
      <c r="CV33168" s="300"/>
      <c r="CW33168" s="300"/>
      <c r="CX33168" s="300"/>
      <c r="CY33168" s="300"/>
      <c r="CZ33168" s="300"/>
      <c r="DA33168" s="300"/>
      <c r="DB33168" s="300"/>
      <c r="DC33168" s="300"/>
      <c r="DD33168" s="300"/>
      <c r="DE33168" s="300"/>
      <c r="DF33168" s="300"/>
      <c r="DG33168" s="300"/>
      <c r="DH33168" s="300"/>
      <c r="DI33168" s="300"/>
      <c r="DJ33168" s="300"/>
      <c r="DK33168" s="300"/>
      <c r="DL33168" s="300"/>
      <c r="DM33168" s="300"/>
      <c r="DN33168" s="300"/>
      <c r="DO33168" s="300"/>
      <c r="DP33168" s="300"/>
      <c r="DQ33168" s="300"/>
      <c r="DR33168" s="300"/>
      <c r="DS33168" s="300"/>
      <c r="DT33168" s="300"/>
      <c r="DU33168" s="300"/>
      <c r="DV33168" s="300"/>
      <c r="DW33168" s="300"/>
      <c r="DX33168" s="300"/>
      <c r="DY33168" s="300"/>
      <c r="DZ33168" s="300"/>
      <c r="EA33168" s="300"/>
      <c r="EB33168" s="300"/>
      <c r="EC33168" s="300"/>
      <c r="ED33168" s="300"/>
      <c r="EE33168" s="300"/>
      <c r="EF33168" s="300"/>
      <c r="EG33168" s="300"/>
      <c r="EH33168" s="300"/>
      <c r="EI33168" s="300"/>
      <c r="EJ33168" s="300"/>
      <c r="EK33168" s="300"/>
      <c r="EL33168" s="300"/>
      <c r="EM33168" s="300"/>
      <c r="EN33168" s="300"/>
      <c r="EO33168" s="300"/>
      <c r="EP33168" s="300"/>
      <c r="EQ33168" s="300"/>
      <c r="ER33168" s="300"/>
      <c r="ES33168" s="300"/>
      <c r="ET33168" s="300"/>
      <c r="EU33168" s="300"/>
      <c r="EV33168" s="300"/>
      <c r="EW33168" s="300"/>
      <c r="EX33168" s="300"/>
      <c r="EY33168" s="300"/>
      <c r="EZ33168" s="300"/>
      <c r="FA33168" s="300"/>
      <c r="FB33168" s="300"/>
      <c r="FC33168" s="300"/>
      <c r="FD33168" s="300"/>
      <c r="FE33168" s="300"/>
      <c r="FF33168" s="300"/>
      <c r="FG33168" s="300"/>
      <c r="FH33168" s="300"/>
      <c r="FI33168" s="300"/>
      <c r="FJ33168" s="300"/>
      <c r="FK33168" s="300"/>
      <c r="FL33168" s="300"/>
      <c r="FM33168" s="300"/>
      <c r="FN33168" s="300"/>
      <c r="FO33168" s="300"/>
      <c r="FP33168" s="300"/>
      <c r="FQ33168" s="300"/>
      <c r="FR33168" s="300"/>
      <c r="FS33168" s="300"/>
      <c r="FT33168" s="300"/>
      <c r="FU33168" s="300"/>
      <c r="FV33168" s="300"/>
      <c r="FW33168" s="300"/>
      <c r="FX33168" s="300"/>
      <c r="FY33168" s="300"/>
      <c r="FZ33168" s="300"/>
      <c r="GA33168" s="300"/>
      <c r="GB33168" s="300"/>
      <c r="GC33168" s="300"/>
      <c r="GD33168" s="300"/>
      <c r="GE33168" s="300"/>
      <c r="GF33168" s="300"/>
      <c r="GG33168" s="300"/>
      <c r="GH33168" s="300"/>
      <c r="GI33168" s="300"/>
      <c r="GJ33168" s="300"/>
      <c r="GK33168" s="300"/>
    </row>
    <row r="33169" spans="4:193" x14ac:dyDescent="0.25">
      <c r="D33169" s="300"/>
      <c r="J33169" s="300"/>
      <c r="K33169" s="300"/>
      <c r="L33169" s="300"/>
      <c r="M33169" s="300"/>
      <c r="N33169" s="300"/>
      <c r="O33169" s="300"/>
      <c r="P33169" s="300"/>
      <c r="Q33169" s="300"/>
      <c r="R33169" s="300"/>
      <c r="S33169" s="300"/>
      <c r="T33169" s="300"/>
      <c r="U33169" s="300"/>
      <c r="V33169" s="300"/>
      <c r="W33169" s="300"/>
      <c r="X33169" s="300"/>
      <c r="Y33169" s="300"/>
      <c r="Z33169" s="300"/>
      <c r="AA33169" s="300"/>
      <c r="AB33169" s="300"/>
      <c r="AC33169" s="300"/>
      <c r="AD33169" s="300"/>
      <c r="AE33169" s="300"/>
      <c r="AF33169" s="300"/>
      <c r="AG33169" s="300"/>
      <c r="AH33169" s="300"/>
      <c r="AI33169" s="300"/>
      <c r="AJ33169" s="300"/>
      <c r="AK33169" s="300"/>
      <c r="AL33169" s="300"/>
      <c r="AM33169" s="300"/>
      <c r="AN33169" s="300"/>
      <c r="AO33169" s="300"/>
      <c r="AP33169" s="300"/>
      <c r="AQ33169" s="300"/>
      <c r="AR33169" s="300"/>
      <c r="AS33169" s="300"/>
      <c r="AT33169" s="300"/>
      <c r="AU33169" s="300"/>
      <c r="AV33169" s="300"/>
      <c r="AW33169" s="300"/>
      <c r="AX33169" s="300"/>
      <c r="AY33169" s="300"/>
      <c r="AZ33169" s="300"/>
      <c r="BA33169" s="300"/>
      <c r="BB33169" s="300"/>
      <c r="BC33169" s="300"/>
      <c r="BD33169" s="300"/>
      <c r="BE33169" s="300"/>
      <c r="BF33169" s="300"/>
      <c r="BG33169" s="300"/>
      <c r="BH33169" s="300"/>
      <c r="BI33169" s="300"/>
      <c r="BJ33169" s="300"/>
      <c r="BK33169" s="300"/>
      <c r="BL33169" s="300"/>
      <c r="BM33169" s="300"/>
      <c r="BN33169" s="300"/>
      <c r="BO33169" s="300"/>
      <c r="BP33169" s="300"/>
      <c r="BQ33169" s="300"/>
      <c r="BR33169" s="300"/>
      <c r="BS33169" s="300"/>
      <c r="BT33169" s="300"/>
      <c r="BU33169" s="300"/>
      <c r="BV33169" s="300"/>
      <c r="BW33169" s="300"/>
      <c r="BX33169" s="300"/>
      <c r="BY33169" s="300"/>
      <c r="BZ33169" s="300"/>
      <c r="CA33169" s="300"/>
      <c r="CB33169" s="300"/>
      <c r="CC33169" s="300"/>
      <c r="CD33169" s="300"/>
      <c r="CE33169" s="300"/>
      <c r="CF33169" s="300"/>
      <c r="CG33169" s="300"/>
      <c r="CH33169" s="300"/>
      <c r="CI33169" s="300"/>
      <c r="CJ33169" s="300"/>
      <c r="CK33169" s="300"/>
      <c r="CL33169" s="300"/>
      <c r="CM33169" s="300"/>
      <c r="CN33169" s="300"/>
      <c r="CO33169" s="300"/>
      <c r="CP33169" s="300"/>
      <c r="CQ33169" s="300"/>
      <c r="CR33169" s="300"/>
      <c r="CS33169" s="300"/>
      <c r="CT33169" s="300"/>
      <c r="CU33169" s="300"/>
      <c r="CV33169" s="300"/>
      <c r="CW33169" s="300"/>
      <c r="CX33169" s="300"/>
      <c r="CY33169" s="300"/>
      <c r="CZ33169" s="300"/>
      <c r="DA33169" s="300"/>
      <c r="DB33169" s="300"/>
      <c r="DC33169" s="300"/>
      <c r="DD33169" s="300"/>
      <c r="DE33169" s="300"/>
      <c r="DF33169" s="300"/>
      <c r="DG33169" s="300"/>
      <c r="DH33169" s="300"/>
      <c r="DI33169" s="300"/>
      <c r="DJ33169" s="300"/>
      <c r="DK33169" s="300"/>
      <c r="DL33169" s="300"/>
      <c r="DM33169" s="300"/>
      <c r="DN33169" s="300"/>
      <c r="DO33169" s="300"/>
      <c r="DP33169" s="300"/>
      <c r="DQ33169" s="300"/>
      <c r="DR33169" s="300"/>
      <c r="DS33169" s="300"/>
      <c r="DT33169" s="300"/>
      <c r="DU33169" s="300"/>
      <c r="DV33169" s="300"/>
      <c r="DW33169" s="300"/>
      <c r="DX33169" s="300"/>
      <c r="DY33169" s="300"/>
      <c r="DZ33169" s="300"/>
      <c r="EA33169" s="300"/>
      <c r="EB33169" s="300"/>
      <c r="EC33169" s="300"/>
      <c r="ED33169" s="300"/>
      <c r="EE33169" s="300"/>
      <c r="EF33169" s="300"/>
      <c r="EG33169" s="300"/>
      <c r="EH33169" s="300"/>
      <c r="EI33169" s="300"/>
      <c r="EJ33169" s="300"/>
      <c r="EK33169" s="300"/>
      <c r="EL33169" s="300"/>
      <c r="EM33169" s="300"/>
      <c r="EN33169" s="300"/>
      <c r="EO33169" s="300"/>
      <c r="EP33169" s="300"/>
      <c r="EQ33169" s="300"/>
      <c r="ER33169" s="300"/>
      <c r="ES33169" s="300"/>
      <c r="ET33169" s="300"/>
      <c r="EU33169" s="300"/>
      <c r="EV33169" s="300"/>
      <c r="EW33169" s="300"/>
      <c r="EX33169" s="300"/>
      <c r="EY33169" s="300"/>
      <c r="EZ33169" s="300"/>
      <c r="FA33169" s="300"/>
      <c r="FB33169" s="300"/>
      <c r="FC33169" s="300"/>
      <c r="FD33169" s="300"/>
      <c r="FE33169" s="300"/>
      <c r="FF33169" s="300"/>
      <c r="FG33169" s="300"/>
      <c r="FH33169" s="300"/>
      <c r="FI33169" s="300"/>
      <c r="FJ33169" s="300"/>
      <c r="FK33169" s="300"/>
      <c r="FL33169" s="300"/>
      <c r="FM33169" s="300"/>
      <c r="FN33169" s="300"/>
      <c r="FO33169" s="300"/>
      <c r="FP33169" s="300"/>
      <c r="FQ33169" s="300"/>
      <c r="FR33169" s="300"/>
      <c r="FS33169" s="300"/>
      <c r="FT33169" s="300"/>
      <c r="FU33169" s="300"/>
      <c r="FV33169" s="300"/>
      <c r="FW33169" s="300"/>
      <c r="FX33169" s="300"/>
      <c r="FY33169" s="300"/>
      <c r="FZ33169" s="300"/>
      <c r="GA33169" s="300"/>
      <c r="GB33169" s="300"/>
      <c r="GC33169" s="300"/>
      <c r="GD33169" s="300"/>
      <c r="GE33169" s="300"/>
      <c r="GF33169" s="300"/>
      <c r="GG33169" s="300"/>
      <c r="GH33169" s="300"/>
      <c r="GI33169" s="300"/>
      <c r="GJ33169" s="300"/>
      <c r="GK33169" s="300"/>
    </row>
    <row r="33170" spans="4:193" x14ac:dyDescent="0.25">
      <c r="D33170" s="300"/>
      <c r="J33170" s="300"/>
      <c r="K33170" s="300"/>
      <c r="L33170" s="300"/>
      <c r="M33170" s="300"/>
      <c r="N33170" s="300"/>
      <c r="O33170" s="300"/>
      <c r="P33170" s="300"/>
      <c r="Q33170" s="300"/>
      <c r="R33170" s="300"/>
      <c r="S33170" s="300"/>
      <c r="T33170" s="300"/>
      <c r="U33170" s="300"/>
      <c r="V33170" s="300"/>
      <c r="W33170" s="300"/>
      <c r="X33170" s="300"/>
      <c r="Y33170" s="300"/>
      <c r="Z33170" s="300"/>
      <c r="AA33170" s="300"/>
      <c r="AB33170" s="300"/>
      <c r="AC33170" s="300"/>
      <c r="AD33170" s="300"/>
      <c r="AE33170" s="300"/>
      <c r="AF33170" s="300"/>
      <c r="AG33170" s="300"/>
      <c r="AH33170" s="300"/>
      <c r="AI33170" s="300"/>
      <c r="AJ33170" s="300"/>
      <c r="AK33170" s="300"/>
      <c r="AL33170" s="300"/>
      <c r="AM33170" s="300"/>
      <c r="AN33170" s="300"/>
      <c r="AO33170" s="300"/>
      <c r="AP33170" s="300"/>
      <c r="AQ33170" s="300"/>
      <c r="AR33170" s="300"/>
      <c r="AS33170" s="300"/>
      <c r="AT33170" s="300"/>
      <c r="AU33170" s="300"/>
      <c r="AV33170" s="300"/>
      <c r="AW33170" s="300"/>
      <c r="AX33170" s="300"/>
      <c r="AY33170" s="300"/>
      <c r="AZ33170" s="300"/>
      <c r="BA33170" s="300"/>
      <c r="BB33170" s="300"/>
      <c r="BC33170" s="300"/>
      <c r="BD33170" s="300"/>
      <c r="BE33170" s="300"/>
      <c r="BF33170" s="300"/>
      <c r="BG33170" s="300"/>
      <c r="BH33170" s="300"/>
      <c r="BI33170" s="300"/>
      <c r="BJ33170" s="300"/>
      <c r="BK33170" s="300"/>
      <c r="BL33170" s="300"/>
      <c r="BM33170" s="300"/>
      <c r="BN33170" s="300"/>
      <c r="BO33170" s="300"/>
      <c r="BP33170" s="300"/>
      <c r="BQ33170" s="300"/>
      <c r="BR33170" s="300"/>
      <c r="BS33170" s="300"/>
      <c r="BT33170" s="300"/>
      <c r="BU33170" s="300"/>
      <c r="BV33170" s="300"/>
      <c r="BW33170" s="300"/>
      <c r="BX33170" s="300"/>
      <c r="BY33170" s="300"/>
      <c r="BZ33170" s="300"/>
      <c r="CA33170" s="300"/>
      <c r="CB33170" s="300"/>
      <c r="CC33170" s="300"/>
      <c r="CD33170" s="300"/>
      <c r="CE33170" s="300"/>
      <c r="CF33170" s="300"/>
      <c r="CG33170" s="300"/>
      <c r="CH33170" s="300"/>
      <c r="CI33170" s="300"/>
      <c r="CJ33170" s="300"/>
      <c r="CK33170" s="300"/>
      <c r="CL33170" s="300"/>
      <c r="CM33170" s="300"/>
      <c r="CN33170" s="300"/>
      <c r="CO33170" s="300"/>
      <c r="CP33170" s="300"/>
      <c r="CQ33170" s="300"/>
      <c r="CR33170" s="300"/>
      <c r="CS33170" s="300"/>
      <c r="CT33170" s="300"/>
      <c r="CU33170" s="300"/>
      <c r="CV33170" s="300"/>
      <c r="CW33170" s="300"/>
      <c r="CX33170" s="300"/>
      <c r="CY33170" s="300"/>
      <c r="CZ33170" s="300"/>
      <c r="DA33170" s="300"/>
      <c r="DB33170" s="300"/>
      <c r="DC33170" s="300"/>
      <c r="DD33170" s="300"/>
      <c r="DE33170" s="300"/>
      <c r="DF33170" s="300"/>
      <c r="DG33170" s="300"/>
      <c r="DH33170" s="300"/>
      <c r="DI33170" s="300"/>
      <c r="DJ33170" s="300"/>
      <c r="DK33170" s="300"/>
      <c r="DL33170" s="300"/>
      <c r="DM33170" s="300"/>
      <c r="DN33170" s="300"/>
      <c r="DO33170" s="300"/>
      <c r="DP33170" s="300"/>
      <c r="DQ33170" s="300"/>
      <c r="DR33170" s="300"/>
      <c r="DS33170" s="300"/>
      <c r="DT33170" s="300"/>
      <c r="DU33170" s="300"/>
      <c r="DV33170" s="300"/>
      <c r="DW33170" s="300"/>
      <c r="DX33170" s="300"/>
      <c r="DY33170" s="300"/>
      <c r="DZ33170" s="300"/>
      <c r="EA33170" s="300"/>
      <c r="EB33170" s="300"/>
      <c r="EC33170" s="300"/>
      <c r="ED33170" s="300"/>
      <c r="EE33170" s="300"/>
      <c r="EF33170" s="300"/>
      <c r="EG33170" s="300"/>
      <c r="EH33170" s="300"/>
      <c r="EI33170" s="300"/>
      <c r="EJ33170" s="300"/>
      <c r="EK33170" s="300"/>
      <c r="EL33170" s="300"/>
      <c r="EM33170" s="300"/>
      <c r="EN33170" s="300"/>
      <c r="EO33170" s="300"/>
      <c r="EP33170" s="300"/>
      <c r="EQ33170" s="300"/>
      <c r="ER33170" s="300"/>
      <c r="ES33170" s="300"/>
      <c r="ET33170" s="300"/>
      <c r="EU33170" s="300"/>
      <c r="EV33170" s="300"/>
      <c r="EW33170" s="300"/>
      <c r="EX33170" s="300"/>
      <c r="EY33170" s="300"/>
      <c r="EZ33170" s="300"/>
      <c r="FA33170" s="300"/>
      <c r="FB33170" s="300"/>
      <c r="FC33170" s="300"/>
      <c r="FD33170" s="300"/>
      <c r="FE33170" s="300"/>
      <c r="FF33170" s="300"/>
      <c r="FG33170" s="300"/>
      <c r="FH33170" s="300"/>
      <c r="FI33170" s="300"/>
      <c r="FJ33170" s="300"/>
      <c r="FK33170" s="300"/>
      <c r="FL33170" s="300"/>
      <c r="FM33170" s="300"/>
      <c r="FN33170" s="300"/>
      <c r="FO33170" s="300"/>
      <c r="FP33170" s="300"/>
      <c r="FQ33170" s="300"/>
      <c r="FR33170" s="300"/>
      <c r="FS33170" s="300"/>
      <c r="FT33170" s="300"/>
      <c r="FU33170" s="300"/>
      <c r="FV33170" s="300"/>
      <c r="FW33170" s="300"/>
      <c r="FX33170" s="300"/>
      <c r="FY33170" s="300"/>
      <c r="FZ33170" s="300"/>
      <c r="GA33170" s="300"/>
      <c r="GB33170" s="300"/>
      <c r="GC33170" s="300"/>
      <c r="GD33170" s="300"/>
      <c r="GE33170" s="300"/>
      <c r="GF33170" s="300"/>
      <c r="GG33170" s="300"/>
      <c r="GH33170" s="300"/>
      <c r="GI33170" s="300"/>
      <c r="GJ33170" s="300"/>
      <c r="GK33170" s="300"/>
    </row>
    <row r="33171" spans="4:193" x14ac:dyDescent="0.25">
      <c r="D33171" s="300"/>
      <c r="J33171" s="300"/>
      <c r="K33171" s="300"/>
      <c r="L33171" s="300"/>
      <c r="M33171" s="300"/>
      <c r="N33171" s="300"/>
      <c r="O33171" s="300"/>
      <c r="P33171" s="300"/>
      <c r="Q33171" s="300"/>
      <c r="R33171" s="300"/>
      <c r="S33171" s="300"/>
      <c r="T33171" s="300"/>
      <c r="U33171" s="300"/>
      <c r="V33171" s="300"/>
      <c r="W33171" s="300"/>
      <c r="X33171" s="300"/>
      <c r="Y33171" s="300"/>
      <c r="Z33171" s="300"/>
      <c r="AA33171" s="300"/>
      <c r="AB33171" s="300"/>
      <c r="AC33171" s="300"/>
      <c r="AD33171" s="300"/>
      <c r="AE33171" s="300"/>
      <c r="AF33171" s="300"/>
      <c r="AG33171" s="300"/>
      <c r="AH33171" s="300"/>
      <c r="AI33171" s="300"/>
      <c r="AJ33171" s="300"/>
      <c r="AK33171" s="300"/>
      <c r="AL33171" s="300"/>
      <c r="AM33171" s="300"/>
      <c r="AN33171" s="300"/>
      <c r="AO33171" s="300"/>
      <c r="AP33171" s="300"/>
      <c r="AQ33171" s="300"/>
      <c r="AR33171" s="300"/>
      <c r="AS33171" s="300"/>
      <c r="AT33171" s="300"/>
      <c r="AU33171" s="300"/>
      <c r="AV33171" s="300"/>
      <c r="AW33171" s="300"/>
      <c r="AX33171" s="300"/>
      <c r="AY33171" s="300"/>
      <c r="AZ33171" s="300"/>
      <c r="BA33171" s="300"/>
      <c r="BB33171" s="300"/>
      <c r="BC33171" s="300"/>
      <c r="BD33171" s="300"/>
      <c r="BE33171" s="300"/>
      <c r="BF33171" s="300"/>
      <c r="BG33171" s="300"/>
      <c r="BH33171" s="300"/>
      <c r="BI33171" s="300"/>
      <c r="BJ33171" s="300"/>
      <c r="BK33171" s="300"/>
      <c r="BL33171" s="300"/>
      <c r="BM33171" s="300"/>
      <c r="BN33171" s="300"/>
      <c r="BO33171" s="300"/>
      <c r="BP33171" s="300"/>
      <c r="BQ33171" s="300"/>
      <c r="BR33171" s="300"/>
      <c r="BS33171" s="300"/>
      <c r="BT33171" s="300"/>
      <c r="BU33171" s="300"/>
      <c r="BV33171" s="300"/>
      <c r="BW33171" s="300"/>
      <c r="BX33171" s="300"/>
      <c r="BY33171" s="300"/>
      <c r="BZ33171" s="300"/>
      <c r="CA33171" s="300"/>
      <c r="CB33171" s="300"/>
      <c r="CC33171" s="300"/>
      <c r="CD33171" s="300"/>
      <c r="CE33171" s="300"/>
      <c r="CF33171" s="300"/>
      <c r="CG33171" s="300"/>
      <c r="CH33171" s="300"/>
      <c r="CI33171" s="300"/>
      <c r="CJ33171" s="300"/>
      <c r="CK33171" s="300"/>
      <c r="CL33171" s="300"/>
      <c r="CM33171" s="300"/>
      <c r="CN33171" s="300"/>
      <c r="CO33171" s="300"/>
      <c r="CP33171" s="300"/>
      <c r="CQ33171" s="300"/>
      <c r="CR33171" s="300"/>
      <c r="CS33171" s="300"/>
      <c r="CT33171" s="300"/>
      <c r="CU33171" s="300"/>
      <c r="CV33171" s="300"/>
      <c r="CW33171" s="300"/>
      <c r="CX33171" s="300"/>
      <c r="CY33171" s="300"/>
      <c r="CZ33171" s="300"/>
      <c r="DA33171" s="300"/>
      <c r="DB33171" s="300"/>
      <c r="DC33171" s="300"/>
      <c r="DD33171" s="300"/>
      <c r="DE33171" s="300"/>
      <c r="DF33171" s="300"/>
      <c r="DG33171" s="300"/>
      <c r="DH33171" s="300"/>
      <c r="DI33171" s="300"/>
      <c r="DJ33171" s="300"/>
      <c r="DK33171" s="300"/>
      <c r="DL33171" s="300"/>
      <c r="DM33171" s="300"/>
      <c r="DN33171" s="300"/>
      <c r="DO33171" s="300"/>
      <c r="DP33171" s="300"/>
      <c r="DQ33171" s="300"/>
      <c r="DR33171" s="300"/>
      <c r="DS33171" s="300"/>
      <c r="DT33171" s="300"/>
      <c r="DU33171" s="300"/>
      <c r="DV33171" s="300"/>
      <c r="DW33171" s="300"/>
      <c r="DX33171" s="300"/>
      <c r="DY33171" s="300"/>
      <c r="DZ33171" s="300"/>
      <c r="EA33171" s="300"/>
      <c r="EB33171" s="300"/>
      <c r="EC33171" s="300"/>
      <c r="ED33171" s="300"/>
      <c r="EE33171" s="300"/>
      <c r="EF33171" s="300"/>
      <c r="EG33171" s="300"/>
      <c r="EH33171" s="300"/>
      <c r="EI33171" s="300"/>
      <c r="EJ33171" s="300"/>
      <c r="EK33171" s="300"/>
      <c r="EL33171" s="300"/>
      <c r="EM33171" s="300"/>
      <c r="EN33171" s="300"/>
      <c r="EO33171" s="300"/>
      <c r="EP33171" s="300"/>
      <c r="EQ33171" s="300"/>
      <c r="ER33171" s="300"/>
      <c r="ES33171" s="300"/>
      <c r="ET33171" s="300"/>
      <c r="EU33171" s="300"/>
      <c r="EV33171" s="300"/>
      <c r="EW33171" s="300"/>
      <c r="EX33171" s="300"/>
      <c r="EY33171" s="300"/>
      <c r="EZ33171" s="300"/>
      <c r="FA33171" s="300"/>
      <c r="FB33171" s="300"/>
      <c r="FC33171" s="300"/>
      <c r="FD33171" s="300"/>
      <c r="FE33171" s="300"/>
      <c r="FF33171" s="300"/>
      <c r="FG33171" s="300"/>
      <c r="FH33171" s="300"/>
      <c r="FI33171" s="300"/>
      <c r="FJ33171" s="300"/>
      <c r="FK33171" s="300"/>
      <c r="FL33171" s="300"/>
      <c r="FM33171" s="300"/>
      <c r="FN33171" s="300"/>
      <c r="FO33171" s="300"/>
      <c r="FP33171" s="300"/>
      <c r="FQ33171" s="300"/>
      <c r="FR33171" s="300"/>
      <c r="FS33171" s="300"/>
      <c r="FT33171" s="300"/>
      <c r="FU33171" s="300"/>
      <c r="FV33171" s="300"/>
      <c r="FW33171" s="300"/>
      <c r="FX33171" s="300"/>
      <c r="FY33171" s="300"/>
      <c r="FZ33171" s="300"/>
      <c r="GA33171" s="300"/>
      <c r="GB33171" s="300"/>
      <c r="GC33171" s="300"/>
      <c r="GD33171" s="300"/>
      <c r="GE33171" s="300"/>
      <c r="GF33171" s="300"/>
      <c r="GG33171" s="300"/>
      <c r="GH33171" s="300"/>
      <c r="GI33171" s="300"/>
      <c r="GJ33171" s="300"/>
      <c r="GK33171" s="300"/>
    </row>
    <row r="33172" spans="4:193" x14ac:dyDescent="0.25">
      <c r="D33172" s="300"/>
      <c r="J33172" s="300"/>
      <c r="K33172" s="300"/>
      <c r="L33172" s="300"/>
      <c r="M33172" s="300"/>
      <c r="N33172" s="300"/>
      <c r="O33172" s="300"/>
      <c r="P33172" s="300"/>
      <c r="Q33172" s="300"/>
      <c r="R33172" s="300"/>
      <c r="S33172" s="300"/>
      <c r="T33172" s="300"/>
      <c r="U33172" s="300"/>
      <c r="V33172" s="300"/>
      <c r="W33172" s="300"/>
      <c r="X33172" s="300"/>
      <c r="Y33172" s="300"/>
      <c r="Z33172" s="300"/>
      <c r="AA33172" s="300"/>
      <c r="AB33172" s="300"/>
      <c r="AC33172" s="300"/>
      <c r="AD33172" s="300"/>
      <c r="AE33172" s="300"/>
      <c r="AF33172" s="300"/>
      <c r="AG33172" s="300"/>
      <c r="AH33172" s="300"/>
      <c r="AI33172" s="300"/>
      <c r="AJ33172" s="300"/>
      <c r="AK33172" s="300"/>
      <c r="AL33172" s="300"/>
      <c r="AM33172" s="300"/>
      <c r="AN33172" s="300"/>
      <c r="AO33172" s="300"/>
      <c r="AP33172" s="300"/>
      <c r="AQ33172" s="300"/>
      <c r="AR33172" s="300"/>
      <c r="AS33172" s="300"/>
      <c r="AT33172" s="300"/>
      <c r="AU33172" s="300"/>
      <c r="AV33172" s="300"/>
      <c r="AW33172" s="300"/>
      <c r="AX33172" s="300"/>
      <c r="AY33172" s="300"/>
      <c r="AZ33172" s="300"/>
      <c r="BA33172" s="300"/>
      <c r="BB33172" s="300"/>
      <c r="BC33172" s="300"/>
      <c r="BD33172" s="300"/>
      <c r="BE33172" s="300"/>
      <c r="BF33172" s="300"/>
      <c r="BG33172" s="300"/>
      <c r="BH33172" s="300"/>
      <c r="BI33172" s="300"/>
      <c r="BJ33172" s="300"/>
      <c r="BK33172" s="300"/>
      <c r="BL33172" s="300"/>
      <c r="BM33172" s="300"/>
      <c r="BN33172" s="300"/>
      <c r="BO33172" s="300"/>
      <c r="BP33172" s="300"/>
      <c r="BQ33172" s="300"/>
      <c r="BR33172" s="300"/>
      <c r="BS33172" s="300"/>
      <c r="BT33172" s="300"/>
      <c r="BU33172" s="300"/>
      <c r="BV33172" s="300"/>
      <c r="BW33172" s="300"/>
      <c r="BX33172" s="300"/>
      <c r="BY33172" s="300"/>
      <c r="BZ33172" s="300"/>
      <c r="CA33172" s="300"/>
      <c r="CB33172" s="300"/>
      <c r="CC33172" s="300"/>
      <c r="CD33172" s="300"/>
      <c r="CE33172" s="300"/>
      <c r="CF33172" s="300"/>
      <c r="CG33172" s="300"/>
      <c r="CH33172" s="300"/>
      <c r="CI33172" s="300"/>
      <c r="CJ33172" s="300"/>
      <c r="CK33172" s="300"/>
      <c r="CL33172" s="300"/>
      <c r="CM33172" s="300"/>
      <c r="CN33172" s="300"/>
      <c r="CO33172" s="300"/>
      <c r="CP33172" s="300"/>
      <c r="CQ33172" s="300"/>
      <c r="CR33172" s="300"/>
      <c r="CS33172" s="300"/>
      <c r="CT33172" s="300"/>
      <c r="CU33172" s="300"/>
      <c r="CV33172" s="300"/>
      <c r="CW33172" s="300"/>
      <c r="CX33172" s="300"/>
      <c r="CY33172" s="300"/>
      <c r="CZ33172" s="300"/>
      <c r="DA33172" s="300"/>
      <c r="DB33172" s="300"/>
      <c r="DC33172" s="300"/>
      <c r="DD33172" s="300"/>
      <c r="DE33172" s="300"/>
      <c r="DF33172" s="300"/>
      <c r="DG33172" s="300"/>
      <c r="DH33172" s="300"/>
      <c r="DI33172" s="300"/>
      <c r="DJ33172" s="300"/>
      <c r="DK33172" s="300"/>
      <c r="DL33172" s="300"/>
      <c r="DM33172" s="300"/>
      <c r="DN33172" s="300"/>
      <c r="DO33172" s="300"/>
      <c r="DP33172" s="300"/>
      <c r="DQ33172" s="300"/>
      <c r="DR33172" s="300"/>
      <c r="DS33172" s="300"/>
      <c r="DT33172" s="300"/>
      <c r="DU33172" s="300"/>
      <c r="DV33172" s="300"/>
      <c r="DW33172" s="300"/>
      <c r="DX33172" s="300"/>
      <c r="DY33172" s="300"/>
      <c r="DZ33172" s="300"/>
      <c r="EA33172" s="300"/>
      <c r="EB33172" s="300"/>
      <c r="EC33172" s="300"/>
      <c r="ED33172" s="300"/>
      <c r="EE33172" s="300"/>
      <c r="EF33172" s="300"/>
      <c r="EG33172" s="300"/>
      <c r="EH33172" s="300"/>
      <c r="EI33172" s="300"/>
      <c r="EJ33172" s="300"/>
      <c r="EK33172" s="300"/>
      <c r="EL33172" s="300"/>
      <c r="EM33172" s="300"/>
      <c r="EN33172" s="300"/>
      <c r="EO33172" s="300"/>
      <c r="EP33172" s="300"/>
      <c r="EQ33172" s="300"/>
      <c r="ER33172" s="300"/>
      <c r="ES33172" s="300"/>
      <c r="ET33172" s="300"/>
      <c r="EU33172" s="300"/>
      <c r="EV33172" s="300"/>
      <c r="EW33172" s="300"/>
      <c r="EX33172" s="300"/>
      <c r="EY33172" s="300"/>
      <c r="EZ33172" s="300"/>
      <c r="FA33172" s="300"/>
      <c r="FB33172" s="300"/>
      <c r="FC33172" s="300"/>
      <c r="FD33172" s="300"/>
      <c r="FE33172" s="300"/>
      <c r="FF33172" s="300"/>
      <c r="FG33172" s="300"/>
      <c r="FH33172" s="300"/>
      <c r="FI33172" s="300"/>
      <c r="FJ33172" s="300"/>
      <c r="FK33172" s="300"/>
      <c r="FL33172" s="300"/>
      <c r="FM33172" s="300"/>
      <c r="FN33172" s="300"/>
      <c r="FO33172" s="300"/>
      <c r="FP33172" s="300"/>
      <c r="FQ33172" s="300"/>
      <c r="FR33172" s="300"/>
      <c r="FS33172" s="300"/>
      <c r="FT33172" s="300"/>
      <c r="FU33172" s="300"/>
      <c r="FV33172" s="300"/>
      <c r="FW33172" s="300"/>
      <c r="FX33172" s="300"/>
      <c r="FY33172" s="300"/>
      <c r="FZ33172" s="300"/>
      <c r="GA33172" s="300"/>
      <c r="GB33172" s="300"/>
      <c r="GC33172" s="300"/>
      <c r="GD33172" s="300"/>
      <c r="GE33172" s="300"/>
      <c r="GF33172" s="300"/>
      <c r="GG33172" s="300"/>
      <c r="GH33172" s="300"/>
      <c r="GI33172" s="300"/>
      <c r="GJ33172" s="300"/>
      <c r="GK33172" s="300"/>
    </row>
    <row r="33173" spans="4:193" x14ac:dyDescent="0.25">
      <c r="D33173" s="300"/>
      <c r="J33173" s="300"/>
      <c r="K33173" s="300"/>
      <c r="L33173" s="300"/>
      <c r="M33173" s="300"/>
      <c r="N33173" s="300"/>
      <c r="O33173" s="300"/>
      <c r="P33173" s="300"/>
      <c r="Q33173" s="300"/>
      <c r="R33173" s="300"/>
      <c r="S33173" s="300"/>
      <c r="T33173" s="300"/>
      <c r="U33173" s="300"/>
      <c r="V33173" s="300"/>
      <c r="W33173" s="300"/>
      <c r="X33173" s="300"/>
      <c r="Y33173" s="300"/>
      <c r="Z33173" s="300"/>
      <c r="AA33173" s="300"/>
      <c r="AB33173" s="300"/>
      <c r="AC33173" s="300"/>
      <c r="AD33173" s="300"/>
      <c r="AE33173" s="300"/>
      <c r="AF33173" s="300"/>
      <c r="AG33173" s="300"/>
      <c r="AH33173" s="300"/>
      <c r="AI33173" s="300"/>
      <c r="AJ33173" s="300"/>
      <c r="AK33173" s="300"/>
      <c r="AL33173" s="300"/>
      <c r="AM33173" s="300"/>
      <c r="AN33173" s="300"/>
      <c r="AO33173" s="300"/>
      <c r="AP33173" s="300"/>
      <c r="AQ33173" s="300"/>
      <c r="AR33173" s="300"/>
      <c r="AS33173" s="300"/>
      <c r="AT33173" s="300"/>
      <c r="AU33173" s="300"/>
      <c r="AV33173" s="300"/>
      <c r="AW33173" s="300"/>
      <c r="AX33173" s="300"/>
      <c r="AY33173" s="300"/>
      <c r="AZ33173" s="300"/>
      <c r="BA33173" s="300"/>
      <c r="BB33173" s="300"/>
      <c r="BC33173" s="300"/>
      <c r="BD33173" s="300"/>
      <c r="BE33173" s="300"/>
      <c r="BF33173" s="300"/>
      <c r="BG33173" s="300"/>
      <c r="BH33173" s="300"/>
      <c r="BI33173" s="300"/>
      <c r="BJ33173" s="300"/>
      <c r="BK33173" s="300"/>
      <c r="BL33173" s="300"/>
      <c r="BM33173" s="300"/>
      <c r="BN33173" s="300"/>
      <c r="BO33173" s="300"/>
      <c r="BP33173" s="300"/>
      <c r="BQ33173" s="300"/>
      <c r="BR33173" s="300"/>
      <c r="BS33173" s="300"/>
      <c r="BT33173" s="300"/>
      <c r="BU33173" s="300"/>
      <c r="BV33173" s="300"/>
      <c r="BW33173" s="300"/>
      <c r="BX33173" s="300"/>
      <c r="BY33173" s="300"/>
      <c r="BZ33173" s="300"/>
      <c r="CA33173" s="300"/>
      <c r="CB33173" s="300"/>
      <c r="CC33173" s="300"/>
      <c r="CD33173" s="300"/>
      <c r="CE33173" s="300"/>
      <c r="CF33173" s="300"/>
      <c r="CG33173" s="300"/>
      <c r="CH33173" s="300"/>
      <c r="CI33173" s="300"/>
      <c r="CJ33173" s="300"/>
      <c r="CK33173" s="300"/>
      <c r="CL33173" s="300"/>
      <c r="CM33173" s="300"/>
      <c r="CN33173" s="300"/>
      <c r="CO33173" s="300"/>
      <c r="CP33173" s="300"/>
      <c r="CQ33173" s="300"/>
      <c r="CR33173" s="300"/>
      <c r="CS33173" s="300"/>
      <c r="CT33173" s="300"/>
      <c r="CU33173" s="300"/>
      <c r="CV33173" s="300"/>
      <c r="CW33173" s="300"/>
      <c r="CX33173" s="300"/>
      <c r="CY33173" s="300"/>
      <c r="CZ33173" s="300"/>
      <c r="DA33173" s="300"/>
      <c r="DB33173" s="300"/>
      <c r="DC33173" s="300"/>
      <c r="DD33173" s="300"/>
      <c r="DE33173" s="300"/>
      <c r="DF33173" s="300"/>
      <c r="DG33173" s="300"/>
      <c r="DH33173" s="300"/>
      <c r="DI33173" s="300"/>
      <c r="DJ33173" s="300"/>
      <c r="DK33173" s="300"/>
      <c r="DL33173" s="300"/>
      <c r="DM33173" s="300"/>
      <c r="DN33173" s="300"/>
      <c r="DO33173" s="300"/>
      <c r="DP33173" s="300"/>
      <c r="DQ33173" s="300"/>
      <c r="DR33173" s="300"/>
      <c r="DS33173" s="300"/>
      <c r="DT33173" s="300"/>
      <c r="DU33173" s="300"/>
      <c r="DV33173" s="300"/>
      <c r="DW33173" s="300"/>
      <c r="DX33173" s="300"/>
      <c r="DY33173" s="300"/>
      <c r="DZ33173" s="300"/>
      <c r="EA33173" s="300"/>
      <c r="EB33173" s="300"/>
      <c r="EC33173" s="300"/>
      <c r="ED33173" s="300"/>
      <c r="EE33173" s="300"/>
      <c r="EF33173" s="300"/>
      <c r="EG33173" s="300"/>
      <c r="EH33173" s="300"/>
      <c r="EI33173" s="300"/>
      <c r="EJ33173" s="300"/>
      <c r="EK33173" s="300"/>
      <c r="EL33173" s="300"/>
      <c r="EM33173" s="300"/>
      <c r="EN33173" s="300"/>
      <c r="EO33173" s="300"/>
      <c r="EP33173" s="300"/>
      <c r="EQ33173" s="300"/>
      <c r="ER33173" s="300"/>
      <c r="ES33173" s="300"/>
      <c r="ET33173" s="300"/>
      <c r="EU33173" s="300"/>
      <c r="EV33173" s="300"/>
      <c r="EW33173" s="300"/>
      <c r="EX33173" s="300"/>
      <c r="EY33173" s="300"/>
      <c r="EZ33173" s="300"/>
      <c r="FA33173" s="300"/>
      <c r="FB33173" s="300"/>
      <c r="FC33173" s="300"/>
      <c r="FD33173" s="300"/>
      <c r="FE33173" s="300"/>
      <c r="FF33173" s="300"/>
      <c r="FG33173" s="300"/>
      <c r="FH33173" s="300"/>
      <c r="FI33173" s="300"/>
      <c r="FJ33173" s="300"/>
      <c r="FK33173" s="300"/>
      <c r="FL33173" s="300"/>
      <c r="FM33173" s="300"/>
      <c r="FN33173" s="300"/>
      <c r="FO33173" s="300"/>
      <c r="FP33173" s="300"/>
      <c r="FQ33173" s="300"/>
      <c r="FR33173" s="300"/>
      <c r="FS33173" s="300"/>
      <c r="FT33173" s="300"/>
      <c r="FU33173" s="300"/>
      <c r="FV33173" s="300"/>
      <c r="FW33173" s="300"/>
      <c r="FX33173" s="300"/>
      <c r="FY33173" s="300"/>
      <c r="FZ33173" s="300"/>
      <c r="GA33173" s="300"/>
      <c r="GB33173" s="300"/>
      <c r="GC33173" s="300"/>
      <c r="GD33173" s="300"/>
      <c r="GE33173" s="300"/>
      <c r="GF33173" s="300"/>
      <c r="GG33173" s="300"/>
      <c r="GH33173" s="300"/>
      <c r="GI33173" s="300"/>
      <c r="GJ33173" s="300"/>
      <c r="GK33173" s="300"/>
    </row>
    <row r="33174" spans="4:193" x14ac:dyDescent="0.25">
      <c r="D33174" s="300"/>
      <c r="J33174" s="300"/>
      <c r="K33174" s="300"/>
      <c r="L33174" s="300"/>
      <c r="M33174" s="300"/>
      <c r="N33174" s="300"/>
      <c r="O33174" s="300"/>
      <c r="P33174" s="300"/>
      <c r="Q33174" s="300"/>
      <c r="R33174" s="300"/>
      <c r="S33174" s="300"/>
      <c r="T33174" s="300"/>
      <c r="U33174" s="300"/>
      <c r="V33174" s="300"/>
      <c r="W33174" s="300"/>
      <c r="X33174" s="300"/>
      <c r="Y33174" s="300"/>
      <c r="Z33174" s="300"/>
      <c r="AA33174" s="300"/>
      <c r="AB33174" s="300"/>
      <c r="AC33174" s="300"/>
      <c r="AD33174" s="300"/>
      <c r="AE33174" s="300"/>
      <c r="AF33174" s="300"/>
      <c r="AG33174" s="300"/>
      <c r="AH33174" s="300"/>
      <c r="AI33174" s="300"/>
      <c r="AJ33174" s="300"/>
      <c r="AK33174" s="300"/>
      <c r="AL33174" s="300"/>
      <c r="AM33174" s="300"/>
      <c r="AN33174" s="300"/>
      <c r="AO33174" s="300"/>
      <c r="AP33174" s="300"/>
      <c r="AQ33174" s="300"/>
      <c r="AR33174" s="300"/>
      <c r="AS33174" s="300"/>
      <c r="AT33174" s="300"/>
      <c r="AU33174" s="300"/>
      <c r="AV33174" s="300"/>
      <c r="AW33174" s="300"/>
      <c r="AX33174" s="300"/>
      <c r="AY33174" s="300"/>
      <c r="AZ33174" s="300"/>
      <c r="BA33174" s="300"/>
      <c r="BB33174" s="300"/>
      <c r="BC33174" s="300"/>
      <c r="BD33174" s="300"/>
      <c r="BE33174" s="300"/>
      <c r="BF33174" s="300"/>
      <c r="BG33174" s="300"/>
      <c r="BH33174" s="300"/>
      <c r="BI33174" s="300"/>
      <c r="BJ33174" s="300"/>
      <c r="BK33174" s="300"/>
      <c r="BL33174" s="300"/>
      <c r="BM33174" s="300"/>
      <c r="BN33174" s="300"/>
      <c r="BO33174" s="300"/>
      <c r="BP33174" s="300"/>
      <c r="BQ33174" s="300"/>
      <c r="BR33174" s="300"/>
      <c r="BS33174" s="300"/>
      <c r="BT33174" s="300"/>
      <c r="BU33174" s="300"/>
      <c r="BV33174" s="300"/>
      <c r="BW33174" s="300"/>
      <c r="BX33174" s="300"/>
      <c r="BY33174" s="300"/>
      <c r="BZ33174" s="300"/>
      <c r="CA33174" s="300"/>
      <c r="CB33174" s="300"/>
      <c r="CC33174" s="300"/>
      <c r="CD33174" s="300"/>
      <c r="CE33174" s="300"/>
      <c r="CF33174" s="300"/>
      <c r="CG33174" s="300"/>
      <c r="CH33174" s="300"/>
      <c r="CI33174" s="300"/>
      <c r="CJ33174" s="300"/>
      <c r="CK33174" s="300"/>
      <c r="CL33174" s="300"/>
      <c r="CM33174" s="300"/>
      <c r="CN33174" s="300"/>
      <c r="CO33174" s="300"/>
      <c r="CP33174" s="300"/>
      <c r="CQ33174" s="300"/>
      <c r="CR33174" s="300"/>
      <c r="CS33174" s="300"/>
      <c r="CT33174" s="300"/>
      <c r="CU33174" s="300"/>
      <c r="CV33174" s="300"/>
      <c r="CW33174" s="300"/>
      <c r="CX33174" s="300"/>
      <c r="CY33174" s="300"/>
      <c r="CZ33174" s="300"/>
      <c r="DA33174" s="300"/>
      <c r="DB33174" s="300"/>
      <c r="DC33174" s="300"/>
      <c r="DD33174" s="300"/>
      <c r="DE33174" s="300"/>
      <c r="DF33174" s="300"/>
      <c r="DG33174" s="300"/>
      <c r="DH33174" s="300"/>
      <c r="DI33174" s="300"/>
      <c r="DJ33174" s="300"/>
      <c r="DK33174" s="300"/>
      <c r="DL33174" s="300"/>
      <c r="DM33174" s="300"/>
      <c r="DN33174" s="300"/>
      <c r="DO33174" s="300"/>
      <c r="DP33174" s="300"/>
      <c r="DQ33174" s="300"/>
      <c r="DR33174" s="300"/>
      <c r="DS33174" s="300"/>
      <c r="DT33174" s="300"/>
      <c r="DU33174" s="300"/>
      <c r="DV33174" s="300"/>
      <c r="DW33174" s="300"/>
      <c r="DX33174" s="300"/>
      <c r="DY33174" s="300"/>
      <c r="DZ33174" s="300"/>
      <c r="EA33174" s="300"/>
      <c r="EB33174" s="300"/>
      <c r="EC33174" s="300"/>
      <c r="ED33174" s="300"/>
      <c r="EE33174" s="300"/>
      <c r="EF33174" s="300"/>
      <c r="EG33174" s="300"/>
      <c r="EH33174" s="300"/>
      <c r="EI33174" s="300"/>
      <c r="EJ33174" s="300"/>
      <c r="EK33174" s="300"/>
      <c r="EL33174" s="300"/>
      <c r="EM33174" s="300"/>
      <c r="EN33174" s="300"/>
      <c r="EO33174" s="300"/>
      <c r="EP33174" s="300"/>
      <c r="EQ33174" s="300"/>
      <c r="ER33174" s="300"/>
      <c r="ES33174" s="300"/>
      <c r="ET33174" s="300"/>
      <c r="EU33174" s="300"/>
      <c r="EV33174" s="300"/>
      <c r="EW33174" s="300"/>
      <c r="EX33174" s="300"/>
      <c r="EY33174" s="300"/>
      <c r="EZ33174" s="300"/>
      <c r="FA33174" s="300"/>
      <c r="FB33174" s="300"/>
      <c r="FC33174" s="300"/>
      <c r="FD33174" s="300"/>
      <c r="FE33174" s="300"/>
      <c r="FF33174" s="300"/>
      <c r="FG33174" s="300"/>
      <c r="FH33174" s="300"/>
      <c r="FI33174" s="300"/>
      <c r="FJ33174" s="300"/>
      <c r="FK33174" s="300"/>
      <c r="FL33174" s="300"/>
      <c r="FM33174" s="300"/>
      <c r="FN33174" s="300"/>
      <c r="FO33174" s="300"/>
      <c r="FP33174" s="300"/>
      <c r="FQ33174" s="300"/>
      <c r="FR33174" s="300"/>
      <c r="FS33174" s="300"/>
      <c r="FT33174" s="300"/>
      <c r="FU33174" s="300"/>
      <c r="FV33174" s="300"/>
      <c r="FW33174" s="300"/>
      <c r="FX33174" s="300"/>
      <c r="FY33174" s="300"/>
      <c r="FZ33174" s="300"/>
      <c r="GA33174" s="300"/>
      <c r="GB33174" s="300"/>
      <c r="GC33174" s="300"/>
      <c r="GD33174" s="300"/>
      <c r="GE33174" s="300"/>
      <c r="GF33174" s="300"/>
      <c r="GG33174" s="300"/>
      <c r="GH33174" s="300"/>
      <c r="GI33174" s="300"/>
      <c r="GJ33174" s="300"/>
      <c r="GK33174" s="300"/>
    </row>
    <row r="33175" spans="4:193" x14ac:dyDescent="0.25">
      <c r="D33175" s="300"/>
      <c r="J33175" s="300"/>
      <c r="K33175" s="300"/>
      <c r="L33175" s="300"/>
      <c r="M33175" s="300"/>
      <c r="N33175" s="300"/>
      <c r="O33175" s="300"/>
      <c r="P33175" s="300"/>
      <c r="Q33175" s="300"/>
      <c r="R33175" s="300"/>
      <c r="S33175" s="300"/>
      <c r="T33175" s="300"/>
      <c r="U33175" s="300"/>
      <c r="V33175" s="300"/>
      <c r="W33175" s="300"/>
      <c r="X33175" s="300"/>
      <c r="Y33175" s="300"/>
      <c r="Z33175" s="300"/>
      <c r="AA33175" s="300"/>
      <c r="AB33175" s="300"/>
      <c r="AC33175" s="300"/>
      <c r="AD33175" s="300"/>
      <c r="AE33175" s="300"/>
      <c r="AF33175" s="300"/>
      <c r="AG33175" s="300"/>
      <c r="AH33175" s="300"/>
      <c r="AI33175" s="300"/>
      <c r="AJ33175" s="300"/>
      <c r="AK33175" s="300"/>
      <c r="AL33175" s="300"/>
      <c r="AM33175" s="300"/>
      <c r="AN33175" s="300"/>
      <c r="AO33175" s="300"/>
      <c r="AP33175" s="300"/>
      <c r="AQ33175" s="300"/>
      <c r="AR33175" s="300"/>
      <c r="AS33175" s="300"/>
      <c r="AT33175" s="300"/>
      <c r="AU33175" s="300"/>
      <c r="AV33175" s="300"/>
      <c r="AW33175" s="300"/>
      <c r="AX33175" s="300"/>
      <c r="AY33175" s="300"/>
      <c r="AZ33175" s="300"/>
      <c r="BA33175" s="300"/>
      <c r="BB33175" s="300"/>
      <c r="BC33175" s="300"/>
      <c r="BD33175" s="300"/>
      <c r="BE33175" s="300"/>
      <c r="BF33175" s="300"/>
      <c r="BG33175" s="300"/>
      <c r="BH33175" s="300"/>
      <c r="BI33175" s="300"/>
      <c r="BJ33175" s="300"/>
      <c r="BK33175" s="300"/>
      <c r="BL33175" s="300"/>
      <c r="BM33175" s="300"/>
      <c r="BN33175" s="300"/>
      <c r="BO33175" s="300"/>
      <c r="BP33175" s="300"/>
      <c r="BQ33175" s="300"/>
      <c r="BR33175" s="300"/>
      <c r="BS33175" s="300"/>
      <c r="BT33175" s="300"/>
      <c r="BU33175" s="300"/>
      <c r="BV33175" s="300"/>
      <c r="BW33175" s="300"/>
      <c r="BX33175" s="300"/>
      <c r="BY33175" s="300"/>
      <c r="BZ33175" s="300"/>
      <c r="CA33175" s="300"/>
      <c r="CB33175" s="300"/>
      <c r="CC33175" s="300"/>
      <c r="CD33175" s="300"/>
      <c r="CE33175" s="300"/>
      <c r="CF33175" s="300"/>
      <c r="CG33175" s="300"/>
      <c r="CH33175" s="300"/>
      <c r="CI33175" s="300"/>
      <c r="CJ33175" s="300"/>
      <c r="CK33175" s="300"/>
      <c r="CL33175" s="300"/>
      <c r="CM33175" s="300"/>
      <c r="CN33175" s="300"/>
      <c r="CO33175" s="300"/>
      <c r="CP33175" s="300"/>
      <c r="CQ33175" s="300"/>
      <c r="CR33175" s="300"/>
      <c r="CS33175" s="300"/>
      <c r="CT33175" s="300"/>
      <c r="CU33175" s="300"/>
      <c r="CV33175" s="300"/>
      <c r="CW33175" s="300"/>
      <c r="CX33175" s="300"/>
      <c r="CY33175" s="300"/>
      <c r="CZ33175" s="300"/>
      <c r="DA33175" s="300"/>
      <c r="DB33175" s="300"/>
      <c r="DC33175" s="300"/>
      <c r="DD33175" s="300"/>
      <c r="DE33175" s="300"/>
      <c r="DF33175" s="300"/>
      <c r="DG33175" s="300"/>
      <c r="DH33175" s="300"/>
      <c r="DI33175" s="300"/>
      <c r="DJ33175" s="300"/>
      <c r="DK33175" s="300"/>
      <c r="DL33175" s="300"/>
      <c r="DM33175" s="300"/>
      <c r="DN33175" s="300"/>
      <c r="DO33175" s="300"/>
      <c r="DP33175" s="300"/>
      <c r="DQ33175" s="300"/>
      <c r="DR33175" s="300"/>
      <c r="DS33175" s="300"/>
      <c r="DT33175" s="300"/>
      <c r="DU33175" s="300"/>
      <c r="DV33175" s="300"/>
      <c r="DW33175" s="300"/>
      <c r="DX33175" s="300"/>
      <c r="DY33175" s="300"/>
      <c r="DZ33175" s="300"/>
      <c r="EA33175" s="300"/>
      <c r="EB33175" s="300"/>
      <c r="EC33175" s="300"/>
      <c r="ED33175" s="300"/>
      <c r="EE33175" s="300"/>
      <c r="EF33175" s="300"/>
      <c r="EG33175" s="300"/>
      <c r="EH33175" s="300"/>
      <c r="EI33175" s="300"/>
      <c r="EJ33175" s="300"/>
      <c r="EK33175" s="300"/>
      <c r="EL33175" s="300"/>
      <c r="EM33175" s="300"/>
      <c r="EN33175" s="300"/>
      <c r="EO33175" s="300"/>
      <c r="EP33175" s="300"/>
      <c r="EQ33175" s="300"/>
      <c r="ER33175" s="300"/>
      <c r="ES33175" s="300"/>
      <c r="ET33175" s="300"/>
      <c r="EU33175" s="300"/>
      <c r="EV33175" s="300"/>
      <c r="EW33175" s="300"/>
      <c r="EX33175" s="300"/>
      <c r="EY33175" s="300"/>
      <c r="EZ33175" s="300"/>
      <c r="FA33175" s="300"/>
      <c r="FB33175" s="300"/>
      <c r="FC33175" s="300"/>
      <c r="FD33175" s="300"/>
      <c r="FE33175" s="300"/>
      <c r="FF33175" s="300"/>
      <c r="FG33175" s="300"/>
      <c r="FH33175" s="300"/>
      <c r="FI33175" s="300"/>
      <c r="FJ33175" s="300"/>
      <c r="FK33175" s="300"/>
      <c r="FL33175" s="300"/>
      <c r="FM33175" s="300"/>
      <c r="FN33175" s="300"/>
      <c r="FO33175" s="300"/>
      <c r="FP33175" s="300"/>
      <c r="FQ33175" s="300"/>
      <c r="FR33175" s="300"/>
      <c r="FS33175" s="300"/>
      <c r="FT33175" s="300"/>
      <c r="FU33175" s="300"/>
      <c r="FV33175" s="300"/>
      <c r="FW33175" s="300"/>
      <c r="FX33175" s="300"/>
      <c r="FY33175" s="300"/>
      <c r="FZ33175" s="300"/>
      <c r="GA33175" s="300"/>
      <c r="GB33175" s="300"/>
      <c r="GC33175" s="300"/>
      <c r="GD33175" s="300"/>
      <c r="GE33175" s="300"/>
      <c r="GF33175" s="300"/>
      <c r="GG33175" s="300"/>
      <c r="GH33175" s="300"/>
      <c r="GI33175" s="300"/>
      <c r="GJ33175" s="300"/>
      <c r="GK33175" s="300"/>
    </row>
    <row r="33176" spans="4:193" x14ac:dyDescent="0.25">
      <c r="D33176" s="300"/>
      <c r="J33176" s="300"/>
      <c r="K33176" s="300"/>
      <c r="L33176" s="300"/>
      <c r="M33176" s="300"/>
      <c r="N33176" s="300"/>
      <c r="O33176" s="300"/>
      <c r="P33176" s="300"/>
      <c r="Q33176" s="300"/>
      <c r="R33176" s="300"/>
      <c r="S33176" s="300"/>
      <c r="T33176" s="300"/>
      <c r="U33176" s="300"/>
      <c r="V33176" s="300"/>
      <c r="W33176" s="300"/>
      <c r="X33176" s="300"/>
      <c r="Y33176" s="300"/>
      <c r="Z33176" s="300"/>
      <c r="AA33176" s="300"/>
      <c r="AB33176" s="300"/>
      <c r="AC33176" s="300"/>
      <c r="AD33176" s="300"/>
      <c r="AE33176" s="300"/>
      <c r="AF33176" s="300"/>
      <c r="AG33176" s="300"/>
      <c r="AH33176" s="300"/>
      <c r="AI33176" s="300"/>
      <c r="AJ33176" s="300"/>
      <c r="AK33176" s="300"/>
      <c r="AL33176" s="300"/>
      <c r="AM33176" s="300"/>
      <c r="AN33176" s="300"/>
      <c r="AO33176" s="300"/>
      <c r="AP33176" s="300"/>
      <c r="AQ33176" s="300"/>
      <c r="AR33176" s="300"/>
      <c r="AS33176" s="300"/>
      <c r="AT33176" s="300"/>
      <c r="AU33176" s="300"/>
      <c r="AV33176" s="300"/>
      <c r="AW33176" s="300"/>
      <c r="AX33176" s="300"/>
      <c r="AY33176" s="300"/>
      <c r="AZ33176" s="300"/>
      <c r="BA33176" s="300"/>
      <c r="BB33176" s="300"/>
      <c r="BC33176" s="300"/>
      <c r="BD33176" s="300"/>
      <c r="BE33176" s="300"/>
      <c r="BF33176" s="300"/>
      <c r="BG33176" s="300"/>
      <c r="BH33176" s="300"/>
      <c r="BI33176" s="300"/>
      <c r="BJ33176" s="300"/>
      <c r="BK33176" s="300"/>
      <c r="BL33176" s="300"/>
      <c r="BM33176" s="300"/>
      <c r="BN33176" s="300"/>
      <c r="BO33176" s="300"/>
      <c r="BP33176" s="300"/>
      <c r="BQ33176" s="300"/>
      <c r="BR33176" s="300"/>
      <c r="BS33176" s="300"/>
      <c r="BT33176" s="300"/>
      <c r="BU33176" s="300"/>
      <c r="BV33176" s="300"/>
      <c r="BW33176" s="300"/>
      <c r="BX33176" s="300"/>
      <c r="BY33176" s="300"/>
      <c r="BZ33176" s="300"/>
      <c r="CA33176" s="300"/>
      <c r="CB33176" s="300"/>
      <c r="CC33176" s="300"/>
      <c r="CD33176" s="300"/>
      <c r="CE33176" s="300"/>
      <c r="CF33176" s="300"/>
      <c r="CG33176" s="300"/>
      <c r="CH33176" s="300"/>
      <c r="CI33176" s="300"/>
      <c r="CJ33176" s="300"/>
      <c r="CK33176" s="300"/>
      <c r="CL33176" s="300"/>
      <c r="CM33176" s="300"/>
      <c r="CN33176" s="300"/>
      <c r="CO33176" s="300"/>
      <c r="CP33176" s="300"/>
      <c r="CQ33176" s="300"/>
      <c r="CR33176" s="300"/>
      <c r="CS33176" s="300"/>
      <c r="CT33176" s="300"/>
      <c r="CU33176" s="300"/>
      <c r="CV33176" s="300"/>
      <c r="CW33176" s="300"/>
      <c r="CX33176" s="300"/>
      <c r="CY33176" s="300"/>
      <c r="CZ33176" s="300"/>
      <c r="DA33176" s="300"/>
      <c r="DB33176" s="300"/>
      <c r="DC33176" s="300"/>
      <c r="DD33176" s="300"/>
      <c r="DE33176" s="300"/>
      <c r="DF33176" s="300"/>
      <c r="DG33176" s="300"/>
      <c r="DH33176" s="300"/>
      <c r="DI33176" s="300"/>
      <c r="DJ33176" s="300"/>
      <c r="DK33176" s="300"/>
      <c r="DL33176" s="300"/>
      <c r="DM33176" s="300"/>
      <c r="DN33176" s="300"/>
      <c r="DO33176" s="300"/>
      <c r="DP33176" s="300"/>
      <c r="DQ33176" s="300"/>
      <c r="DR33176" s="300"/>
      <c r="DS33176" s="300"/>
      <c r="DT33176" s="300"/>
      <c r="DU33176" s="300"/>
      <c r="DV33176" s="300"/>
      <c r="DW33176" s="300"/>
      <c r="DX33176" s="300"/>
      <c r="DY33176" s="300"/>
      <c r="DZ33176" s="300"/>
      <c r="EA33176" s="300"/>
      <c r="EB33176" s="300"/>
      <c r="EC33176" s="300"/>
      <c r="ED33176" s="300"/>
      <c r="EE33176" s="300"/>
      <c r="EF33176" s="300"/>
      <c r="EG33176" s="300"/>
      <c r="EH33176" s="300"/>
      <c r="EI33176" s="300"/>
      <c r="EJ33176" s="300"/>
      <c r="EK33176" s="300"/>
      <c r="EL33176" s="300"/>
      <c r="EM33176" s="300"/>
      <c r="EN33176" s="300"/>
      <c r="EO33176" s="300"/>
      <c r="EP33176" s="300"/>
      <c r="EQ33176" s="300"/>
      <c r="ER33176" s="300"/>
      <c r="ES33176" s="300"/>
      <c r="ET33176" s="300"/>
      <c r="EU33176" s="300"/>
      <c r="EV33176" s="300"/>
      <c r="EW33176" s="300"/>
      <c r="EX33176" s="300"/>
      <c r="EY33176" s="300"/>
      <c r="EZ33176" s="300"/>
      <c r="FA33176" s="300"/>
      <c r="FB33176" s="300"/>
      <c r="FC33176" s="300"/>
      <c r="FD33176" s="300"/>
      <c r="FE33176" s="300"/>
      <c r="FF33176" s="300"/>
      <c r="FG33176" s="300"/>
      <c r="FH33176" s="300"/>
      <c r="FI33176" s="300"/>
      <c r="FJ33176" s="300"/>
      <c r="FK33176" s="300"/>
      <c r="FL33176" s="300"/>
      <c r="FM33176" s="300"/>
      <c r="FN33176" s="300"/>
      <c r="FO33176" s="300"/>
      <c r="FP33176" s="300"/>
      <c r="FQ33176" s="300"/>
      <c r="FR33176" s="300"/>
      <c r="FS33176" s="300"/>
      <c r="FT33176" s="300"/>
      <c r="FU33176" s="300"/>
      <c r="FV33176" s="300"/>
      <c r="FW33176" s="300"/>
      <c r="FX33176" s="300"/>
      <c r="FY33176" s="300"/>
      <c r="FZ33176" s="300"/>
      <c r="GA33176" s="300"/>
      <c r="GB33176" s="300"/>
      <c r="GC33176" s="300"/>
      <c r="GD33176" s="300"/>
      <c r="GE33176" s="300"/>
      <c r="GF33176" s="300"/>
      <c r="GG33176" s="300"/>
      <c r="GH33176" s="300"/>
      <c r="GI33176" s="300"/>
      <c r="GJ33176" s="300"/>
      <c r="GK33176" s="300"/>
    </row>
    <row r="33177" spans="4:193" x14ac:dyDescent="0.25">
      <c r="D33177" s="300"/>
      <c r="J33177" s="300"/>
      <c r="K33177" s="300"/>
      <c r="L33177" s="300"/>
      <c r="M33177" s="300"/>
      <c r="N33177" s="300"/>
      <c r="O33177" s="300"/>
      <c r="P33177" s="300"/>
      <c r="Q33177" s="300"/>
      <c r="R33177" s="300"/>
      <c r="S33177" s="300"/>
      <c r="T33177" s="300"/>
      <c r="U33177" s="300"/>
      <c r="V33177" s="300"/>
      <c r="W33177" s="300"/>
      <c r="X33177" s="300"/>
      <c r="Y33177" s="300"/>
      <c r="Z33177" s="300"/>
      <c r="AA33177" s="300"/>
      <c r="AB33177" s="300"/>
      <c r="AC33177" s="300"/>
      <c r="AD33177" s="300"/>
      <c r="AE33177" s="300"/>
      <c r="AF33177" s="300"/>
      <c r="AG33177" s="300"/>
      <c r="AH33177" s="300"/>
      <c r="AI33177" s="300"/>
      <c r="AJ33177" s="300"/>
      <c r="AK33177" s="300"/>
      <c r="AL33177" s="300"/>
      <c r="AM33177" s="300"/>
      <c r="AN33177" s="300"/>
      <c r="AO33177" s="300"/>
      <c r="AP33177" s="300"/>
      <c r="AQ33177" s="300"/>
      <c r="AR33177" s="300"/>
      <c r="AS33177" s="300"/>
      <c r="AT33177" s="300"/>
      <c r="AU33177" s="300"/>
      <c r="AV33177" s="300"/>
      <c r="AW33177" s="300"/>
      <c r="AX33177" s="300"/>
      <c r="AY33177" s="300"/>
      <c r="AZ33177" s="300"/>
      <c r="BA33177" s="300"/>
      <c r="BB33177" s="300"/>
      <c r="BC33177" s="300"/>
      <c r="BD33177" s="300"/>
      <c r="BE33177" s="300"/>
      <c r="BF33177" s="300"/>
      <c r="BG33177" s="300"/>
      <c r="BH33177" s="300"/>
      <c r="BI33177" s="300"/>
      <c r="BJ33177" s="300"/>
      <c r="BK33177" s="300"/>
      <c r="BL33177" s="300"/>
      <c r="BM33177" s="300"/>
      <c r="BN33177" s="300"/>
      <c r="BO33177" s="300"/>
      <c r="BP33177" s="300"/>
      <c r="BQ33177" s="300"/>
      <c r="BR33177" s="300"/>
      <c r="BS33177" s="300"/>
      <c r="BT33177" s="300"/>
      <c r="BU33177" s="300"/>
      <c r="BV33177" s="300"/>
      <c r="BW33177" s="300"/>
      <c r="BX33177" s="300"/>
      <c r="BY33177" s="300"/>
      <c r="BZ33177" s="300"/>
      <c r="CA33177" s="300"/>
      <c r="CB33177" s="300"/>
      <c r="CC33177" s="300"/>
      <c r="CD33177" s="300"/>
      <c r="CE33177" s="300"/>
      <c r="CF33177" s="300"/>
      <c r="CG33177" s="300"/>
      <c r="CH33177" s="300"/>
      <c r="CI33177" s="300"/>
      <c r="CJ33177" s="300"/>
      <c r="CK33177" s="300"/>
      <c r="CL33177" s="300"/>
      <c r="CM33177" s="300"/>
      <c r="CN33177" s="300"/>
      <c r="CO33177" s="300"/>
      <c r="CP33177" s="300"/>
      <c r="CQ33177" s="300"/>
      <c r="CR33177" s="300"/>
      <c r="CS33177" s="300"/>
      <c r="CT33177" s="300"/>
      <c r="CU33177" s="300"/>
      <c r="CV33177" s="300"/>
      <c r="CW33177" s="300"/>
      <c r="CX33177" s="300"/>
      <c r="CY33177" s="300"/>
      <c r="CZ33177" s="300"/>
      <c r="DA33177" s="300"/>
      <c r="DB33177" s="300"/>
      <c r="DC33177" s="300"/>
      <c r="DD33177" s="300"/>
      <c r="DE33177" s="300"/>
      <c r="DF33177" s="300"/>
      <c r="DG33177" s="300"/>
      <c r="DH33177" s="300"/>
      <c r="DI33177" s="300"/>
      <c r="DJ33177" s="300"/>
      <c r="DK33177" s="300"/>
      <c r="DL33177" s="300"/>
      <c r="DM33177" s="300"/>
      <c r="DN33177" s="300"/>
      <c r="DO33177" s="300"/>
      <c r="DP33177" s="300"/>
      <c r="DQ33177" s="300"/>
      <c r="DR33177" s="300"/>
      <c r="DS33177" s="300"/>
      <c r="DT33177" s="300"/>
      <c r="DU33177" s="300"/>
      <c r="DV33177" s="300"/>
      <c r="DW33177" s="300"/>
      <c r="DX33177" s="300"/>
      <c r="DY33177" s="300"/>
      <c r="DZ33177" s="300"/>
      <c r="EA33177" s="300"/>
      <c r="EB33177" s="300"/>
      <c r="EC33177" s="300"/>
      <c r="ED33177" s="300"/>
      <c r="EE33177" s="300"/>
      <c r="EF33177" s="300"/>
      <c r="EG33177" s="300"/>
      <c r="EH33177" s="300"/>
      <c r="EI33177" s="300"/>
      <c r="EJ33177" s="300"/>
      <c r="EK33177" s="300"/>
      <c r="EL33177" s="300"/>
      <c r="EM33177" s="300"/>
      <c r="EN33177" s="300"/>
      <c r="EO33177" s="300"/>
      <c r="EP33177" s="300"/>
      <c r="EQ33177" s="300"/>
      <c r="ER33177" s="300"/>
      <c r="ES33177" s="300"/>
      <c r="ET33177" s="300"/>
      <c r="EU33177" s="300"/>
      <c r="EV33177" s="300"/>
      <c r="EW33177" s="300"/>
      <c r="EX33177" s="300"/>
      <c r="EY33177" s="300"/>
      <c r="EZ33177" s="300"/>
      <c r="FA33177" s="300"/>
      <c r="FB33177" s="300"/>
      <c r="FC33177" s="300"/>
      <c r="FD33177" s="300"/>
      <c r="FE33177" s="300"/>
      <c r="FF33177" s="300"/>
      <c r="FG33177" s="300"/>
      <c r="FH33177" s="300"/>
      <c r="FI33177" s="300"/>
      <c r="FJ33177" s="300"/>
      <c r="FK33177" s="300"/>
      <c r="FL33177" s="300"/>
      <c r="FM33177" s="300"/>
      <c r="FN33177" s="300"/>
      <c r="FO33177" s="300"/>
      <c r="FP33177" s="300"/>
      <c r="FQ33177" s="300"/>
      <c r="FR33177" s="300"/>
      <c r="FS33177" s="300"/>
      <c r="FT33177" s="300"/>
      <c r="FU33177" s="300"/>
      <c r="FV33177" s="300"/>
      <c r="FW33177" s="300"/>
      <c r="FX33177" s="300"/>
      <c r="FY33177" s="300"/>
      <c r="FZ33177" s="300"/>
      <c r="GA33177" s="300"/>
      <c r="GB33177" s="300"/>
      <c r="GC33177" s="300"/>
      <c r="GD33177" s="300"/>
      <c r="GE33177" s="300"/>
      <c r="GF33177" s="300"/>
      <c r="GG33177" s="300"/>
      <c r="GH33177" s="300"/>
      <c r="GI33177" s="300"/>
      <c r="GJ33177" s="300"/>
      <c r="GK33177" s="300"/>
    </row>
    <row r="33178" spans="4:193" x14ac:dyDescent="0.25">
      <c r="D33178" s="300"/>
      <c r="J33178" s="300"/>
      <c r="K33178" s="300"/>
      <c r="L33178" s="300"/>
      <c r="M33178" s="300"/>
      <c r="N33178" s="300"/>
      <c r="O33178" s="300"/>
      <c r="P33178" s="300"/>
      <c r="Q33178" s="300"/>
      <c r="R33178" s="300"/>
      <c r="S33178" s="300"/>
      <c r="T33178" s="300"/>
      <c r="U33178" s="300"/>
      <c r="V33178" s="300"/>
      <c r="W33178" s="300"/>
      <c r="X33178" s="300"/>
      <c r="Y33178" s="300"/>
      <c r="Z33178" s="300"/>
      <c r="AA33178" s="300"/>
      <c r="AB33178" s="300"/>
      <c r="AC33178" s="300"/>
      <c r="AD33178" s="300"/>
      <c r="AE33178" s="300"/>
      <c r="AF33178" s="300"/>
      <c r="AG33178" s="300"/>
      <c r="AH33178" s="300"/>
      <c r="AI33178" s="300"/>
      <c r="AJ33178" s="300"/>
      <c r="AK33178" s="300"/>
      <c r="AL33178" s="300"/>
      <c r="AM33178" s="300"/>
      <c r="AN33178" s="300"/>
      <c r="AO33178" s="300"/>
      <c r="AP33178" s="300"/>
      <c r="AQ33178" s="300"/>
      <c r="AR33178" s="300"/>
      <c r="AS33178" s="300"/>
      <c r="AT33178" s="300"/>
      <c r="AU33178" s="300"/>
      <c r="AV33178" s="300"/>
      <c r="AW33178" s="300"/>
      <c r="AX33178" s="300"/>
      <c r="AY33178" s="300"/>
      <c r="AZ33178" s="300"/>
      <c r="BA33178" s="300"/>
      <c r="BB33178" s="300"/>
      <c r="BC33178" s="300"/>
      <c r="BD33178" s="300"/>
      <c r="BE33178" s="300"/>
      <c r="BF33178" s="300"/>
      <c r="BG33178" s="300"/>
      <c r="BH33178" s="300"/>
      <c r="BI33178" s="300"/>
      <c r="BJ33178" s="300"/>
      <c r="BK33178" s="300"/>
      <c r="BL33178" s="300"/>
      <c r="BM33178" s="300"/>
      <c r="BN33178" s="300"/>
      <c r="BO33178" s="300"/>
      <c r="BP33178" s="300"/>
      <c r="BQ33178" s="300"/>
      <c r="BR33178" s="300"/>
      <c r="BS33178" s="300"/>
      <c r="BT33178" s="300"/>
      <c r="BU33178" s="300"/>
      <c r="BV33178" s="300"/>
      <c r="BW33178" s="300"/>
      <c r="BX33178" s="300"/>
      <c r="BY33178" s="300"/>
      <c r="BZ33178" s="300"/>
      <c r="CA33178" s="300"/>
      <c r="CB33178" s="300"/>
      <c r="CC33178" s="300"/>
      <c r="CD33178" s="300"/>
      <c r="CE33178" s="300"/>
      <c r="CF33178" s="300"/>
      <c r="CG33178" s="300"/>
      <c r="CH33178" s="300"/>
      <c r="CI33178" s="300"/>
      <c r="CJ33178" s="300"/>
      <c r="CK33178" s="300"/>
      <c r="CL33178" s="300"/>
      <c r="CM33178" s="300"/>
      <c r="CN33178" s="300"/>
      <c r="CO33178" s="300"/>
      <c r="CP33178" s="300"/>
      <c r="CQ33178" s="300"/>
      <c r="CR33178" s="300"/>
      <c r="CS33178" s="300"/>
      <c r="CT33178" s="300"/>
      <c r="CU33178" s="300"/>
      <c r="CV33178" s="300"/>
      <c r="CW33178" s="300"/>
      <c r="CX33178" s="300"/>
      <c r="CY33178" s="300"/>
      <c r="CZ33178" s="300"/>
      <c r="DA33178" s="300"/>
      <c r="DB33178" s="300"/>
      <c r="DC33178" s="300"/>
      <c r="DD33178" s="300"/>
      <c r="DE33178" s="300"/>
      <c r="DF33178" s="300"/>
      <c r="DG33178" s="300"/>
      <c r="DH33178" s="300"/>
      <c r="DI33178" s="300"/>
      <c r="DJ33178" s="300"/>
      <c r="DK33178" s="300"/>
      <c r="DL33178" s="300"/>
      <c r="DM33178" s="300"/>
      <c r="DN33178" s="300"/>
      <c r="DO33178" s="300"/>
      <c r="DP33178" s="300"/>
      <c r="DQ33178" s="300"/>
      <c r="DR33178" s="300"/>
      <c r="DS33178" s="300"/>
      <c r="DT33178" s="300"/>
      <c r="DU33178" s="300"/>
      <c r="DV33178" s="300"/>
      <c r="DW33178" s="300"/>
      <c r="DX33178" s="300"/>
      <c r="DY33178" s="300"/>
      <c r="DZ33178" s="300"/>
      <c r="EA33178" s="300"/>
      <c r="EB33178" s="300"/>
      <c r="EC33178" s="300"/>
      <c r="ED33178" s="300"/>
      <c r="EE33178" s="300"/>
      <c r="EF33178" s="300"/>
      <c r="EG33178" s="300"/>
      <c r="EH33178" s="300"/>
      <c r="EI33178" s="300"/>
      <c r="EJ33178" s="300"/>
      <c r="EK33178" s="300"/>
      <c r="EL33178" s="300"/>
      <c r="EM33178" s="300"/>
      <c r="EN33178" s="300"/>
      <c r="EO33178" s="300"/>
      <c r="EP33178" s="300"/>
      <c r="EQ33178" s="300"/>
      <c r="ER33178" s="300"/>
      <c r="ES33178" s="300"/>
      <c r="ET33178" s="300"/>
      <c r="EU33178" s="300"/>
      <c r="EV33178" s="300"/>
      <c r="EW33178" s="300"/>
      <c r="EX33178" s="300"/>
      <c r="EY33178" s="300"/>
      <c r="EZ33178" s="300"/>
      <c r="FA33178" s="300"/>
      <c r="FB33178" s="300"/>
      <c r="FC33178" s="300"/>
      <c r="FD33178" s="300"/>
      <c r="FE33178" s="300"/>
      <c r="FF33178" s="300"/>
      <c r="FG33178" s="300"/>
      <c r="FH33178" s="300"/>
      <c r="FI33178" s="300"/>
      <c r="FJ33178" s="300"/>
      <c r="FK33178" s="300"/>
      <c r="FL33178" s="300"/>
      <c r="FM33178" s="300"/>
      <c r="FN33178" s="300"/>
      <c r="FO33178" s="300"/>
      <c r="FP33178" s="300"/>
      <c r="FQ33178" s="300"/>
      <c r="FR33178" s="300"/>
      <c r="FS33178" s="300"/>
      <c r="FT33178" s="300"/>
      <c r="FU33178" s="300"/>
      <c r="FV33178" s="300"/>
      <c r="FW33178" s="300"/>
      <c r="FX33178" s="300"/>
      <c r="FY33178" s="300"/>
      <c r="FZ33178" s="300"/>
      <c r="GA33178" s="300"/>
      <c r="GB33178" s="300"/>
      <c r="GC33178" s="300"/>
      <c r="GD33178" s="300"/>
      <c r="GE33178" s="300"/>
      <c r="GF33178" s="300"/>
      <c r="GG33178" s="300"/>
      <c r="GH33178" s="300"/>
      <c r="GI33178" s="300"/>
      <c r="GJ33178" s="300"/>
      <c r="GK33178" s="300"/>
    </row>
    <row r="33179" spans="4:193" x14ac:dyDescent="0.25">
      <c r="D33179" s="300"/>
      <c r="J33179" s="300"/>
      <c r="K33179" s="300"/>
      <c r="L33179" s="300"/>
      <c r="M33179" s="300"/>
      <c r="N33179" s="300"/>
      <c r="O33179" s="300"/>
      <c r="P33179" s="300"/>
      <c r="Q33179" s="300"/>
      <c r="R33179" s="300"/>
      <c r="S33179" s="300"/>
      <c r="T33179" s="300"/>
      <c r="U33179" s="300"/>
      <c r="V33179" s="300"/>
      <c r="W33179" s="300"/>
      <c r="X33179" s="300"/>
      <c r="Y33179" s="300"/>
      <c r="Z33179" s="300"/>
      <c r="AA33179" s="300"/>
      <c r="AB33179" s="300"/>
      <c r="AC33179" s="300"/>
      <c r="AD33179" s="300"/>
      <c r="AE33179" s="300"/>
      <c r="AF33179" s="300"/>
      <c r="AG33179" s="300"/>
      <c r="AH33179" s="300"/>
      <c r="AI33179" s="300"/>
      <c r="AJ33179" s="300"/>
      <c r="AK33179" s="300"/>
      <c r="AL33179" s="300"/>
      <c r="AM33179" s="300"/>
      <c r="AN33179" s="300"/>
      <c r="AO33179" s="300"/>
      <c r="AP33179" s="300"/>
      <c r="AQ33179" s="300"/>
      <c r="AR33179" s="300"/>
      <c r="AS33179" s="300"/>
      <c r="AT33179" s="300"/>
      <c r="AU33179" s="300"/>
      <c r="AV33179" s="300"/>
      <c r="AW33179" s="300"/>
      <c r="AX33179" s="300"/>
      <c r="AY33179" s="300"/>
      <c r="AZ33179" s="300"/>
      <c r="BA33179" s="300"/>
      <c r="BB33179" s="300"/>
      <c r="BC33179" s="300"/>
      <c r="BD33179" s="300"/>
      <c r="BE33179" s="300"/>
      <c r="BF33179" s="300"/>
      <c r="BG33179" s="300"/>
      <c r="BH33179" s="300"/>
      <c r="BI33179" s="300"/>
      <c r="BJ33179" s="300"/>
      <c r="BK33179" s="300"/>
      <c r="BL33179" s="300"/>
      <c r="BM33179" s="300"/>
      <c r="BN33179" s="300"/>
      <c r="BO33179" s="300"/>
      <c r="BP33179" s="300"/>
      <c r="BQ33179" s="300"/>
      <c r="BR33179" s="300"/>
      <c r="BS33179" s="300"/>
      <c r="BT33179" s="300"/>
      <c r="BU33179" s="300"/>
      <c r="BV33179" s="300"/>
      <c r="BW33179" s="300"/>
      <c r="BX33179" s="300"/>
      <c r="BY33179" s="300"/>
      <c r="BZ33179" s="300"/>
      <c r="CA33179" s="300"/>
      <c r="CB33179" s="300"/>
      <c r="CC33179" s="300"/>
      <c r="CD33179" s="300"/>
      <c r="CE33179" s="300"/>
      <c r="CF33179" s="300"/>
      <c r="CG33179" s="300"/>
      <c r="CH33179" s="300"/>
      <c r="CI33179" s="300"/>
      <c r="CJ33179" s="300"/>
      <c r="CK33179" s="300"/>
      <c r="CL33179" s="300"/>
      <c r="CM33179" s="300"/>
      <c r="CN33179" s="300"/>
      <c r="CO33179" s="300"/>
      <c r="CP33179" s="300"/>
      <c r="CQ33179" s="300"/>
      <c r="CR33179" s="300"/>
      <c r="CS33179" s="300"/>
      <c r="CT33179" s="300"/>
      <c r="CU33179" s="300"/>
      <c r="CV33179" s="300"/>
      <c r="CW33179" s="300"/>
      <c r="CX33179" s="300"/>
      <c r="CY33179" s="300"/>
      <c r="CZ33179" s="300"/>
      <c r="DA33179" s="300"/>
      <c r="DB33179" s="300"/>
      <c r="DC33179" s="300"/>
      <c r="DD33179" s="300"/>
      <c r="DE33179" s="300"/>
      <c r="DF33179" s="300"/>
      <c r="DG33179" s="300"/>
      <c r="DH33179" s="300"/>
      <c r="DI33179" s="300"/>
      <c r="DJ33179" s="300"/>
      <c r="DK33179" s="300"/>
      <c r="DL33179" s="300"/>
      <c r="DM33179" s="300"/>
      <c r="DN33179" s="300"/>
      <c r="DO33179" s="300"/>
      <c r="DP33179" s="300"/>
      <c r="DQ33179" s="300"/>
      <c r="DR33179" s="300"/>
      <c r="DS33179" s="300"/>
      <c r="DT33179" s="300"/>
      <c r="DU33179" s="300"/>
      <c r="DV33179" s="300"/>
      <c r="DW33179" s="300"/>
      <c r="DX33179" s="300"/>
      <c r="DY33179" s="300"/>
      <c r="DZ33179" s="300"/>
      <c r="EA33179" s="300"/>
      <c r="EB33179" s="300"/>
      <c r="EC33179" s="300"/>
      <c r="ED33179" s="300"/>
      <c r="EE33179" s="300"/>
      <c r="EF33179" s="300"/>
      <c r="EG33179" s="300"/>
      <c r="EH33179" s="300"/>
      <c r="EI33179" s="300"/>
      <c r="EJ33179" s="300"/>
      <c r="EK33179" s="300"/>
      <c r="EL33179" s="300"/>
      <c r="EM33179" s="300"/>
      <c r="EN33179" s="300"/>
      <c r="EO33179" s="300"/>
      <c r="EP33179" s="300"/>
      <c r="EQ33179" s="300"/>
      <c r="ER33179" s="300"/>
      <c r="ES33179" s="300"/>
      <c r="ET33179" s="300"/>
      <c r="EU33179" s="300"/>
      <c r="EV33179" s="300"/>
      <c r="EW33179" s="300"/>
      <c r="EX33179" s="300"/>
      <c r="EY33179" s="300"/>
      <c r="EZ33179" s="300"/>
      <c r="FA33179" s="300"/>
      <c r="FB33179" s="300"/>
      <c r="FC33179" s="300"/>
      <c r="FD33179" s="300"/>
      <c r="FE33179" s="300"/>
      <c r="FF33179" s="300"/>
      <c r="FG33179" s="300"/>
      <c r="FH33179" s="300"/>
      <c r="FI33179" s="300"/>
      <c r="FJ33179" s="300"/>
      <c r="FK33179" s="300"/>
      <c r="FL33179" s="300"/>
      <c r="FM33179" s="300"/>
      <c r="FN33179" s="300"/>
      <c r="FO33179" s="300"/>
      <c r="FP33179" s="300"/>
      <c r="FQ33179" s="300"/>
      <c r="FR33179" s="300"/>
      <c r="FS33179" s="300"/>
      <c r="FT33179" s="300"/>
      <c r="FU33179" s="300"/>
      <c r="FV33179" s="300"/>
      <c r="FW33179" s="300"/>
      <c r="FX33179" s="300"/>
      <c r="FY33179" s="300"/>
      <c r="FZ33179" s="300"/>
      <c r="GA33179" s="300"/>
      <c r="GB33179" s="300"/>
      <c r="GC33179" s="300"/>
      <c r="GD33179" s="300"/>
      <c r="GE33179" s="300"/>
      <c r="GF33179" s="300"/>
      <c r="GG33179" s="300"/>
      <c r="GH33179" s="300"/>
      <c r="GI33179" s="300"/>
      <c r="GJ33179" s="300"/>
      <c r="GK33179" s="300"/>
    </row>
    <row r="33180" spans="4:193" x14ac:dyDescent="0.25">
      <c r="D33180" s="300"/>
      <c r="J33180" s="300"/>
      <c r="K33180" s="300"/>
      <c r="L33180" s="300"/>
      <c r="M33180" s="300"/>
      <c r="N33180" s="300"/>
      <c r="O33180" s="300"/>
      <c r="P33180" s="300"/>
      <c r="Q33180" s="300"/>
      <c r="R33180" s="300"/>
      <c r="S33180" s="300"/>
      <c r="T33180" s="300"/>
      <c r="U33180" s="300"/>
      <c r="V33180" s="300"/>
      <c r="W33180" s="300"/>
      <c r="X33180" s="300"/>
      <c r="Y33180" s="300"/>
      <c r="Z33180" s="300"/>
      <c r="AA33180" s="300"/>
      <c r="AB33180" s="300"/>
      <c r="AC33180" s="300"/>
      <c r="AD33180" s="300"/>
      <c r="AE33180" s="300"/>
      <c r="AF33180" s="300"/>
      <c r="AG33180" s="300"/>
      <c r="AH33180" s="300"/>
      <c r="AI33180" s="300"/>
      <c r="AJ33180" s="300"/>
      <c r="AK33180" s="300"/>
      <c r="AL33180" s="300"/>
      <c r="AM33180" s="300"/>
      <c r="AN33180" s="300"/>
      <c r="AO33180" s="300"/>
      <c r="AP33180" s="300"/>
      <c r="AQ33180" s="300"/>
      <c r="AR33180" s="300"/>
      <c r="AS33180" s="300"/>
      <c r="AT33180" s="300"/>
      <c r="AU33180" s="300"/>
      <c r="AV33180" s="300"/>
      <c r="AW33180" s="300"/>
      <c r="AX33180" s="300"/>
      <c r="AY33180" s="300"/>
      <c r="AZ33180" s="300"/>
      <c r="BA33180" s="300"/>
      <c r="BB33180" s="300"/>
      <c r="BC33180" s="300"/>
      <c r="BD33180" s="300"/>
      <c r="BE33180" s="300"/>
      <c r="BF33180" s="300"/>
      <c r="BG33180" s="300"/>
      <c r="BH33180" s="300"/>
      <c r="BI33180" s="300"/>
      <c r="BJ33180" s="300"/>
      <c r="BK33180" s="300"/>
      <c r="BL33180" s="300"/>
      <c r="BM33180" s="300"/>
      <c r="BN33180" s="300"/>
      <c r="BO33180" s="300"/>
      <c r="BP33180" s="300"/>
      <c r="BQ33180" s="300"/>
      <c r="BR33180" s="300"/>
      <c r="BS33180" s="300"/>
      <c r="BT33180" s="300"/>
      <c r="BU33180" s="300"/>
      <c r="BV33180" s="300"/>
      <c r="BW33180" s="300"/>
      <c r="BX33180" s="300"/>
      <c r="BY33180" s="300"/>
      <c r="BZ33180" s="300"/>
      <c r="CA33180" s="300"/>
      <c r="CB33180" s="300"/>
      <c r="CC33180" s="300"/>
      <c r="CD33180" s="300"/>
      <c r="CE33180" s="300"/>
      <c r="CF33180" s="300"/>
      <c r="CG33180" s="300"/>
      <c r="CH33180" s="300"/>
      <c r="CI33180" s="300"/>
      <c r="CJ33180" s="300"/>
      <c r="CK33180" s="300"/>
      <c r="CL33180" s="300"/>
      <c r="CM33180" s="300"/>
      <c r="CN33180" s="300"/>
      <c r="CO33180" s="300"/>
      <c r="CP33180" s="300"/>
      <c r="CQ33180" s="300"/>
      <c r="CR33180" s="300"/>
      <c r="CS33180" s="300"/>
      <c r="CT33180" s="300"/>
      <c r="CU33180" s="300"/>
      <c r="CV33180" s="300"/>
      <c r="CW33180" s="300"/>
      <c r="CX33180" s="300"/>
      <c r="CY33180" s="300"/>
      <c r="CZ33180" s="300"/>
      <c r="DA33180" s="300"/>
      <c r="DB33180" s="300"/>
      <c r="DC33180" s="300"/>
      <c r="DD33180" s="300"/>
      <c r="DE33180" s="300"/>
      <c r="DF33180" s="300"/>
      <c r="DG33180" s="300"/>
      <c r="DH33180" s="300"/>
      <c r="DI33180" s="300"/>
      <c r="DJ33180" s="300"/>
      <c r="DK33180" s="300"/>
      <c r="DL33180" s="300"/>
      <c r="DM33180" s="300"/>
      <c r="DN33180" s="300"/>
      <c r="DO33180" s="300"/>
      <c r="DP33180" s="300"/>
      <c r="DQ33180" s="300"/>
      <c r="DR33180" s="300"/>
      <c r="DS33180" s="300"/>
      <c r="DT33180" s="300"/>
      <c r="DU33180" s="300"/>
      <c r="DV33180" s="300"/>
      <c r="DW33180" s="300"/>
      <c r="DX33180" s="300"/>
      <c r="DY33180" s="300"/>
      <c r="DZ33180" s="300"/>
      <c r="EA33180" s="300"/>
      <c r="EB33180" s="300"/>
      <c r="EC33180" s="300"/>
      <c r="ED33180" s="300"/>
      <c r="EE33180" s="300"/>
      <c r="EF33180" s="300"/>
      <c r="EG33180" s="300"/>
      <c r="EH33180" s="300"/>
      <c r="EI33180" s="300"/>
      <c r="EJ33180" s="300"/>
      <c r="EK33180" s="300"/>
      <c r="EL33180" s="300"/>
      <c r="EM33180" s="300"/>
      <c r="EN33180" s="300"/>
      <c r="EO33180" s="300"/>
      <c r="EP33180" s="300"/>
      <c r="EQ33180" s="300"/>
      <c r="ER33180" s="300"/>
      <c r="ES33180" s="300"/>
      <c r="ET33180" s="300"/>
      <c r="EU33180" s="300"/>
      <c r="EV33180" s="300"/>
      <c r="EW33180" s="300"/>
      <c r="EX33180" s="300"/>
      <c r="EY33180" s="300"/>
      <c r="EZ33180" s="300"/>
      <c r="FA33180" s="300"/>
      <c r="FB33180" s="300"/>
      <c r="FC33180" s="300"/>
      <c r="FD33180" s="300"/>
      <c r="FE33180" s="300"/>
      <c r="FF33180" s="300"/>
      <c r="FG33180" s="300"/>
      <c r="FH33180" s="300"/>
      <c r="FI33180" s="300"/>
      <c r="FJ33180" s="300"/>
      <c r="FK33180" s="300"/>
      <c r="FL33180" s="300"/>
      <c r="FM33180" s="300"/>
      <c r="FN33180" s="300"/>
      <c r="FO33180" s="300"/>
      <c r="FP33180" s="300"/>
      <c r="FQ33180" s="300"/>
      <c r="FR33180" s="300"/>
      <c r="FS33180" s="300"/>
      <c r="FT33180" s="300"/>
      <c r="FU33180" s="300"/>
      <c r="FV33180" s="300"/>
      <c r="FW33180" s="300"/>
      <c r="FX33180" s="300"/>
      <c r="FY33180" s="300"/>
      <c r="FZ33180" s="300"/>
      <c r="GA33180" s="300"/>
      <c r="GB33180" s="300"/>
      <c r="GC33180" s="300"/>
      <c r="GD33180" s="300"/>
      <c r="GE33180" s="300"/>
      <c r="GF33180" s="300"/>
      <c r="GG33180" s="300"/>
      <c r="GH33180" s="300"/>
      <c r="GI33180" s="300"/>
      <c r="GJ33180" s="300"/>
      <c r="GK33180" s="300"/>
    </row>
    <row r="33181" spans="4:193" x14ac:dyDescent="0.25">
      <c r="D33181" s="300"/>
      <c r="J33181" s="300"/>
      <c r="K33181" s="300"/>
      <c r="L33181" s="300"/>
      <c r="M33181" s="300"/>
      <c r="N33181" s="300"/>
      <c r="O33181" s="300"/>
      <c r="P33181" s="300"/>
      <c r="Q33181" s="300"/>
      <c r="R33181" s="300"/>
      <c r="S33181" s="300"/>
      <c r="T33181" s="300"/>
      <c r="U33181" s="300"/>
      <c r="V33181" s="300"/>
      <c r="W33181" s="300"/>
      <c r="X33181" s="300"/>
      <c r="Y33181" s="300"/>
      <c r="Z33181" s="300"/>
      <c r="AA33181" s="300"/>
      <c r="AB33181" s="300"/>
      <c r="AC33181" s="300"/>
      <c r="AD33181" s="300"/>
      <c r="AE33181" s="300"/>
      <c r="AF33181" s="300"/>
      <c r="AG33181" s="300"/>
      <c r="AH33181" s="300"/>
      <c r="AI33181" s="300"/>
      <c r="AJ33181" s="300"/>
      <c r="AK33181" s="300"/>
      <c r="AL33181" s="300"/>
      <c r="AM33181" s="300"/>
      <c r="AN33181" s="300"/>
      <c r="AO33181" s="300"/>
      <c r="AP33181" s="300"/>
      <c r="AQ33181" s="300"/>
      <c r="AR33181" s="300"/>
      <c r="AS33181" s="300"/>
      <c r="AT33181" s="300"/>
      <c r="AU33181" s="300"/>
      <c r="AV33181" s="300"/>
      <c r="AW33181" s="300"/>
      <c r="AX33181" s="300"/>
      <c r="AY33181" s="300"/>
      <c r="AZ33181" s="300"/>
      <c r="BA33181" s="300"/>
      <c r="BB33181" s="300"/>
      <c r="BC33181" s="300"/>
      <c r="BD33181" s="300"/>
      <c r="BE33181" s="300"/>
      <c r="BF33181" s="300"/>
      <c r="BG33181" s="300"/>
      <c r="BH33181" s="300"/>
      <c r="BI33181" s="300"/>
      <c r="BJ33181" s="300"/>
      <c r="BK33181" s="300"/>
      <c r="BL33181" s="300"/>
      <c r="BM33181" s="300"/>
      <c r="BN33181" s="300"/>
      <c r="BO33181" s="300"/>
      <c r="BP33181" s="300"/>
      <c r="BQ33181" s="300"/>
      <c r="BR33181" s="300"/>
      <c r="BS33181" s="300"/>
      <c r="BT33181" s="300"/>
      <c r="BU33181" s="300"/>
      <c r="BV33181" s="300"/>
      <c r="BW33181" s="300"/>
      <c r="BX33181" s="300"/>
      <c r="BY33181" s="300"/>
      <c r="BZ33181" s="300"/>
      <c r="CA33181" s="300"/>
      <c r="CB33181" s="300"/>
      <c r="CC33181" s="300"/>
      <c r="CD33181" s="300"/>
      <c r="CE33181" s="300"/>
      <c r="CF33181" s="300"/>
      <c r="CG33181" s="300"/>
      <c r="CH33181" s="300"/>
      <c r="CI33181" s="300"/>
      <c r="CJ33181" s="300"/>
      <c r="CK33181" s="300"/>
      <c r="CL33181" s="300"/>
      <c r="CM33181" s="300"/>
      <c r="CN33181" s="300"/>
      <c r="CO33181" s="300"/>
      <c r="CP33181" s="300"/>
      <c r="CQ33181" s="300"/>
      <c r="CR33181" s="300"/>
      <c r="CS33181" s="300"/>
      <c r="CT33181" s="300"/>
      <c r="CU33181" s="300"/>
      <c r="CV33181" s="300"/>
      <c r="CW33181" s="300"/>
      <c r="CX33181" s="300"/>
      <c r="CY33181" s="300"/>
      <c r="CZ33181" s="300"/>
      <c r="DA33181" s="300"/>
      <c r="DB33181" s="300"/>
      <c r="DC33181" s="300"/>
      <c r="DD33181" s="300"/>
      <c r="DE33181" s="300"/>
      <c r="DF33181" s="300"/>
      <c r="DG33181" s="300"/>
      <c r="DH33181" s="300"/>
      <c r="DI33181" s="300"/>
      <c r="DJ33181" s="300"/>
      <c r="DK33181" s="300"/>
      <c r="DL33181" s="300"/>
      <c r="DM33181" s="300"/>
      <c r="DN33181" s="300"/>
      <c r="DO33181" s="300"/>
      <c r="DP33181" s="300"/>
      <c r="DQ33181" s="300"/>
      <c r="DR33181" s="300"/>
      <c r="DS33181" s="300"/>
      <c r="DT33181" s="300"/>
      <c r="DU33181" s="300"/>
      <c r="DV33181" s="300"/>
      <c r="DW33181" s="300"/>
      <c r="DX33181" s="300"/>
      <c r="DY33181" s="300"/>
      <c r="DZ33181" s="300"/>
      <c r="EA33181" s="300"/>
      <c r="EB33181" s="300"/>
      <c r="EC33181" s="300"/>
      <c r="ED33181" s="300"/>
      <c r="EE33181" s="300"/>
      <c r="EF33181" s="300"/>
      <c r="EG33181" s="300"/>
      <c r="EH33181" s="300"/>
      <c r="EI33181" s="300"/>
      <c r="EJ33181" s="300"/>
      <c r="EK33181" s="300"/>
      <c r="EL33181" s="300"/>
      <c r="EM33181" s="300"/>
      <c r="EN33181" s="300"/>
      <c r="EO33181" s="300"/>
      <c r="EP33181" s="300"/>
      <c r="EQ33181" s="300"/>
      <c r="ER33181" s="300"/>
      <c r="ES33181" s="300"/>
      <c r="ET33181" s="300"/>
      <c r="EU33181" s="300"/>
      <c r="EV33181" s="300"/>
      <c r="EW33181" s="300"/>
      <c r="EX33181" s="300"/>
      <c r="EY33181" s="300"/>
      <c r="EZ33181" s="300"/>
      <c r="FA33181" s="300"/>
      <c r="FB33181" s="300"/>
      <c r="FC33181" s="300"/>
      <c r="FD33181" s="300"/>
      <c r="FE33181" s="300"/>
      <c r="FF33181" s="300"/>
      <c r="FG33181" s="300"/>
      <c r="FH33181" s="300"/>
      <c r="FI33181" s="300"/>
      <c r="FJ33181" s="300"/>
      <c r="FK33181" s="300"/>
      <c r="FL33181" s="300"/>
      <c r="FM33181" s="300"/>
      <c r="FN33181" s="300"/>
      <c r="FO33181" s="300"/>
      <c r="FP33181" s="300"/>
      <c r="FQ33181" s="300"/>
      <c r="FR33181" s="300"/>
      <c r="FS33181" s="300"/>
      <c r="FT33181" s="300"/>
      <c r="FU33181" s="300"/>
      <c r="FV33181" s="300"/>
      <c r="FW33181" s="300"/>
      <c r="FX33181" s="300"/>
      <c r="FY33181" s="300"/>
      <c r="FZ33181" s="300"/>
      <c r="GA33181" s="300"/>
      <c r="GB33181" s="300"/>
      <c r="GC33181" s="300"/>
      <c r="GD33181" s="300"/>
      <c r="GE33181" s="300"/>
      <c r="GF33181" s="300"/>
      <c r="GG33181" s="300"/>
      <c r="GH33181" s="300"/>
      <c r="GI33181" s="300"/>
      <c r="GJ33181" s="300"/>
      <c r="GK33181" s="300"/>
    </row>
    <row r="33182" spans="4:193" x14ac:dyDescent="0.25">
      <c r="D33182" s="300"/>
      <c r="J33182" s="300"/>
      <c r="K33182" s="300"/>
      <c r="L33182" s="300"/>
      <c r="M33182" s="300"/>
      <c r="N33182" s="300"/>
      <c r="O33182" s="300"/>
      <c r="P33182" s="300"/>
      <c r="Q33182" s="300"/>
      <c r="R33182" s="300"/>
      <c r="S33182" s="300"/>
      <c r="T33182" s="300"/>
      <c r="U33182" s="300"/>
      <c r="V33182" s="300"/>
      <c r="W33182" s="300"/>
      <c r="X33182" s="300"/>
      <c r="Y33182" s="300"/>
      <c r="Z33182" s="300"/>
      <c r="AA33182" s="300"/>
      <c r="AB33182" s="300"/>
      <c r="AC33182" s="300"/>
      <c r="AD33182" s="300"/>
      <c r="AE33182" s="300"/>
      <c r="AF33182" s="300"/>
      <c r="AG33182" s="300"/>
      <c r="AH33182" s="300"/>
      <c r="AI33182" s="300"/>
      <c r="AJ33182" s="300"/>
      <c r="AK33182" s="300"/>
      <c r="AL33182" s="300"/>
      <c r="AM33182" s="300"/>
      <c r="AN33182" s="300"/>
      <c r="AO33182" s="300"/>
      <c r="AP33182" s="300"/>
      <c r="AQ33182" s="300"/>
      <c r="AR33182" s="300"/>
      <c r="AS33182" s="300"/>
      <c r="AT33182" s="300"/>
      <c r="AU33182" s="300"/>
      <c r="AV33182" s="300"/>
      <c r="AW33182" s="300"/>
      <c r="AX33182" s="300"/>
      <c r="AY33182" s="300"/>
      <c r="AZ33182" s="300"/>
      <c r="BA33182" s="300"/>
      <c r="BB33182" s="300"/>
      <c r="BC33182" s="300"/>
      <c r="BD33182" s="300"/>
      <c r="BE33182" s="300"/>
      <c r="BF33182" s="300"/>
      <c r="BG33182" s="300"/>
      <c r="BH33182" s="300"/>
      <c r="BI33182" s="300"/>
      <c r="BJ33182" s="300"/>
      <c r="BK33182" s="300"/>
      <c r="BL33182" s="300"/>
      <c r="BM33182" s="300"/>
      <c r="BN33182" s="300"/>
      <c r="BO33182" s="300"/>
      <c r="BP33182" s="300"/>
      <c r="BQ33182" s="300"/>
      <c r="BR33182" s="300"/>
      <c r="BS33182" s="300"/>
      <c r="BT33182" s="300"/>
      <c r="BU33182" s="300"/>
      <c r="BV33182" s="300"/>
      <c r="BW33182" s="300"/>
      <c r="BX33182" s="300"/>
      <c r="BY33182" s="300"/>
      <c r="BZ33182" s="300"/>
      <c r="CA33182" s="300"/>
      <c r="CB33182" s="300"/>
      <c r="CC33182" s="300"/>
      <c r="CD33182" s="300"/>
      <c r="CE33182" s="300"/>
      <c r="CF33182" s="300"/>
      <c r="CG33182" s="300"/>
      <c r="CH33182" s="300"/>
      <c r="CI33182" s="300"/>
      <c r="CJ33182" s="300"/>
      <c r="CK33182" s="300"/>
      <c r="CL33182" s="300"/>
      <c r="CM33182" s="300"/>
      <c r="CN33182" s="300"/>
      <c r="CO33182" s="300"/>
      <c r="CP33182" s="300"/>
      <c r="CQ33182" s="300"/>
      <c r="CR33182" s="300"/>
      <c r="CS33182" s="300"/>
      <c r="CT33182" s="300"/>
      <c r="CU33182" s="300"/>
      <c r="CV33182" s="300"/>
      <c r="CW33182" s="300"/>
      <c r="CX33182" s="300"/>
      <c r="CY33182" s="300"/>
      <c r="CZ33182" s="300"/>
      <c r="DA33182" s="300"/>
      <c r="DB33182" s="300"/>
      <c r="DC33182" s="300"/>
      <c r="DD33182" s="300"/>
      <c r="DE33182" s="300"/>
      <c r="DF33182" s="300"/>
      <c r="DG33182" s="300"/>
      <c r="DH33182" s="300"/>
      <c r="DI33182" s="300"/>
      <c r="DJ33182" s="300"/>
      <c r="DK33182" s="300"/>
      <c r="DL33182" s="300"/>
      <c r="DM33182" s="300"/>
      <c r="DN33182" s="300"/>
      <c r="DO33182" s="300"/>
      <c r="DP33182" s="300"/>
      <c r="DQ33182" s="300"/>
      <c r="DR33182" s="300"/>
      <c r="DS33182" s="300"/>
      <c r="DT33182" s="300"/>
      <c r="DU33182" s="300"/>
      <c r="DV33182" s="300"/>
      <c r="DW33182" s="300"/>
      <c r="DX33182" s="300"/>
      <c r="DY33182" s="300"/>
      <c r="DZ33182" s="300"/>
      <c r="EA33182" s="300"/>
      <c r="EB33182" s="300"/>
      <c r="EC33182" s="300"/>
      <c r="ED33182" s="300"/>
      <c r="EE33182" s="300"/>
      <c r="EF33182" s="300"/>
      <c r="EG33182" s="300"/>
      <c r="EH33182" s="300"/>
      <c r="EI33182" s="300"/>
      <c r="EJ33182" s="300"/>
      <c r="EK33182" s="300"/>
      <c r="EL33182" s="300"/>
      <c r="EM33182" s="300"/>
      <c r="EN33182" s="300"/>
      <c r="EO33182" s="300"/>
      <c r="EP33182" s="300"/>
      <c r="EQ33182" s="300"/>
      <c r="ER33182" s="300"/>
      <c r="ES33182" s="300"/>
      <c r="ET33182" s="300"/>
      <c r="EU33182" s="300"/>
      <c r="EV33182" s="300"/>
      <c r="EW33182" s="300"/>
      <c r="EX33182" s="300"/>
      <c r="EY33182" s="300"/>
      <c r="EZ33182" s="300"/>
      <c r="FA33182" s="300"/>
      <c r="FB33182" s="300"/>
      <c r="FC33182" s="300"/>
      <c r="FD33182" s="300"/>
      <c r="FE33182" s="300"/>
      <c r="FF33182" s="300"/>
      <c r="FG33182" s="300"/>
      <c r="FH33182" s="300"/>
      <c r="FI33182" s="300"/>
      <c r="FJ33182" s="300"/>
      <c r="FK33182" s="300"/>
      <c r="FL33182" s="300"/>
      <c r="FM33182" s="300"/>
      <c r="FN33182" s="300"/>
      <c r="FO33182" s="300"/>
      <c r="FP33182" s="300"/>
      <c r="FQ33182" s="300"/>
      <c r="FR33182" s="300"/>
      <c r="FS33182" s="300"/>
      <c r="FT33182" s="300"/>
      <c r="FU33182" s="300"/>
      <c r="FV33182" s="300"/>
      <c r="FW33182" s="300"/>
      <c r="FX33182" s="300"/>
      <c r="FY33182" s="300"/>
      <c r="FZ33182" s="300"/>
      <c r="GA33182" s="300"/>
      <c r="GB33182" s="300"/>
      <c r="GC33182" s="300"/>
      <c r="GD33182" s="300"/>
      <c r="GE33182" s="300"/>
      <c r="GF33182" s="300"/>
      <c r="GG33182" s="300"/>
      <c r="GH33182" s="300"/>
      <c r="GI33182" s="300"/>
      <c r="GJ33182" s="300"/>
      <c r="GK33182" s="300"/>
    </row>
    <row r="33183" spans="4:193" x14ac:dyDescent="0.25">
      <c r="D33183" s="300"/>
      <c r="J33183" s="300"/>
      <c r="K33183" s="300"/>
      <c r="L33183" s="300"/>
      <c r="M33183" s="300"/>
      <c r="N33183" s="300"/>
      <c r="O33183" s="300"/>
      <c r="P33183" s="300"/>
      <c r="Q33183" s="300"/>
      <c r="R33183" s="300"/>
      <c r="S33183" s="300"/>
      <c r="T33183" s="300"/>
      <c r="U33183" s="300"/>
      <c r="V33183" s="300"/>
      <c r="W33183" s="300"/>
      <c r="X33183" s="300"/>
      <c r="Y33183" s="300"/>
      <c r="Z33183" s="300"/>
      <c r="AA33183" s="300"/>
      <c r="AB33183" s="300"/>
      <c r="AC33183" s="300"/>
      <c r="AD33183" s="300"/>
      <c r="AE33183" s="300"/>
      <c r="AF33183" s="300"/>
      <c r="AG33183" s="300"/>
      <c r="AH33183" s="300"/>
      <c r="AI33183" s="300"/>
      <c r="AJ33183" s="300"/>
      <c r="AK33183" s="300"/>
      <c r="AL33183" s="300"/>
      <c r="AM33183" s="300"/>
      <c r="AN33183" s="300"/>
      <c r="AO33183" s="300"/>
      <c r="AP33183" s="300"/>
      <c r="AQ33183" s="300"/>
      <c r="AR33183" s="300"/>
      <c r="AS33183" s="300"/>
      <c r="AT33183" s="300"/>
      <c r="AU33183" s="300"/>
      <c r="AV33183" s="300"/>
      <c r="AW33183" s="300"/>
      <c r="AX33183" s="300"/>
      <c r="AY33183" s="300"/>
      <c r="AZ33183" s="300"/>
      <c r="BA33183" s="300"/>
      <c r="BB33183" s="300"/>
      <c r="BC33183" s="300"/>
      <c r="BD33183" s="300"/>
      <c r="BE33183" s="300"/>
      <c r="BF33183" s="300"/>
      <c r="BG33183" s="300"/>
      <c r="BH33183" s="300"/>
      <c r="BI33183" s="300"/>
      <c r="BJ33183" s="300"/>
      <c r="BK33183" s="300"/>
      <c r="BL33183" s="300"/>
      <c r="BM33183" s="300"/>
      <c r="BN33183" s="300"/>
      <c r="BO33183" s="300"/>
      <c r="BP33183" s="300"/>
      <c r="BQ33183" s="300"/>
      <c r="BR33183" s="300"/>
      <c r="BS33183" s="300"/>
      <c r="BT33183" s="300"/>
      <c r="BU33183" s="300"/>
      <c r="BV33183" s="300"/>
      <c r="BW33183" s="300"/>
      <c r="BX33183" s="300"/>
      <c r="BY33183" s="300"/>
      <c r="BZ33183" s="300"/>
      <c r="CA33183" s="300"/>
      <c r="CB33183" s="300"/>
      <c r="CC33183" s="300"/>
      <c r="CD33183" s="300"/>
      <c r="CE33183" s="300"/>
      <c r="CF33183" s="300"/>
      <c r="CG33183" s="300"/>
      <c r="CH33183" s="300"/>
      <c r="CI33183" s="300"/>
      <c r="CJ33183" s="300"/>
      <c r="CK33183" s="300"/>
      <c r="CL33183" s="300"/>
      <c r="CM33183" s="300"/>
      <c r="CN33183" s="300"/>
      <c r="CO33183" s="300"/>
      <c r="CP33183" s="300"/>
      <c r="CQ33183" s="300"/>
      <c r="CR33183" s="300"/>
      <c r="CS33183" s="300"/>
      <c r="CT33183" s="300"/>
      <c r="CU33183" s="300"/>
      <c r="CV33183" s="300"/>
      <c r="CW33183" s="300"/>
      <c r="CX33183" s="300"/>
      <c r="CY33183" s="300"/>
      <c r="CZ33183" s="300"/>
      <c r="DA33183" s="300"/>
      <c r="DB33183" s="300"/>
      <c r="DC33183" s="300"/>
      <c r="DD33183" s="300"/>
      <c r="DE33183" s="300"/>
      <c r="DF33183" s="300"/>
      <c r="DG33183" s="300"/>
      <c r="DH33183" s="300"/>
      <c r="DI33183" s="300"/>
      <c r="DJ33183" s="300"/>
      <c r="DK33183" s="300"/>
      <c r="DL33183" s="300"/>
      <c r="DM33183" s="300"/>
      <c r="DN33183" s="300"/>
      <c r="DO33183" s="300"/>
      <c r="DP33183" s="300"/>
      <c r="DQ33183" s="300"/>
      <c r="DR33183" s="300"/>
      <c r="DS33183" s="300"/>
      <c r="DT33183" s="300"/>
      <c r="DU33183" s="300"/>
      <c r="DV33183" s="300"/>
      <c r="DW33183" s="300"/>
      <c r="DX33183" s="300"/>
      <c r="DY33183" s="300"/>
      <c r="DZ33183" s="300"/>
      <c r="EA33183" s="300"/>
      <c r="EB33183" s="300"/>
      <c r="EC33183" s="300"/>
      <c r="ED33183" s="300"/>
      <c r="EE33183" s="300"/>
      <c r="EF33183" s="300"/>
      <c r="EG33183" s="300"/>
      <c r="EH33183" s="300"/>
      <c r="EI33183" s="300"/>
      <c r="EJ33183" s="300"/>
      <c r="EK33183" s="300"/>
      <c r="EL33183" s="300"/>
      <c r="EM33183" s="300"/>
      <c r="EN33183" s="300"/>
      <c r="EO33183" s="300"/>
      <c r="EP33183" s="300"/>
      <c r="EQ33183" s="300"/>
      <c r="ER33183" s="300"/>
      <c r="ES33183" s="300"/>
      <c r="ET33183" s="300"/>
      <c r="EU33183" s="300"/>
      <c r="EV33183" s="300"/>
      <c r="EW33183" s="300"/>
      <c r="EX33183" s="300"/>
      <c r="EY33183" s="300"/>
      <c r="EZ33183" s="300"/>
      <c r="FA33183" s="300"/>
      <c r="FB33183" s="300"/>
      <c r="FC33183" s="300"/>
      <c r="FD33183" s="300"/>
      <c r="FE33183" s="300"/>
      <c r="FF33183" s="300"/>
      <c r="FG33183" s="300"/>
      <c r="FH33183" s="300"/>
      <c r="FI33183" s="300"/>
      <c r="FJ33183" s="300"/>
      <c r="FK33183" s="300"/>
      <c r="FL33183" s="300"/>
      <c r="FM33183" s="300"/>
      <c r="FN33183" s="300"/>
      <c r="FO33183" s="300"/>
      <c r="FP33183" s="300"/>
      <c r="FQ33183" s="300"/>
      <c r="FR33183" s="300"/>
      <c r="FS33183" s="300"/>
      <c r="FT33183" s="300"/>
      <c r="FU33183" s="300"/>
      <c r="FV33183" s="300"/>
      <c r="FW33183" s="300"/>
      <c r="FX33183" s="300"/>
      <c r="FY33183" s="300"/>
      <c r="FZ33183" s="300"/>
      <c r="GA33183" s="300"/>
      <c r="GB33183" s="300"/>
      <c r="GC33183" s="300"/>
      <c r="GD33183" s="300"/>
      <c r="GE33183" s="300"/>
      <c r="GF33183" s="300"/>
      <c r="GG33183" s="300"/>
      <c r="GH33183" s="300"/>
      <c r="GI33183" s="300"/>
      <c r="GJ33183" s="300"/>
      <c r="GK33183" s="300"/>
    </row>
    <row r="33184" spans="4:193" x14ac:dyDescent="0.25">
      <c r="D33184" s="300"/>
      <c r="J33184" s="300"/>
      <c r="K33184" s="300"/>
      <c r="L33184" s="300"/>
      <c r="M33184" s="300"/>
      <c r="N33184" s="300"/>
      <c r="O33184" s="300"/>
      <c r="P33184" s="300"/>
      <c r="Q33184" s="300"/>
      <c r="R33184" s="300"/>
      <c r="S33184" s="300"/>
      <c r="T33184" s="300"/>
      <c r="U33184" s="300"/>
      <c r="V33184" s="300"/>
      <c r="W33184" s="300"/>
      <c r="X33184" s="300"/>
      <c r="Y33184" s="300"/>
      <c r="Z33184" s="300"/>
      <c r="AA33184" s="300"/>
      <c r="AB33184" s="300"/>
      <c r="AC33184" s="300"/>
      <c r="AD33184" s="300"/>
      <c r="AE33184" s="300"/>
      <c r="AF33184" s="300"/>
      <c r="AG33184" s="300"/>
      <c r="AH33184" s="300"/>
      <c r="AI33184" s="300"/>
      <c r="AJ33184" s="300"/>
      <c r="AK33184" s="300"/>
      <c r="AL33184" s="300"/>
      <c r="AM33184" s="300"/>
      <c r="AN33184" s="300"/>
      <c r="AO33184" s="300"/>
      <c r="AP33184" s="300"/>
      <c r="AQ33184" s="300"/>
      <c r="AR33184" s="300"/>
      <c r="AS33184" s="300"/>
      <c r="AT33184" s="300"/>
      <c r="AU33184" s="300"/>
      <c r="AV33184" s="300"/>
      <c r="AW33184" s="300"/>
      <c r="AX33184" s="300"/>
      <c r="AY33184" s="300"/>
      <c r="AZ33184" s="300"/>
      <c r="BA33184" s="300"/>
      <c r="BB33184" s="300"/>
      <c r="BC33184" s="300"/>
      <c r="BD33184" s="300"/>
      <c r="BE33184" s="300"/>
      <c r="BF33184" s="300"/>
      <c r="BG33184" s="300"/>
      <c r="BH33184" s="300"/>
      <c r="BI33184" s="300"/>
      <c r="BJ33184" s="300"/>
      <c r="BK33184" s="300"/>
      <c r="BL33184" s="300"/>
      <c r="BM33184" s="300"/>
      <c r="BN33184" s="300"/>
      <c r="BO33184" s="300"/>
      <c r="BP33184" s="300"/>
      <c r="BQ33184" s="300"/>
      <c r="BR33184" s="300"/>
      <c r="BS33184" s="300"/>
      <c r="BT33184" s="300"/>
      <c r="BU33184" s="300"/>
      <c r="BV33184" s="300"/>
      <c r="BW33184" s="300"/>
      <c r="BX33184" s="300"/>
      <c r="BY33184" s="300"/>
      <c r="BZ33184" s="300"/>
      <c r="CA33184" s="300"/>
      <c r="CB33184" s="300"/>
      <c r="CC33184" s="300"/>
      <c r="CD33184" s="300"/>
      <c r="CE33184" s="300"/>
      <c r="CF33184" s="300"/>
      <c r="CG33184" s="300"/>
      <c r="CH33184" s="300"/>
      <c r="CI33184" s="300"/>
      <c r="CJ33184" s="300"/>
      <c r="CK33184" s="300"/>
      <c r="CL33184" s="300"/>
      <c r="CM33184" s="300"/>
      <c r="CN33184" s="300"/>
      <c r="CO33184" s="300"/>
      <c r="CP33184" s="300"/>
      <c r="CQ33184" s="300"/>
      <c r="CR33184" s="300"/>
      <c r="CS33184" s="300"/>
      <c r="CT33184" s="300"/>
      <c r="CU33184" s="300"/>
      <c r="CV33184" s="300"/>
      <c r="CW33184" s="300"/>
      <c r="CX33184" s="300"/>
      <c r="CY33184" s="300"/>
      <c r="CZ33184" s="300"/>
      <c r="DA33184" s="300"/>
      <c r="DB33184" s="300"/>
      <c r="DC33184" s="300"/>
      <c r="DD33184" s="300"/>
      <c r="DE33184" s="300"/>
      <c r="DF33184" s="300"/>
      <c r="DG33184" s="300"/>
      <c r="DH33184" s="300"/>
      <c r="DI33184" s="300"/>
      <c r="DJ33184" s="300"/>
      <c r="DK33184" s="300"/>
      <c r="DL33184" s="300"/>
      <c r="DM33184" s="300"/>
      <c r="DN33184" s="300"/>
      <c r="DO33184" s="300"/>
      <c r="DP33184" s="300"/>
      <c r="DQ33184" s="300"/>
      <c r="DR33184" s="300"/>
      <c r="DS33184" s="300"/>
      <c r="DT33184" s="300"/>
      <c r="DU33184" s="300"/>
      <c r="DV33184" s="300"/>
      <c r="DW33184" s="300"/>
      <c r="DX33184" s="300"/>
      <c r="DY33184" s="300"/>
      <c r="DZ33184" s="300"/>
      <c r="EA33184" s="300"/>
      <c r="EB33184" s="300"/>
      <c r="EC33184" s="300"/>
      <c r="ED33184" s="300"/>
      <c r="EE33184" s="300"/>
      <c r="EF33184" s="300"/>
      <c r="EG33184" s="300"/>
      <c r="EH33184" s="300"/>
      <c r="EI33184" s="300"/>
      <c r="EJ33184" s="300"/>
      <c r="EK33184" s="300"/>
      <c r="EL33184" s="300"/>
      <c r="EM33184" s="300"/>
      <c r="EN33184" s="300"/>
      <c r="EO33184" s="300"/>
      <c r="EP33184" s="300"/>
      <c r="EQ33184" s="300"/>
      <c r="ER33184" s="300"/>
      <c r="ES33184" s="300"/>
      <c r="ET33184" s="300"/>
      <c r="EU33184" s="300"/>
      <c r="EV33184" s="300"/>
      <c r="EW33184" s="300"/>
      <c r="EX33184" s="300"/>
      <c r="EY33184" s="300"/>
      <c r="EZ33184" s="300"/>
      <c r="FA33184" s="300"/>
      <c r="FB33184" s="300"/>
      <c r="FC33184" s="300"/>
      <c r="FD33184" s="300"/>
      <c r="FE33184" s="300"/>
      <c r="FF33184" s="300"/>
      <c r="FG33184" s="300"/>
      <c r="FH33184" s="300"/>
      <c r="FI33184" s="300"/>
      <c r="FJ33184" s="300"/>
      <c r="FK33184" s="300"/>
      <c r="FL33184" s="300"/>
      <c r="FM33184" s="300"/>
      <c r="FN33184" s="300"/>
      <c r="FO33184" s="300"/>
      <c r="FP33184" s="300"/>
      <c r="FQ33184" s="300"/>
      <c r="FR33184" s="300"/>
      <c r="FS33184" s="300"/>
      <c r="FT33184" s="300"/>
      <c r="FU33184" s="300"/>
      <c r="FV33184" s="300"/>
      <c r="FW33184" s="300"/>
      <c r="FX33184" s="300"/>
      <c r="FY33184" s="300"/>
      <c r="FZ33184" s="300"/>
      <c r="GA33184" s="300"/>
      <c r="GB33184" s="300"/>
      <c r="GC33184" s="300"/>
      <c r="GD33184" s="300"/>
      <c r="GE33184" s="300"/>
      <c r="GF33184" s="300"/>
      <c r="GG33184" s="300"/>
      <c r="GH33184" s="300"/>
      <c r="GI33184" s="300"/>
      <c r="GJ33184" s="300"/>
      <c r="GK33184" s="300"/>
    </row>
    <row r="33185" spans="4:193" x14ac:dyDescent="0.25">
      <c r="D33185" s="300"/>
      <c r="J33185" s="300"/>
      <c r="K33185" s="300"/>
      <c r="L33185" s="300"/>
      <c r="M33185" s="300"/>
      <c r="N33185" s="300"/>
      <c r="O33185" s="300"/>
      <c r="P33185" s="300"/>
      <c r="Q33185" s="300"/>
      <c r="R33185" s="300"/>
      <c r="S33185" s="300"/>
      <c r="T33185" s="300"/>
      <c r="U33185" s="300"/>
      <c r="V33185" s="300"/>
      <c r="W33185" s="300"/>
      <c r="X33185" s="300"/>
      <c r="Y33185" s="300"/>
      <c r="Z33185" s="300"/>
      <c r="AA33185" s="300"/>
      <c r="AB33185" s="300"/>
      <c r="AC33185" s="300"/>
      <c r="AD33185" s="300"/>
      <c r="AE33185" s="300"/>
      <c r="AF33185" s="300"/>
      <c r="AG33185" s="300"/>
      <c r="AH33185" s="300"/>
      <c r="AI33185" s="300"/>
      <c r="AJ33185" s="300"/>
      <c r="AK33185" s="300"/>
      <c r="AL33185" s="300"/>
      <c r="AM33185" s="300"/>
      <c r="AN33185" s="300"/>
      <c r="AO33185" s="300"/>
      <c r="AP33185" s="300"/>
      <c r="AQ33185" s="300"/>
      <c r="AR33185" s="300"/>
      <c r="AS33185" s="300"/>
      <c r="AT33185" s="300"/>
      <c r="AU33185" s="300"/>
      <c r="AV33185" s="300"/>
      <c r="AW33185" s="300"/>
      <c r="AX33185" s="300"/>
      <c r="AY33185" s="300"/>
      <c r="AZ33185" s="300"/>
      <c r="BA33185" s="300"/>
      <c r="BB33185" s="300"/>
      <c r="BC33185" s="300"/>
      <c r="BD33185" s="300"/>
      <c r="BE33185" s="300"/>
      <c r="BF33185" s="300"/>
      <c r="BG33185" s="300"/>
      <c r="BH33185" s="300"/>
      <c r="BI33185" s="300"/>
      <c r="BJ33185" s="300"/>
      <c r="BK33185" s="300"/>
      <c r="BL33185" s="300"/>
      <c r="BM33185" s="300"/>
      <c r="BN33185" s="300"/>
      <c r="BO33185" s="300"/>
      <c r="BP33185" s="300"/>
      <c r="BQ33185" s="300"/>
      <c r="BR33185" s="300"/>
      <c r="BS33185" s="300"/>
      <c r="BT33185" s="300"/>
      <c r="BU33185" s="300"/>
      <c r="BV33185" s="300"/>
      <c r="BW33185" s="300"/>
      <c r="BX33185" s="300"/>
      <c r="BY33185" s="300"/>
      <c r="BZ33185" s="300"/>
      <c r="CA33185" s="300"/>
      <c r="CB33185" s="300"/>
      <c r="CC33185" s="300"/>
      <c r="CD33185" s="300"/>
      <c r="CE33185" s="300"/>
      <c r="CF33185" s="300"/>
      <c r="CG33185" s="300"/>
      <c r="CH33185" s="300"/>
      <c r="CI33185" s="300"/>
      <c r="CJ33185" s="300"/>
      <c r="CK33185" s="300"/>
      <c r="CL33185" s="300"/>
      <c r="CM33185" s="300"/>
      <c r="CN33185" s="300"/>
      <c r="CO33185" s="300"/>
      <c r="CP33185" s="300"/>
      <c r="CQ33185" s="300"/>
      <c r="CR33185" s="300"/>
      <c r="CS33185" s="300"/>
      <c r="CT33185" s="300"/>
      <c r="CU33185" s="300"/>
      <c r="CV33185" s="300"/>
      <c r="CW33185" s="300"/>
      <c r="CX33185" s="300"/>
      <c r="CY33185" s="300"/>
      <c r="CZ33185" s="300"/>
      <c r="DA33185" s="300"/>
      <c r="DB33185" s="300"/>
      <c r="DC33185" s="300"/>
      <c r="DD33185" s="300"/>
      <c r="DE33185" s="300"/>
      <c r="DF33185" s="300"/>
      <c r="DG33185" s="300"/>
      <c r="DH33185" s="300"/>
      <c r="DI33185" s="300"/>
      <c r="DJ33185" s="300"/>
      <c r="DK33185" s="300"/>
      <c r="DL33185" s="300"/>
      <c r="DM33185" s="300"/>
      <c r="DN33185" s="300"/>
      <c r="DO33185" s="300"/>
      <c r="DP33185" s="300"/>
      <c r="DQ33185" s="300"/>
      <c r="DR33185" s="300"/>
      <c r="DS33185" s="300"/>
      <c r="DT33185" s="300"/>
      <c r="DU33185" s="300"/>
      <c r="DV33185" s="300"/>
      <c r="DW33185" s="300"/>
      <c r="DX33185" s="300"/>
      <c r="DY33185" s="300"/>
      <c r="DZ33185" s="300"/>
      <c r="EA33185" s="300"/>
      <c r="EB33185" s="300"/>
      <c r="EC33185" s="300"/>
      <c r="ED33185" s="300"/>
      <c r="EE33185" s="300"/>
      <c r="EF33185" s="300"/>
      <c r="EG33185" s="300"/>
      <c r="EH33185" s="300"/>
      <c r="EI33185" s="300"/>
      <c r="EJ33185" s="300"/>
      <c r="EK33185" s="300"/>
      <c r="EL33185" s="300"/>
      <c r="EM33185" s="300"/>
      <c r="EN33185" s="300"/>
      <c r="EO33185" s="300"/>
      <c r="EP33185" s="300"/>
      <c r="EQ33185" s="300"/>
      <c r="ER33185" s="300"/>
      <c r="ES33185" s="300"/>
      <c r="ET33185" s="300"/>
      <c r="EU33185" s="300"/>
      <c r="EV33185" s="300"/>
      <c r="EW33185" s="300"/>
      <c r="EX33185" s="300"/>
      <c r="EY33185" s="300"/>
      <c r="EZ33185" s="300"/>
      <c r="FA33185" s="300"/>
      <c r="FB33185" s="300"/>
      <c r="FC33185" s="300"/>
      <c r="FD33185" s="300"/>
      <c r="FE33185" s="300"/>
      <c r="FF33185" s="300"/>
      <c r="FG33185" s="300"/>
      <c r="FH33185" s="300"/>
      <c r="FI33185" s="300"/>
      <c r="FJ33185" s="300"/>
      <c r="FK33185" s="300"/>
      <c r="FL33185" s="300"/>
      <c r="FM33185" s="300"/>
      <c r="FN33185" s="300"/>
      <c r="FO33185" s="300"/>
      <c r="FP33185" s="300"/>
      <c r="FQ33185" s="300"/>
      <c r="FR33185" s="300"/>
      <c r="FS33185" s="300"/>
      <c r="FT33185" s="300"/>
      <c r="FU33185" s="300"/>
      <c r="FV33185" s="300"/>
      <c r="FW33185" s="300"/>
      <c r="FX33185" s="300"/>
      <c r="FY33185" s="300"/>
      <c r="FZ33185" s="300"/>
      <c r="GA33185" s="300"/>
      <c r="GB33185" s="300"/>
      <c r="GC33185" s="300"/>
      <c r="GD33185" s="300"/>
      <c r="GE33185" s="300"/>
      <c r="GF33185" s="300"/>
      <c r="GG33185" s="300"/>
      <c r="GH33185" s="300"/>
      <c r="GI33185" s="300"/>
      <c r="GJ33185" s="300"/>
      <c r="GK33185" s="300"/>
    </row>
    <row r="33186" spans="4:193" x14ac:dyDescent="0.25">
      <c r="D33186" s="300"/>
      <c r="J33186" s="300"/>
      <c r="K33186" s="300"/>
      <c r="L33186" s="300"/>
      <c r="M33186" s="300"/>
      <c r="N33186" s="300"/>
      <c r="O33186" s="300"/>
      <c r="P33186" s="300"/>
      <c r="Q33186" s="300"/>
      <c r="R33186" s="300"/>
      <c r="S33186" s="300"/>
      <c r="T33186" s="300"/>
      <c r="U33186" s="300"/>
      <c r="V33186" s="300"/>
      <c r="W33186" s="300"/>
      <c r="X33186" s="300"/>
      <c r="Y33186" s="300"/>
      <c r="Z33186" s="300"/>
      <c r="AA33186" s="300"/>
      <c r="AB33186" s="300"/>
      <c r="AC33186" s="300"/>
      <c r="AD33186" s="300"/>
      <c r="AE33186" s="300"/>
      <c r="AF33186" s="300"/>
      <c r="AG33186" s="300"/>
      <c r="AH33186" s="300"/>
      <c r="AI33186" s="300"/>
      <c r="AJ33186" s="300"/>
      <c r="AK33186" s="300"/>
      <c r="AL33186" s="300"/>
      <c r="AM33186" s="300"/>
      <c r="AN33186" s="300"/>
      <c r="AO33186" s="300"/>
      <c r="AP33186" s="300"/>
      <c r="AQ33186" s="300"/>
      <c r="AR33186" s="300"/>
      <c r="AS33186" s="300"/>
      <c r="AT33186" s="300"/>
      <c r="AU33186" s="300"/>
      <c r="AV33186" s="300"/>
      <c r="AW33186" s="300"/>
      <c r="AX33186" s="300"/>
      <c r="AY33186" s="300"/>
      <c r="AZ33186" s="300"/>
      <c r="BA33186" s="300"/>
      <c r="BB33186" s="300"/>
      <c r="BC33186" s="300"/>
      <c r="BD33186" s="300"/>
      <c r="BE33186" s="300"/>
      <c r="BF33186" s="300"/>
      <c r="BG33186" s="300"/>
      <c r="BH33186" s="300"/>
      <c r="BI33186" s="300"/>
      <c r="BJ33186" s="300"/>
      <c r="BK33186" s="300"/>
      <c r="BL33186" s="300"/>
      <c r="BM33186" s="300"/>
      <c r="BN33186" s="300"/>
      <c r="BO33186" s="300"/>
      <c r="BP33186" s="300"/>
      <c r="BQ33186" s="300"/>
      <c r="BR33186" s="300"/>
      <c r="BS33186" s="300"/>
      <c r="BT33186" s="300"/>
      <c r="BU33186" s="300"/>
      <c r="BV33186" s="300"/>
      <c r="BW33186" s="300"/>
      <c r="BX33186" s="300"/>
      <c r="BY33186" s="300"/>
      <c r="BZ33186" s="300"/>
      <c r="CA33186" s="300"/>
      <c r="CB33186" s="300"/>
      <c r="CC33186" s="300"/>
      <c r="CD33186" s="300"/>
      <c r="CE33186" s="300"/>
      <c r="CF33186" s="300"/>
      <c r="CG33186" s="300"/>
      <c r="CH33186" s="300"/>
      <c r="CI33186" s="300"/>
      <c r="CJ33186" s="300"/>
      <c r="CK33186" s="300"/>
      <c r="CL33186" s="300"/>
      <c r="CM33186" s="300"/>
      <c r="CN33186" s="300"/>
      <c r="CO33186" s="300"/>
      <c r="CP33186" s="300"/>
      <c r="CQ33186" s="300"/>
      <c r="CR33186" s="300"/>
      <c r="CS33186" s="300"/>
      <c r="CT33186" s="300"/>
      <c r="CU33186" s="300"/>
      <c r="CV33186" s="300"/>
      <c r="CW33186" s="300"/>
      <c r="CX33186" s="300"/>
      <c r="CY33186" s="300"/>
      <c r="CZ33186" s="300"/>
      <c r="DA33186" s="300"/>
      <c r="DB33186" s="300"/>
      <c r="DC33186" s="300"/>
      <c r="DD33186" s="300"/>
      <c r="DE33186" s="300"/>
      <c r="DF33186" s="300"/>
      <c r="DG33186" s="300"/>
      <c r="DH33186" s="300"/>
      <c r="DI33186" s="300"/>
      <c r="DJ33186" s="300"/>
      <c r="DK33186" s="300"/>
      <c r="DL33186" s="300"/>
      <c r="DM33186" s="300"/>
      <c r="DN33186" s="300"/>
      <c r="DO33186" s="300"/>
      <c r="DP33186" s="300"/>
      <c r="DQ33186" s="300"/>
      <c r="DR33186" s="300"/>
      <c r="DS33186" s="300"/>
      <c r="DT33186" s="300"/>
      <c r="DU33186" s="300"/>
      <c r="DV33186" s="300"/>
      <c r="DW33186" s="300"/>
      <c r="DX33186" s="300"/>
      <c r="DY33186" s="300"/>
      <c r="DZ33186" s="300"/>
      <c r="EA33186" s="300"/>
      <c r="EB33186" s="300"/>
      <c r="EC33186" s="300"/>
      <c r="ED33186" s="300"/>
      <c r="EE33186" s="300"/>
      <c r="EF33186" s="300"/>
      <c r="EG33186" s="300"/>
      <c r="EH33186" s="300"/>
      <c r="EI33186" s="300"/>
      <c r="EJ33186" s="300"/>
      <c r="EK33186" s="300"/>
      <c r="EL33186" s="300"/>
      <c r="EM33186" s="300"/>
      <c r="EN33186" s="300"/>
      <c r="EO33186" s="300"/>
      <c r="EP33186" s="300"/>
      <c r="EQ33186" s="300"/>
      <c r="ER33186" s="300"/>
      <c r="ES33186" s="300"/>
      <c r="ET33186" s="300"/>
      <c r="EU33186" s="300"/>
      <c r="EV33186" s="300"/>
      <c r="EW33186" s="300"/>
      <c r="EX33186" s="300"/>
      <c r="EY33186" s="300"/>
      <c r="EZ33186" s="300"/>
      <c r="FA33186" s="300"/>
      <c r="FB33186" s="300"/>
      <c r="FC33186" s="300"/>
      <c r="FD33186" s="300"/>
      <c r="FE33186" s="300"/>
      <c r="FF33186" s="300"/>
      <c r="FG33186" s="300"/>
      <c r="FH33186" s="300"/>
      <c r="FI33186" s="300"/>
      <c r="FJ33186" s="300"/>
      <c r="FK33186" s="300"/>
      <c r="FL33186" s="300"/>
      <c r="FM33186" s="300"/>
      <c r="FN33186" s="300"/>
      <c r="FO33186" s="300"/>
      <c r="FP33186" s="300"/>
      <c r="FQ33186" s="300"/>
      <c r="FR33186" s="300"/>
      <c r="FS33186" s="300"/>
      <c r="FT33186" s="300"/>
      <c r="FU33186" s="300"/>
      <c r="FV33186" s="300"/>
      <c r="FW33186" s="300"/>
      <c r="FX33186" s="300"/>
      <c r="FY33186" s="300"/>
      <c r="FZ33186" s="300"/>
      <c r="GA33186" s="300"/>
      <c r="GB33186" s="300"/>
      <c r="GC33186" s="300"/>
      <c r="GD33186" s="300"/>
      <c r="GE33186" s="300"/>
      <c r="GF33186" s="300"/>
      <c r="GG33186" s="300"/>
      <c r="GH33186" s="300"/>
      <c r="GI33186" s="300"/>
      <c r="GJ33186" s="300"/>
      <c r="GK33186" s="300"/>
    </row>
    <row r="33187" spans="4:193" x14ac:dyDescent="0.25">
      <c r="D33187" s="300"/>
      <c r="J33187" s="300"/>
      <c r="K33187" s="300"/>
      <c r="L33187" s="300"/>
      <c r="M33187" s="300"/>
      <c r="N33187" s="300"/>
      <c r="O33187" s="300"/>
      <c r="P33187" s="300"/>
      <c r="Q33187" s="300"/>
      <c r="R33187" s="300"/>
      <c r="S33187" s="300"/>
      <c r="T33187" s="300"/>
      <c r="U33187" s="300"/>
      <c r="V33187" s="300"/>
      <c r="W33187" s="300"/>
      <c r="X33187" s="300"/>
      <c r="Y33187" s="300"/>
      <c r="Z33187" s="300"/>
      <c r="AA33187" s="300"/>
      <c r="AB33187" s="300"/>
      <c r="AC33187" s="300"/>
      <c r="AD33187" s="300"/>
      <c r="AE33187" s="300"/>
      <c r="AF33187" s="300"/>
      <c r="AG33187" s="300"/>
      <c r="AH33187" s="300"/>
      <c r="AI33187" s="300"/>
      <c r="AJ33187" s="300"/>
      <c r="AK33187" s="300"/>
      <c r="AL33187" s="300"/>
      <c r="AM33187" s="300"/>
      <c r="AN33187" s="300"/>
      <c r="AO33187" s="300"/>
      <c r="AP33187" s="300"/>
      <c r="AQ33187" s="300"/>
      <c r="AR33187" s="300"/>
      <c r="AS33187" s="300"/>
      <c r="AT33187" s="300"/>
      <c r="AU33187" s="300"/>
      <c r="AV33187" s="300"/>
      <c r="AW33187" s="300"/>
      <c r="AX33187" s="300"/>
      <c r="AY33187" s="300"/>
      <c r="AZ33187" s="300"/>
      <c r="BA33187" s="300"/>
      <c r="BB33187" s="300"/>
      <c r="BC33187" s="300"/>
      <c r="BD33187" s="300"/>
      <c r="BE33187" s="300"/>
      <c r="BF33187" s="300"/>
      <c r="BG33187" s="300"/>
      <c r="BH33187" s="300"/>
      <c r="BI33187" s="300"/>
      <c r="BJ33187" s="300"/>
      <c r="BK33187" s="300"/>
      <c r="BL33187" s="300"/>
      <c r="BM33187" s="300"/>
      <c r="BN33187" s="300"/>
      <c r="BO33187" s="300"/>
      <c r="BP33187" s="300"/>
      <c r="BQ33187" s="300"/>
      <c r="BR33187" s="300"/>
      <c r="BS33187" s="300"/>
      <c r="BT33187" s="300"/>
      <c r="BU33187" s="300"/>
      <c r="BV33187" s="300"/>
      <c r="BW33187" s="300"/>
      <c r="BX33187" s="300"/>
      <c r="BY33187" s="300"/>
      <c r="BZ33187" s="300"/>
      <c r="CA33187" s="300"/>
      <c r="CB33187" s="300"/>
      <c r="CC33187" s="300"/>
      <c r="CD33187" s="300"/>
      <c r="CE33187" s="300"/>
      <c r="CF33187" s="300"/>
      <c r="CG33187" s="300"/>
      <c r="CH33187" s="300"/>
      <c r="CI33187" s="300"/>
      <c r="CJ33187" s="300"/>
      <c r="CK33187" s="300"/>
      <c r="CL33187" s="300"/>
      <c r="CM33187" s="300"/>
      <c r="CN33187" s="300"/>
      <c r="CO33187" s="300"/>
      <c r="CP33187" s="300"/>
      <c r="CQ33187" s="300"/>
      <c r="CR33187" s="300"/>
      <c r="CS33187" s="300"/>
      <c r="CT33187" s="300"/>
      <c r="CU33187" s="300"/>
      <c r="CV33187" s="300"/>
      <c r="CW33187" s="300"/>
      <c r="CX33187" s="300"/>
      <c r="CY33187" s="300"/>
      <c r="CZ33187" s="300"/>
      <c r="DA33187" s="300"/>
      <c r="DB33187" s="300"/>
      <c r="DC33187" s="300"/>
      <c r="DD33187" s="300"/>
      <c r="DE33187" s="300"/>
      <c r="DF33187" s="300"/>
      <c r="DG33187" s="300"/>
      <c r="DH33187" s="300"/>
      <c r="DI33187" s="300"/>
      <c r="DJ33187" s="300"/>
      <c r="DK33187" s="300"/>
      <c r="DL33187" s="300"/>
      <c r="DM33187" s="300"/>
      <c r="DN33187" s="300"/>
      <c r="DO33187" s="300"/>
      <c r="DP33187" s="300"/>
      <c r="DQ33187" s="300"/>
      <c r="DR33187" s="300"/>
      <c r="DS33187" s="300"/>
      <c r="DT33187" s="300"/>
      <c r="DU33187" s="300"/>
      <c r="DV33187" s="300"/>
      <c r="DW33187" s="300"/>
      <c r="DX33187" s="300"/>
      <c r="DY33187" s="300"/>
      <c r="DZ33187" s="300"/>
      <c r="EA33187" s="300"/>
      <c r="EB33187" s="300"/>
      <c r="EC33187" s="300"/>
      <c r="ED33187" s="300"/>
      <c r="EE33187" s="300"/>
      <c r="EF33187" s="300"/>
      <c r="EG33187" s="300"/>
      <c r="EH33187" s="300"/>
      <c r="EI33187" s="300"/>
      <c r="EJ33187" s="300"/>
      <c r="EK33187" s="300"/>
      <c r="EL33187" s="300"/>
      <c r="EM33187" s="300"/>
      <c r="EN33187" s="300"/>
      <c r="EO33187" s="300"/>
      <c r="EP33187" s="300"/>
      <c r="EQ33187" s="300"/>
      <c r="ER33187" s="300"/>
      <c r="ES33187" s="300"/>
      <c r="ET33187" s="300"/>
      <c r="EU33187" s="300"/>
      <c r="EV33187" s="300"/>
      <c r="EW33187" s="300"/>
      <c r="EX33187" s="300"/>
      <c r="EY33187" s="300"/>
      <c r="EZ33187" s="300"/>
      <c r="FA33187" s="300"/>
      <c r="FB33187" s="300"/>
      <c r="FC33187" s="300"/>
      <c r="FD33187" s="300"/>
      <c r="FE33187" s="300"/>
      <c r="FF33187" s="300"/>
      <c r="FG33187" s="300"/>
      <c r="FH33187" s="300"/>
      <c r="FI33187" s="300"/>
      <c r="FJ33187" s="300"/>
      <c r="FK33187" s="300"/>
      <c r="FL33187" s="300"/>
      <c r="FM33187" s="300"/>
      <c r="FN33187" s="300"/>
      <c r="FO33187" s="300"/>
      <c r="FP33187" s="300"/>
      <c r="FQ33187" s="300"/>
      <c r="FR33187" s="300"/>
      <c r="FS33187" s="300"/>
      <c r="FT33187" s="300"/>
      <c r="FU33187" s="300"/>
      <c r="FV33187" s="300"/>
      <c r="FW33187" s="300"/>
      <c r="FX33187" s="300"/>
      <c r="FY33187" s="300"/>
      <c r="FZ33187" s="300"/>
      <c r="GA33187" s="300"/>
      <c r="GB33187" s="300"/>
      <c r="GC33187" s="300"/>
      <c r="GD33187" s="300"/>
      <c r="GE33187" s="300"/>
      <c r="GF33187" s="300"/>
      <c r="GG33187" s="300"/>
      <c r="GH33187" s="300"/>
      <c r="GI33187" s="300"/>
      <c r="GJ33187" s="300"/>
      <c r="GK33187" s="300"/>
    </row>
    <row r="33188" spans="4:193" x14ac:dyDescent="0.25">
      <c r="D33188" s="300"/>
      <c r="J33188" s="300"/>
      <c r="K33188" s="300"/>
      <c r="L33188" s="300"/>
      <c r="M33188" s="300"/>
      <c r="N33188" s="300"/>
      <c r="O33188" s="300"/>
      <c r="P33188" s="300"/>
      <c r="Q33188" s="300"/>
      <c r="R33188" s="300"/>
      <c r="S33188" s="300"/>
      <c r="T33188" s="300"/>
      <c r="U33188" s="300"/>
      <c r="V33188" s="300"/>
      <c r="W33188" s="300"/>
      <c r="X33188" s="300"/>
      <c r="Y33188" s="300"/>
      <c r="Z33188" s="300"/>
      <c r="AA33188" s="300"/>
      <c r="AB33188" s="300"/>
      <c r="AC33188" s="300"/>
      <c r="AD33188" s="300"/>
      <c r="AE33188" s="300"/>
      <c r="AF33188" s="300"/>
      <c r="AG33188" s="300"/>
      <c r="AH33188" s="300"/>
      <c r="AI33188" s="300"/>
      <c r="AJ33188" s="300"/>
      <c r="AK33188" s="300"/>
      <c r="AL33188" s="300"/>
      <c r="AM33188" s="300"/>
      <c r="AN33188" s="300"/>
      <c r="AO33188" s="300"/>
      <c r="AP33188" s="300"/>
      <c r="AQ33188" s="300"/>
      <c r="AR33188" s="300"/>
      <c r="AS33188" s="300"/>
      <c r="AT33188" s="300"/>
      <c r="AU33188" s="300"/>
      <c r="AV33188" s="300"/>
      <c r="AW33188" s="300"/>
      <c r="AX33188" s="300"/>
      <c r="AY33188" s="300"/>
      <c r="AZ33188" s="300"/>
      <c r="BA33188" s="300"/>
      <c r="BB33188" s="300"/>
      <c r="BC33188" s="300"/>
      <c r="BD33188" s="300"/>
      <c r="BE33188" s="300"/>
      <c r="BF33188" s="300"/>
      <c r="BG33188" s="300"/>
      <c r="BH33188" s="300"/>
      <c r="BI33188" s="300"/>
      <c r="BJ33188" s="300"/>
      <c r="BK33188" s="300"/>
      <c r="BL33188" s="300"/>
      <c r="BM33188" s="300"/>
      <c r="BN33188" s="300"/>
      <c r="BO33188" s="300"/>
      <c r="BP33188" s="300"/>
      <c r="BQ33188" s="300"/>
      <c r="BR33188" s="300"/>
      <c r="BS33188" s="300"/>
      <c r="BT33188" s="300"/>
      <c r="BU33188" s="300"/>
      <c r="BV33188" s="300"/>
      <c r="BW33188" s="300"/>
      <c r="BX33188" s="300"/>
      <c r="BY33188" s="300"/>
      <c r="BZ33188" s="300"/>
      <c r="CA33188" s="300"/>
      <c r="CB33188" s="300"/>
      <c r="CC33188" s="300"/>
      <c r="CD33188" s="300"/>
      <c r="CE33188" s="300"/>
      <c r="CF33188" s="300"/>
      <c r="CG33188" s="300"/>
      <c r="CH33188" s="300"/>
      <c r="CI33188" s="300"/>
      <c r="CJ33188" s="300"/>
      <c r="CK33188" s="300"/>
      <c r="CL33188" s="300"/>
      <c r="CM33188" s="300"/>
      <c r="CN33188" s="300"/>
      <c r="CO33188" s="300"/>
      <c r="CP33188" s="300"/>
      <c r="CQ33188" s="300"/>
      <c r="CR33188" s="300"/>
      <c r="CS33188" s="300"/>
      <c r="CT33188" s="300"/>
      <c r="CU33188" s="300"/>
      <c r="CV33188" s="300"/>
      <c r="CW33188" s="300"/>
      <c r="CX33188" s="300"/>
      <c r="CY33188" s="300"/>
      <c r="CZ33188" s="300"/>
      <c r="DA33188" s="300"/>
      <c r="DB33188" s="300"/>
      <c r="DC33188" s="300"/>
      <c r="DD33188" s="300"/>
      <c r="DE33188" s="300"/>
      <c r="DF33188" s="300"/>
      <c r="DG33188" s="300"/>
      <c r="DH33188" s="300"/>
      <c r="DI33188" s="300"/>
      <c r="DJ33188" s="300"/>
      <c r="DK33188" s="300"/>
      <c r="DL33188" s="300"/>
      <c r="DM33188" s="300"/>
      <c r="DN33188" s="300"/>
      <c r="DO33188" s="300"/>
      <c r="DP33188" s="300"/>
      <c r="DQ33188" s="300"/>
      <c r="DR33188" s="300"/>
      <c r="DS33188" s="300"/>
      <c r="DT33188" s="300"/>
      <c r="DU33188" s="300"/>
      <c r="DV33188" s="300"/>
      <c r="DW33188" s="300"/>
      <c r="DX33188" s="300"/>
      <c r="DY33188" s="300"/>
      <c r="DZ33188" s="300"/>
      <c r="EA33188" s="300"/>
      <c r="EB33188" s="300"/>
      <c r="EC33188" s="300"/>
      <c r="ED33188" s="300"/>
      <c r="EE33188" s="300"/>
      <c r="EF33188" s="300"/>
      <c r="EG33188" s="300"/>
      <c r="EH33188" s="300"/>
      <c r="EI33188" s="300"/>
      <c r="EJ33188" s="300"/>
      <c r="EK33188" s="300"/>
      <c r="EL33188" s="300"/>
      <c r="EM33188" s="300"/>
      <c r="EN33188" s="300"/>
      <c r="EO33188" s="300"/>
      <c r="EP33188" s="300"/>
      <c r="EQ33188" s="300"/>
      <c r="ER33188" s="300"/>
      <c r="ES33188" s="300"/>
      <c r="ET33188" s="300"/>
      <c r="EU33188" s="300"/>
      <c r="EV33188" s="300"/>
      <c r="EW33188" s="300"/>
      <c r="EX33188" s="300"/>
      <c r="EY33188" s="300"/>
      <c r="EZ33188" s="300"/>
      <c r="FA33188" s="300"/>
      <c r="FB33188" s="300"/>
      <c r="FC33188" s="300"/>
      <c r="FD33188" s="300"/>
      <c r="FE33188" s="300"/>
      <c r="FF33188" s="300"/>
      <c r="FG33188" s="300"/>
      <c r="FH33188" s="300"/>
      <c r="FI33188" s="300"/>
      <c r="FJ33188" s="300"/>
      <c r="FK33188" s="300"/>
      <c r="FL33188" s="300"/>
      <c r="FM33188" s="300"/>
      <c r="FN33188" s="300"/>
      <c r="FO33188" s="300"/>
      <c r="FP33188" s="300"/>
      <c r="FQ33188" s="300"/>
      <c r="FR33188" s="300"/>
      <c r="FS33188" s="300"/>
      <c r="FT33188" s="300"/>
      <c r="FU33188" s="300"/>
      <c r="FV33188" s="300"/>
      <c r="FW33188" s="300"/>
      <c r="FX33188" s="300"/>
      <c r="FY33188" s="300"/>
      <c r="FZ33188" s="300"/>
      <c r="GA33188" s="300"/>
      <c r="GB33188" s="300"/>
      <c r="GC33188" s="300"/>
      <c r="GD33188" s="300"/>
      <c r="GE33188" s="300"/>
      <c r="GF33188" s="300"/>
      <c r="GG33188" s="300"/>
      <c r="GH33188" s="300"/>
      <c r="GI33188" s="300"/>
      <c r="GJ33188" s="300"/>
      <c r="GK33188" s="300"/>
    </row>
    <row r="33189" spans="4:193" x14ac:dyDescent="0.25">
      <c r="D33189" s="300"/>
      <c r="J33189" s="300"/>
      <c r="K33189" s="300"/>
      <c r="L33189" s="300"/>
      <c r="M33189" s="300"/>
      <c r="N33189" s="300"/>
      <c r="O33189" s="300"/>
      <c r="P33189" s="300"/>
      <c r="Q33189" s="300"/>
      <c r="R33189" s="300"/>
      <c r="S33189" s="300"/>
      <c r="T33189" s="300"/>
      <c r="U33189" s="300"/>
      <c r="V33189" s="300"/>
      <c r="W33189" s="300"/>
      <c r="X33189" s="300"/>
      <c r="Y33189" s="300"/>
      <c r="Z33189" s="300"/>
      <c r="AA33189" s="300"/>
      <c r="AB33189" s="300"/>
      <c r="AC33189" s="300"/>
      <c r="AD33189" s="300"/>
      <c r="AE33189" s="300"/>
      <c r="AF33189" s="300"/>
      <c r="AG33189" s="300"/>
      <c r="AH33189" s="300"/>
      <c r="AI33189" s="300"/>
      <c r="AJ33189" s="300"/>
      <c r="AK33189" s="300"/>
      <c r="AL33189" s="300"/>
      <c r="AM33189" s="300"/>
      <c r="AN33189" s="300"/>
      <c r="AO33189" s="300"/>
      <c r="AP33189" s="300"/>
      <c r="AQ33189" s="300"/>
      <c r="AR33189" s="300"/>
      <c r="AS33189" s="300"/>
      <c r="AT33189" s="300"/>
      <c r="AU33189" s="300"/>
      <c r="AV33189" s="300"/>
      <c r="AW33189" s="300"/>
      <c r="AX33189" s="300"/>
      <c r="AY33189" s="300"/>
      <c r="AZ33189" s="300"/>
      <c r="BA33189" s="300"/>
      <c r="BB33189" s="300"/>
      <c r="BC33189" s="300"/>
      <c r="BD33189" s="300"/>
      <c r="BE33189" s="300"/>
      <c r="BF33189" s="300"/>
      <c r="BG33189" s="300"/>
      <c r="BH33189" s="300"/>
      <c r="BI33189" s="300"/>
      <c r="BJ33189" s="300"/>
      <c r="BK33189" s="300"/>
      <c r="BL33189" s="300"/>
      <c r="BM33189" s="300"/>
      <c r="BN33189" s="300"/>
      <c r="BO33189" s="300"/>
      <c r="BP33189" s="300"/>
      <c r="BQ33189" s="300"/>
      <c r="BR33189" s="300"/>
      <c r="BS33189" s="300"/>
      <c r="BT33189" s="300"/>
      <c r="BU33189" s="300"/>
      <c r="BV33189" s="300"/>
      <c r="BW33189" s="300"/>
      <c r="BX33189" s="300"/>
      <c r="BY33189" s="300"/>
      <c r="BZ33189" s="300"/>
      <c r="CA33189" s="300"/>
      <c r="CB33189" s="300"/>
      <c r="CC33189" s="300"/>
      <c r="CD33189" s="300"/>
      <c r="CE33189" s="300"/>
      <c r="CF33189" s="300"/>
      <c r="CG33189" s="300"/>
      <c r="CH33189" s="300"/>
      <c r="CI33189" s="300"/>
      <c r="CJ33189" s="300"/>
      <c r="CK33189" s="300"/>
      <c r="CL33189" s="300"/>
      <c r="CM33189" s="300"/>
      <c r="CN33189" s="300"/>
      <c r="CO33189" s="300"/>
      <c r="CP33189" s="300"/>
      <c r="CQ33189" s="300"/>
      <c r="CR33189" s="300"/>
      <c r="CS33189" s="300"/>
      <c r="CT33189" s="300"/>
      <c r="CU33189" s="300"/>
      <c r="CV33189" s="300"/>
      <c r="CW33189" s="300"/>
      <c r="CX33189" s="300"/>
      <c r="CY33189" s="300"/>
      <c r="CZ33189" s="300"/>
      <c r="DA33189" s="300"/>
      <c r="DB33189" s="300"/>
      <c r="DC33189" s="300"/>
      <c r="DD33189" s="300"/>
      <c r="DE33189" s="300"/>
      <c r="DF33189" s="300"/>
      <c r="DG33189" s="300"/>
      <c r="DH33189" s="300"/>
      <c r="DI33189" s="300"/>
      <c r="DJ33189" s="300"/>
      <c r="DK33189" s="300"/>
      <c r="DL33189" s="300"/>
      <c r="DM33189" s="300"/>
      <c r="DN33189" s="300"/>
      <c r="DO33189" s="300"/>
      <c r="DP33189" s="300"/>
      <c r="DQ33189" s="300"/>
      <c r="DR33189" s="300"/>
      <c r="DS33189" s="300"/>
      <c r="DT33189" s="300"/>
      <c r="DU33189" s="300"/>
      <c r="DV33189" s="300"/>
      <c r="DW33189" s="300"/>
      <c r="DX33189" s="300"/>
      <c r="DY33189" s="300"/>
      <c r="DZ33189" s="300"/>
      <c r="EA33189" s="300"/>
      <c r="EB33189" s="300"/>
      <c r="EC33189" s="300"/>
      <c r="ED33189" s="300"/>
      <c r="EE33189" s="300"/>
      <c r="EF33189" s="300"/>
      <c r="EG33189" s="300"/>
      <c r="EH33189" s="300"/>
      <c r="EI33189" s="300"/>
      <c r="EJ33189" s="300"/>
      <c r="EK33189" s="300"/>
      <c r="EL33189" s="300"/>
      <c r="EM33189" s="300"/>
      <c r="EN33189" s="300"/>
      <c r="EO33189" s="300"/>
      <c r="EP33189" s="300"/>
      <c r="EQ33189" s="300"/>
      <c r="ER33189" s="300"/>
      <c r="ES33189" s="300"/>
      <c r="ET33189" s="300"/>
      <c r="EU33189" s="300"/>
      <c r="EV33189" s="300"/>
      <c r="EW33189" s="300"/>
      <c r="EX33189" s="300"/>
      <c r="EY33189" s="300"/>
      <c r="EZ33189" s="300"/>
      <c r="FA33189" s="300"/>
      <c r="FB33189" s="300"/>
      <c r="FC33189" s="300"/>
      <c r="FD33189" s="300"/>
      <c r="FE33189" s="300"/>
      <c r="FF33189" s="300"/>
      <c r="FG33189" s="300"/>
      <c r="FH33189" s="300"/>
      <c r="FI33189" s="300"/>
      <c r="FJ33189" s="300"/>
      <c r="FK33189" s="300"/>
      <c r="FL33189" s="300"/>
      <c r="FM33189" s="300"/>
      <c r="FN33189" s="300"/>
      <c r="FO33189" s="300"/>
      <c r="FP33189" s="300"/>
      <c r="FQ33189" s="300"/>
      <c r="FR33189" s="300"/>
      <c r="FS33189" s="300"/>
      <c r="FT33189" s="300"/>
      <c r="FU33189" s="300"/>
      <c r="FV33189" s="300"/>
      <c r="FW33189" s="300"/>
      <c r="FX33189" s="300"/>
      <c r="FY33189" s="300"/>
      <c r="FZ33189" s="300"/>
      <c r="GA33189" s="300"/>
      <c r="GB33189" s="300"/>
      <c r="GC33189" s="300"/>
      <c r="GD33189" s="300"/>
      <c r="GE33189" s="300"/>
      <c r="GF33189" s="300"/>
      <c r="GG33189" s="300"/>
      <c r="GH33189" s="300"/>
      <c r="GI33189" s="300"/>
      <c r="GJ33189" s="300"/>
      <c r="GK33189" s="300"/>
    </row>
    <row r="33190" spans="4:193" x14ac:dyDescent="0.25">
      <c r="D33190" s="300"/>
      <c r="J33190" s="300"/>
      <c r="K33190" s="300"/>
      <c r="L33190" s="300"/>
      <c r="M33190" s="300"/>
      <c r="N33190" s="300"/>
      <c r="O33190" s="300"/>
      <c r="P33190" s="300"/>
      <c r="Q33190" s="300"/>
      <c r="R33190" s="300"/>
      <c r="S33190" s="300"/>
      <c r="T33190" s="300"/>
      <c r="U33190" s="300"/>
      <c r="V33190" s="300"/>
      <c r="W33190" s="300"/>
      <c r="X33190" s="300"/>
      <c r="Y33190" s="300"/>
      <c r="Z33190" s="300"/>
      <c r="AA33190" s="300"/>
      <c r="AB33190" s="300"/>
      <c r="AC33190" s="300"/>
      <c r="AD33190" s="300"/>
      <c r="AE33190" s="300"/>
      <c r="AF33190" s="300"/>
      <c r="AG33190" s="300"/>
      <c r="AH33190" s="300"/>
      <c r="AI33190" s="300"/>
      <c r="AJ33190" s="300"/>
      <c r="AK33190" s="300"/>
      <c r="AL33190" s="300"/>
      <c r="AM33190" s="300"/>
      <c r="AN33190" s="300"/>
      <c r="AO33190" s="300"/>
      <c r="AP33190" s="300"/>
      <c r="AQ33190" s="300"/>
      <c r="AR33190" s="300"/>
      <c r="AS33190" s="300"/>
      <c r="AT33190" s="300"/>
      <c r="AU33190" s="300"/>
      <c r="AV33190" s="300"/>
      <c r="AW33190" s="300"/>
      <c r="AX33190" s="300"/>
      <c r="AY33190" s="300"/>
      <c r="AZ33190" s="300"/>
      <c r="BA33190" s="300"/>
      <c r="BB33190" s="300"/>
      <c r="BC33190" s="300"/>
      <c r="BD33190" s="300"/>
      <c r="BE33190" s="300"/>
      <c r="BF33190" s="300"/>
      <c r="BG33190" s="300"/>
      <c r="BH33190" s="300"/>
      <c r="BI33190" s="300"/>
      <c r="BJ33190" s="300"/>
      <c r="BK33190" s="300"/>
      <c r="BL33190" s="300"/>
      <c r="BM33190" s="300"/>
      <c r="BN33190" s="300"/>
      <c r="BO33190" s="300"/>
      <c r="BP33190" s="300"/>
      <c r="BQ33190" s="300"/>
      <c r="BR33190" s="300"/>
      <c r="BS33190" s="300"/>
      <c r="BT33190" s="300"/>
      <c r="BU33190" s="300"/>
      <c r="BV33190" s="300"/>
      <c r="BW33190" s="300"/>
      <c r="BX33190" s="300"/>
      <c r="BY33190" s="300"/>
      <c r="BZ33190" s="300"/>
      <c r="CA33190" s="300"/>
      <c r="CB33190" s="300"/>
      <c r="CC33190" s="300"/>
      <c r="CD33190" s="300"/>
      <c r="CE33190" s="300"/>
      <c r="CF33190" s="300"/>
      <c r="CG33190" s="300"/>
      <c r="CH33190" s="300"/>
      <c r="CI33190" s="300"/>
      <c r="CJ33190" s="300"/>
      <c r="CK33190" s="300"/>
      <c r="CL33190" s="300"/>
      <c r="CM33190" s="300"/>
      <c r="CN33190" s="300"/>
      <c r="CO33190" s="300"/>
      <c r="CP33190" s="300"/>
      <c r="CQ33190" s="300"/>
      <c r="CR33190" s="300"/>
      <c r="CS33190" s="300"/>
      <c r="CT33190" s="300"/>
      <c r="CU33190" s="300"/>
      <c r="CV33190" s="300"/>
      <c r="CW33190" s="300"/>
      <c r="CX33190" s="300"/>
      <c r="CY33190" s="300"/>
      <c r="CZ33190" s="300"/>
      <c r="DA33190" s="300"/>
      <c r="DB33190" s="300"/>
      <c r="DC33190" s="300"/>
      <c r="DD33190" s="300"/>
      <c r="DE33190" s="300"/>
      <c r="DF33190" s="300"/>
      <c r="DG33190" s="300"/>
      <c r="DH33190" s="300"/>
      <c r="DI33190" s="300"/>
      <c r="DJ33190" s="300"/>
      <c r="DK33190" s="300"/>
      <c r="DL33190" s="300"/>
      <c r="DM33190" s="300"/>
      <c r="DN33190" s="300"/>
      <c r="DO33190" s="300"/>
      <c r="DP33190" s="300"/>
      <c r="DQ33190" s="300"/>
      <c r="DR33190" s="300"/>
      <c r="DS33190" s="300"/>
      <c r="DT33190" s="300"/>
      <c r="DU33190" s="300"/>
      <c r="DV33190" s="300"/>
      <c r="DW33190" s="300"/>
      <c r="DX33190" s="300"/>
      <c r="DY33190" s="300"/>
      <c r="DZ33190" s="300"/>
      <c r="EA33190" s="300"/>
      <c r="EB33190" s="300"/>
      <c r="EC33190" s="300"/>
      <c r="ED33190" s="300"/>
      <c r="EE33190" s="300"/>
      <c r="EF33190" s="300"/>
      <c r="EG33190" s="300"/>
      <c r="EH33190" s="300"/>
      <c r="EI33190" s="300"/>
      <c r="EJ33190" s="300"/>
      <c r="EK33190" s="300"/>
      <c r="EL33190" s="300"/>
      <c r="EM33190" s="300"/>
      <c r="EN33190" s="300"/>
      <c r="EO33190" s="300"/>
      <c r="EP33190" s="300"/>
      <c r="EQ33190" s="300"/>
      <c r="ER33190" s="300"/>
      <c r="ES33190" s="300"/>
      <c r="ET33190" s="300"/>
      <c r="EU33190" s="300"/>
      <c r="EV33190" s="300"/>
      <c r="EW33190" s="300"/>
      <c r="EX33190" s="300"/>
      <c r="EY33190" s="300"/>
      <c r="EZ33190" s="300"/>
      <c r="FA33190" s="300"/>
      <c r="FB33190" s="300"/>
      <c r="FC33190" s="300"/>
      <c r="FD33190" s="300"/>
      <c r="FE33190" s="300"/>
      <c r="FF33190" s="300"/>
      <c r="FG33190" s="300"/>
      <c r="FH33190" s="300"/>
      <c r="FI33190" s="300"/>
      <c r="FJ33190" s="300"/>
      <c r="FK33190" s="300"/>
      <c r="FL33190" s="300"/>
      <c r="FM33190" s="300"/>
      <c r="FN33190" s="300"/>
      <c r="FO33190" s="300"/>
      <c r="FP33190" s="300"/>
      <c r="FQ33190" s="300"/>
      <c r="FR33190" s="300"/>
      <c r="FS33190" s="300"/>
      <c r="FT33190" s="300"/>
      <c r="FU33190" s="300"/>
      <c r="FV33190" s="300"/>
      <c r="FW33190" s="300"/>
      <c r="FX33190" s="300"/>
      <c r="FY33190" s="300"/>
      <c r="FZ33190" s="300"/>
      <c r="GA33190" s="300"/>
      <c r="GB33190" s="300"/>
      <c r="GC33190" s="300"/>
      <c r="GD33190" s="300"/>
      <c r="GE33190" s="300"/>
      <c r="GF33190" s="300"/>
      <c r="GG33190" s="300"/>
      <c r="GH33190" s="300"/>
      <c r="GI33190" s="300"/>
      <c r="GJ33190" s="300"/>
      <c r="GK33190" s="300"/>
    </row>
    <row r="33191" spans="4:193" x14ac:dyDescent="0.25">
      <c r="D33191" s="300"/>
      <c r="J33191" s="300"/>
      <c r="K33191" s="300"/>
      <c r="L33191" s="300"/>
      <c r="M33191" s="300"/>
      <c r="N33191" s="300"/>
      <c r="O33191" s="300"/>
      <c r="P33191" s="300"/>
      <c r="Q33191" s="300"/>
      <c r="R33191" s="300"/>
      <c r="S33191" s="300"/>
      <c r="T33191" s="300"/>
      <c r="U33191" s="300"/>
      <c r="V33191" s="300"/>
      <c r="W33191" s="300"/>
      <c r="X33191" s="300"/>
      <c r="Y33191" s="300"/>
      <c r="Z33191" s="300"/>
      <c r="AA33191" s="300"/>
      <c r="AB33191" s="300"/>
      <c r="AC33191" s="300"/>
      <c r="AD33191" s="300"/>
      <c r="AE33191" s="300"/>
      <c r="AF33191" s="300"/>
      <c r="AG33191" s="300"/>
      <c r="AH33191" s="300"/>
      <c r="AI33191" s="300"/>
      <c r="AJ33191" s="300"/>
      <c r="AK33191" s="300"/>
      <c r="AL33191" s="300"/>
      <c r="AM33191" s="300"/>
      <c r="AN33191" s="300"/>
      <c r="AO33191" s="300"/>
      <c r="AP33191" s="300"/>
      <c r="AQ33191" s="300"/>
      <c r="AR33191" s="300"/>
      <c r="AS33191" s="300"/>
      <c r="AT33191" s="300"/>
      <c r="AU33191" s="300"/>
      <c r="AV33191" s="300"/>
      <c r="AW33191" s="300"/>
      <c r="AX33191" s="300"/>
      <c r="AY33191" s="300"/>
      <c r="AZ33191" s="300"/>
      <c r="BA33191" s="300"/>
      <c r="BB33191" s="300"/>
      <c r="BC33191" s="300"/>
      <c r="BD33191" s="300"/>
      <c r="BE33191" s="300"/>
      <c r="BF33191" s="300"/>
      <c r="BG33191" s="300"/>
      <c r="BH33191" s="300"/>
      <c r="BI33191" s="300"/>
      <c r="BJ33191" s="300"/>
      <c r="BK33191" s="300"/>
      <c r="BL33191" s="300"/>
      <c r="BM33191" s="300"/>
      <c r="BN33191" s="300"/>
      <c r="BO33191" s="300"/>
      <c r="BP33191" s="300"/>
      <c r="BQ33191" s="300"/>
      <c r="BR33191" s="300"/>
      <c r="BS33191" s="300"/>
      <c r="BT33191" s="300"/>
      <c r="BU33191" s="300"/>
      <c r="BV33191" s="300"/>
      <c r="BW33191" s="300"/>
      <c r="BX33191" s="300"/>
      <c r="BY33191" s="300"/>
      <c r="BZ33191" s="300"/>
      <c r="CA33191" s="300"/>
      <c r="CB33191" s="300"/>
      <c r="CC33191" s="300"/>
      <c r="CD33191" s="300"/>
      <c r="CE33191" s="300"/>
      <c r="CF33191" s="300"/>
      <c r="CG33191" s="300"/>
      <c r="CH33191" s="300"/>
      <c r="CI33191" s="300"/>
      <c r="CJ33191" s="300"/>
      <c r="CK33191" s="300"/>
      <c r="CL33191" s="300"/>
      <c r="CM33191" s="300"/>
      <c r="CN33191" s="300"/>
      <c r="CO33191" s="300"/>
      <c r="CP33191" s="300"/>
      <c r="CQ33191" s="300"/>
      <c r="CR33191" s="300"/>
      <c r="CS33191" s="300"/>
      <c r="CT33191" s="300"/>
      <c r="CU33191" s="300"/>
      <c r="CV33191" s="300"/>
      <c r="CW33191" s="300"/>
      <c r="CX33191" s="300"/>
      <c r="CY33191" s="300"/>
      <c r="CZ33191" s="300"/>
      <c r="DA33191" s="300"/>
      <c r="DB33191" s="300"/>
      <c r="DC33191" s="300"/>
      <c r="DD33191" s="300"/>
      <c r="DE33191" s="300"/>
      <c r="DF33191" s="300"/>
      <c r="DG33191" s="300"/>
      <c r="DH33191" s="300"/>
      <c r="DI33191" s="300"/>
      <c r="DJ33191" s="300"/>
      <c r="DK33191" s="300"/>
      <c r="DL33191" s="300"/>
      <c r="DM33191" s="300"/>
      <c r="DN33191" s="300"/>
      <c r="DO33191" s="300"/>
      <c r="DP33191" s="300"/>
      <c r="DQ33191" s="300"/>
      <c r="DR33191" s="300"/>
      <c r="DS33191" s="300"/>
      <c r="DT33191" s="300"/>
      <c r="DU33191" s="300"/>
      <c r="DV33191" s="300"/>
      <c r="DW33191" s="300"/>
      <c r="DX33191" s="300"/>
      <c r="DY33191" s="300"/>
      <c r="DZ33191" s="300"/>
      <c r="EA33191" s="300"/>
      <c r="EB33191" s="300"/>
      <c r="EC33191" s="300"/>
      <c r="ED33191" s="300"/>
      <c r="EE33191" s="300"/>
      <c r="EF33191" s="300"/>
      <c r="EG33191" s="300"/>
      <c r="EH33191" s="300"/>
      <c r="EI33191" s="300"/>
      <c r="EJ33191" s="300"/>
      <c r="EK33191" s="300"/>
      <c r="EL33191" s="300"/>
      <c r="EM33191" s="300"/>
      <c r="EN33191" s="300"/>
      <c r="EO33191" s="300"/>
      <c r="EP33191" s="300"/>
      <c r="EQ33191" s="300"/>
      <c r="ER33191" s="300"/>
      <c r="ES33191" s="300"/>
      <c r="ET33191" s="300"/>
      <c r="EU33191" s="300"/>
      <c r="EV33191" s="300"/>
      <c r="EW33191" s="300"/>
      <c r="EX33191" s="300"/>
      <c r="EY33191" s="300"/>
      <c r="EZ33191" s="300"/>
      <c r="FA33191" s="300"/>
      <c r="FB33191" s="300"/>
      <c r="FC33191" s="300"/>
      <c r="FD33191" s="300"/>
      <c r="FE33191" s="300"/>
      <c r="FF33191" s="300"/>
      <c r="FG33191" s="300"/>
      <c r="FH33191" s="300"/>
      <c r="FI33191" s="300"/>
      <c r="FJ33191" s="300"/>
      <c r="FK33191" s="300"/>
      <c r="FL33191" s="300"/>
      <c r="FM33191" s="300"/>
      <c r="FN33191" s="300"/>
      <c r="FO33191" s="300"/>
      <c r="FP33191" s="300"/>
      <c r="FQ33191" s="300"/>
      <c r="FR33191" s="300"/>
      <c r="FS33191" s="300"/>
      <c r="FT33191" s="300"/>
      <c r="FU33191" s="300"/>
      <c r="FV33191" s="300"/>
      <c r="FW33191" s="300"/>
      <c r="FX33191" s="300"/>
      <c r="FY33191" s="300"/>
      <c r="FZ33191" s="300"/>
      <c r="GA33191" s="300"/>
      <c r="GB33191" s="300"/>
      <c r="GC33191" s="300"/>
      <c r="GD33191" s="300"/>
      <c r="GE33191" s="300"/>
      <c r="GF33191" s="300"/>
      <c r="GG33191" s="300"/>
      <c r="GH33191" s="300"/>
      <c r="GI33191" s="300"/>
      <c r="GJ33191" s="300"/>
      <c r="GK33191" s="300"/>
    </row>
    <row r="33192" spans="4:193" x14ac:dyDescent="0.25">
      <c r="D33192" s="300"/>
      <c r="J33192" s="300"/>
      <c r="K33192" s="300"/>
      <c r="L33192" s="300"/>
      <c r="M33192" s="300"/>
      <c r="N33192" s="300"/>
      <c r="O33192" s="300"/>
      <c r="P33192" s="300"/>
      <c r="Q33192" s="300"/>
      <c r="R33192" s="300"/>
      <c r="S33192" s="300"/>
      <c r="T33192" s="300"/>
      <c r="U33192" s="300"/>
      <c r="V33192" s="300"/>
      <c r="W33192" s="300"/>
      <c r="X33192" s="300"/>
      <c r="Y33192" s="300"/>
      <c r="Z33192" s="300"/>
      <c r="AA33192" s="300"/>
      <c r="AB33192" s="300"/>
      <c r="AC33192" s="300"/>
      <c r="AD33192" s="300"/>
      <c r="AE33192" s="300"/>
      <c r="AF33192" s="300"/>
      <c r="AG33192" s="300"/>
      <c r="AH33192" s="300"/>
      <c r="AI33192" s="300"/>
      <c r="AJ33192" s="300"/>
      <c r="AK33192" s="300"/>
      <c r="AL33192" s="300"/>
      <c r="AM33192" s="300"/>
      <c r="AN33192" s="300"/>
      <c r="AO33192" s="300"/>
      <c r="AP33192" s="300"/>
      <c r="AQ33192" s="300"/>
      <c r="AR33192" s="300"/>
      <c r="AS33192" s="300"/>
      <c r="AT33192" s="300"/>
      <c r="AU33192" s="300"/>
      <c r="AV33192" s="300"/>
      <c r="AW33192" s="300"/>
      <c r="AX33192" s="300"/>
      <c r="AY33192" s="300"/>
      <c r="AZ33192" s="300"/>
      <c r="BA33192" s="300"/>
      <c r="BB33192" s="300"/>
      <c r="BC33192" s="300"/>
      <c r="BD33192" s="300"/>
      <c r="BE33192" s="300"/>
      <c r="BF33192" s="300"/>
      <c r="BG33192" s="300"/>
      <c r="BH33192" s="300"/>
      <c r="BI33192" s="300"/>
      <c r="BJ33192" s="300"/>
      <c r="BK33192" s="300"/>
      <c r="BL33192" s="300"/>
      <c r="BM33192" s="300"/>
      <c r="BN33192" s="300"/>
      <c r="BO33192" s="300"/>
      <c r="BP33192" s="300"/>
      <c r="BQ33192" s="300"/>
      <c r="BR33192" s="300"/>
      <c r="BS33192" s="300"/>
      <c r="BT33192" s="300"/>
      <c r="BU33192" s="300"/>
      <c r="BV33192" s="300"/>
      <c r="BW33192" s="300"/>
      <c r="BX33192" s="300"/>
      <c r="BY33192" s="300"/>
      <c r="BZ33192" s="300"/>
      <c r="CA33192" s="300"/>
      <c r="CB33192" s="300"/>
      <c r="CC33192" s="300"/>
      <c r="CD33192" s="300"/>
      <c r="CE33192" s="300"/>
      <c r="CF33192" s="300"/>
      <c r="CG33192" s="300"/>
      <c r="CH33192" s="300"/>
      <c r="CI33192" s="300"/>
      <c r="CJ33192" s="300"/>
      <c r="CK33192" s="300"/>
      <c r="CL33192" s="300"/>
      <c r="CM33192" s="300"/>
      <c r="CN33192" s="300"/>
      <c r="CO33192" s="300"/>
      <c r="CP33192" s="300"/>
      <c r="CQ33192" s="300"/>
      <c r="CR33192" s="300"/>
      <c r="CS33192" s="300"/>
      <c r="CT33192" s="300"/>
      <c r="CU33192" s="300"/>
      <c r="CV33192" s="300"/>
      <c r="CW33192" s="300"/>
      <c r="CX33192" s="300"/>
      <c r="CY33192" s="300"/>
      <c r="CZ33192" s="300"/>
      <c r="DA33192" s="300"/>
      <c r="DB33192" s="300"/>
      <c r="DC33192" s="300"/>
      <c r="DD33192" s="300"/>
      <c r="DE33192" s="300"/>
      <c r="DF33192" s="300"/>
      <c r="DG33192" s="300"/>
      <c r="DH33192" s="300"/>
      <c r="DI33192" s="300"/>
      <c r="DJ33192" s="300"/>
      <c r="DK33192" s="300"/>
      <c r="DL33192" s="300"/>
      <c r="DM33192" s="300"/>
      <c r="DN33192" s="300"/>
      <c r="DO33192" s="300"/>
      <c r="DP33192" s="300"/>
      <c r="DQ33192" s="300"/>
      <c r="DR33192" s="300"/>
      <c r="DS33192" s="300"/>
      <c r="DT33192" s="300"/>
      <c r="DU33192" s="300"/>
      <c r="DV33192" s="300"/>
      <c r="DW33192" s="300"/>
      <c r="DX33192" s="300"/>
      <c r="DY33192" s="300"/>
      <c r="DZ33192" s="300"/>
      <c r="EA33192" s="300"/>
      <c r="EB33192" s="300"/>
      <c r="EC33192" s="300"/>
      <c r="ED33192" s="300"/>
      <c r="EE33192" s="300"/>
      <c r="EF33192" s="300"/>
      <c r="EG33192" s="300"/>
      <c r="EH33192" s="300"/>
      <c r="EI33192" s="300"/>
      <c r="EJ33192" s="300"/>
      <c r="EK33192" s="300"/>
      <c r="EL33192" s="300"/>
      <c r="EM33192" s="300"/>
      <c r="EN33192" s="300"/>
      <c r="EO33192" s="300"/>
      <c r="EP33192" s="300"/>
      <c r="EQ33192" s="300"/>
      <c r="ER33192" s="300"/>
      <c r="ES33192" s="300"/>
      <c r="ET33192" s="300"/>
      <c r="EU33192" s="300"/>
      <c r="EV33192" s="300"/>
      <c r="EW33192" s="300"/>
      <c r="EX33192" s="300"/>
      <c r="EY33192" s="300"/>
      <c r="EZ33192" s="300"/>
      <c r="FA33192" s="300"/>
      <c r="FB33192" s="300"/>
      <c r="FC33192" s="300"/>
      <c r="FD33192" s="300"/>
      <c r="FE33192" s="300"/>
      <c r="FF33192" s="300"/>
      <c r="FG33192" s="300"/>
      <c r="FH33192" s="300"/>
      <c r="FI33192" s="300"/>
      <c r="FJ33192" s="300"/>
      <c r="FK33192" s="300"/>
      <c r="FL33192" s="300"/>
      <c r="FM33192" s="300"/>
      <c r="FN33192" s="300"/>
      <c r="FO33192" s="300"/>
      <c r="FP33192" s="300"/>
      <c r="FQ33192" s="300"/>
      <c r="FR33192" s="300"/>
      <c r="FS33192" s="300"/>
      <c r="FT33192" s="300"/>
      <c r="FU33192" s="300"/>
      <c r="FV33192" s="300"/>
      <c r="FW33192" s="300"/>
      <c r="FX33192" s="300"/>
      <c r="FY33192" s="300"/>
      <c r="FZ33192" s="300"/>
      <c r="GA33192" s="300"/>
      <c r="GB33192" s="300"/>
      <c r="GC33192" s="300"/>
      <c r="GD33192" s="300"/>
      <c r="GE33192" s="300"/>
      <c r="GF33192" s="300"/>
      <c r="GG33192" s="300"/>
      <c r="GH33192" s="300"/>
      <c r="GI33192" s="300"/>
      <c r="GJ33192" s="300"/>
      <c r="GK33192" s="300"/>
    </row>
    <row r="33193" spans="4:193" x14ac:dyDescent="0.25">
      <c r="D33193" s="300"/>
      <c r="J33193" s="300"/>
      <c r="K33193" s="300"/>
      <c r="L33193" s="300"/>
      <c r="M33193" s="300"/>
      <c r="N33193" s="300"/>
      <c r="O33193" s="300"/>
      <c r="P33193" s="300"/>
      <c r="Q33193" s="300"/>
      <c r="R33193" s="300"/>
      <c r="S33193" s="300"/>
      <c r="T33193" s="300"/>
      <c r="U33193" s="300"/>
      <c r="V33193" s="300"/>
      <c r="W33193" s="300"/>
      <c r="X33193" s="300"/>
      <c r="Y33193" s="300"/>
      <c r="Z33193" s="300"/>
      <c r="AA33193" s="300"/>
      <c r="AB33193" s="300"/>
      <c r="AC33193" s="300"/>
      <c r="AD33193" s="300"/>
      <c r="AE33193" s="300"/>
      <c r="AF33193" s="300"/>
      <c r="AG33193" s="300"/>
      <c r="AH33193" s="300"/>
      <c r="AI33193" s="300"/>
      <c r="AJ33193" s="300"/>
      <c r="AK33193" s="300"/>
      <c r="AL33193" s="300"/>
      <c r="AM33193" s="300"/>
      <c r="AN33193" s="300"/>
      <c r="AO33193" s="300"/>
      <c r="AP33193" s="300"/>
      <c r="AQ33193" s="300"/>
      <c r="AR33193" s="300"/>
      <c r="AS33193" s="300"/>
      <c r="AT33193" s="300"/>
      <c r="AU33193" s="300"/>
      <c r="AV33193" s="300"/>
      <c r="AW33193" s="300"/>
      <c r="AX33193" s="300"/>
      <c r="AY33193" s="300"/>
      <c r="AZ33193" s="300"/>
      <c r="BA33193" s="300"/>
      <c r="BB33193" s="300"/>
      <c r="BC33193" s="300"/>
      <c r="BD33193" s="300"/>
      <c r="BE33193" s="300"/>
      <c r="BF33193" s="300"/>
      <c r="BG33193" s="300"/>
      <c r="BH33193" s="300"/>
      <c r="BI33193" s="300"/>
      <c r="BJ33193" s="300"/>
      <c r="BK33193" s="300"/>
      <c r="BL33193" s="300"/>
      <c r="BM33193" s="300"/>
      <c r="BN33193" s="300"/>
      <c r="BO33193" s="300"/>
      <c r="BP33193" s="300"/>
      <c r="BQ33193" s="300"/>
      <c r="BR33193" s="300"/>
      <c r="BS33193" s="300"/>
      <c r="BT33193" s="300"/>
      <c r="BU33193" s="300"/>
      <c r="BV33193" s="300"/>
      <c r="BW33193" s="300"/>
      <c r="BX33193" s="300"/>
      <c r="BY33193" s="300"/>
      <c r="BZ33193" s="300"/>
      <c r="CA33193" s="300"/>
      <c r="CB33193" s="300"/>
      <c r="CC33193" s="300"/>
      <c r="CD33193" s="300"/>
      <c r="CE33193" s="300"/>
      <c r="CF33193" s="300"/>
      <c r="CG33193" s="300"/>
      <c r="CH33193" s="300"/>
      <c r="CI33193" s="300"/>
      <c r="CJ33193" s="300"/>
      <c r="CK33193" s="300"/>
      <c r="CL33193" s="300"/>
      <c r="CM33193" s="300"/>
      <c r="CN33193" s="300"/>
      <c r="CO33193" s="300"/>
      <c r="CP33193" s="300"/>
      <c r="CQ33193" s="300"/>
      <c r="CR33193" s="300"/>
      <c r="CS33193" s="300"/>
      <c r="CT33193" s="300"/>
      <c r="CU33193" s="300"/>
      <c r="CV33193" s="300"/>
      <c r="CW33193" s="300"/>
      <c r="CX33193" s="300"/>
      <c r="CY33193" s="300"/>
      <c r="CZ33193" s="300"/>
      <c r="DA33193" s="300"/>
      <c r="DB33193" s="300"/>
      <c r="DC33193" s="300"/>
      <c r="DD33193" s="300"/>
      <c r="DE33193" s="300"/>
      <c r="DF33193" s="300"/>
      <c r="DG33193" s="300"/>
      <c r="DH33193" s="300"/>
      <c r="DI33193" s="300"/>
      <c r="DJ33193" s="300"/>
      <c r="DK33193" s="300"/>
      <c r="DL33193" s="300"/>
      <c r="DM33193" s="300"/>
      <c r="DN33193" s="300"/>
      <c r="DO33193" s="300"/>
      <c r="DP33193" s="300"/>
      <c r="DQ33193" s="300"/>
      <c r="DR33193" s="300"/>
      <c r="DS33193" s="300"/>
      <c r="DT33193" s="300"/>
      <c r="DU33193" s="300"/>
      <c r="DV33193" s="300"/>
      <c r="DW33193" s="300"/>
      <c r="DX33193" s="300"/>
      <c r="DY33193" s="300"/>
      <c r="DZ33193" s="300"/>
      <c r="EA33193" s="300"/>
      <c r="EB33193" s="300"/>
      <c r="EC33193" s="300"/>
      <c r="ED33193" s="300"/>
      <c r="EE33193" s="300"/>
      <c r="EF33193" s="300"/>
      <c r="EG33193" s="300"/>
      <c r="EH33193" s="300"/>
      <c r="EI33193" s="300"/>
      <c r="EJ33193" s="300"/>
      <c r="EK33193" s="300"/>
      <c r="EL33193" s="300"/>
      <c r="EM33193" s="300"/>
      <c r="EN33193" s="300"/>
      <c r="EO33193" s="300"/>
      <c r="EP33193" s="300"/>
      <c r="EQ33193" s="300"/>
      <c r="ER33193" s="300"/>
      <c r="ES33193" s="300"/>
      <c r="ET33193" s="300"/>
      <c r="EU33193" s="300"/>
      <c r="EV33193" s="300"/>
      <c r="EW33193" s="300"/>
      <c r="EX33193" s="300"/>
      <c r="EY33193" s="300"/>
      <c r="EZ33193" s="300"/>
      <c r="FA33193" s="300"/>
      <c r="FB33193" s="300"/>
      <c r="FC33193" s="300"/>
      <c r="FD33193" s="300"/>
      <c r="FE33193" s="300"/>
      <c r="FF33193" s="300"/>
      <c r="FG33193" s="300"/>
      <c r="FH33193" s="300"/>
      <c r="FI33193" s="300"/>
      <c r="FJ33193" s="300"/>
      <c r="FK33193" s="300"/>
      <c r="FL33193" s="300"/>
      <c r="FM33193" s="300"/>
      <c r="FN33193" s="300"/>
      <c r="FO33193" s="300"/>
      <c r="FP33193" s="300"/>
      <c r="FQ33193" s="300"/>
      <c r="FR33193" s="300"/>
      <c r="FS33193" s="300"/>
      <c r="FT33193" s="300"/>
      <c r="FU33193" s="300"/>
      <c r="FV33193" s="300"/>
      <c r="FW33193" s="300"/>
      <c r="FX33193" s="300"/>
      <c r="FY33193" s="300"/>
      <c r="FZ33193" s="300"/>
      <c r="GA33193" s="300"/>
      <c r="GB33193" s="300"/>
      <c r="GC33193" s="300"/>
      <c r="GD33193" s="300"/>
      <c r="GE33193" s="300"/>
      <c r="GF33193" s="300"/>
      <c r="GG33193" s="300"/>
      <c r="GH33193" s="300"/>
      <c r="GI33193" s="300"/>
      <c r="GJ33193" s="300"/>
      <c r="GK33193" s="300"/>
    </row>
    <row r="33194" spans="4:193" x14ac:dyDescent="0.25">
      <c r="D33194" s="300"/>
      <c r="J33194" s="300"/>
      <c r="K33194" s="300"/>
      <c r="L33194" s="300"/>
      <c r="M33194" s="300"/>
      <c r="N33194" s="300"/>
      <c r="O33194" s="300"/>
      <c r="P33194" s="300"/>
      <c r="Q33194" s="300"/>
      <c r="R33194" s="300"/>
      <c r="S33194" s="300"/>
      <c r="T33194" s="300"/>
      <c r="U33194" s="300"/>
      <c r="V33194" s="300"/>
      <c r="W33194" s="300"/>
      <c r="X33194" s="300"/>
      <c r="Y33194" s="300"/>
      <c r="Z33194" s="300"/>
      <c r="AA33194" s="300"/>
      <c r="AB33194" s="300"/>
      <c r="AC33194" s="300"/>
      <c r="AD33194" s="300"/>
      <c r="AE33194" s="300"/>
      <c r="AF33194" s="300"/>
      <c r="AG33194" s="300"/>
      <c r="AH33194" s="300"/>
      <c r="AI33194" s="300"/>
      <c r="AJ33194" s="300"/>
      <c r="AK33194" s="300"/>
      <c r="AL33194" s="300"/>
      <c r="AM33194" s="300"/>
      <c r="AN33194" s="300"/>
      <c r="AO33194" s="300"/>
      <c r="AP33194" s="300"/>
      <c r="AQ33194" s="300"/>
      <c r="AR33194" s="300"/>
      <c r="AS33194" s="300"/>
      <c r="AT33194" s="300"/>
      <c r="AU33194" s="300"/>
      <c r="AV33194" s="300"/>
      <c r="AW33194" s="300"/>
      <c r="AX33194" s="300"/>
      <c r="AY33194" s="300"/>
      <c r="AZ33194" s="300"/>
      <c r="BA33194" s="300"/>
      <c r="BB33194" s="300"/>
      <c r="BC33194" s="300"/>
      <c r="BD33194" s="300"/>
      <c r="BE33194" s="300"/>
      <c r="BF33194" s="300"/>
      <c r="BG33194" s="300"/>
      <c r="BH33194" s="300"/>
      <c r="BI33194" s="300"/>
      <c r="BJ33194" s="300"/>
      <c r="BK33194" s="300"/>
      <c r="BL33194" s="300"/>
      <c r="BM33194" s="300"/>
      <c r="BN33194" s="300"/>
      <c r="BO33194" s="300"/>
      <c r="BP33194" s="300"/>
      <c r="BQ33194" s="300"/>
      <c r="BR33194" s="300"/>
      <c r="BS33194" s="300"/>
      <c r="BT33194" s="300"/>
      <c r="BU33194" s="300"/>
      <c r="BV33194" s="300"/>
      <c r="BW33194" s="300"/>
      <c r="BX33194" s="300"/>
      <c r="BY33194" s="300"/>
      <c r="BZ33194" s="300"/>
      <c r="CA33194" s="300"/>
      <c r="CB33194" s="300"/>
      <c r="CC33194" s="300"/>
      <c r="CD33194" s="300"/>
      <c r="CE33194" s="300"/>
      <c r="CF33194" s="300"/>
      <c r="CG33194" s="300"/>
      <c r="CH33194" s="300"/>
      <c r="CI33194" s="300"/>
      <c r="CJ33194" s="300"/>
      <c r="CK33194" s="300"/>
      <c r="CL33194" s="300"/>
      <c r="CM33194" s="300"/>
      <c r="CN33194" s="300"/>
      <c r="CO33194" s="300"/>
      <c r="CP33194" s="300"/>
      <c r="CQ33194" s="300"/>
      <c r="CR33194" s="300"/>
      <c r="CS33194" s="300"/>
      <c r="CT33194" s="300"/>
      <c r="CU33194" s="300"/>
      <c r="CV33194" s="300"/>
      <c r="CW33194" s="300"/>
      <c r="CX33194" s="300"/>
      <c r="CY33194" s="300"/>
      <c r="CZ33194" s="300"/>
      <c r="DA33194" s="300"/>
      <c r="DB33194" s="300"/>
      <c r="DC33194" s="300"/>
      <c r="DD33194" s="300"/>
      <c r="DE33194" s="300"/>
      <c r="DF33194" s="300"/>
      <c r="DG33194" s="300"/>
      <c r="DH33194" s="300"/>
      <c r="DI33194" s="300"/>
      <c r="DJ33194" s="300"/>
      <c r="DK33194" s="300"/>
      <c r="DL33194" s="300"/>
      <c r="DM33194" s="300"/>
      <c r="DN33194" s="300"/>
      <c r="DO33194" s="300"/>
      <c r="DP33194" s="300"/>
      <c r="DQ33194" s="300"/>
      <c r="DR33194" s="300"/>
      <c r="DS33194" s="300"/>
      <c r="DT33194" s="300"/>
      <c r="DU33194" s="300"/>
      <c r="DV33194" s="300"/>
      <c r="DW33194" s="300"/>
      <c r="DX33194" s="300"/>
      <c r="DY33194" s="300"/>
      <c r="DZ33194" s="300"/>
      <c r="EA33194" s="300"/>
      <c r="EB33194" s="300"/>
      <c r="EC33194" s="300"/>
      <c r="ED33194" s="300"/>
      <c r="EE33194" s="300"/>
      <c r="EF33194" s="300"/>
      <c r="EG33194" s="300"/>
      <c r="EH33194" s="300"/>
      <c r="EI33194" s="300"/>
      <c r="EJ33194" s="300"/>
      <c r="EK33194" s="300"/>
      <c r="EL33194" s="300"/>
      <c r="EM33194" s="300"/>
      <c r="EN33194" s="300"/>
      <c r="EO33194" s="300"/>
      <c r="EP33194" s="300"/>
      <c r="EQ33194" s="300"/>
      <c r="ER33194" s="300"/>
      <c r="ES33194" s="300"/>
      <c r="ET33194" s="300"/>
      <c r="EU33194" s="300"/>
      <c r="EV33194" s="300"/>
      <c r="EW33194" s="300"/>
      <c r="EX33194" s="300"/>
      <c r="EY33194" s="300"/>
      <c r="EZ33194" s="300"/>
      <c r="FA33194" s="300"/>
      <c r="FB33194" s="300"/>
      <c r="FC33194" s="300"/>
      <c r="FD33194" s="300"/>
      <c r="FE33194" s="300"/>
      <c r="FF33194" s="300"/>
      <c r="FG33194" s="300"/>
      <c r="FH33194" s="300"/>
      <c r="FI33194" s="300"/>
      <c r="FJ33194" s="300"/>
      <c r="FK33194" s="300"/>
      <c r="FL33194" s="300"/>
      <c r="FM33194" s="300"/>
      <c r="FN33194" s="300"/>
      <c r="FO33194" s="300"/>
      <c r="FP33194" s="300"/>
      <c r="FQ33194" s="300"/>
      <c r="FR33194" s="300"/>
      <c r="FS33194" s="300"/>
      <c r="FT33194" s="300"/>
      <c r="FU33194" s="300"/>
      <c r="FV33194" s="300"/>
      <c r="FW33194" s="300"/>
      <c r="FX33194" s="300"/>
      <c r="FY33194" s="300"/>
      <c r="FZ33194" s="300"/>
      <c r="GA33194" s="300"/>
      <c r="GB33194" s="300"/>
      <c r="GC33194" s="300"/>
      <c r="GD33194" s="300"/>
      <c r="GE33194" s="300"/>
      <c r="GF33194" s="300"/>
      <c r="GG33194" s="300"/>
      <c r="GH33194" s="300"/>
      <c r="GI33194" s="300"/>
      <c r="GJ33194" s="300"/>
      <c r="GK33194" s="300"/>
    </row>
    <row r="33195" spans="4:193" x14ac:dyDescent="0.25">
      <c r="D33195" s="300"/>
      <c r="J33195" s="300"/>
      <c r="K33195" s="300"/>
      <c r="L33195" s="300"/>
      <c r="M33195" s="300"/>
      <c r="N33195" s="300"/>
      <c r="O33195" s="300"/>
      <c r="P33195" s="300"/>
      <c r="Q33195" s="300"/>
      <c r="R33195" s="300"/>
      <c r="S33195" s="300"/>
      <c r="T33195" s="300"/>
      <c r="U33195" s="300"/>
      <c r="V33195" s="300"/>
      <c r="W33195" s="300"/>
      <c r="X33195" s="300"/>
      <c r="Y33195" s="300"/>
      <c r="Z33195" s="300"/>
      <c r="AA33195" s="300"/>
      <c r="AB33195" s="300"/>
      <c r="AC33195" s="300"/>
      <c r="AD33195" s="300"/>
      <c r="AE33195" s="300"/>
      <c r="AF33195" s="300"/>
      <c r="AG33195" s="300"/>
      <c r="AH33195" s="300"/>
      <c r="AI33195" s="300"/>
      <c r="AJ33195" s="300"/>
      <c r="AK33195" s="300"/>
      <c r="AL33195" s="300"/>
      <c r="AM33195" s="300"/>
      <c r="AN33195" s="300"/>
      <c r="AO33195" s="300"/>
      <c r="AP33195" s="300"/>
      <c r="AQ33195" s="300"/>
      <c r="AR33195" s="300"/>
      <c r="AS33195" s="300"/>
      <c r="AT33195" s="300"/>
      <c r="AU33195" s="300"/>
      <c r="AV33195" s="300"/>
      <c r="AW33195" s="300"/>
      <c r="AX33195" s="300"/>
      <c r="AY33195" s="300"/>
      <c r="AZ33195" s="300"/>
      <c r="BA33195" s="300"/>
      <c r="BB33195" s="300"/>
      <c r="BC33195" s="300"/>
      <c r="BD33195" s="300"/>
      <c r="BE33195" s="300"/>
      <c r="BF33195" s="300"/>
      <c r="BG33195" s="300"/>
      <c r="BH33195" s="300"/>
      <c r="BI33195" s="300"/>
      <c r="BJ33195" s="300"/>
      <c r="BK33195" s="300"/>
      <c r="BL33195" s="300"/>
      <c r="BM33195" s="300"/>
      <c r="BN33195" s="300"/>
      <c r="BO33195" s="300"/>
      <c r="BP33195" s="300"/>
      <c r="BQ33195" s="300"/>
      <c r="BR33195" s="300"/>
      <c r="BS33195" s="300"/>
      <c r="BT33195" s="300"/>
      <c r="BU33195" s="300"/>
      <c r="BV33195" s="300"/>
      <c r="BW33195" s="300"/>
      <c r="BX33195" s="300"/>
      <c r="BY33195" s="300"/>
      <c r="BZ33195" s="300"/>
      <c r="CA33195" s="300"/>
      <c r="CB33195" s="300"/>
      <c r="CC33195" s="300"/>
      <c r="CD33195" s="300"/>
      <c r="CE33195" s="300"/>
      <c r="CF33195" s="300"/>
      <c r="CG33195" s="300"/>
      <c r="CH33195" s="300"/>
      <c r="CI33195" s="300"/>
      <c r="CJ33195" s="300"/>
      <c r="CK33195" s="300"/>
      <c r="CL33195" s="300"/>
      <c r="CM33195" s="300"/>
      <c r="CN33195" s="300"/>
      <c r="CO33195" s="300"/>
      <c r="CP33195" s="300"/>
      <c r="CQ33195" s="300"/>
      <c r="CR33195" s="300"/>
      <c r="CS33195" s="300"/>
      <c r="CT33195" s="300"/>
      <c r="CU33195" s="300"/>
      <c r="CV33195" s="300"/>
      <c r="CW33195" s="300"/>
      <c r="CX33195" s="300"/>
      <c r="CY33195" s="300"/>
      <c r="CZ33195" s="300"/>
      <c r="DA33195" s="300"/>
      <c r="DB33195" s="300"/>
      <c r="DC33195" s="300"/>
      <c r="DD33195" s="300"/>
      <c r="DE33195" s="300"/>
      <c r="DF33195" s="300"/>
      <c r="DG33195" s="300"/>
      <c r="DH33195" s="300"/>
      <c r="DI33195" s="300"/>
      <c r="DJ33195" s="300"/>
      <c r="DK33195" s="300"/>
      <c r="DL33195" s="300"/>
      <c r="DM33195" s="300"/>
      <c r="DN33195" s="300"/>
      <c r="DO33195" s="300"/>
      <c r="DP33195" s="300"/>
      <c r="DQ33195" s="300"/>
      <c r="DR33195" s="300"/>
      <c r="DS33195" s="300"/>
      <c r="DT33195" s="300"/>
      <c r="DU33195" s="300"/>
      <c r="DV33195" s="300"/>
      <c r="DW33195" s="300"/>
      <c r="DX33195" s="300"/>
      <c r="DY33195" s="300"/>
      <c r="DZ33195" s="300"/>
      <c r="EA33195" s="300"/>
      <c r="EB33195" s="300"/>
      <c r="EC33195" s="300"/>
      <c r="ED33195" s="300"/>
      <c r="EE33195" s="300"/>
      <c r="EF33195" s="300"/>
      <c r="EG33195" s="300"/>
      <c r="EH33195" s="300"/>
      <c r="EI33195" s="300"/>
      <c r="EJ33195" s="300"/>
      <c r="EK33195" s="300"/>
      <c r="EL33195" s="300"/>
      <c r="EM33195" s="300"/>
      <c r="EN33195" s="300"/>
      <c r="EO33195" s="300"/>
      <c r="EP33195" s="300"/>
      <c r="EQ33195" s="300"/>
      <c r="ER33195" s="300"/>
      <c r="ES33195" s="300"/>
      <c r="ET33195" s="300"/>
      <c r="EU33195" s="300"/>
      <c r="EV33195" s="300"/>
      <c r="EW33195" s="300"/>
      <c r="EX33195" s="300"/>
      <c r="EY33195" s="300"/>
      <c r="EZ33195" s="300"/>
      <c r="FA33195" s="300"/>
      <c r="FB33195" s="300"/>
      <c r="FC33195" s="300"/>
      <c r="FD33195" s="300"/>
      <c r="FE33195" s="300"/>
      <c r="FF33195" s="300"/>
      <c r="FG33195" s="300"/>
      <c r="FH33195" s="300"/>
      <c r="FI33195" s="300"/>
      <c r="FJ33195" s="300"/>
      <c r="FK33195" s="300"/>
      <c r="FL33195" s="300"/>
      <c r="FM33195" s="300"/>
      <c r="FN33195" s="300"/>
      <c r="FO33195" s="300"/>
      <c r="FP33195" s="300"/>
      <c r="FQ33195" s="300"/>
      <c r="FR33195" s="300"/>
      <c r="FS33195" s="300"/>
      <c r="FT33195" s="300"/>
      <c r="FU33195" s="300"/>
      <c r="FV33195" s="300"/>
      <c r="FW33195" s="300"/>
      <c r="FX33195" s="300"/>
      <c r="FY33195" s="300"/>
      <c r="FZ33195" s="300"/>
      <c r="GA33195" s="300"/>
      <c r="GB33195" s="300"/>
      <c r="GC33195" s="300"/>
      <c r="GD33195" s="300"/>
      <c r="GE33195" s="300"/>
      <c r="GF33195" s="300"/>
      <c r="GG33195" s="300"/>
      <c r="GH33195" s="300"/>
      <c r="GI33195" s="300"/>
      <c r="GJ33195" s="300"/>
      <c r="GK33195" s="300"/>
    </row>
    <row r="33196" spans="4:193" x14ac:dyDescent="0.25">
      <c r="D33196" s="300"/>
      <c r="J33196" s="300"/>
      <c r="K33196" s="300"/>
      <c r="L33196" s="300"/>
      <c r="M33196" s="300"/>
      <c r="N33196" s="300"/>
      <c r="O33196" s="300"/>
      <c r="P33196" s="300"/>
      <c r="Q33196" s="300"/>
      <c r="R33196" s="300"/>
      <c r="S33196" s="300"/>
      <c r="T33196" s="300"/>
      <c r="U33196" s="300"/>
      <c r="V33196" s="300"/>
      <c r="W33196" s="300"/>
      <c r="X33196" s="300"/>
      <c r="Y33196" s="300"/>
      <c r="Z33196" s="300"/>
      <c r="AA33196" s="300"/>
      <c r="AB33196" s="300"/>
      <c r="AC33196" s="300"/>
      <c r="AD33196" s="300"/>
      <c r="AE33196" s="300"/>
      <c r="AF33196" s="300"/>
      <c r="AG33196" s="300"/>
      <c r="AH33196" s="300"/>
      <c r="AI33196" s="300"/>
      <c r="AJ33196" s="300"/>
      <c r="AK33196" s="300"/>
      <c r="AL33196" s="300"/>
      <c r="AM33196" s="300"/>
      <c r="AN33196" s="300"/>
      <c r="AO33196" s="300"/>
      <c r="AP33196" s="300"/>
      <c r="AQ33196" s="300"/>
      <c r="AR33196" s="300"/>
      <c r="AS33196" s="300"/>
      <c r="AT33196" s="300"/>
      <c r="AU33196" s="300"/>
      <c r="AV33196" s="300"/>
      <c r="AW33196" s="300"/>
      <c r="AX33196" s="300"/>
      <c r="AY33196" s="300"/>
      <c r="AZ33196" s="300"/>
      <c r="BA33196" s="300"/>
      <c r="BB33196" s="300"/>
      <c r="BC33196" s="300"/>
      <c r="BD33196" s="300"/>
      <c r="BE33196" s="300"/>
      <c r="BF33196" s="300"/>
      <c r="BG33196" s="300"/>
      <c r="BH33196" s="300"/>
      <c r="BI33196" s="300"/>
      <c r="BJ33196" s="300"/>
      <c r="BK33196" s="300"/>
      <c r="BL33196" s="300"/>
      <c r="BM33196" s="300"/>
      <c r="BN33196" s="300"/>
      <c r="BO33196" s="300"/>
      <c r="BP33196" s="300"/>
      <c r="BQ33196" s="300"/>
      <c r="BR33196" s="300"/>
      <c r="BS33196" s="300"/>
      <c r="BT33196" s="300"/>
      <c r="BU33196" s="300"/>
      <c r="BV33196" s="300"/>
      <c r="BW33196" s="300"/>
      <c r="BX33196" s="300"/>
      <c r="BY33196" s="300"/>
      <c r="BZ33196" s="300"/>
      <c r="CA33196" s="300"/>
      <c r="CB33196" s="300"/>
      <c r="CC33196" s="300"/>
      <c r="CD33196" s="300"/>
      <c r="CE33196" s="300"/>
      <c r="CF33196" s="300"/>
      <c r="CG33196" s="300"/>
      <c r="CH33196" s="300"/>
      <c r="CI33196" s="300"/>
      <c r="CJ33196" s="300"/>
      <c r="CK33196" s="300"/>
      <c r="CL33196" s="300"/>
      <c r="CM33196" s="300"/>
      <c r="CN33196" s="300"/>
      <c r="CO33196" s="300"/>
      <c r="CP33196" s="300"/>
      <c r="CQ33196" s="300"/>
      <c r="CR33196" s="300"/>
      <c r="CS33196" s="300"/>
      <c r="CT33196" s="300"/>
      <c r="CU33196" s="300"/>
      <c r="CV33196" s="300"/>
      <c r="CW33196" s="300"/>
      <c r="CX33196" s="300"/>
      <c r="CY33196" s="300"/>
      <c r="CZ33196" s="300"/>
      <c r="DA33196" s="300"/>
      <c r="DB33196" s="300"/>
      <c r="DC33196" s="300"/>
      <c r="DD33196" s="300"/>
      <c r="DE33196" s="300"/>
      <c r="DF33196" s="300"/>
      <c r="DG33196" s="300"/>
      <c r="DH33196" s="300"/>
      <c r="DI33196" s="300"/>
      <c r="DJ33196" s="300"/>
      <c r="DK33196" s="300"/>
      <c r="DL33196" s="300"/>
      <c r="DM33196" s="300"/>
      <c r="DN33196" s="300"/>
      <c r="DO33196" s="300"/>
      <c r="DP33196" s="300"/>
      <c r="DQ33196" s="300"/>
      <c r="DR33196" s="300"/>
      <c r="DS33196" s="300"/>
      <c r="DT33196" s="300"/>
      <c r="DU33196" s="300"/>
      <c r="DV33196" s="300"/>
      <c r="DW33196" s="300"/>
      <c r="DX33196" s="300"/>
      <c r="DY33196" s="300"/>
      <c r="DZ33196" s="300"/>
      <c r="EA33196" s="300"/>
      <c r="EB33196" s="300"/>
      <c r="EC33196" s="300"/>
      <c r="ED33196" s="300"/>
      <c r="EE33196" s="300"/>
      <c r="EF33196" s="300"/>
      <c r="EG33196" s="300"/>
      <c r="EH33196" s="300"/>
      <c r="EI33196" s="300"/>
      <c r="EJ33196" s="300"/>
      <c r="EK33196" s="300"/>
      <c r="EL33196" s="300"/>
      <c r="EM33196" s="300"/>
      <c r="EN33196" s="300"/>
      <c r="EO33196" s="300"/>
      <c r="EP33196" s="300"/>
      <c r="EQ33196" s="300"/>
      <c r="ER33196" s="300"/>
      <c r="ES33196" s="300"/>
      <c r="ET33196" s="300"/>
      <c r="EU33196" s="300"/>
      <c r="EV33196" s="300"/>
      <c r="EW33196" s="300"/>
      <c r="EX33196" s="300"/>
      <c r="EY33196" s="300"/>
      <c r="EZ33196" s="300"/>
      <c r="FA33196" s="300"/>
      <c r="FB33196" s="300"/>
      <c r="FC33196" s="300"/>
      <c r="FD33196" s="300"/>
      <c r="FE33196" s="300"/>
      <c r="FF33196" s="300"/>
      <c r="FG33196" s="300"/>
      <c r="FH33196" s="300"/>
      <c r="FI33196" s="300"/>
      <c r="FJ33196" s="300"/>
      <c r="FK33196" s="300"/>
      <c r="FL33196" s="300"/>
      <c r="FM33196" s="300"/>
      <c r="FN33196" s="300"/>
      <c r="FO33196" s="300"/>
      <c r="FP33196" s="300"/>
      <c r="FQ33196" s="300"/>
      <c r="FR33196" s="300"/>
      <c r="FS33196" s="300"/>
      <c r="FT33196" s="300"/>
      <c r="FU33196" s="300"/>
      <c r="FV33196" s="300"/>
      <c r="FW33196" s="300"/>
      <c r="FX33196" s="300"/>
      <c r="FY33196" s="300"/>
      <c r="FZ33196" s="300"/>
      <c r="GA33196" s="300"/>
      <c r="GB33196" s="300"/>
      <c r="GC33196" s="300"/>
      <c r="GD33196" s="300"/>
      <c r="GE33196" s="300"/>
      <c r="GF33196" s="300"/>
      <c r="GG33196" s="300"/>
      <c r="GH33196" s="300"/>
      <c r="GI33196" s="300"/>
      <c r="GJ33196" s="300"/>
      <c r="GK33196" s="300"/>
    </row>
    <row r="33197" spans="4:193" x14ac:dyDescent="0.25">
      <c r="D33197" s="300"/>
      <c r="J33197" s="300"/>
      <c r="K33197" s="300"/>
      <c r="L33197" s="300"/>
      <c r="M33197" s="300"/>
      <c r="N33197" s="300"/>
      <c r="O33197" s="300"/>
      <c r="P33197" s="300"/>
      <c r="Q33197" s="300"/>
      <c r="R33197" s="300"/>
      <c r="S33197" s="300"/>
      <c r="T33197" s="300"/>
      <c r="U33197" s="300"/>
      <c r="V33197" s="300"/>
      <c r="W33197" s="300"/>
      <c r="X33197" s="300"/>
      <c r="Y33197" s="300"/>
      <c r="Z33197" s="300"/>
      <c r="AA33197" s="300"/>
      <c r="AB33197" s="300"/>
      <c r="AC33197" s="300"/>
      <c r="AD33197" s="300"/>
      <c r="AE33197" s="300"/>
      <c r="AF33197" s="300"/>
      <c r="AG33197" s="300"/>
      <c r="AH33197" s="300"/>
      <c r="AI33197" s="300"/>
      <c r="AJ33197" s="300"/>
      <c r="AK33197" s="300"/>
      <c r="AL33197" s="300"/>
      <c r="AM33197" s="300"/>
      <c r="AN33197" s="300"/>
      <c r="AO33197" s="300"/>
      <c r="AP33197" s="300"/>
      <c r="AQ33197" s="300"/>
      <c r="AR33197" s="300"/>
      <c r="AS33197" s="300"/>
      <c r="AT33197" s="300"/>
      <c r="AU33197" s="300"/>
      <c r="AV33197" s="300"/>
      <c r="AW33197" s="300"/>
      <c r="AX33197" s="300"/>
      <c r="AY33197" s="300"/>
      <c r="AZ33197" s="300"/>
      <c r="BA33197" s="300"/>
      <c r="BB33197" s="300"/>
      <c r="BC33197" s="300"/>
      <c r="BD33197" s="300"/>
      <c r="BE33197" s="300"/>
      <c r="BF33197" s="300"/>
      <c r="BG33197" s="300"/>
      <c r="BH33197" s="300"/>
      <c r="BI33197" s="300"/>
      <c r="BJ33197" s="300"/>
      <c r="BK33197" s="300"/>
      <c r="BL33197" s="300"/>
      <c r="BM33197" s="300"/>
      <c r="BN33197" s="300"/>
      <c r="BO33197" s="300"/>
      <c r="BP33197" s="300"/>
      <c r="BQ33197" s="300"/>
      <c r="BR33197" s="300"/>
      <c r="BS33197" s="300"/>
      <c r="BT33197" s="300"/>
      <c r="BU33197" s="300"/>
      <c r="BV33197" s="300"/>
      <c r="BW33197" s="300"/>
      <c r="BX33197" s="300"/>
      <c r="BY33197" s="300"/>
      <c r="BZ33197" s="300"/>
      <c r="CA33197" s="300"/>
      <c r="CB33197" s="300"/>
      <c r="CC33197" s="300"/>
      <c r="CD33197" s="300"/>
      <c r="CE33197" s="300"/>
      <c r="CF33197" s="300"/>
      <c r="CG33197" s="300"/>
      <c r="CH33197" s="300"/>
      <c r="CI33197" s="300"/>
      <c r="CJ33197" s="300"/>
      <c r="CK33197" s="300"/>
      <c r="CL33197" s="300"/>
      <c r="CM33197" s="300"/>
      <c r="CN33197" s="300"/>
      <c r="CO33197" s="300"/>
      <c r="CP33197" s="300"/>
      <c r="CQ33197" s="300"/>
      <c r="CR33197" s="300"/>
      <c r="CS33197" s="300"/>
      <c r="CT33197" s="300"/>
      <c r="CU33197" s="300"/>
      <c r="CV33197" s="300"/>
      <c r="CW33197" s="300"/>
      <c r="CX33197" s="300"/>
      <c r="CY33197" s="300"/>
      <c r="CZ33197" s="300"/>
      <c r="DA33197" s="300"/>
      <c r="DB33197" s="300"/>
      <c r="DC33197" s="300"/>
      <c r="DD33197" s="300"/>
      <c r="DE33197" s="300"/>
      <c r="DF33197" s="300"/>
      <c r="DG33197" s="300"/>
      <c r="DH33197" s="300"/>
      <c r="DI33197" s="300"/>
      <c r="DJ33197" s="300"/>
      <c r="DK33197" s="300"/>
      <c r="DL33197" s="300"/>
      <c r="DM33197" s="300"/>
      <c r="DN33197" s="300"/>
      <c r="DO33197" s="300"/>
      <c r="DP33197" s="300"/>
      <c r="DQ33197" s="300"/>
      <c r="DR33197" s="300"/>
      <c r="DS33197" s="300"/>
      <c r="DT33197" s="300"/>
      <c r="DU33197" s="300"/>
      <c r="DV33197" s="300"/>
      <c r="DW33197" s="300"/>
      <c r="DX33197" s="300"/>
      <c r="DY33197" s="300"/>
      <c r="DZ33197" s="300"/>
      <c r="EA33197" s="300"/>
      <c r="EB33197" s="300"/>
      <c r="EC33197" s="300"/>
      <c r="ED33197" s="300"/>
      <c r="EE33197" s="300"/>
      <c r="EF33197" s="300"/>
      <c r="EG33197" s="300"/>
      <c r="EH33197" s="300"/>
      <c r="EI33197" s="300"/>
      <c r="EJ33197" s="300"/>
      <c r="EK33197" s="300"/>
      <c r="EL33197" s="300"/>
      <c r="EM33197" s="300"/>
      <c r="EN33197" s="300"/>
      <c r="EO33197" s="300"/>
      <c r="EP33197" s="300"/>
      <c r="EQ33197" s="300"/>
      <c r="ER33197" s="300"/>
      <c r="ES33197" s="300"/>
      <c r="ET33197" s="300"/>
      <c r="EU33197" s="300"/>
      <c r="EV33197" s="300"/>
      <c r="EW33197" s="300"/>
      <c r="EX33197" s="300"/>
      <c r="EY33197" s="300"/>
      <c r="EZ33197" s="300"/>
      <c r="FA33197" s="300"/>
      <c r="FB33197" s="300"/>
      <c r="FC33197" s="300"/>
      <c r="FD33197" s="300"/>
      <c r="FE33197" s="300"/>
      <c r="FF33197" s="300"/>
      <c r="FG33197" s="300"/>
      <c r="FH33197" s="300"/>
      <c r="FI33197" s="300"/>
      <c r="FJ33197" s="300"/>
      <c r="FK33197" s="300"/>
      <c r="FL33197" s="300"/>
      <c r="FM33197" s="300"/>
      <c r="FN33197" s="300"/>
      <c r="FO33197" s="300"/>
      <c r="FP33197" s="300"/>
      <c r="FQ33197" s="300"/>
      <c r="FR33197" s="300"/>
      <c r="FS33197" s="300"/>
      <c r="FT33197" s="300"/>
      <c r="FU33197" s="300"/>
      <c r="FV33197" s="300"/>
      <c r="FW33197" s="300"/>
      <c r="FX33197" s="300"/>
      <c r="FY33197" s="300"/>
      <c r="FZ33197" s="300"/>
      <c r="GA33197" s="300"/>
      <c r="GB33197" s="300"/>
      <c r="GC33197" s="300"/>
      <c r="GD33197" s="300"/>
      <c r="GE33197" s="300"/>
      <c r="GF33197" s="300"/>
      <c r="GG33197" s="300"/>
      <c r="GH33197" s="300"/>
      <c r="GI33197" s="300"/>
      <c r="GJ33197" s="300"/>
      <c r="GK33197" s="300"/>
    </row>
    <row r="33198" spans="4:193" x14ac:dyDescent="0.25">
      <c r="D33198" s="300"/>
      <c r="J33198" s="300"/>
      <c r="K33198" s="300"/>
      <c r="L33198" s="300"/>
      <c r="M33198" s="300"/>
      <c r="N33198" s="300"/>
      <c r="O33198" s="300"/>
      <c r="P33198" s="300"/>
      <c r="Q33198" s="300"/>
      <c r="R33198" s="300"/>
      <c r="S33198" s="300"/>
      <c r="T33198" s="300"/>
      <c r="U33198" s="300"/>
      <c r="V33198" s="300"/>
      <c r="W33198" s="300"/>
      <c r="X33198" s="300"/>
      <c r="Y33198" s="300"/>
      <c r="Z33198" s="300"/>
      <c r="AA33198" s="300"/>
      <c r="AB33198" s="300"/>
      <c r="AC33198" s="300"/>
      <c r="AD33198" s="300"/>
      <c r="AE33198" s="300"/>
      <c r="AF33198" s="300"/>
      <c r="AG33198" s="300"/>
      <c r="AH33198" s="300"/>
      <c r="AI33198" s="300"/>
      <c r="AJ33198" s="300"/>
      <c r="AK33198" s="300"/>
      <c r="AL33198" s="300"/>
      <c r="AM33198" s="300"/>
      <c r="AN33198" s="300"/>
      <c r="AO33198" s="300"/>
      <c r="AP33198" s="300"/>
      <c r="AQ33198" s="300"/>
      <c r="AR33198" s="300"/>
      <c r="AS33198" s="300"/>
      <c r="AT33198" s="300"/>
      <c r="AU33198" s="300"/>
      <c r="AV33198" s="300"/>
      <c r="AW33198" s="300"/>
      <c r="AX33198" s="300"/>
      <c r="AY33198" s="300"/>
      <c r="AZ33198" s="300"/>
      <c r="BA33198" s="300"/>
      <c r="BB33198" s="300"/>
      <c r="BC33198" s="300"/>
      <c r="BD33198" s="300"/>
      <c r="BE33198" s="300"/>
      <c r="BF33198" s="300"/>
      <c r="BG33198" s="300"/>
      <c r="BH33198" s="300"/>
      <c r="BI33198" s="300"/>
      <c r="BJ33198" s="300"/>
      <c r="BK33198" s="300"/>
      <c r="BL33198" s="300"/>
      <c r="BM33198" s="300"/>
      <c r="BN33198" s="300"/>
      <c r="BO33198" s="300"/>
      <c r="BP33198" s="300"/>
      <c r="BQ33198" s="300"/>
      <c r="BR33198" s="300"/>
      <c r="BS33198" s="300"/>
      <c r="BT33198" s="300"/>
      <c r="BU33198" s="300"/>
      <c r="BV33198" s="300"/>
      <c r="BW33198" s="300"/>
      <c r="BX33198" s="300"/>
      <c r="BY33198" s="300"/>
      <c r="BZ33198" s="300"/>
      <c r="CA33198" s="300"/>
      <c r="CB33198" s="300"/>
      <c r="CC33198" s="300"/>
      <c r="CD33198" s="300"/>
      <c r="CE33198" s="300"/>
      <c r="CF33198" s="300"/>
      <c r="CG33198" s="300"/>
      <c r="CH33198" s="300"/>
      <c r="CI33198" s="300"/>
      <c r="CJ33198" s="300"/>
      <c r="CK33198" s="300"/>
      <c r="CL33198" s="300"/>
      <c r="CM33198" s="300"/>
      <c r="CN33198" s="300"/>
      <c r="CO33198" s="300"/>
      <c r="CP33198" s="300"/>
      <c r="CQ33198" s="300"/>
      <c r="CR33198" s="300"/>
      <c r="CS33198" s="300"/>
      <c r="CT33198" s="300"/>
      <c r="CU33198" s="300"/>
      <c r="CV33198" s="300"/>
      <c r="CW33198" s="300"/>
      <c r="CX33198" s="300"/>
      <c r="CY33198" s="300"/>
      <c r="CZ33198" s="300"/>
      <c r="DA33198" s="300"/>
      <c r="DB33198" s="300"/>
      <c r="DC33198" s="300"/>
      <c r="DD33198" s="300"/>
      <c r="DE33198" s="300"/>
      <c r="DF33198" s="300"/>
      <c r="DG33198" s="300"/>
      <c r="DH33198" s="300"/>
      <c r="DI33198" s="300"/>
      <c r="DJ33198" s="300"/>
      <c r="DK33198" s="300"/>
      <c r="DL33198" s="300"/>
      <c r="DM33198" s="300"/>
      <c r="DN33198" s="300"/>
      <c r="DO33198" s="300"/>
      <c r="DP33198" s="300"/>
      <c r="DQ33198" s="300"/>
      <c r="DR33198" s="300"/>
      <c r="DS33198" s="300"/>
      <c r="DT33198" s="300"/>
      <c r="DU33198" s="300"/>
      <c r="DV33198" s="300"/>
      <c r="DW33198" s="300"/>
      <c r="DX33198" s="300"/>
      <c r="DY33198" s="300"/>
      <c r="DZ33198" s="300"/>
      <c r="EA33198" s="300"/>
      <c r="EB33198" s="300"/>
      <c r="EC33198" s="300"/>
      <c r="ED33198" s="300"/>
      <c r="EE33198" s="300"/>
      <c r="EF33198" s="300"/>
      <c r="EG33198" s="300"/>
      <c r="EH33198" s="300"/>
      <c r="EI33198" s="300"/>
      <c r="EJ33198" s="300"/>
      <c r="EK33198" s="300"/>
      <c r="EL33198" s="300"/>
      <c r="EM33198" s="300"/>
      <c r="EN33198" s="300"/>
      <c r="EO33198" s="300"/>
      <c r="EP33198" s="300"/>
      <c r="EQ33198" s="300"/>
      <c r="ER33198" s="300"/>
      <c r="ES33198" s="300"/>
      <c r="ET33198" s="300"/>
      <c r="EU33198" s="300"/>
      <c r="EV33198" s="300"/>
      <c r="EW33198" s="300"/>
      <c r="EX33198" s="300"/>
      <c r="EY33198" s="300"/>
      <c r="EZ33198" s="300"/>
      <c r="FA33198" s="300"/>
      <c r="FB33198" s="300"/>
      <c r="FC33198" s="300"/>
      <c r="FD33198" s="300"/>
      <c r="FE33198" s="300"/>
      <c r="FF33198" s="300"/>
      <c r="FG33198" s="300"/>
      <c r="FH33198" s="300"/>
      <c r="FI33198" s="300"/>
      <c r="FJ33198" s="300"/>
      <c r="FK33198" s="300"/>
      <c r="FL33198" s="300"/>
      <c r="FM33198" s="300"/>
      <c r="FN33198" s="300"/>
      <c r="FO33198" s="300"/>
      <c r="FP33198" s="300"/>
      <c r="FQ33198" s="300"/>
      <c r="FR33198" s="300"/>
      <c r="FS33198" s="300"/>
      <c r="FT33198" s="300"/>
      <c r="FU33198" s="300"/>
      <c r="FV33198" s="300"/>
      <c r="FW33198" s="300"/>
      <c r="FX33198" s="300"/>
      <c r="FY33198" s="300"/>
      <c r="FZ33198" s="300"/>
      <c r="GA33198" s="300"/>
      <c r="GB33198" s="300"/>
      <c r="GC33198" s="300"/>
      <c r="GD33198" s="300"/>
      <c r="GE33198" s="300"/>
      <c r="GF33198" s="300"/>
      <c r="GG33198" s="300"/>
      <c r="GH33198" s="300"/>
      <c r="GI33198" s="300"/>
      <c r="GJ33198" s="300"/>
      <c r="GK33198" s="300"/>
    </row>
    <row r="33199" spans="4:193" x14ac:dyDescent="0.25">
      <c r="D33199" s="300"/>
      <c r="J33199" s="300"/>
      <c r="K33199" s="300"/>
      <c r="L33199" s="300"/>
      <c r="M33199" s="300"/>
      <c r="N33199" s="300"/>
      <c r="O33199" s="300"/>
      <c r="P33199" s="300"/>
      <c r="Q33199" s="300"/>
      <c r="R33199" s="300"/>
      <c r="S33199" s="300"/>
      <c r="T33199" s="300"/>
      <c r="U33199" s="300"/>
      <c r="V33199" s="300"/>
      <c r="W33199" s="300"/>
      <c r="X33199" s="300"/>
      <c r="Y33199" s="300"/>
      <c r="Z33199" s="300"/>
      <c r="AA33199" s="300"/>
      <c r="AB33199" s="300"/>
      <c r="AC33199" s="300"/>
      <c r="AD33199" s="300"/>
      <c r="AE33199" s="300"/>
      <c r="AF33199" s="300"/>
      <c r="AG33199" s="300"/>
      <c r="AH33199" s="300"/>
      <c r="AI33199" s="300"/>
      <c r="AJ33199" s="300"/>
      <c r="AK33199" s="300"/>
      <c r="AL33199" s="300"/>
      <c r="AM33199" s="300"/>
      <c r="AN33199" s="300"/>
      <c r="AO33199" s="300"/>
      <c r="AP33199" s="300"/>
      <c r="AQ33199" s="300"/>
      <c r="AR33199" s="300"/>
      <c r="AS33199" s="300"/>
      <c r="AT33199" s="300"/>
      <c r="AU33199" s="300"/>
      <c r="AV33199" s="300"/>
      <c r="AW33199" s="300"/>
      <c r="AX33199" s="300"/>
      <c r="AY33199" s="300"/>
      <c r="AZ33199" s="300"/>
      <c r="BA33199" s="300"/>
      <c r="BB33199" s="300"/>
      <c r="BC33199" s="300"/>
      <c r="BD33199" s="300"/>
      <c r="BE33199" s="300"/>
      <c r="BF33199" s="300"/>
      <c r="BG33199" s="300"/>
      <c r="BH33199" s="300"/>
      <c r="BI33199" s="300"/>
      <c r="BJ33199" s="300"/>
      <c r="BK33199" s="300"/>
      <c r="BL33199" s="300"/>
      <c r="BM33199" s="300"/>
      <c r="BN33199" s="300"/>
      <c r="BO33199" s="300"/>
      <c r="BP33199" s="300"/>
      <c r="BQ33199" s="300"/>
      <c r="BR33199" s="300"/>
      <c r="BS33199" s="300"/>
      <c r="BT33199" s="300"/>
      <c r="BU33199" s="300"/>
      <c r="BV33199" s="300"/>
      <c r="BW33199" s="300"/>
      <c r="BX33199" s="300"/>
      <c r="BY33199" s="300"/>
      <c r="BZ33199" s="300"/>
      <c r="CA33199" s="300"/>
      <c r="CB33199" s="300"/>
      <c r="CC33199" s="300"/>
      <c r="CD33199" s="300"/>
      <c r="CE33199" s="300"/>
      <c r="CF33199" s="300"/>
      <c r="CG33199" s="300"/>
      <c r="CH33199" s="300"/>
      <c r="CI33199" s="300"/>
      <c r="CJ33199" s="300"/>
      <c r="CK33199" s="300"/>
      <c r="CL33199" s="300"/>
      <c r="CM33199" s="300"/>
      <c r="CN33199" s="300"/>
      <c r="CO33199" s="300"/>
      <c r="CP33199" s="300"/>
      <c r="CQ33199" s="300"/>
      <c r="CR33199" s="300"/>
      <c r="CS33199" s="300"/>
      <c r="CT33199" s="300"/>
      <c r="CU33199" s="300"/>
      <c r="CV33199" s="300"/>
      <c r="CW33199" s="300"/>
      <c r="CX33199" s="300"/>
      <c r="CY33199" s="300"/>
      <c r="CZ33199" s="300"/>
      <c r="DA33199" s="300"/>
      <c r="DB33199" s="300"/>
      <c r="DC33199" s="300"/>
      <c r="DD33199" s="300"/>
      <c r="DE33199" s="300"/>
      <c r="DF33199" s="300"/>
      <c r="DG33199" s="300"/>
      <c r="DH33199" s="300"/>
      <c r="DI33199" s="300"/>
      <c r="DJ33199" s="300"/>
      <c r="DK33199" s="300"/>
      <c r="DL33199" s="300"/>
      <c r="DM33199" s="300"/>
      <c r="DN33199" s="300"/>
      <c r="DO33199" s="300"/>
      <c r="DP33199" s="300"/>
      <c r="DQ33199" s="300"/>
      <c r="DR33199" s="300"/>
      <c r="DS33199" s="300"/>
      <c r="DT33199" s="300"/>
      <c r="DU33199" s="300"/>
      <c r="DV33199" s="300"/>
      <c r="DW33199" s="300"/>
      <c r="DX33199" s="300"/>
      <c r="DY33199" s="300"/>
      <c r="DZ33199" s="300"/>
      <c r="EA33199" s="300"/>
      <c r="EB33199" s="300"/>
      <c r="EC33199" s="300"/>
      <c r="ED33199" s="300"/>
      <c r="EE33199" s="300"/>
      <c r="EF33199" s="300"/>
      <c r="EG33199" s="300"/>
      <c r="EH33199" s="300"/>
      <c r="EI33199" s="300"/>
      <c r="EJ33199" s="300"/>
      <c r="EK33199" s="300"/>
      <c r="EL33199" s="300"/>
      <c r="EM33199" s="300"/>
      <c r="EN33199" s="300"/>
      <c r="EO33199" s="300"/>
      <c r="EP33199" s="300"/>
      <c r="EQ33199" s="300"/>
      <c r="ER33199" s="300"/>
      <c r="ES33199" s="300"/>
      <c r="ET33199" s="300"/>
      <c r="EU33199" s="300"/>
      <c r="EV33199" s="300"/>
      <c r="EW33199" s="300"/>
      <c r="EX33199" s="300"/>
      <c r="EY33199" s="300"/>
      <c r="EZ33199" s="300"/>
      <c r="FA33199" s="300"/>
      <c r="FB33199" s="300"/>
      <c r="FC33199" s="300"/>
      <c r="FD33199" s="300"/>
      <c r="FE33199" s="300"/>
      <c r="FF33199" s="300"/>
      <c r="FG33199" s="300"/>
      <c r="FH33199" s="300"/>
      <c r="FI33199" s="300"/>
      <c r="FJ33199" s="300"/>
      <c r="FK33199" s="300"/>
      <c r="FL33199" s="300"/>
      <c r="FM33199" s="300"/>
      <c r="FN33199" s="300"/>
      <c r="FO33199" s="300"/>
      <c r="FP33199" s="300"/>
      <c r="FQ33199" s="300"/>
      <c r="FR33199" s="300"/>
      <c r="FS33199" s="300"/>
      <c r="FT33199" s="300"/>
      <c r="FU33199" s="300"/>
      <c r="FV33199" s="300"/>
      <c r="FW33199" s="300"/>
      <c r="FX33199" s="300"/>
      <c r="FY33199" s="300"/>
      <c r="FZ33199" s="300"/>
      <c r="GA33199" s="300"/>
      <c r="GB33199" s="300"/>
      <c r="GC33199" s="300"/>
      <c r="GD33199" s="300"/>
      <c r="GE33199" s="300"/>
      <c r="GF33199" s="300"/>
      <c r="GG33199" s="300"/>
      <c r="GH33199" s="300"/>
      <c r="GI33199" s="300"/>
      <c r="GJ33199" s="300"/>
      <c r="GK33199" s="300"/>
    </row>
    <row r="33200" spans="4:193" x14ac:dyDescent="0.25">
      <c r="D33200" s="300"/>
      <c r="J33200" s="300"/>
      <c r="K33200" s="300"/>
      <c r="L33200" s="300"/>
      <c r="M33200" s="300"/>
      <c r="N33200" s="300"/>
      <c r="O33200" s="300"/>
      <c r="P33200" s="300"/>
      <c r="Q33200" s="300"/>
      <c r="R33200" s="300"/>
      <c r="S33200" s="300"/>
      <c r="T33200" s="300"/>
      <c r="U33200" s="300"/>
      <c r="V33200" s="300"/>
      <c r="W33200" s="300"/>
      <c r="X33200" s="300"/>
      <c r="Y33200" s="300"/>
      <c r="Z33200" s="300"/>
      <c r="AA33200" s="300"/>
      <c r="AB33200" s="300"/>
      <c r="AC33200" s="300"/>
      <c r="AD33200" s="300"/>
      <c r="AE33200" s="300"/>
      <c r="AF33200" s="300"/>
      <c r="AG33200" s="300"/>
      <c r="AH33200" s="300"/>
      <c r="AI33200" s="300"/>
      <c r="AJ33200" s="300"/>
      <c r="AK33200" s="300"/>
      <c r="AL33200" s="300"/>
      <c r="AM33200" s="300"/>
      <c r="AN33200" s="300"/>
      <c r="AO33200" s="300"/>
      <c r="AP33200" s="300"/>
      <c r="AQ33200" s="300"/>
      <c r="AR33200" s="300"/>
      <c r="AS33200" s="300"/>
      <c r="AT33200" s="300"/>
      <c r="AU33200" s="300"/>
      <c r="AV33200" s="300"/>
      <c r="AW33200" s="300"/>
      <c r="AX33200" s="300"/>
      <c r="AY33200" s="300"/>
      <c r="AZ33200" s="300"/>
      <c r="BA33200" s="300"/>
      <c r="BB33200" s="300"/>
      <c r="BC33200" s="300"/>
      <c r="BD33200" s="300"/>
      <c r="BE33200" s="300"/>
      <c r="BF33200" s="300"/>
      <c r="BG33200" s="300"/>
      <c r="BH33200" s="300"/>
      <c r="BI33200" s="300"/>
      <c r="BJ33200" s="300"/>
      <c r="BK33200" s="300"/>
      <c r="BL33200" s="300"/>
      <c r="BM33200" s="300"/>
      <c r="BN33200" s="300"/>
      <c r="BO33200" s="300"/>
      <c r="BP33200" s="300"/>
      <c r="BQ33200" s="300"/>
      <c r="BR33200" s="300"/>
      <c r="BS33200" s="300"/>
      <c r="BT33200" s="300"/>
      <c r="BU33200" s="300"/>
      <c r="BV33200" s="300"/>
      <c r="BW33200" s="300"/>
      <c r="BX33200" s="300"/>
      <c r="BY33200" s="300"/>
      <c r="BZ33200" s="300"/>
      <c r="CA33200" s="300"/>
      <c r="CB33200" s="300"/>
      <c r="CC33200" s="300"/>
      <c r="CD33200" s="300"/>
      <c r="CE33200" s="300"/>
      <c r="CF33200" s="300"/>
      <c r="CG33200" s="300"/>
      <c r="CH33200" s="300"/>
      <c r="CI33200" s="300"/>
      <c r="CJ33200" s="300"/>
      <c r="CK33200" s="300"/>
      <c r="CL33200" s="300"/>
      <c r="CM33200" s="300"/>
      <c r="CN33200" s="300"/>
      <c r="CO33200" s="300"/>
      <c r="CP33200" s="300"/>
      <c r="CQ33200" s="300"/>
      <c r="CR33200" s="300"/>
      <c r="CS33200" s="300"/>
      <c r="CT33200" s="300"/>
      <c r="CU33200" s="300"/>
      <c r="CV33200" s="300"/>
      <c r="CW33200" s="300"/>
      <c r="CX33200" s="300"/>
      <c r="CY33200" s="300"/>
      <c r="CZ33200" s="300"/>
      <c r="DA33200" s="300"/>
      <c r="DB33200" s="300"/>
      <c r="DC33200" s="300"/>
      <c r="DD33200" s="300"/>
      <c r="DE33200" s="300"/>
      <c r="DF33200" s="300"/>
      <c r="DG33200" s="300"/>
      <c r="DH33200" s="300"/>
      <c r="DI33200" s="300"/>
      <c r="DJ33200" s="300"/>
      <c r="DK33200" s="300"/>
      <c r="DL33200" s="300"/>
      <c r="DM33200" s="300"/>
      <c r="DN33200" s="300"/>
      <c r="DO33200" s="300"/>
      <c r="DP33200" s="300"/>
      <c r="DQ33200" s="300"/>
      <c r="DR33200" s="300"/>
      <c r="DS33200" s="300"/>
      <c r="DT33200" s="300"/>
      <c r="DU33200" s="300"/>
      <c r="DV33200" s="300"/>
      <c r="DW33200" s="300"/>
      <c r="DX33200" s="300"/>
      <c r="DY33200" s="300"/>
      <c r="DZ33200" s="300"/>
      <c r="EA33200" s="300"/>
      <c r="EB33200" s="300"/>
      <c r="EC33200" s="300"/>
      <c r="ED33200" s="300"/>
      <c r="EE33200" s="300"/>
      <c r="EF33200" s="300"/>
      <c r="EG33200" s="300"/>
      <c r="EH33200" s="300"/>
      <c r="EI33200" s="300"/>
      <c r="EJ33200" s="300"/>
      <c r="EK33200" s="300"/>
      <c r="EL33200" s="300"/>
      <c r="EM33200" s="300"/>
      <c r="EN33200" s="300"/>
      <c r="EO33200" s="300"/>
      <c r="EP33200" s="300"/>
      <c r="EQ33200" s="300"/>
      <c r="ER33200" s="300"/>
      <c r="ES33200" s="300"/>
      <c r="ET33200" s="300"/>
      <c r="EU33200" s="300"/>
      <c r="EV33200" s="300"/>
      <c r="EW33200" s="300"/>
      <c r="EX33200" s="300"/>
      <c r="EY33200" s="300"/>
      <c r="EZ33200" s="300"/>
      <c r="FA33200" s="300"/>
      <c r="FB33200" s="300"/>
      <c r="FC33200" s="300"/>
      <c r="FD33200" s="300"/>
      <c r="FE33200" s="300"/>
      <c r="FF33200" s="300"/>
      <c r="FG33200" s="300"/>
      <c r="FH33200" s="300"/>
      <c r="FI33200" s="300"/>
      <c r="FJ33200" s="300"/>
      <c r="FK33200" s="300"/>
      <c r="FL33200" s="300"/>
      <c r="FM33200" s="300"/>
      <c r="FN33200" s="300"/>
      <c r="FO33200" s="300"/>
      <c r="FP33200" s="300"/>
      <c r="FQ33200" s="300"/>
      <c r="FR33200" s="300"/>
      <c r="FS33200" s="300"/>
      <c r="FT33200" s="300"/>
      <c r="FU33200" s="300"/>
      <c r="FV33200" s="300"/>
      <c r="FW33200" s="300"/>
      <c r="FX33200" s="300"/>
      <c r="FY33200" s="300"/>
      <c r="FZ33200" s="300"/>
      <c r="GA33200" s="300"/>
      <c r="GB33200" s="300"/>
      <c r="GC33200" s="300"/>
      <c r="GD33200" s="300"/>
      <c r="GE33200" s="300"/>
      <c r="GF33200" s="300"/>
      <c r="GG33200" s="300"/>
      <c r="GH33200" s="300"/>
      <c r="GI33200" s="300"/>
      <c r="GJ33200" s="300"/>
      <c r="GK33200" s="300"/>
    </row>
    <row r="33201" spans="4:193" x14ac:dyDescent="0.25">
      <c r="D33201" s="300"/>
      <c r="J33201" s="300"/>
      <c r="K33201" s="300"/>
      <c r="L33201" s="300"/>
      <c r="M33201" s="300"/>
      <c r="N33201" s="300"/>
      <c r="O33201" s="300"/>
      <c r="P33201" s="300"/>
      <c r="Q33201" s="300"/>
      <c r="R33201" s="300"/>
      <c r="S33201" s="300"/>
      <c r="T33201" s="300"/>
      <c r="U33201" s="300"/>
      <c r="V33201" s="300"/>
      <c r="W33201" s="300"/>
      <c r="X33201" s="300"/>
      <c r="Y33201" s="300"/>
      <c r="Z33201" s="300"/>
      <c r="AA33201" s="300"/>
      <c r="AB33201" s="300"/>
      <c r="AC33201" s="300"/>
      <c r="AD33201" s="300"/>
      <c r="AE33201" s="300"/>
      <c r="AF33201" s="300"/>
      <c r="AG33201" s="300"/>
      <c r="AH33201" s="300"/>
      <c r="AI33201" s="300"/>
      <c r="AJ33201" s="300"/>
      <c r="AK33201" s="300"/>
      <c r="AL33201" s="300"/>
      <c r="AM33201" s="300"/>
      <c r="AN33201" s="300"/>
      <c r="AO33201" s="300"/>
      <c r="AP33201" s="300"/>
      <c r="AQ33201" s="300"/>
      <c r="AR33201" s="300"/>
      <c r="AS33201" s="300"/>
      <c r="AT33201" s="300"/>
      <c r="AU33201" s="300"/>
      <c r="AV33201" s="300"/>
      <c r="AW33201" s="300"/>
      <c r="AX33201" s="300"/>
      <c r="AY33201" s="300"/>
      <c r="AZ33201" s="300"/>
      <c r="BA33201" s="300"/>
      <c r="BB33201" s="300"/>
      <c r="BC33201" s="300"/>
      <c r="BD33201" s="300"/>
      <c r="BE33201" s="300"/>
      <c r="BF33201" s="300"/>
      <c r="BG33201" s="300"/>
      <c r="BH33201" s="300"/>
      <c r="BI33201" s="300"/>
      <c r="BJ33201" s="300"/>
      <c r="BK33201" s="300"/>
      <c r="BL33201" s="300"/>
      <c r="BM33201" s="300"/>
      <c r="BN33201" s="300"/>
      <c r="BO33201" s="300"/>
      <c r="BP33201" s="300"/>
      <c r="BQ33201" s="300"/>
      <c r="BR33201" s="300"/>
      <c r="BS33201" s="300"/>
      <c r="BT33201" s="300"/>
      <c r="BU33201" s="300"/>
      <c r="BV33201" s="300"/>
      <c r="BW33201" s="300"/>
      <c r="BX33201" s="300"/>
      <c r="BY33201" s="300"/>
      <c r="BZ33201" s="300"/>
      <c r="CA33201" s="300"/>
      <c r="CB33201" s="300"/>
      <c r="CC33201" s="300"/>
      <c r="CD33201" s="300"/>
      <c r="CE33201" s="300"/>
      <c r="CF33201" s="300"/>
      <c r="CG33201" s="300"/>
      <c r="CH33201" s="300"/>
      <c r="CI33201" s="300"/>
      <c r="CJ33201" s="300"/>
      <c r="CK33201" s="300"/>
      <c r="CL33201" s="300"/>
      <c r="CM33201" s="300"/>
      <c r="CN33201" s="300"/>
      <c r="CO33201" s="300"/>
      <c r="CP33201" s="300"/>
      <c r="CQ33201" s="300"/>
      <c r="CR33201" s="300"/>
      <c r="CS33201" s="300"/>
      <c r="CT33201" s="300"/>
      <c r="CU33201" s="300"/>
      <c r="CV33201" s="300"/>
      <c r="CW33201" s="300"/>
      <c r="CX33201" s="300"/>
      <c r="CY33201" s="300"/>
      <c r="CZ33201" s="300"/>
      <c r="DA33201" s="300"/>
      <c r="DB33201" s="300"/>
      <c r="DC33201" s="300"/>
      <c r="DD33201" s="300"/>
      <c r="DE33201" s="300"/>
      <c r="DF33201" s="300"/>
      <c r="DG33201" s="300"/>
      <c r="DH33201" s="300"/>
      <c r="DI33201" s="300"/>
      <c r="DJ33201" s="300"/>
      <c r="DK33201" s="300"/>
      <c r="DL33201" s="300"/>
      <c r="DM33201" s="300"/>
      <c r="DN33201" s="300"/>
      <c r="DO33201" s="300"/>
      <c r="DP33201" s="300"/>
      <c r="DQ33201" s="300"/>
      <c r="DR33201" s="300"/>
      <c r="DS33201" s="300"/>
      <c r="DT33201" s="300"/>
      <c r="DU33201" s="300"/>
      <c r="DV33201" s="300"/>
      <c r="DW33201" s="300"/>
      <c r="DX33201" s="300"/>
      <c r="DY33201" s="300"/>
      <c r="DZ33201" s="300"/>
      <c r="EA33201" s="300"/>
      <c r="EB33201" s="300"/>
      <c r="EC33201" s="300"/>
      <c r="ED33201" s="300"/>
      <c r="EE33201" s="300"/>
      <c r="EF33201" s="300"/>
      <c r="EG33201" s="300"/>
      <c r="EH33201" s="300"/>
      <c r="EI33201" s="300"/>
      <c r="EJ33201" s="300"/>
      <c r="EK33201" s="300"/>
      <c r="EL33201" s="300"/>
      <c r="EM33201" s="300"/>
      <c r="EN33201" s="300"/>
      <c r="EO33201" s="300"/>
      <c r="EP33201" s="300"/>
      <c r="EQ33201" s="300"/>
      <c r="ER33201" s="300"/>
      <c r="ES33201" s="300"/>
      <c r="ET33201" s="300"/>
      <c r="EU33201" s="300"/>
      <c r="EV33201" s="300"/>
      <c r="EW33201" s="300"/>
      <c r="EX33201" s="300"/>
      <c r="EY33201" s="300"/>
      <c r="EZ33201" s="300"/>
      <c r="FA33201" s="300"/>
      <c r="FB33201" s="300"/>
      <c r="FC33201" s="300"/>
      <c r="FD33201" s="300"/>
      <c r="FE33201" s="300"/>
      <c r="FF33201" s="300"/>
      <c r="FG33201" s="300"/>
      <c r="FH33201" s="300"/>
      <c r="FI33201" s="300"/>
      <c r="FJ33201" s="300"/>
      <c r="FK33201" s="300"/>
      <c r="FL33201" s="300"/>
      <c r="FM33201" s="300"/>
      <c r="FN33201" s="300"/>
      <c r="FO33201" s="300"/>
      <c r="FP33201" s="300"/>
      <c r="FQ33201" s="300"/>
      <c r="FR33201" s="300"/>
      <c r="FS33201" s="300"/>
      <c r="FT33201" s="300"/>
      <c r="FU33201" s="300"/>
      <c r="FV33201" s="300"/>
      <c r="FW33201" s="300"/>
      <c r="FX33201" s="300"/>
      <c r="FY33201" s="300"/>
      <c r="FZ33201" s="300"/>
      <c r="GA33201" s="300"/>
      <c r="GB33201" s="300"/>
      <c r="GC33201" s="300"/>
      <c r="GD33201" s="300"/>
      <c r="GE33201" s="300"/>
      <c r="GF33201" s="300"/>
      <c r="GG33201" s="300"/>
      <c r="GH33201" s="300"/>
      <c r="GI33201" s="300"/>
      <c r="GJ33201" s="300"/>
      <c r="GK33201" s="300"/>
    </row>
    <row r="33202" spans="4:193" x14ac:dyDescent="0.25">
      <c r="D33202" s="300"/>
      <c r="J33202" s="300"/>
      <c r="K33202" s="300"/>
      <c r="L33202" s="300"/>
      <c r="M33202" s="300"/>
      <c r="N33202" s="300"/>
      <c r="O33202" s="300"/>
      <c r="P33202" s="300"/>
      <c r="Q33202" s="300"/>
      <c r="R33202" s="300"/>
      <c r="S33202" s="300"/>
      <c r="T33202" s="300"/>
      <c r="U33202" s="300"/>
      <c r="V33202" s="300"/>
      <c r="W33202" s="300"/>
      <c r="X33202" s="300"/>
      <c r="Y33202" s="300"/>
      <c r="Z33202" s="300"/>
      <c r="AA33202" s="300"/>
      <c r="AB33202" s="300"/>
      <c r="AC33202" s="300"/>
      <c r="AD33202" s="300"/>
      <c r="AE33202" s="300"/>
      <c r="AF33202" s="300"/>
      <c r="AG33202" s="300"/>
      <c r="AH33202" s="300"/>
      <c r="AI33202" s="300"/>
      <c r="AJ33202" s="300"/>
      <c r="AK33202" s="300"/>
      <c r="AL33202" s="300"/>
      <c r="AM33202" s="300"/>
      <c r="AN33202" s="300"/>
      <c r="AO33202" s="300"/>
      <c r="AP33202" s="300"/>
      <c r="AQ33202" s="300"/>
      <c r="AR33202" s="300"/>
      <c r="AS33202" s="300"/>
      <c r="AT33202" s="300"/>
      <c r="AU33202" s="300"/>
      <c r="AV33202" s="300"/>
      <c r="AW33202" s="300"/>
      <c r="AX33202" s="300"/>
      <c r="AY33202" s="300"/>
      <c r="AZ33202" s="300"/>
      <c r="BA33202" s="300"/>
      <c r="BB33202" s="300"/>
      <c r="BC33202" s="300"/>
      <c r="BD33202" s="300"/>
      <c r="BE33202" s="300"/>
      <c r="BF33202" s="300"/>
      <c r="BG33202" s="300"/>
      <c r="BH33202" s="300"/>
      <c r="BI33202" s="300"/>
      <c r="BJ33202" s="300"/>
      <c r="BK33202" s="300"/>
      <c r="BL33202" s="300"/>
      <c r="BM33202" s="300"/>
      <c r="BN33202" s="300"/>
      <c r="BO33202" s="300"/>
      <c r="BP33202" s="300"/>
      <c r="BQ33202" s="300"/>
      <c r="BR33202" s="300"/>
      <c r="BS33202" s="300"/>
      <c r="BT33202" s="300"/>
      <c r="BU33202" s="300"/>
      <c r="BV33202" s="300"/>
      <c r="BW33202" s="300"/>
      <c r="BX33202" s="300"/>
      <c r="BY33202" s="300"/>
      <c r="BZ33202" s="300"/>
      <c r="CA33202" s="300"/>
      <c r="CB33202" s="300"/>
      <c r="CC33202" s="300"/>
      <c r="CD33202" s="300"/>
      <c r="CE33202" s="300"/>
      <c r="CF33202" s="300"/>
      <c r="CG33202" s="300"/>
      <c r="CH33202" s="300"/>
      <c r="CI33202" s="300"/>
      <c r="CJ33202" s="300"/>
      <c r="CK33202" s="300"/>
      <c r="CL33202" s="300"/>
      <c r="CM33202" s="300"/>
      <c r="CN33202" s="300"/>
      <c r="CO33202" s="300"/>
      <c r="CP33202" s="300"/>
      <c r="CQ33202" s="300"/>
      <c r="CR33202" s="300"/>
      <c r="CS33202" s="300"/>
      <c r="CT33202" s="300"/>
      <c r="CU33202" s="300"/>
      <c r="CV33202" s="300"/>
      <c r="CW33202" s="300"/>
      <c r="CX33202" s="300"/>
      <c r="CY33202" s="300"/>
      <c r="CZ33202" s="300"/>
      <c r="DA33202" s="300"/>
      <c r="DB33202" s="300"/>
      <c r="DC33202" s="300"/>
      <c r="DD33202" s="300"/>
      <c r="DE33202" s="300"/>
      <c r="DF33202" s="300"/>
      <c r="DG33202" s="300"/>
      <c r="DH33202" s="300"/>
      <c r="DI33202" s="300"/>
      <c r="DJ33202" s="300"/>
      <c r="DK33202" s="300"/>
      <c r="DL33202" s="300"/>
      <c r="DM33202" s="300"/>
      <c r="DN33202" s="300"/>
      <c r="DO33202" s="300"/>
      <c r="DP33202" s="300"/>
      <c r="DQ33202" s="300"/>
      <c r="DR33202" s="300"/>
      <c r="DS33202" s="300"/>
      <c r="DT33202" s="300"/>
      <c r="DU33202" s="300"/>
      <c r="DV33202" s="300"/>
      <c r="DW33202" s="300"/>
      <c r="DX33202" s="300"/>
      <c r="DY33202" s="300"/>
      <c r="DZ33202" s="300"/>
      <c r="EA33202" s="300"/>
      <c r="EB33202" s="300"/>
      <c r="EC33202" s="300"/>
      <c r="ED33202" s="300"/>
      <c r="EE33202" s="300"/>
      <c r="EF33202" s="300"/>
      <c r="EG33202" s="300"/>
      <c r="EH33202" s="300"/>
      <c r="EI33202" s="300"/>
      <c r="EJ33202" s="300"/>
      <c r="EK33202" s="300"/>
      <c r="EL33202" s="300"/>
      <c r="EM33202" s="300"/>
      <c r="EN33202" s="300"/>
      <c r="EO33202" s="300"/>
      <c r="EP33202" s="300"/>
      <c r="EQ33202" s="300"/>
      <c r="ER33202" s="300"/>
      <c r="ES33202" s="300"/>
      <c r="ET33202" s="300"/>
      <c r="EU33202" s="300"/>
      <c r="EV33202" s="300"/>
      <c r="EW33202" s="300"/>
      <c r="EX33202" s="300"/>
      <c r="EY33202" s="300"/>
      <c r="EZ33202" s="300"/>
      <c r="FA33202" s="300"/>
      <c r="FB33202" s="300"/>
      <c r="FC33202" s="300"/>
      <c r="FD33202" s="300"/>
      <c r="FE33202" s="300"/>
      <c r="FF33202" s="300"/>
      <c r="FG33202" s="300"/>
      <c r="FH33202" s="300"/>
      <c r="FI33202" s="300"/>
      <c r="FJ33202" s="300"/>
      <c r="FK33202" s="300"/>
      <c r="FL33202" s="300"/>
      <c r="FM33202" s="300"/>
      <c r="FN33202" s="300"/>
      <c r="FO33202" s="300"/>
      <c r="FP33202" s="300"/>
      <c r="FQ33202" s="300"/>
      <c r="FR33202" s="300"/>
      <c r="FS33202" s="300"/>
      <c r="FT33202" s="300"/>
      <c r="FU33202" s="300"/>
      <c r="FV33202" s="300"/>
      <c r="FW33202" s="300"/>
      <c r="FX33202" s="300"/>
      <c r="FY33202" s="300"/>
      <c r="FZ33202" s="300"/>
      <c r="GA33202" s="300"/>
      <c r="GB33202" s="300"/>
      <c r="GC33202" s="300"/>
      <c r="GD33202" s="300"/>
      <c r="GE33202" s="300"/>
      <c r="GF33202" s="300"/>
      <c r="GG33202" s="300"/>
      <c r="GH33202" s="300"/>
      <c r="GI33202" s="300"/>
      <c r="GJ33202" s="300"/>
      <c r="GK33202" s="300"/>
    </row>
    <row r="33203" spans="4:193" x14ac:dyDescent="0.25">
      <c r="D33203" s="300"/>
      <c r="J33203" s="300"/>
      <c r="K33203" s="300"/>
      <c r="L33203" s="300"/>
      <c r="M33203" s="300"/>
      <c r="N33203" s="300"/>
      <c r="O33203" s="300"/>
      <c r="P33203" s="300"/>
      <c r="Q33203" s="300"/>
      <c r="R33203" s="300"/>
      <c r="S33203" s="300"/>
      <c r="T33203" s="300"/>
      <c r="U33203" s="300"/>
      <c r="V33203" s="300"/>
      <c r="W33203" s="300"/>
      <c r="X33203" s="300"/>
      <c r="Y33203" s="300"/>
      <c r="Z33203" s="300"/>
      <c r="AA33203" s="300"/>
      <c r="AB33203" s="300"/>
      <c r="AC33203" s="300"/>
      <c r="AD33203" s="300"/>
      <c r="AE33203" s="300"/>
      <c r="AF33203" s="300"/>
      <c r="AG33203" s="300"/>
      <c r="AH33203" s="300"/>
      <c r="AI33203" s="300"/>
      <c r="AJ33203" s="300"/>
      <c r="AK33203" s="300"/>
      <c r="AL33203" s="300"/>
      <c r="AM33203" s="300"/>
      <c r="AN33203" s="300"/>
      <c r="AO33203" s="300"/>
      <c r="AP33203" s="300"/>
      <c r="AQ33203" s="300"/>
      <c r="AR33203" s="300"/>
      <c r="AS33203" s="300"/>
      <c r="AT33203" s="300"/>
      <c r="AU33203" s="300"/>
      <c r="AV33203" s="300"/>
      <c r="AW33203" s="300"/>
      <c r="AX33203" s="300"/>
      <c r="AY33203" s="300"/>
      <c r="AZ33203" s="300"/>
      <c r="BA33203" s="300"/>
      <c r="BB33203" s="300"/>
      <c r="BC33203" s="300"/>
      <c r="BD33203" s="300"/>
      <c r="BE33203" s="300"/>
      <c r="BF33203" s="300"/>
      <c r="BG33203" s="300"/>
      <c r="BH33203" s="300"/>
      <c r="BI33203" s="300"/>
      <c r="BJ33203" s="300"/>
      <c r="BK33203" s="300"/>
      <c r="BL33203" s="300"/>
      <c r="BM33203" s="300"/>
      <c r="BN33203" s="300"/>
      <c r="BO33203" s="300"/>
      <c r="BP33203" s="300"/>
      <c r="BQ33203" s="300"/>
      <c r="BR33203" s="300"/>
      <c r="BS33203" s="300"/>
      <c r="BT33203" s="300"/>
      <c r="BU33203" s="300"/>
      <c r="BV33203" s="300"/>
      <c r="BW33203" s="300"/>
      <c r="BX33203" s="300"/>
      <c r="BY33203" s="300"/>
      <c r="BZ33203" s="300"/>
      <c r="CA33203" s="300"/>
      <c r="CB33203" s="300"/>
      <c r="CC33203" s="300"/>
      <c r="CD33203" s="300"/>
      <c r="CE33203" s="300"/>
      <c r="CF33203" s="300"/>
      <c r="CG33203" s="300"/>
      <c r="CH33203" s="300"/>
      <c r="CI33203" s="300"/>
      <c r="CJ33203" s="300"/>
      <c r="CK33203" s="300"/>
      <c r="CL33203" s="300"/>
      <c r="CM33203" s="300"/>
      <c r="CN33203" s="300"/>
      <c r="CO33203" s="300"/>
      <c r="CP33203" s="300"/>
      <c r="CQ33203" s="300"/>
      <c r="CR33203" s="300"/>
      <c r="CS33203" s="300"/>
      <c r="CT33203" s="300"/>
      <c r="CU33203" s="300"/>
      <c r="CV33203" s="300"/>
      <c r="CW33203" s="300"/>
      <c r="CX33203" s="300"/>
      <c r="CY33203" s="300"/>
      <c r="CZ33203" s="300"/>
      <c r="DA33203" s="300"/>
      <c r="DB33203" s="300"/>
      <c r="DC33203" s="300"/>
      <c r="DD33203" s="300"/>
      <c r="DE33203" s="300"/>
      <c r="DF33203" s="300"/>
      <c r="DG33203" s="300"/>
      <c r="DH33203" s="300"/>
      <c r="DI33203" s="300"/>
      <c r="DJ33203" s="300"/>
      <c r="DK33203" s="300"/>
      <c r="DL33203" s="300"/>
      <c r="DM33203" s="300"/>
      <c r="DN33203" s="300"/>
      <c r="DO33203" s="300"/>
      <c r="DP33203" s="300"/>
      <c r="DQ33203" s="300"/>
      <c r="DR33203" s="300"/>
      <c r="DS33203" s="300"/>
      <c r="DT33203" s="300"/>
      <c r="DU33203" s="300"/>
      <c r="DV33203" s="300"/>
      <c r="DW33203" s="300"/>
      <c r="DX33203" s="300"/>
      <c r="DY33203" s="300"/>
      <c r="DZ33203" s="300"/>
      <c r="EA33203" s="300"/>
      <c r="EB33203" s="300"/>
      <c r="EC33203" s="300"/>
      <c r="ED33203" s="300"/>
      <c r="EE33203" s="300"/>
      <c r="EF33203" s="300"/>
      <c r="EG33203" s="300"/>
      <c r="EH33203" s="300"/>
      <c r="EI33203" s="300"/>
      <c r="EJ33203" s="300"/>
      <c r="EK33203" s="300"/>
      <c r="EL33203" s="300"/>
      <c r="EM33203" s="300"/>
      <c r="EN33203" s="300"/>
      <c r="EO33203" s="300"/>
      <c r="EP33203" s="300"/>
      <c r="EQ33203" s="300"/>
      <c r="ER33203" s="300"/>
      <c r="ES33203" s="300"/>
      <c r="ET33203" s="300"/>
      <c r="EU33203" s="300"/>
      <c r="EV33203" s="300"/>
      <c r="EW33203" s="300"/>
      <c r="EX33203" s="300"/>
      <c r="EY33203" s="300"/>
      <c r="EZ33203" s="300"/>
      <c r="FA33203" s="300"/>
      <c r="FB33203" s="300"/>
      <c r="FC33203" s="300"/>
      <c r="FD33203" s="300"/>
      <c r="FE33203" s="300"/>
      <c r="FF33203" s="300"/>
      <c r="FG33203" s="300"/>
      <c r="FH33203" s="300"/>
      <c r="FI33203" s="300"/>
      <c r="FJ33203" s="300"/>
      <c r="FK33203" s="300"/>
      <c r="FL33203" s="300"/>
      <c r="FM33203" s="300"/>
      <c r="FN33203" s="300"/>
      <c r="FO33203" s="300"/>
      <c r="FP33203" s="300"/>
      <c r="FQ33203" s="300"/>
      <c r="FR33203" s="300"/>
      <c r="FS33203" s="300"/>
      <c r="FT33203" s="300"/>
      <c r="FU33203" s="300"/>
      <c r="FV33203" s="300"/>
      <c r="FW33203" s="300"/>
      <c r="FX33203" s="300"/>
      <c r="FY33203" s="300"/>
      <c r="FZ33203" s="300"/>
      <c r="GA33203" s="300"/>
      <c r="GB33203" s="300"/>
      <c r="GC33203" s="300"/>
      <c r="GD33203" s="300"/>
      <c r="GE33203" s="300"/>
      <c r="GF33203" s="300"/>
      <c r="GG33203" s="300"/>
      <c r="GH33203" s="300"/>
      <c r="GI33203" s="300"/>
      <c r="GJ33203" s="300"/>
      <c r="GK33203" s="300"/>
    </row>
    <row r="33204" spans="4:193" x14ac:dyDescent="0.25">
      <c r="D33204" s="300"/>
      <c r="J33204" s="300"/>
      <c r="K33204" s="300"/>
      <c r="L33204" s="300"/>
      <c r="M33204" s="300"/>
      <c r="N33204" s="300"/>
      <c r="O33204" s="300"/>
      <c r="P33204" s="300"/>
      <c r="Q33204" s="300"/>
      <c r="R33204" s="300"/>
      <c r="S33204" s="300"/>
      <c r="T33204" s="300"/>
      <c r="U33204" s="300"/>
      <c r="V33204" s="300"/>
      <c r="W33204" s="300"/>
      <c r="X33204" s="300"/>
      <c r="Y33204" s="300"/>
      <c r="Z33204" s="300"/>
      <c r="AA33204" s="300"/>
      <c r="AB33204" s="300"/>
      <c r="AC33204" s="300"/>
      <c r="AD33204" s="300"/>
      <c r="AE33204" s="300"/>
      <c r="AF33204" s="300"/>
      <c r="AG33204" s="300"/>
      <c r="AH33204" s="300"/>
      <c r="AI33204" s="300"/>
      <c r="AJ33204" s="300"/>
      <c r="AK33204" s="300"/>
      <c r="AL33204" s="300"/>
      <c r="AM33204" s="300"/>
      <c r="AN33204" s="300"/>
      <c r="AO33204" s="300"/>
      <c r="AP33204" s="300"/>
      <c r="AQ33204" s="300"/>
      <c r="AR33204" s="300"/>
      <c r="AS33204" s="300"/>
      <c r="AT33204" s="300"/>
      <c r="AU33204" s="300"/>
      <c r="AV33204" s="300"/>
      <c r="AW33204" s="300"/>
      <c r="AX33204" s="300"/>
      <c r="AY33204" s="300"/>
      <c r="AZ33204" s="300"/>
      <c r="BA33204" s="300"/>
      <c r="BB33204" s="300"/>
      <c r="BC33204" s="300"/>
      <c r="BD33204" s="300"/>
      <c r="BE33204" s="300"/>
      <c r="BF33204" s="300"/>
      <c r="BG33204" s="300"/>
      <c r="BH33204" s="300"/>
      <c r="BI33204" s="300"/>
      <c r="BJ33204" s="300"/>
      <c r="BK33204" s="300"/>
      <c r="BL33204" s="300"/>
      <c r="BM33204" s="300"/>
      <c r="BN33204" s="300"/>
      <c r="BO33204" s="300"/>
      <c r="BP33204" s="300"/>
      <c r="BQ33204" s="300"/>
      <c r="BR33204" s="300"/>
      <c r="BS33204" s="300"/>
      <c r="BT33204" s="300"/>
      <c r="BU33204" s="300"/>
      <c r="BV33204" s="300"/>
      <c r="BW33204" s="300"/>
      <c r="BX33204" s="300"/>
      <c r="BY33204" s="300"/>
      <c r="BZ33204" s="300"/>
      <c r="CA33204" s="300"/>
      <c r="CB33204" s="300"/>
      <c r="CC33204" s="300"/>
      <c r="CD33204" s="300"/>
      <c r="CE33204" s="300"/>
      <c r="CF33204" s="300"/>
      <c r="CG33204" s="300"/>
      <c r="CH33204" s="300"/>
      <c r="CI33204" s="300"/>
      <c r="CJ33204" s="300"/>
      <c r="CK33204" s="300"/>
      <c r="CL33204" s="300"/>
      <c r="CM33204" s="300"/>
      <c r="CN33204" s="300"/>
      <c r="CO33204" s="300"/>
      <c r="CP33204" s="300"/>
      <c r="CQ33204" s="300"/>
      <c r="CR33204" s="300"/>
      <c r="CS33204" s="300"/>
      <c r="CT33204" s="300"/>
      <c r="CU33204" s="300"/>
      <c r="CV33204" s="300"/>
      <c r="CW33204" s="300"/>
      <c r="CX33204" s="300"/>
      <c r="CY33204" s="300"/>
      <c r="CZ33204" s="300"/>
      <c r="DA33204" s="300"/>
      <c r="DB33204" s="300"/>
      <c r="DC33204" s="300"/>
      <c r="DD33204" s="300"/>
      <c r="DE33204" s="300"/>
      <c r="DF33204" s="300"/>
      <c r="DG33204" s="300"/>
      <c r="DH33204" s="300"/>
      <c r="DI33204" s="300"/>
      <c r="DJ33204" s="300"/>
      <c r="DK33204" s="300"/>
      <c r="DL33204" s="300"/>
      <c r="DM33204" s="300"/>
      <c r="DN33204" s="300"/>
      <c r="DO33204" s="300"/>
      <c r="DP33204" s="300"/>
      <c r="DQ33204" s="300"/>
      <c r="DR33204" s="300"/>
      <c r="DS33204" s="300"/>
      <c r="DT33204" s="300"/>
      <c r="DU33204" s="300"/>
      <c r="DV33204" s="300"/>
      <c r="DW33204" s="300"/>
      <c r="DX33204" s="300"/>
      <c r="DY33204" s="300"/>
      <c r="DZ33204" s="300"/>
      <c r="EA33204" s="300"/>
      <c r="EB33204" s="300"/>
      <c r="EC33204" s="300"/>
      <c r="ED33204" s="300"/>
      <c r="EE33204" s="300"/>
      <c r="EF33204" s="300"/>
      <c r="EG33204" s="300"/>
      <c r="EH33204" s="300"/>
      <c r="EI33204" s="300"/>
      <c r="EJ33204" s="300"/>
      <c r="EK33204" s="300"/>
      <c r="EL33204" s="300"/>
      <c r="EM33204" s="300"/>
      <c r="EN33204" s="300"/>
      <c r="EO33204" s="300"/>
      <c r="EP33204" s="300"/>
      <c r="EQ33204" s="300"/>
      <c r="ER33204" s="300"/>
      <c r="ES33204" s="300"/>
      <c r="ET33204" s="300"/>
      <c r="EU33204" s="300"/>
      <c r="EV33204" s="300"/>
      <c r="EW33204" s="300"/>
      <c r="EX33204" s="300"/>
      <c r="EY33204" s="300"/>
      <c r="EZ33204" s="300"/>
      <c r="FA33204" s="300"/>
      <c r="FB33204" s="300"/>
      <c r="FC33204" s="300"/>
      <c r="FD33204" s="300"/>
      <c r="FE33204" s="300"/>
      <c r="FF33204" s="300"/>
      <c r="FG33204" s="300"/>
      <c r="FH33204" s="300"/>
      <c r="FI33204" s="300"/>
      <c r="FJ33204" s="300"/>
      <c r="FK33204" s="300"/>
      <c r="FL33204" s="300"/>
      <c r="FM33204" s="300"/>
      <c r="FN33204" s="300"/>
      <c r="FO33204" s="300"/>
      <c r="FP33204" s="300"/>
      <c r="FQ33204" s="300"/>
      <c r="FR33204" s="300"/>
      <c r="FS33204" s="300"/>
      <c r="FT33204" s="300"/>
      <c r="FU33204" s="300"/>
      <c r="FV33204" s="300"/>
      <c r="FW33204" s="300"/>
      <c r="FX33204" s="300"/>
      <c r="FY33204" s="300"/>
      <c r="FZ33204" s="300"/>
      <c r="GA33204" s="300"/>
      <c r="GB33204" s="300"/>
      <c r="GC33204" s="300"/>
      <c r="GD33204" s="300"/>
      <c r="GE33204" s="300"/>
      <c r="GF33204" s="300"/>
      <c r="GG33204" s="300"/>
      <c r="GH33204" s="300"/>
      <c r="GI33204" s="300"/>
      <c r="GJ33204" s="300"/>
      <c r="GK33204" s="300"/>
    </row>
    <row r="33205" spans="4:193" x14ac:dyDescent="0.25">
      <c r="D33205" s="300"/>
      <c r="J33205" s="300"/>
      <c r="K33205" s="300"/>
      <c r="L33205" s="300"/>
      <c r="M33205" s="300"/>
      <c r="N33205" s="300"/>
      <c r="O33205" s="300"/>
      <c r="P33205" s="300"/>
      <c r="Q33205" s="300"/>
      <c r="R33205" s="300"/>
      <c r="S33205" s="300"/>
      <c r="T33205" s="300"/>
      <c r="U33205" s="300"/>
      <c r="V33205" s="300"/>
      <c r="W33205" s="300"/>
      <c r="X33205" s="300"/>
      <c r="Y33205" s="300"/>
      <c r="Z33205" s="300"/>
      <c r="AA33205" s="300"/>
      <c r="AB33205" s="300"/>
      <c r="AC33205" s="300"/>
      <c r="AD33205" s="300"/>
      <c r="AE33205" s="300"/>
      <c r="AF33205" s="300"/>
      <c r="AG33205" s="300"/>
      <c r="AH33205" s="300"/>
      <c r="AI33205" s="300"/>
      <c r="AJ33205" s="300"/>
      <c r="AK33205" s="300"/>
      <c r="AL33205" s="300"/>
      <c r="AM33205" s="300"/>
      <c r="AN33205" s="300"/>
      <c r="AO33205" s="300"/>
      <c r="AP33205" s="300"/>
      <c r="AQ33205" s="300"/>
      <c r="AR33205" s="300"/>
      <c r="AS33205" s="300"/>
      <c r="AT33205" s="300"/>
      <c r="AU33205" s="300"/>
      <c r="AV33205" s="300"/>
      <c r="AW33205" s="300"/>
      <c r="AX33205" s="300"/>
      <c r="AY33205" s="300"/>
      <c r="AZ33205" s="300"/>
      <c r="BA33205" s="300"/>
      <c r="BB33205" s="300"/>
      <c r="BC33205" s="300"/>
      <c r="BD33205" s="300"/>
      <c r="BE33205" s="300"/>
      <c r="BF33205" s="300"/>
      <c r="BG33205" s="300"/>
      <c r="BH33205" s="300"/>
      <c r="BI33205" s="300"/>
      <c r="BJ33205" s="300"/>
      <c r="BK33205" s="300"/>
      <c r="BL33205" s="300"/>
      <c r="BM33205" s="300"/>
      <c r="BN33205" s="300"/>
      <c r="BO33205" s="300"/>
      <c r="BP33205" s="300"/>
      <c r="BQ33205" s="300"/>
      <c r="BR33205" s="300"/>
      <c r="BS33205" s="300"/>
      <c r="BT33205" s="300"/>
      <c r="BU33205" s="300"/>
      <c r="BV33205" s="300"/>
      <c r="BW33205" s="300"/>
      <c r="BX33205" s="300"/>
      <c r="BY33205" s="300"/>
      <c r="BZ33205" s="300"/>
      <c r="CA33205" s="300"/>
      <c r="CB33205" s="300"/>
      <c r="CC33205" s="300"/>
      <c r="CD33205" s="300"/>
      <c r="CE33205" s="300"/>
      <c r="CF33205" s="300"/>
      <c r="CG33205" s="300"/>
      <c r="CH33205" s="300"/>
      <c r="CI33205" s="300"/>
      <c r="CJ33205" s="300"/>
      <c r="CK33205" s="300"/>
      <c r="CL33205" s="300"/>
      <c r="CM33205" s="300"/>
      <c r="CN33205" s="300"/>
      <c r="CO33205" s="300"/>
      <c r="CP33205" s="300"/>
      <c r="CQ33205" s="300"/>
      <c r="CR33205" s="300"/>
      <c r="CS33205" s="300"/>
      <c r="CT33205" s="300"/>
      <c r="CU33205" s="300"/>
      <c r="CV33205" s="300"/>
      <c r="CW33205" s="300"/>
      <c r="CX33205" s="300"/>
      <c r="CY33205" s="300"/>
      <c r="CZ33205" s="300"/>
      <c r="DA33205" s="300"/>
      <c r="DB33205" s="300"/>
      <c r="DC33205" s="300"/>
      <c r="DD33205" s="300"/>
      <c r="DE33205" s="300"/>
      <c r="DF33205" s="300"/>
      <c r="DG33205" s="300"/>
      <c r="DH33205" s="300"/>
      <c r="DI33205" s="300"/>
      <c r="DJ33205" s="300"/>
      <c r="DK33205" s="300"/>
      <c r="DL33205" s="300"/>
      <c r="DM33205" s="300"/>
      <c r="DN33205" s="300"/>
      <c r="DO33205" s="300"/>
      <c r="DP33205" s="300"/>
      <c r="DQ33205" s="300"/>
      <c r="DR33205" s="300"/>
      <c r="DS33205" s="300"/>
      <c r="DT33205" s="300"/>
      <c r="DU33205" s="300"/>
      <c r="DV33205" s="300"/>
      <c r="DW33205" s="300"/>
      <c r="DX33205" s="300"/>
      <c r="DY33205" s="300"/>
      <c r="DZ33205" s="300"/>
      <c r="EA33205" s="300"/>
      <c r="EB33205" s="300"/>
      <c r="EC33205" s="300"/>
      <c r="ED33205" s="300"/>
      <c r="EE33205" s="300"/>
      <c r="EF33205" s="300"/>
      <c r="EG33205" s="300"/>
      <c r="EH33205" s="300"/>
      <c r="EI33205" s="300"/>
      <c r="EJ33205" s="300"/>
      <c r="EK33205" s="300"/>
      <c r="EL33205" s="300"/>
      <c r="EM33205" s="300"/>
      <c r="EN33205" s="300"/>
      <c r="EO33205" s="300"/>
      <c r="EP33205" s="300"/>
      <c r="EQ33205" s="300"/>
      <c r="ER33205" s="300"/>
      <c r="ES33205" s="300"/>
      <c r="ET33205" s="300"/>
      <c r="EU33205" s="300"/>
      <c r="EV33205" s="300"/>
      <c r="EW33205" s="300"/>
      <c r="EX33205" s="300"/>
      <c r="EY33205" s="300"/>
      <c r="EZ33205" s="300"/>
      <c r="FA33205" s="300"/>
      <c r="FB33205" s="300"/>
      <c r="FC33205" s="300"/>
      <c r="FD33205" s="300"/>
      <c r="FE33205" s="300"/>
      <c r="FF33205" s="300"/>
      <c r="FG33205" s="300"/>
      <c r="FH33205" s="300"/>
      <c r="FI33205" s="300"/>
      <c r="FJ33205" s="300"/>
      <c r="FK33205" s="300"/>
      <c r="FL33205" s="300"/>
      <c r="FM33205" s="300"/>
      <c r="FN33205" s="300"/>
      <c r="FO33205" s="300"/>
      <c r="FP33205" s="300"/>
      <c r="FQ33205" s="300"/>
      <c r="FR33205" s="300"/>
      <c r="FS33205" s="300"/>
      <c r="FT33205" s="300"/>
      <c r="FU33205" s="300"/>
      <c r="FV33205" s="300"/>
      <c r="FW33205" s="300"/>
      <c r="FX33205" s="300"/>
      <c r="FY33205" s="300"/>
      <c r="FZ33205" s="300"/>
      <c r="GA33205" s="300"/>
      <c r="GB33205" s="300"/>
      <c r="GC33205" s="300"/>
      <c r="GD33205" s="300"/>
      <c r="GE33205" s="300"/>
      <c r="GF33205" s="300"/>
      <c r="GG33205" s="300"/>
      <c r="GH33205" s="300"/>
      <c r="GI33205" s="300"/>
      <c r="GJ33205" s="300"/>
      <c r="GK33205" s="300"/>
    </row>
    <row r="33206" spans="4:193" x14ac:dyDescent="0.25">
      <c r="D33206" s="300"/>
      <c r="J33206" s="300"/>
      <c r="K33206" s="300"/>
      <c r="L33206" s="300"/>
      <c r="M33206" s="300"/>
      <c r="N33206" s="300"/>
      <c r="O33206" s="300"/>
      <c r="P33206" s="300"/>
      <c r="Q33206" s="300"/>
      <c r="R33206" s="300"/>
      <c r="S33206" s="300"/>
      <c r="T33206" s="300"/>
      <c r="U33206" s="300"/>
      <c r="V33206" s="300"/>
      <c r="W33206" s="300"/>
      <c r="X33206" s="300"/>
      <c r="Y33206" s="300"/>
      <c r="Z33206" s="300"/>
      <c r="AA33206" s="300"/>
      <c r="AB33206" s="300"/>
      <c r="AC33206" s="300"/>
      <c r="AD33206" s="300"/>
      <c r="AE33206" s="300"/>
      <c r="AF33206" s="300"/>
      <c r="AG33206" s="300"/>
      <c r="AH33206" s="300"/>
      <c r="AI33206" s="300"/>
      <c r="AJ33206" s="300"/>
      <c r="AK33206" s="300"/>
      <c r="AL33206" s="300"/>
      <c r="AM33206" s="300"/>
      <c r="AN33206" s="300"/>
      <c r="AO33206" s="300"/>
      <c r="AP33206" s="300"/>
      <c r="AQ33206" s="300"/>
      <c r="AR33206" s="300"/>
      <c r="AS33206" s="300"/>
      <c r="AT33206" s="300"/>
      <c r="AU33206" s="300"/>
      <c r="AV33206" s="300"/>
      <c r="AW33206" s="300"/>
      <c r="AX33206" s="300"/>
      <c r="AY33206" s="300"/>
      <c r="AZ33206" s="300"/>
      <c r="BA33206" s="300"/>
      <c r="BB33206" s="300"/>
      <c r="BC33206" s="300"/>
      <c r="BD33206" s="300"/>
      <c r="BE33206" s="300"/>
      <c r="BF33206" s="300"/>
      <c r="BG33206" s="300"/>
      <c r="BH33206" s="300"/>
      <c r="BI33206" s="300"/>
      <c r="BJ33206" s="300"/>
      <c r="BK33206" s="300"/>
      <c r="BL33206" s="300"/>
      <c r="BM33206" s="300"/>
      <c r="BN33206" s="300"/>
      <c r="BO33206" s="300"/>
      <c r="BP33206" s="300"/>
      <c r="BQ33206" s="300"/>
      <c r="BR33206" s="300"/>
      <c r="BS33206" s="300"/>
      <c r="BT33206" s="300"/>
      <c r="BU33206" s="300"/>
      <c r="BV33206" s="300"/>
      <c r="BW33206" s="300"/>
      <c r="BX33206" s="300"/>
      <c r="BY33206" s="300"/>
      <c r="BZ33206" s="300"/>
      <c r="CA33206" s="300"/>
      <c r="CB33206" s="300"/>
      <c r="CC33206" s="300"/>
      <c r="CD33206" s="300"/>
      <c r="CE33206" s="300"/>
      <c r="CF33206" s="300"/>
      <c r="CG33206" s="300"/>
      <c r="CH33206" s="300"/>
      <c r="CI33206" s="300"/>
      <c r="CJ33206" s="300"/>
      <c r="CK33206" s="300"/>
      <c r="CL33206" s="300"/>
      <c r="CM33206" s="300"/>
      <c r="CN33206" s="300"/>
      <c r="CO33206" s="300"/>
      <c r="CP33206" s="300"/>
      <c r="CQ33206" s="300"/>
      <c r="CR33206" s="300"/>
      <c r="CS33206" s="300"/>
      <c r="CT33206" s="300"/>
      <c r="CU33206" s="300"/>
      <c r="CV33206" s="300"/>
      <c r="CW33206" s="300"/>
      <c r="CX33206" s="300"/>
      <c r="CY33206" s="300"/>
      <c r="CZ33206" s="300"/>
      <c r="DA33206" s="300"/>
      <c r="DB33206" s="300"/>
      <c r="DC33206" s="300"/>
      <c r="DD33206" s="300"/>
      <c r="DE33206" s="300"/>
      <c r="DF33206" s="300"/>
      <c r="DG33206" s="300"/>
      <c r="DH33206" s="300"/>
      <c r="DI33206" s="300"/>
      <c r="DJ33206" s="300"/>
      <c r="DK33206" s="300"/>
      <c r="DL33206" s="300"/>
      <c r="DM33206" s="300"/>
      <c r="DN33206" s="300"/>
      <c r="DO33206" s="300"/>
      <c r="DP33206" s="300"/>
      <c r="DQ33206" s="300"/>
      <c r="DR33206" s="300"/>
      <c r="DS33206" s="300"/>
      <c r="DT33206" s="300"/>
      <c r="DU33206" s="300"/>
      <c r="DV33206" s="300"/>
      <c r="DW33206" s="300"/>
      <c r="DX33206" s="300"/>
      <c r="DY33206" s="300"/>
      <c r="DZ33206" s="300"/>
      <c r="EA33206" s="300"/>
      <c r="EB33206" s="300"/>
      <c r="EC33206" s="300"/>
      <c r="ED33206" s="300"/>
      <c r="EE33206" s="300"/>
      <c r="EF33206" s="300"/>
      <c r="EG33206" s="300"/>
      <c r="EH33206" s="300"/>
      <c r="EI33206" s="300"/>
      <c r="EJ33206" s="300"/>
      <c r="EK33206" s="300"/>
      <c r="EL33206" s="300"/>
      <c r="EM33206" s="300"/>
      <c r="EN33206" s="300"/>
      <c r="EO33206" s="300"/>
      <c r="EP33206" s="300"/>
      <c r="EQ33206" s="300"/>
      <c r="ER33206" s="300"/>
      <c r="ES33206" s="300"/>
      <c r="ET33206" s="300"/>
      <c r="EU33206" s="300"/>
      <c r="EV33206" s="300"/>
      <c r="EW33206" s="300"/>
      <c r="EX33206" s="300"/>
      <c r="EY33206" s="300"/>
      <c r="EZ33206" s="300"/>
      <c r="FA33206" s="300"/>
      <c r="FB33206" s="300"/>
      <c r="FC33206" s="300"/>
      <c r="FD33206" s="300"/>
      <c r="FE33206" s="300"/>
      <c r="FF33206" s="300"/>
      <c r="FG33206" s="300"/>
      <c r="FH33206" s="300"/>
      <c r="FI33206" s="300"/>
      <c r="FJ33206" s="300"/>
      <c r="FK33206" s="300"/>
      <c r="FL33206" s="300"/>
      <c r="FM33206" s="300"/>
      <c r="FN33206" s="300"/>
      <c r="FO33206" s="300"/>
      <c r="FP33206" s="300"/>
      <c r="FQ33206" s="300"/>
      <c r="FR33206" s="300"/>
      <c r="FS33206" s="300"/>
      <c r="FT33206" s="300"/>
      <c r="FU33206" s="300"/>
      <c r="FV33206" s="300"/>
      <c r="FW33206" s="300"/>
      <c r="FX33206" s="300"/>
      <c r="FY33206" s="300"/>
      <c r="FZ33206" s="300"/>
      <c r="GA33206" s="300"/>
      <c r="GB33206" s="300"/>
      <c r="GC33206" s="300"/>
      <c r="GD33206" s="300"/>
      <c r="GE33206" s="300"/>
      <c r="GF33206" s="300"/>
      <c r="GG33206" s="300"/>
      <c r="GH33206" s="300"/>
      <c r="GI33206" s="300"/>
      <c r="GJ33206" s="300"/>
      <c r="GK33206" s="300"/>
    </row>
    <row r="33207" spans="4:193" x14ac:dyDescent="0.25">
      <c r="D33207" s="300"/>
      <c r="J33207" s="300"/>
      <c r="K33207" s="300"/>
      <c r="L33207" s="300"/>
      <c r="M33207" s="300"/>
      <c r="N33207" s="300"/>
      <c r="O33207" s="300"/>
      <c r="P33207" s="300"/>
      <c r="Q33207" s="300"/>
      <c r="R33207" s="300"/>
      <c r="S33207" s="300"/>
      <c r="T33207" s="300"/>
      <c r="U33207" s="300"/>
      <c r="V33207" s="300"/>
      <c r="W33207" s="300"/>
      <c r="X33207" s="300"/>
      <c r="Y33207" s="300"/>
      <c r="Z33207" s="300"/>
      <c r="AA33207" s="300"/>
      <c r="AB33207" s="300"/>
      <c r="AC33207" s="300"/>
      <c r="AD33207" s="300"/>
      <c r="AE33207" s="300"/>
      <c r="AF33207" s="300"/>
      <c r="AG33207" s="300"/>
      <c r="AH33207" s="300"/>
      <c r="AI33207" s="300"/>
      <c r="AJ33207" s="300"/>
      <c r="AK33207" s="300"/>
      <c r="AL33207" s="300"/>
      <c r="AM33207" s="300"/>
      <c r="AN33207" s="300"/>
      <c r="AO33207" s="300"/>
      <c r="AP33207" s="300"/>
      <c r="AQ33207" s="300"/>
      <c r="AR33207" s="300"/>
      <c r="AS33207" s="300"/>
      <c r="AT33207" s="300"/>
      <c r="AU33207" s="300"/>
      <c r="AV33207" s="300"/>
      <c r="AW33207" s="300"/>
      <c r="AX33207" s="300"/>
      <c r="AY33207" s="300"/>
      <c r="AZ33207" s="300"/>
      <c r="BA33207" s="300"/>
      <c r="BB33207" s="300"/>
      <c r="BC33207" s="300"/>
      <c r="BD33207" s="300"/>
      <c r="BE33207" s="300"/>
      <c r="BF33207" s="300"/>
      <c r="BG33207" s="300"/>
      <c r="BH33207" s="300"/>
      <c r="BI33207" s="300"/>
      <c r="BJ33207" s="300"/>
      <c r="BK33207" s="300"/>
      <c r="BL33207" s="300"/>
      <c r="BM33207" s="300"/>
      <c r="BN33207" s="300"/>
      <c r="BO33207" s="300"/>
      <c r="BP33207" s="300"/>
      <c r="BQ33207" s="300"/>
      <c r="BR33207" s="300"/>
      <c r="BS33207" s="300"/>
      <c r="BT33207" s="300"/>
      <c r="BU33207" s="300"/>
      <c r="BV33207" s="300"/>
      <c r="BW33207" s="300"/>
      <c r="BX33207" s="300"/>
      <c r="BY33207" s="300"/>
      <c r="BZ33207" s="300"/>
      <c r="CA33207" s="300"/>
      <c r="CB33207" s="300"/>
      <c r="CC33207" s="300"/>
      <c r="CD33207" s="300"/>
      <c r="CE33207" s="300"/>
      <c r="CF33207" s="300"/>
      <c r="CG33207" s="300"/>
      <c r="CH33207" s="300"/>
      <c r="CI33207" s="300"/>
      <c r="CJ33207" s="300"/>
      <c r="CK33207" s="300"/>
      <c r="CL33207" s="300"/>
      <c r="CM33207" s="300"/>
      <c r="CN33207" s="300"/>
      <c r="CO33207" s="300"/>
      <c r="CP33207" s="300"/>
      <c r="CQ33207" s="300"/>
      <c r="CR33207" s="300"/>
      <c r="CS33207" s="300"/>
      <c r="CT33207" s="300"/>
      <c r="CU33207" s="300"/>
      <c r="CV33207" s="300"/>
      <c r="CW33207" s="300"/>
      <c r="CX33207" s="300"/>
      <c r="CY33207" s="300"/>
      <c r="CZ33207" s="300"/>
      <c r="DA33207" s="300"/>
      <c r="DB33207" s="300"/>
      <c r="DC33207" s="300"/>
      <c r="DD33207" s="300"/>
      <c r="DE33207" s="300"/>
      <c r="DF33207" s="300"/>
      <c r="DG33207" s="300"/>
      <c r="DH33207" s="300"/>
      <c r="DI33207" s="300"/>
      <c r="DJ33207" s="300"/>
      <c r="DK33207" s="300"/>
      <c r="DL33207" s="300"/>
      <c r="DM33207" s="300"/>
      <c r="DN33207" s="300"/>
      <c r="DO33207" s="300"/>
      <c r="DP33207" s="300"/>
      <c r="DQ33207" s="300"/>
      <c r="DR33207" s="300"/>
      <c r="DS33207" s="300"/>
      <c r="DT33207" s="300"/>
      <c r="DU33207" s="300"/>
      <c r="DV33207" s="300"/>
      <c r="DW33207" s="300"/>
      <c r="DX33207" s="300"/>
      <c r="DY33207" s="300"/>
      <c r="DZ33207" s="300"/>
      <c r="EA33207" s="300"/>
      <c r="EB33207" s="300"/>
      <c r="EC33207" s="300"/>
      <c r="ED33207" s="300"/>
      <c r="EE33207" s="300"/>
      <c r="EF33207" s="300"/>
      <c r="EG33207" s="300"/>
      <c r="EH33207" s="300"/>
      <c r="EI33207" s="300"/>
      <c r="EJ33207" s="300"/>
      <c r="EK33207" s="300"/>
      <c r="EL33207" s="300"/>
      <c r="EM33207" s="300"/>
      <c r="EN33207" s="300"/>
      <c r="EO33207" s="300"/>
      <c r="EP33207" s="300"/>
      <c r="EQ33207" s="300"/>
      <c r="ER33207" s="300"/>
      <c r="ES33207" s="300"/>
      <c r="ET33207" s="300"/>
      <c r="EU33207" s="300"/>
      <c r="EV33207" s="300"/>
      <c r="EW33207" s="300"/>
      <c r="EX33207" s="300"/>
      <c r="EY33207" s="300"/>
      <c r="EZ33207" s="300"/>
      <c r="FA33207" s="300"/>
      <c r="FB33207" s="300"/>
      <c r="FC33207" s="300"/>
      <c r="FD33207" s="300"/>
      <c r="FE33207" s="300"/>
      <c r="FF33207" s="300"/>
      <c r="FG33207" s="300"/>
      <c r="FH33207" s="300"/>
      <c r="FI33207" s="300"/>
      <c r="FJ33207" s="300"/>
      <c r="FK33207" s="300"/>
      <c r="FL33207" s="300"/>
      <c r="FM33207" s="300"/>
      <c r="FN33207" s="300"/>
      <c r="FO33207" s="300"/>
      <c r="FP33207" s="300"/>
      <c r="FQ33207" s="300"/>
      <c r="FR33207" s="300"/>
      <c r="FS33207" s="300"/>
      <c r="FT33207" s="300"/>
      <c r="FU33207" s="300"/>
      <c r="FV33207" s="300"/>
      <c r="FW33207" s="300"/>
      <c r="FX33207" s="300"/>
      <c r="FY33207" s="300"/>
      <c r="FZ33207" s="300"/>
      <c r="GA33207" s="300"/>
      <c r="GB33207" s="300"/>
      <c r="GC33207" s="300"/>
      <c r="GD33207" s="300"/>
      <c r="GE33207" s="300"/>
      <c r="GF33207" s="300"/>
      <c r="GG33207" s="300"/>
      <c r="GH33207" s="300"/>
      <c r="GI33207" s="300"/>
      <c r="GJ33207" s="300"/>
      <c r="GK33207" s="300"/>
    </row>
    <row r="33208" spans="4:193" x14ac:dyDescent="0.25">
      <c r="D33208" s="300"/>
      <c r="J33208" s="300"/>
      <c r="K33208" s="300"/>
      <c r="L33208" s="300"/>
      <c r="M33208" s="300"/>
      <c r="N33208" s="300"/>
      <c r="O33208" s="300"/>
      <c r="P33208" s="300"/>
      <c r="Q33208" s="300"/>
      <c r="R33208" s="300"/>
      <c r="S33208" s="300"/>
      <c r="T33208" s="300"/>
      <c r="U33208" s="300"/>
      <c r="V33208" s="300"/>
      <c r="W33208" s="300"/>
      <c r="X33208" s="300"/>
      <c r="Y33208" s="300"/>
      <c r="Z33208" s="300"/>
      <c r="AA33208" s="300"/>
      <c r="AB33208" s="300"/>
      <c r="AC33208" s="300"/>
      <c r="AD33208" s="300"/>
      <c r="AE33208" s="300"/>
      <c r="AF33208" s="300"/>
      <c r="AG33208" s="300"/>
      <c r="AH33208" s="300"/>
      <c r="AI33208" s="300"/>
      <c r="AJ33208" s="300"/>
      <c r="AK33208" s="300"/>
      <c r="AL33208" s="300"/>
      <c r="AM33208" s="300"/>
      <c r="AN33208" s="300"/>
      <c r="AO33208" s="300"/>
      <c r="AP33208" s="300"/>
      <c r="AQ33208" s="300"/>
      <c r="AR33208" s="300"/>
      <c r="AS33208" s="300"/>
      <c r="AT33208" s="300"/>
      <c r="AU33208" s="300"/>
      <c r="AV33208" s="300"/>
      <c r="AW33208" s="300"/>
      <c r="AX33208" s="300"/>
      <c r="AY33208" s="300"/>
      <c r="AZ33208" s="300"/>
      <c r="BA33208" s="300"/>
      <c r="BB33208" s="300"/>
      <c r="BC33208" s="300"/>
      <c r="BD33208" s="300"/>
      <c r="BE33208" s="300"/>
      <c r="BF33208" s="300"/>
      <c r="BG33208" s="300"/>
      <c r="BH33208" s="300"/>
      <c r="BI33208" s="300"/>
      <c r="BJ33208" s="300"/>
      <c r="BK33208" s="300"/>
      <c r="BL33208" s="300"/>
      <c r="BM33208" s="300"/>
      <c r="BN33208" s="300"/>
      <c r="BO33208" s="300"/>
      <c r="BP33208" s="300"/>
      <c r="BQ33208" s="300"/>
      <c r="BR33208" s="300"/>
      <c r="BS33208" s="300"/>
      <c r="BT33208" s="300"/>
      <c r="BU33208" s="300"/>
      <c r="BV33208" s="300"/>
      <c r="BW33208" s="300"/>
      <c r="BX33208" s="300"/>
      <c r="BY33208" s="300"/>
      <c r="BZ33208" s="300"/>
      <c r="CA33208" s="300"/>
      <c r="CB33208" s="300"/>
      <c r="CC33208" s="300"/>
      <c r="CD33208" s="300"/>
      <c r="CE33208" s="300"/>
      <c r="CF33208" s="300"/>
      <c r="CG33208" s="300"/>
      <c r="CH33208" s="300"/>
      <c r="CI33208" s="300"/>
      <c r="CJ33208" s="300"/>
      <c r="CK33208" s="300"/>
      <c r="CL33208" s="300"/>
      <c r="CM33208" s="300"/>
      <c r="CN33208" s="300"/>
      <c r="CO33208" s="300"/>
      <c r="CP33208" s="300"/>
      <c r="CQ33208" s="300"/>
      <c r="CR33208" s="300"/>
      <c r="CS33208" s="300"/>
      <c r="CT33208" s="300"/>
      <c r="CU33208" s="300"/>
      <c r="CV33208" s="300"/>
      <c r="CW33208" s="300"/>
      <c r="CX33208" s="300"/>
      <c r="CY33208" s="300"/>
      <c r="CZ33208" s="300"/>
      <c r="DA33208" s="300"/>
      <c r="DB33208" s="300"/>
      <c r="DC33208" s="300"/>
      <c r="DD33208" s="300"/>
      <c r="DE33208" s="300"/>
      <c r="DF33208" s="300"/>
      <c r="DG33208" s="300"/>
      <c r="DH33208" s="300"/>
      <c r="DI33208" s="300"/>
      <c r="DJ33208" s="300"/>
      <c r="DK33208" s="300"/>
      <c r="DL33208" s="300"/>
      <c r="DM33208" s="300"/>
      <c r="DN33208" s="300"/>
      <c r="DO33208" s="300"/>
      <c r="DP33208" s="300"/>
      <c r="DQ33208" s="300"/>
      <c r="DR33208" s="300"/>
      <c r="DS33208" s="300"/>
      <c r="DT33208" s="300"/>
      <c r="DU33208" s="300"/>
      <c r="DV33208" s="300"/>
      <c r="DW33208" s="300"/>
      <c r="DX33208" s="300"/>
      <c r="DY33208" s="300"/>
      <c r="DZ33208" s="300"/>
      <c r="EA33208" s="300"/>
      <c r="EB33208" s="300"/>
      <c r="EC33208" s="300"/>
      <c r="ED33208" s="300"/>
      <c r="EE33208" s="300"/>
      <c r="EF33208" s="300"/>
      <c r="EG33208" s="300"/>
      <c r="EH33208" s="300"/>
      <c r="EI33208" s="300"/>
      <c r="EJ33208" s="300"/>
      <c r="EK33208" s="300"/>
      <c r="EL33208" s="300"/>
      <c r="EM33208" s="300"/>
      <c r="EN33208" s="300"/>
      <c r="EO33208" s="300"/>
      <c r="EP33208" s="300"/>
      <c r="EQ33208" s="300"/>
      <c r="ER33208" s="300"/>
      <c r="ES33208" s="300"/>
      <c r="ET33208" s="300"/>
      <c r="EU33208" s="300"/>
      <c r="EV33208" s="300"/>
      <c r="EW33208" s="300"/>
      <c r="EX33208" s="300"/>
      <c r="EY33208" s="300"/>
      <c r="EZ33208" s="300"/>
      <c r="FA33208" s="300"/>
      <c r="FB33208" s="300"/>
      <c r="FC33208" s="300"/>
      <c r="FD33208" s="300"/>
      <c r="FE33208" s="300"/>
      <c r="FF33208" s="300"/>
      <c r="FG33208" s="300"/>
      <c r="FH33208" s="300"/>
      <c r="FI33208" s="300"/>
      <c r="FJ33208" s="300"/>
      <c r="FK33208" s="300"/>
      <c r="FL33208" s="300"/>
      <c r="FM33208" s="300"/>
      <c r="FN33208" s="300"/>
      <c r="FO33208" s="300"/>
      <c r="FP33208" s="300"/>
      <c r="FQ33208" s="300"/>
      <c r="FR33208" s="300"/>
      <c r="FS33208" s="300"/>
      <c r="FT33208" s="300"/>
      <c r="FU33208" s="300"/>
      <c r="FV33208" s="300"/>
      <c r="FW33208" s="300"/>
      <c r="FX33208" s="300"/>
      <c r="FY33208" s="300"/>
      <c r="FZ33208" s="300"/>
      <c r="GA33208" s="300"/>
      <c r="GB33208" s="300"/>
      <c r="GC33208" s="300"/>
      <c r="GD33208" s="300"/>
      <c r="GE33208" s="300"/>
      <c r="GF33208" s="300"/>
      <c r="GG33208" s="300"/>
      <c r="GH33208" s="300"/>
      <c r="GI33208" s="300"/>
      <c r="GJ33208" s="300"/>
      <c r="GK33208" s="300"/>
    </row>
    <row r="33209" spans="4:193" x14ac:dyDescent="0.25">
      <c r="D33209" s="300"/>
      <c r="J33209" s="300"/>
      <c r="K33209" s="300"/>
      <c r="L33209" s="300"/>
      <c r="M33209" s="300"/>
      <c r="N33209" s="300"/>
      <c r="O33209" s="300"/>
      <c r="P33209" s="300"/>
      <c r="Q33209" s="300"/>
      <c r="R33209" s="300"/>
      <c r="S33209" s="300"/>
      <c r="T33209" s="300"/>
      <c r="U33209" s="300"/>
      <c r="V33209" s="300"/>
      <c r="W33209" s="300"/>
      <c r="X33209" s="300"/>
      <c r="Y33209" s="300"/>
      <c r="Z33209" s="300"/>
      <c r="AA33209" s="300"/>
      <c r="AB33209" s="300"/>
      <c r="AC33209" s="300"/>
      <c r="AD33209" s="300"/>
      <c r="AE33209" s="300"/>
      <c r="AF33209" s="300"/>
      <c r="AG33209" s="300"/>
      <c r="AH33209" s="300"/>
      <c r="AI33209" s="300"/>
      <c r="AJ33209" s="300"/>
      <c r="AK33209" s="300"/>
      <c r="AL33209" s="300"/>
      <c r="AM33209" s="300"/>
      <c r="AN33209" s="300"/>
      <c r="AO33209" s="300"/>
      <c r="AP33209" s="300"/>
      <c r="AQ33209" s="300"/>
      <c r="AR33209" s="300"/>
      <c r="AS33209" s="300"/>
      <c r="AT33209" s="300"/>
      <c r="AU33209" s="300"/>
      <c r="AV33209" s="300"/>
      <c r="AW33209" s="300"/>
      <c r="AX33209" s="300"/>
      <c r="AY33209" s="300"/>
      <c r="AZ33209" s="300"/>
      <c r="BA33209" s="300"/>
      <c r="BB33209" s="300"/>
      <c r="BC33209" s="300"/>
      <c r="BD33209" s="300"/>
      <c r="BE33209" s="300"/>
      <c r="BF33209" s="300"/>
      <c r="BG33209" s="300"/>
      <c r="BH33209" s="300"/>
      <c r="BI33209" s="300"/>
      <c r="BJ33209" s="300"/>
      <c r="BK33209" s="300"/>
      <c r="BL33209" s="300"/>
      <c r="BM33209" s="300"/>
      <c r="BN33209" s="300"/>
      <c r="BO33209" s="300"/>
      <c r="BP33209" s="300"/>
      <c r="BQ33209" s="300"/>
      <c r="BR33209" s="300"/>
      <c r="BS33209" s="300"/>
      <c r="BT33209" s="300"/>
      <c r="BU33209" s="300"/>
      <c r="BV33209" s="300"/>
      <c r="BW33209" s="300"/>
      <c r="BX33209" s="300"/>
      <c r="BY33209" s="300"/>
      <c r="BZ33209" s="300"/>
      <c r="CA33209" s="300"/>
      <c r="CB33209" s="300"/>
      <c r="CC33209" s="300"/>
      <c r="CD33209" s="300"/>
      <c r="CE33209" s="300"/>
      <c r="CF33209" s="300"/>
      <c r="CG33209" s="300"/>
      <c r="CH33209" s="300"/>
      <c r="CI33209" s="300"/>
      <c r="CJ33209" s="300"/>
      <c r="CK33209" s="300"/>
      <c r="CL33209" s="300"/>
      <c r="CM33209" s="300"/>
      <c r="CN33209" s="300"/>
      <c r="CO33209" s="300"/>
      <c r="CP33209" s="300"/>
      <c r="CQ33209" s="300"/>
      <c r="CR33209" s="300"/>
      <c r="CS33209" s="300"/>
      <c r="CT33209" s="300"/>
      <c r="CU33209" s="300"/>
      <c r="CV33209" s="300"/>
      <c r="CW33209" s="300"/>
      <c r="CX33209" s="300"/>
      <c r="CY33209" s="300"/>
      <c r="CZ33209" s="300"/>
      <c r="DA33209" s="300"/>
      <c r="DB33209" s="300"/>
      <c r="DC33209" s="300"/>
      <c r="DD33209" s="300"/>
      <c r="DE33209" s="300"/>
      <c r="DF33209" s="300"/>
      <c r="DG33209" s="300"/>
      <c r="DH33209" s="300"/>
      <c r="DI33209" s="300"/>
      <c r="DJ33209" s="300"/>
      <c r="DK33209" s="300"/>
      <c r="DL33209" s="300"/>
      <c r="DM33209" s="300"/>
      <c r="DN33209" s="300"/>
      <c r="DO33209" s="300"/>
      <c r="DP33209" s="300"/>
      <c r="DQ33209" s="300"/>
      <c r="DR33209" s="300"/>
      <c r="DS33209" s="300"/>
      <c r="DT33209" s="300"/>
      <c r="DU33209" s="300"/>
      <c r="DV33209" s="300"/>
      <c r="DW33209" s="300"/>
      <c r="DX33209" s="300"/>
      <c r="DY33209" s="300"/>
      <c r="DZ33209" s="300"/>
      <c r="EA33209" s="300"/>
      <c r="EB33209" s="300"/>
      <c r="EC33209" s="300"/>
      <c r="ED33209" s="300"/>
      <c r="EE33209" s="300"/>
      <c r="EF33209" s="300"/>
      <c r="EG33209" s="300"/>
      <c r="EH33209" s="300"/>
      <c r="EI33209" s="300"/>
      <c r="EJ33209" s="300"/>
      <c r="EK33209" s="300"/>
      <c r="EL33209" s="300"/>
      <c r="EM33209" s="300"/>
      <c r="EN33209" s="300"/>
      <c r="EO33209" s="300"/>
      <c r="EP33209" s="300"/>
      <c r="EQ33209" s="300"/>
      <c r="ER33209" s="300"/>
      <c r="ES33209" s="300"/>
      <c r="ET33209" s="300"/>
      <c r="EU33209" s="300"/>
      <c r="EV33209" s="300"/>
      <c r="EW33209" s="300"/>
      <c r="EX33209" s="300"/>
      <c r="EY33209" s="300"/>
      <c r="EZ33209" s="300"/>
      <c r="FA33209" s="300"/>
      <c r="FB33209" s="300"/>
      <c r="FC33209" s="300"/>
      <c r="FD33209" s="300"/>
      <c r="FE33209" s="300"/>
      <c r="FF33209" s="300"/>
      <c r="FG33209" s="300"/>
      <c r="FH33209" s="300"/>
      <c r="FI33209" s="300"/>
      <c r="FJ33209" s="300"/>
      <c r="FK33209" s="300"/>
      <c r="FL33209" s="300"/>
      <c r="FM33209" s="300"/>
      <c r="FN33209" s="300"/>
      <c r="FO33209" s="300"/>
      <c r="FP33209" s="300"/>
      <c r="FQ33209" s="300"/>
      <c r="FR33209" s="300"/>
      <c r="FS33209" s="300"/>
      <c r="FT33209" s="300"/>
      <c r="FU33209" s="300"/>
      <c r="FV33209" s="300"/>
      <c r="FW33209" s="300"/>
      <c r="FX33209" s="300"/>
      <c r="FY33209" s="300"/>
      <c r="FZ33209" s="300"/>
      <c r="GA33209" s="300"/>
      <c r="GB33209" s="300"/>
      <c r="GC33209" s="300"/>
      <c r="GD33209" s="300"/>
      <c r="GE33209" s="300"/>
      <c r="GF33209" s="300"/>
      <c r="GG33209" s="300"/>
      <c r="GH33209" s="300"/>
      <c r="GI33209" s="300"/>
      <c r="GJ33209" s="300"/>
      <c r="GK33209" s="300"/>
    </row>
    <row r="33210" spans="4:193" x14ac:dyDescent="0.25">
      <c r="D33210" s="300"/>
      <c r="J33210" s="300"/>
      <c r="K33210" s="300"/>
      <c r="L33210" s="300"/>
      <c r="M33210" s="300"/>
      <c r="N33210" s="300"/>
      <c r="O33210" s="300"/>
      <c r="P33210" s="300"/>
      <c r="Q33210" s="300"/>
      <c r="R33210" s="300"/>
      <c r="S33210" s="300"/>
      <c r="T33210" s="300"/>
      <c r="U33210" s="300"/>
      <c r="V33210" s="300"/>
      <c r="W33210" s="300"/>
      <c r="X33210" s="300"/>
      <c r="Y33210" s="300"/>
      <c r="Z33210" s="300"/>
      <c r="AA33210" s="300"/>
      <c r="AB33210" s="300"/>
      <c r="AC33210" s="300"/>
      <c r="AD33210" s="300"/>
      <c r="AE33210" s="300"/>
      <c r="AF33210" s="300"/>
      <c r="AG33210" s="300"/>
      <c r="AH33210" s="300"/>
      <c r="AI33210" s="300"/>
      <c r="AJ33210" s="300"/>
      <c r="AK33210" s="300"/>
      <c r="AL33210" s="300"/>
      <c r="AM33210" s="300"/>
      <c r="AN33210" s="300"/>
      <c r="AO33210" s="300"/>
      <c r="AP33210" s="300"/>
      <c r="AQ33210" s="300"/>
      <c r="AR33210" s="300"/>
      <c r="AS33210" s="300"/>
      <c r="AT33210" s="300"/>
      <c r="AU33210" s="300"/>
      <c r="AV33210" s="300"/>
      <c r="AW33210" s="300"/>
      <c r="AX33210" s="300"/>
      <c r="AY33210" s="300"/>
      <c r="AZ33210" s="300"/>
      <c r="BA33210" s="300"/>
      <c r="BB33210" s="300"/>
      <c r="BC33210" s="300"/>
      <c r="BD33210" s="300"/>
      <c r="BE33210" s="300"/>
      <c r="BF33210" s="300"/>
      <c r="BG33210" s="300"/>
      <c r="BH33210" s="300"/>
      <c r="BI33210" s="300"/>
      <c r="BJ33210" s="300"/>
      <c r="BK33210" s="300"/>
      <c r="BL33210" s="300"/>
      <c r="BM33210" s="300"/>
      <c r="BN33210" s="300"/>
      <c r="BO33210" s="300"/>
      <c r="BP33210" s="300"/>
      <c r="BQ33210" s="300"/>
      <c r="BR33210" s="300"/>
      <c r="BS33210" s="300"/>
      <c r="BT33210" s="300"/>
      <c r="BU33210" s="300"/>
      <c r="BV33210" s="300"/>
      <c r="BW33210" s="300"/>
      <c r="BX33210" s="300"/>
      <c r="BY33210" s="300"/>
      <c r="BZ33210" s="300"/>
      <c r="CA33210" s="300"/>
      <c r="CB33210" s="300"/>
      <c r="CC33210" s="300"/>
      <c r="CD33210" s="300"/>
      <c r="CE33210" s="300"/>
      <c r="CF33210" s="300"/>
      <c r="CG33210" s="300"/>
      <c r="CH33210" s="300"/>
      <c r="CI33210" s="300"/>
      <c r="CJ33210" s="300"/>
      <c r="CK33210" s="300"/>
      <c r="CL33210" s="300"/>
      <c r="CM33210" s="300"/>
      <c r="CN33210" s="300"/>
      <c r="CO33210" s="300"/>
      <c r="CP33210" s="300"/>
      <c r="CQ33210" s="300"/>
      <c r="CR33210" s="300"/>
      <c r="CS33210" s="300"/>
      <c r="CT33210" s="300"/>
      <c r="CU33210" s="300"/>
      <c r="CV33210" s="300"/>
      <c r="CW33210" s="300"/>
      <c r="CX33210" s="300"/>
      <c r="CY33210" s="300"/>
      <c r="CZ33210" s="300"/>
      <c r="DA33210" s="300"/>
      <c r="DB33210" s="300"/>
      <c r="DC33210" s="300"/>
      <c r="DD33210" s="300"/>
      <c r="DE33210" s="300"/>
      <c r="DF33210" s="300"/>
      <c r="DG33210" s="300"/>
      <c r="DH33210" s="300"/>
      <c r="DI33210" s="300"/>
      <c r="DJ33210" s="300"/>
      <c r="DK33210" s="300"/>
      <c r="DL33210" s="300"/>
      <c r="DM33210" s="300"/>
      <c r="DN33210" s="300"/>
      <c r="DO33210" s="300"/>
      <c r="DP33210" s="300"/>
      <c r="DQ33210" s="300"/>
      <c r="DR33210" s="300"/>
      <c r="DS33210" s="300"/>
      <c r="DT33210" s="300"/>
      <c r="DU33210" s="300"/>
      <c r="DV33210" s="300"/>
      <c r="DW33210" s="300"/>
      <c r="DX33210" s="300"/>
      <c r="DY33210" s="300"/>
      <c r="DZ33210" s="300"/>
      <c r="EA33210" s="300"/>
      <c r="EB33210" s="300"/>
      <c r="EC33210" s="300"/>
      <c r="ED33210" s="300"/>
      <c r="EE33210" s="300"/>
      <c r="EF33210" s="300"/>
      <c r="EG33210" s="300"/>
      <c r="EH33210" s="300"/>
      <c r="EI33210" s="300"/>
      <c r="EJ33210" s="300"/>
      <c r="EK33210" s="300"/>
      <c r="EL33210" s="300"/>
      <c r="EM33210" s="300"/>
      <c r="EN33210" s="300"/>
      <c r="EO33210" s="300"/>
      <c r="EP33210" s="300"/>
      <c r="EQ33210" s="300"/>
      <c r="ER33210" s="300"/>
      <c r="ES33210" s="300"/>
      <c r="ET33210" s="300"/>
      <c r="EU33210" s="300"/>
      <c r="EV33210" s="300"/>
      <c r="EW33210" s="300"/>
      <c r="EX33210" s="300"/>
      <c r="EY33210" s="300"/>
      <c r="EZ33210" s="300"/>
      <c r="FA33210" s="300"/>
      <c r="FB33210" s="300"/>
      <c r="FC33210" s="300"/>
      <c r="FD33210" s="300"/>
      <c r="FE33210" s="300"/>
      <c r="FF33210" s="300"/>
      <c r="FG33210" s="300"/>
      <c r="FH33210" s="300"/>
      <c r="FI33210" s="300"/>
      <c r="FJ33210" s="300"/>
      <c r="FK33210" s="300"/>
      <c r="FL33210" s="300"/>
      <c r="FM33210" s="300"/>
      <c r="FN33210" s="300"/>
      <c r="FO33210" s="300"/>
      <c r="FP33210" s="300"/>
      <c r="FQ33210" s="300"/>
      <c r="FR33210" s="300"/>
      <c r="FS33210" s="300"/>
      <c r="FT33210" s="300"/>
      <c r="FU33210" s="300"/>
      <c r="FV33210" s="300"/>
      <c r="FW33210" s="300"/>
      <c r="FX33210" s="300"/>
      <c r="FY33210" s="300"/>
      <c r="FZ33210" s="300"/>
      <c r="GA33210" s="300"/>
      <c r="GB33210" s="300"/>
      <c r="GC33210" s="300"/>
      <c r="GD33210" s="300"/>
      <c r="GE33210" s="300"/>
      <c r="GF33210" s="300"/>
      <c r="GG33210" s="300"/>
      <c r="GH33210" s="300"/>
      <c r="GI33210" s="300"/>
      <c r="GJ33210" s="300"/>
      <c r="GK33210" s="300"/>
    </row>
    <row r="33211" spans="4:193" x14ac:dyDescent="0.25">
      <c r="D33211" s="300"/>
      <c r="J33211" s="300"/>
      <c r="K33211" s="300"/>
      <c r="L33211" s="300"/>
      <c r="M33211" s="300"/>
      <c r="N33211" s="300"/>
      <c r="O33211" s="300"/>
      <c r="P33211" s="300"/>
      <c r="Q33211" s="300"/>
      <c r="R33211" s="300"/>
      <c r="S33211" s="300"/>
      <c r="T33211" s="300"/>
      <c r="U33211" s="300"/>
      <c r="V33211" s="300"/>
      <c r="W33211" s="300"/>
      <c r="X33211" s="300"/>
      <c r="Y33211" s="300"/>
      <c r="Z33211" s="300"/>
      <c r="AA33211" s="300"/>
      <c r="AB33211" s="300"/>
      <c r="AC33211" s="300"/>
      <c r="AD33211" s="300"/>
      <c r="AE33211" s="300"/>
      <c r="AF33211" s="300"/>
      <c r="AG33211" s="300"/>
      <c r="AH33211" s="300"/>
      <c r="AI33211" s="300"/>
      <c r="AJ33211" s="300"/>
      <c r="AK33211" s="300"/>
      <c r="AL33211" s="300"/>
      <c r="AM33211" s="300"/>
      <c r="AN33211" s="300"/>
      <c r="AO33211" s="300"/>
      <c r="AP33211" s="300"/>
      <c r="AQ33211" s="300"/>
      <c r="AR33211" s="300"/>
      <c r="AS33211" s="300"/>
      <c r="AT33211" s="300"/>
      <c r="AU33211" s="300"/>
      <c r="AV33211" s="300"/>
      <c r="AW33211" s="300"/>
      <c r="AX33211" s="300"/>
      <c r="AY33211" s="300"/>
      <c r="AZ33211" s="300"/>
      <c r="BA33211" s="300"/>
      <c r="BB33211" s="300"/>
      <c r="BC33211" s="300"/>
      <c r="BD33211" s="300"/>
      <c r="BE33211" s="300"/>
      <c r="BF33211" s="300"/>
      <c r="BG33211" s="300"/>
      <c r="BH33211" s="300"/>
      <c r="BI33211" s="300"/>
      <c r="BJ33211" s="300"/>
      <c r="BK33211" s="300"/>
      <c r="BL33211" s="300"/>
      <c r="BM33211" s="300"/>
      <c r="BN33211" s="300"/>
      <c r="BO33211" s="300"/>
      <c r="BP33211" s="300"/>
      <c r="BQ33211" s="300"/>
      <c r="BR33211" s="300"/>
      <c r="BS33211" s="300"/>
      <c r="BT33211" s="300"/>
      <c r="BU33211" s="300"/>
      <c r="BV33211" s="300"/>
      <c r="BW33211" s="300"/>
      <c r="BX33211" s="300"/>
      <c r="BY33211" s="300"/>
      <c r="BZ33211" s="300"/>
      <c r="CA33211" s="300"/>
      <c r="CB33211" s="300"/>
      <c r="CC33211" s="300"/>
      <c r="CD33211" s="300"/>
      <c r="CE33211" s="300"/>
      <c r="CF33211" s="300"/>
      <c r="CG33211" s="300"/>
      <c r="CH33211" s="300"/>
      <c r="CI33211" s="300"/>
      <c r="CJ33211" s="300"/>
      <c r="CK33211" s="300"/>
      <c r="CL33211" s="300"/>
      <c r="CM33211" s="300"/>
      <c r="CN33211" s="300"/>
      <c r="CO33211" s="300"/>
      <c r="CP33211" s="300"/>
      <c r="CQ33211" s="300"/>
      <c r="CR33211" s="300"/>
      <c r="CS33211" s="300"/>
      <c r="CT33211" s="300"/>
      <c r="CU33211" s="300"/>
      <c r="CV33211" s="300"/>
      <c r="CW33211" s="300"/>
      <c r="CX33211" s="300"/>
      <c r="CY33211" s="300"/>
      <c r="CZ33211" s="300"/>
      <c r="DA33211" s="300"/>
      <c r="DB33211" s="300"/>
      <c r="DC33211" s="300"/>
      <c r="DD33211" s="300"/>
      <c r="DE33211" s="300"/>
      <c r="DF33211" s="300"/>
      <c r="DG33211" s="300"/>
      <c r="DH33211" s="300"/>
      <c r="DI33211" s="300"/>
      <c r="DJ33211" s="300"/>
      <c r="DK33211" s="300"/>
      <c r="DL33211" s="300"/>
      <c r="DM33211" s="300"/>
      <c r="DN33211" s="300"/>
      <c r="DO33211" s="300"/>
      <c r="DP33211" s="300"/>
      <c r="DQ33211" s="300"/>
      <c r="DR33211" s="300"/>
      <c r="DS33211" s="300"/>
      <c r="DT33211" s="300"/>
      <c r="DU33211" s="300"/>
      <c r="DV33211" s="300"/>
      <c r="DW33211" s="300"/>
      <c r="DX33211" s="300"/>
      <c r="DY33211" s="300"/>
      <c r="DZ33211" s="300"/>
      <c r="EA33211" s="300"/>
      <c r="EB33211" s="300"/>
      <c r="EC33211" s="300"/>
      <c r="ED33211" s="300"/>
      <c r="EE33211" s="300"/>
      <c r="EF33211" s="300"/>
      <c r="EG33211" s="300"/>
      <c r="EH33211" s="300"/>
      <c r="EI33211" s="300"/>
      <c r="EJ33211" s="300"/>
      <c r="EK33211" s="300"/>
      <c r="EL33211" s="300"/>
      <c r="EM33211" s="300"/>
      <c r="EN33211" s="300"/>
      <c r="EO33211" s="300"/>
      <c r="EP33211" s="300"/>
      <c r="EQ33211" s="300"/>
      <c r="ER33211" s="300"/>
      <c r="ES33211" s="300"/>
      <c r="ET33211" s="300"/>
      <c r="EU33211" s="300"/>
      <c r="EV33211" s="300"/>
      <c r="EW33211" s="300"/>
      <c r="EX33211" s="300"/>
      <c r="EY33211" s="300"/>
      <c r="EZ33211" s="300"/>
      <c r="FA33211" s="300"/>
      <c r="FB33211" s="300"/>
      <c r="FC33211" s="300"/>
      <c r="FD33211" s="300"/>
      <c r="FE33211" s="300"/>
      <c r="FF33211" s="300"/>
      <c r="FG33211" s="300"/>
      <c r="FH33211" s="300"/>
      <c r="FI33211" s="300"/>
      <c r="FJ33211" s="300"/>
      <c r="FK33211" s="300"/>
      <c r="FL33211" s="300"/>
      <c r="FM33211" s="300"/>
      <c r="FN33211" s="300"/>
      <c r="FO33211" s="300"/>
      <c r="FP33211" s="300"/>
      <c r="FQ33211" s="300"/>
      <c r="FR33211" s="300"/>
      <c r="FS33211" s="300"/>
      <c r="FT33211" s="300"/>
      <c r="FU33211" s="300"/>
      <c r="FV33211" s="300"/>
      <c r="FW33211" s="300"/>
      <c r="FX33211" s="300"/>
      <c r="FY33211" s="300"/>
      <c r="FZ33211" s="300"/>
      <c r="GA33211" s="300"/>
      <c r="GB33211" s="300"/>
      <c r="GC33211" s="300"/>
      <c r="GD33211" s="300"/>
      <c r="GE33211" s="300"/>
      <c r="GF33211" s="300"/>
      <c r="GG33211" s="300"/>
      <c r="GH33211" s="300"/>
      <c r="GI33211" s="300"/>
      <c r="GJ33211" s="300"/>
      <c r="GK33211" s="300"/>
    </row>
    <row r="33212" spans="4:193" x14ac:dyDescent="0.25">
      <c r="D33212" s="300"/>
      <c r="J33212" s="300"/>
      <c r="K33212" s="300"/>
      <c r="L33212" s="300"/>
      <c r="M33212" s="300"/>
      <c r="N33212" s="300"/>
      <c r="O33212" s="300"/>
      <c r="P33212" s="300"/>
      <c r="Q33212" s="300"/>
      <c r="R33212" s="300"/>
      <c r="S33212" s="300"/>
      <c r="T33212" s="300"/>
      <c r="U33212" s="300"/>
      <c r="V33212" s="300"/>
      <c r="W33212" s="300"/>
      <c r="X33212" s="300"/>
      <c r="Y33212" s="300"/>
      <c r="Z33212" s="300"/>
      <c r="AA33212" s="300"/>
      <c r="AB33212" s="300"/>
      <c r="AC33212" s="300"/>
      <c r="AD33212" s="300"/>
      <c r="AE33212" s="300"/>
      <c r="AF33212" s="300"/>
      <c r="AG33212" s="300"/>
      <c r="AH33212" s="300"/>
      <c r="AI33212" s="300"/>
      <c r="AJ33212" s="300"/>
      <c r="AK33212" s="300"/>
      <c r="AL33212" s="300"/>
      <c r="AM33212" s="300"/>
      <c r="AN33212" s="300"/>
      <c r="AO33212" s="300"/>
      <c r="AP33212" s="300"/>
      <c r="AQ33212" s="300"/>
      <c r="AR33212" s="300"/>
      <c r="AS33212" s="300"/>
      <c r="AT33212" s="300"/>
      <c r="AU33212" s="300"/>
      <c r="AV33212" s="300"/>
      <c r="AW33212" s="300"/>
      <c r="AX33212" s="300"/>
      <c r="AY33212" s="300"/>
      <c r="AZ33212" s="300"/>
      <c r="BA33212" s="300"/>
      <c r="BB33212" s="300"/>
      <c r="BC33212" s="300"/>
      <c r="BD33212" s="300"/>
      <c r="BE33212" s="300"/>
      <c r="BF33212" s="300"/>
      <c r="BG33212" s="300"/>
      <c r="BH33212" s="300"/>
      <c r="BI33212" s="300"/>
      <c r="BJ33212" s="300"/>
      <c r="BK33212" s="300"/>
      <c r="BL33212" s="300"/>
      <c r="BM33212" s="300"/>
      <c r="BN33212" s="300"/>
      <c r="BO33212" s="300"/>
      <c r="BP33212" s="300"/>
      <c r="BQ33212" s="300"/>
      <c r="BR33212" s="300"/>
      <c r="BS33212" s="300"/>
      <c r="BT33212" s="300"/>
      <c r="BU33212" s="300"/>
      <c r="BV33212" s="300"/>
      <c r="BW33212" s="300"/>
      <c r="BX33212" s="300"/>
      <c r="BY33212" s="300"/>
      <c r="BZ33212" s="300"/>
      <c r="CA33212" s="300"/>
      <c r="CB33212" s="300"/>
      <c r="CC33212" s="300"/>
      <c r="CD33212" s="300"/>
      <c r="CE33212" s="300"/>
      <c r="CF33212" s="300"/>
      <c r="CG33212" s="300"/>
      <c r="CH33212" s="300"/>
      <c r="CI33212" s="300"/>
      <c r="CJ33212" s="300"/>
      <c r="CK33212" s="300"/>
      <c r="CL33212" s="300"/>
      <c r="CM33212" s="300"/>
      <c r="CN33212" s="300"/>
      <c r="CO33212" s="300"/>
      <c r="CP33212" s="300"/>
      <c r="CQ33212" s="300"/>
      <c r="CR33212" s="300"/>
      <c r="CS33212" s="300"/>
      <c r="CT33212" s="300"/>
      <c r="CU33212" s="300"/>
      <c r="CV33212" s="300"/>
      <c r="CW33212" s="300"/>
      <c r="CX33212" s="300"/>
      <c r="CY33212" s="300"/>
      <c r="CZ33212" s="300"/>
      <c r="DA33212" s="300"/>
      <c r="DB33212" s="300"/>
      <c r="DC33212" s="300"/>
      <c r="DD33212" s="300"/>
      <c r="DE33212" s="300"/>
      <c r="DF33212" s="300"/>
      <c r="DG33212" s="300"/>
      <c r="DH33212" s="300"/>
      <c r="DI33212" s="300"/>
      <c r="DJ33212" s="300"/>
      <c r="DK33212" s="300"/>
      <c r="DL33212" s="300"/>
      <c r="DM33212" s="300"/>
      <c r="DN33212" s="300"/>
      <c r="DO33212" s="300"/>
      <c r="DP33212" s="300"/>
      <c r="DQ33212" s="300"/>
      <c r="DR33212" s="300"/>
      <c r="DS33212" s="300"/>
      <c r="DT33212" s="300"/>
      <c r="DU33212" s="300"/>
      <c r="DV33212" s="300"/>
      <c r="DW33212" s="300"/>
      <c r="DX33212" s="300"/>
      <c r="DY33212" s="300"/>
      <c r="DZ33212" s="300"/>
      <c r="EA33212" s="300"/>
      <c r="EB33212" s="300"/>
      <c r="EC33212" s="300"/>
      <c r="ED33212" s="300"/>
      <c r="EE33212" s="300"/>
      <c r="EF33212" s="300"/>
      <c r="EG33212" s="300"/>
      <c r="EH33212" s="300"/>
      <c r="EI33212" s="300"/>
      <c r="EJ33212" s="300"/>
      <c r="EK33212" s="300"/>
      <c r="EL33212" s="300"/>
      <c r="EM33212" s="300"/>
      <c r="EN33212" s="300"/>
      <c r="EO33212" s="300"/>
      <c r="EP33212" s="300"/>
      <c r="EQ33212" s="300"/>
      <c r="ER33212" s="300"/>
      <c r="ES33212" s="300"/>
      <c r="ET33212" s="300"/>
      <c r="EU33212" s="300"/>
      <c r="EV33212" s="300"/>
      <c r="EW33212" s="300"/>
      <c r="EX33212" s="300"/>
      <c r="EY33212" s="300"/>
      <c r="EZ33212" s="300"/>
      <c r="FA33212" s="300"/>
      <c r="FB33212" s="300"/>
      <c r="FC33212" s="300"/>
      <c r="FD33212" s="300"/>
      <c r="FE33212" s="300"/>
      <c r="FF33212" s="300"/>
      <c r="FG33212" s="300"/>
      <c r="FH33212" s="300"/>
      <c r="FI33212" s="300"/>
      <c r="FJ33212" s="300"/>
      <c r="FK33212" s="300"/>
      <c r="FL33212" s="300"/>
      <c r="FM33212" s="300"/>
      <c r="FN33212" s="300"/>
      <c r="FO33212" s="300"/>
      <c r="FP33212" s="300"/>
      <c r="FQ33212" s="300"/>
      <c r="FR33212" s="300"/>
      <c r="FS33212" s="300"/>
      <c r="FT33212" s="300"/>
      <c r="FU33212" s="300"/>
      <c r="FV33212" s="300"/>
      <c r="FW33212" s="300"/>
      <c r="FX33212" s="300"/>
      <c r="FY33212" s="300"/>
      <c r="FZ33212" s="300"/>
      <c r="GA33212" s="300"/>
      <c r="GB33212" s="300"/>
      <c r="GC33212" s="300"/>
      <c r="GD33212" s="300"/>
      <c r="GE33212" s="300"/>
      <c r="GF33212" s="300"/>
      <c r="GG33212" s="300"/>
      <c r="GH33212" s="300"/>
      <c r="GI33212" s="300"/>
      <c r="GJ33212" s="300"/>
      <c r="GK33212" s="300"/>
    </row>
    <row r="33213" spans="4:193" x14ac:dyDescent="0.25">
      <c r="D33213" s="300"/>
      <c r="J33213" s="300"/>
      <c r="K33213" s="300"/>
      <c r="L33213" s="300"/>
      <c r="M33213" s="300"/>
      <c r="N33213" s="300"/>
      <c r="O33213" s="300"/>
      <c r="P33213" s="300"/>
      <c r="Q33213" s="300"/>
      <c r="R33213" s="300"/>
      <c r="S33213" s="300"/>
      <c r="T33213" s="300"/>
      <c r="U33213" s="300"/>
      <c r="V33213" s="300"/>
      <c r="W33213" s="300"/>
      <c r="X33213" s="300"/>
      <c r="Y33213" s="300"/>
      <c r="Z33213" s="300"/>
      <c r="AA33213" s="300"/>
      <c r="AB33213" s="300"/>
      <c r="AC33213" s="300"/>
      <c r="AD33213" s="300"/>
      <c r="AE33213" s="300"/>
      <c r="AF33213" s="300"/>
      <c r="AG33213" s="300"/>
      <c r="AH33213" s="300"/>
      <c r="AI33213" s="300"/>
      <c r="AJ33213" s="300"/>
      <c r="AK33213" s="300"/>
      <c r="AL33213" s="300"/>
      <c r="AM33213" s="300"/>
      <c r="AN33213" s="300"/>
      <c r="AO33213" s="300"/>
      <c r="AP33213" s="300"/>
      <c r="AQ33213" s="300"/>
      <c r="AR33213" s="300"/>
      <c r="AS33213" s="300"/>
      <c r="AT33213" s="300"/>
      <c r="AU33213" s="300"/>
      <c r="AV33213" s="300"/>
      <c r="AW33213" s="300"/>
      <c r="AX33213" s="300"/>
      <c r="AY33213" s="300"/>
      <c r="AZ33213" s="300"/>
      <c r="BA33213" s="300"/>
      <c r="BB33213" s="300"/>
      <c r="BC33213" s="300"/>
      <c r="BD33213" s="300"/>
      <c r="BE33213" s="300"/>
      <c r="BF33213" s="300"/>
      <c r="BG33213" s="300"/>
      <c r="BH33213" s="300"/>
      <c r="BI33213" s="300"/>
      <c r="BJ33213" s="300"/>
      <c r="BK33213" s="300"/>
      <c r="BL33213" s="300"/>
      <c r="BM33213" s="300"/>
      <c r="BN33213" s="300"/>
      <c r="BO33213" s="300"/>
      <c r="BP33213" s="300"/>
      <c r="BQ33213" s="300"/>
      <c r="BR33213" s="300"/>
      <c r="BS33213" s="300"/>
      <c r="BT33213" s="300"/>
      <c r="BU33213" s="300"/>
      <c r="BV33213" s="300"/>
      <c r="BW33213" s="300"/>
      <c r="BX33213" s="300"/>
      <c r="BY33213" s="300"/>
      <c r="BZ33213" s="300"/>
      <c r="CA33213" s="300"/>
      <c r="CB33213" s="300"/>
      <c r="CC33213" s="300"/>
      <c r="CD33213" s="300"/>
      <c r="CE33213" s="300"/>
      <c r="CF33213" s="300"/>
      <c r="CG33213" s="300"/>
      <c r="CH33213" s="300"/>
      <c r="CI33213" s="300"/>
      <c r="CJ33213" s="300"/>
      <c r="CK33213" s="300"/>
      <c r="CL33213" s="300"/>
      <c r="CM33213" s="300"/>
      <c r="CN33213" s="300"/>
      <c r="CO33213" s="300"/>
      <c r="CP33213" s="300"/>
      <c r="CQ33213" s="300"/>
      <c r="CR33213" s="300"/>
      <c r="CS33213" s="300"/>
      <c r="CT33213" s="300"/>
      <c r="CU33213" s="300"/>
      <c r="CV33213" s="300"/>
      <c r="CW33213" s="300"/>
      <c r="CX33213" s="300"/>
      <c r="CY33213" s="300"/>
      <c r="CZ33213" s="300"/>
      <c r="DA33213" s="300"/>
      <c r="DB33213" s="300"/>
      <c r="DC33213" s="300"/>
      <c r="DD33213" s="300"/>
      <c r="DE33213" s="300"/>
      <c r="DF33213" s="300"/>
      <c r="DG33213" s="300"/>
      <c r="DH33213" s="300"/>
      <c r="DI33213" s="300"/>
      <c r="DJ33213" s="300"/>
      <c r="DK33213" s="300"/>
      <c r="DL33213" s="300"/>
      <c r="DM33213" s="300"/>
      <c r="DN33213" s="300"/>
      <c r="DO33213" s="300"/>
      <c r="DP33213" s="300"/>
      <c r="DQ33213" s="300"/>
      <c r="DR33213" s="300"/>
      <c r="DS33213" s="300"/>
      <c r="DT33213" s="300"/>
      <c r="DU33213" s="300"/>
      <c r="DV33213" s="300"/>
      <c r="DW33213" s="300"/>
      <c r="DX33213" s="300"/>
      <c r="DY33213" s="300"/>
      <c r="DZ33213" s="300"/>
      <c r="EA33213" s="300"/>
      <c r="EB33213" s="300"/>
      <c r="EC33213" s="300"/>
      <c r="ED33213" s="300"/>
      <c r="EE33213" s="300"/>
      <c r="EF33213" s="300"/>
      <c r="EG33213" s="300"/>
      <c r="EH33213" s="300"/>
      <c r="EI33213" s="300"/>
      <c r="EJ33213" s="300"/>
      <c r="EK33213" s="300"/>
      <c r="EL33213" s="300"/>
      <c r="EM33213" s="300"/>
      <c r="EN33213" s="300"/>
      <c r="EO33213" s="300"/>
      <c r="EP33213" s="300"/>
      <c r="EQ33213" s="300"/>
      <c r="ER33213" s="300"/>
      <c r="ES33213" s="300"/>
      <c r="ET33213" s="300"/>
      <c r="EU33213" s="300"/>
      <c r="EV33213" s="300"/>
      <c r="EW33213" s="300"/>
      <c r="EX33213" s="300"/>
      <c r="EY33213" s="300"/>
      <c r="EZ33213" s="300"/>
      <c r="FA33213" s="300"/>
      <c r="FB33213" s="300"/>
      <c r="FC33213" s="300"/>
      <c r="FD33213" s="300"/>
      <c r="FE33213" s="300"/>
      <c r="FF33213" s="300"/>
      <c r="FG33213" s="300"/>
      <c r="FH33213" s="300"/>
      <c r="FI33213" s="300"/>
      <c r="FJ33213" s="300"/>
      <c r="FK33213" s="300"/>
      <c r="FL33213" s="300"/>
      <c r="FM33213" s="300"/>
      <c r="FN33213" s="300"/>
      <c r="FO33213" s="300"/>
      <c r="FP33213" s="300"/>
      <c r="FQ33213" s="300"/>
      <c r="FR33213" s="300"/>
      <c r="FS33213" s="300"/>
      <c r="FT33213" s="300"/>
      <c r="FU33213" s="300"/>
      <c r="FV33213" s="300"/>
      <c r="FW33213" s="300"/>
      <c r="FX33213" s="300"/>
      <c r="FY33213" s="300"/>
      <c r="FZ33213" s="300"/>
      <c r="GA33213" s="300"/>
      <c r="GB33213" s="300"/>
      <c r="GC33213" s="300"/>
      <c r="GD33213" s="300"/>
      <c r="GE33213" s="300"/>
      <c r="GF33213" s="300"/>
      <c r="GG33213" s="300"/>
      <c r="GH33213" s="300"/>
      <c r="GI33213" s="300"/>
      <c r="GJ33213" s="300"/>
      <c r="GK33213" s="300"/>
    </row>
    <row r="33214" spans="4:193" x14ac:dyDescent="0.25">
      <c r="D33214" s="300"/>
      <c r="J33214" s="300"/>
      <c r="K33214" s="300"/>
      <c r="L33214" s="300"/>
      <c r="M33214" s="300"/>
      <c r="N33214" s="300"/>
      <c r="O33214" s="300"/>
      <c r="P33214" s="300"/>
      <c r="Q33214" s="300"/>
      <c r="R33214" s="300"/>
      <c r="S33214" s="300"/>
      <c r="T33214" s="300"/>
      <c r="U33214" s="300"/>
      <c r="V33214" s="300"/>
      <c r="W33214" s="300"/>
      <c r="X33214" s="300"/>
      <c r="Y33214" s="300"/>
      <c r="Z33214" s="300"/>
      <c r="AA33214" s="300"/>
      <c r="AB33214" s="300"/>
      <c r="AC33214" s="300"/>
      <c r="AD33214" s="300"/>
      <c r="AE33214" s="300"/>
      <c r="AF33214" s="300"/>
      <c r="AG33214" s="300"/>
      <c r="AH33214" s="300"/>
      <c r="AI33214" s="300"/>
      <c r="AJ33214" s="300"/>
      <c r="AK33214" s="300"/>
      <c r="AL33214" s="300"/>
      <c r="AM33214" s="300"/>
      <c r="AN33214" s="300"/>
      <c r="AO33214" s="300"/>
      <c r="AP33214" s="300"/>
      <c r="AQ33214" s="300"/>
      <c r="AR33214" s="300"/>
      <c r="AS33214" s="300"/>
      <c r="AT33214" s="300"/>
      <c r="AU33214" s="300"/>
      <c r="AV33214" s="300"/>
      <c r="AW33214" s="300"/>
      <c r="AX33214" s="300"/>
      <c r="AY33214" s="300"/>
      <c r="AZ33214" s="300"/>
      <c r="BA33214" s="300"/>
      <c r="BB33214" s="300"/>
      <c r="BC33214" s="300"/>
      <c r="BD33214" s="300"/>
      <c r="BE33214" s="300"/>
      <c r="BF33214" s="300"/>
      <c r="BG33214" s="300"/>
      <c r="BH33214" s="300"/>
      <c r="BI33214" s="300"/>
      <c r="BJ33214" s="300"/>
      <c r="BK33214" s="300"/>
      <c r="BL33214" s="300"/>
      <c r="BM33214" s="300"/>
      <c r="BN33214" s="300"/>
      <c r="BO33214" s="300"/>
      <c r="BP33214" s="300"/>
      <c r="BQ33214" s="300"/>
      <c r="BR33214" s="300"/>
      <c r="BS33214" s="300"/>
      <c r="BT33214" s="300"/>
      <c r="BU33214" s="300"/>
      <c r="BV33214" s="300"/>
      <c r="BW33214" s="300"/>
      <c r="BX33214" s="300"/>
      <c r="BY33214" s="300"/>
      <c r="BZ33214" s="300"/>
      <c r="CA33214" s="300"/>
      <c r="CB33214" s="300"/>
      <c r="CC33214" s="300"/>
      <c r="CD33214" s="300"/>
      <c r="CE33214" s="300"/>
      <c r="CF33214" s="300"/>
      <c r="CG33214" s="300"/>
      <c r="CH33214" s="300"/>
      <c r="CI33214" s="300"/>
      <c r="CJ33214" s="300"/>
      <c r="CK33214" s="300"/>
      <c r="CL33214" s="300"/>
      <c r="CM33214" s="300"/>
      <c r="CN33214" s="300"/>
      <c r="CO33214" s="300"/>
      <c r="CP33214" s="300"/>
      <c r="CQ33214" s="300"/>
      <c r="CR33214" s="300"/>
      <c r="CS33214" s="300"/>
      <c r="CT33214" s="300"/>
      <c r="CU33214" s="300"/>
      <c r="CV33214" s="300"/>
      <c r="CW33214" s="300"/>
      <c r="CX33214" s="300"/>
      <c r="CY33214" s="300"/>
      <c r="CZ33214" s="300"/>
      <c r="DA33214" s="300"/>
      <c r="DB33214" s="300"/>
      <c r="DC33214" s="300"/>
      <c r="DD33214" s="300"/>
      <c r="DE33214" s="300"/>
      <c r="DF33214" s="300"/>
      <c r="DG33214" s="300"/>
      <c r="DH33214" s="300"/>
      <c r="DI33214" s="300"/>
      <c r="DJ33214" s="300"/>
      <c r="DK33214" s="300"/>
      <c r="DL33214" s="300"/>
      <c r="DM33214" s="300"/>
      <c r="DN33214" s="300"/>
      <c r="DO33214" s="300"/>
      <c r="DP33214" s="300"/>
      <c r="DQ33214" s="300"/>
      <c r="DR33214" s="300"/>
      <c r="DS33214" s="300"/>
      <c r="DT33214" s="300"/>
      <c r="DU33214" s="300"/>
      <c r="DV33214" s="300"/>
      <c r="DW33214" s="300"/>
      <c r="DX33214" s="300"/>
      <c r="DY33214" s="300"/>
      <c r="DZ33214" s="300"/>
      <c r="EA33214" s="300"/>
      <c r="EB33214" s="300"/>
      <c r="EC33214" s="300"/>
      <c r="ED33214" s="300"/>
      <c r="EE33214" s="300"/>
      <c r="EF33214" s="300"/>
      <c r="EG33214" s="300"/>
      <c r="EH33214" s="300"/>
      <c r="EI33214" s="300"/>
      <c r="EJ33214" s="300"/>
      <c r="EK33214" s="300"/>
      <c r="EL33214" s="300"/>
      <c r="EM33214" s="300"/>
      <c r="EN33214" s="300"/>
      <c r="EO33214" s="300"/>
      <c r="EP33214" s="300"/>
      <c r="EQ33214" s="300"/>
      <c r="ER33214" s="300"/>
      <c r="ES33214" s="300"/>
      <c r="ET33214" s="300"/>
      <c r="EU33214" s="300"/>
      <c r="EV33214" s="300"/>
      <c r="EW33214" s="300"/>
      <c r="EX33214" s="300"/>
      <c r="EY33214" s="300"/>
      <c r="EZ33214" s="300"/>
      <c r="FA33214" s="300"/>
      <c r="FB33214" s="300"/>
      <c r="FC33214" s="300"/>
      <c r="FD33214" s="300"/>
      <c r="FE33214" s="300"/>
      <c r="FF33214" s="300"/>
      <c r="FG33214" s="300"/>
      <c r="FH33214" s="300"/>
      <c r="FI33214" s="300"/>
      <c r="FJ33214" s="300"/>
      <c r="FK33214" s="300"/>
      <c r="FL33214" s="300"/>
      <c r="FM33214" s="300"/>
      <c r="FN33214" s="300"/>
      <c r="FO33214" s="300"/>
      <c r="FP33214" s="300"/>
      <c r="FQ33214" s="300"/>
      <c r="FR33214" s="300"/>
      <c r="FS33214" s="300"/>
      <c r="FT33214" s="300"/>
      <c r="FU33214" s="300"/>
      <c r="FV33214" s="300"/>
      <c r="FW33214" s="300"/>
      <c r="FX33214" s="300"/>
      <c r="FY33214" s="300"/>
      <c r="FZ33214" s="300"/>
      <c r="GA33214" s="300"/>
      <c r="GB33214" s="300"/>
      <c r="GC33214" s="300"/>
      <c r="GD33214" s="300"/>
      <c r="GE33214" s="300"/>
      <c r="GF33214" s="300"/>
      <c r="GG33214" s="300"/>
      <c r="GH33214" s="300"/>
      <c r="GI33214" s="300"/>
      <c r="GJ33214" s="300"/>
      <c r="GK33214" s="300"/>
    </row>
    <row r="33215" spans="4:193" x14ac:dyDescent="0.25">
      <c r="D33215" s="300"/>
      <c r="J33215" s="300"/>
      <c r="K33215" s="300"/>
      <c r="L33215" s="300"/>
      <c r="M33215" s="300"/>
      <c r="N33215" s="300"/>
      <c r="O33215" s="300"/>
      <c r="P33215" s="300"/>
      <c r="Q33215" s="300"/>
      <c r="R33215" s="300"/>
      <c r="S33215" s="300"/>
      <c r="T33215" s="300"/>
      <c r="U33215" s="300"/>
      <c r="V33215" s="300"/>
      <c r="W33215" s="300"/>
      <c r="X33215" s="300"/>
      <c r="Y33215" s="300"/>
      <c r="Z33215" s="300"/>
      <c r="AA33215" s="300"/>
      <c r="AB33215" s="300"/>
      <c r="AC33215" s="300"/>
      <c r="AD33215" s="300"/>
      <c r="AE33215" s="300"/>
      <c r="AF33215" s="300"/>
      <c r="AG33215" s="300"/>
      <c r="AH33215" s="300"/>
      <c r="AI33215" s="300"/>
      <c r="AJ33215" s="300"/>
      <c r="AK33215" s="300"/>
      <c r="AL33215" s="300"/>
      <c r="AM33215" s="300"/>
      <c r="AN33215" s="300"/>
      <c r="AO33215" s="300"/>
      <c r="AP33215" s="300"/>
      <c r="AQ33215" s="300"/>
      <c r="AR33215" s="300"/>
      <c r="AS33215" s="300"/>
      <c r="AT33215" s="300"/>
      <c r="AU33215" s="300"/>
      <c r="AV33215" s="300"/>
      <c r="AW33215" s="300"/>
      <c r="AX33215" s="300"/>
      <c r="AY33215" s="300"/>
      <c r="AZ33215" s="300"/>
      <c r="BA33215" s="300"/>
      <c r="BB33215" s="300"/>
      <c r="BC33215" s="300"/>
      <c r="BD33215" s="300"/>
      <c r="BE33215" s="300"/>
      <c r="BF33215" s="300"/>
      <c r="BG33215" s="300"/>
      <c r="BH33215" s="300"/>
      <c r="BI33215" s="300"/>
      <c r="BJ33215" s="300"/>
      <c r="BK33215" s="300"/>
      <c r="BL33215" s="300"/>
      <c r="BM33215" s="300"/>
      <c r="BN33215" s="300"/>
      <c r="BO33215" s="300"/>
      <c r="BP33215" s="300"/>
      <c r="BQ33215" s="300"/>
      <c r="BR33215" s="300"/>
      <c r="BS33215" s="300"/>
      <c r="BT33215" s="300"/>
      <c r="BU33215" s="300"/>
      <c r="BV33215" s="300"/>
      <c r="BW33215" s="300"/>
      <c r="BX33215" s="300"/>
      <c r="BY33215" s="300"/>
      <c r="BZ33215" s="300"/>
      <c r="CA33215" s="300"/>
      <c r="CB33215" s="300"/>
      <c r="CC33215" s="300"/>
      <c r="CD33215" s="300"/>
      <c r="CE33215" s="300"/>
      <c r="CF33215" s="300"/>
      <c r="CG33215" s="300"/>
      <c r="CH33215" s="300"/>
      <c r="CI33215" s="300"/>
      <c r="CJ33215" s="300"/>
      <c r="CK33215" s="300"/>
      <c r="CL33215" s="300"/>
      <c r="CM33215" s="300"/>
      <c r="CN33215" s="300"/>
      <c r="CO33215" s="300"/>
      <c r="CP33215" s="300"/>
      <c r="CQ33215" s="300"/>
      <c r="CR33215" s="300"/>
      <c r="CS33215" s="300"/>
      <c r="CT33215" s="300"/>
      <c r="CU33215" s="300"/>
      <c r="CV33215" s="300"/>
      <c r="CW33215" s="300"/>
      <c r="CX33215" s="300"/>
      <c r="CY33215" s="300"/>
      <c r="CZ33215" s="300"/>
      <c r="DA33215" s="300"/>
      <c r="DB33215" s="300"/>
      <c r="DC33215" s="300"/>
      <c r="DD33215" s="300"/>
      <c r="DE33215" s="300"/>
      <c r="DF33215" s="300"/>
      <c r="DG33215" s="300"/>
      <c r="DH33215" s="300"/>
      <c r="DI33215" s="300"/>
      <c r="DJ33215" s="300"/>
      <c r="DK33215" s="300"/>
      <c r="DL33215" s="300"/>
      <c r="DM33215" s="300"/>
      <c r="DN33215" s="300"/>
      <c r="DO33215" s="300"/>
      <c r="DP33215" s="300"/>
      <c r="DQ33215" s="300"/>
      <c r="DR33215" s="300"/>
      <c r="DS33215" s="300"/>
      <c r="DT33215" s="300"/>
      <c r="DU33215" s="300"/>
      <c r="DV33215" s="300"/>
      <c r="DW33215" s="300"/>
      <c r="DX33215" s="300"/>
      <c r="DY33215" s="300"/>
      <c r="DZ33215" s="300"/>
      <c r="EA33215" s="300"/>
      <c r="EB33215" s="300"/>
      <c r="EC33215" s="300"/>
      <c r="ED33215" s="300"/>
      <c r="EE33215" s="300"/>
      <c r="EF33215" s="300"/>
      <c r="EG33215" s="300"/>
      <c r="EH33215" s="300"/>
      <c r="EI33215" s="300"/>
      <c r="EJ33215" s="300"/>
      <c r="EK33215" s="300"/>
      <c r="EL33215" s="300"/>
      <c r="EM33215" s="300"/>
      <c r="EN33215" s="300"/>
      <c r="EO33215" s="300"/>
      <c r="EP33215" s="300"/>
      <c r="EQ33215" s="300"/>
      <c r="ER33215" s="300"/>
      <c r="ES33215" s="300"/>
      <c r="ET33215" s="300"/>
      <c r="EU33215" s="300"/>
      <c r="EV33215" s="300"/>
      <c r="EW33215" s="300"/>
      <c r="EX33215" s="300"/>
      <c r="EY33215" s="300"/>
      <c r="EZ33215" s="300"/>
      <c r="FA33215" s="300"/>
      <c r="FB33215" s="300"/>
      <c r="FC33215" s="300"/>
      <c r="FD33215" s="300"/>
      <c r="FE33215" s="300"/>
      <c r="FF33215" s="300"/>
      <c r="FG33215" s="300"/>
      <c r="FH33215" s="300"/>
      <c r="FI33215" s="300"/>
      <c r="FJ33215" s="300"/>
      <c r="FK33215" s="300"/>
      <c r="FL33215" s="300"/>
      <c r="FM33215" s="300"/>
      <c r="FN33215" s="300"/>
      <c r="FO33215" s="300"/>
      <c r="FP33215" s="300"/>
      <c r="FQ33215" s="300"/>
      <c r="FR33215" s="300"/>
      <c r="FS33215" s="300"/>
      <c r="FT33215" s="300"/>
      <c r="FU33215" s="300"/>
      <c r="FV33215" s="300"/>
      <c r="FW33215" s="300"/>
      <c r="FX33215" s="300"/>
      <c r="FY33215" s="300"/>
      <c r="FZ33215" s="300"/>
      <c r="GA33215" s="300"/>
      <c r="GB33215" s="300"/>
      <c r="GC33215" s="300"/>
      <c r="GD33215" s="300"/>
      <c r="GE33215" s="300"/>
      <c r="GF33215" s="300"/>
      <c r="GG33215" s="300"/>
      <c r="GH33215" s="300"/>
      <c r="GI33215" s="300"/>
      <c r="GJ33215" s="300"/>
      <c r="GK33215" s="300"/>
    </row>
    <row r="33216" spans="4:193" x14ac:dyDescent="0.25">
      <c r="D33216" s="300"/>
      <c r="J33216" s="300"/>
      <c r="K33216" s="300"/>
      <c r="L33216" s="300"/>
      <c r="M33216" s="300"/>
      <c r="N33216" s="300"/>
      <c r="O33216" s="300"/>
      <c r="P33216" s="300"/>
      <c r="Q33216" s="300"/>
      <c r="R33216" s="300"/>
      <c r="S33216" s="300"/>
      <c r="T33216" s="300"/>
      <c r="U33216" s="300"/>
      <c r="V33216" s="300"/>
      <c r="W33216" s="300"/>
      <c r="X33216" s="300"/>
      <c r="Y33216" s="300"/>
      <c r="Z33216" s="300"/>
      <c r="AA33216" s="300"/>
      <c r="AB33216" s="300"/>
      <c r="AC33216" s="300"/>
      <c r="AD33216" s="300"/>
      <c r="AE33216" s="300"/>
      <c r="AF33216" s="300"/>
      <c r="AG33216" s="300"/>
      <c r="AH33216" s="300"/>
      <c r="AI33216" s="300"/>
      <c r="AJ33216" s="300"/>
      <c r="AK33216" s="300"/>
      <c r="AL33216" s="300"/>
      <c r="AM33216" s="300"/>
      <c r="AN33216" s="300"/>
      <c r="AO33216" s="300"/>
      <c r="AP33216" s="300"/>
      <c r="AQ33216" s="300"/>
      <c r="AR33216" s="300"/>
      <c r="AS33216" s="300"/>
      <c r="AT33216" s="300"/>
      <c r="AU33216" s="300"/>
      <c r="AV33216" s="300"/>
      <c r="AW33216" s="300"/>
      <c r="AX33216" s="300"/>
      <c r="AY33216" s="300"/>
      <c r="AZ33216" s="300"/>
      <c r="BA33216" s="300"/>
      <c r="BB33216" s="300"/>
      <c r="BC33216" s="300"/>
      <c r="BD33216" s="300"/>
      <c r="BE33216" s="300"/>
      <c r="BF33216" s="300"/>
      <c r="BG33216" s="300"/>
      <c r="BH33216" s="300"/>
      <c r="BI33216" s="300"/>
      <c r="BJ33216" s="300"/>
      <c r="BK33216" s="300"/>
      <c r="BL33216" s="300"/>
      <c r="BM33216" s="300"/>
      <c r="BN33216" s="300"/>
      <c r="BO33216" s="300"/>
      <c r="BP33216" s="300"/>
      <c r="BQ33216" s="300"/>
      <c r="BR33216" s="300"/>
      <c r="BS33216" s="300"/>
      <c r="BT33216" s="300"/>
      <c r="BU33216" s="300"/>
      <c r="BV33216" s="300"/>
      <c r="BW33216" s="300"/>
      <c r="BX33216" s="300"/>
      <c r="BY33216" s="300"/>
      <c r="BZ33216" s="300"/>
      <c r="CA33216" s="300"/>
      <c r="CB33216" s="300"/>
      <c r="CC33216" s="300"/>
      <c r="CD33216" s="300"/>
      <c r="CE33216" s="300"/>
      <c r="CF33216" s="300"/>
      <c r="CG33216" s="300"/>
      <c r="CH33216" s="300"/>
      <c r="CI33216" s="300"/>
      <c r="CJ33216" s="300"/>
      <c r="CK33216" s="300"/>
      <c r="CL33216" s="300"/>
      <c r="CM33216" s="300"/>
      <c r="CN33216" s="300"/>
      <c r="CO33216" s="300"/>
      <c r="CP33216" s="300"/>
      <c r="CQ33216" s="300"/>
      <c r="CR33216" s="300"/>
      <c r="CS33216" s="300"/>
      <c r="CT33216" s="300"/>
      <c r="CU33216" s="300"/>
      <c r="CV33216" s="300"/>
      <c r="CW33216" s="300"/>
      <c r="CX33216" s="300"/>
      <c r="CY33216" s="300"/>
      <c r="CZ33216" s="300"/>
      <c r="DA33216" s="300"/>
      <c r="DB33216" s="300"/>
      <c r="DC33216" s="300"/>
      <c r="DD33216" s="300"/>
      <c r="DE33216" s="300"/>
      <c r="DF33216" s="300"/>
      <c r="DG33216" s="300"/>
      <c r="DH33216" s="300"/>
      <c r="DI33216" s="300"/>
      <c r="DJ33216" s="300"/>
      <c r="DK33216" s="300"/>
      <c r="DL33216" s="300"/>
      <c r="DM33216" s="300"/>
      <c r="DN33216" s="300"/>
      <c r="DO33216" s="300"/>
      <c r="DP33216" s="300"/>
      <c r="DQ33216" s="300"/>
      <c r="DR33216" s="300"/>
      <c r="DS33216" s="300"/>
      <c r="DT33216" s="300"/>
      <c r="DU33216" s="300"/>
      <c r="DV33216" s="300"/>
      <c r="DW33216" s="300"/>
      <c r="DX33216" s="300"/>
      <c r="DY33216" s="300"/>
      <c r="DZ33216" s="300"/>
      <c r="EA33216" s="300"/>
      <c r="EB33216" s="300"/>
      <c r="EC33216" s="300"/>
      <c r="ED33216" s="300"/>
      <c r="EE33216" s="300"/>
      <c r="EF33216" s="300"/>
      <c r="EG33216" s="300"/>
      <c r="EH33216" s="300"/>
      <c r="EI33216" s="300"/>
      <c r="EJ33216" s="300"/>
      <c r="EK33216" s="300"/>
      <c r="EL33216" s="300"/>
      <c r="EM33216" s="300"/>
      <c r="EN33216" s="300"/>
      <c r="EO33216" s="300"/>
      <c r="EP33216" s="300"/>
      <c r="EQ33216" s="300"/>
      <c r="ER33216" s="300"/>
      <c r="ES33216" s="300"/>
      <c r="ET33216" s="300"/>
      <c r="EU33216" s="300"/>
      <c r="EV33216" s="300"/>
      <c r="EW33216" s="300"/>
      <c r="EX33216" s="300"/>
      <c r="EY33216" s="300"/>
      <c r="EZ33216" s="300"/>
      <c r="FA33216" s="300"/>
      <c r="FB33216" s="300"/>
      <c r="FC33216" s="300"/>
      <c r="FD33216" s="300"/>
      <c r="FE33216" s="300"/>
      <c r="FF33216" s="300"/>
      <c r="FG33216" s="300"/>
      <c r="FH33216" s="300"/>
      <c r="FI33216" s="300"/>
      <c r="FJ33216" s="300"/>
      <c r="FK33216" s="300"/>
      <c r="FL33216" s="300"/>
      <c r="FM33216" s="300"/>
      <c r="FN33216" s="300"/>
      <c r="FO33216" s="300"/>
      <c r="FP33216" s="300"/>
      <c r="FQ33216" s="300"/>
      <c r="FR33216" s="300"/>
      <c r="FS33216" s="300"/>
      <c r="FT33216" s="300"/>
      <c r="FU33216" s="300"/>
      <c r="FV33216" s="300"/>
      <c r="FW33216" s="300"/>
      <c r="FX33216" s="300"/>
      <c r="FY33216" s="300"/>
      <c r="FZ33216" s="300"/>
      <c r="GA33216" s="300"/>
      <c r="GB33216" s="300"/>
      <c r="GC33216" s="300"/>
      <c r="GD33216" s="300"/>
      <c r="GE33216" s="300"/>
      <c r="GF33216" s="300"/>
      <c r="GG33216" s="300"/>
      <c r="GH33216" s="300"/>
      <c r="GI33216" s="300"/>
      <c r="GJ33216" s="300"/>
      <c r="GK33216" s="300"/>
    </row>
    <row r="33217" spans="4:193" x14ac:dyDescent="0.25">
      <c r="D33217" s="300"/>
      <c r="J33217" s="300"/>
      <c r="K33217" s="300"/>
      <c r="L33217" s="300"/>
      <c r="M33217" s="300"/>
      <c r="N33217" s="300"/>
      <c r="O33217" s="300"/>
      <c r="P33217" s="300"/>
      <c r="Q33217" s="300"/>
      <c r="R33217" s="300"/>
      <c r="S33217" s="300"/>
      <c r="T33217" s="300"/>
      <c r="U33217" s="300"/>
      <c r="V33217" s="300"/>
      <c r="W33217" s="300"/>
      <c r="X33217" s="300"/>
      <c r="Y33217" s="300"/>
      <c r="Z33217" s="300"/>
      <c r="AA33217" s="300"/>
      <c r="AB33217" s="300"/>
      <c r="AC33217" s="300"/>
      <c r="AD33217" s="300"/>
      <c r="AE33217" s="300"/>
      <c r="AF33217" s="300"/>
      <c r="AG33217" s="300"/>
      <c r="AH33217" s="300"/>
      <c r="AI33217" s="300"/>
      <c r="AJ33217" s="300"/>
      <c r="AK33217" s="300"/>
      <c r="AL33217" s="300"/>
      <c r="AM33217" s="300"/>
      <c r="AN33217" s="300"/>
      <c r="AO33217" s="300"/>
      <c r="AP33217" s="300"/>
      <c r="AQ33217" s="300"/>
      <c r="AR33217" s="300"/>
      <c r="AS33217" s="300"/>
      <c r="AT33217" s="300"/>
      <c r="AU33217" s="300"/>
      <c r="AV33217" s="300"/>
      <c r="AW33217" s="300"/>
      <c r="AX33217" s="300"/>
      <c r="AY33217" s="300"/>
      <c r="AZ33217" s="300"/>
      <c r="BA33217" s="300"/>
      <c r="BB33217" s="300"/>
      <c r="BC33217" s="300"/>
      <c r="BD33217" s="300"/>
      <c r="BE33217" s="300"/>
      <c r="BF33217" s="300"/>
      <c r="BG33217" s="300"/>
      <c r="BH33217" s="300"/>
      <c r="BI33217" s="300"/>
      <c r="BJ33217" s="300"/>
      <c r="BK33217" s="300"/>
      <c r="BL33217" s="300"/>
      <c r="BM33217" s="300"/>
      <c r="BN33217" s="300"/>
      <c r="BO33217" s="300"/>
      <c r="BP33217" s="300"/>
      <c r="BQ33217" s="300"/>
      <c r="BR33217" s="300"/>
      <c r="BS33217" s="300"/>
      <c r="BT33217" s="300"/>
      <c r="BU33217" s="300"/>
      <c r="BV33217" s="300"/>
      <c r="BW33217" s="300"/>
      <c r="BX33217" s="300"/>
      <c r="BY33217" s="300"/>
      <c r="BZ33217" s="300"/>
      <c r="CA33217" s="300"/>
      <c r="CB33217" s="300"/>
      <c r="CC33217" s="300"/>
      <c r="CD33217" s="300"/>
      <c r="CE33217" s="300"/>
      <c r="CF33217" s="300"/>
      <c r="CG33217" s="300"/>
      <c r="CH33217" s="300"/>
      <c r="CI33217" s="300"/>
      <c r="CJ33217" s="300"/>
      <c r="CK33217" s="300"/>
      <c r="CL33217" s="300"/>
      <c r="CM33217" s="300"/>
      <c r="CN33217" s="300"/>
      <c r="CO33217" s="300"/>
      <c r="CP33217" s="300"/>
      <c r="CQ33217" s="300"/>
      <c r="CR33217" s="300"/>
      <c r="CS33217" s="300"/>
      <c r="CT33217" s="300"/>
      <c r="CU33217" s="300"/>
      <c r="CV33217" s="300"/>
      <c r="CW33217" s="300"/>
      <c r="CX33217" s="300"/>
      <c r="CY33217" s="300"/>
      <c r="CZ33217" s="300"/>
      <c r="DA33217" s="300"/>
      <c r="DB33217" s="300"/>
      <c r="DC33217" s="300"/>
      <c r="DD33217" s="300"/>
      <c r="DE33217" s="300"/>
      <c r="DF33217" s="300"/>
      <c r="DG33217" s="300"/>
      <c r="DH33217" s="300"/>
      <c r="DI33217" s="300"/>
      <c r="DJ33217" s="300"/>
      <c r="DK33217" s="300"/>
      <c r="DL33217" s="300"/>
      <c r="DM33217" s="300"/>
      <c r="DN33217" s="300"/>
      <c r="DO33217" s="300"/>
      <c r="DP33217" s="300"/>
      <c r="DQ33217" s="300"/>
      <c r="DR33217" s="300"/>
      <c r="DS33217" s="300"/>
      <c r="DT33217" s="300"/>
      <c r="DU33217" s="300"/>
      <c r="DV33217" s="300"/>
      <c r="DW33217" s="300"/>
      <c r="DX33217" s="300"/>
      <c r="DY33217" s="300"/>
      <c r="DZ33217" s="300"/>
      <c r="EA33217" s="300"/>
      <c r="EB33217" s="300"/>
      <c r="EC33217" s="300"/>
      <c r="ED33217" s="300"/>
      <c r="EE33217" s="300"/>
      <c r="EF33217" s="300"/>
      <c r="EG33217" s="300"/>
      <c r="EH33217" s="300"/>
      <c r="EI33217" s="300"/>
      <c r="EJ33217" s="300"/>
      <c r="EK33217" s="300"/>
      <c r="EL33217" s="300"/>
      <c r="EM33217" s="300"/>
      <c r="EN33217" s="300"/>
      <c r="EO33217" s="300"/>
      <c r="EP33217" s="300"/>
      <c r="EQ33217" s="300"/>
      <c r="ER33217" s="300"/>
      <c r="ES33217" s="300"/>
      <c r="ET33217" s="300"/>
      <c r="EU33217" s="300"/>
      <c r="EV33217" s="300"/>
      <c r="EW33217" s="300"/>
      <c r="EX33217" s="300"/>
      <c r="EY33217" s="300"/>
      <c r="EZ33217" s="300"/>
      <c r="FA33217" s="300"/>
      <c r="FB33217" s="300"/>
      <c r="FC33217" s="300"/>
      <c r="FD33217" s="300"/>
      <c r="FE33217" s="300"/>
      <c r="FF33217" s="300"/>
      <c r="FG33217" s="300"/>
      <c r="FH33217" s="300"/>
      <c r="FI33217" s="300"/>
      <c r="FJ33217" s="300"/>
      <c r="FK33217" s="300"/>
      <c r="FL33217" s="300"/>
      <c r="FM33217" s="300"/>
      <c r="FN33217" s="300"/>
      <c r="FO33217" s="300"/>
      <c r="FP33217" s="300"/>
      <c r="FQ33217" s="300"/>
      <c r="FR33217" s="300"/>
      <c r="FS33217" s="300"/>
      <c r="FT33217" s="300"/>
      <c r="FU33217" s="300"/>
      <c r="FV33217" s="300"/>
      <c r="FW33217" s="300"/>
      <c r="FX33217" s="300"/>
      <c r="FY33217" s="300"/>
      <c r="FZ33217" s="300"/>
      <c r="GA33217" s="300"/>
      <c r="GB33217" s="300"/>
      <c r="GC33217" s="300"/>
      <c r="GD33217" s="300"/>
      <c r="GE33217" s="300"/>
      <c r="GF33217" s="300"/>
      <c r="GG33217" s="300"/>
      <c r="GH33217" s="300"/>
      <c r="GI33217" s="300"/>
      <c r="GJ33217" s="300"/>
      <c r="GK33217" s="300"/>
    </row>
    <row r="33218" spans="4:193" x14ac:dyDescent="0.25">
      <c r="D33218" s="300"/>
      <c r="J33218" s="300"/>
      <c r="K33218" s="300"/>
      <c r="L33218" s="300"/>
      <c r="M33218" s="300"/>
      <c r="N33218" s="300"/>
      <c r="O33218" s="300"/>
      <c r="P33218" s="300"/>
      <c r="Q33218" s="300"/>
      <c r="R33218" s="300"/>
      <c r="S33218" s="300"/>
      <c r="T33218" s="300"/>
      <c r="U33218" s="300"/>
      <c r="V33218" s="300"/>
      <c r="W33218" s="300"/>
      <c r="X33218" s="300"/>
      <c r="Y33218" s="300"/>
      <c r="Z33218" s="300"/>
      <c r="AA33218" s="300"/>
      <c r="AB33218" s="300"/>
      <c r="AC33218" s="300"/>
      <c r="AD33218" s="300"/>
      <c r="AE33218" s="300"/>
      <c r="AF33218" s="300"/>
      <c r="AG33218" s="300"/>
      <c r="AH33218" s="300"/>
      <c r="AI33218" s="300"/>
      <c r="AJ33218" s="300"/>
      <c r="AK33218" s="300"/>
      <c r="AL33218" s="300"/>
      <c r="AM33218" s="300"/>
      <c r="AN33218" s="300"/>
      <c r="AO33218" s="300"/>
      <c r="AP33218" s="300"/>
      <c r="AQ33218" s="300"/>
      <c r="AR33218" s="300"/>
      <c r="AS33218" s="300"/>
      <c r="AT33218" s="300"/>
      <c r="AU33218" s="300"/>
      <c r="AV33218" s="300"/>
      <c r="AW33218" s="300"/>
      <c r="AX33218" s="300"/>
      <c r="AY33218" s="300"/>
      <c r="AZ33218" s="300"/>
      <c r="BA33218" s="300"/>
      <c r="BB33218" s="300"/>
      <c r="BC33218" s="300"/>
      <c r="BD33218" s="300"/>
      <c r="BE33218" s="300"/>
      <c r="BF33218" s="300"/>
      <c r="BG33218" s="300"/>
      <c r="BH33218" s="300"/>
      <c r="BI33218" s="300"/>
      <c r="BJ33218" s="300"/>
      <c r="BK33218" s="300"/>
      <c r="BL33218" s="300"/>
      <c r="BM33218" s="300"/>
      <c r="BN33218" s="300"/>
      <c r="BO33218" s="300"/>
      <c r="BP33218" s="300"/>
      <c r="BQ33218" s="300"/>
      <c r="BR33218" s="300"/>
      <c r="BS33218" s="300"/>
      <c r="BT33218" s="300"/>
      <c r="BU33218" s="300"/>
      <c r="BV33218" s="300"/>
      <c r="BW33218" s="300"/>
      <c r="BX33218" s="300"/>
      <c r="BY33218" s="300"/>
      <c r="BZ33218" s="300"/>
      <c r="CA33218" s="300"/>
      <c r="CB33218" s="300"/>
      <c r="CC33218" s="300"/>
      <c r="CD33218" s="300"/>
      <c r="CE33218" s="300"/>
      <c r="CF33218" s="300"/>
      <c r="CG33218" s="300"/>
      <c r="CH33218" s="300"/>
      <c r="CI33218" s="300"/>
      <c r="CJ33218" s="300"/>
      <c r="CK33218" s="300"/>
      <c r="CL33218" s="300"/>
      <c r="CM33218" s="300"/>
      <c r="CN33218" s="300"/>
      <c r="CO33218" s="300"/>
      <c r="CP33218" s="300"/>
      <c r="CQ33218" s="300"/>
      <c r="CR33218" s="300"/>
      <c r="CS33218" s="300"/>
      <c r="CT33218" s="300"/>
      <c r="CU33218" s="300"/>
      <c r="CV33218" s="300"/>
      <c r="CW33218" s="300"/>
      <c r="CX33218" s="300"/>
      <c r="CY33218" s="300"/>
      <c r="CZ33218" s="300"/>
      <c r="DA33218" s="300"/>
      <c r="DB33218" s="300"/>
      <c r="DC33218" s="300"/>
      <c r="DD33218" s="300"/>
      <c r="DE33218" s="300"/>
      <c r="DF33218" s="300"/>
      <c r="DG33218" s="300"/>
      <c r="DH33218" s="300"/>
      <c r="DI33218" s="300"/>
      <c r="DJ33218" s="300"/>
      <c r="DK33218" s="300"/>
      <c r="DL33218" s="300"/>
      <c r="DM33218" s="300"/>
      <c r="DN33218" s="300"/>
      <c r="DO33218" s="300"/>
      <c r="DP33218" s="300"/>
      <c r="DQ33218" s="300"/>
      <c r="DR33218" s="300"/>
      <c r="DS33218" s="300"/>
      <c r="DT33218" s="300"/>
      <c r="DU33218" s="300"/>
      <c r="DV33218" s="300"/>
      <c r="DW33218" s="300"/>
      <c r="DX33218" s="300"/>
      <c r="DY33218" s="300"/>
      <c r="DZ33218" s="300"/>
      <c r="EA33218" s="300"/>
      <c r="EB33218" s="300"/>
      <c r="EC33218" s="300"/>
      <c r="ED33218" s="300"/>
      <c r="EE33218" s="300"/>
      <c r="EF33218" s="300"/>
      <c r="EG33218" s="300"/>
      <c r="EH33218" s="300"/>
      <c r="EI33218" s="300"/>
      <c r="EJ33218" s="300"/>
      <c r="EK33218" s="300"/>
      <c r="EL33218" s="300"/>
      <c r="EM33218" s="300"/>
      <c r="EN33218" s="300"/>
      <c r="EO33218" s="300"/>
      <c r="EP33218" s="300"/>
      <c r="EQ33218" s="300"/>
      <c r="ER33218" s="300"/>
      <c r="ES33218" s="300"/>
      <c r="ET33218" s="300"/>
      <c r="EU33218" s="300"/>
      <c r="EV33218" s="300"/>
      <c r="EW33218" s="300"/>
      <c r="EX33218" s="300"/>
      <c r="EY33218" s="300"/>
      <c r="EZ33218" s="300"/>
      <c r="FA33218" s="300"/>
      <c r="FB33218" s="300"/>
      <c r="FC33218" s="300"/>
      <c r="FD33218" s="300"/>
      <c r="FE33218" s="300"/>
      <c r="FF33218" s="300"/>
      <c r="FG33218" s="300"/>
      <c r="FH33218" s="300"/>
      <c r="FI33218" s="300"/>
      <c r="FJ33218" s="300"/>
      <c r="FK33218" s="300"/>
      <c r="FL33218" s="300"/>
      <c r="FM33218" s="300"/>
      <c r="FN33218" s="300"/>
      <c r="FO33218" s="300"/>
      <c r="FP33218" s="300"/>
      <c r="FQ33218" s="300"/>
      <c r="FR33218" s="300"/>
      <c r="FS33218" s="300"/>
      <c r="FT33218" s="300"/>
      <c r="FU33218" s="300"/>
      <c r="FV33218" s="300"/>
      <c r="FW33218" s="300"/>
      <c r="FX33218" s="300"/>
      <c r="FY33218" s="300"/>
      <c r="FZ33218" s="300"/>
      <c r="GA33218" s="300"/>
      <c r="GB33218" s="300"/>
      <c r="GC33218" s="300"/>
      <c r="GD33218" s="300"/>
      <c r="GE33218" s="300"/>
      <c r="GF33218" s="300"/>
      <c r="GG33218" s="300"/>
      <c r="GH33218" s="300"/>
      <c r="GI33218" s="300"/>
      <c r="GJ33218" s="300"/>
      <c r="GK33218" s="300"/>
    </row>
    <row r="33219" spans="4:193" x14ac:dyDescent="0.25">
      <c r="D33219" s="300"/>
      <c r="J33219" s="300"/>
      <c r="K33219" s="300"/>
      <c r="L33219" s="300"/>
      <c r="M33219" s="300"/>
      <c r="N33219" s="300"/>
      <c r="O33219" s="300"/>
      <c r="P33219" s="300"/>
      <c r="Q33219" s="300"/>
      <c r="R33219" s="300"/>
      <c r="S33219" s="300"/>
      <c r="T33219" s="300"/>
      <c r="U33219" s="300"/>
      <c r="V33219" s="300"/>
      <c r="W33219" s="300"/>
      <c r="X33219" s="300"/>
      <c r="Y33219" s="300"/>
      <c r="Z33219" s="300"/>
      <c r="AA33219" s="300"/>
      <c r="AB33219" s="300"/>
      <c r="AC33219" s="300"/>
      <c r="AD33219" s="300"/>
      <c r="AE33219" s="300"/>
      <c r="AF33219" s="300"/>
      <c r="AG33219" s="300"/>
      <c r="AH33219" s="300"/>
      <c r="AI33219" s="300"/>
      <c r="AJ33219" s="300"/>
      <c r="AK33219" s="300"/>
      <c r="AL33219" s="300"/>
      <c r="AM33219" s="300"/>
      <c r="AN33219" s="300"/>
      <c r="AO33219" s="300"/>
      <c r="AP33219" s="300"/>
      <c r="AQ33219" s="300"/>
      <c r="AR33219" s="300"/>
      <c r="AS33219" s="300"/>
      <c r="AT33219" s="300"/>
      <c r="AU33219" s="300"/>
      <c r="AV33219" s="300"/>
      <c r="AW33219" s="300"/>
      <c r="AX33219" s="300"/>
      <c r="AY33219" s="300"/>
      <c r="AZ33219" s="300"/>
      <c r="BA33219" s="300"/>
      <c r="BB33219" s="300"/>
      <c r="BC33219" s="300"/>
      <c r="BD33219" s="300"/>
      <c r="BE33219" s="300"/>
      <c r="BF33219" s="300"/>
      <c r="BG33219" s="300"/>
      <c r="BH33219" s="300"/>
      <c r="BI33219" s="300"/>
      <c r="BJ33219" s="300"/>
      <c r="BK33219" s="300"/>
      <c r="BL33219" s="300"/>
      <c r="BM33219" s="300"/>
      <c r="BN33219" s="300"/>
      <c r="BO33219" s="300"/>
      <c r="BP33219" s="300"/>
      <c r="BQ33219" s="300"/>
      <c r="BR33219" s="300"/>
      <c r="BS33219" s="300"/>
      <c r="BT33219" s="300"/>
      <c r="BU33219" s="300"/>
      <c r="BV33219" s="300"/>
      <c r="BW33219" s="300"/>
      <c r="BX33219" s="300"/>
      <c r="BY33219" s="300"/>
      <c r="BZ33219" s="300"/>
      <c r="CA33219" s="300"/>
      <c r="CB33219" s="300"/>
      <c r="CC33219" s="300"/>
      <c r="CD33219" s="300"/>
      <c r="CE33219" s="300"/>
      <c r="CF33219" s="300"/>
      <c r="CG33219" s="300"/>
      <c r="CH33219" s="300"/>
      <c r="CI33219" s="300"/>
      <c r="CJ33219" s="300"/>
      <c r="CK33219" s="300"/>
      <c r="CL33219" s="300"/>
      <c r="CM33219" s="300"/>
      <c r="CN33219" s="300"/>
      <c r="CO33219" s="300"/>
      <c r="CP33219" s="300"/>
      <c r="CQ33219" s="300"/>
      <c r="CR33219" s="300"/>
      <c r="CS33219" s="300"/>
      <c r="CT33219" s="300"/>
      <c r="CU33219" s="300"/>
      <c r="CV33219" s="300"/>
      <c r="CW33219" s="300"/>
      <c r="CX33219" s="300"/>
      <c r="CY33219" s="300"/>
      <c r="CZ33219" s="300"/>
      <c r="DA33219" s="300"/>
      <c r="DB33219" s="300"/>
      <c r="DC33219" s="300"/>
      <c r="DD33219" s="300"/>
      <c r="DE33219" s="300"/>
      <c r="DF33219" s="300"/>
      <c r="DG33219" s="300"/>
      <c r="DH33219" s="300"/>
      <c r="DI33219" s="300"/>
      <c r="DJ33219" s="300"/>
      <c r="DK33219" s="300"/>
      <c r="DL33219" s="300"/>
      <c r="DM33219" s="300"/>
      <c r="DN33219" s="300"/>
      <c r="DO33219" s="300"/>
      <c r="DP33219" s="300"/>
      <c r="DQ33219" s="300"/>
      <c r="DR33219" s="300"/>
      <c r="DS33219" s="300"/>
      <c r="DT33219" s="300"/>
      <c r="DU33219" s="300"/>
      <c r="DV33219" s="300"/>
      <c r="DW33219" s="300"/>
      <c r="DX33219" s="300"/>
      <c r="DY33219" s="300"/>
      <c r="DZ33219" s="300"/>
      <c r="EA33219" s="300"/>
      <c r="EB33219" s="300"/>
      <c r="EC33219" s="300"/>
      <c r="ED33219" s="300"/>
      <c r="EE33219" s="300"/>
      <c r="EF33219" s="300"/>
      <c r="EG33219" s="300"/>
      <c r="EH33219" s="300"/>
      <c r="EI33219" s="300"/>
      <c r="EJ33219" s="300"/>
      <c r="EK33219" s="300"/>
      <c r="EL33219" s="300"/>
      <c r="EM33219" s="300"/>
      <c r="EN33219" s="300"/>
      <c r="EO33219" s="300"/>
      <c r="EP33219" s="300"/>
      <c r="EQ33219" s="300"/>
      <c r="ER33219" s="300"/>
      <c r="ES33219" s="300"/>
      <c r="ET33219" s="300"/>
      <c r="EU33219" s="300"/>
      <c r="EV33219" s="300"/>
      <c r="EW33219" s="300"/>
      <c r="EX33219" s="300"/>
      <c r="EY33219" s="300"/>
      <c r="EZ33219" s="300"/>
      <c r="FA33219" s="300"/>
      <c r="FB33219" s="300"/>
      <c r="FC33219" s="300"/>
      <c r="FD33219" s="300"/>
      <c r="FE33219" s="300"/>
      <c r="FF33219" s="300"/>
      <c r="FG33219" s="300"/>
      <c r="FH33219" s="300"/>
      <c r="FI33219" s="300"/>
      <c r="FJ33219" s="300"/>
      <c r="FK33219" s="300"/>
      <c r="FL33219" s="300"/>
      <c r="FM33219" s="300"/>
      <c r="FN33219" s="300"/>
      <c r="FO33219" s="300"/>
      <c r="FP33219" s="300"/>
      <c r="FQ33219" s="300"/>
      <c r="FR33219" s="300"/>
      <c r="FS33219" s="300"/>
      <c r="FT33219" s="300"/>
      <c r="FU33219" s="300"/>
      <c r="FV33219" s="300"/>
      <c r="FW33219" s="300"/>
      <c r="FX33219" s="300"/>
      <c r="FY33219" s="300"/>
      <c r="FZ33219" s="300"/>
      <c r="GA33219" s="300"/>
      <c r="GB33219" s="300"/>
      <c r="GC33219" s="300"/>
      <c r="GD33219" s="300"/>
      <c r="GE33219" s="300"/>
      <c r="GF33219" s="300"/>
      <c r="GG33219" s="300"/>
      <c r="GH33219" s="300"/>
      <c r="GI33219" s="300"/>
      <c r="GJ33219" s="300"/>
      <c r="GK33219" s="300"/>
    </row>
    <row r="33220" spans="4:193" x14ac:dyDescent="0.25">
      <c r="D33220" s="300"/>
      <c r="J33220" s="300"/>
      <c r="K33220" s="300"/>
      <c r="L33220" s="300"/>
      <c r="M33220" s="300"/>
      <c r="N33220" s="300"/>
      <c r="O33220" s="300"/>
      <c r="P33220" s="300"/>
      <c r="Q33220" s="300"/>
      <c r="R33220" s="300"/>
      <c r="S33220" s="300"/>
      <c r="T33220" s="300"/>
      <c r="U33220" s="300"/>
      <c r="V33220" s="300"/>
      <c r="W33220" s="300"/>
      <c r="X33220" s="300"/>
      <c r="Y33220" s="300"/>
      <c r="Z33220" s="300"/>
      <c r="AA33220" s="300"/>
      <c r="AB33220" s="300"/>
      <c r="AC33220" s="300"/>
      <c r="AD33220" s="300"/>
      <c r="AE33220" s="300"/>
      <c r="AF33220" s="300"/>
      <c r="AG33220" s="300"/>
      <c r="AH33220" s="300"/>
      <c r="AI33220" s="300"/>
      <c r="AJ33220" s="300"/>
      <c r="AK33220" s="300"/>
      <c r="AL33220" s="300"/>
      <c r="AM33220" s="300"/>
      <c r="AN33220" s="300"/>
      <c r="AO33220" s="300"/>
      <c r="AP33220" s="300"/>
      <c r="AQ33220" s="300"/>
      <c r="AR33220" s="300"/>
      <c r="AS33220" s="300"/>
      <c r="AT33220" s="300"/>
      <c r="AU33220" s="300"/>
      <c r="AV33220" s="300"/>
      <c r="AW33220" s="300"/>
      <c r="AX33220" s="300"/>
      <c r="AY33220" s="300"/>
      <c r="AZ33220" s="300"/>
      <c r="BA33220" s="300"/>
      <c r="BB33220" s="300"/>
      <c r="BC33220" s="300"/>
      <c r="BD33220" s="300"/>
      <c r="BE33220" s="300"/>
      <c r="BF33220" s="300"/>
      <c r="BG33220" s="300"/>
      <c r="BH33220" s="300"/>
      <c r="BI33220" s="300"/>
      <c r="BJ33220" s="300"/>
      <c r="BK33220" s="300"/>
      <c r="BL33220" s="300"/>
      <c r="BM33220" s="300"/>
      <c r="BN33220" s="300"/>
      <c r="BO33220" s="300"/>
      <c r="BP33220" s="300"/>
      <c r="BQ33220" s="300"/>
      <c r="BR33220" s="300"/>
      <c r="BS33220" s="300"/>
      <c r="BT33220" s="300"/>
      <c r="BU33220" s="300"/>
      <c r="BV33220" s="300"/>
      <c r="BW33220" s="300"/>
      <c r="BX33220" s="300"/>
      <c r="BY33220" s="300"/>
      <c r="BZ33220" s="300"/>
      <c r="CA33220" s="300"/>
      <c r="CB33220" s="300"/>
      <c r="CC33220" s="300"/>
      <c r="CD33220" s="300"/>
      <c r="CE33220" s="300"/>
      <c r="CF33220" s="300"/>
      <c r="CG33220" s="300"/>
      <c r="CH33220" s="300"/>
      <c r="CI33220" s="300"/>
      <c r="CJ33220" s="300"/>
      <c r="CK33220" s="300"/>
      <c r="CL33220" s="300"/>
      <c r="CM33220" s="300"/>
      <c r="CN33220" s="300"/>
      <c r="CO33220" s="300"/>
      <c r="CP33220" s="300"/>
      <c r="CQ33220" s="300"/>
      <c r="CR33220" s="300"/>
      <c r="CS33220" s="300"/>
      <c r="CT33220" s="300"/>
      <c r="CU33220" s="300"/>
      <c r="CV33220" s="300"/>
      <c r="CW33220" s="300"/>
      <c r="CX33220" s="300"/>
      <c r="CY33220" s="300"/>
      <c r="CZ33220" s="300"/>
      <c r="DA33220" s="300"/>
      <c r="DB33220" s="300"/>
      <c r="DC33220" s="300"/>
      <c r="DD33220" s="300"/>
      <c r="DE33220" s="300"/>
      <c r="DF33220" s="300"/>
      <c r="DG33220" s="300"/>
      <c r="DH33220" s="300"/>
      <c r="DI33220" s="300"/>
      <c r="DJ33220" s="300"/>
      <c r="DK33220" s="300"/>
      <c r="DL33220" s="300"/>
      <c r="DM33220" s="300"/>
      <c r="DN33220" s="300"/>
      <c r="DO33220" s="300"/>
      <c r="DP33220" s="300"/>
      <c r="DQ33220" s="300"/>
      <c r="DR33220" s="300"/>
      <c r="DS33220" s="300"/>
      <c r="DT33220" s="300"/>
      <c r="DU33220" s="300"/>
      <c r="DV33220" s="300"/>
      <c r="DW33220" s="300"/>
      <c r="DX33220" s="300"/>
      <c r="DY33220" s="300"/>
      <c r="DZ33220" s="300"/>
      <c r="EA33220" s="300"/>
      <c r="EB33220" s="300"/>
      <c r="EC33220" s="300"/>
      <c r="ED33220" s="300"/>
      <c r="EE33220" s="300"/>
      <c r="EF33220" s="300"/>
      <c r="EG33220" s="300"/>
      <c r="EH33220" s="300"/>
      <c r="EI33220" s="300"/>
      <c r="EJ33220" s="300"/>
      <c r="EK33220" s="300"/>
      <c r="EL33220" s="300"/>
      <c r="EM33220" s="300"/>
      <c r="EN33220" s="300"/>
      <c r="EO33220" s="300"/>
      <c r="EP33220" s="300"/>
      <c r="EQ33220" s="300"/>
      <c r="ER33220" s="300"/>
      <c r="ES33220" s="300"/>
      <c r="ET33220" s="300"/>
      <c r="EU33220" s="300"/>
      <c r="EV33220" s="300"/>
      <c r="EW33220" s="300"/>
      <c r="EX33220" s="300"/>
      <c r="EY33220" s="300"/>
      <c r="EZ33220" s="300"/>
      <c r="FA33220" s="300"/>
      <c r="FB33220" s="300"/>
      <c r="FC33220" s="300"/>
      <c r="FD33220" s="300"/>
      <c r="FE33220" s="300"/>
      <c r="FF33220" s="300"/>
      <c r="FG33220" s="300"/>
      <c r="FH33220" s="300"/>
      <c r="FI33220" s="300"/>
      <c r="FJ33220" s="300"/>
      <c r="FK33220" s="300"/>
      <c r="FL33220" s="300"/>
      <c r="FM33220" s="300"/>
      <c r="FN33220" s="300"/>
      <c r="FO33220" s="300"/>
      <c r="FP33220" s="300"/>
      <c r="FQ33220" s="300"/>
      <c r="FR33220" s="300"/>
      <c r="FS33220" s="300"/>
      <c r="FT33220" s="300"/>
      <c r="FU33220" s="300"/>
      <c r="FV33220" s="300"/>
      <c r="FW33220" s="300"/>
      <c r="FX33220" s="300"/>
      <c r="FY33220" s="300"/>
      <c r="FZ33220" s="300"/>
      <c r="GA33220" s="300"/>
      <c r="GB33220" s="300"/>
      <c r="GC33220" s="300"/>
      <c r="GD33220" s="300"/>
      <c r="GE33220" s="300"/>
      <c r="GF33220" s="300"/>
      <c r="GG33220" s="300"/>
      <c r="GH33220" s="300"/>
      <c r="GI33220" s="300"/>
      <c r="GJ33220" s="300"/>
      <c r="GK33220" s="300"/>
    </row>
    <row r="33221" spans="4:193" x14ac:dyDescent="0.25">
      <c r="D33221" s="300"/>
      <c r="J33221" s="300"/>
      <c r="K33221" s="300"/>
      <c r="L33221" s="300"/>
      <c r="M33221" s="300"/>
      <c r="N33221" s="300"/>
      <c r="O33221" s="300"/>
      <c r="P33221" s="300"/>
      <c r="Q33221" s="300"/>
      <c r="R33221" s="300"/>
      <c r="S33221" s="300"/>
      <c r="T33221" s="300"/>
      <c r="U33221" s="300"/>
      <c r="V33221" s="300"/>
      <c r="W33221" s="300"/>
      <c r="X33221" s="300"/>
      <c r="Y33221" s="300"/>
      <c r="Z33221" s="300"/>
      <c r="AA33221" s="300"/>
      <c r="AB33221" s="300"/>
      <c r="AC33221" s="300"/>
      <c r="AD33221" s="300"/>
      <c r="AE33221" s="300"/>
      <c r="AF33221" s="300"/>
      <c r="AG33221" s="300"/>
      <c r="AH33221" s="300"/>
      <c r="AI33221" s="300"/>
      <c r="AJ33221" s="300"/>
      <c r="AK33221" s="300"/>
      <c r="AL33221" s="300"/>
      <c r="AM33221" s="300"/>
      <c r="AN33221" s="300"/>
      <c r="AO33221" s="300"/>
      <c r="AP33221" s="300"/>
      <c r="AQ33221" s="300"/>
      <c r="AR33221" s="300"/>
      <c r="AS33221" s="300"/>
      <c r="AT33221" s="300"/>
      <c r="AU33221" s="300"/>
      <c r="AV33221" s="300"/>
      <c r="AW33221" s="300"/>
      <c r="AX33221" s="300"/>
      <c r="AY33221" s="300"/>
      <c r="AZ33221" s="300"/>
      <c r="BA33221" s="300"/>
      <c r="BB33221" s="300"/>
      <c r="BC33221" s="300"/>
      <c r="BD33221" s="300"/>
      <c r="BE33221" s="300"/>
      <c r="BF33221" s="300"/>
      <c r="BG33221" s="300"/>
      <c r="BH33221" s="300"/>
      <c r="BI33221" s="300"/>
      <c r="BJ33221" s="300"/>
      <c r="BK33221" s="300"/>
      <c r="BL33221" s="300"/>
      <c r="BM33221" s="300"/>
      <c r="BN33221" s="300"/>
      <c r="BO33221" s="300"/>
      <c r="BP33221" s="300"/>
      <c r="BQ33221" s="300"/>
      <c r="BR33221" s="300"/>
      <c r="BS33221" s="300"/>
      <c r="BT33221" s="300"/>
      <c r="BU33221" s="300"/>
      <c r="BV33221" s="300"/>
      <c r="BW33221" s="300"/>
      <c r="BX33221" s="300"/>
      <c r="BY33221" s="300"/>
      <c r="BZ33221" s="300"/>
      <c r="CA33221" s="300"/>
      <c r="CB33221" s="300"/>
      <c r="CC33221" s="300"/>
      <c r="CD33221" s="300"/>
      <c r="CE33221" s="300"/>
      <c r="CF33221" s="300"/>
      <c r="CG33221" s="300"/>
      <c r="CH33221" s="300"/>
      <c r="CI33221" s="300"/>
      <c r="CJ33221" s="300"/>
      <c r="CK33221" s="300"/>
      <c r="CL33221" s="300"/>
      <c r="CM33221" s="300"/>
      <c r="CN33221" s="300"/>
      <c r="CO33221" s="300"/>
      <c r="CP33221" s="300"/>
      <c r="CQ33221" s="300"/>
      <c r="CR33221" s="300"/>
      <c r="CS33221" s="300"/>
      <c r="CT33221" s="300"/>
      <c r="CU33221" s="300"/>
      <c r="CV33221" s="300"/>
      <c r="CW33221" s="300"/>
      <c r="CX33221" s="300"/>
      <c r="CY33221" s="300"/>
      <c r="CZ33221" s="300"/>
      <c r="DA33221" s="300"/>
      <c r="DB33221" s="300"/>
      <c r="DC33221" s="300"/>
      <c r="DD33221" s="300"/>
      <c r="DE33221" s="300"/>
      <c r="DF33221" s="300"/>
      <c r="DG33221" s="300"/>
      <c r="DH33221" s="300"/>
      <c r="DI33221" s="300"/>
      <c r="DJ33221" s="300"/>
      <c r="DK33221" s="300"/>
      <c r="DL33221" s="300"/>
      <c r="DM33221" s="300"/>
      <c r="DN33221" s="300"/>
      <c r="DO33221" s="300"/>
      <c r="DP33221" s="300"/>
      <c r="DQ33221" s="300"/>
      <c r="DR33221" s="300"/>
      <c r="DS33221" s="300"/>
      <c r="DT33221" s="300"/>
      <c r="DU33221" s="300"/>
      <c r="DV33221" s="300"/>
      <c r="DW33221" s="300"/>
      <c r="DX33221" s="300"/>
      <c r="DY33221" s="300"/>
      <c r="DZ33221" s="300"/>
      <c r="EA33221" s="300"/>
      <c r="EB33221" s="300"/>
      <c r="EC33221" s="300"/>
      <c r="ED33221" s="300"/>
      <c r="EE33221" s="300"/>
      <c r="EF33221" s="300"/>
      <c r="EG33221" s="300"/>
      <c r="EH33221" s="300"/>
      <c r="EI33221" s="300"/>
      <c r="EJ33221" s="300"/>
      <c r="EK33221" s="300"/>
      <c r="EL33221" s="300"/>
      <c r="EM33221" s="300"/>
      <c r="EN33221" s="300"/>
      <c r="EO33221" s="300"/>
      <c r="EP33221" s="300"/>
      <c r="EQ33221" s="300"/>
      <c r="ER33221" s="300"/>
      <c r="ES33221" s="300"/>
      <c r="ET33221" s="300"/>
      <c r="EU33221" s="300"/>
      <c r="EV33221" s="300"/>
      <c r="EW33221" s="300"/>
      <c r="EX33221" s="300"/>
      <c r="EY33221" s="300"/>
      <c r="EZ33221" s="300"/>
      <c r="FA33221" s="300"/>
      <c r="FB33221" s="300"/>
      <c r="FC33221" s="300"/>
      <c r="FD33221" s="300"/>
      <c r="FE33221" s="300"/>
      <c r="FF33221" s="300"/>
      <c r="FG33221" s="300"/>
      <c r="FH33221" s="300"/>
      <c r="FI33221" s="300"/>
      <c r="FJ33221" s="300"/>
      <c r="FK33221" s="300"/>
      <c r="FL33221" s="300"/>
      <c r="FM33221" s="300"/>
      <c r="FN33221" s="300"/>
      <c r="FO33221" s="300"/>
      <c r="FP33221" s="300"/>
      <c r="FQ33221" s="300"/>
      <c r="FR33221" s="300"/>
      <c r="FS33221" s="300"/>
      <c r="FT33221" s="300"/>
      <c r="FU33221" s="300"/>
      <c r="FV33221" s="300"/>
      <c r="FW33221" s="300"/>
      <c r="FX33221" s="300"/>
      <c r="FY33221" s="300"/>
      <c r="FZ33221" s="300"/>
      <c r="GA33221" s="300"/>
      <c r="GB33221" s="300"/>
      <c r="GC33221" s="300"/>
      <c r="GD33221" s="300"/>
      <c r="GE33221" s="300"/>
      <c r="GF33221" s="300"/>
      <c r="GG33221" s="300"/>
      <c r="GH33221" s="300"/>
      <c r="GI33221" s="300"/>
      <c r="GJ33221" s="300"/>
      <c r="GK33221" s="300"/>
    </row>
    <row r="33222" spans="4:193" x14ac:dyDescent="0.25">
      <c r="D33222" s="300"/>
      <c r="J33222" s="300"/>
      <c r="K33222" s="300"/>
      <c r="L33222" s="300"/>
      <c r="M33222" s="300"/>
      <c r="N33222" s="300"/>
      <c r="O33222" s="300"/>
      <c r="P33222" s="300"/>
      <c r="Q33222" s="300"/>
      <c r="R33222" s="300"/>
      <c r="S33222" s="300"/>
      <c r="T33222" s="300"/>
      <c r="U33222" s="300"/>
      <c r="V33222" s="300"/>
      <c r="W33222" s="300"/>
      <c r="X33222" s="300"/>
      <c r="Y33222" s="300"/>
      <c r="Z33222" s="300"/>
      <c r="AA33222" s="300"/>
      <c r="AB33222" s="300"/>
      <c r="AC33222" s="300"/>
      <c r="AD33222" s="300"/>
      <c r="AE33222" s="300"/>
      <c r="AF33222" s="300"/>
      <c r="AG33222" s="300"/>
      <c r="AH33222" s="300"/>
      <c r="AI33222" s="300"/>
      <c r="AJ33222" s="300"/>
      <c r="AK33222" s="300"/>
      <c r="AL33222" s="300"/>
      <c r="AM33222" s="300"/>
      <c r="AN33222" s="300"/>
      <c r="AO33222" s="300"/>
      <c r="AP33222" s="300"/>
      <c r="AQ33222" s="300"/>
      <c r="AR33222" s="300"/>
      <c r="AS33222" s="300"/>
      <c r="AT33222" s="300"/>
      <c r="AU33222" s="300"/>
      <c r="AV33222" s="300"/>
      <c r="AW33222" s="300"/>
      <c r="AX33222" s="300"/>
      <c r="AY33222" s="300"/>
      <c r="AZ33222" s="300"/>
      <c r="BA33222" s="300"/>
      <c r="BB33222" s="300"/>
      <c r="BC33222" s="300"/>
      <c r="BD33222" s="300"/>
      <c r="BE33222" s="300"/>
      <c r="BF33222" s="300"/>
      <c r="BG33222" s="300"/>
      <c r="BH33222" s="300"/>
      <c r="BI33222" s="300"/>
      <c r="BJ33222" s="300"/>
      <c r="BK33222" s="300"/>
      <c r="BL33222" s="300"/>
      <c r="BM33222" s="300"/>
      <c r="BN33222" s="300"/>
      <c r="BO33222" s="300"/>
      <c r="BP33222" s="300"/>
      <c r="BQ33222" s="300"/>
      <c r="BR33222" s="300"/>
      <c r="BS33222" s="300"/>
      <c r="BT33222" s="300"/>
      <c r="BU33222" s="300"/>
      <c r="BV33222" s="300"/>
      <c r="BW33222" s="300"/>
      <c r="BX33222" s="300"/>
      <c r="BY33222" s="300"/>
      <c r="BZ33222" s="300"/>
      <c r="CA33222" s="300"/>
      <c r="CB33222" s="300"/>
      <c r="CC33222" s="300"/>
      <c r="CD33222" s="300"/>
      <c r="CE33222" s="300"/>
      <c r="CF33222" s="300"/>
      <c r="CG33222" s="300"/>
      <c r="CH33222" s="300"/>
      <c r="CI33222" s="300"/>
      <c r="CJ33222" s="300"/>
      <c r="CK33222" s="300"/>
      <c r="CL33222" s="300"/>
      <c r="CM33222" s="300"/>
      <c r="CN33222" s="300"/>
      <c r="CO33222" s="300"/>
      <c r="CP33222" s="300"/>
      <c r="CQ33222" s="300"/>
      <c r="CR33222" s="300"/>
      <c r="CS33222" s="300"/>
      <c r="CT33222" s="300"/>
      <c r="CU33222" s="300"/>
      <c r="CV33222" s="300"/>
      <c r="CW33222" s="300"/>
      <c r="CX33222" s="300"/>
      <c r="CY33222" s="300"/>
      <c r="CZ33222" s="300"/>
      <c r="DA33222" s="300"/>
      <c r="DB33222" s="300"/>
      <c r="DC33222" s="300"/>
      <c r="DD33222" s="300"/>
      <c r="DE33222" s="300"/>
      <c r="DF33222" s="300"/>
      <c r="DG33222" s="300"/>
      <c r="DH33222" s="300"/>
      <c r="DI33222" s="300"/>
      <c r="DJ33222" s="300"/>
      <c r="DK33222" s="300"/>
      <c r="DL33222" s="300"/>
      <c r="DM33222" s="300"/>
      <c r="DN33222" s="300"/>
      <c r="DO33222" s="300"/>
      <c r="DP33222" s="300"/>
      <c r="DQ33222" s="300"/>
      <c r="DR33222" s="300"/>
      <c r="DS33222" s="300"/>
      <c r="DT33222" s="300"/>
      <c r="DU33222" s="300"/>
      <c r="DV33222" s="300"/>
      <c r="DW33222" s="300"/>
      <c r="DX33222" s="300"/>
      <c r="DY33222" s="300"/>
      <c r="DZ33222" s="300"/>
      <c r="EA33222" s="300"/>
      <c r="EB33222" s="300"/>
      <c r="EC33222" s="300"/>
      <c r="ED33222" s="300"/>
      <c r="EE33222" s="300"/>
      <c r="EF33222" s="300"/>
      <c r="EG33222" s="300"/>
      <c r="EH33222" s="300"/>
      <c r="EI33222" s="300"/>
      <c r="EJ33222" s="300"/>
      <c r="EK33222" s="300"/>
      <c r="EL33222" s="300"/>
      <c r="EM33222" s="300"/>
      <c r="EN33222" s="300"/>
      <c r="EO33222" s="300"/>
      <c r="EP33222" s="300"/>
      <c r="EQ33222" s="300"/>
      <c r="ER33222" s="300"/>
      <c r="ES33222" s="300"/>
      <c r="ET33222" s="300"/>
      <c r="EU33222" s="300"/>
      <c r="EV33222" s="300"/>
      <c r="EW33222" s="300"/>
      <c r="EX33222" s="300"/>
      <c r="EY33222" s="300"/>
      <c r="EZ33222" s="300"/>
      <c r="FA33222" s="300"/>
      <c r="FB33222" s="300"/>
      <c r="FC33222" s="300"/>
      <c r="FD33222" s="300"/>
      <c r="FE33222" s="300"/>
      <c r="FF33222" s="300"/>
      <c r="FG33222" s="300"/>
      <c r="FH33222" s="300"/>
      <c r="FI33222" s="300"/>
      <c r="FJ33222" s="300"/>
      <c r="FK33222" s="300"/>
      <c r="FL33222" s="300"/>
      <c r="FM33222" s="300"/>
      <c r="FN33222" s="300"/>
      <c r="FO33222" s="300"/>
      <c r="FP33222" s="300"/>
      <c r="FQ33222" s="300"/>
      <c r="FR33222" s="300"/>
      <c r="FS33222" s="300"/>
      <c r="FT33222" s="300"/>
      <c r="FU33222" s="300"/>
      <c r="FV33222" s="300"/>
      <c r="FW33222" s="300"/>
      <c r="FX33222" s="300"/>
      <c r="FY33222" s="300"/>
      <c r="FZ33222" s="300"/>
      <c r="GA33222" s="300"/>
      <c r="GB33222" s="300"/>
      <c r="GC33222" s="300"/>
      <c r="GD33222" s="300"/>
      <c r="GE33222" s="300"/>
      <c r="GF33222" s="300"/>
      <c r="GG33222" s="300"/>
      <c r="GH33222" s="300"/>
      <c r="GI33222" s="300"/>
      <c r="GJ33222" s="300"/>
      <c r="GK33222" s="300"/>
    </row>
    <row r="33223" spans="4:193" x14ac:dyDescent="0.25">
      <c r="D33223" s="300"/>
      <c r="J33223" s="300"/>
      <c r="K33223" s="300"/>
      <c r="L33223" s="300"/>
      <c r="M33223" s="300"/>
      <c r="N33223" s="300"/>
      <c r="O33223" s="300"/>
      <c r="P33223" s="300"/>
      <c r="Q33223" s="300"/>
      <c r="R33223" s="300"/>
      <c r="S33223" s="300"/>
      <c r="T33223" s="300"/>
      <c r="U33223" s="300"/>
      <c r="V33223" s="300"/>
      <c r="W33223" s="300"/>
      <c r="X33223" s="300"/>
      <c r="Y33223" s="300"/>
      <c r="Z33223" s="300"/>
      <c r="AA33223" s="300"/>
      <c r="AB33223" s="300"/>
      <c r="AC33223" s="300"/>
      <c r="AD33223" s="300"/>
      <c r="AE33223" s="300"/>
      <c r="AF33223" s="300"/>
      <c r="AG33223" s="300"/>
      <c r="AH33223" s="300"/>
      <c r="AI33223" s="300"/>
      <c r="AJ33223" s="300"/>
      <c r="AK33223" s="300"/>
      <c r="AL33223" s="300"/>
      <c r="AM33223" s="300"/>
      <c r="AN33223" s="300"/>
      <c r="AO33223" s="300"/>
      <c r="AP33223" s="300"/>
      <c r="AQ33223" s="300"/>
      <c r="AR33223" s="300"/>
      <c r="AS33223" s="300"/>
      <c r="AT33223" s="300"/>
      <c r="AU33223" s="300"/>
      <c r="AV33223" s="300"/>
      <c r="AW33223" s="300"/>
      <c r="AX33223" s="300"/>
      <c r="AY33223" s="300"/>
      <c r="AZ33223" s="300"/>
      <c r="BA33223" s="300"/>
      <c r="BB33223" s="300"/>
      <c r="BC33223" s="300"/>
      <c r="BD33223" s="300"/>
      <c r="BE33223" s="300"/>
      <c r="BF33223" s="300"/>
      <c r="BG33223" s="300"/>
      <c r="BH33223" s="300"/>
      <c r="BI33223" s="300"/>
      <c r="BJ33223" s="300"/>
      <c r="BK33223" s="300"/>
      <c r="BL33223" s="300"/>
      <c r="BM33223" s="300"/>
      <c r="BN33223" s="300"/>
      <c r="BO33223" s="300"/>
      <c r="BP33223" s="300"/>
      <c r="BQ33223" s="300"/>
      <c r="BR33223" s="300"/>
      <c r="BS33223" s="300"/>
      <c r="BT33223" s="300"/>
      <c r="BU33223" s="300"/>
      <c r="BV33223" s="300"/>
      <c r="BW33223" s="300"/>
      <c r="BX33223" s="300"/>
      <c r="BY33223" s="300"/>
      <c r="BZ33223" s="300"/>
      <c r="CA33223" s="300"/>
      <c r="CB33223" s="300"/>
      <c r="CC33223" s="300"/>
      <c r="CD33223" s="300"/>
      <c r="CE33223" s="300"/>
      <c r="CF33223" s="300"/>
      <c r="CG33223" s="300"/>
      <c r="CH33223" s="300"/>
      <c r="CI33223" s="300"/>
      <c r="CJ33223" s="300"/>
      <c r="CK33223" s="300"/>
      <c r="CL33223" s="300"/>
      <c r="CM33223" s="300"/>
      <c r="CN33223" s="300"/>
      <c r="CO33223" s="300"/>
      <c r="CP33223" s="300"/>
      <c r="CQ33223" s="300"/>
      <c r="CR33223" s="300"/>
      <c r="CS33223" s="300"/>
      <c r="CT33223" s="300"/>
      <c r="CU33223" s="300"/>
      <c r="CV33223" s="300"/>
      <c r="CW33223" s="300"/>
      <c r="CX33223" s="300"/>
      <c r="CY33223" s="300"/>
      <c r="CZ33223" s="300"/>
      <c r="DA33223" s="300"/>
      <c r="DB33223" s="300"/>
      <c r="DC33223" s="300"/>
      <c r="DD33223" s="300"/>
      <c r="DE33223" s="300"/>
      <c r="DF33223" s="300"/>
      <c r="DG33223" s="300"/>
      <c r="DH33223" s="300"/>
      <c r="DI33223" s="300"/>
      <c r="DJ33223" s="300"/>
      <c r="DK33223" s="300"/>
      <c r="DL33223" s="300"/>
      <c r="DM33223" s="300"/>
      <c r="DN33223" s="300"/>
      <c r="DO33223" s="300"/>
      <c r="DP33223" s="300"/>
      <c r="DQ33223" s="300"/>
      <c r="DR33223" s="300"/>
      <c r="DS33223" s="300"/>
      <c r="DT33223" s="300"/>
      <c r="DU33223" s="300"/>
      <c r="DV33223" s="300"/>
      <c r="DW33223" s="300"/>
      <c r="DX33223" s="300"/>
      <c r="DY33223" s="300"/>
      <c r="DZ33223" s="300"/>
      <c r="EA33223" s="300"/>
      <c r="EB33223" s="300"/>
      <c r="EC33223" s="300"/>
      <c r="ED33223" s="300"/>
      <c r="EE33223" s="300"/>
      <c r="EF33223" s="300"/>
      <c r="EG33223" s="300"/>
      <c r="EH33223" s="300"/>
      <c r="EI33223" s="300"/>
      <c r="EJ33223" s="300"/>
      <c r="EK33223" s="300"/>
      <c r="EL33223" s="300"/>
      <c r="EM33223" s="300"/>
      <c r="EN33223" s="300"/>
      <c r="EO33223" s="300"/>
      <c r="EP33223" s="300"/>
      <c r="EQ33223" s="300"/>
      <c r="ER33223" s="300"/>
      <c r="ES33223" s="300"/>
      <c r="ET33223" s="300"/>
      <c r="EU33223" s="300"/>
      <c r="EV33223" s="300"/>
      <c r="EW33223" s="300"/>
      <c r="EX33223" s="300"/>
      <c r="EY33223" s="300"/>
      <c r="EZ33223" s="300"/>
      <c r="FA33223" s="300"/>
      <c r="FB33223" s="300"/>
      <c r="FC33223" s="300"/>
      <c r="FD33223" s="300"/>
      <c r="FE33223" s="300"/>
      <c r="FF33223" s="300"/>
      <c r="FG33223" s="300"/>
      <c r="FH33223" s="300"/>
      <c r="FI33223" s="300"/>
      <c r="FJ33223" s="300"/>
      <c r="FK33223" s="300"/>
      <c r="FL33223" s="300"/>
      <c r="FM33223" s="300"/>
      <c r="FN33223" s="300"/>
      <c r="FO33223" s="300"/>
      <c r="FP33223" s="300"/>
      <c r="FQ33223" s="300"/>
      <c r="FR33223" s="300"/>
      <c r="FS33223" s="300"/>
      <c r="FT33223" s="300"/>
      <c r="FU33223" s="300"/>
      <c r="FV33223" s="300"/>
      <c r="FW33223" s="300"/>
      <c r="FX33223" s="300"/>
      <c r="FY33223" s="300"/>
      <c r="FZ33223" s="300"/>
      <c r="GA33223" s="300"/>
      <c r="GB33223" s="300"/>
      <c r="GC33223" s="300"/>
      <c r="GD33223" s="300"/>
      <c r="GE33223" s="300"/>
      <c r="GF33223" s="300"/>
      <c r="GG33223" s="300"/>
      <c r="GH33223" s="300"/>
      <c r="GI33223" s="300"/>
      <c r="GJ33223" s="300"/>
      <c r="GK33223" s="300"/>
    </row>
    <row r="33224" spans="4:193" x14ac:dyDescent="0.25">
      <c r="D33224" s="300"/>
      <c r="J33224" s="300"/>
      <c r="K33224" s="300"/>
      <c r="L33224" s="300"/>
      <c r="M33224" s="300"/>
      <c r="N33224" s="300"/>
      <c r="O33224" s="300"/>
      <c r="P33224" s="300"/>
      <c r="Q33224" s="300"/>
      <c r="R33224" s="300"/>
      <c r="S33224" s="300"/>
      <c r="T33224" s="300"/>
      <c r="U33224" s="300"/>
      <c r="V33224" s="300"/>
      <c r="W33224" s="300"/>
      <c r="X33224" s="300"/>
      <c r="Y33224" s="300"/>
      <c r="Z33224" s="300"/>
      <c r="AA33224" s="300"/>
      <c r="AB33224" s="300"/>
      <c r="AC33224" s="300"/>
      <c r="AD33224" s="300"/>
      <c r="AE33224" s="300"/>
      <c r="AF33224" s="300"/>
      <c r="AG33224" s="300"/>
      <c r="AH33224" s="300"/>
      <c r="AI33224" s="300"/>
      <c r="AJ33224" s="300"/>
      <c r="AK33224" s="300"/>
      <c r="AL33224" s="300"/>
      <c r="AM33224" s="300"/>
      <c r="AN33224" s="300"/>
      <c r="AO33224" s="300"/>
      <c r="AP33224" s="300"/>
      <c r="AQ33224" s="300"/>
      <c r="AR33224" s="300"/>
      <c r="AS33224" s="300"/>
      <c r="AT33224" s="300"/>
      <c r="AU33224" s="300"/>
      <c r="AV33224" s="300"/>
      <c r="AW33224" s="300"/>
      <c r="AX33224" s="300"/>
      <c r="AY33224" s="300"/>
      <c r="AZ33224" s="300"/>
      <c r="BA33224" s="300"/>
      <c r="BB33224" s="300"/>
      <c r="BC33224" s="300"/>
      <c r="BD33224" s="300"/>
      <c r="BE33224" s="300"/>
      <c r="BF33224" s="300"/>
      <c r="BG33224" s="300"/>
      <c r="BH33224" s="300"/>
      <c r="BI33224" s="300"/>
      <c r="BJ33224" s="300"/>
      <c r="BK33224" s="300"/>
      <c r="BL33224" s="300"/>
      <c r="BM33224" s="300"/>
      <c r="BN33224" s="300"/>
      <c r="BO33224" s="300"/>
      <c r="BP33224" s="300"/>
      <c r="BQ33224" s="300"/>
      <c r="BR33224" s="300"/>
      <c r="BS33224" s="300"/>
      <c r="BT33224" s="300"/>
      <c r="BU33224" s="300"/>
      <c r="BV33224" s="300"/>
      <c r="BW33224" s="300"/>
      <c r="BX33224" s="300"/>
      <c r="BY33224" s="300"/>
      <c r="BZ33224" s="300"/>
      <c r="CA33224" s="300"/>
      <c r="CB33224" s="300"/>
      <c r="CC33224" s="300"/>
      <c r="CD33224" s="300"/>
      <c r="CE33224" s="300"/>
      <c r="CF33224" s="300"/>
      <c r="CG33224" s="300"/>
      <c r="CH33224" s="300"/>
      <c r="CI33224" s="300"/>
      <c r="CJ33224" s="300"/>
      <c r="CK33224" s="300"/>
      <c r="CL33224" s="300"/>
      <c r="CM33224" s="300"/>
      <c r="CN33224" s="300"/>
      <c r="CO33224" s="300"/>
      <c r="CP33224" s="300"/>
      <c r="CQ33224" s="300"/>
      <c r="CR33224" s="300"/>
      <c r="CS33224" s="300"/>
      <c r="CT33224" s="300"/>
      <c r="CU33224" s="300"/>
      <c r="CV33224" s="300"/>
      <c r="CW33224" s="300"/>
      <c r="CX33224" s="300"/>
      <c r="CY33224" s="300"/>
      <c r="CZ33224" s="300"/>
      <c r="DA33224" s="300"/>
      <c r="DB33224" s="300"/>
      <c r="DC33224" s="300"/>
      <c r="DD33224" s="300"/>
      <c r="DE33224" s="300"/>
      <c r="DF33224" s="300"/>
      <c r="DG33224" s="300"/>
      <c r="DH33224" s="300"/>
      <c r="DI33224" s="300"/>
      <c r="DJ33224" s="300"/>
      <c r="DK33224" s="300"/>
      <c r="DL33224" s="300"/>
      <c r="DM33224" s="300"/>
      <c r="DN33224" s="300"/>
      <c r="DO33224" s="300"/>
      <c r="DP33224" s="300"/>
      <c r="DQ33224" s="300"/>
      <c r="DR33224" s="300"/>
      <c r="DS33224" s="300"/>
      <c r="DT33224" s="300"/>
      <c r="DU33224" s="300"/>
      <c r="DV33224" s="300"/>
      <c r="DW33224" s="300"/>
      <c r="DX33224" s="300"/>
      <c r="DY33224" s="300"/>
      <c r="DZ33224" s="300"/>
      <c r="EA33224" s="300"/>
      <c r="EB33224" s="300"/>
      <c r="EC33224" s="300"/>
      <c r="ED33224" s="300"/>
      <c r="EE33224" s="300"/>
      <c r="EF33224" s="300"/>
      <c r="EG33224" s="300"/>
      <c r="EH33224" s="300"/>
      <c r="EI33224" s="300"/>
      <c r="EJ33224" s="300"/>
      <c r="EK33224" s="300"/>
      <c r="EL33224" s="300"/>
      <c r="EM33224" s="300"/>
      <c r="EN33224" s="300"/>
      <c r="EO33224" s="300"/>
      <c r="EP33224" s="300"/>
      <c r="EQ33224" s="300"/>
      <c r="ER33224" s="300"/>
      <c r="ES33224" s="300"/>
      <c r="ET33224" s="300"/>
      <c r="EU33224" s="300"/>
      <c r="EV33224" s="300"/>
      <c r="EW33224" s="300"/>
      <c r="EX33224" s="300"/>
      <c r="EY33224" s="300"/>
      <c r="EZ33224" s="300"/>
      <c r="FA33224" s="300"/>
      <c r="FB33224" s="300"/>
      <c r="FC33224" s="300"/>
      <c r="FD33224" s="300"/>
      <c r="FE33224" s="300"/>
      <c r="FF33224" s="300"/>
      <c r="FG33224" s="300"/>
      <c r="FH33224" s="300"/>
      <c r="FI33224" s="300"/>
      <c r="FJ33224" s="300"/>
      <c r="FK33224" s="300"/>
      <c r="FL33224" s="300"/>
      <c r="FM33224" s="300"/>
      <c r="FN33224" s="300"/>
      <c r="FO33224" s="300"/>
      <c r="FP33224" s="300"/>
      <c r="FQ33224" s="300"/>
      <c r="FR33224" s="300"/>
      <c r="FS33224" s="300"/>
      <c r="FT33224" s="300"/>
      <c r="FU33224" s="300"/>
      <c r="FV33224" s="300"/>
      <c r="FW33224" s="300"/>
      <c r="FX33224" s="300"/>
      <c r="FY33224" s="300"/>
      <c r="FZ33224" s="300"/>
      <c r="GA33224" s="300"/>
      <c r="GB33224" s="300"/>
      <c r="GC33224" s="300"/>
      <c r="GD33224" s="300"/>
      <c r="GE33224" s="300"/>
      <c r="GF33224" s="300"/>
      <c r="GG33224" s="300"/>
      <c r="GH33224" s="300"/>
      <c r="GI33224" s="300"/>
      <c r="GJ33224" s="300"/>
      <c r="GK33224" s="300"/>
    </row>
    <row r="33225" spans="4:193" x14ac:dyDescent="0.25">
      <c r="D33225" s="300"/>
      <c r="J33225" s="300"/>
      <c r="K33225" s="300"/>
      <c r="L33225" s="300"/>
      <c r="M33225" s="300"/>
      <c r="N33225" s="300"/>
      <c r="O33225" s="300"/>
      <c r="P33225" s="300"/>
      <c r="Q33225" s="300"/>
      <c r="R33225" s="300"/>
      <c r="S33225" s="300"/>
      <c r="T33225" s="300"/>
      <c r="U33225" s="300"/>
      <c r="V33225" s="300"/>
      <c r="W33225" s="300"/>
      <c r="X33225" s="300"/>
      <c r="Y33225" s="300"/>
      <c r="Z33225" s="300"/>
      <c r="AA33225" s="300"/>
      <c r="AB33225" s="300"/>
      <c r="AC33225" s="300"/>
      <c r="AD33225" s="300"/>
      <c r="AE33225" s="300"/>
      <c r="AF33225" s="300"/>
      <c r="AG33225" s="300"/>
      <c r="AH33225" s="300"/>
      <c r="AI33225" s="300"/>
      <c r="AJ33225" s="300"/>
      <c r="AK33225" s="300"/>
      <c r="AL33225" s="300"/>
      <c r="AM33225" s="300"/>
      <c r="AN33225" s="300"/>
      <c r="AO33225" s="300"/>
      <c r="AP33225" s="300"/>
      <c r="AQ33225" s="300"/>
      <c r="AR33225" s="300"/>
      <c r="AS33225" s="300"/>
      <c r="AT33225" s="300"/>
      <c r="AU33225" s="300"/>
      <c r="AV33225" s="300"/>
      <c r="AW33225" s="300"/>
      <c r="AX33225" s="300"/>
      <c r="AY33225" s="300"/>
      <c r="AZ33225" s="300"/>
      <c r="BA33225" s="300"/>
      <c r="BB33225" s="300"/>
      <c r="BC33225" s="300"/>
      <c r="BD33225" s="300"/>
      <c r="BE33225" s="300"/>
      <c r="BF33225" s="300"/>
      <c r="BG33225" s="300"/>
      <c r="BH33225" s="300"/>
      <c r="BI33225" s="300"/>
      <c r="BJ33225" s="300"/>
      <c r="BK33225" s="300"/>
      <c r="BL33225" s="300"/>
      <c r="BM33225" s="300"/>
      <c r="BN33225" s="300"/>
      <c r="BO33225" s="300"/>
      <c r="BP33225" s="300"/>
      <c r="BQ33225" s="300"/>
      <c r="BR33225" s="300"/>
      <c r="BS33225" s="300"/>
      <c r="BT33225" s="300"/>
      <c r="BU33225" s="300"/>
      <c r="BV33225" s="300"/>
      <c r="BW33225" s="300"/>
      <c r="BX33225" s="300"/>
      <c r="BY33225" s="300"/>
      <c r="BZ33225" s="300"/>
      <c r="CA33225" s="300"/>
      <c r="CB33225" s="300"/>
      <c r="CC33225" s="300"/>
      <c r="CD33225" s="300"/>
      <c r="CE33225" s="300"/>
      <c r="CF33225" s="300"/>
      <c r="CG33225" s="300"/>
      <c r="CH33225" s="300"/>
      <c r="CI33225" s="300"/>
      <c r="CJ33225" s="300"/>
      <c r="CK33225" s="300"/>
      <c r="CL33225" s="300"/>
      <c r="CM33225" s="300"/>
      <c r="CN33225" s="300"/>
      <c r="CO33225" s="300"/>
      <c r="CP33225" s="300"/>
      <c r="CQ33225" s="300"/>
      <c r="CR33225" s="300"/>
      <c r="CS33225" s="300"/>
      <c r="CT33225" s="300"/>
      <c r="CU33225" s="300"/>
      <c r="CV33225" s="300"/>
      <c r="CW33225" s="300"/>
      <c r="CX33225" s="300"/>
      <c r="CY33225" s="300"/>
      <c r="CZ33225" s="300"/>
      <c r="DA33225" s="300"/>
      <c r="DB33225" s="300"/>
      <c r="DC33225" s="300"/>
      <c r="DD33225" s="300"/>
      <c r="DE33225" s="300"/>
      <c r="DF33225" s="300"/>
      <c r="DG33225" s="300"/>
      <c r="DH33225" s="300"/>
      <c r="DI33225" s="300"/>
      <c r="DJ33225" s="300"/>
      <c r="DK33225" s="300"/>
      <c r="DL33225" s="300"/>
      <c r="DM33225" s="300"/>
      <c r="DN33225" s="300"/>
      <c r="DO33225" s="300"/>
      <c r="DP33225" s="300"/>
      <c r="DQ33225" s="300"/>
      <c r="DR33225" s="300"/>
      <c r="DS33225" s="300"/>
      <c r="DT33225" s="300"/>
      <c r="DU33225" s="300"/>
      <c r="DV33225" s="300"/>
      <c r="DW33225" s="300"/>
      <c r="DX33225" s="300"/>
      <c r="DY33225" s="300"/>
      <c r="DZ33225" s="300"/>
      <c r="EA33225" s="300"/>
      <c r="EB33225" s="300"/>
      <c r="EC33225" s="300"/>
      <c r="ED33225" s="300"/>
      <c r="EE33225" s="300"/>
      <c r="EF33225" s="300"/>
      <c r="EG33225" s="300"/>
      <c r="EH33225" s="300"/>
      <c r="EI33225" s="300"/>
      <c r="EJ33225" s="300"/>
      <c r="EK33225" s="300"/>
      <c r="EL33225" s="300"/>
      <c r="EM33225" s="300"/>
      <c r="EN33225" s="300"/>
      <c r="EO33225" s="300"/>
      <c r="EP33225" s="300"/>
      <c r="EQ33225" s="300"/>
      <c r="ER33225" s="300"/>
      <c r="ES33225" s="300"/>
      <c r="ET33225" s="300"/>
      <c r="EU33225" s="300"/>
      <c r="EV33225" s="300"/>
      <c r="EW33225" s="300"/>
      <c r="EX33225" s="300"/>
      <c r="EY33225" s="300"/>
      <c r="EZ33225" s="300"/>
      <c r="FA33225" s="300"/>
      <c r="FB33225" s="300"/>
      <c r="FC33225" s="300"/>
      <c r="FD33225" s="300"/>
      <c r="FE33225" s="300"/>
      <c r="FF33225" s="300"/>
      <c r="FG33225" s="300"/>
      <c r="FH33225" s="300"/>
      <c r="FI33225" s="300"/>
      <c r="FJ33225" s="300"/>
      <c r="FK33225" s="300"/>
      <c r="FL33225" s="300"/>
      <c r="FM33225" s="300"/>
      <c r="FN33225" s="300"/>
      <c r="FO33225" s="300"/>
      <c r="FP33225" s="300"/>
      <c r="FQ33225" s="300"/>
      <c r="FR33225" s="300"/>
      <c r="FS33225" s="300"/>
      <c r="FT33225" s="300"/>
      <c r="FU33225" s="300"/>
      <c r="FV33225" s="300"/>
      <c r="FW33225" s="300"/>
      <c r="FX33225" s="300"/>
      <c r="FY33225" s="300"/>
      <c r="FZ33225" s="300"/>
      <c r="GA33225" s="300"/>
      <c r="GB33225" s="300"/>
      <c r="GC33225" s="300"/>
      <c r="GD33225" s="300"/>
      <c r="GE33225" s="300"/>
      <c r="GF33225" s="300"/>
      <c r="GG33225" s="300"/>
      <c r="GH33225" s="300"/>
      <c r="GI33225" s="300"/>
      <c r="GJ33225" s="300"/>
      <c r="GK33225" s="300"/>
    </row>
    <row r="33226" spans="4:193" x14ac:dyDescent="0.25">
      <c r="D33226" s="300"/>
      <c r="J33226" s="300"/>
      <c r="K33226" s="300"/>
      <c r="L33226" s="300"/>
      <c r="M33226" s="300"/>
      <c r="N33226" s="300"/>
      <c r="O33226" s="300"/>
      <c r="P33226" s="300"/>
      <c r="Q33226" s="300"/>
      <c r="R33226" s="300"/>
      <c r="S33226" s="300"/>
      <c r="T33226" s="300"/>
      <c r="U33226" s="300"/>
      <c r="V33226" s="300"/>
      <c r="W33226" s="300"/>
      <c r="X33226" s="300"/>
      <c r="Y33226" s="300"/>
      <c r="Z33226" s="300"/>
      <c r="AA33226" s="300"/>
      <c r="AB33226" s="300"/>
      <c r="AC33226" s="300"/>
      <c r="AD33226" s="300"/>
      <c r="AE33226" s="300"/>
      <c r="AF33226" s="300"/>
      <c r="AG33226" s="300"/>
      <c r="AH33226" s="300"/>
      <c r="AI33226" s="300"/>
      <c r="AJ33226" s="300"/>
      <c r="AK33226" s="300"/>
      <c r="AL33226" s="300"/>
      <c r="AM33226" s="300"/>
      <c r="AN33226" s="300"/>
      <c r="AO33226" s="300"/>
      <c r="AP33226" s="300"/>
      <c r="AQ33226" s="300"/>
      <c r="AR33226" s="300"/>
      <c r="AS33226" s="300"/>
      <c r="AT33226" s="300"/>
      <c r="AU33226" s="300"/>
      <c r="AV33226" s="300"/>
      <c r="AW33226" s="300"/>
      <c r="AX33226" s="300"/>
      <c r="AY33226" s="300"/>
      <c r="AZ33226" s="300"/>
      <c r="BA33226" s="300"/>
      <c r="BB33226" s="300"/>
      <c r="BC33226" s="300"/>
      <c r="BD33226" s="300"/>
      <c r="BE33226" s="300"/>
      <c r="BF33226" s="300"/>
      <c r="BG33226" s="300"/>
      <c r="BH33226" s="300"/>
      <c r="BI33226" s="300"/>
      <c r="BJ33226" s="300"/>
      <c r="BK33226" s="300"/>
      <c r="BL33226" s="300"/>
      <c r="BM33226" s="300"/>
      <c r="BN33226" s="300"/>
      <c r="BO33226" s="300"/>
      <c r="BP33226" s="300"/>
      <c r="BQ33226" s="300"/>
      <c r="BR33226" s="300"/>
      <c r="BS33226" s="300"/>
      <c r="BT33226" s="300"/>
      <c r="BU33226" s="300"/>
      <c r="BV33226" s="300"/>
      <c r="BW33226" s="300"/>
      <c r="BX33226" s="300"/>
      <c r="BY33226" s="300"/>
      <c r="BZ33226" s="300"/>
      <c r="CA33226" s="300"/>
      <c r="CB33226" s="300"/>
      <c r="CC33226" s="300"/>
      <c r="CD33226" s="300"/>
      <c r="CE33226" s="300"/>
      <c r="CF33226" s="300"/>
      <c r="CG33226" s="300"/>
      <c r="CH33226" s="300"/>
      <c r="CI33226" s="300"/>
      <c r="CJ33226" s="300"/>
      <c r="CK33226" s="300"/>
      <c r="CL33226" s="300"/>
      <c r="CM33226" s="300"/>
      <c r="CN33226" s="300"/>
      <c r="CO33226" s="300"/>
      <c r="CP33226" s="300"/>
      <c r="CQ33226" s="300"/>
      <c r="CR33226" s="300"/>
      <c r="CS33226" s="300"/>
      <c r="CT33226" s="300"/>
      <c r="CU33226" s="300"/>
      <c r="CV33226" s="300"/>
      <c r="CW33226" s="300"/>
      <c r="CX33226" s="300"/>
      <c r="CY33226" s="300"/>
      <c r="CZ33226" s="300"/>
      <c r="DA33226" s="300"/>
      <c r="DB33226" s="300"/>
      <c r="DC33226" s="300"/>
      <c r="DD33226" s="300"/>
      <c r="DE33226" s="300"/>
      <c r="DF33226" s="300"/>
      <c r="DG33226" s="300"/>
      <c r="DH33226" s="300"/>
      <c r="DI33226" s="300"/>
      <c r="DJ33226" s="300"/>
      <c r="DK33226" s="300"/>
      <c r="DL33226" s="300"/>
      <c r="DM33226" s="300"/>
      <c r="DN33226" s="300"/>
      <c r="DO33226" s="300"/>
      <c r="DP33226" s="300"/>
      <c r="DQ33226" s="300"/>
      <c r="DR33226" s="300"/>
      <c r="DS33226" s="300"/>
      <c r="DT33226" s="300"/>
      <c r="DU33226" s="300"/>
      <c r="DV33226" s="300"/>
      <c r="DW33226" s="300"/>
      <c r="DX33226" s="300"/>
      <c r="DY33226" s="300"/>
      <c r="DZ33226" s="300"/>
      <c r="EA33226" s="300"/>
      <c r="EB33226" s="300"/>
      <c r="EC33226" s="300"/>
      <c r="ED33226" s="300"/>
      <c r="EE33226" s="300"/>
      <c r="EF33226" s="300"/>
      <c r="EG33226" s="300"/>
      <c r="EH33226" s="300"/>
      <c r="EI33226" s="300"/>
      <c r="EJ33226" s="300"/>
      <c r="EK33226" s="300"/>
      <c r="EL33226" s="300"/>
      <c r="EM33226" s="300"/>
      <c r="EN33226" s="300"/>
      <c r="EO33226" s="300"/>
      <c r="EP33226" s="300"/>
      <c r="EQ33226" s="300"/>
      <c r="ER33226" s="300"/>
      <c r="ES33226" s="300"/>
      <c r="ET33226" s="300"/>
      <c r="EU33226" s="300"/>
      <c r="EV33226" s="300"/>
      <c r="EW33226" s="300"/>
      <c r="EX33226" s="300"/>
      <c r="EY33226" s="300"/>
      <c r="EZ33226" s="300"/>
      <c r="FA33226" s="300"/>
      <c r="FB33226" s="300"/>
      <c r="FC33226" s="300"/>
      <c r="FD33226" s="300"/>
      <c r="FE33226" s="300"/>
      <c r="FF33226" s="300"/>
      <c r="FG33226" s="300"/>
      <c r="FH33226" s="300"/>
      <c r="FI33226" s="300"/>
      <c r="FJ33226" s="300"/>
      <c r="FK33226" s="300"/>
      <c r="FL33226" s="300"/>
      <c r="FM33226" s="300"/>
      <c r="FN33226" s="300"/>
      <c r="FO33226" s="300"/>
      <c r="FP33226" s="300"/>
      <c r="FQ33226" s="300"/>
      <c r="FR33226" s="300"/>
      <c r="FS33226" s="300"/>
      <c r="FT33226" s="300"/>
      <c r="FU33226" s="300"/>
      <c r="FV33226" s="300"/>
      <c r="FW33226" s="300"/>
      <c r="FX33226" s="300"/>
      <c r="FY33226" s="300"/>
      <c r="FZ33226" s="300"/>
      <c r="GA33226" s="300"/>
      <c r="GB33226" s="300"/>
      <c r="GC33226" s="300"/>
      <c r="GD33226" s="300"/>
      <c r="GE33226" s="300"/>
      <c r="GF33226" s="300"/>
      <c r="GG33226" s="300"/>
      <c r="GH33226" s="300"/>
      <c r="GI33226" s="300"/>
      <c r="GJ33226" s="300"/>
      <c r="GK33226" s="300"/>
    </row>
    <row r="33227" spans="4:193" x14ac:dyDescent="0.25">
      <c r="D33227" s="300"/>
      <c r="J33227" s="300"/>
      <c r="K33227" s="300"/>
      <c r="L33227" s="300"/>
      <c r="M33227" s="300"/>
      <c r="N33227" s="300"/>
      <c r="O33227" s="300"/>
      <c r="P33227" s="300"/>
      <c r="Q33227" s="300"/>
      <c r="R33227" s="300"/>
      <c r="S33227" s="300"/>
      <c r="T33227" s="300"/>
      <c r="U33227" s="300"/>
      <c r="V33227" s="300"/>
      <c r="W33227" s="300"/>
      <c r="X33227" s="300"/>
      <c r="Y33227" s="300"/>
      <c r="Z33227" s="300"/>
      <c r="AA33227" s="300"/>
      <c r="AB33227" s="300"/>
      <c r="AC33227" s="300"/>
      <c r="AD33227" s="300"/>
      <c r="AE33227" s="300"/>
      <c r="AF33227" s="300"/>
      <c r="AG33227" s="300"/>
      <c r="AH33227" s="300"/>
      <c r="AI33227" s="300"/>
      <c r="AJ33227" s="300"/>
      <c r="AK33227" s="300"/>
      <c r="AL33227" s="300"/>
      <c r="AM33227" s="300"/>
      <c r="AN33227" s="300"/>
      <c r="AO33227" s="300"/>
      <c r="AP33227" s="300"/>
      <c r="AQ33227" s="300"/>
      <c r="AR33227" s="300"/>
      <c r="AS33227" s="300"/>
      <c r="AT33227" s="300"/>
      <c r="AU33227" s="300"/>
      <c r="AV33227" s="300"/>
      <c r="AW33227" s="300"/>
      <c r="AX33227" s="300"/>
      <c r="AY33227" s="300"/>
      <c r="AZ33227" s="300"/>
      <c r="BA33227" s="300"/>
      <c r="BB33227" s="300"/>
      <c r="BC33227" s="300"/>
      <c r="BD33227" s="300"/>
      <c r="BE33227" s="300"/>
      <c r="BF33227" s="300"/>
      <c r="BG33227" s="300"/>
      <c r="BH33227" s="300"/>
      <c r="BI33227" s="300"/>
      <c r="BJ33227" s="300"/>
      <c r="BK33227" s="300"/>
      <c r="BL33227" s="300"/>
      <c r="BM33227" s="300"/>
      <c r="BN33227" s="300"/>
      <c r="BO33227" s="300"/>
      <c r="BP33227" s="300"/>
      <c r="BQ33227" s="300"/>
      <c r="BR33227" s="300"/>
      <c r="BS33227" s="300"/>
      <c r="BT33227" s="300"/>
      <c r="BU33227" s="300"/>
      <c r="BV33227" s="300"/>
      <c r="BW33227" s="300"/>
      <c r="BX33227" s="300"/>
      <c r="BY33227" s="300"/>
      <c r="BZ33227" s="300"/>
      <c r="CA33227" s="300"/>
      <c r="CB33227" s="300"/>
      <c r="CC33227" s="300"/>
      <c r="CD33227" s="300"/>
      <c r="CE33227" s="300"/>
      <c r="CF33227" s="300"/>
      <c r="CG33227" s="300"/>
      <c r="CH33227" s="300"/>
      <c r="CI33227" s="300"/>
      <c r="CJ33227" s="300"/>
      <c r="CK33227" s="300"/>
      <c r="CL33227" s="300"/>
      <c r="CM33227" s="300"/>
      <c r="CN33227" s="300"/>
      <c r="CO33227" s="300"/>
      <c r="CP33227" s="300"/>
      <c r="CQ33227" s="300"/>
      <c r="CR33227" s="300"/>
      <c r="CS33227" s="300"/>
      <c r="CT33227" s="300"/>
      <c r="CU33227" s="300"/>
      <c r="CV33227" s="300"/>
      <c r="CW33227" s="300"/>
      <c r="CX33227" s="300"/>
      <c r="CY33227" s="300"/>
      <c r="CZ33227" s="300"/>
      <c r="DA33227" s="300"/>
      <c r="DB33227" s="300"/>
      <c r="DC33227" s="300"/>
      <c r="DD33227" s="300"/>
      <c r="DE33227" s="300"/>
      <c r="DF33227" s="300"/>
      <c r="DG33227" s="300"/>
      <c r="DH33227" s="300"/>
      <c r="DI33227" s="300"/>
      <c r="DJ33227" s="300"/>
      <c r="DK33227" s="300"/>
      <c r="DL33227" s="300"/>
      <c r="DM33227" s="300"/>
      <c r="DN33227" s="300"/>
      <c r="DO33227" s="300"/>
      <c r="DP33227" s="300"/>
      <c r="DQ33227" s="300"/>
      <c r="DR33227" s="300"/>
      <c r="DS33227" s="300"/>
      <c r="DT33227" s="300"/>
      <c r="DU33227" s="300"/>
      <c r="DV33227" s="300"/>
      <c r="DW33227" s="300"/>
      <c r="DX33227" s="300"/>
      <c r="DY33227" s="300"/>
      <c r="DZ33227" s="300"/>
      <c r="EA33227" s="300"/>
      <c r="EB33227" s="300"/>
      <c r="EC33227" s="300"/>
      <c r="ED33227" s="300"/>
      <c r="EE33227" s="300"/>
      <c r="EF33227" s="300"/>
      <c r="EG33227" s="300"/>
      <c r="EH33227" s="300"/>
      <c r="EI33227" s="300"/>
      <c r="EJ33227" s="300"/>
      <c r="EK33227" s="300"/>
      <c r="EL33227" s="300"/>
      <c r="EM33227" s="300"/>
      <c r="EN33227" s="300"/>
      <c r="EO33227" s="300"/>
      <c r="EP33227" s="300"/>
      <c r="EQ33227" s="300"/>
      <c r="ER33227" s="300"/>
      <c r="ES33227" s="300"/>
      <c r="ET33227" s="300"/>
      <c r="EU33227" s="300"/>
      <c r="EV33227" s="300"/>
      <c r="EW33227" s="300"/>
      <c r="EX33227" s="300"/>
      <c r="EY33227" s="300"/>
      <c r="EZ33227" s="300"/>
      <c r="FA33227" s="300"/>
      <c r="FB33227" s="300"/>
      <c r="FC33227" s="300"/>
      <c r="FD33227" s="300"/>
      <c r="FE33227" s="300"/>
      <c r="FF33227" s="300"/>
      <c r="FG33227" s="300"/>
      <c r="FH33227" s="300"/>
      <c r="FI33227" s="300"/>
      <c r="FJ33227" s="300"/>
      <c r="FK33227" s="300"/>
      <c r="FL33227" s="300"/>
      <c r="FM33227" s="300"/>
      <c r="FN33227" s="300"/>
      <c r="FO33227" s="300"/>
      <c r="FP33227" s="300"/>
      <c r="FQ33227" s="300"/>
      <c r="FR33227" s="300"/>
      <c r="FS33227" s="300"/>
      <c r="FT33227" s="300"/>
      <c r="FU33227" s="300"/>
      <c r="FV33227" s="300"/>
      <c r="FW33227" s="300"/>
      <c r="FX33227" s="300"/>
      <c r="FY33227" s="300"/>
      <c r="FZ33227" s="300"/>
      <c r="GA33227" s="300"/>
      <c r="GB33227" s="300"/>
      <c r="GC33227" s="300"/>
      <c r="GD33227" s="300"/>
      <c r="GE33227" s="300"/>
      <c r="GF33227" s="300"/>
      <c r="GG33227" s="300"/>
      <c r="GH33227" s="300"/>
      <c r="GI33227" s="300"/>
      <c r="GJ33227" s="300"/>
      <c r="GK33227" s="300"/>
    </row>
    <row r="33228" spans="4:193" x14ac:dyDescent="0.25">
      <c r="D33228" s="300"/>
      <c r="J33228" s="300"/>
      <c r="K33228" s="300"/>
      <c r="L33228" s="300"/>
      <c r="M33228" s="300"/>
      <c r="N33228" s="300"/>
      <c r="O33228" s="300"/>
      <c r="P33228" s="300"/>
      <c r="Q33228" s="300"/>
      <c r="R33228" s="300"/>
      <c r="S33228" s="300"/>
      <c r="T33228" s="300"/>
      <c r="U33228" s="300"/>
      <c r="V33228" s="300"/>
      <c r="W33228" s="300"/>
      <c r="X33228" s="300"/>
      <c r="Y33228" s="300"/>
      <c r="Z33228" s="300"/>
      <c r="AA33228" s="300"/>
      <c r="AB33228" s="300"/>
      <c r="AC33228" s="300"/>
      <c r="AD33228" s="300"/>
      <c r="AE33228" s="300"/>
      <c r="AF33228" s="300"/>
      <c r="AG33228" s="300"/>
      <c r="AH33228" s="300"/>
      <c r="AI33228" s="300"/>
      <c r="AJ33228" s="300"/>
      <c r="AK33228" s="300"/>
      <c r="AL33228" s="300"/>
      <c r="AM33228" s="300"/>
      <c r="AN33228" s="300"/>
      <c r="AO33228" s="300"/>
      <c r="AP33228" s="300"/>
      <c r="AQ33228" s="300"/>
      <c r="AR33228" s="300"/>
      <c r="AS33228" s="300"/>
      <c r="AT33228" s="300"/>
      <c r="AU33228" s="300"/>
      <c r="AV33228" s="300"/>
      <c r="AW33228" s="300"/>
      <c r="AX33228" s="300"/>
      <c r="AY33228" s="300"/>
      <c r="AZ33228" s="300"/>
      <c r="BA33228" s="300"/>
      <c r="BB33228" s="300"/>
      <c r="BC33228" s="300"/>
      <c r="BD33228" s="300"/>
      <c r="BE33228" s="300"/>
      <c r="BF33228" s="300"/>
      <c r="BG33228" s="300"/>
      <c r="BH33228" s="300"/>
      <c r="BI33228" s="300"/>
      <c r="BJ33228" s="300"/>
      <c r="BK33228" s="300"/>
      <c r="BL33228" s="300"/>
      <c r="BM33228" s="300"/>
      <c r="BN33228" s="300"/>
      <c r="BO33228" s="300"/>
      <c r="BP33228" s="300"/>
      <c r="BQ33228" s="300"/>
      <c r="BR33228" s="300"/>
      <c r="BS33228" s="300"/>
      <c r="BT33228" s="300"/>
      <c r="BU33228" s="300"/>
      <c r="BV33228" s="300"/>
      <c r="BW33228" s="300"/>
      <c r="BX33228" s="300"/>
      <c r="BY33228" s="300"/>
      <c r="BZ33228" s="300"/>
      <c r="CA33228" s="300"/>
      <c r="CB33228" s="300"/>
      <c r="CC33228" s="300"/>
      <c r="CD33228" s="300"/>
      <c r="CE33228" s="300"/>
      <c r="CF33228" s="300"/>
      <c r="CG33228" s="300"/>
      <c r="CH33228" s="300"/>
      <c r="CI33228" s="300"/>
      <c r="CJ33228" s="300"/>
      <c r="CK33228" s="300"/>
      <c r="CL33228" s="300"/>
      <c r="CM33228" s="300"/>
      <c r="CN33228" s="300"/>
      <c r="CO33228" s="300"/>
      <c r="CP33228" s="300"/>
      <c r="CQ33228" s="300"/>
      <c r="CR33228" s="300"/>
      <c r="CS33228" s="300"/>
      <c r="CT33228" s="300"/>
      <c r="CU33228" s="300"/>
      <c r="CV33228" s="300"/>
      <c r="CW33228" s="300"/>
      <c r="CX33228" s="300"/>
      <c r="CY33228" s="300"/>
      <c r="CZ33228" s="300"/>
      <c r="DA33228" s="300"/>
      <c r="DB33228" s="300"/>
      <c r="DC33228" s="300"/>
      <c r="DD33228" s="300"/>
      <c r="DE33228" s="300"/>
      <c r="DF33228" s="300"/>
      <c r="DG33228" s="300"/>
      <c r="DH33228" s="300"/>
      <c r="DI33228" s="300"/>
      <c r="DJ33228" s="300"/>
      <c r="DK33228" s="300"/>
      <c r="DL33228" s="300"/>
      <c r="DM33228" s="300"/>
      <c r="DN33228" s="300"/>
      <c r="DO33228" s="300"/>
      <c r="DP33228" s="300"/>
      <c r="DQ33228" s="300"/>
      <c r="DR33228" s="300"/>
      <c r="DS33228" s="300"/>
      <c r="DT33228" s="300"/>
      <c r="DU33228" s="300"/>
      <c r="DV33228" s="300"/>
      <c r="DW33228" s="300"/>
      <c r="DX33228" s="300"/>
      <c r="DY33228" s="300"/>
      <c r="DZ33228" s="300"/>
      <c r="EA33228" s="300"/>
      <c r="EB33228" s="300"/>
      <c r="EC33228" s="300"/>
      <c r="ED33228" s="300"/>
      <c r="EE33228" s="300"/>
      <c r="EF33228" s="300"/>
      <c r="EG33228" s="300"/>
      <c r="EH33228" s="300"/>
      <c r="EI33228" s="300"/>
      <c r="EJ33228" s="300"/>
      <c r="EK33228" s="300"/>
      <c r="EL33228" s="300"/>
      <c r="EM33228" s="300"/>
      <c r="EN33228" s="300"/>
      <c r="EO33228" s="300"/>
      <c r="EP33228" s="300"/>
      <c r="EQ33228" s="300"/>
      <c r="ER33228" s="300"/>
      <c r="ES33228" s="300"/>
      <c r="ET33228" s="300"/>
      <c r="EU33228" s="300"/>
      <c r="EV33228" s="300"/>
      <c r="EW33228" s="300"/>
      <c r="EX33228" s="300"/>
      <c r="EY33228" s="300"/>
      <c r="EZ33228" s="300"/>
      <c r="FA33228" s="300"/>
      <c r="FB33228" s="300"/>
      <c r="FC33228" s="300"/>
      <c r="FD33228" s="300"/>
      <c r="FE33228" s="300"/>
      <c r="FF33228" s="300"/>
      <c r="FG33228" s="300"/>
      <c r="FH33228" s="300"/>
      <c r="FI33228" s="300"/>
      <c r="FJ33228" s="300"/>
      <c r="FK33228" s="300"/>
      <c r="FL33228" s="300"/>
      <c r="FM33228" s="300"/>
      <c r="FN33228" s="300"/>
      <c r="FO33228" s="300"/>
      <c r="FP33228" s="300"/>
      <c r="FQ33228" s="300"/>
      <c r="FR33228" s="300"/>
      <c r="FS33228" s="300"/>
      <c r="FT33228" s="300"/>
      <c r="FU33228" s="300"/>
      <c r="FV33228" s="300"/>
      <c r="FW33228" s="300"/>
      <c r="FX33228" s="300"/>
      <c r="FY33228" s="300"/>
      <c r="FZ33228" s="300"/>
      <c r="GA33228" s="300"/>
      <c r="GB33228" s="300"/>
      <c r="GC33228" s="300"/>
      <c r="GD33228" s="300"/>
      <c r="GE33228" s="300"/>
      <c r="GF33228" s="300"/>
      <c r="GG33228" s="300"/>
      <c r="GH33228" s="300"/>
      <c r="GI33228" s="300"/>
      <c r="GJ33228" s="300"/>
      <c r="GK33228" s="300"/>
    </row>
    <row r="33229" spans="4:193" x14ac:dyDescent="0.25">
      <c r="D33229" s="300"/>
      <c r="J33229" s="300"/>
      <c r="K33229" s="300"/>
      <c r="L33229" s="300"/>
      <c r="M33229" s="300"/>
      <c r="N33229" s="300"/>
      <c r="O33229" s="300"/>
      <c r="P33229" s="300"/>
      <c r="Q33229" s="300"/>
      <c r="R33229" s="300"/>
      <c r="S33229" s="300"/>
      <c r="T33229" s="300"/>
      <c r="U33229" s="300"/>
      <c r="V33229" s="300"/>
      <c r="W33229" s="300"/>
      <c r="X33229" s="300"/>
      <c r="Y33229" s="300"/>
      <c r="Z33229" s="300"/>
      <c r="AA33229" s="300"/>
      <c r="AB33229" s="300"/>
      <c r="AC33229" s="300"/>
      <c r="AD33229" s="300"/>
      <c r="AE33229" s="300"/>
      <c r="AF33229" s="300"/>
      <c r="AG33229" s="300"/>
      <c r="AH33229" s="300"/>
      <c r="AI33229" s="300"/>
      <c r="AJ33229" s="300"/>
      <c r="AK33229" s="300"/>
      <c r="AL33229" s="300"/>
      <c r="AM33229" s="300"/>
      <c r="AN33229" s="300"/>
      <c r="AO33229" s="300"/>
      <c r="AP33229" s="300"/>
      <c r="AQ33229" s="300"/>
      <c r="AR33229" s="300"/>
      <c r="AS33229" s="300"/>
      <c r="AT33229" s="300"/>
      <c r="AU33229" s="300"/>
      <c r="AV33229" s="300"/>
      <c r="AW33229" s="300"/>
      <c r="AX33229" s="300"/>
      <c r="AY33229" s="300"/>
      <c r="AZ33229" s="300"/>
      <c r="BA33229" s="300"/>
      <c r="BB33229" s="300"/>
      <c r="BC33229" s="300"/>
      <c r="BD33229" s="300"/>
      <c r="BE33229" s="300"/>
      <c r="BF33229" s="300"/>
      <c r="BG33229" s="300"/>
      <c r="BH33229" s="300"/>
      <c r="BI33229" s="300"/>
      <c r="BJ33229" s="300"/>
      <c r="BK33229" s="300"/>
      <c r="BL33229" s="300"/>
      <c r="BM33229" s="300"/>
      <c r="BN33229" s="300"/>
      <c r="BO33229" s="300"/>
      <c r="BP33229" s="300"/>
      <c r="BQ33229" s="300"/>
      <c r="BR33229" s="300"/>
      <c r="BS33229" s="300"/>
      <c r="BT33229" s="300"/>
      <c r="BU33229" s="300"/>
      <c r="BV33229" s="300"/>
      <c r="BW33229" s="300"/>
      <c r="BX33229" s="300"/>
      <c r="BY33229" s="300"/>
      <c r="BZ33229" s="300"/>
      <c r="CA33229" s="300"/>
      <c r="CB33229" s="300"/>
      <c r="CC33229" s="300"/>
      <c r="CD33229" s="300"/>
      <c r="CE33229" s="300"/>
      <c r="CF33229" s="300"/>
      <c r="CG33229" s="300"/>
      <c r="CH33229" s="300"/>
      <c r="CI33229" s="300"/>
      <c r="CJ33229" s="300"/>
      <c r="CK33229" s="300"/>
      <c r="CL33229" s="300"/>
      <c r="CM33229" s="300"/>
      <c r="CN33229" s="300"/>
      <c r="CO33229" s="300"/>
      <c r="CP33229" s="300"/>
      <c r="CQ33229" s="300"/>
      <c r="CR33229" s="300"/>
      <c r="CS33229" s="300"/>
      <c r="CT33229" s="300"/>
      <c r="CU33229" s="300"/>
      <c r="CV33229" s="300"/>
      <c r="CW33229" s="300"/>
      <c r="CX33229" s="300"/>
      <c r="CY33229" s="300"/>
      <c r="CZ33229" s="300"/>
      <c r="DA33229" s="300"/>
      <c r="DB33229" s="300"/>
      <c r="DC33229" s="300"/>
      <c r="DD33229" s="300"/>
      <c r="DE33229" s="300"/>
      <c r="DF33229" s="300"/>
      <c r="DG33229" s="300"/>
      <c r="DH33229" s="300"/>
      <c r="DI33229" s="300"/>
      <c r="DJ33229" s="300"/>
      <c r="DK33229" s="300"/>
      <c r="DL33229" s="300"/>
      <c r="DM33229" s="300"/>
      <c r="DN33229" s="300"/>
      <c r="DO33229" s="300"/>
      <c r="DP33229" s="300"/>
      <c r="DQ33229" s="300"/>
      <c r="DR33229" s="300"/>
      <c r="DS33229" s="300"/>
      <c r="DT33229" s="300"/>
      <c r="DU33229" s="300"/>
      <c r="DV33229" s="300"/>
      <c r="DW33229" s="300"/>
      <c r="DX33229" s="300"/>
      <c r="DY33229" s="300"/>
      <c r="DZ33229" s="300"/>
      <c r="EA33229" s="300"/>
      <c r="EB33229" s="300"/>
      <c r="EC33229" s="300"/>
      <c r="ED33229" s="300"/>
      <c r="EE33229" s="300"/>
      <c r="EF33229" s="300"/>
      <c r="EG33229" s="300"/>
      <c r="EH33229" s="300"/>
      <c r="EI33229" s="300"/>
      <c r="EJ33229" s="300"/>
      <c r="EK33229" s="300"/>
      <c r="EL33229" s="300"/>
      <c r="EM33229" s="300"/>
      <c r="EN33229" s="300"/>
      <c r="EO33229" s="300"/>
      <c r="EP33229" s="300"/>
      <c r="EQ33229" s="300"/>
      <c r="ER33229" s="300"/>
      <c r="ES33229" s="300"/>
      <c r="ET33229" s="300"/>
      <c r="EU33229" s="300"/>
      <c r="EV33229" s="300"/>
      <c r="EW33229" s="300"/>
      <c r="EX33229" s="300"/>
      <c r="EY33229" s="300"/>
      <c r="EZ33229" s="300"/>
      <c r="FA33229" s="300"/>
      <c r="FB33229" s="300"/>
      <c r="FC33229" s="300"/>
      <c r="FD33229" s="300"/>
      <c r="FE33229" s="300"/>
      <c r="FF33229" s="300"/>
      <c r="FG33229" s="300"/>
      <c r="FH33229" s="300"/>
      <c r="FI33229" s="300"/>
      <c r="FJ33229" s="300"/>
      <c r="FK33229" s="300"/>
      <c r="FL33229" s="300"/>
      <c r="FM33229" s="300"/>
      <c r="FN33229" s="300"/>
      <c r="FO33229" s="300"/>
      <c r="FP33229" s="300"/>
      <c r="FQ33229" s="300"/>
      <c r="FR33229" s="300"/>
      <c r="FS33229" s="300"/>
      <c r="FT33229" s="300"/>
      <c r="FU33229" s="300"/>
      <c r="FV33229" s="300"/>
      <c r="FW33229" s="300"/>
      <c r="FX33229" s="300"/>
      <c r="FY33229" s="300"/>
      <c r="FZ33229" s="300"/>
      <c r="GA33229" s="300"/>
      <c r="GB33229" s="300"/>
      <c r="GC33229" s="300"/>
      <c r="GD33229" s="300"/>
      <c r="GE33229" s="300"/>
      <c r="GF33229" s="300"/>
      <c r="GG33229" s="300"/>
      <c r="GH33229" s="300"/>
      <c r="GI33229" s="300"/>
      <c r="GJ33229" s="300"/>
      <c r="GK33229" s="300"/>
    </row>
    <row r="33230" spans="4:193" x14ac:dyDescent="0.25">
      <c r="D33230" s="300"/>
      <c r="J33230" s="300"/>
      <c r="K33230" s="300"/>
      <c r="L33230" s="300"/>
      <c r="M33230" s="300"/>
      <c r="N33230" s="300"/>
      <c r="O33230" s="300"/>
      <c r="P33230" s="300"/>
      <c r="Q33230" s="300"/>
      <c r="R33230" s="300"/>
      <c r="S33230" s="300"/>
      <c r="T33230" s="300"/>
      <c r="U33230" s="300"/>
      <c r="V33230" s="300"/>
      <c r="W33230" s="300"/>
      <c r="X33230" s="300"/>
      <c r="Y33230" s="300"/>
      <c r="Z33230" s="300"/>
      <c r="AA33230" s="300"/>
      <c r="AB33230" s="300"/>
      <c r="AC33230" s="300"/>
      <c r="AD33230" s="300"/>
      <c r="AE33230" s="300"/>
      <c r="AF33230" s="300"/>
      <c r="AG33230" s="300"/>
      <c r="AH33230" s="300"/>
      <c r="AI33230" s="300"/>
      <c r="AJ33230" s="300"/>
      <c r="AK33230" s="300"/>
      <c r="AL33230" s="300"/>
      <c r="AM33230" s="300"/>
      <c r="AN33230" s="300"/>
      <c r="AO33230" s="300"/>
      <c r="AP33230" s="300"/>
      <c r="AQ33230" s="300"/>
      <c r="AR33230" s="300"/>
      <c r="AS33230" s="300"/>
      <c r="AT33230" s="300"/>
      <c r="AU33230" s="300"/>
      <c r="AV33230" s="300"/>
      <c r="AW33230" s="300"/>
      <c r="AX33230" s="300"/>
      <c r="AY33230" s="300"/>
      <c r="AZ33230" s="300"/>
      <c r="BA33230" s="300"/>
      <c r="BB33230" s="300"/>
      <c r="BC33230" s="300"/>
      <c r="BD33230" s="300"/>
      <c r="BE33230" s="300"/>
      <c r="BF33230" s="300"/>
      <c r="BG33230" s="300"/>
      <c r="BH33230" s="300"/>
      <c r="BI33230" s="300"/>
      <c r="BJ33230" s="300"/>
      <c r="BK33230" s="300"/>
      <c r="BL33230" s="300"/>
      <c r="BM33230" s="300"/>
      <c r="BN33230" s="300"/>
      <c r="BO33230" s="300"/>
      <c r="BP33230" s="300"/>
      <c r="BQ33230" s="300"/>
      <c r="BR33230" s="300"/>
      <c r="BS33230" s="300"/>
      <c r="BT33230" s="300"/>
      <c r="BU33230" s="300"/>
      <c r="BV33230" s="300"/>
      <c r="BW33230" s="300"/>
      <c r="BX33230" s="300"/>
      <c r="BY33230" s="300"/>
      <c r="BZ33230" s="300"/>
      <c r="CA33230" s="300"/>
      <c r="CB33230" s="300"/>
      <c r="CC33230" s="300"/>
      <c r="CD33230" s="300"/>
      <c r="CE33230" s="300"/>
      <c r="CF33230" s="300"/>
      <c r="CG33230" s="300"/>
      <c r="CH33230" s="300"/>
      <c r="CI33230" s="300"/>
      <c r="CJ33230" s="300"/>
      <c r="CK33230" s="300"/>
      <c r="CL33230" s="300"/>
      <c r="CM33230" s="300"/>
      <c r="CN33230" s="300"/>
      <c r="CO33230" s="300"/>
      <c r="CP33230" s="300"/>
      <c r="CQ33230" s="300"/>
      <c r="CR33230" s="300"/>
      <c r="CS33230" s="300"/>
      <c r="CT33230" s="300"/>
      <c r="CU33230" s="300"/>
      <c r="CV33230" s="300"/>
      <c r="CW33230" s="300"/>
      <c r="CX33230" s="300"/>
      <c r="CY33230" s="300"/>
      <c r="CZ33230" s="300"/>
      <c r="DA33230" s="300"/>
      <c r="DB33230" s="300"/>
      <c r="DC33230" s="300"/>
      <c r="DD33230" s="300"/>
      <c r="DE33230" s="300"/>
      <c r="DF33230" s="300"/>
      <c r="DG33230" s="300"/>
      <c r="DH33230" s="300"/>
      <c r="DI33230" s="300"/>
      <c r="DJ33230" s="300"/>
      <c r="DK33230" s="300"/>
      <c r="DL33230" s="300"/>
      <c r="DM33230" s="300"/>
      <c r="DN33230" s="300"/>
      <c r="DO33230" s="300"/>
      <c r="DP33230" s="300"/>
      <c r="DQ33230" s="300"/>
      <c r="DR33230" s="300"/>
      <c r="DS33230" s="300"/>
      <c r="DT33230" s="300"/>
      <c r="DU33230" s="300"/>
      <c r="DV33230" s="300"/>
      <c r="DW33230" s="300"/>
      <c r="DX33230" s="300"/>
      <c r="DY33230" s="300"/>
      <c r="DZ33230" s="300"/>
      <c r="EA33230" s="300"/>
      <c r="EB33230" s="300"/>
      <c r="EC33230" s="300"/>
      <c r="ED33230" s="300"/>
      <c r="EE33230" s="300"/>
      <c r="EF33230" s="300"/>
      <c r="EG33230" s="300"/>
      <c r="EH33230" s="300"/>
      <c r="EI33230" s="300"/>
      <c r="EJ33230" s="300"/>
      <c r="EK33230" s="300"/>
      <c r="EL33230" s="300"/>
      <c r="EM33230" s="300"/>
      <c r="EN33230" s="300"/>
      <c r="EO33230" s="300"/>
      <c r="EP33230" s="300"/>
      <c r="EQ33230" s="300"/>
      <c r="ER33230" s="300"/>
      <c r="ES33230" s="300"/>
      <c r="ET33230" s="300"/>
      <c r="EU33230" s="300"/>
      <c r="EV33230" s="300"/>
      <c r="EW33230" s="300"/>
      <c r="EX33230" s="300"/>
      <c r="EY33230" s="300"/>
      <c r="EZ33230" s="300"/>
      <c r="FA33230" s="300"/>
      <c r="FB33230" s="300"/>
      <c r="FC33230" s="300"/>
      <c r="FD33230" s="300"/>
      <c r="FE33230" s="300"/>
      <c r="FF33230" s="300"/>
      <c r="FG33230" s="300"/>
      <c r="FH33230" s="300"/>
      <c r="FI33230" s="300"/>
      <c r="FJ33230" s="300"/>
      <c r="FK33230" s="300"/>
      <c r="FL33230" s="300"/>
      <c r="FM33230" s="300"/>
      <c r="FN33230" s="300"/>
      <c r="FO33230" s="300"/>
      <c r="FP33230" s="300"/>
      <c r="FQ33230" s="300"/>
      <c r="FR33230" s="300"/>
      <c r="FS33230" s="300"/>
      <c r="FT33230" s="300"/>
      <c r="FU33230" s="300"/>
      <c r="FV33230" s="300"/>
      <c r="FW33230" s="300"/>
      <c r="FX33230" s="300"/>
      <c r="FY33230" s="300"/>
      <c r="FZ33230" s="300"/>
      <c r="GA33230" s="300"/>
      <c r="GB33230" s="300"/>
      <c r="GC33230" s="300"/>
      <c r="GD33230" s="300"/>
      <c r="GE33230" s="300"/>
      <c r="GF33230" s="300"/>
      <c r="GG33230" s="300"/>
      <c r="GH33230" s="300"/>
      <c r="GI33230" s="300"/>
      <c r="GJ33230" s="300"/>
      <c r="GK33230" s="300"/>
    </row>
    <row r="33231" spans="4:193" x14ac:dyDescent="0.25">
      <c r="D33231" s="300"/>
      <c r="J33231" s="300"/>
      <c r="K33231" s="300"/>
      <c r="L33231" s="300"/>
      <c r="M33231" s="300"/>
      <c r="N33231" s="300"/>
      <c r="O33231" s="300"/>
      <c r="P33231" s="300"/>
      <c r="Q33231" s="300"/>
      <c r="R33231" s="300"/>
      <c r="S33231" s="300"/>
      <c r="T33231" s="300"/>
      <c r="U33231" s="300"/>
      <c r="V33231" s="300"/>
      <c r="W33231" s="300"/>
      <c r="X33231" s="300"/>
      <c r="Y33231" s="300"/>
      <c r="Z33231" s="300"/>
      <c r="AA33231" s="300"/>
      <c r="AB33231" s="300"/>
      <c r="AC33231" s="300"/>
      <c r="AD33231" s="300"/>
      <c r="AE33231" s="300"/>
      <c r="AF33231" s="300"/>
      <c r="AG33231" s="300"/>
      <c r="AH33231" s="300"/>
      <c r="AI33231" s="300"/>
      <c r="AJ33231" s="300"/>
      <c r="AK33231" s="300"/>
      <c r="AL33231" s="300"/>
      <c r="AM33231" s="300"/>
      <c r="AN33231" s="300"/>
      <c r="AO33231" s="300"/>
      <c r="AP33231" s="300"/>
      <c r="AQ33231" s="300"/>
      <c r="AR33231" s="300"/>
      <c r="AS33231" s="300"/>
      <c r="AT33231" s="300"/>
      <c r="AU33231" s="300"/>
      <c r="AV33231" s="300"/>
      <c r="AW33231" s="300"/>
      <c r="AX33231" s="300"/>
      <c r="AY33231" s="300"/>
      <c r="AZ33231" s="300"/>
      <c r="BA33231" s="300"/>
      <c r="BB33231" s="300"/>
      <c r="BC33231" s="300"/>
      <c r="BD33231" s="300"/>
      <c r="BE33231" s="300"/>
      <c r="BF33231" s="300"/>
      <c r="BG33231" s="300"/>
      <c r="BH33231" s="300"/>
      <c r="BI33231" s="300"/>
      <c r="BJ33231" s="300"/>
      <c r="BK33231" s="300"/>
      <c r="BL33231" s="300"/>
      <c r="BM33231" s="300"/>
      <c r="BN33231" s="300"/>
      <c r="BO33231" s="300"/>
      <c r="BP33231" s="300"/>
      <c r="BQ33231" s="300"/>
      <c r="BR33231" s="300"/>
      <c r="BS33231" s="300"/>
      <c r="BT33231" s="300"/>
      <c r="BU33231" s="300"/>
      <c r="BV33231" s="300"/>
      <c r="BW33231" s="300"/>
      <c r="BX33231" s="300"/>
      <c r="BY33231" s="300"/>
      <c r="BZ33231" s="300"/>
      <c r="CA33231" s="300"/>
      <c r="CB33231" s="300"/>
      <c r="CC33231" s="300"/>
      <c r="CD33231" s="300"/>
      <c r="CE33231" s="300"/>
      <c r="CF33231" s="300"/>
      <c r="CG33231" s="300"/>
      <c r="CH33231" s="300"/>
      <c r="CI33231" s="300"/>
      <c r="CJ33231" s="300"/>
      <c r="CK33231" s="300"/>
      <c r="CL33231" s="300"/>
      <c r="CM33231" s="300"/>
      <c r="CN33231" s="300"/>
      <c r="CO33231" s="300"/>
      <c r="CP33231" s="300"/>
      <c r="CQ33231" s="300"/>
      <c r="CR33231" s="300"/>
      <c r="CS33231" s="300"/>
      <c r="CT33231" s="300"/>
      <c r="CU33231" s="300"/>
      <c r="CV33231" s="300"/>
      <c r="CW33231" s="300"/>
      <c r="CX33231" s="300"/>
      <c r="CY33231" s="300"/>
      <c r="CZ33231" s="300"/>
      <c r="DA33231" s="300"/>
      <c r="DB33231" s="300"/>
      <c r="DC33231" s="300"/>
      <c r="DD33231" s="300"/>
      <c r="DE33231" s="300"/>
      <c r="DF33231" s="300"/>
      <c r="DG33231" s="300"/>
      <c r="DH33231" s="300"/>
      <c r="DI33231" s="300"/>
      <c r="DJ33231" s="300"/>
      <c r="DK33231" s="300"/>
      <c r="DL33231" s="300"/>
      <c r="DM33231" s="300"/>
      <c r="DN33231" s="300"/>
      <c r="DO33231" s="300"/>
      <c r="DP33231" s="300"/>
      <c r="DQ33231" s="300"/>
      <c r="DR33231" s="300"/>
      <c r="DS33231" s="300"/>
      <c r="DT33231" s="300"/>
      <c r="DU33231" s="300"/>
      <c r="DV33231" s="300"/>
      <c r="DW33231" s="300"/>
      <c r="DX33231" s="300"/>
      <c r="DY33231" s="300"/>
      <c r="DZ33231" s="300"/>
      <c r="EA33231" s="300"/>
      <c r="EB33231" s="300"/>
      <c r="EC33231" s="300"/>
      <c r="ED33231" s="300"/>
      <c r="EE33231" s="300"/>
      <c r="EF33231" s="300"/>
      <c r="EG33231" s="300"/>
      <c r="EH33231" s="300"/>
      <c r="EI33231" s="300"/>
      <c r="EJ33231" s="300"/>
      <c r="EK33231" s="300"/>
      <c r="EL33231" s="300"/>
      <c r="EM33231" s="300"/>
      <c r="EN33231" s="300"/>
      <c r="EO33231" s="300"/>
      <c r="EP33231" s="300"/>
      <c r="EQ33231" s="300"/>
      <c r="ER33231" s="300"/>
      <c r="ES33231" s="300"/>
      <c r="ET33231" s="300"/>
      <c r="EU33231" s="300"/>
      <c r="EV33231" s="300"/>
      <c r="EW33231" s="300"/>
      <c r="EX33231" s="300"/>
      <c r="EY33231" s="300"/>
      <c r="EZ33231" s="300"/>
      <c r="FA33231" s="300"/>
      <c r="FB33231" s="300"/>
      <c r="FC33231" s="300"/>
      <c r="FD33231" s="300"/>
      <c r="FE33231" s="300"/>
      <c r="FF33231" s="300"/>
      <c r="FG33231" s="300"/>
      <c r="FH33231" s="300"/>
      <c r="FI33231" s="300"/>
      <c r="FJ33231" s="300"/>
      <c r="FK33231" s="300"/>
      <c r="FL33231" s="300"/>
      <c r="FM33231" s="300"/>
      <c r="FN33231" s="300"/>
      <c r="FO33231" s="300"/>
      <c r="FP33231" s="300"/>
      <c r="FQ33231" s="300"/>
      <c r="FR33231" s="300"/>
      <c r="FS33231" s="300"/>
      <c r="FT33231" s="300"/>
      <c r="FU33231" s="300"/>
      <c r="FV33231" s="300"/>
      <c r="FW33231" s="300"/>
      <c r="FX33231" s="300"/>
      <c r="FY33231" s="300"/>
      <c r="FZ33231" s="300"/>
      <c r="GA33231" s="300"/>
      <c r="GB33231" s="300"/>
      <c r="GC33231" s="300"/>
      <c r="GD33231" s="300"/>
      <c r="GE33231" s="300"/>
      <c r="GF33231" s="300"/>
      <c r="GG33231" s="300"/>
      <c r="GH33231" s="300"/>
      <c r="GI33231" s="300"/>
      <c r="GJ33231" s="300"/>
      <c r="GK33231" s="300"/>
    </row>
    <row r="33232" spans="4:193" x14ac:dyDescent="0.25">
      <c r="D33232" s="300"/>
      <c r="J33232" s="300"/>
      <c r="K33232" s="300"/>
      <c r="L33232" s="300"/>
      <c r="M33232" s="300"/>
      <c r="N33232" s="300"/>
      <c r="O33232" s="300"/>
      <c r="P33232" s="300"/>
      <c r="Q33232" s="300"/>
      <c r="R33232" s="300"/>
      <c r="S33232" s="300"/>
      <c r="T33232" s="300"/>
      <c r="U33232" s="300"/>
      <c r="V33232" s="300"/>
      <c r="W33232" s="300"/>
      <c r="X33232" s="300"/>
      <c r="Y33232" s="300"/>
      <c r="Z33232" s="300"/>
      <c r="AA33232" s="300"/>
      <c r="AB33232" s="300"/>
      <c r="AC33232" s="300"/>
      <c r="AD33232" s="300"/>
      <c r="AE33232" s="300"/>
      <c r="AF33232" s="300"/>
      <c r="AG33232" s="300"/>
      <c r="AH33232" s="300"/>
      <c r="AI33232" s="300"/>
      <c r="AJ33232" s="300"/>
      <c r="AK33232" s="300"/>
      <c r="AL33232" s="300"/>
      <c r="AM33232" s="300"/>
      <c r="AN33232" s="300"/>
      <c r="AO33232" s="300"/>
      <c r="AP33232" s="300"/>
      <c r="AQ33232" s="300"/>
      <c r="AR33232" s="300"/>
      <c r="AS33232" s="300"/>
      <c r="AT33232" s="300"/>
      <c r="AU33232" s="300"/>
      <c r="AV33232" s="300"/>
      <c r="AW33232" s="300"/>
      <c r="AX33232" s="300"/>
      <c r="AY33232" s="300"/>
      <c r="AZ33232" s="300"/>
      <c r="BA33232" s="300"/>
      <c r="BB33232" s="300"/>
      <c r="BC33232" s="300"/>
      <c r="BD33232" s="300"/>
      <c r="BE33232" s="300"/>
      <c r="BF33232" s="300"/>
      <c r="BG33232" s="300"/>
      <c r="BH33232" s="300"/>
      <c r="BI33232" s="300"/>
      <c r="BJ33232" s="300"/>
      <c r="BK33232" s="300"/>
      <c r="BL33232" s="300"/>
      <c r="BM33232" s="300"/>
      <c r="BN33232" s="300"/>
      <c r="BO33232" s="300"/>
      <c r="BP33232" s="300"/>
      <c r="BQ33232" s="300"/>
      <c r="BR33232" s="300"/>
      <c r="BS33232" s="300"/>
      <c r="BT33232" s="300"/>
      <c r="BU33232" s="300"/>
      <c r="BV33232" s="300"/>
      <c r="BW33232" s="300"/>
      <c r="BX33232" s="300"/>
      <c r="BY33232" s="300"/>
      <c r="BZ33232" s="300"/>
      <c r="CA33232" s="300"/>
      <c r="CB33232" s="300"/>
      <c r="CC33232" s="300"/>
      <c r="CD33232" s="300"/>
      <c r="CE33232" s="300"/>
      <c r="CF33232" s="300"/>
      <c r="CG33232" s="300"/>
      <c r="CH33232" s="300"/>
      <c r="CI33232" s="300"/>
      <c r="CJ33232" s="300"/>
      <c r="CK33232" s="300"/>
      <c r="CL33232" s="300"/>
      <c r="CM33232" s="300"/>
      <c r="CN33232" s="300"/>
      <c r="CO33232" s="300"/>
      <c r="CP33232" s="300"/>
      <c r="CQ33232" s="300"/>
      <c r="CR33232" s="300"/>
      <c r="CS33232" s="300"/>
      <c r="CT33232" s="300"/>
      <c r="CU33232" s="300"/>
      <c r="CV33232" s="300"/>
      <c r="CW33232" s="300"/>
      <c r="CX33232" s="300"/>
      <c r="CY33232" s="300"/>
      <c r="CZ33232" s="300"/>
      <c r="DA33232" s="300"/>
      <c r="DB33232" s="300"/>
      <c r="DC33232" s="300"/>
      <c r="DD33232" s="300"/>
      <c r="DE33232" s="300"/>
      <c r="DF33232" s="300"/>
      <c r="DG33232" s="300"/>
      <c r="DH33232" s="300"/>
      <c r="DI33232" s="300"/>
      <c r="DJ33232" s="300"/>
      <c r="DK33232" s="300"/>
      <c r="DL33232" s="300"/>
      <c r="DM33232" s="300"/>
      <c r="DN33232" s="300"/>
      <c r="DO33232" s="300"/>
      <c r="DP33232" s="300"/>
      <c r="DQ33232" s="300"/>
      <c r="DR33232" s="300"/>
      <c r="DS33232" s="300"/>
      <c r="DT33232" s="300"/>
      <c r="DU33232" s="300"/>
      <c r="DV33232" s="300"/>
      <c r="DW33232" s="300"/>
      <c r="DX33232" s="300"/>
      <c r="DY33232" s="300"/>
      <c r="DZ33232" s="300"/>
      <c r="EA33232" s="300"/>
      <c r="EB33232" s="300"/>
      <c r="EC33232" s="300"/>
      <c r="ED33232" s="300"/>
      <c r="EE33232" s="300"/>
      <c r="EF33232" s="300"/>
      <c r="EG33232" s="300"/>
      <c r="EH33232" s="300"/>
      <c r="EI33232" s="300"/>
      <c r="EJ33232" s="300"/>
      <c r="EK33232" s="300"/>
      <c r="EL33232" s="300"/>
      <c r="EM33232" s="300"/>
      <c r="EN33232" s="300"/>
      <c r="EO33232" s="300"/>
      <c r="EP33232" s="300"/>
      <c r="EQ33232" s="300"/>
      <c r="ER33232" s="300"/>
      <c r="ES33232" s="300"/>
      <c r="ET33232" s="300"/>
      <c r="EU33232" s="300"/>
      <c r="EV33232" s="300"/>
      <c r="EW33232" s="300"/>
      <c r="EX33232" s="300"/>
      <c r="EY33232" s="300"/>
      <c r="EZ33232" s="300"/>
      <c r="FA33232" s="300"/>
      <c r="FB33232" s="300"/>
      <c r="FC33232" s="300"/>
      <c r="FD33232" s="300"/>
      <c r="FE33232" s="300"/>
      <c r="FF33232" s="300"/>
      <c r="FG33232" s="300"/>
      <c r="FH33232" s="300"/>
      <c r="FI33232" s="300"/>
      <c r="FJ33232" s="300"/>
      <c r="FK33232" s="300"/>
      <c r="FL33232" s="300"/>
      <c r="FM33232" s="300"/>
      <c r="FN33232" s="300"/>
      <c r="FO33232" s="300"/>
      <c r="FP33232" s="300"/>
      <c r="FQ33232" s="300"/>
      <c r="FR33232" s="300"/>
      <c r="FS33232" s="300"/>
      <c r="FT33232" s="300"/>
      <c r="FU33232" s="300"/>
      <c r="FV33232" s="300"/>
      <c r="FW33232" s="300"/>
      <c r="FX33232" s="300"/>
      <c r="FY33232" s="300"/>
      <c r="FZ33232" s="300"/>
      <c r="GA33232" s="300"/>
      <c r="GB33232" s="300"/>
      <c r="GC33232" s="300"/>
      <c r="GD33232" s="300"/>
      <c r="GE33232" s="300"/>
      <c r="GF33232" s="300"/>
      <c r="GG33232" s="300"/>
      <c r="GH33232" s="300"/>
      <c r="GI33232" s="300"/>
      <c r="GJ33232" s="300"/>
      <c r="GK33232" s="300"/>
    </row>
    <row r="33233" spans="4:193" x14ac:dyDescent="0.25">
      <c r="D33233" s="300"/>
      <c r="J33233" s="300"/>
      <c r="K33233" s="300"/>
      <c r="L33233" s="300"/>
      <c r="M33233" s="300"/>
      <c r="N33233" s="300"/>
      <c r="O33233" s="300"/>
      <c r="P33233" s="300"/>
      <c r="Q33233" s="300"/>
      <c r="R33233" s="300"/>
      <c r="S33233" s="300"/>
      <c r="T33233" s="300"/>
      <c r="U33233" s="300"/>
      <c r="V33233" s="300"/>
      <c r="W33233" s="300"/>
      <c r="X33233" s="300"/>
      <c r="Y33233" s="300"/>
      <c r="Z33233" s="300"/>
      <c r="AA33233" s="300"/>
      <c r="AB33233" s="300"/>
      <c r="AC33233" s="300"/>
      <c r="AD33233" s="300"/>
      <c r="AE33233" s="300"/>
      <c r="AF33233" s="300"/>
      <c r="AG33233" s="300"/>
      <c r="AH33233" s="300"/>
      <c r="AI33233" s="300"/>
      <c r="AJ33233" s="300"/>
      <c r="AK33233" s="300"/>
      <c r="AL33233" s="300"/>
      <c r="AM33233" s="300"/>
      <c r="AN33233" s="300"/>
      <c r="AO33233" s="300"/>
      <c r="AP33233" s="300"/>
      <c r="AQ33233" s="300"/>
      <c r="AR33233" s="300"/>
      <c r="AS33233" s="300"/>
      <c r="AT33233" s="300"/>
      <c r="AU33233" s="300"/>
      <c r="AV33233" s="300"/>
      <c r="AW33233" s="300"/>
      <c r="AX33233" s="300"/>
      <c r="AY33233" s="300"/>
      <c r="AZ33233" s="300"/>
      <c r="BA33233" s="300"/>
      <c r="BB33233" s="300"/>
      <c r="BC33233" s="300"/>
      <c r="BD33233" s="300"/>
      <c r="BE33233" s="300"/>
      <c r="BF33233" s="300"/>
      <c r="BG33233" s="300"/>
      <c r="BH33233" s="300"/>
      <c r="BI33233" s="300"/>
      <c r="BJ33233" s="300"/>
      <c r="BK33233" s="300"/>
      <c r="BL33233" s="300"/>
      <c r="BM33233" s="300"/>
      <c r="BN33233" s="300"/>
      <c r="BO33233" s="300"/>
      <c r="BP33233" s="300"/>
      <c r="BQ33233" s="300"/>
      <c r="BR33233" s="300"/>
      <c r="BS33233" s="300"/>
      <c r="BT33233" s="300"/>
      <c r="BU33233" s="300"/>
      <c r="BV33233" s="300"/>
      <c r="BW33233" s="300"/>
      <c r="BX33233" s="300"/>
      <c r="BY33233" s="300"/>
      <c r="BZ33233" s="300"/>
      <c r="CA33233" s="300"/>
      <c r="CB33233" s="300"/>
      <c r="CC33233" s="300"/>
      <c r="CD33233" s="300"/>
      <c r="CE33233" s="300"/>
      <c r="CF33233" s="300"/>
      <c r="CG33233" s="300"/>
      <c r="CH33233" s="300"/>
      <c r="CI33233" s="300"/>
      <c r="CJ33233" s="300"/>
      <c r="CK33233" s="300"/>
      <c r="CL33233" s="300"/>
      <c r="CM33233" s="300"/>
      <c r="CN33233" s="300"/>
      <c r="CO33233" s="300"/>
      <c r="CP33233" s="300"/>
      <c r="CQ33233" s="300"/>
      <c r="CR33233" s="300"/>
      <c r="CS33233" s="300"/>
      <c r="CT33233" s="300"/>
      <c r="CU33233" s="300"/>
      <c r="CV33233" s="300"/>
      <c r="CW33233" s="300"/>
      <c r="CX33233" s="300"/>
      <c r="CY33233" s="300"/>
      <c r="CZ33233" s="300"/>
      <c r="DA33233" s="300"/>
      <c r="DB33233" s="300"/>
      <c r="DC33233" s="300"/>
      <c r="DD33233" s="300"/>
      <c r="DE33233" s="300"/>
      <c r="DF33233" s="300"/>
      <c r="DG33233" s="300"/>
      <c r="DH33233" s="300"/>
      <c r="DI33233" s="300"/>
      <c r="DJ33233" s="300"/>
      <c r="DK33233" s="300"/>
      <c r="DL33233" s="300"/>
      <c r="DM33233" s="300"/>
      <c r="DN33233" s="300"/>
      <c r="DO33233" s="300"/>
      <c r="DP33233" s="300"/>
      <c r="DQ33233" s="300"/>
      <c r="DR33233" s="300"/>
      <c r="DS33233" s="300"/>
      <c r="DT33233" s="300"/>
      <c r="DU33233" s="300"/>
      <c r="DV33233" s="300"/>
      <c r="DW33233" s="300"/>
      <c r="DX33233" s="300"/>
      <c r="DY33233" s="300"/>
      <c r="DZ33233" s="300"/>
      <c r="EA33233" s="300"/>
      <c r="EB33233" s="300"/>
      <c r="EC33233" s="300"/>
      <c r="ED33233" s="300"/>
      <c r="EE33233" s="300"/>
      <c r="EF33233" s="300"/>
      <c r="EG33233" s="300"/>
      <c r="EH33233" s="300"/>
      <c r="EI33233" s="300"/>
      <c r="EJ33233" s="300"/>
      <c r="EK33233" s="300"/>
      <c r="EL33233" s="300"/>
      <c r="EM33233" s="300"/>
      <c r="EN33233" s="300"/>
      <c r="EO33233" s="300"/>
      <c r="EP33233" s="300"/>
      <c r="EQ33233" s="300"/>
      <c r="ER33233" s="300"/>
      <c r="ES33233" s="300"/>
      <c r="ET33233" s="300"/>
      <c r="EU33233" s="300"/>
      <c r="EV33233" s="300"/>
      <c r="EW33233" s="300"/>
      <c r="EX33233" s="300"/>
      <c r="EY33233" s="300"/>
      <c r="EZ33233" s="300"/>
      <c r="FA33233" s="300"/>
      <c r="FB33233" s="300"/>
      <c r="FC33233" s="300"/>
      <c r="FD33233" s="300"/>
      <c r="FE33233" s="300"/>
      <c r="FF33233" s="300"/>
      <c r="FG33233" s="300"/>
      <c r="FH33233" s="300"/>
      <c r="FI33233" s="300"/>
      <c r="FJ33233" s="300"/>
      <c r="FK33233" s="300"/>
      <c r="FL33233" s="300"/>
      <c r="FM33233" s="300"/>
      <c r="FN33233" s="300"/>
      <c r="FO33233" s="300"/>
      <c r="FP33233" s="300"/>
      <c r="FQ33233" s="300"/>
      <c r="FR33233" s="300"/>
      <c r="FS33233" s="300"/>
      <c r="FT33233" s="300"/>
      <c r="FU33233" s="300"/>
      <c r="FV33233" s="300"/>
      <c r="FW33233" s="300"/>
      <c r="FX33233" s="300"/>
      <c r="FY33233" s="300"/>
      <c r="FZ33233" s="300"/>
      <c r="GA33233" s="300"/>
      <c r="GB33233" s="300"/>
      <c r="GC33233" s="300"/>
      <c r="GD33233" s="300"/>
      <c r="GE33233" s="300"/>
      <c r="GF33233" s="300"/>
      <c r="GG33233" s="300"/>
      <c r="GH33233" s="300"/>
      <c r="GI33233" s="300"/>
      <c r="GJ33233" s="300"/>
      <c r="GK33233" s="300"/>
    </row>
    <row r="33234" spans="4:193" x14ac:dyDescent="0.25">
      <c r="D33234" s="300"/>
      <c r="J33234" s="300"/>
      <c r="K33234" s="300"/>
      <c r="L33234" s="300"/>
      <c r="M33234" s="300"/>
      <c r="N33234" s="300"/>
      <c r="O33234" s="300"/>
      <c r="P33234" s="300"/>
      <c r="Q33234" s="300"/>
      <c r="R33234" s="300"/>
      <c r="S33234" s="300"/>
      <c r="T33234" s="300"/>
      <c r="U33234" s="300"/>
      <c r="V33234" s="300"/>
      <c r="W33234" s="300"/>
      <c r="X33234" s="300"/>
      <c r="Y33234" s="300"/>
      <c r="Z33234" s="300"/>
      <c r="AA33234" s="300"/>
      <c r="AB33234" s="300"/>
      <c r="AC33234" s="300"/>
      <c r="AD33234" s="300"/>
      <c r="AE33234" s="300"/>
      <c r="AF33234" s="300"/>
      <c r="AG33234" s="300"/>
      <c r="AH33234" s="300"/>
      <c r="AI33234" s="300"/>
      <c r="AJ33234" s="300"/>
      <c r="AK33234" s="300"/>
      <c r="AL33234" s="300"/>
      <c r="AM33234" s="300"/>
      <c r="AN33234" s="300"/>
      <c r="AO33234" s="300"/>
      <c r="AP33234" s="300"/>
      <c r="AQ33234" s="300"/>
      <c r="AR33234" s="300"/>
      <c r="AS33234" s="300"/>
      <c r="AT33234" s="300"/>
      <c r="AU33234" s="300"/>
      <c r="AV33234" s="300"/>
      <c r="AW33234" s="300"/>
      <c r="AX33234" s="300"/>
      <c r="AY33234" s="300"/>
      <c r="AZ33234" s="300"/>
      <c r="BA33234" s="300"/>
      <c r="BB33234" s="300"/>
      <c r="BC33234" s="300"/>
      <c r="BD33234" s="300"/>
      <c r="BE33234" s="300"/>
      <c r="BF33234" s="300"/>
      <c r="BG33234" s="300"/>
      <c r="BH33234" s="300"/>
      <c r="BI33234" s="300"/>
      <c r="BJ33234" s="300"/>
      <c r="BK33234" s="300"/>
      <c r="BL33234" s="300"/>
      <c r="BM33234" s="300"/>
      <c r="BN33234" s="300"/>
      <c r="BO33234" s="300"/>
      <c r="BP33234" s="300"/>
      <c r="BQ33234" s="300"/>
      <c r="BR33234" s="300"/>
      <c r="BS33234" s="300"/>
      <c r="BT33234" s="300"/>
      <c r="BU33234" s="300"/>
      <c r="BV33234" s="300"/>
      <c r="BW33234" s="300"/>
      <c r="BX33234" s="300"/>
      <c r="BY33234" s="300"/>
      <c r="BZ33234" s="300"/>
      <c r="CA33234" s="300"/>
      <c r="CB33234" s="300"/>
      <c r="CC33234" s="300"/>
      <c r="CD33234" s="300"/>
      <c r="CE33234" s="300"/>
      <c r="CF33234" s="300"/>
      <c r="CG33234" s="300"/>
      <c r="CH33234" s="300"/>
      <c r="CI33234" s="300"/>
      <c r="CJ33234" s="300"/>
      <c r="CK33234" s="300"/>
      <c r="CL33234" s="300"/>
      <c r="CM33234" s="300"/>
      <c r="CN33234" s="300"/>
      <c r="CO33234" s="300"/>
      <c r="CP33234" s="300"/>
      <c r="CQ33234" s="300"/>
      <c r="CR33234" s="300"/>
      <c r="CS33234" s="300"/>
      <c r="CT33234" s="300"/>
      <c r="CU33234" s="300"/>
      <c r="CV33234" s="300"/>
      <c r="CW33234" s="300"/>
      <c r="CX33234" s="300"/>
      <c r="CY33234" s="300"/>
      <c r="CZ33234" s="300"/>
      <c r="DA33234" s="300"/>
      <c r="DB33234" s="300"/>
      <c r="DC33234" s="300"/>
      <c r="DD33234" s="300"/>
      <c r="DE33234" s="300"/>
      <c r="DF33234" s="300"/>
      <c r="DG33234" s="300"/>
      <c r="DH33234" s="300"/>
      <c r="DI33234" s="300"/>
      <c r="DJ33234" s="300"/>
      <c r="DK33234" s="300"/>
      <c r="DL33234" s="300"/>
      <c r="DM33234" s="300"/>
      <c r="DN33234" s="300"/>
      <c r="DO33234" s="300"/>
      <c r="DP33234" s="300"/>
      <c r="DQ33234" s="300"/>
      <c r="DR33234" s="300"/>
      <c r="DS33234" s="300"/>
      <c r="DT33234" s="300"/>
      <c r="DU33234" s="300"/>
      <c r="DV33234" s="300"/>
      <c r="DW33234" s="300"/>
      <c r="DX33234" s="300"/>
      <c r="DY33234" s="300"/>
      <c r="DZ33234" s="300"/>
      <c r="EA33234" s="300"/>
      <c r="EB33234" s="300"/>
      <c r="EC33234" s="300"/>
      <c r="ED33234" s="300"/>
      <c r="EE33234" s="300"/>
      <c r="EF33234" s="300"/>
      <c r="EG33234" s="300"/>
      <c r="EH33234" s="300"/>
      <c r="EI33234" s="300"/>
      <c r="EJ33234" s="300"/>
      <c r="EK33234" s="300"/>
      <c r="EL33234" s="300"/>
      <c r="EM33234" s="300"/>
      <c r="EN33234" s="300"/>
      <c r="EO33234" s="300"/>
      <c r="EP33234" s="300"/>
      <c r="EQ33234" s="300"/>
      <c r="ER33234" s="300"/>
      <c r="ES33234" s="300"/>
      <c r="ET33234" s="300"/>
      <c r="EU33234" s="300"/>
      <c r="EV33234" s="300"/>
      <c r="EW33234" s="300"/>
      <c r="EX33234" s="300"/>
      <c r="EY33234" s="300"/>
      <c r="EZ33234" s="300"/>
      <c r="FA33234" s="300"/>
      <c r="FB33234" s="300"/>
      <c r="FC33234" s="300"/>
      <c r="FD33234" s="300"/>
      <c r="FE33234" s="300"/>
      <c r="FF33234" s="300"/>
      <c r="FG33234" s="300"/>
      <c r="FH33234" s="300"/>
      <c r="FI33234" s="300"/>
      <c r="FJ33234" s="300"/>
      <c r="FK33234" s="300"/>
      <c r="FL33234" s="300"/>
      <c r="FM33234" s="300"/>
      <c r="FN33234" s="300"/>
      <c r="FO33234" s="300"/>
      <c r="FP33234" s="300"/>
      <c r="FQ33234" s="300"/>
      <c r="FR33234" s="300"/>
      <c r="FS33234" s="300"/>
      <c r="FT33234" s="300"/>
      <c r="FU33234" s="300"/>
      <c r="FV33234" s="300"/>
      <c r="FW33234" s="300"/>
      <c r="FX33234" s="300"/>
      <c r="FY33234" s="300"/>
      <c r="FZ33234" s="300"/>
      <c r="GA33234" s="300"/>
      <c r="GB33234" s="300"/>
      <c r="GC33234" s="300"/>
      <c r="GD33234" s="300"/>
      <c r="GE33234" s="300"/>
      <c r="GF33234" s="300"/>
      <c r="GG33234" s="300"/>
      <c r="GH33234" s="300"/>
      <c r="GI33234" s="300"/>
      <c r="GJ33234" s="300"/>
      <c r="GK33234" s="300"/>
    </row>
    <row r="33235" spans="4:193" x14ac:dyDescent="0.25">
      <c r="D33235" s="300"/>
      <c r="J33235" s="300"/>
      <c r="K33235" s="300"/>
      <c r="L33235" s="300"/>
      <c r="M33235" s="300"/>
      <c r="N33235" s="300"/>
      <c r="O33235" s="300"/>
      <c r="P33235" s="300"/>
      <c r="Q33235" s="300"/>
      <c r="R33235" s="300"/>
      <c r="S33235" s="300"/>
      <c r="T33235" s="300"/>
      <c r="U33235" s="300"/>
      <c r="V33235" s="300"/>
      <c r="W33235" s="300"/>
      <c r="X33235" s="300"/>
      <c r="Y33235" s="300"/>
      <c r="Z33235" s="300"/>
      <c r="AA33235" s="300"/>
      <c r="AB33235" s="300"/>
      <c r="AC33235" s="300"/>
      <c r="AD33235" s="300"/>
      <c r="AE33235" s="300"/>
      <c r="AF33235" s="300"/>
      <c r="AG33235" s="300"/>
      <c r="AH33235" s="300"/>
      <c r="AI33235" s="300"/>
      <c r="AJ33235" s="300"/>
      <c r="AK33235" s="300"/>
      <c r="AL33235" s="300"/>
      <c r="AM33235" s="300"/>
      <c r="AN33235" s="300"/>
      <c r="AO33235" s="300"/>
      <c r="AP33235" s="300"/>
      <c r="AQ33235" s="300"/>
      <c r="AR33235" s="300"/>
      <c r="AS33235" s="300"/>
      <c r="AT33235" s="300"/>
      <c r="AU33235" s="300"/>
      <c r="AV33235" s="300"/>
      <c r="AW33235" s="300"/>
      <c r="AX33235" s="300"/>
      <c r="AY33235" s="300"/>
      <c r="AZ33235" s="300"/>
      <c r="BA33235" s="300"/>
      <c r="BB33235" s="300"/>
      <c r="BC33235" s="300"/>
      <c r="BD33235" s="300"/>
      <c r="BE33235" s="300"/>
      <c r="BF33235" s="300"/>
      <c r="BG33235" s="300"/>
      <c r="BH33235" s="300"/>
      <c r="BI33235" s="300"/>
      <c r="BJ33235" s="300"/>
      <c r="BK33235" s="300"/>
      <c r="BL33235" s="300"/>
      <c r="BM33235" s="300"/>
      <c r="BN33235" s="300"/>
      <c r="BO33235" s="300"/>
      <c r="BP33235" s="300"/>
      <c r="BQ33235" s="300"/>
      <c r="BR33235" s="300"/>
      <c r="BS33235" s="300"/>
      <c r="BT33235" s="300"/>
      <c r="BU33235" s="300"/>
      <c r="BV33235" s="300"/>
      <c r="BW33235" s="300"/>
      <c r="BX33235" s="300"/>
      <c r="BY33235" s="300"/>
      <c r="BZ33235" s="300"/>
      <c r="CA33235" s="300"/>
      <c r="CB33235" s="300"/>
      <c r="CC33235" s="300"/>
      <c r="CD33235" s="300"/>
      <c r="CE33235" s="300"/>
      <c r="CF33235" s="300"/>
      <c r="CG33235" s="300"/>
      <c r="CH33235" s="300"/>
      <c r="CI33235" s="300"/>
      <c r="CJ33235" s="300"/>
      <c r="CK33235" s="300"/>
      <c r="CL33235" s="300"/>
      <c r="CM33235" s="300"/>
      <c r="CN33235" s="300"/>
      <c r="CO33235" s="300"/>
      <c r="CP33235" s="300"/>
      <c r="CQ33235" s="300"/>
      <c r="CR33235" s="300"/>
      <c r="CS33235" s="300"/>
      <c r="CT33235" s="300"/>
      <c r="CU33235" s="300"/>
      <c r="CV33235" s="300"/>
      <c r="CW33235" s="300"/>
      <c r="CX33235" s="300"/>
      <c r="CY33235" s="300"/>
      <c r="CZ33235" s="300"/>
      <c r="DA33235" s="300"/>
      <c r="DB33235" s="300"/>
      <c r="DC33235" s="300"/>
      <c r="DD33235" s="300"/>
      <c r="DE33235" s="300"/>
      <c r="DF33235" s="300"/>
      <c r="DG33235" s="300"/>
      <c r="DH33235" s="300"/>
      <c r="DI33235" s="300"/>
      <c r="DJ33235" s="300"/>
      <c r="DK33235" s="300"/>
      <c r="DL33235" s="300"/>
      <c r="DM33235" s="300"/>
      <c r="DN33235" s="300"/>
      <c r="DO33235" s="300"/>
      <c r="DP33235" s="300"/>
      <c r="DQ33235" s="300"/>
      <c r="DR33235" s="300"/>
      <c r="DS33235" s="300"/>
      <c r="DT33235" s="300"/>
      <c r="DU33235" s="300"/>
      <c r="DV33235" s="300"/>
      <c r="DW33235" s="300"/>
      <c r="DX33235" s="300"/>
      <c r="DY33235" s="300"/>
      <c r="DZ33235" s="300"/>
      <c r="EA33235" s="300"/>
      <c r="EB33235" s="300"/>
      <c r="EC33235" s="300"/>
      <c r="ED33235" s="300"/>
      <c r="EE33235" s="300"/>
      <c r="EF33235" s="300"/>
      <c r="EG33235" s="300"/>
      <c r="EH33235" s="300"/>
      <c r="EI33235" s="300"/>
      <c r="EJ33235" s="300"/>
      <c r="EK33235" s="300"/>
      <c r="EL33235" s="300"/>
      <c r="EM33235" s="300"/>
      <c r="EN33235" s="300"/>
      <c r="EO33235" s="300"/>
      <c r="EP33235" s="300"/>
      <c r="EQ33235" s="300"/>
      <c r="ER33235" s="300"/>
      <c r="ES33235" s="300"/>
      <c r="ET33235" s="300"/>
      <c r="EU33235" s="300"/>
      <c r="EV33235" s="300"/>
      <c r="EW33235" s="300"/>
      <c r="EX33235" s="300"/>
      <c r="EY33235" s="300"/>
      <c r="EZ33235" s="300"/>
      <c r="FA33235" s="300"/>
      <c r="FB33235" s="300"/>
      <c r="FC33235" s="300"/>
      <c r="FD33235" s="300"/>
      <c r="FE33235" s="300"/>
      <c r="FF33235" s="300"/>
      <c r="FG33235" s="300"/>
      <c r="FH33235" s="300"/>
      <c r="FI33235" s="300"/>
      <c r="FJ33235" s="300"/>
      <c r="FK33235" s="300"/>
      <c r="FL33235" s="300"/>
      <c r="FM33235" s="300"/>
      <c r="FN33235" s="300"/>
      <c r="FO33235" s="300"/>
      <c r="FP33235" s="300"/>
      <c r="FQ33235" s="300"/>
      <c r="FR33235" s="300"/>
      <c r="FS33235" s="300"/>
      <c r="FT33235" s="300"/>
      <c r="FU33235" s="300"/>
      <c r="FV33235" s="300"/>
      <c r="FW33235" s="300"/>
      <c r="FX33235" s="300"/>
      <c r="FY33235" s="300"/>
      <c r="FZ33235" s="300"/>
      <c r="GA33235" s="300"/>
      <c r="GB33235" s="300"/>
      <c r="GC33235" s="300"/>
      <c r="GD33235" s="300"/>
      <c r="GE33235" s="300"/>
      <c r="GF33235" s="300"/>
      <c r="GG33235" s="300"/>
      <c r="GH33235" s="300"/>
      <c r="GI33235" s="300"/>
      <c r="GJ33235" s="300"/>
      <c r="GK33235" s="300"/>
    </row>
    <row r="33236" spans="4:193" x14ac:dyDescent="0.25">
      <c r="D33236" s="300"/>
      <c r="J33236" s="300"/>
      <c r="K33236" s="300"/>
      <c r="L33236" s="300"/>
      <c r="M33236" s="300"/>
      <c r="N33236" s="300"/>
      <c r="O33236" s="300"/>
      <c r="P33236" s="300"/>
      <c r="Q33236" s="300"/>
      <c r="R33236" s="300"/>
      <c r="S33236" s="300"/>
      <c r="T33236" s="300"/>
      <c r="U33236" s="300"/>
      <c r="V33236" s="300"/>
      <c r="W33236" s="300"/>
      <c r="X33236" s="300"/>
      <c r="Y33236" s="300"/>
      <c r="Z33236" s="300"/>
      <c r="AA33236" s="300"/>
      <c r="AB33236" s="300"/>
      <c r="AC33236" s="300"/>
      <c r="AD33236" s="300"/>
      <c r="AE33236" s="300"/>
      <c r="AF33236" s="300"/>
      <c r="AG33236" s="300"/>
      <c r="AH33236" s="300"/>
      <c r="AI33236" s="300"/>
      <c r="AJ33236" s="300"/>
      <c r="AK33236" s="300"/>
      <c r="AL33236" s="300"/>
      <c r="AM33236" s="300"/>
      <c r="AN33236" s="300"/>
      <c r="AO33236" s="300"/>
      <c r="AP33236" s="300"/>
      <c r="AQ33236" s="300"/>
      <c r="AR33236" s="300"/>
      <c r="AS33236" s="300"/>
      <c r="AT33236" s="300"/>
      <c r="AU33236" s="300"/>
      <c r="AV33236" s="300"/>
      <c r="AW33236" s="300"/>
      <c r="AX33236" s="300"/>
      <c r="AY33236" s="300"/>
      <c r="AZ33236" s="300"/>
      <c r="BA33236" s="300"/>
      <c r="BB33236" s="300"/>
      <c r="BC33236" s="300"/>
      <c r="BD33236" s="300"/>
      <c r="BE33236" s="300"/>
      <c r="BF33236" s="300"/>
      <c r="BG33236" s="300"/>
      <c r="BH33236" s="300"/>
      <c r="BI33236" s="300"/>
      <c r="BJ33236" s="300"/>
      <c r="BK33236" s="300"/>
      <c r="BL33236" s="300"/>
      <c r="BM33236" s="300"/>
      <c r="BN33236" s="300"/>
      <c r="BO33236" s="300"/>
      <c r="BP33236" s="300"/>
      <c r="BQ33236" s="300"/>
      <c r="BR33236" s="300"/>
      <c r="BS33236" s="300"/>
      <c r="BT33236" s="300"/>
      <c r="BU33236" s="300"/>
      <c r="BV33236" s="300"/>
      <c r="BW33236" s="300"/>
      <c r="BX33236" s="300"/>
      <c r="BY33236" s="300"/>
      <c r="BZ33236" s="300"/>
      <c r="CA33236" s="300"/>
      <c r="CB33236" s="300"/>
      <c r="CC33236" s="300"/>
      <c r="CD33236" s="300"/>
      <c r="CE33236" s="300"/>
      <c r="CF33236" s="300"/>
      <c r="CG33236" s="300"/>
      <c r="CH33236" s="300"/>
      <c r="CI33236" s="300"/>
      <c r="CJ33236" s="300"/>
      <c r="CK33236" s="300"/>
      <c r="CL33236" s="300"/>
      <c r="CM33236" s="300"/>
      <c r="CN33236" s="300"/>
      <c r="CO33236" s="300"/>
      <c r="CP33236" s="300"/>
      <c r="CQ33236" s="300"/>
      <c r="CR33236" s="300"/>
      <c r="CS33236" s="300"/>
      <c r="CT33236" s="300"/>
      <c r="CU33236" s="300"/>
      <c r="CV33236" s="300"/>
      <c r="CW33236" s="300"/>
      <c r="CX33236" s="300"/>
      <c r="CY33236" s="300"/>
      <c r="CZ33236" s="300"/>
      <c r="DA33236" s="300"/>
      <c r="DB33236" s="300"/>
      <c r="DC33236" s="300"/>
      <c r="DD33236" s="300"/>
      <c r="DE33236" s="300"/>
      <c r="DF33236" s="300"/>
      <c r="DG33236" s="300"/>
      <c r="DH33236" s="300"/>
      <c r="DI33236" s="300"/>
      <c r="DJ33236" s="300"/>
      <c r="DK33236" s="300"/>
      <c r="DL33236" s="300"/>
      <c r="DM33236" s="300"/>
      <c r="DN33236" s="300"/>
      <c r="DO33236" s="300"/>
      <c r="DP33236" s="300"/>
      <c r="DQ33236" s="300"/>
      <c r="DR33236" s="300"/>
      <c r="DS33236" s="300"/>
      <c r="DT33236" s="300"/>
      <c r="DU33236" s="300"/>
      <c r="DV33236" s="300"/>
      <c r="DW33236" s="300"/>
      <c r="DX33236" s="300"/>
      <c r="DY33236" s="300"/>
      <c r="DZ33236" s="300"/>
      <c r="EA33236" s="300"/>
      <c r="EB33236" s="300"/>
      <c r="EC33236" s="300"/>
      <c r="ED33236" s="300"/>
      <c r="EE33236" s="300"/>
      <c r="EF33236" s="300"/>
      <c r="EG33236" s="300"/>
      <c r="EH33236" s="300"/>
      <c r="EI33236" s="300"/>
      <c r="EJ33236" s="300"/>
      <c r="EK33236" s="300"/>
      <c r="EL33236" s="300"/>
      <c r="EM33236" s="300"/>
      <c r="EN33236" s="300"/>
      <c r="EO33236" s="300"/>
      <c r="EP33236" s="300"/>
      <c r="EQ33236" s="300"/>
      <c r="ER33236" s="300"/>
      <c r="ES33236" s="300"/>
      <c r="ET33236" s="300"/>
      <c r="EU33236" s="300"/>
      <c r="EV33236" s="300"/>
      <c r="EW33236" s="300"/>
      <c r="EX33236" s="300"/>
      <c r="EY33236" s="300"/>
      <c r="EZ33236" s="300"/>
      <c r="FA33236" s="300"/>
      <c r="FB33236" s="300"/>
      <c r="FC33236" s="300"/>
      <c r="FD33236" s="300"/>
      <c r="FE33236" s="300"/>
      <c r="FF33236" s="300"/>
      <c r="FG33236" s="300"/>
      <c r="FH33236" s="300"/>
      <c r="FI33236" s="300"/>
      <c r="FJ33236" s="300"/>
      <c r="FK33236" s="300"/>
      <c r="FL33236" s="300"/>
      <c r="FM33236" s="300"/>
      <c r="FN33236" s="300"/>
      <c r="FO33236" s="300"/>
      <c r="FP33236" s="300"/>
      <c r="FQ33236" s="300"/>
      <c r="FR33236" s="300"/>
      <c r="FS33236" s="300"/>
      <c r="FT33236" s="300"/>
      <c r="FU33236" s="300"/>
      <c r="FV33236" s="300"/>
      <c r="FW33236" s="300"/>
      <c r="FX33236" s="300"/>
      <c r="FY33236" s="300"/>
      <c r="FZ33236" s="300"/>
      <c r="GA33236" s="300"/>
      <c r="GB33236" s="300"/>
      <c r="GC33236" s="300"/>
      <c r="GD33236" s="300"/>
      <c r="GE33236" s="300"/>
      <c r="GF33236" s="300"/>
      <c r="GG33236" s="300"/>
      <c r="GH33236" s="300"/>
      <c r="GI33236" s="300"/>
      <c r="GJ33236" s="300"/>
      <c r="GK33236" s="300"/>
    </row>
    <row r="33237" spans="4:193" x14ac:dyDescent="0.25">
      <c r="D33237" s="300"/>
      <c r="J33237" s="300"/>
      <c r="K33237" s="300"/>
      <c r="L33237" s="300"/>
      <c r="M33237" s="300"/>
      <c r="N33237" s="300"/>
      <c r="O33237" s="300"/>
      <c r="P33237" s="300"/>
      <c r="Q33237" s="300"/>
      <c r="R33237" s="300"/>
      <c r="S33237" s="300"/>
      <c r="T33237" s="300"/>
      <c r="U33237" s="300"/>
      <c r="V33237" s="300"/>
      <c r="W33237" s="300"/>
      <c r="X33237" s="300"/>
      <c r="Y33237" s="300"/>
      <c r="Z33237" s="300"/>
      <c r="AA33237" s="300"/>
      <c r="AB33237" s="300"/>
      <c r="AC33237" s="300"/>
      <c r="AD33237" s="300"/>
      <c r="AE33237" s="300"/>
      <c r="AF33237" s="300"/>
      <c r="AG33237" s="300"/>
      <c r="AH33237" s="300"/>
      <c r="AI33237" s="300"/>
      <c r="AJ33237" s="300"/>
      <c r="AK33237" s="300"/>
      <c r="AL33237" s="300"/>
      <c r="AM33237" s="300"/>
      <c r="AN33237" s="300"/>
      <c r="AO33237" s="300"/>
      <c r="AP33237" s="300"/>
      <c r="AQ33237" s="300"/>
      <c r="AR33237" s="300"/>
      <c r="AS33237" s="300"/>
      <c r="AT33237" s="300"/>
      <c r="AU33237" s="300"/>
      <c r="AV33237" s="300"/>
      <c r="AW33237" s="300"/>
      <c r="AX33237" s="300"/>
      <c r="AY33237" s="300"/>
      <c r="AZ33237" s="300"/>
      <c r="BA33237" s="300"/>
      <c r="BB33237" s="300"/>
      <c r="BC33237" s="300"/>
      <c r="BD33237" s="300"/>
      <c r="BE33237" s="300"/>
      <c r="BF33237" s="300"/>
      <c r="BG33237" s="300"/>
      <c r="BH33237" s="300"/>
      <c r="BI33237" s="300"/>
      <c r="BJ33237" s="300"/>
      <c r="BK33237" s="300"/>
      <c r="BL33237" s="300"/>
      <c r="BM33237" s="300"/>
      <c r="BN33237" s="300"/>
      <c r="BO33237" s="300"/>
      <c r="BP33237" s="300"/>
      <c r="BQ33237" s="300"/>
      <c r="BR33237" s="300"/>
      <c r="BS33237" s="300"/>
      <c r="BT33237" s="300"/>
      <c r="BU33237" s="300"/>
      <c r="BV33237" s="300"/>
      <c r="BW33237" s="300"/>
      <c r="BX33237" s="300"/>
      <c r="BY33237" s="300"/>
      <c r="BZ33237" s="300"/>
      <c r="CA33237" s="300"/>
      <c r="CB33237" s="300"/>
      <c r="CC33237" s="300"/>
      <c r="CD33237" s="300"/>
      <c r="CE33237" s="300"/>
      <c r="CF33237" s="300"/>
      <c r="CG33237" s="300"/>
      <c r="CH33237" s="300"/>
      <c r="CI33237" s="300"/>
      <c r="CJ33237" s="300"/>
      <c r="CK33237" s="300"/>
      <c r="CL33237" s="300"/>
      <c r="CM33237" s="300"/>
      <c r="CN33237" s="300"/>
      <c r="CO33237" s="300"/>
      <c r="CP33237" s="300"/>
      <c r="CQ33237" s="300"/>
      <c r="CR33237" s="300"/>
      <c r="CS33237" s="300"/>
      <c r="CT33237" s="300"/>
      <c r="CU33237" s="300"/>
      <c r="CV33237" s="300"/>
      <c r="CW33237" s="300"/>
      <c r="CX33237" s="300"/>
      <c r="CY33237" s="300"/>
      <c r="CZ33237" s="300"/>
      <c r="DA33237" s="300"/>
      <c r="DB33237" s="300"/>
      <c r="DC33237" s="300"/>
      <c r="DD33237" s="300"/>
      <c r="DE33237" s="300"/>
      <c r="DF33237" s="300"/>
      <c r="DG33237" s="300"/>
      <c r="DH33237" s="300"/>
      <c r="DI33237" s="300"/>
      <c r="DJ33237" s="300"/>
      <c r="DK33237" s="300"/>
      <c r="DL33237" s="300"/>
      <c r="DM33237" s="300"/>
      <c r="DN33237" s="300"/>
      <c r="DO33237" s="300"/>
      <c r="DP33237" s="300"/>
      <c r="DQ33237" s="300"/>
      <c r="DR33237" s="300"/>
      <c r="DS33237" s="300"/>
      <c r="DT33237" s="300"/>
      <c r="DU33237" s="300"/>
      <c r="DV33237" s="300"/>
      <c r="DW33237" s="300"/>
      <c r="DX33237" s="300"/>
      <c r="DY33237" s="300"/>
      <c r="DZ33237" s="300"/>
      <c r="EA33237" s="300"/>
      <c r="EB33237" s="300"/>
      <c r="EC33237" s="300"/>
      <c r="ED33237" s="300"/>
      <c r="EE33237" s="300"/>
      <c r="EF33237" s="300"/>
      <c r="EG33237" s="300"/>
      <c r="EH33237" s="300"/>
      <c r="EI33237" s="300"/>
      <c r="EJ33237" s="300"/>
      <c r="EK33237" s="300"/>
      <c r="EL33237" s="300"/>
      <c r="EM33237" s="300"/>
      <c r="EN33237" s="300"/>
      <c r="EO33237" s="300"/>
      <c r="EP33237" s="300"/>
      <c r="EQ33237" s="300"/>
      <c r="ER33237" s="300"/>
      <c r="ES33237" s="300"/>
      <c r="ET33237" s="300"/>
      <c r="EU33237" s="300"/>
      <c r="EV33237" s="300"/>
      <c r="EW33237" s="300"/>
      <c r="EX33237" s="300"/>
      <c r="EY33237" s="300"/>
      <c r="EZ33237" s="300"/>
      <c r="FA33237" s="300"/>
      <c r="FB33237" s="300"/>
      <c r="FC33237" s="300"/>
      <c r="FD33237" s="300"/>
      <c r="FE33237" s="300"/>
      <c r="FF33237" s="300"/>
      <c r="FG33237" s="300"/>
      <c r="FH33237" s="300"/>
      <c r="FI33237" s="300"/>
      <c r="FJ33237" s="300"/>
      <c r="FK33237" s="300"/>
      <c r="FL33237" s="300"/>
      <c r="FM33237" s="300"/>
      <c r="FN33237" s="300"/>
      <c r="FO33237" s="300"/>
      <c r="FP33237" s="300"/>
      <c r="FQ33237" s="300"/>
      <c r="FR33237" s="300"/>
      <c r="FS33237" s="300"/>
      <c r="FT33237" s="300"/>
      <c r="FU33237" s="300"/>
      <c r="FV33237" s="300"/>
      <c r="FW33237" s="300"/>
      <c r="FX33237" s="300"/>
      <c r="FY33237" s="300"/>
      <c r="FZ33237" s="300"/>
      <c r="GA33237" s="300"/>
      <c r="GB33237" s="300"/>
      <c r="GC33237" s="300"/>
      <c r="GD33237" s="300"/>
      <c r="GE33237" s="300"/>
      <c r="GF33237" s="300"/>
      <c r="GG33237" s="300"/>
      <c r="GH33237" s="300"/>
      <c r="GI33237" s="300"/>
      <c r="GJ33237" s="300"/>
      <c r="GK33237" s="300"/>
    </row>
    <row r="33238" spans="4:193" x14ac:dyDescent="0.25">
      <c r="D33238" s="300"/>
      <c r="J33238" s="300"/>
      <c r="K33238" s="300"/>
      <c r="L33238" s="300"/>
      <c r="M33238" s="300"/>
      <c r="N33238" s="300"/>
      <c r="O33238" s="300"/>
      <c r="P33238" s="300"/>
      <c r="Q33238" s="300"/>
      <c r="R33238" s="300"/>
      <c r="S33238" s="300"/>
      <c r="T33238" s="300"/>
      <c r="U33238" s="300"/>
      <c r="V33238" s="300"/>
      <c r="W33238" s="300"/>
      <c r="X33238" s="300"/>
      <c r="Y33238" s="300"/>
      <c r="Z33238" s="300"/>
      <c r="AA33238" s="300"/>
      <c r="AB33238" s="300"/>
      <c r="AC33238" s="300"/>
      <c r="AD33238" s="300"/>
      <c r="AE33238" s="300"/>
      <c r="AF33238" s="300"/>
      <c r="AG33238" s="300"/>
      <c r="AH33238" s="300"/>
      <c r="AI33238" s="300"/>
      <c r="AJ33238" s="300"/>
      <c r="AK33238" s="300"/>
      <c r="AL33238" s="300"/>
      <c r="AM33238" s="300"/>
      <c r="AN33238" s="300"/>
      <c r="AO33238" s="300"/>
      <c r="AP33238" s="300"/>
      <c r="AQ33238" s="300"/>
      <c r="AR33238" s="300"/>
      <c r="AS33238" s="300"/>
      <c r="AT33238" s="300"/>
      <c r="AU33238" s="300"/>
      <c r="AV33238" s="300"/>
      <c r="AW33238" s="300"/>
      <c r="AX33238" s="300"/>
      <c r="AY33238" s="300"/>
      <c r="AZ33238" s="300"/>
      <c r="BA33238" s="300"/>
      <c r="BB33238" s="300"/>
      <c r="BC33238" s="300"/>
      <c r="BD33238" s="300"/>
      <c r="BE33238" s="300"/>
      <c r="BF33238" s="300"/>
      <c r="BG33238" s="300"/>
      <c r="BH33238" s="300"/>
      <c r="BI33238" s="300"/>
      <c r="BJ33238" s="300"/>
      <c r="BK33238" s="300"/>
      <c r="BL33238" s="300"/>
      <c r="BM33238" s="300"/>
      <c r="BN33238" s="300"/>
      <c r="BO33238" s="300"/>
      <c r="BP33238" s="300"/>
      <c r="BQ33238" s="300"/>
      <c r="BR33238" s="300"/>
      <c r="BS33238" s="300"/>
      <c r="BT33238" s="300"/>
      <c r="BU33238" s="300"/>
      <c r="BV33238" s="300"/>
      <c r="BW33238" s="300"/>
      <c r="BX33238" s="300"/>
      <c r="BY33238" s="300"/>
      <c r="BZ33238" s="300"/>
      <c r="CA33238" s="300"/>
      <c r="CB33238" s="300"/>
      <c r="CC33238" s="300"/>
      <c r="CD33238" s="300"/>
      <c r="CE33238" s="300"/>
      <c r="CF33238" s="300"/>
      <c r="CG33238" s="300"/>
      <c r="CH33238" s="300"/>
      <c r="CI33238" s="300"/>
      <c r="CJ33238" s="300"/>
      <c r="CK33238" s="300"/>
      <c r="CL33238" s="300"/>
      <c r="CM33238" s="300"/>
      <c r="CN33238" s="300"/>
      <c r="CO33238" s="300"/>
      <c r="CP33238" s="300"/>
      <c r="CQ33238" s="300"/>
      <c r="CR33238" s="300"/>
      <c r="CS33238" s="300"/>
      <c r="CT33238" s="300"/>
      <c r="CU33238" s="300"/>
      <c r="CV33238" s="300"/>
      <c r="CW33238" s="300"/>
      <c r="CX33238" s="300"/>
      <c r="CY33238" s="300"/>
      <c r="CZ33238" s="300"/>
      <c r="DA33238" s="300"/>
      <c r="DB33238" s="300"/>
      <c r="DC33238" s="300"/>
      <c r="DD33238" s="300"/>
      <c r="DE33238" s="300"/>
      <c r="DF33238" s="300"/>
      <c r="DG33238" s="300"/>
      <c r="DH33238" s="300"/>
      <c r="DI33238" s="300"/>
      <c r="DJ33238" s="300"/>
      <c r="DK33238" s="300"/>
      <c r="DL33238" s="300"/>
      <c r="DM33238" s="300"/>
      <c r="DN33238" s="300"/>
      <c r="DO33238" s="300"/>
      <c r="DP33238" s="300"/>
      <c r="DQ33238" s="300"/>
      <c r="DR33238" s="300"/>
      <c r="DS33238" s="300"/>
      <c r="DT33238" s="300"/>
      <c r="DU33238" s="300"/>
      <c r="DV33238" s="300"/>
      <c r="DW33238" s="300"/>
      <c r="DX33238" s="300"/>
      <c r="DY33238" s="300"/>
      <c r="DZ33238" s="300"/>
      <c r="EA33238" s="300"/>
      <c r="EB33238" s="300"/>
      <c r="EC33238" s="300"/>
      <c r="ED33238" s="300"/>
      <c r="EE33238" s="300"/>
      <c r="EF33238" s="300"/>
      <c r="EG33238" s="300"/>
      <c r="EH33238" s="300"/>
      <c r="EI33238" s="300"/>
      <c r="EJ33238" s="300"/>
      <c r="EK33238" s="300"/>
      <c r="EL33238" s="300"/>
      <c r="EM33238" s="300"/>
      <c r="EN33238" s="300"/>
      <c r="EO33238" s="300"/>
      <c r="EP33238" s="300"/>
      <c r="EQ33238" s="300"/>
      <c r="ER33238" s="300"/>
      <c r="ES33238" s="300"/>
      <c r="ET33238" s="300"/>
      <c r="EU33238" s="300"/>
      <c r="EV33238" s="300"/>
      <c r="EW33238" s="300"/>
      <c r="EX33238" s="300"/>
      <c r="EY33238" s="300"/>
      <c r="EZ33238" s="300"/>
      <c r="FA33238" s="300"/>
      <c r="FB33238" s="300"/>
      <c r="FC33238" s="300"/>
      <c r="FD33238" s="300"/>
      <c r="FE33238" s="300"/>
      <c r="FF33238" s="300"/>
      <c r="FG33238" s="300"/>
      <c r="FH33238" s="300"/>
      <c r="FI33238" s="300"/>
      <c r="FJ33238" s="300"/>
      <c r="FK33238" s="300"/>
      <c r="FL33238" s="300"/>
      <c r="FM33238" s="300"/>
      <c r="FN33238" s="300"/>
      <c r="FO33238" s="300"/>
      <c r="FP33238" s="300"/>
      <c r="FQ33238" s="300"/>
      <c r="FR33238" s="300"/>
      <c r="FS33238" s="300"/>
      <c r="FT33238" s="300"/>
      <c r="FU33238" s="300"/>
      <c r="FV33238" s="300"/>
      <c r="FW33238" s="300"/>
      <c r="FX33238" s="300"/>
      <c r="FY33238" s="300"/>
      <c r="FZ33238" s="300"/>
      <c r="GA33238" s="300"/>
      <c r="GB33238" s="300"/>
      <c r="GC33238" s="300"/>
      <c r="GD33238" s="300"/>
      <c r="GE33238" s="300"/>
      <c r="GF33238" s="300"/>
      <c r="GG33238" s="300"/>
      <c r="GH33238" s="300"/>
      <c r="GI33238" s="300"/>
      <c r="GJ33238" s="300"/>
      <c r="GK33238" s="300"/>
    </row>
    <row r="33239" spans="4:193" x14ac:dyDescent="0.25">
      <c r="D33239" s="300"/>
      <c r="J33239" s="300"/>
      <c r="K33239" s="300"/>
      <c r="L33239" s="300"/>
      <c r="M33239" s="300"/>
      <c r="N33239" s="300"/>
      <c r="O33239" s="300"/>
      <c r="P33239" s="300"/>
      <c r="Q33239" s="300"/>
      <c r="R33239" s="300"/>
      <c r="S33239" s="300"/>
      <c r="T33239" s="300"/>
      <c r="U33239" s="300"/>
      <c r="V33239" s="300"/>
      <c r="W33239" s="300"/>
      <c r="X33239" s="300"/>
      <c r="Y33239" s="300"/>
      <c r="Z33239" s="300"/>
      <c r="AA33239" s="300"/>
      <c r="AB33239" s="300"/>
      <c r="AC33239" s="300"/>
      <c r="AD33239" s="300"/>
      <c r="AE33239" s="300"/>
      <c r="AF33239" s="300"/>
      <c r="AG33239" s="300"/>
      <c r="AH33239" s="300"/>
      <c r="AI33239" s="300"/>
      <c r="AJ33239" s="300"/>
      <c r="AK33239" s="300"/>
      <c r="AL33239" s="300"/>
      <c r="AM33239" s="300"/>
      <c r="AN33239" s="300"/>
      <c r="AO33239" s="300"/>
      <c r="AP33239" s="300"/>
      <c r="AQ33239" s="300"/>
      <c r="AR33239" s="300"/>
      <c r="AS33239" s="300"/>
      <c r="AT33239" s="300"/>
      <c r="AU33239" s="300"/>
      <c r="AV33239" s="300"/>
      <c r="AW33239" s="300"/>
      <c r="AX33239" s="300"/>
      <c r="AY33239" s="300"/>
      <c r="AZ33239" s="300"/>
      <c r="BA33239" s="300"/>
      <c r="BB33239" s="300"/>
      <c r="BC33239" s="300"/>
      <c r="BD33239" s="300"/>
      <c r="BE33239" s="300"/>
      <c r="BF33239" s="300"/>
      <c r="BG33239" s="300"/>
      <c r="BH33239" s="300"/>
      <c r="BI33239" s="300"/>
      <c r="BJ33239" s="300"/>
      <c r="BK33239" s="300"/>
      <c r="BL33239" s="300"/>
      <c r="BM33239" s="300"/>
      <c r="BN33239" s="300"/>
      <c r="BO33239" s="300"/>
      <c r="BP33239" s="300"/>
      <c r="BQ33239" s="300"/>
      <c r="BR33239" s="300"/>
      <c r="BS33239" s="300"/>
      <c r="BT33239" s="300"/>
      <c r="BU33239" s="300"/>
      <c r="BV33239" s="300"/>
      <c r="BW33239" s="300"/>
      <c r="BX33239" s="300"/>
      <c r="BY33239" s="300"/>
      <c r="BZ33239" s="300"/>
      <c r="CA33239" s="300"/>
      <c r="CB33239" s="300"/>
      <c r="CC33239" s="300"/>
      <c r="CD33239" s="300"/>
      <c r="CE33239" s="300"/>
      <c r="CF33239" s="300"/>
      <c r="CG33239" s="300"/>
      <c r="CH33239" s="300"/>
      <c r="CI33239" s="300"/>
      <c r="CJ33239" s="300"/>
      <c r="CK33239" s="300"/>
      <c r="CL33239" s="300"/>
      <c r="CM33239" s="300"/>
      <c r="CN33239" s="300"/>
      <c r="CO33239" s="300"/>
      <c r="CP33239" s="300"/>
      <c r="CQ33239" s="300"/>
      <c r="CR33239" s="300"/>
      <c r="CS33239" s="300"/>
      <c r="CT33239" s="300"/>
      <c r="CU33239" s="300"/>
      <c r="CV33239" s="300"/>
      <c r="CW33239" s="300"/>
      <c r="CX33239" s="300"/>
      <c r="CY33239" s="300"/>
      <c r="CZ33239" s="300"/>
      <c r="DA33239" s="300"/>
      <c r="DB33239" s="300"/>
      <c r="DC33239" s="300"/>
      <c r="DD33239" s="300"/>
      <c r="DE33239" s="300"/>
      <c r="DF33239" s="300"/>
      <c r="DG33239" s="300"/>
      <c r="DH33239" s="300"/>
      <c r="DI33239" s="300"/>
      <c r="DJ33239" s="300"/>
      <c r="DK33239" s="300"/>
      <c r="DL33239" s="300"/>
      <c r="DM33239" s="300"/>
      <c r="DN33239" s="300"/>
      <c r="DO33239" s="300"/>
      <c r="DP33239" s="300"/>
      <c r="DQ33239" s="300"/>
      <c r="DR33239" s="300"/>
      <c r="DS33239" s="300"/>
      <c r="DT33239" s="300"/>
      <c r="DU33239" s="300"/>
      <c r="DV33239" s="300"/>
      <c r="DW33239" s="300"/>
      <c r="DX33239" s="300"/>
      <c r="DY33239" s="300"/>
      <c r="DZ33239" s="300"/>
      <c r="EA33239" s="300"/>
      <c r="EB33239" s="300"/>
      <c r="EC33239" s="300"/>
      <c r="ED33239" s="300"/>
      <c r="EE33239" s="300"/>
      <c r="EF33239" s="300"/>
      <c r="EG33239" s="300"/>
      <c r="EH33239" s="300"/>
      <c r="EI33239" s="300"/>
      <c r="EJ33239" s="300"/>
      <c r="EK33239" s="300"/>
      <c r="EL33239" s="300"/>
      <c r="EM33239" s="300"/>
      <c r="EN33239" s="300"/>
      <c r="EO33239" s="300"/>
      <c r="EP33239" s="300"/>
      <c r="EQ33239" s="300"/>
      <c r="ER33239" s="300"/>
      <c r="ES33239" s="300"/>
      <c r="ET33239" s="300"/>
      <c r="EU33239" s="300"/>
      <c r="EV33239" s="300"/>
      <c r="EW33239" s="300"/>
      <c r="EX33239" s="300"/>
      <c r="EY33239" s="300"/>
      <c r="EZ33239" s="300"/>
      <c r="FA33239" s="300"/>
      <c r="FB33239" s="300"/>
      <c r="FC33239" s="300"/>
      <c r="FD33239" s="300"/>
      <c r="FE33239" s="300"/>
      <c r="FF33239" s="300"/>
      <c r="FG33239" s="300"/>
      <c r="FH33239" s="300"/>
      <c r="FI33239" s="300"/>
      <c r="FJ33239" s="300"/>
      <c r="FK33239" s="300"/>
      <c r="FL33239" s="300"/>
      <c r="FM33239" s="300"/>
      <c r="FN33239" s="300"/>
      <c r="FO33239" s="300"/>
      <c r="FP33239" s="300"/>
      <c r="FQ33239" s="300"/>
      <c r="FR33239" s="300"/>
      <c r="FS33239" s="300"/>
      <c r="FT33239" s="300"/>
      <c r="FU33239" s="300"/>
      <c r="FV33239" s="300"/>
      <c r="FW33239" s="300"/>
      <c r="FX33239" s="300"/>
      <c r="FY33239" s="300"/>
      <c r="FZ33239" s="300"/>
      <c r="GA33239" s="300"/>
      <c r="GB33239" s="300"/>
      <c r="GC33239" s="300"/>
      <c r="GD33239" s="300"/>
      <c r="GE33239" s="300"/>
      <c r="GF33239" s="300"/>
      <c r="GG33239" s="300"/>
      <c r="GH33239" s="300"/>
      <c r="GI33239" s="300"/>
      <c r="GJ33239" s="300"/>
      <c r="GK33239" s="300"/>
    </row>
    <row r="33240" spans="4:193" x14ac:dyDescent="0.25">
      <c r="D33240" s="300"/>
      <c r="J33240" s="300"/>
      <c r="K33240" s="300"/>
      <c r="L33240" s="300"/>
      <c r="M33240" s="300"/>
      <c r="N33240" s="300"/>
      <c r="O33240" s="300"/>
      <c r="P33240" s="300"/>
      <c r="Q33240" s="300"/>
      <c r="R33240" s="300"/>
      <c r="S33240" s="300"/>
      <c r="T33240" s="300"/>
      <c r="U33240" s="300"/>
      <c r="V33240" s="300"/>
      <c r="W33240" s="300"/>
      <c r="X33240" s="300"/>
      <c r="Y33240" s="300"/>
      <c r="Z33240" s="300"/>
      <c r="AA33240" s="300"/>
      <c r="AB33240" s="300"/>
      <c r="AC33240" s="300"/>
      <c r="AD33240" s="300"/>
      <c r="AE33240" s="300"/>
      <c r="AF33240" s="300"/>
      <c r="AG33240" s="300"/>
      <c r="AH33240" s="300"/>
      <c r="AI33240" s="300"/>
      <c r="AJ33240" s="300"/>
      <c r="AK33240" s="300"/>
      <c r="AL33240" s="300"/>
      <c r="AM33240" s="300"/>
      <c r="AN33240" s="300"/>
      <c r="AO33240" s="300"/>
      <c r="AP33240" s="300"/>
      <c r="AQ33240" s="300"/>
      <c r="AR33240" s="300"/>
      <c r="AS33240" s="300"/>
      <c r="AT33240" s="300"/>
      <c r="AU33240" s="300"/>
      <c r="AV33240" s="300"/>
      <c r="AW33240" s="300"/>
      <c r="AX33240" s="300"/>
      <c r="AY33240" s="300"/>
      <c r="AZ33240" s="300"/>
      <c r="BA33240" s="300"/>
      <c r="BB33240" s="300"/>
      <c r="BC33240" s="300"/>
      <c r="BD33240" s="300"/>
      <c r="BE33240" s="300"/>
      <c r="BF33240" s="300"/>
      <c r="BG33240" s="300"/>
      <c r="BH33240" s="300"/>
      <c r="BI33240" s="300"/>
      <c r="BJ33240" s="300"/>
      <c r="BK33240" s="300"/>
      <c r="BL33240" s="300"/>
      <c r="BM33240" s="300"/>
      <c r="BN33240" s="300"/>
      <c r="BO33240" s="300"/>
      <c r="BP33240" s="300"/>
      <c r="BQ33240" s="300"/>
      <c r="BR33240" s="300"/>
      <c r="BS33240" s="300"/>
      <c r="BT33240" s="300"/>
      <c r="BU33240" s="300"/>
      <c r="BV33240" s="300"/>
      <c r="BW33240" s="300"/>
      <c r="BX33240" s="300"/>
      <c r="BY33240" s="300"/>
      <c r="BZ33240" s="300"/>
      <c r="CA33240" s="300"/>
      <c r="CB33240" s="300"/>
      <c r="CC33240" s="300"/>
      <c r="CD33240" s="300"/>
      <c r="CE33240" s="300"/>
      <c r="CF33240" s="300"/>
      <c r="CG33240" s="300"/>
      <c r="CH33240" s="300"/>
      <c r="CI33240" s="300"/>
      <c r="CJ33240" s="300"/>
      <c r="CK33240" s="300"/>
      <c r="CL33240" s="300"/>
      <c r="CM33240" s="300"/>
      <c r="CN33240" s="300"/>
      <c r="CO33240" s="300"/>
      <c r="CP33240" s="300"/>
      <c r="CQ33240" s="300"/>
      <c r="CR33240" s="300"/>
      <c r="CS33240" s="300"/>
      <c r="CT33240" s="300"/>
      <c r="CU33240" s="300"/>
      <c r="CV33240" s="300"/>
      <c r="CW33240" s="300"/>
      <c r="CX33240" s="300"/>
      <c r="CY33240" s="300"/>
      <c r="CZ33240" s="300"/>
      <c r="DA33240" s="300"/>
      <c r="DB33240" s="300"/>
      <c r="DC33240" s="300"/>
      <c r="DD33240" s="300"/>
      <c r="DE33240" s="300"/>
      <c r="DF33240" s="300"/>
      <c r="DG33240" s="300"/>
      <c r="DH33240" s="300"/>
      <c r="DI33240" s="300"/>
      <c r="DJ33240" s="300"/>
      <c r="DK33240" s="300"/>
      <c r="DL33240" s="300"/>
      <c r="DM33240" s="300"/>
      <c r="DN33240" s="300"/>
      <c r="DO33240" s="300"/>
      <c r="DP33240" s="300"/>
      <c r="DQ33240" s="300"/>
      <c r="DR33240" s="300"/>
      <c r="DS33240" s="300"/>
      <c r="DT33240" s="300"/>
      <c r="DU33240" s="300"/>
      <c r="DV33240" s="300"/>
      <c r="DW33240" s="300"/>
      <c r="DX33240" s="300"/>
      <c r="DY33240" s="300"/>
      <c r="DZ33240" s="300"/>
      <c r="EA33240" s="300"/>
      <c r="EB33240" s="300"/>
      <c r="EC33240" s="300"/>
      <c r="ED33240" s="300"/>
      <c r="EE33240" s="300"/>
      <c r="EF33240" s="300"/>
      <c r="EG33240" s="300"/>
      <c r="EH33240" s="300"/>
      <c r="EI33240" s="300"/>
      <c r="EJ33240" s="300"/>
      <c r="EK33240" s="300"/>
      <c r="EL33240" s="300"/>
      <c r="EM33240" s="300"/>
      <c r="EN33240" s="300"/>
      <c r="EO33240" s="300"/>
      <c r="EP33240" s="300"/>
      <c r="EQ33240" s="300"/>
      <c r="ER33240" s="300"/>
      <c r="ES33240" s="300"/>
      <c r="ET33240" s="300"/>
      <c r="EU33240" s="300"/>
      <c r="EV33240" s="300"/>
      <c r="EW33240" s="300"/>
      <c r="EX33240" s="300"/>
      <c r="EY33240" s="300"/>
      <c r="EZ33240" s="300"/>
      <c r="FA33240" s="300"/>
      <c r="FB33240" s="300"/>
      <c r="FC33240" s="300"/>
      <c r="FD33240" s="300"/>
      <c r="FE33240" s="300"/>
      <c r="FF33240" s="300"/>
      <c r="FG33240" s="300"/>
      <c r="FH33240" s="300"/>
      <c r="FI33240" s="300"/>
      <c r="FJ33240" s="300"/>
      <c r="FK33240" s="300"/>
      <c r="FL33240" s="300"/>
      <c r="FM33240" s="300"/>
      <c r="FN33240" s="300"/>
      <c r="FO33240" s="300"/>
      <c r="FP33240" s="300"/>
      <c r="FQ33240" s="300"/>
      <c r="FR33240" s="300"/>
      <c r="FS33240" s="300"/>
      <c r="FT33240" s="300"/>
      <c r="FU33240" s="300"/>
      <c r="FV33240" s="300"/>
      <c r="FW33240" s="300"/>
      <c r="FX33240" s="300"/>
      <c r="FY33240" s="300"/>
      <c r="FZ33240" s="300"/>
      <c r="GA33240" s="300"/>
      <c r="GB33240" s="300"/>
      <c r="GC33240" s="300"/>
      <c r="GD33240" s="300"/>
      <c r="GE33240" s="300"/>
      <c r="GF33240" s="300"/>
      <c r="GG33240" s="300"/>
      <c r="GH33240" s="300"/>
      <c r="GI33240" s="300"/>
      <c r="GJ33240" s="300"/>
      <c r="GK33240" s="300"/>
    </row>
    <row r="33241" spans="4:193" x14ac:dyDescent="0.25">
      <c r="D33241" s="300"/>
      <c r="J33241" s="300"/>
      <c r="K33241" s="300"/>
      <c r="L33241" s="300"/>
      <c r="M33241" s="300"/>
      <c r="N33241" s="300"/>
      <c r="O33241" s="300"/>
      <c r="P33241" s="300"/>
      <c r="Q33241" s="300"/>
      <c r="R33241" s="300"/>
      <c r="S33241" s="300"/>
      <c r="T33241" s="300"/>
      <c r="U33241" s="300"/>
      <c r="V33241" s="300"/>
      <c r="W33241" s="300"/>
      <c r="X33241" s="300"/>
      <c r="Y33241" s="300"/>
      <c r="Z33241" s="300"/>
      <c r="AA33241" s="300"/>
      <c r="AB33241" s="300"/>
      <c r="AC33241" s="300"/>
      <c r="AD33241" s="300"/>
      <c r="AE33241" s="300"/>
      <c r="AF33241" s="300"/>
      <c r="AG33241" s="300"/>
      <c r="AH33241" s="300"/>
      <c r="AI33241" s="300"/>
      <c r="AJ33241" s="300"/>
      <c r="AK33241" s="300"/>
      <c r="AL33241" s="300"/>
      <c r="AM33241" s="300"/>
      <c r="AN33241" s="300"/>
      <c r="AO33241" s="300"/>
      <c r="AP33241" s="300"/>
      <c r="AQ33241" s="300"/>
      <c r="AR33241" s="300"/>
      <c r="AS33241" s="300"/>
      <c r="AT33241" s="300"/>
      <c r="AU33241" s="300"/>
      <c r="AV33241" s="300"/>
      <c r="AW33241" s="300"/>
      <c r="AX33241" s="300"/>
      <c r="AY33241" s="300"/>
      <c r="AZ33241" s="300"/>
      <c r="BA33241" s="300"/>
      <c r="BB33241" s="300"/>
      <c r="BC33241" s="300"/>
      <c r="BD33241" s="300"/>
      <c r="BE33241" s="300"/>
      <c r="BF33241" s="300"/>
      <c r="BG33241" s="300"/>
      <c r="BH33241" s="300"/>
      <c r="BI33241" s="300"/>
      <c r="BJ33241" s="300"/>
      <c r="BK33241" s="300"/>
      <c r="BL33241" s="300"/>
      <c r="BM33241" s="300"/>
      <c r="BN33241" s="300"/>
      <c r="BO33241" s="300"/>
      <c r="BP33241" s="300"/>
      <c r="BQ33241" s="300"/>
      <c r="BR33241" s="300"/>
      <c r="BS33241" s="300"/>
      <c r="BT33241" s="300"/>
      <c r="BU33241" s="300"/>
      <c r="BV33241" s="300"/>
      <c r="BW33241" s="300"/>
      <c r="BX33241" s="300"/>
      <c r="BY33241" s="300"/>
      <c r="BZ33241" s="300"/>
      <c r="CA33241" s="300"/>
      <c r="CB33241" s="300"/>
      <c r="CC33241" s="300"/>
      <c r="CD33241" s="300"/>
      <c r="CE33241" s="300"/>
      <c r="CF33241" s="300"/>
      <c r="CG33241" s="300"/>
      <c r="CH33241" s="300"/>
      <c r="CI33241" s="300"/>
      <c r="CJ33241" s="300"/>
      <c r="CK33241" s="300"/>
      <c r="CL33241" s="300"/>
      <c r="CM33241" s="300"/>
      <c r="CN33241" s="300"/>
      <c r="CO33241" s="300"/>
      <c r="CP33241" s="300"/>
      <c r="CQ33241" s="300"/>
      <c r="CR33241" s="300"/>
      <c r="CS33241" s="300"/>
      <c r="CT33241" s="300"/>
      <c r="CU33241" s="300"/>
      <c r="CV33241" s="300"/>
      <c r="CW33241" s="300"/>
      <c r="CX33241" s="300"/>
      <c r="CY33241" s="300"/>
      <c r="CZ33241" s="300"/>
      <c r="DA33241" s="300"/>
      <c r="DB33241" s="300"/>
      <c r="DC33241" s="300"/>
      <c r="DD33241" s="300"/>
      <c r="DE33241" s="300"/>
      <c r="DF33241" s="300"/>
      <c r="DG33241" s="300"/>
      <c r="DH33241" s="300"/>
      <c r="DI33241" s="300"/>
      <c r="DJ33241" s="300"/>
      <c r="DK33241" s="300"/>
      <c r="DL33241" s="300"/>
      <c r="DM33241" s="300"/>
      <c r="DN33241" s="300"/>
      <c r="DO33241" s="300"/>
      <c r="DP33241" s="300"/>
      <c r="DQ33241" s="300"/>
      <c r="DR33241" s="300"/>
      <c r="DS33241" s="300"/>
      <c r="DT33241" s="300"/>
      <c r="DU33241" s="300"/>
      <c r="DV33241" s="300"/>
      <c r="DW33241" s="300"/>
      <c r="DX33241" s="300"/>
      <c r="DY33241" s="300"/>
      <c r="DZ33241" s="300"/>
      <c r="EA33241" s="300"/>
      <c r="EB33241" s="300"/>
      <c r="EC33241" s="300"/>
      <c r="ED33241" s="300"/>
      <c r="EE33241" s="300"/>
      <c r="EF33241" s="300"/>
      <c r="EG33241" s="300"/>
      <c r="EH33241" s="300"/>
      <c r="EI33241" s="300"/>
      <c r="EJ33241" s="300"/>
      <c r="EK33241" s="300"/>
      <c r="EL33241" s="300"/>
      <c r="EM33241" s="300"/>
      <c r="EN33241" s="300"/>
      <c r="EO33241" s="300"/>
      <c r="EP33241" s="300"/>
      <c r="EQ33241" s="300"/>
      <c r="ER33241" s="300"/>
      <c r="ES33241" s="300"/>
      <c r="ET33241" s="300"/>
      <c r="EU33241" s="300"/>
      <c r="EV33241" s="300"/>
      <c r="EW33241" s="300"/>
      <c r="EX33241" s="300"/>
      <c r="EY33241" s="300"/>
      <c r="EZ33241" s="300"/>
      <c r="FA33241" s="300"/>
      <c r="FB33241" s="300"/>
      <c r="FC33241" s="300"/>
      <c r="FD33241" s="300"/>
      <c r="FE33241" s="300"/>
      <c r="FF33241" s="300"/>
      <c r="FG33241" s="300"/>
      <c r="FH33241" s="300"/>
      <c r="FI33241" s="300"/>
      <c r="FJ33241" s="300"/>
      <c r="FK33241" s="300"/>
      <c r="FL33241" s="300"/>
      <c r="FM33241" s="300"/>
      <c r="FN33241" s="300"/>
      <c r="FO33241" s="300"/>
      <c r="FP33241" s="300"/>
      <c r="FQ33241" s="300"/>
      <c r="FR33241" s="300"/>
      <c r="FS33241" s="300"/>
      <c r="FT33241" s="300"/>
      <c r="FU33241" s="300"/>
      <c r="FV33241" s="300"/>
      <c r="FW33241" s="300"/>
      <c r="FX33241" s="300"/>
      <c r="FY33241" s="300"/>
      <c r="FZ33241" s="300"/>
      <c r="GA33241" s="300"/>
      <c r="GB33241" s="300"/>
      <c r="GC33241" s="300"/>
      <c r="GD33241" s="300"/>
      <c r="GE33241" s="300"/>
      <c r="GF33241" s="300"/>
      <c r="GG33241" s="300"/>
      <c r="GH33241" s="300"/>
      <c r="GI33241" s="300"/>
      <c r="GJ33241" s="300"/>
      <c r="GK33241" s="300"/>
    </row>
    <row r="33242" spans="4:193" x14ac:dyDescent="0.25">
      <c r="D33242" s="300"/>
      <c r="J33242" s="300"/>
      <c r="K33242" s="300"/>
      <c r="L33242" s="300"/>
      <c r="M33242" s="300"/>
      <c r="N33242" s="300"/>
      <c r="O33242" s="300"/>
      <c r="P33242" s="300"/>
      <c r="Q33242" s="300"/>
      <c r="R33242" s="300"/>
      <c r="S33242" s="300"/>
      <c r="T33242" s="300"/>
      <c r="U33242" s="300"/>
      <c r="V33242" s="300"/>
      <c r="W33242" s="300"/>
      <c r="X33242" s="300"/>
      <c r="Y33242" s="300"/>
      <c r="Z33242" s="300"/>
      <c r="AA33242" s="300"/>
      <c r="AB33242" s="300"/>
      <c r="AC33242" s="300"/>
      <c r="AD33242" s="300"/>
      <c r="AE33242" s="300"/>
      <c r="AF33242" s="300"/>
      <c r="AG33242" s="300"/>
      <c r="AH33242" s="300"/>
      <c r="AI33242" s="300"/>
      <c r="AJ33242" s="300"/>
      <c r="AK33242" s="300"/>
      <c r="AL33242" s="300"/>
      <c r="AM33242" s="300"/>
      <c r="AN33242" s="300"/>
      <c r="AO33242" s="300"/>
      <c r="AP33242" s="300"/>
      <c r="AQ33242" s="300"/>
      <c r="AR33242" s="300"/>
      <c r="AS33242" s="300"/>
      <c r="AT33242" s="300"/>
      <c r="AU33242" s="300"/>
      <c r="AV33242" s="300"/>
      <c r="AW33242" s="300"/>
      <c r="AX33242" s="300"/>
      <c r="AY33242" s="300"/>
      <c r="AZ33242" s="300"/>
      <c r="BA33242" s="300"/>
      <c r="BB33242" s="300"/>
      <c r="BC33242" s="300"/>
      <c r="BD33242" s="300"/>
      <c r="BE33242" s="300"/>
      <c r="BF33242" s="300"/>
      <c r="BG33242" s="300"/>
      <c r="BH33242" s="300"/>
      <c r="BI33242" s="300"/>
      <c r="BJ33242" s="300"/>
      <c r="BK33242" s="300"/>
      <c r="BL33242" s="300"/>
      <c r="BM33242" s="300"/>
      <c r="BN33242" s="300"/>
      <c r="BO33242" s="300"/>
      <c r="BP33242" s="300"/>
      <c r="BQ33242" s="300"/>
      <c r="BR33242" s="300"/>
      <c r="BS33242" s="300"/>
      <c r="BT33242" s="300"/>
      <c r="BU33242" s="300"/>
      <c r="BV33242" s="300"/>
      <c r="BW33242" s="300"/>
      <c r="BX33242" s="300"/>
      <c r="BY33242" s="300"/>
      <c r="BZ33242" s="300"/>
      <c r="CA33242" s="300"/>
      <c r="CB33242" s="300"/>
      <c r="CC33242" s="300"/>
      <c r="CD33242" s="300"/>
      <c r="CE33242" s="300"/>
      <c r="CF33242" s="300"/>
      <c r="CG33242" s="300"/>
      <c r="CH33242" s="300"/>
      <c r="CI33242" s="300"/>
      <c r="CJ33242" s="300"/>
      <c r="CK33242" s="300"/>
      <c r="CL33242" s="300"/>
      <c r="CM33242" s="300"/>
      <c r="CN33242" s="300"/>
      <c r="CO33242" s="300"/>
      <c r="CP33242" s="300"/>
      <c r="CQ33242" s="300"/>
      <c r="CR33242" s="300"/>
      <c r="CS33242" s="300"/>
      <c r="CT33242" s="300"/>
      <c r="CU33242" s="300"/>
      <c r="CV33242" s="300"/>
      <c r="CW33242" s="300"/>
      <c r="CX33242" s="300"/>
      <c r="CY33242" s="300"/>
      <c r="CZ33242" s="300"/>
      <c r="DA33242" s="300"/>
      <c r="DB33242" s="300"/>
      <c r="DC33242" s="300"/>
      <c r="DD33242" s="300"/>
      <c r="DE33242" s="300"/>
      <c r="DF33242" s="300"/>
      <c r="DG33242" s="300"/>
      <c r="DH33242" s="300"/>
      <c r="DI33242" s="300"/>
      <c r="DJ33242" s="300"/>
      <c r="DK33242" s="300"/>
      <c r="DL33242" s="300"/>
      <c r="DM33242" s="300"/>
      <c r="DN33242" s="300"/>
      <c r="DO33242" s="300"/>
      <c r="DP33242" s="300"/>
      <c r="DQ33242" s="300"/>
      <c r="DR33242" s="300"/>
      <c r="DS33242" s="300"/>
      <c r="DT33242" s="300"/>
      <c r="DU33242" s="300"/>
      <c r="DV33242" s="300"/>
      <c r="DW33242" s="300"/>
      <c r="DX33242" s="300"/>
      <c r="DY33242" s="300"/>
      <c r="DZ33242" s="300"/>
      <c r="EA33242" s="300"/>
      <c r="EB33242" s="300"/>
      <c r="EC33242" s="300"/>
      <c r="ED33242" s="300"/>
      <c r="EE33242" s="300"/>
      <c r="EF33242" s="300"/>
      <c r="EG33242" s="300"/>
      <c r="EH33242" s="300"/>
      <c r="EI33242" s="300"/>
      <c r="EJ33242" s="300"/>
      <c r="EK33242" s="300"/>
      <c r="EL33242" s="300"/>
      <c r="EM33242" s="300"/>
      <c r="EN33242" s="300"/>
      <c r="EO33242" s="300"/>
      <c r="EP33242" s="300"/>
      <c r="EQ33242" s="300"/>
      <c r="ER33242" s="300"/>
      <c r="ES33242" s="300"/>
      <c r="ET33242" s="300"/>
      <c r="EU33242" s="300"/>
      <c r="EV33242" s="300"/>
      <c r="EW33242" s="300"/>
      <c r="EX33242" s="300"/>
      <c r="EY33242" s="300"/>
      <c r="EZ33242" s="300"/>
      <c r="FA33242" s="300"/>
      <c r="FB33242" s="300"/>
      <c r="FC33242" s="300"/>
      <c r="FD33242" s="300"/>
      <c r="FE33242" s="300"/>
      <c r="FF33242" s="300"/>
      <c r="FG33242" s="300"/>
      <c r="FH33242" s="300"/>
      <c r="FI33242" s="300"/>
      <c r="FJ33242" s="300"/>
      <c r="FK33242" s="300"/>
      <c r="FL33242" s="300"/>
      <c r="FM33242" s="300"/>
      <c r="FN33242" s="300"/>
      <c r="FO33242" s="300"/>
      <c r="FP33242" s="300"/>
      <c r="FQ33242" s="300"/>
      <c r="FR33242" s="300"/>
      <c r="FS33242" s="300"/>
      <c r="FT33242" s="300"/>
      <c r="FU33242" s="300"/>
      <c r="FV33242" s="300"/>
      <c r="FW33242" s="300"/>
      <c r="FX33242" s="300"/>
      <c r="FY33242" s="300"/>
      <c r="FZ33242" s="300"/>
      <c r="GA33242" s="300"/>
      <c r="GB33242" s="300"/>
      <c r="GC33242" s="300"/>
      <c r="GD33242" s="300"/>
      <c r="GE33242" s="300"/>
      <c r="GF33242" s="300"/>
      <c r="GG33242" s="300"/>
      <c r="GH33242" s="300"/>
      <c r="GI33242" s="300"/>
      <c r="GJ33242" s="300"/>
      <c r="GK33242" s="300"/>
    </row>
    <row r="33243" spans="4:193" x14ac:dyDescent="0.25">
      <c r="D33243" s="300"/>
      <c r="J33243" s="300"/>
      <c r="K33243" s="300"/>
      <c r="L33243" s="300"/>
      <c r="M33243" s="300"/>
      <c r="N33243" s="300"/>
      <c r="O33243" s="300"/>
      <c r="P33243" s="300"/>
      <c r="Q33243" s="300"/>
      <c r="R33243" s="300"/>
      <c r="S33243" s="300"/>
      <c r="T33243" s="300"/>
      <c r="U33243" s="300"/>
      <c r="V33243" s="300"/>
      <c r="W33243" s="300"/>
      <c r="X33243" s="300"/>
      <c r="Y33243" s="300"/>
      <c r="Z33243" s="300"/>
      <c r="AA33243" s="300"/>
      <c r="AB33243" s="300"/>
      <c r="AC33243" s="300"/>
      <c r="AD33243" s="300"/>
      <c r="AE33243" s="300"/>
      <c r="AF33243" s="300"/>
      <c r="AG33243" s="300"/>
      <c r="AH33243" s="300"/>
      <c r="AI33243" s="300"/>
      <c r="AJ33243" s="300"/>
      <c r="AK33243" s="300"/>
      <c r="AL33243" s="300"/>
      <c r="AM33243" s="300"/>
      <c r="AN33243" s="300"/>
      <c r="AO33243" s="300"/>
      <c r="AP33243" s="300"/>
      <c r="AQ33243" s="300"/>
      <c r="AR33243" s="300"/>
      <c r="AS33243" s="300"/>
      <c r="AT33243" s="300"/>
      <c r="AU33243" s="300"/>
      <c r="AV33243" s="300"/>
      <c r="AW33243" s="300"/>
      <c r="AX33243" s="300"/>
      <c r="AY33243" s="300"/>
      <c r="AZ33243" s="300"/>
      <c r="BA33243" s="300"/>
      <c r="BB33243" s="300"/>
      <c r="BC33243" s="300"/>
      <c r="BD33243" s="300"/>
      <c r="BE33243" s="300"/>
      <c r="BF33243" s="300"/>
      <c r="BG33243" s="300"/>
      <c r="BH33243" s="300"/>
      <c r="BI33243" s="300"/>
      <c r="BJ33243" s="300"/>
      <c r="BK33243" s="300"/>
      <c r="BL33243" s="300"/>
      <c r="BM33243" s="300"/>
      <c r="BN33243" s="300"/>
      <c r="BO33243" s="300"/>
      <c r="BP33243" s="300"/>
      <c r="BQ33243" s="300"/>
      <c r="BR33243" s="300"/>
      <c r="BS33243" s="300"/>
      <c r="BT33243" s="300"/>
      <c r="BU33243" s="300"/>
      <c r="BV33243" s="300"/>
      <c r="BW33243" s="300"/>
      <c r="BX33243" s="300"/>
      <c r="BY33243" s="300"/>
      <c r="BZ33243" s="300"/>
      <c r="CA33243" s="300"/>
      <c r="CB33243" s="300"/>
      <c r="CC33243" s="300"/>
      <c r="CD33243" s="300"/>
      <c r="CE33243" s="300"/>
      <c r="CF33243" s="300"/>
      <c r="CG33243" s="300"/>
      <c r="CH33243" s="300"/>
      <c r="CI33243" s="300"/>
      <c r="CJ33243" s="300"/>
      <c r="CK33243" s="300"/>
      <c r="CL33243" s="300"/>
      <c r="CM33243" s="300"/>
      <c r="CN33243" s="300"/>
      <c r="CO33243" s="300"/>
      <c r="CP33243" s="300"/>
      <c r="CQ33243" s="300"/>
      <c r="CR33243" s="300"/>
      <c r="CS33243" s="300"/>
      <c r="CT33243" s="300"/>
      <c r="CU33243" s="300"/>
      <c r="CV33243" s="300"/>
      <c r="CW33243" s="300"/>
      <c r="CX33243" s="300"/>
      <c r="CY33243" s="300"/>
      <c r="CZ33243" s="300"/>
      <c r="DA33243" s="300"/>
      <c r="DB33243" s="300"/>
      <c r="DC33243" s="300"/>
      <c r="DD33243" s="300"/>
      <c r="DE33243" s="300"/>
      <c r="DF33243" s="300"/>
      <c r="DG33243" s="300"/>
      <c r="DH33243" s="300"/>
      <c r="DI33243" s="300"/>
      <c r="DJ33243" s="300"/>
      <c r="DK33243" s="300"/>
      <c r="DL33243" s="300"/>
      <c r="DM33243" s="300"/>
      <c r="DN33243" s="300"/>
      <c r="DO33243" s="300"/>
      <c r="DP33243" s="300"/>
      <c r="DQ33243" s="300"/>
      <c r="DR33243" s="300"/>
      <c r="DS33243" s="300"/>
      <c r="DT33243" s="300"/>
      <c r="DU33243" s="300"/>
      <c r="DV33243" s="300"/>
      <c r="DW33243" s="300"/>
      <c r="DX33243" s="300"/>
      <c r="DY33243" s="300"/>
      <c r="DZ33243" s="300"/>
      <c r="EA33243" s="300"/>
      <c r="EB33243" s="300"/>
      <c r="EC33243" s="300"/>
      <c r="ED33243" s="300"/>
      <c r="EE33243" s="300"/>
      <c r="EF33243" s="300"/>
      <c r="EG33243" s="300"/>
      <c r="EH33243" s="300"/>
      <c r="EI33243" s="300"/>
      <c r="EJ33243" s="300"/>
      <c r="EK33243" s="300"/>
      <c r="EL33243" s="300"/>
      <c r="EM33243" s="300"/>
      <c r="EN33243" s="300"/>
      <c r="EO33243" s="300"/>
      <c r="EP33243" s="300"/>
      <c r="EQ33243" s="300"/>
      <c r="ER33243" s="300"/>
      <c r="ES33243" s="300"/>
      <c r="ET33243" s="300"/>
      <c r="EU33243" s="300"/>
      <c r="EV33243" s="300"/>
      <c r="EW33243" s="300"/>
      <c r="EX33243" s="300"/>
      <c r="EY33243" s="300"/>
      <c r="EZ33243" s="300"/>
      <c r="FA33243" s="300"/>
      <c r="FB33243" s="300"/>
      <c r="FC33243" s="300"/>
      <c r="FD33243" s="300"/>
      <c r="FE33243" s="300"/>
      <c r="FF33243" s="300"/>
      <c r="FG33243" s="300"/>
      <c r="FH33243" s="300"/>
      <c r="FI33243" s="300"/>
      <c r="FJ33243" s="300"/>
      <c r="FK33243" s="300"/>
      <c r="FL33243" s="300"/>
      <c r="FM33243" s="300"/>
      <c r="FN33243" s="300"/>
      <c r="FO33243" s="300"/>
      <c r="FP33243" s="300"/>
      <c r="FQ33243" s="300"/>
      <c r="FR33243" s="300"/>
      <c r="FS33243" s="300"/>
      <c r="FT33243" s="300"/>
      <c r="FU33243" s="300"/>
      <c r="FV33243" s="300"/>
      <c r="FW33243" s="300"/>
      <c r="FX33243" s="300"/>
      <c r="FY33243" s="300"/>
      <c r="FZ33243" s="300"/>
      <c r="GA33243" s="300"/>
      <c r="GB33243" s="300"/>
      <c r="GC33243" s="300"/>
      <c r="GD33243" s="300"/>
      <c r="GE33243" s="300"/>
      <c r="GF33243" s="300"/>
      <c r="GG33243" s="300"/>
      <c r="GH33243" s="300"/>
      <c r="GI33243" s="300"/>
      <c r="GJ33243" s="300"/>
      <c r="GK33243" s="300"/>
    </row>
    <row r="33244" spans="4:193" x14ac:dyDescent="0.25">
      <c r="D33244" s="300"/>
      <c r="J33244" s="300"/>
      <c r="K33244" s="300"/>
      <c r="L33244" s="300"/>
      <c r="M33244" s="300"/>
      <c r="N33244" s="300"/>
      <c r="O33244" s="300"/>
      <c r="P33244" s="300"/>
      <c r="Q33244" s="300"/>
      <c r="R33244" s="300"/>
      <c r="S33244" s="300"/>
      <c r="T33244" s="300"/>
      <c r="U33244" s="300"/>
      <c r="V33244" s="300"/>
      <c r="W33244" s="300"/>
      <c r="X33244" s="300"/>
      <c r="Y33244" s="300"/>
      <c r="Z33244" s="300"/>
      <c r="AA33244" s="300"/>
      <c r="AB33244" s="300"/>
      <c r="AC33244" s="300"/>
      <c r="AD33244" s="300"/>
      <c r="AE33244" s="300"/>
      <c r="AF33244" s="300"/>
      <c r="AG33244" s="300"/>
      <c r="AH33244" s="300"/>
      <c r="AI33244" s="300"/>
      <c r="AJ33244" s="300"/>
      <c r="AK33244" s="300"/>
      <c r="AL33244" s="300"/>
      <c r="AM33244" s="300"/>
      <c r="AN33244" s="300"/>
      <c r="AO33244" s="300"/>
      <c r="AP33244" s="300"/>
      <c r="AQ33244" s="300"/>
      <c r="AR33244" s="300"/>
      <c r="AS33244" s="300"/>
      <c r="AT33244" s="300"/>
      <c r="AU33244" s="300"/>
      <c r="AV33244" s="300"/>
      <c r="AW33244" s="300"/>
      <c r="AX33244" s="300"/>
      <c r="AY33244" s="300"/>
      <c r="AZ33244" s="300"/>
      <c r="BA33244" s="300"/>
      <c r="BB33244" s="300"/>
      <c r="BC33244" s="300"/>
      <c r="BD33244" s="300"/>
      <c r="BE33244" s="300"/>
      <c r="BF33244" s="300"/>
      <c r="BG33244" s="300"/>
      <c r="BH33244" s="300"/>
      <c r="BI33244" s="300"/>
      <c r="BJ33244" s="300"/>
      <c r="BK33244" s="300"/>
      <c r="BL33244" s="300"/>
      <c r="BM33244" s="300"/>
      <c r="BN33244" s="300"/>
      <c r="BO33244" s="300"/>
      <c r="BP33244" s="300"/>
      <c r="BQ33244" s="300"/>
      <c r="BR33244" s="300"/>
      <c r="BS33244" s="300"/>
      <c r="BT33244" s="300"/>
      <c r="BU33244" s="300"/>
      <c r="BV33244" s="300"/>
      <c r="BW33244" s="300"/>
      <c r="BX33244" s="300"/>
      <c r="BY33244" s="300"/>
      <c r="BZ33244" s="300"/>
      <c r="CA33244" s="300"/>
      <c r="CB33244" s="300"/>
      <c r="CC33244" s="300"/>
      <c r="CD33244" s="300"/>
      <c r="CE33244" s="300"/>
      <c r="CF33244" s="300"/>
      <c r="CG33244" s="300"/>
      <c r="CH33244" s="300"/>
      <c r="CI33244" s="300"/>
      <c r="CJ33244" s="300"/>
      <c r="CK33244" s="300"/>
      <c r="CL33244" s="300"/>
      <c r="CM33244" s="300"/>
      <c r="CN33244" s="300"/>
      <c r="CO33244" s="300"/>
      <c r="CP33244" s="300"/>
      <c r="CQ33244" s="300"/>
      <c r="CR33244" s="300"/>
      <c r="CS33244" s="300"/>
      <c r="CT33244" s="300"/>
      <c r="CU33244" s="300"/>
      <c r="CV33244" s="300"/>
      <c r="CW33244" s="300"/>
      <c r="CX33244" s="300"/>
      <c r="CY33244" s="300"/>
      <c r="CZ33244" s="300"/>
      <c r="DA33244" s="300"/>
      <c r="DB33244" s="300"/>
      <c r="DC33244" s="300"/>
      <c r="DD33244" s="300"/>
      <c r="DE33244" s="300"/>
      <c r="DF33244" s="300"/>
      <c r="DG33244" s="300"/>
      <c r="DH33244" s="300"/>
      <c r="DI33244" s="300"/>
      <c r="DJ33244" s="300"/>
      <c r="DK33244" s="300"/>
      <c r="DL33244" s="300"/>
      <c r="DM33244" s="300"/>
      <c r="DN33244" s="300"/>
      <c r="DO33244" s="300"/>
      <c r="DP33244" s="300"/>
      <c r="DQ33244" s="300"/>
      <c r="DR33244" s="300"/>
      <c r="DS33244" s="300"/>
      <c r="DT33244" s="300"/>
      <c r="DU33244" s="300"/>
      <c r="DV33244" s="300"/>
      <c r="DW33244" s="300"/>
      <c r="DX33244" s="300"/>
      <c r="DY33244" s="300"/>
      <c r="DZ33244" s="300"/>
      <c r="EA33244" s="300"/>
      <c r="EB33244" s="300"/>
      <c r="EC33244" s="300"/>
      <c r="ED33244" s="300"/>
      <c r="EE33244" s="300"/>
      <c r="EF33244" s="300"/>
      <c r="EG33244" s="300"/>
      <c r="EH33244" s="300"/>
      <c r="EI33244" s="300"/>
      <c r="EJ33244" s="300"/>
      <c r="EK33244" s="300"/>
      <c r="EL33244" s="300"/>
      <c r="EM33244" s="300"/>
      <c r="EN33244" s="300"/>
      <c r="EO33244" s="300"/>
      <c r="EP33244" s="300"/>
      <c r="EQ33244" s="300"/>
      <c r="ER33244" s="300"/>
      <c r="ES33244" s="300"/>
      <c r="ET33244" s="300"/>
      <c r="EU33244" s="300"/>
      <c r="EV33244" s="300"/>
      <c r="EW33244" s="300"/>
      <c r="EX33244" s="300"/>
      <c r="EY33244" s="300"/>
      <c r="EZ33244" s="300"/>
      <c r="FA33244" s="300"/>
      <c r="FB33244" s="300"/>
      <c r="FC33244" s="300"/>
      <c r="FD33244" s="300"/>
      <c r="FE33244" s="300"/>
      <c r="FF33244" s="300"/>
      <c r="FG33244" s="300"/>
      <c r="FH33244" s="300"/>
      <c r="FI33244" s="300"/>
      <c r="FJ33244" s="300"/>
      <c r="FK33244" s="300"/>
      <c r="FL33244" s="300"/>
      <c r="FM33244" s="300"/>
      <c r="FN33244" s="300"/>
      <c r="FO33244" s="300"/>
      <c r="FP33244" s="300"/>
      <c r="FQ33244" s="300"/>
      <c r="FR33244" s="300"/>
      <c r="FS33244" s="300"/>
      <c r="FT33244" s="300"/>
      <c r="FU33244" s="300"/>
      <c r="FV33244" s="300"/>
      <c r="FW33244" s="300"/>
      <c r="FX33244" s="300"/>
      <c r="FY33244" s="300"/>
      <c r="FZ33244" s="300"/>
      <c r="GA33244" s="300"/>
      <c r="GB33244" s="300"/>
      <c r="GC33244" s="300"/>
      <c r="GD33244" s="300"/>
      <c r="GE33244" s="300"/>
      <c r="GF33244" s="300"/>
      <c r="GG33244" s="300"/>
      <c r="GH33244" s="300"/>
      <c r="GI33244" s="300"/>
      <c r="GJ33244" s="300"/>
      <c r="GK33244" s="300"/>
    </row>
    <row r="33245" spans="4:193" x14ac:dyDescent="0.25">
      <c r="D33245" s="300"/>
      <c r="J33245" s="300"/>
      <c r="K33245" s="300"/>
      <c r="L33245" s="300"/>
      <c r="M33245" s="300"/>
      <c r="N33245" s="300"/>
      <c r="O33245" s="300"/>
      <c r="P33245" s="300"/>
      <c r="Q33245" s="300"/>
      <c r="R33245" s="300"/>
      <c r="S33245" s="300"/>
      <c r="T33245" s="300"/>
      <c r="U33245" s="300"/>
      <c r="V33245" s="300"/>
      <c r="W33245" s="300"/>
      <c r="X33245" s="300"/>
      <c r="Y33245" s="300"/>
      <c r="Z33245" s="300"/>
      <c r="AA33245" s="300"/>
      <c r="AB33245" s="300"/>
      <c r="AC33245" s="300"/>
      <c r="AD33245" s="300"/>
      <c r="AE33245" s="300"/>
      <c r="AF33245" s="300"/>
      <c r="AG33245" s="300"/>
      <c r="AH33245" s="300"/>
      <c r="AI33245" s="300"/>
      <c r="AJ33245" s="300"/>
      <c r="AK33245" s="300"/>
      <c r="AL33245" s="300"/>
      <c r="AM33245" s="300"/>
      <c r="AN33245" s="300"/>
      <c r="AO33245" s="300"/>
      <c r="AP33245" s="300"/>
      <c r="AQ33245" s="300"/>
      <c r="AR33245" s="300"/>
      <c r="AS33245" s="300"/>
      <c r="AT33245" s="300"/>
      <c r="AU33245" s="300"/>
      <c r="AV33245" s="300"/>
      <c r="AW33245" s="300"/>
      <c r="AX33245" s="300"/>
      <c r="AY33245" s="300"/>
      <c r="AZ33245" s="300"/>
      <c r="BA33245" s="300"/>
      <c r="BB33245" s="300"/>
      <c r="BC33245" s="300"/>
      <c r="BD33245" s="300"/>
      <c r="BE33245" s="300"/>
      <c r="BF33245" s="300"/>
      <c r="BG33245" s="300"/>
      <c r="BH33245" s="300"/>
      <c r="BI33245" s="300"/>
      <c r="BJ33245" s="300"/>
      <c r="BK33245" s="300"/>
      <c r="BL33245" s="300"/>
      <c r="BM33245" s="300"/>
      <c r="BN33245" s="300"/>
      <c r="BO33245" s="300"/>
      <c r="BP33245" s="300"/>
      <c r="BQ33245" s="300"/>
      <c r="BR33245" s="300"/>
      <c r="BS33245" s="300"/>
      <c r="BT33245" s="300"/>
      <c r="BU33245" s="300"/>
      <c r="BV33245" s="300"/>
      <c r="BW33245" s="300"/>
      <c r="BX33245" s="300"/>
      <c r="BY33245" s="300"/>
      <c r="BZ33245" s="300"/>
      <c r="CA33245" s="300"/>
      <c r="CB33245" s="300"/>
      <c r="CC33245" s="300"/>
      <c r="CD33245" s="300"/>
      <c r="CE33245" s="300"/>
      <c r="CF33245" s="300"/>
      <c r="CG33245" s="300"/>
      <c r="CH33245" s="300"/>
      <c r="CI33245" s="300"/>
      <c r="CJ33245" s="300"/>
      <c r="CK33245" s="300"/>
      <c r="CL33245" s="300"/>
      <c r="CM33245" s="300"/>
      <c r="CN33245" s="300"/>
      <c r="CO33245" s="300"/>
      <c r="CP33245" s="300"/>
      <c r="CQ33245" s="300"/>
      <c r="CR33245" s="300"/>
      <c r="CS33245" s="300"/>
      <c r="CT33245" s="300"/>
      <c r="CU33245" s="300"/>
      <c r="CV33245" s="300"/>
      <c r="CW33245" s="300"/>
      <c r="CX33245" s="300"/>
      <c r="CY33245" s="300"/>
      <c r="CZ33245" s="300"/>
      <c r="DA33245" s="300"/>
      <c r="DB33245" s="300"/>
      <c r="DC33245" s="300"/>
      <c r="DD33245" s="300"/>
      <c r="DE33245" s="300"/>
      <c r="DF33245" s="300"/>
      <c r="DG33245" s="300"/>
      <c r="DH33245" s="300"/>
      <c r="DI33245" s="300"/>
      <c r="DJ33245" s="300"/>
      <c r="DK33245" s="300"/>
      <c r="DL33245" s="300"/>
      <c r="DM33245" s="300"/>
      <c r="DN33245" s="300"/>
      <c r="DO33245" s="300"/>
      <c r="DP33245" s="300"/>
      <c r="DQ33245" s="300"/>
      <c r="DR33245" s="300"/>
      <c r="DS33245" s="300"/>
      <c r="DT33245" s="300"/>
      <c r="DU33245" s="300"/>
      <c r="DV33245" s="300"/>
      <c r="DW33245" s="300"/>
      <c r="DX33245" s="300"/>
      <c r="DY33245" s="300"/>
      <c r="DZ33245" s="300"/>
      <c r="EA33245" s="300"/>
      <c r="EB33245" s="300"/>
      <c r="EC33245" s="300"/>
      <c r="ED33245" s="300"/>
      <c r="EE33245" s="300"/>
      <c r="EF33245" s="300"/>
      <c r="EG33245" s="300"/>
      <c r="EH33245" s="300"/>
      <c r="EI33245" s="300"/>
      <c r="EJ33245" s="300"/>
      <c r="EK33245" s="300"/>
      <c r="EL33245" s="300"/>
      <c r="EM33245" s="300"/>
      <c r="EN33245" s="300"/>
      <c r="EO33245" s="300"/>
      <c r="EP33245" s="300"/>
      <c r="EQ33245" s="300"/>
      <c r="ER33245" s="300"/>
      <c r="ES33245" s="300"/>
      <c r="ET33245" s="300"/>
      <c r="EU33245" s="300"/>
      <c r="EV33245" s="300"/>
      <c r="EW33245" s="300"/>
      <c r="EX33245" s="300"/>
      <c r="EY33245" s="300"/>
      <c r="EZ33245" s="300"/>
      <c r="FA33245" s="300"/>
      <c r="FB33245" s="300"/>
      <c r="FC33245" s="300"/>
      <c r="FD33245" s="300"/>
      <c r="FE33245" s="300"/>
      <c r="FF33245" s="300"/>
      <c r="FG33245" s="300"/>
      <c r="FH33245" s="300"/>
      <c r="FI33245" s="300"/>
      <c r="FJ33245" s="300"/>
      <c r="FK33245" s="300"/>
      <c r="FL33245" s="300"/>
      <c r="FM33245" s="300"/>
      <c r="FN33245" s="300"/>
      <c r="FO33245" s="300"/>
      <c r="FP33245" s="300"/>
      <c r="FQ33245" s="300"/>
      <c r="FR33245" s="300"/>
      <c r="FS33245" s="300"/>
      <c r="FT33245" s="300"/>
      <c r="FU33245" s="300"/>
      <c r="FV33245" s="300"/>
      <c r="FW33245" s="300"/>
      <c r="FX33245" s="300"/>
      <c r="FY33245" s="300"/>
      <c r="FZ33245" s="300"/>
      <c r="GA33245" s="300"/>
      <c r="GB33245" s="300"/>
      <c r="GC33245" s="300"/>
      <c r="GD33245" s="300"/>
      <c r="GE33245" s="300"/>
      <c r="GF33245" s="300"/>
      <c r="GG33245" s="300"/>
      <c r="GH33245" s="300"/>
      <c r="GI33245" s="300"/>
      <c r="GJ33245" s="300"/>
      <c r="GK33245" s="300"/>
    </row>
    <row r="33246" spans="4:193" x14ac:dyDescent="0.25">
      <c r="D33246" s="300"/>
      <c r="J33246" s="300"/>
      <c r="K33246" s="300"/>
      <c r="L33246" s="300"/>
      <c r="M33246" s="300"/>
      <c r="N33246" s="300"/>
      <c r="O33246" s="300"/>
      <c r="P33246" s="300"/>
      <c r="Q33246" s="300"/>
      <c r="R33246" s="300"/>
      <c r="S33246" s="300"/>
      <c r="T33246" s="300"/>
      <c r="U33246" s="300"/>
      <c r="V33246" s="300"/>
      <c r="W33246" s="300"/>
      <c r="X33246" s="300"/>
      <c r="Y33246" s="300"/>
      <c r="Z33246" s="300"/>
      <c r="AA33246" s="300"/>
      <c r="AB33246" s="300"/>
      <c r="AC33246" s="300"/>
      <c r="AD33246" s="300"/>
      <c r="AE33246" s="300"/>
      <c r="AF33246" s="300"/>
      <c r="AG33246" s="300"/>
      <c r="AH33246" s="300"/>
      <c r="AI33246" s="300"/>
      <c r="AJ33246" s="300"/>
      <c r="AK33246" s="300"/>
      <c r="AL33246" s="300"/>
      <c r="AM33246" s="300"/>
      <c r="AN33246" s="300"/>
      <c r="AO33246" s="300"/>
      <c r="AP33246" s="300"/>
      <c r="AQ33246" s="300"/>
      <c r="AR33246" s="300"/>
      <c r="AS33246" s="300"/>
      <c r="AT33246" s="300"/>
      <c r="AU33246" s="300"/>
      <c r="AV33246" s="300"/>
      <c r="AW33246" s="300"/>
      <c r="AX33246" s="300"/>
      <c r="AY33246" s="300"/>
      <c r="AZ33246" s="300"/>
      <c r="BA33246" s="300"/>
      <c r="BB33246" s="300"/>
      <c r="BC33246" s="300"/>
      <c r="BD33246" s="300"/>
      <c r="BE33246" s="300"/>
      <c r="BF33246" s="300"/>
      <c r="BG33246" s="300"/>
      <c r="BH33246" s="300"/>
      <c r="BI33246" s="300"/>
      <c r="BJ33246" s="300"/>
      <c r="BK33246" s="300"/>
      <c r="BL33246" s="300"/>
      <c r="BM33246" s="300"/>
      <c r="BN33246" s="300"/>
      <c r="BO33246" s="300"/>
      <c r="BP33246" s="300"/>
      <c r="BQ33246" s="300"/>
      <c r="BR33246" s="300"/>
      <c r="BS33246" s="300"/>
      <c r="BT33246" s="300"/>
      <c r="BU33246" s="300"/>
      <c r="BV33246" s="300"/>
      <c r="BW33246" s="300"/>
      <c r="BX33246" s="300"/>
      <c r="BY33246" s="300"/>
      <c r="BZ33246" s="300"/>
      <c r="CA33246" s="300"/>
      <c r="CB33246" s="300"/>
      <c r="CC33246" s="300"/>
      <c r="CD33246" s="300"/>
      <c r="CE33246" s="300"/>
      <c r="CF33246" s="300"/>
      <c r="CG33246" s="300"/>
      <c r="CH33246" s="300"/>
      <c r="CI33246" s="300"/>
      <c r="CJ33246" s="300"/>
      <c r="CK33246" s="300"/>
      <c r="CL33246" s="300"/>
      <c r="CM33246" s="300"/>
      <c r="CN33246" s="300"/>
      <c r="CO33246" s="300"/>
      <c r="CP33246" s="300"/>
      <c r="CQ33246" s="300"/>
      <c r="CR33246" s="300"/>
      <c r="CS33246" s="300"/>
      <c r="CT33246" s="300"/>
      <c r="CU33246" s="300"/>
      <c r="CV33246" s="300"/>
      <c r="CW33246" s="300"/>
      <c r="CX33246" s="300"/>
      <c r="CY33246" s="300"/>
      <c r="CZ33246" s="300"/>
      <c r="DA33246" s="300"/>
      <c r="DB33246" s="300"/>
      <c r="DC33246" s="300"/>
      <c r="DD33246" s="300"/>
      <c r="DE33246" s="300"/>
      <c r="DF33246" s="300"/>
      <c r="DG33246" s="300"/>
      <c r="DH33246" s="300"/>
      <c r="DI33246" s="300"/>
      <c r="DJ33246" s="300"/>
      <c r="DK33246" s="300"/>
      <c r="DL33246" s="300"/>
      <c r="DM33246" s="300"/>
      <c r="DN33246" s="300"/>
      <c r="DO33246" s="300"/>
      <c r="DP33246" s="300"/>
      <c r="DQ33246" s="300"/>
      <c r="DR33246" s="300"/>
      <c r="DS33246" s="300"/>
      <c r="DT33246" s="300"/>
      <c r="DU33246" s="300"/>
      <c r="DV33246" s="300"/>
      <c r="DW33246" s="300"/>
      <c r="DX33246" s="300"/>
      <c r="DY33246" s="300"/>
      <c r="DZ33246" s="300"/>
      <c r="EA33246" s="300"/>
      <c r="EB33246" s="300"/>
      <c r="EC33246" s="300"/>
      <c r="ED33246" s="300"/>
      <c r="EE33246" s="300"/>
      <c r="EF33246" s="300"/>
      <c r="EG33246" s="300"/>
      <c r="EH33246" s="300"/>
      <c r="EI33246" s="300"/>
      <c r="EJ33246" s="300"/>
      <c r="EK33246" s="300"/>
      <c r="EL33246" s="300"/>
      <c r="EM33246" s="300"/>
      <c r="EN33246" s="300"/>
      <c r="EO33246" s="300"/>
      <c r="EP33246" s="300"/>
      <c r="EQ33246" s="300"/>
      <c r="ER33246" s="300"/>
      <c r="ES33246" s="300"/>
      <c r="ET33246" s="300"/>
      <c r="EU33246" s="300"/>
      <c r="EV33246" s="300"/>
      <c r="EW33246" s="300"/>
      <c r="EX33246" s="300"/>
      <c r="EY33246" s="300"/>
      <c r="EZ33246" s="300"/>
      <c r="FA33246" s="300"/>
      <c r="FB33246" s="300"/>
      <c r="FC33246" s="300"/>
      <c r="FD33246" s="300"/>
      <c r="FE33246" s="300"/>
      <c r="FF33246" s="300"/>
      <c r="FG33246" s="300"/>
      <c r="FH33246" s="300"/>
      <c r="FI33246" s="300"/>
      <c r="FJ33246" s="300"/>
      <c r="FK33246" s="300"/>
      <c r="FL33246" s="300"/>
      <c r="FM33246" s="300"/>
      <c r="FN33246" s="300"/>
      <c r="FO33246" s="300"/>
      <c r="FP33246" s="300"/>
      <c r="FQ33246" s="300"/>
      <c r="FR33246" s="300"/>
      <c r="FS33246" s="300"/>
      <c r="FT33246" s="300"/>
      <c r="FU33246" s="300"/>
      <c r="FV33246" s="300"/>
      <c r="FW33246" s="300"/>
      <c r="FX33246" s="300"/>
      <c r="FY33246" s="300"/>
      <c r="FZ33246" s="300"/>
      <c r="GA33246" s="300"/>
      <c r="GB33246" s="300"/>
      <c r="GC33246" s="300"/>
      <c r="GD33246" s="300"/>
      <c r="GE33246" s="300"/>
      <c r="GF33246" s="300"/>
      <c r="GG33246" s="300"/>
      <c r="GH33246" s="300"/>
      <c r="GI33246" s="300"/>
      <c r="GJ33246" s="300"/>
      <c r="GK33246" s="300"/>
    </row>
    <row r="33247" spans="4:193" x14ac:dyDescent="0.25">
      <c r="D33247" s="300"/>
      <c r="J33247" s="300"/>
      <c r="K33247" s="300"/>
      <c r="L33247" s="300"/>
      <c r="M33247" s="300"/>
      <c r="N33247" s="300"/>
      <c r="O33247" s="300"/>
      <c r="P33247" s="300"/>
      <c r="Q33247" s="300"/>
      <c r="R33247" s="300"/>
      <c r="S33247" s="300"/>
      <c r="T33247" s="300"/>
      <c r="U33247" s="300"/>
      <c r="V33247" s="300"/>
      <c r="W33247" s="300"/>
      <c r="X33247" s="300"/>
      <c r="Y33247" s="300"/>
      <c r="Z33247" s="300"/>
      <c r="AA33247" s="300"/>
      <c r="AB33247" s="300"/>
      <c r="AC33247" s="300"/>
      <c r="AD33247" s="300"/>
      <c r="AE33247" s="300"/>
      <c r="AF33247" s="300"/>
      <c r="AG33247" s="300"/>
      <c r="AH33247" s="300"/>
      <c r="AI33247" s="300"/>
      <c r="AJ33247" s="300"/>
      <c r="AK33247" s="300"/>
      <c r="AL33247" s="300"/>
      <c r="AM33247" s="300"/>
      <c r="AN33247" s="300"/>
      <c r="AO33247" s="300"/>
      <c r="AP33247" s="300"/>
      <c r="AQ33247" s="300"/>
      <c r="AR33247" s="300"/>
      <c r="AS33247" s="300"/>
      <c r="AT33247" s="300"/>
      <c r="AU33247" s="300"/>
      <c r="AV33247" s="300"/>
      <c r="AW33247" s="300"/>
      <c r="AX33247" s="300"/>
      <c r="AY33247" s="300"/>
      <c r="AZ33247" s="300"/>
      <c r="BA33247" s="300"/>
      <c r="BB33247" s="300"/>
      <c r="BC33247" s="300"/>
      <c r="BD33247" s="300"/>
      <c r="BE33247" s="300"/>
      <c r="BF33247" s="300"/>
      <c r="BG33247" s="300"/>
      <c r="BH33247" s="300"/>
      <c r="BI33247" s="300"/>
      <c r="BJ33247" s="300"/>
      <c r="BK33247" s="300"/>
      <c r="BL33247" s="300"/>
      <c r="BM33247" s="300"/>
      <c r="BN33247" s="300"/>
      <c r="BO33247" s="300"/>
      <c r="BP33247" s="300"/>
      <c r="BQ33247" s="300"/>
      <c r="BR33247" s="300"/>
      <c r="BS33247" s="300"/>
      <c r="BT33247" s="300"/>
      <c r="BU33247" s="300"/>
      <c r="BV33247" s="300"/>
      <c r="BW33247" s="300"/>
      <c r="BX33247" s="300"/>
      <c r="BY33247" s="300"/>
      <c r="BZ33247" s="300"/>
      <c r="CA33247" s="300"/>
      <c r="CB33247" s="300"/>
      <c r="CC33247" s="300"/>
      <c r="CD33247" s="300"/>
      <c r="CE33247" s="300"/>
      <c r="CF33247" s="300"/>
      <c r="CG33247" s="300"/>
      <c r="CH33247" s="300"/>
      <c r="CI33247" s="300"/>
      <c r="CJ33247" s="300"/>
      <c r="CK33247" s="300"/>
      <c r="CL33247" s="300"/>
      <c r="CM33247" s="300"/>
      <c r="CN33247" s="300"/>
      <c r="CO33247" s="300"/>
      <c r="CP33247" s="300"/>
      <c r="CQ33247" s="300"/>
      <c r="CR33247" s="300"/>
      <c r="CS33247" s="300"/>
      <c r="CT33247" s="300"/>
      <c r="CU33247" s="300"/>
      <c r="CV33247" s="300"/>
      <c r="CW33247" s="300"/>
      <c r="CX33247" s="300"/>
      <c r="CY33247" s="300"/>
      <c r="CZ33247" s="300"/>
      <c r="DA33247" s="300"/>
      <c r="DB33247" s="300"/>
      <c r="DC33247" s="300"/>
      <c r="DD33247" s="300"/>
      <c r="DE33247" s="300"/>
      <c r="DF33247" s="300"/>
      <c r="DG33247" s="300"/>
      <c r="DH33247" s="300"/>
      <c r="DI33247" s="300"/>
      <c r="DJ33247" s="300"/>
      <c r="DK33247" s="300"/>
      <c r="DL33247" s="300"/>
      <c r="DM33247" s="300"/>
      <c r="DN33247" s="300"/>
      <c r="DO33247" s="300"/>
      <c r="DP33247" s="300"/>
      <c r="DQ33247" s="300"/>
      <c r="DR33247" s="300"/>
      <c r="DS33247" s="300"/>
      <c r="DT33247" s="300"/>
      <c r="DU33247" s="300"/>
      <c r="DV33247" s="300"/>
      <c r="DW33247" s="300"/>
      <c r="DX33247" s="300"/>
      <c r="DY33247" s="300"/>
      <c r="DZ33247" s="300"/>
      <c r="EA33247" s="300"/>
      <c r="EB33247" s="300"/>
      <c r="EC33247" s="300"/>
      <c r="ED33247" s="300"/>
      <c r="EE33247" s="300"/>
      <c r="EF33247" s="300"/>
      <c r="EG33247" s="300"/>
      <c r="EH33247" s="300"/>
      <c r="EI33247" s="300"/>
      <c r="EJ33247" s="300"/>
      <c r="EK33247" s="300"/>
      <c r="EL33247" s="300"/>
      <c r="EM33247" s="300"/>
      <c r="EN33247" s="300"/>
      <c r="EO33247" s="300"/>
      <c r="EP33247" s="300"/>
      <c r="EQ33247" s="300"/>
      <c r="ER33247" s="300"/>
      <c r="ES33247" s="300"/>
      <c r="ET33247" s="300"/>
      <c r="EU33247" s="300"/>
      <c r="EV33247" s="300"/>
      <c r="EW33247" s="300"/>
      <c r="EX33247" s="300"/>
      <c r="EY33247" s="300"/>
      <c r="EZ33247" s="300"/>
      <c r="FA33247" s="300"/>
      <c r="FB33247" s="300"/>
      <c r="FC33247" s="300"/>
      <c r="FD33247" s="300"/>
      <c r="FE33247" s="300"/>
      <c r="FF33247" s="300"/>
      <c r="FG33247" s="300"/>
      <c r="FH33247" s="300"/>
      <c r="FI33247" s="300"/>
      <c r="FJ33247" s="300"/>
      <c r="FK33247" s="300"/>
      <c r="FL33247" s="300"/>
      <c r="FM33247" s="300"/>
      <c r="FN33247" s="300"/>
      <c r="FO33247" s="300"/>
      <c r="FP33247" s="300"/>
      <c r="FQ33247" s="300"/>
      <c r="FR33247" s="300"/>
      <c r="FS33247" s="300"/>
      <c r="FT33247" s="300"/>
      <c r="FU33247" s="300"/>
      <c r="FV33247" s="300"/>
      <c r="FW33247" s="300"/>
      <c r="FX33247" s="300"/>
      <c r="FY33247" s="300"/>
      <c r="FZ33247" s="300"/>
      <c r="GA33247" s="300"/>
      <c r="GB33247" s="300"/>
      <c r="GC33247" s="300"/>
      <c r="GD33247" s="300"/>
      <c r="GE33247" s="300"/>
      <c r="GF33247" s="300"/>
      <c r="GG33247" s="300"/>
      <c r="GH33247" s="300"/>
      <c r="GI33247" s="300"/>
      <c r="GJ33247" s="300"/>
      <c r="GK33247" s="300"/>
    </row>
    <row r="33248" spans="4:193" x14ac:dyDescent="0.25">
      <c r="D33248" s="300"/>
      <c r="J33248" s="300"/>
      <c r="K33248" s="300"/>
      <c r="L33248" s="300"/>
      <c r="M33248" s="300"/>
      <c r="N33248" s="300"/>
      <c r="O33248" s="300"/>
      <c r="P33248" s="300"/>
      <c r="Q33248" s="300"/>
      <c r="R33248" s="300"/>
      <c r="S33248" s="300"/>
      <c r="T33248" s="300"/>
      <c r="U33248" s="300"/>
      <c r="V33248" s="300"/>
      <c r="W33248" s="300"/>
      <c r="X33248" s="300"/>
      <c r="Y33248" s="300"/>
      <c r="Z33248" s="300"/>
      <c r="AA33248" s="300"/>
      <c r="AB33248" s="300"/>
      <c r="AC33248" s="300"/>
      <c r="AD33248" s="300"/>
      <c r="AE33248" s="300"/>
      <c r="AF33248" s="300"/>
      <c r="AG33248" s="300"/>
      <c r="AH33248" s="300"/>
      <c r="AI33248" s="300"/>
      <c r="AJ33248" s="300"/>
      <c r="AK33248" s="300"/>
      <c r="AL33248" s="300"/>
      <c r="AM33248" s="300"/>
      <c r="AN33248" s="300"/>
      <c r="AO33248" s="300"/>
      <c r="AP33248" s="300"/>
      <c r="AQ33248" s="300"/>
      <c r="AR33248" s="300"/>
      <c r="AS33248" s="300"/>
      <c r="AT33248" s="300"/>
      <c r="AU33248" s="300"/>
      <c r="AV33248" s="300"/>
      <c r="AW33248" s="300"/>
      <c r="AX33248" s="300"/>
      <c r="AY33248" s="300"/>
      <c r="AZ33248" s="300"/>
      <c r="BA33248" s="300"/>
      <c r="BB33248" s="300"/>
      <c r="BC33248" s="300"/>
      <c r="BD33248" s="300"/>
      <c r="BE33248" s="300"/>
      <c r="BF33248" s="300"/>
      <c r="BG33248" s="300"/>
      <c r="BH33248" s="300"/>
      <c r="BI33248" s="300"/>
      <c r="BJ33248" s="300"/>
      <c r="BK33248" s="300"/>
      <c r="BL33248" s="300"/>
      <c r="BM33248" s="300"/>
      <c r="BN33248" s="300"/>
      <c r="BO33248" s="300"/>
      <c r="BP33248" s="300"/>
      <c r="BQ33248" s="300"/>
      <c r="BR33248" s="300"/>
      <c r="BS33248" s="300"/>
      <c r="BT33248" s="300"/>
      <c r="BU33248" s="300"/>
      <c r="BV33248" s="300"/>
      <c r="BW33248" s="300"/>
      <c r="BX33248" s="300"/>
      <c r="BY33248" s="300"/>
      <c r="BZ33248" s="300"/>
      <c r="CA33248" s="300"/>
      <c r="CB33248" s="300"/>
      <c r="CC33248" s="300"/>
      <c r="CD33248" s="300"/>
      <c r="CE33248" s="300"/>
      <c r="CF33248" s="300"/>
      <c r="CG33248" s="300"/>
      <c r="CH33248" s="300"/>
      <c r="CI33248" s="300"/>
      <c r="CJ33248" s="300"/>
      <c r="CK33248" s="300"/>
      <c r="CL33248" s="300"/>
      <c r="CM33248" s="300"/>
      <c r="CN33248" s="300"/>
      <c r="CO33248" s="300"/>
      <c r="CP33248" s="300"/>
      <c r="CQ33248" s="300"/>
      <c r="CR33248" s="300"/>
      <c r="CS33248" s="300"/>
      <c r="CT33248" s="300"/>
      <c r="CU33248" s="300"/>
      <c r="CV33248" s="300"/>
      <c r="CW33248" s="300"/>
      <c r="CX33248" s="300"/>
      <c r="CY33248" s="300"/>
      <c r="CZ33248" s="300"/>
      <c r="DA33248" s="300"/>
      <c r="DB33248" s="300"/>
      <c r="DC33248" s="300"/>
      <c r="DD33248" s="300"/>
      <c r="DE33248" s="300"/>
      <c r="DF33248" s="300"/>
      <c r="DG33248" s="300"/>
      <c r="DH33248" s="300"/>
      <c r="DI33248" s="300"/>
      <c r="DJ33248" s="300"/>
      <c r="DK33248" s="300"/>
      <c r="DL33248" s="300"/>
      <c r="DM33248" s="300"/>
      <c r="DN33248" s="300"/>
      <c r="DO33248" s="300"/>
      <c r="DP33248" s="300"/>
      <c r="DQ33248" s="300"/>
      <c r="DR33248" s="300"/>
      <c r="DS33248" s="300"/>
      <c r="DT33248" s="300"/>
      <c r="DU33248" s="300"/>
      <c r="DV33248" s="300"/>
      <c r="DW33248" s="300"/>
      <c r="DX33248" s="300"/>
      <c r="DY33248" s="300"/>
      <c r="DZ33248" s="300"/>
      <c r="EA33248" s="300"/>
      <c r="EB33248" s="300"/>
      <c r="EC33248" s="300"/>
      <c r="ED33248" s="300"/>
      <c r="EE33248" s="300"/>
      <c r="EF33248" s="300"/>
      <c r="EG33248" s="300"/>
      <c r="EH33248" s="300"/>
      <c r="EI33248" s="300"/>
      <c r="EJ33248" s="300"/>
      <c r="EK33248" s="300"/>
      <c r="EL33248" s="300"/>
      <c r="EM33248" s="300"/>
      <c r="EN33248" s="300"/>
      <c r="EO33248" s="300"/>
      <c r="EP33248" s="300"/>
      <c r="EQ33248" s="300"/>
      <c r="ER33248" s="300"/>
      <c r="ES33248" s="300"/>
      <c r="ET33248" s="300"/>
      <c r="EU33248" s="300"/>
      <c r="EV33248" s="300"/>
      <c r="EW33248" s="300"/>
      <c r="EX33248" s="300"/>
      <c r="EY33248" s="300"/>
      <c r="EZ33248" s="300"/>
      <c r="FA33248" s="300"/>
      <c r="FB33248" s="300"/>
      <c r="FC33248" s="300"/>
      <c r="FD33248" s="300"/>
      <c r="FE33248" s="300"/>
      <c r="FF33248" s="300"/>
      <c r="FG33248" s="300"/>
      <c r="FH33248" s="300"/>
      <c r="FI33248" s="300"/>
      <c r="FJ33248" s="300"/>
      <c r="FK33248" s="300"/>
      <c r="FL33248" s="300"/>
      <c r="FM33248" s="300"/>
      <c r="FN33248" s="300"/>
      <c r="FO33248" s="300"/>
      <c r="FP33248" s="300"/>
      <c r="FQ33248" s="300"/>
      <c r="FR33248" s="300"/>
      <c r="FS33248" s="300"/>
      <c r="FT33248" s="300"/>
      <c r="FU33248" s="300"/>
      <c r="FV33248" s="300"/>
      <c r="FW33248" s="300"/>
      <c r="FX33248" s="300"/>
      <c r="FY33248" s="300"/>
      <c r="FZ33248" s="300"/>
      <c r="GA33248" s="300"/>
      <c r="GB33248" s="300"/>
      <c r="GC33248" s="300"/>
      <c r="GD33248" s="300"/>
      <c r="GE33248" s="300"/>
      <c r="GF33248" s="300"/>
      <c r="GG33248" s="300"/>
      <c r="GH33248" s="300"/>
      <c r="GI33248" s="300"/>
      <c r="GJ33248" s="300"/>
      <c r="GK33248" s="300"/>
    </row>
    <row r="33249" spans="4:193" x14ac:dyDescent="0.25">
      <c r="D33249" s="300"/>
      <c r="J33249" s="300"/>
      <c r="K33249" s="300"/>
      <c r="L33249" s="300"/>
      <c r="M33249" s="300"/>
      <c r="N33249" s="300"/>
      <c r="O33249" s="300"/>
      <c r="P33249" s="300"/>
      <c r="Q33249" s="300"/>
      <c r="R33249" s="300"/>
      <c r="S33249" s="300"/>
      <c r="T33249" s="300"/>
      <c r="U33249" s="300"/>
      <c r="V33249" s="300"/>
      <c r="W33249" s="300"/>
      <c r="X33249" s="300"/>
      <c r="Y33249" s="300"/>
      <c r="Z33249" s="300"/>
      <c r="AA33249" s="300"/>
      <c r="AB33249" s="300"/>
      <c r="AC33249" s="300"/>
      <c r="AD33249" s="300"/>
      <c r="AE33249" s="300"/>
      <c r="AF33249" s="300"/>
      <c r="AG33249" s="300"/>
      <c r="AH33249" s="300"/>
      <c r="AI33249" s="300"/>
      <c r="AJ33249" s="300"/>
      <c r="AK33249" s="300"/>
      <c r="AL33249" s="300"/>
      <c r="AM33249" s="300"/>
      <c r="AN33249" s="300"/>
      <c r="AO33249" s="300"/>
      <c r="AP33249" s="300"/>
      <c r="AQ33249" s="300"/>
      <c r="AR33249" s="300"/>
      <c r="AS33249" s="300"/>
      <c r="AT33249" s="300"/>
      <c r="AU33249" s="300"/>
      <c r="AV33249" s="300"/>
      <c r="AW33249" s="300"/>
      <c r="AX33249" s="300"/>
      <c r="AY33249" s="300"/>
      <c r="AZ33249" s="300"/>
      <c r="BA33249" s="300"/>
      <c r="BB33249" s="300"/>
      <c r="BC33249" s="300"/>
      <c r="BD33249" s="300"/>
      <c r="BE33249" s="300"/>
      <c r="BF33249" s="300"/>
      <c r="BG33249" s="300"/>
      <c r="BH33249" s="300"/>
      <c r="BI33249" s="300"/>
      <c r="BJ33249" s="300"/>
      <c r="BK33249" s="300"/>
      <c r="BL33249" s="300"/>
      <c r="BM33249" s="300"/>
      <c r="BN33249" s="300"/>
      <c r="BO33249" s="300"/>
      <c r="BP33249" s="300"/>
      <c r="BQ33249" s="300"/>
      <c r="BR33249" s="300"/>
      <c r="BS33249" s="300"/>
      <c r="BT33249" s="300"/>
      <c r="BU33249" s="300"/>
      <c r="BV33249" s="300"/>
      <c r="BW33249" s="300"/>
      <c r="BX33249" s="300"/>
      <c r="BY33249" s="300"/>
      <c r="BZ33249" s="300"/>
      <c r="CA33249" s="300"/>
      <c r="CB33249" s="300"/>
      <c r="CC33249" s="300"/>
      <c r="CD33249" s="300"/>
      <c r="CE33249" s="300"/>
      <c r="CF33249" s="300"/>
      <c r="CG33249" s="300"/>
      <c r="CH33249" s="300"/>
      <c r="CI33249" s="300"/>
      <c r="CJ33249" s="300"/>
      <c r="CK33249" s="300"/>
      <c r="CL33249" s="300"/>
      <c r="CM33249" s="300"/>
      <c r="CN33249" s="300"/>
      <c r="CO33249" s="300"/>
      <c r="CP33249" s="300"/>
      <c r="CQ33249" s="300"/>
      <c r="CR33249" s="300"/>
      <c r="CS33249" s="300"/>
      <c r="CT33249" s="300"/>
      <c r="CU33249" s="300"/>
      <c r="CV33249" s="300"/>
      <c r="CW33249" s="300"/>
      <c r="CX33249" s="300"/>
      <c r="CY33249" s="300"/>
      <c r="CZ33249" s="300"/>
      <c r="DA33249" s="300"/>
      <c r="DB33249" s="300"/>
      <c r="DC33249" s="300"/>
      <c r="DD33249" s="300"/>
      <c r="DE33249" s="300"/>
      <c r="DF33249" s="300"/>
      <c r="DG33249" s="300"/>
      <c r="DH33249" s="300"/>
      <c r="DI33249" s="300"/>
      <c r="DJ33249" s="300"/>
      <c r="DK33249" s="300"/>
      <c r="DL33249" s="300"/>
      <c r="DM33249" s="300"/>
      <c r="DN33249" s="300"/>
      <c r="DO33249" s="300"/>
      <c r="DP33249" s="300"/>
      <c r="DQ33249" s="300"/>
      <c r="DR33249" s="300"/>
      <c r="DS33249" s="300"/>
      <c r="DT33249" s="300"/>
      <c r="DU33249" s="300"/>
      <c r="DV33249" s="300"/>
      <c r="DW33249" s="300"/>
      <c r="DX33249" s="300"/>
      <c r="DY33249" s="300"/>
      <c r="DZ33249" s="300"/>
      <c r="EA33249" s="300"/>
      <c r="EB33249" s="300"/>
      <c r="EC33249" s="300"/>
      <c r="ED33249" s="300"/>
      <c r="EE33249" s="300"/>
      <c r="EF33249" s="300"/>
      <c r="EG33249" s="300"/>
      <c r="EH33249" s="300"/>
      <c r="EI33249" s="300"/>
      <c r="EJ33249" s="300"/>
      <c r="EK33249" s="300"/>
      <c r="EL33249" s="300"/>
      <c r="EM33249" s="300"/>
      <c r="EN33249" s="300"/>
      <c r="EO33249" s="300"/>
      <c r="EP33249" s="300"/>
      <c r="EQ33249" s="300"/>
      <c r="ER33249" s="300"/>
      <c r="ES33249" s="300"/>
      <c r="ET33249" s="300"/>
      <c r="EU33249" s="300"/>
      <c r="EV33249" s="300"/>
      <c r="EW33249" s="300"/>
      <c r="EX33249" s="300"/>
      <c r="EY33249" s="300"/>
      <c r="EZ33249" s="300"/>
      <c r="FA33249" s="300"/>
      <c r="FB33249" s="300"/>
      <c r="FC33249" s="300"/>
      <c r="FD33249" s="300"/>
      <c r="FE33249" s="300"/>
      <c r="FF33249" s="300"/>
      <c r="FG33249" s="300"/>
      <c r="FH33249" s="300"/>
      <c r="FI33249" s="300"/>
      <c r="FJ33249" s="300"/>
      <c r="FK33249" s="300"/>
      <c r="FL33249" s="300"/>
      <c r="FM33249" s="300"/>
      <c r="FN33249" s="300"/>
      <c r="FO33249" s="300"/>
      <c r="FP33249" s="300"/>
      <c r="FQ33249" s="300"/>
      <c r="FR33249" s="300"/>
      <c r="FS33249" s="300"/>
      <c r="FT33249" s="300"/>
      <c r="FU33249" s="300"/>
      <c r="FV33249" s="300"/>
      <c r="FW33249" s="300"/>
      <c r="FX33249" s="300"/>
      <c r="FY33249" s="300"/>
      <c r="FZ33249" s="300"/>
      <c r="GA33249" s="300"/>
      <c r="GB33249" s="300"/>
      <c r="GC33249" s="300"/>
      <c r="GD33249" s="300"/>
      <c r="GE33249" s="300"/>
      <c r="GF33249" s="300"/>
      <c r="GG33249" s="300"/>
      <c r="GH33249" s="300"/>
      <c r="GI33249" s="300"/>
      <c r="GJ33249" s="300"/>
      <c r="GK33249" s="300"/>
    </row>
    <row r="33250" spans="4:193" x14ac:dyDescent="0.25">
      <c r="D33250" s="300"/>
      <c r="J33250" s="300"/>
      <c r="K33250" s="300"/>
      <c r="L33250" s="300"/>
      <c r="M33250" s="300"/>
      <c r="N33250" s="300"/>
      <c r="O33250" s="300"/>
      <c r="P33250" s="300"/>
      <c r="Q33250" s="300"/>
      <c r="R33250" s="300"/>
      <c r="S33250" s="300"/>
      <c r="T33250" s="300"/>
      <c r="U33250" s="300"/>
      <c r="V33250" s="300"/>
      <c r="W33250" s="300"/>
      <c r="X33250" s="300"/>
      <c r="Y33250" s="300"/>
      <c r="Z33250" s="300"/>
      <c r="AA33250" s="300"/>
      <c r="AB33250" s="300"/>
      <c r="AC33250" s="300"/>
      <c r="AD33250" s="300"/>
      <c r="AE33250" s="300"/>
      <c r="AF33250" s="300"/>
      <c r="AG33250" s="300"/>
      <c r="AH33250" s="300"/>
      <c r="AI33250" s="300"/>
      <c r="AJ33250" s="300"/>
      <c r="AK33250" s="300"/>
      <c r="AL33250" s="300"/>
      <c r="AM33250" s="300"/>
      <c r="AN33250" s="300"/>
      <c r="AO33250" s="300"/>
      <c r="AP33250" s="300"/>
      <c r="AQ33250" s="300"/>
      <c r="AR33250" s="300"/>
      <c r="AS33250" s="300"/>
      <c r="AT33250" s="300"/>
      <c r="AU33250" s="300"/>
      <c r="AV33250" s="300"/>
      <c r="AW33250" s="300"/>
      <c r="AX33250" s="300"/>
      <c r="AY33250" s="300"/>
      <c r="AZ33250" s="300"/>
      <c r="BA33250" s="300"/>
      <c r="BB33250" s="300"/>
      <c r="BC33250" s="300"/>
      <c r="BD33250" s="300"/>
      <c r="BE33250" s="300"/>
      <c r="BF33250" s="300"/>
      <c r="BG33250" s="300"/>
      <c r="BH33250" s="300"/>
      <c r="BI33250" s="300"/>
      <c r="BJ33250" s="300"/>
      <c r="BK33250" s="300"/>
      <c r="BL33250" s="300"/>
      <c r="BM33250" s="300"/>
      <c r="BN33250" s="300"/>
      <c r="BO33250" s="300"/>
      <c r="BP33250" s="300"/>
      <c r="BQ33250" s="300"/>
      <c r="BR33250" s="300"/>
      <c r="BS33250" s="300"/>
      <c r="BT33250" s="300"/>
      <c r="BU33250" s="300"/>
      <c r="BV33250" s="300"/>
      <c r="BW33250" s="300"/>
      <c r="BX33250" s="300"/>
      <c r="BY33250" s="300"/>
      <c r="BZ33250" s="300"/>
      <c r="CA33250" s="300"/>
      <c r="CB33250" s="300"/>
      <c r="CC33250" s="300"/>
      <c r="CD33250" s="300"/>
      <c r="CE33250" s="300"/>
      <c r="CF33250" s="300"/>
      <c r="CG33250" s="300"/>
      <c r="CH33250" s="300"/>
      <c r="CI33250" s="300"/>
      <c r="CJ33250" s="300"/>
      <c r="CK33250" s="300"/>
      <c r="CL33250" s="300"/>
      <c r="CM33250" s="300"/>
      <c r="CN33250" s="300"/>
      <c r="CO33250" s="300"/>
      <c r="CP33250" s="300"/>
      <c r="CQ33250" s="300"/>
      <c r="CR33250" s="300"/>
      <c r="CS33250" s="300"/>
      <c r="CT33250" s="300"/>
      <c r="CU33250" s="300"/>
      <c r="CV33250" s="300"/>
      <c r="CW33250" s="300"/>
      <c r="CX33250" s="300"/>
      <c r="CY33250" s="300"/>
      <c r="CZ33250" s="300"/>
      <c r="DA33250" s="300"/>
      <c r="DB33250" s="300"/>
      <c r="DC33250" s="300"/>
      <c r="DD33250" s="300"/>
      <c r="DE33250" s="300"/>
      <c r="DF33250" s="300"/>
      <c r="DG33250" s="300"/>
      <c r="DH33250" s="300"/>
      <c r="DI33250" s="300"/>
      <c r="DJ33250" s="300"/>
      <c r="DK33250" s="300"/>
      <c r="DL33250" s="300"/>
      <c r="DM33250" s="300"/>
      <c r="DN33250" s="300"/>
      <c r="DO33250" s="300"/>
      <c r="DP33250" s="300"/>
      <c r="DQ33250" s="300"/>
      <c r="DR33250" s="300"/>
      <c r="DS33250" s="300"/>
      <c r="DT33250" s="300"/>
      <c r="DU33250" s="300"/>
      <c r="DV33250" s="300"/>
      <c r="DW33250" s="300"/>
      <c r="DX33250" s="300"/>
      <c r="DY33250" s="300"/>
      <c r="DZ33250" s="300"/>
      <c r="EA33250" s="300"/>
      <c r="EB33250" s="300"/>
      <c r="EC33250" s="300"/>
      <c r="ED33250" s="300"/>
      <c r="EE33250" s="300"/>
      <c r="EF33250" s="300"/>
      <c r="EG33250" s="300"/>
      <c r="EH33250" s="300"/>
      <c r="EI33250" s="300"/>
      <c r="EJ33250" s="300"/>
      <c r="EK33250" s="300"/>
      <c r="EL33250" s="300"/>
      <c r="EM33250" s="300"/>
      <c r="EN33250" s="300"/>
      <c r="EO33250" s="300"/>
      <c r="EP33250" s="300"/>
      <c r="EQ33250" s="300"/>
      <c r="ER33250" s="300"/>
      <c r="ES33250" s="300"/>
      <c r="ET33250" s="300"/>
      <c r="EU33250" s="300"/>
      <c r="EV33250" s="300"/>
      <c r="EW33250" s="300"/>
      <c r="EX33250" s="300"/>
      <c r="EY33250" s="300"/>
      <c r="EZ33250" s="300"/>
      <c r="FA33250" s="300"/>
      <c r="FB33250" s="300"/>
      <c r="FC33250" s="300"/>
      <c r="FD33250" s="300"/>
      <c r="FE33250" s="300"/>
      <c r="FF33250" s="300"/>
      <c r="FG33250" s="300"/>
      <c r="FH33250" s="300"/>
      <c r="FI33250" s="300"/>
      <c r="FJ33250" s="300"/>
      <c r="FK33250" s="300"/>
      <c r="FL33250" s="300"/>
      <c r="FM33250" s="300"/>
      <c r="FN33250" s="300"/>
      <c r="FO33250" s="300"/>
      <c r="FP33250" s="300"/>
      <c r="FQ33250" s="300"/>
      <c r="FR33250" s="300"/>
      <c r="FS33250" s="300"/>
      <c r="FT33250" s="300"/>
      <c r="FU33250" s="300"/>
      <c r="FV33250" s="300"/>
      <c r="FW33250" s="300"/>
      <c r="FX33250" s="300"/>
      <c r="FY33250" s="300"/>
      <c r="FZ33250" s="300"/>
      <c r="GA33250" s="300"/>
      <c r="GB33250" s="300"/>
      <c r="GC33250" s="300"/>
      <c r="GD33250" s="300"/>
      <c r="GE33250" s="300"/>
      <c r="GF33250" s="300"/>
      <c r="GG33250" s="300"/>
      <c r="GH33250" s="300"/>
      <c r="GI33250" s="300"/>
      <c r="GJ33250" s="300"/>
      <c r="GK33250" s="300"/>
    </row>
    <row r="33251" spans="4:193" x14ac:dyDescent="0.25">
      <c r="D33251" s="300"/>
      <c r="J33251" s="300"/>
      <c r="K33251" s="300"/>
      <c r="L33251" s="300"/>
      <c r="M33251" s="300"/>
      <c r="N33251" s="300"/>
      <c r="O33251" s="300"/>
      <c r="P33251" s="300"/>
      <c r="Q33251" s="300"/>
      <c r="R33251" s="300"/>
      <c r="S33251" s="300"/>
      <c r="T33251" s="300"/>
      <c r="U33251" s="300"/>
      <c r="V33251" s="300"/>
      <c r="W33251" s="300"/>
      <c r="X33251" s="300"/>
      <c r="Y33251" s="300"/>
      <c r="Z33251" s="300"/>
      <c r="AA33251" s="300"/>
      <c r="AB33251" s="300"/>
      <c r="AC33251" s="300"/>
      <c r="AD33251" s="300"/>
      <c r="AE33251" s="300"/>
      <c r="AF33251" s="300"/>
      <c r="AG33251" s="300"/>
      <c r="AH33251" s="300"/>
      <c r="AI33251" s="300"/>
      <c r="AJ33251" s="300"/>
      <c r="AK33251" s="300"/>
      <c r="AL33251" s="300"/>
      <c r="AM33251" s="300"/>
      <c r="AN33251" s="300"/>
      <c r="AO33251" s="300"/>
      <c r="AP33251" s="300"/>
      <c r="AQ33251" s="300"/>
      <c r="AR33251" s="300"/>
      <c r="AS33251" s="300"/>
      <c r="AT33251" s="300"/>
      <c r="AU33251" s="300"/>
      <c r="AV33251" s="300"/>
      <c r="AW33251" s="300"/>
      <c r="AX33251" s="300"/>
      <c r="AY33251" s="300"/>
      <c r="AZ33251" s="300"/>
      <c r="BA33251" s="300"/>
      <c r="BB33251" s="300"/>
      <c r="BC33251" s="300"/>
      <c r="BD33251" s="300"/>
      <c r="BE33251" s="300"/>
      <c r="BF33251" s="300"/>
      <c r="BG33251" s="300"/>
      <c r="BH33251" s="300"/>
      <c r="BI33251" s="300"/>
      <c r="BJ33251" s="300"/>
      <c r="BK33251" s="300"/>
      <c r="BL33251" s="300"/>
      <c r="BM33251" s="300"/>
      <c r="BN33251" s="300"/>
      <c r="BO33251" s="300"/>
      <c r="BP33251" s="300"/>
      <c r="BQ33251" s="300"/>
      <c r="BR33251" s="300"/>
      <c r="BS33251" s="300"/>
      <c r="BT33251" s="300"/>
      <c r="BU33251" s="300"/>
      <c r="BV33251" s="300"/>
      <c r="BW33251" s="300"/>
      <c r="BX33251" s="300"/>
      <c r="BY33251" s="300"/>
      <c r="BZ33251" s="300"/>
      <c r="CA33251" s="300"/>
      <c r="CB33251" s="300"/>
      <c r="CC33251" s="300"/>
      <c r="CD33251" s="300"/>
      <c r="CE33251" s="300"/>
      <c r="CF33251" s="300"/>
      <c r="CG33251" s="300"/>
      <c r="CH33251" s="300"/>
      <c r="CI33251" s="300"/>
      <c r="CJ33251" s="300"/>
      <c r="CK33251" s="300"/>
      <c r="CL33251" s="300"/>
      <c r="CM33251" s="300"/>
      <c r="CN33251" s="300"/>
      <c r="CO33251" s="300"/>
      <c r="CP33251" s="300"/>
      <c r="CQ33251" s="300"/>
      <c r="CR33251" s="300"/>
      <c r="CS33251" s="300"/>
      <c r="CT33251" s="300"/>
      <c r="CU33251" s="300"/>
      <c r="CV33251" s="300"/>
      <c r="CW33251" s="300"/>
      <c r="CX33251" s="300"/>
      <c r="CY33251" s="300"/>
      <c r="CZ33251" s="300"/>
      <c r="DA33251" s="300"/>
      <c r="DB33251" s="300"/>
      <c r="DC33251" s="300"/>
      <c r="DD33251" s="300"/>
      <c r="DE33251" s="300"/>
      <c r="DF33251" s="300"/>
      <c r="DG33251" s="300"/>
      <c r="DH33251" s="300"/>
      <c r="DI33251" s="300"/>
      <c r="DJ33251" s="300"/>
      <c r="DK33251" s="300"/>
      <c r="DL33251" s="300"/>
      <c r="DM33251" s="300"/>
      <c r="DN33251" s="300"/>
      <c r="DO33251" s="300"/>
      <c r="DP33251" s="300"/>
      <c r="DQ33251" s="300"/>
      <c r="DR33251" s="300"/>
      <c r="DS33251" s="300"/>
      <c r="DT33251" s="300"/>
      <c r="DU33251" s="300"/>
      <c r="DV33251" s="300"/>
      <c r="DW33251" s="300"/>
      <c r="DX33251" s="300"/>
      <c r="DY33251" s="300"/>
      <c r="DZ33251" s="300"/>
      <c r="EA33251" s="300"/>
      <c r="EB33251" s="300"/>
      <c r="EC33251" s="300"/>
      <c r="ED33251" s="300"/>
      <c r="EE33251" s="300"/>
      <c r="EF33251" s="300"/>
      <c r="EG33251" s="300"/>
      <c r="EH33251" s="300"/>
      <c r="EI33251" s="300"/>
      <c r="EJ33251" s="300"/>
      <c r="EK33251" s="300"/>
      <c r="EL33251" s="300"/>
      <c r="EM33251" s="300"/>
      <c r="EN33251" s="300"/>
      <c r="EO33251" s="300"/>
      <c r="EP33251" s="300"/>
      <c r="EQ33251" s="300"/>
      <c r="ER33251" s="300"/>
      <c r="ES33251" s="300"/>
      <c r="ET33251" s="300"/>
      <c r="EU33251" s="300"/>
      <c r="EV33251" s="300"/>
      <c r="EW33251" s="300"/>
      <c r="EX33251" s="300"/>
      <c r="EY33251" s="300"/>
      <c r="EZ33251" s="300"/>
      <c r="FA33251" s="300"/>
      <c r="FB33251" s="300"/>
      <c r="FC33251" s="300"/>
      <c r="FD33251" s="300"/>
      <c r="FE33251" s="300"/>
      <c r="FF33251" s="300"/>
      <c r="FG33251" s="300"/>
      <c r="FH33251" s="300"/>
      <c r="FI33251" s="300"/>
      <c r="FJ33251" s="300"/>
      <c r="FK33251" s="300"/>
      <c r="FL33251" s="300"/>
      <c r="FM33251" s="300"/>
      <c r="FN33251" s="300"/>
      <c r="FO33251" s="300"/>
      <c r="FP33251" s="300"/>
      <c r="FQ33251" s="300"/>
      <c r="FR33251" s="300"/>
      <c r="FS33251" s="300"/>
      <c r="FT33251" s="300"/>
      <c r="FU33251" s="300"/>
      <c r="FV33251" s="300"/>
      <c r="FW33251" s="300"/>
      <c r="FX33251" s="300"/>
      <c r="FY33251" s="300"/>
      <c r="FZ33251" s="300"/>
      <c r="GA33251" s="300"/>
      <c r="GB33251" s="300"/>
      <c r="GC33251" s="300"/>
      <c r="GD33251" s="300"/>
      <c r="GE33251" s="300"/>
      <c r="GF33251" s="300"/>
      <c r="GG33251" s="300"/>
      <c r="GH33251" s="300"/>
      <c r="GI33251" s="300"/>
      <c r="GJ33251" s="300"/>
      <c r="GK33251" s="300"/>
    </row>
    <row r="33252" spans="4:193" x14ac:dyDescent="0.25">
      <c r="D33252" s="300"/>
      <c r="J33252" s="300"/>
      <c r="K33252" s="300"/>
      <c r="L33252" s="300"/>
      <c r="M33252" s="300"/>
      <c r="N33252" s="300"/>
      <c r="O33252" s="300"/>
      <c r="P33252" s="300"/>
      <c r="Q33252" s="300"/>
      <c r="R33252" s="300"/>
      <c r="S33252" s="300"/>
      <c r="T33252" s="300"/>
      <c r="U33252" s="300"/>
      <c r="V33252" s="300"/>
      <c r="W33252" s="300"/>
      <c r="X33252" s="300"/>
      <c r="Y33252" s="300"/>
      <c r="Z33252" s="300"/>
      <c r="AA33252" s="300"/>
      <c r="AB33252" s="300"/>
      <c r="AC33252" s="300"/>
      <c r="AD33252" s="300"/>
      <c r="AE33252" s="300"/>
      <c r="AF33252" s="300"/>
      <c r="AG33252" s="300"/>
      <c r="AH33252" s="300"/>
      <c r="AI33252" s="300"/>
      <c r="AJ33252" s="300"/>
      <c r="AK33252" s="300"/>
      <c r="AL33252" s="300"/>
      <c r="AM33252" s="300"/>
      <c r="AN33252" s="300"/>
      <c r="AO33252" s="300"/>
      <c r="AP33252" s="300"/>
      <c r="AQ33252" s="300"/>
      <c r="AR33252" s="300"/>
      <c r="AS33252" s="300"/>
      <c r="AT33252" s="300"/>
      <c r="AU33252" s="300"/>
      <c r="AV33252" s="300"/>
      <c r="AW33252" s="300"/>
      <c r="AX33252" s="300"/>
      <c r="AY33252" s="300"/>
      <c r="AZ33252" s="300"/>
      <c r="BA33252" s="300"/>
      <c r="BB33252" s="300"/>
      <c r="BC33252" s="300"/>
      <c r="BD33252" s="300"/>
      <c r="BE33252" s="300"/>
      <c r="BF33252" s="300"/>
      <c r="BG33252" s="300"/>
      <c r="BH33252" s="300"/>
      <c r="BI33252" s="300"/>
      <c r="BJ33252" s="300"/>
      <c r="BK33252" s="300"/>
      <c r="BL33252" s="300"/>
      <c r="BM33252" s="300"/>
      <c r="BN33252" s="300"/>
      <c r="BO33252" s="300"/>
      <c r="BP33252" s="300"/>
      <c r="BQ33252" s="300"/>
      <c r="BR33252" s="300"/>
      <c r="BS33252" s="300"/>
      <c r="BT33252" s="300"/>
      <c r="BU33252" s="300"/>
      <c r="BV33252" s="300"/>
      <c r="BW33252" s="300"/>
      <c r="BX33252" s="300"/>
      <c r="BY33252" s="300"/>
      <c r="BZ33252" s="300"/>
      <c r="CA33252" s="300"/>
      <c r="CB33252" s="300"/>
      <c r="CC33252" s="300"/>
      <c r="CD33252" s="300"/>
      <c r="CE33252" s="300"/>
      <c r="CF33252" s="300"/>
      <c r="CG33252" s="300"/>
      <c r="CH33252" s="300"/>
      <c r="CI33252" s="300"/>
      <c r="CJ33252" s="300"/>
      <c r="CK33252" s="300"/>
      <c r="CL33252" s="300"/>
      <c r="CM33252" s="300"/>
      <c r="CN33252" s="300"/>
      <c r="CO33252" s="300"/>
      <c r="CP33252" s="300"/>
      <c r="CQ33252" s="300"/>
      <c r="CR33252" s="300"/>
      <c r="CS33252" s="300"/>
      <c r="CT33252" s="300"/>
      <c r="CU33252" s="300"/>
      <c r="CV33252" s="300"/>
      <c r="CW33252" s="300"/>
      <c r="CX33252" s="300"/>
      <c r="CY33252" s="300"/>
      <c r="CZ33252" s="300"/>
      <c r="DA33252" s="300"/>
      <c r="DB33252" s="300"/>
      <c r="DC33252" s="300"/>
      <c r="DD33252" s="300"/>
      <c r="DE33252" s="300"/>
      <c r="DF33252" s="300"/>
      <c r="DG33252" s="300"/>
      <c r="DH33252" s="300"/>
      <c r="DI33252" s="300"/>
      <c r="DJ33252" s="300"/>
      <c r="DK33252" s="300"/>
      <c r="DL33252" s="300"/>
      <c r="DM33252" s="300"/>
      <c r="DN33252" s="300"/>
      <c r="DO33252" s="300"/>
      <c r="DP33252" s="300"/>
      <c r="DQ33252" s="300"/>
      <c r="DR33252" s="300"/>
      <c r="DS33252" s="300"/>
      <c r="DT33252" s="300"/>
      <c r="DU33252" s="300"/>
      <c r="DV33252" s="300"/>
      <c r="DW33252" s="300"/>
      <c r="DX33252" s="300"/>
      <c r="DY33252" s="300"/>
      <c r="DZ33252" s="300"/>
      <c r="EA33252" s="300"/>
      <c r="EB33252" s="300"/>
      <c r="EC33252" s="300"/>
      <c r="ED33252" s="300"/>
      <c r="EE33252" s="300"/>
      <c r="EF33252" s="300"/>
      <c r="EG33252" s="300"/>
      <c r="EH33252" s="300"/>
      <c r="EI33252" s="300"/>
      <c r="EJ33252" s="300"/>
      <c r="EK33252" s="300"/>
      <c r="EL33252" s="300"/>
      <c r="EM33252" s="300"/>
      <c r="EN33252" s="300"/>
      <c r="EO33252" s="300"/>
      <c r="EP33252" s="300"/>
      <c r="EQ33252" s="300"/>
      <c r="ER33252" s="300"/>
      <c r="ES33252" s="300"/>
      <c r="ET33252" s="300"/>
      <c r="EU33252" s="300"/>
      <c r="EV33252" s="300"/>
      <c r="EW33252" s="300"/>
      <c r="EX33252" s="300"/>
      <c r="EY33252" s="300"/>
      <c r="EZ33252" s="300"/>
      <c r="FA33252" s="300"/>
      <c r="FB33252" s="300"/>
      <c r="FC33252" s="300"/>
      <c r="FD33252" s="300"/>
      <c r="FE33252" s="300"/>
      <c r="FF33252" s="300"/>
      <c r="FG33252" s="300"/>
      <c r="FH33252" s="300"/>
      <c r="FI33252" s="300"/>
      <c r="FJ33252" s="300"/>
      <c r="FK33252" s="300"/>
      <c r="FL33252" s="300"/>
      <c r="FM33252" s="300"/>
      <c r="FN33252" s="300"/>
      <c r="FO33252" s="300"/>
      <c r="FP33252" s="300"/>
      <c r="FQ33252" s="300"/>
      <c r="FR33252" s="300"/>
      <c r="FS33252" s="300"/>
      <c r="FT33252" s="300"/>
      <c r="FU33252" s="300"/>
      <c r="FV33252" s="300"/>
      <c r="FW33252" s="300"/>
      <c r="FX33252" s="300"/>
      <c r="FY33252" s="300"/>
      <c r="FZ33252" s="300"/>
      <c r="GA33252" s="300"/>
      <c r="GB33252" s="300"/>
      <c r="GC33252" s="300"/>
      <c r="GD33252" s="300"/>
      <c r="GE33252" s="300"/>
      <c r="GF33252" s="300"/>
      <c r="GG33252" s="300"/>
      <c r="GH33252" s="300"/>
      <c r="GI33252" s="300"/>
      <c r="GJ33252" s="300"/>
      <c r="GK33252" s="300"/>
    </row>
    <row r="33253" spans="4:193" x14ac:dyDescent="0.25">
      <c r="D33253" s="300"/>
      <c r="J33253" s="300"/>
      <c r="K33253" s="300"/>
      <c r="L33253" s="300"/>
      <c r="M33253" s="300"/>
      <c r="N33253" s="300"/>
      <c r="O33253" s="300"/>
      <c r="P33253" s="300"/>
      <c r="Q33253" s="300"/>
      <c r="R33253" s="300"/>
      <c r="S33253" s="300"/>
      <c r="T33253" s="300"/>
      <c r="U33253" s="300"/>
      <c r="V33253" s="300"/>
      <c r="W33253" s="300"/>
      <c r="X33253" s="300"/>
      <c r="Y33253" s="300"/>
      <c r="Z33253" s="300"/>
      <c r="AA33253" s="300"/>
      <c r="AB33253" s="300"/>
      <c r="AC33253" s="300"/>
      <c r="AD33253" s="300"/>
      <c r="AE33253" s="300"/>
      <c r="AF33253" s="300"/>
      <c r="AG33253" s="300"/>
      <c r="AH33253" s="300"/>
      <c r="AI33253" s="300"/>
      <c r="AJ33253" s="300"/>
      <c r="AK33253" s="300"/>
      <c r="AL33253" s="300"/>
      <c r="AM33253" s="300"/>
      <c r="AN33253" s="300"/>
      <c r="AO33253" s="300"/>
      <c r="AP33253" s="300"/>
      <c r="AQ33253" s="300"/>
      <c r="AR33253" s="300"/>
      <c r="AS33253" s="300"/>
      <c r="AT33253" s="300"/>
      <c r="AU33253" s="300"/>
      <c r="AV33253" s="300"/>
      <c r="AW33253" s="300"/>
      <c r="AX33253" s="300"/>
      <c r="AY33253" s="300"/>
      <c r="AZ33253" s="300"/>
      <c r="BA33253" s="300"/>
      <c r="BB33253" s="300"/>
      <c r="BC33253" s="300"/>
      <c r="BD33253" s="300"/>
      <c r="BE33253" s="300"/>
      <c r="BF33253" s="300"/>
      <c r="BG33253" s="300"/>
      <c r="BH33253" s="300"/>
      <c r="BI33253" s="300"/>
      <c r="BJ33253" s="300"/>
      <c r="BK33253" s="300"/>
      <c r="BL33253" s="300"/>
      <c r="BM33253" s="300"/>
      <c r="BN33253" s="300"/>
      <c r="BO33253" s="300"/>
      <c r="BP33253" s="300"/>
      <c r="BQ33253" s="300"/>
      <c r="BR33253" s="300"/>
      <c r="BS33253" s="300"/>
      <c r="BT33253" s="300"/>
      <c r="BU33253" s="300"/>
      <c r="BV33253" s="300"/>
      <c r="BW33253" s="300"/>
      <c r="BX33253" s="300"/>
      <c r="BY33253" s="300"/>
      <c r="BZ33253" s="300"/>
      <c r="CA33253" s="300"/>
      <c r="CB33253" s="300"/>
      <c r="CC33253" s="300"/>
      <c r="CD33253" s="300"/>
      <c r="CE33253" s="300"/>
      <c r="CF33253" s="300"/>
      <c r="CG33253" s="300"/>
      <c r="CH33253" s="300"/>
      <c r="CI33253" s="300"/>
      <c r="CJ33253" s="300"/>
      <c r="CK33253" s="300"/>
      <c r="CL33253" s="300"/>
      <c r="CM33253" s="300"/>
      <c r="CN33253" s="300"/>
      <c r="CO33253" s="300"/>
      <c r="CP33253" s="300"/>
      <c r="CQ33253" s="300"/>
      <c r="CR33253" s="300"/>
      <c r="CS33253" s="300"/>
      <c r="CT33253" s="300"/>
      <c r="CU33253" s="300"/>
      <c r="CV33253" s="300"/>
      <c r="CW33253" s="300"/>
      <c r="CX33253" s="300"/>
      <c r="CY33253" s="300"/>
      <c r="CZ33253" s="300"/>
      <c r="DA33253" s="300"/>
      <c r="DB33253" s="300"/>
      <c r="DC33253" s="300"/>
      <c r="DD33253" s="300"/>
      <c r="DE33253" s="300"/>
      <c r="DF33253" s="300"/>
      <c r="DG33253" s="300"/>
      <c r="DH33253" s="300"/>
      <c r="DI33253" s="300"/>
      <c r="DJ33253" s="300"/>
      <c r="DK33253" s="300"/>
      <c r="DL33253" s="300"/>
      <c r="DM33253" s="300"/>
      <c r="DN33253" s="300"/>
      <c r="DO33253" s="300"/>
      <c r="DP33253" s="300"/>
      <c r="DQ33253" s="300"/>
      <c r="DR33253" s="300"/>
      <c r="DS33253" s="300"/>
      <c r="DT33253" s="300"/>
      <c r="DU33253" s="300"/>
      <c r="DV33253" s="300"/>
      <c r="DW33253" s="300"/>
      <c r="DX33253" s="300"/>
      <c r="DY33253" s="300"/>
      <c r="DZ33253" s="300"/>
      <c r="EA33253" s="300"/>
      <c r="EB33253" s="300"/>
      <c r="EC33253" s="300"/>
      <c r="ED33253" s="300"/>
      <c r="EE33253" s="300"/>
      <c r="EF33253" s="300"/>
      <c r="EG33253" s="300"/>
      <c r="EH33253" s="300"/>
      <c r="EI33253" s="300"/>
      <c r="EJ33253" s="300"/>
      <c r="EK33253" s="300"/>
      <c r="EL33253" s="300"/>
      <c r="EM33253" s="300"/>
      <c r="EN33253" s="300"/>
      <c r="EO33253" s="300"/>
      <c r="EP33253" s="300"/>
      <c r="EQ33253" s="300"/>
      <c r="ER33253" s="300"/>
      <c r="ES33253" s="300"/>
      <c r="ET33253" s="300"/>
      <c r="EU33253" s="300"/>
      <c r="EV33253" s="300"/>
      <c r="EW33253" s="300"/>
      <c r="EX33253" s="300"/>
      <c r="EY33253" s="300"/>
      <c r="EZ33253" s="300"/>
      <c r="FA33253" s="300"/>
      <c r="FB33253" s="300"/>
      <c r="FC33253" s="300"/>
      <c r="FD33253" s="300"/>
      <c r="FE33253" s="300"/>
      <c r="FF33253" s="300"/>
      <c r="FG33253" s="300"/>
      <c r="FH33253" s="300"/>
      <c r="FI33253" s="300"/>
      <c r="FJ33253" s="300"/>
      <c r="FK33253" s="300"/>
      <c r="FL33253" s="300"/>
      <c r="FM33253" s="300"/>
      <c r="FN33253" s="300"/>
      <c r="FO33253" s="300"/>
      <c r="FP33253" s="300"/>
      <c r="FQ33253" s="300"/>
      <c r="FR33253" s="300"/>
      <c r="FS33253" s="300"/>
      <c r="FT33253" s="300"/>
      <c r="FU33253" s="300"/>
      <c r="FV33253" s="300"/>
      <c r="FW33253" s="300"/>
      <c r="FX33253" s="300"/>
      <c r="FY33253" s="300"/>
      <c r="FZ33253" s="300"/>
      <c r="GA33253" s="300"/>
      <c r="GB33253" s="300"/>
      <c r="GC33253" s="300"/>
      <c r="GD33253" s="300"/>
      <c r="GE33253" s="300"/>
      <c r="GF33253" s="300"/>
      <c r="GG33253" s="300"/>
      <c r="GH33253" s="300"/>
      <c r="GI33253" s="300"/>
      <c r="GJ33253" s="300"/>
      <c r="GK33253" s="300"/>
    </row>
    <row r="33254" spans="4:193" x14ac:dyDescent="0.25">
      <c r="D33254" s="300"/>
      <c r="J33254" s="300"/>
      <c r="K33254" s="300"/>
      <c r="L33254" s="300"/>
      <c r="M33254" s="300"/>
      <c r="N33254" s="300"/>
      <c r="O33254" s="300"/>
      <c r="P33254" s="300"/>
      <c r="Q33254" s="300"/>
      <c r="R33254" s="300"/>
      <c r="S33254" s="300"/>
      <c r="T33254" s="300"/>
      <c r="U33254" s="300"/>
      <c r="V33254" s="300"/>
      <c r="W33254" s="300"/>
      <c r="X33254" s="300"/>
      <c r="Y33254" s="300"/>
      <c r="Z33254" s="300"/>
      <c r="AA33254" s="300"/>
      <c r="AB33254" s="300"/>
      <c r="AC33254" s="300"/>
      <c r="AD33254" s="300"/>
      <c r="AE33254" s="300"/>
      <c r="AF33254" s="300"/>
      <c r="AG33254" s="300"/>
      <c r="AH33254" s="300"/>
      <c r="AI33254" s="300"/>
      <c r="AJ33254" s="300"/>
      <c r="AK33254" s="300"/>
      <c r="AL33254" s="300"/>
      <c r="AM33254" s="300"/>
      <c r="AN33254" s="300"/>
      <c r="AO33254" s="300"/>
      <c r="AP33254" s="300"/>
      <c r="AQ33254" s="300"/>
      <c r="AR33254" s="300"/>
      <c r="AS33254" s="300"/>
      <c r="AT33254" s="300"/>
      <c r="AU33254" s="300"/>
      <c r="AV33254" s="300"/>
      <c r="AW33254" s="300"/>
      <c r="AX33254" s="300"/>
      <c r="AY33254" s="300"/>
      <c r="AZ33254" s="300"/>
      <c r="BA33254" s="300"/>
      <c r="BB33254" s="300"/>
      <c r="BC33254" s="300"/>
      <c r="BD33254" s="300"/>
      <c r="BE33254" s="300"/>
      <c r="BF33254" s="300"/>
      <c r="BG33254" s="300"/>
      <c r="BH33254" s="300"/>
      <c r="BI33254" s="300"/>
      <c r="BJ33254" s="300"/>
      <c r="BK33254" s="300"/>
      <c r="BL33254" s="300"/>
      <c r="BM33254" s="300"/>
      <c r="BN33254" s="300"/>
      <c r="BO33254" s="300"/>
      <c r="BP33254" s="300"/>
      <c r="BQ33254" s="300"/>
      <c r="BR33254" s="300"/>
      <c r="BS33254" s="300"/>
      <c r="BT33254" s="300"/>
      <c r="BU33254" s="300"/>
      <c r="BV33254" s="300"/>
      <c r="BW33254" s="300"/>
      <c r="BX33254" s="300"/>
      <c r="BY33254" s="300"/>
      <c r="BZ33254" s="300"/>
      <c r="CA33254" s="300"/>
      <c r="CB33254" s="300"/>
      <c r="CC33254" s="300"/>
      <c r="CD33254" s="300"/>
      <c r="CE33254" s="300"/>
      <c r="CF33254" s="300"/>
      <c r="CG33254" s="300"/>
      <c r="CH33254" s="300"/>
      <c r="CI33254" s="300"/>
      <c r="CJ33254" s="300"/>
      <c r="CK33254" s="300"/>
      <c r="CL33254" s="300"/>
      <c r="CM33254" s="300"/>
      <c r="CN33254" s="300"/>
      <c r="CO33254" s="300"/>
      <c r="CP33254" s="300"/>
      <c r="CQ33254" s="300"/>
      <c r="CR33254" s="300"/>
      <c r="CS33254" s="300"/>
      <c r="CT33254" s="300"/>
      <c r="CU33254" s="300"/>
      <c r="CV33254" s="300"/>
      <c r="CW33254" s="300"/>
      <c r="CX33254" s="300"/>
      <c r="CY33254" s="300"/>
      <c r="CZ33254" s="300"/>
      <c r="DA33254" s="300"/>
      <c r="DB33254" s="300"/>
      <c r="DC33254" s="300"/>
      <c r="DD33254" s="300"/>
      <c r="DE33254" s="300"/>
      <c r="DF33254" s="300"/>
      <c r="DG33254" s="300"/>
      <c r="DH33254" s="300"/>
      <c r="DI33254" s="300"/>
      <c r="DJ33254" s="300"/>
      <c r="DK33254" s="300"/>
      <c r="DL33254" s="300"/>
      <c r="DM33254" s="300"/>
      <c r="DN33254" s="300"/>
      <c r="DO33254" s="300"/>
      <c r="DP33254" s="300"/>
      <c r="DQ33254" s="300"/>
      <c r="DR33254" s="300"/>
      <c r="DS33254" s="300"/>
      <c r="DT33254" s="300"/>
      <c r="DU33254" s="300"/>
      <c r="DV33254" s="300"/>
      <c r="DW33254" s="300"/>
      <c r="DX33254" s="300"/>
      <c r="DY33254" s="300"/>
      <c r="DZ33254" s="300"/>
      <c r="EA33254" s="300"/>
      <c r="EB33254" s="300"/>
      <c r="EC33254" s="300"/>
      <c r="ED33254" s="300"/>
      <c r="EE33254" s="300"/>
      <c r="EF33254" s="300"/>
      <c r="EG33254" s="300"/>
      <c r="EH33254" s="300"/>
      <c r="EI33254" s="300"/>
      <c r="EJ33254" s="300"/>
      <c r="EK33254" s="300"/>
      <c r="EL33254" s="300"/>
      <c r="EM33254" s="300"/>
      <c r="EN33254" s="300"/>
      <c r="EO33254" s="300"/>
      <c r="EP33254" s="300"/>
      <c r="EQ33254" s="300"/>
      <c r="ER33254" s="300"/>
      <c r="ES33254" s="300"/>
      <c r="ET33254" s="300"/>
      <c r="EU33254" s="300"/>
      <c r="EV33254" s="300"/>
      <c r="EW33254" s="300"/>
      <c r="EX33254" s="300"/>
      <c r="EY33254" s="300"/>
      <c r="EZ33254" s="300"/>
      <c r="FA33254" s="300"/>
      <c r="FB33254" s="300"/>
      <c r="FC33254" s="300"/>
      <c r="FD33254" s="300"/>
      <c r="FE33254" s="300"/>
      <c r="FF33254" s="300"/>
      <c r="FG33254" s="300"/>
      <c r="FH33254" s="300"/>
      <c r="FI33254" s="300"/>
      <c r="FJ33254" s="300"/>
      <c r="FK33254" s="300"/>
      <c r="FL33254" s="300"/>
      <c r="FM33254" s="300"/>
      <c r="FN33254" s="300"/>
      <c r="FO33254" s="300"/>
      <c r="FP33254" s="300"/>
      <c r="FQ33254" s="300"/>
      <c r="FR33254" s="300"/>
      <c r="FS33254" s="300"/>
      <c r="FT33254" s="300"/>
      <c r="FU33254" s="300"/>
      <c r="FV33254" s="300"/>
      <c r="FW33254" s="300"/>
      <c r="FX33254" s="300"/>
      <c r="FY33254" s="300"/>
      <c r="FZ33254" s="300"/>
      <c r="GA33254" s="300"/>
      <c r="GB33254" s="300"/>
      <c r="GC33254" s="300"/>
      <c r="GD33254" s="300"/>
      <c r="GE33254" s="300"/>
      <c r="GF33254" s="300"/>
      <c r="GG33254" s="300"/>
      <c r="GH33254" s="300"/>
      <c r="GI33254" s="300"/>
      <c r="GJ33254" s="300"/>
      <c r="GK33254" s="300"/>
    </row>
    <row r="33255" spans="4:193" x14ac:dyDescent="0.25">
      <c r="D33255" s="300"/>
      <c r="J33255" s="300"/>
      <c r="K33255" s="300"/>
      <c r="L33255" s="300"/>
      <c r="M33255" s="300"/>
      <c r="N33255" s="300"/>
      <c r="O33255" s="300"/>
      <c r="P33255" s="300"/>
      <c r="Q33255" s="300"/>
      <c r="R33255" s="300"/>
      <c r="S33255" s="300"/>
      <c r="T33255" s="300"/>
      <c r="U33255" s="300"/>
      <c r="V33255" s="300"/>
      <c r="W33255" s="300"/>
      <c r="X33255" s="300"/>
      <c r="Y33255" s="300"/>
      <c r="Z33255" s="300"/>
      <c r="AA33255" s="300"/>
      <c r="AB33255" s="300"/>
      <c r="AC33255" s="300"/>
      <c r="AD33255" s="300"/>
      <c r="AE33255" s="300"/>
      <c r="AF33255" s="300"/>
      <c r="AG33255" s="300"/>
      <c r="AH33255" s="300"/>
      <c r="AI33255" s="300"/>
      <c r="AJ33255" s="300"/>
      <c r="AK33255" s="300"/>
      <c r="AL33255" s="300"/>
      <c r="AM33255" s="300"/>
      <c r="AN33255" s="300"/>
      <c r="AO33255" s="300"/>
      <c r="AP33255" s="300"/>
      <c r="AQ33255" s="300"/>
      <c r="AR33255" s="300"/>
      <c r="AS33255" s="300"/>
      <c r="AT33255" s="300"/>
      <c r="AU33255" s="300"/>
      <c r="AV33255" s="300"/>
      <c r="AW33255" s="300"/>
      <c r="AX33255" s="300"/>
      <c r="AY33255" s="300"/>
      <c r="AZ33255" s="300"/>
      <c r="BA33255" s="300"/>
      <c r="BB33255" s="300"/>
      <c r="BC33255" s="300"/>
      <c r="BD33255" s="300"/>
      <c r="BE33255" s="300"/>
      <c r="BF33255" s="300"/>
      <c r="BG33255" s="300"/>
      <c r="BH33255" s="300"/>
      <c r="BI33255" s="300"/>
      <c r="BJ33255" s="300"/>
      <c r="BK33255" s="300"/>
      <c r="BL33255" s="300"/>
      <c r="BM33255" s="300"/>
      <c r="BN33255" s="300"/>
      <c r="BO33255" s="300"/>
      <c r="BP33255" s="300"/>
      <c r="BQ33255" s="300"/>
      <c r="BR33255" s="300"/>
      <c r="BS33255" s="300"/>
      <c r="BT33255" s="300"/>
      <c r="BU33255" s="300"/>
      <c r="BV33255" s="300"/>
      <c r="BW33255" s="300"/>
      <c r="BX33255" s="300"/>
      <c r="BY33255" s="300"/>
      <c r="BZ33255" s="300"/>
      <c r="CA33255" s="300"/>
      <c r="CB33255" s="300"/>
      <c r="CC33255" s="300"/>
      <c r="CD33255" s="300"/>
      <c r="CE33255" s="300"/>
      <c r="CF33255" s="300"/>
      <c r="CG33255" s="300"/>
      <c r="CH33255" s="300"/>
      <c r="CI33255" s="300"/>
      <c r="CJ33255" s="300"/>
      <c r="CK33255" s="300"/>
      <c r="CL33255" s="300"/>
      <c r="CM33255" s="300"/>
      <c r="CN33255" s="300"/>
      <c r="CO33255" s="300"/>
      <c r="CP33255" s="300"/>
      <c r="CQ33255" s="300"/>
      <c r="CR33255" s="300"/>
      <c r="CS33255" s="300"/>
      <c r="CT33255" s="300"/>
      <c r="CU33255" s="300"/>
      <c r="CV33255" s="300"/>
      <c r="CW33255" s="300"/>
      <c r="CX33255" s="300"/>
      <c r="CY33255" s="300"/>
      <c r="CZ33255" s="300"/>
      <c r="DA33255" s="300"/>
      <c r="DB33255" s="300"/>
      <c r="DC33255" s="300"/>
      <c r="DD33255" s="300"/>
      <c r="DE33255" s="300"/>
      <c r="DF33255" s="300"/>
      <c r="DG33255" s="300"/>
      <c r="DH33255" s="300"/>
      <c r="DI33255" s="300"/>
      <c r="DJ33255" s="300"/>
      <c r="DK33255" s="300"/>
      <c r="DL33255" s="300"/>
      <c r="DM33255" s="300"/>
      <c r="DN33255" s="300"/>
      <c r="DO33255" s="300"/>
      <c r="DP33255" s="300"/>
      <c r="DQ33255" s="300"/>
      <c r="DR33255" s="300"/>
      <c r="DS33255" s="300"/>
      <c r="DT33255" s="300"/>
      <c r="DU33255" s="300"/>
      <c r="DV33255" s="300"/>
      <c r="DW33255" s="300"/>
      <c r="DX33255" s="300"/>
      <c r="DY33255" s="300"/>
      <c r="DZ33255" s="300"/>
      <c r="EA33255" s="300"/>
      <c r="EB33255" s="300"/>
      <c r="EC33255" s="300"/>
      <c r="ED33255" s="300"/>
      <c r="EE33255" s="300"/>
      <c r="EF33255" s="300"/>
      <c r="EG33255" s="300"/>
      <c r="EH33255" s="300"/>
      <c r="EI33255" s="300"/>
      <c r="EJ33255" s="300"/>
      <c r="EK33255" s="300"/>
      <c r="EL33255" s="300"/>
      <c r="EM33255" s="300"/>
      <c r="EN33255" s="300"/>
      <c r="EO33255" s="300"/>
      <c r="EP33255" s="300"/>
      <c r="EQ33255" s="300"/>
      <c r="ER33255" s="300"/>
      <c r="ES33255" s="300"/>
      <c r="ET33255" s="300"/>
      <c r="EU33255" s="300"/>
      <c r="EV33255" s="300"/>
      <c r="EW33255" s="300"/>
      <c r="EX33255" s="300"/>
      <c r="EY33255" s="300"/>
      <c r="EZ33255" s="300"/>
      <c r="FA33255" s="300"/>
      <c r="FB33255" s="300"/>
      <c r="FC33255" s="300"/>
      <c r="FD33255" s="300"/>
      <c r="FE33255" s="300"/>
      <c r="FF33255" s="300"/>
      <c r="FG33255" s="300"/>
      <c r="FH33255" s="300"/>
      <c r="FI33255" s="300"/>
      <c r="FJ33255" s="300"/>
      <c r="FK33255" s="300"/>
      <c r="FL33255" s="300"/>
      <c r="FM33255" s="300"/>
      <c r="FN33255" s="300"/>
      <c r="FO33255" s="300"/>
      <c r="FP33255" s="300"/>
      <c r="FQ33255" s="300"/>
      <c r="FR33255" s="300"/>
      <c r="FS33255" s="300"/>
      <c r="FT33255" s="300"/>
      <c r="FU33255" s="300"/>
      <c r="FV33255" s="300"/>
      <c r="FW33255" s="300"/>
      <c r="FX33255" s="300"/>
      <c r="FY33255" s="300"/>
      <c r="FZ33255" s="300"/>
      <c r="GA33255" s="300"/>
      <c r="GB33255" s="300"/>
      <c r="GC33255" s="300"/>
      <c r="GD33255" s="300"/>
      <c r="GE33255" s="300"/>
      <c r="GF33255" s="300"/>
      <c r="GG33255" s="300"/>
      <c r="GH33255" s="300"/>
      <c r="GI33255" s="300"/>
      <c r="GJ33255" s="300"/>
      <c r="GK33255" s="300"/>
    </row>
    <row r="33256" spans="4:193" x14ac:dyDescent="0.25">
      <c r="D33256" s="300"/>
      <c r="J33256" s="300"/>
      <c r="K33256" s="300"/>
      <c r="L33256" s="300"/>
      <c r="M33256" s="300"/>
      <c r="N33256" s="300"/>
      <c r="O33256" s="300"/>
      <c r="P33256" s="300"/>
      <c r="Q33256" s="300"/>
      <c r="R33256" s="300"/>
      <c r="S33256" s="300"/>
      <c r="T33256" s="300"/>
      <c r="U33256" s="300"/>
      <c r="V33256" s="300"/>
      <c r="W33256" s="300"/>
      <c r="X33256" s="300"/>
      <c r="Y33256" s="300"/>
      <c r="Z33256" s="300"/>
      <c r="AA33256" s="300"/>
      <c r="AB33256" s="300"/>
      <c r="AC33256" s="300"/>
      <c r="AD33256" s="300"/>
      <c r="AE33256" s="300"/>
      <c r="AF33256" s="300"/>
      <c r="AG33256" s="300"/>
      <c r="AH33256" s="300"/>
      <c r="AI33256" s="300"/>
      <c r="AJ33256" s="300"/>
      <c r="AK33256" s="300"/>
      <c r="AL33256" s="300"/>
      <c r="AM33256" s="300"/>
      <c r="AN33256" s="300"/>
      <c r="AO33256" s="300"/>
      <c r="AP33256" s="300"/>
      <c r="AQ33256" s="300"/>
      <c r="AR33256" s="300"/>
      <c r="AS33256" s="300"/>
      <c r="AT33256" s="300"/>
      <c r="AU33256" s="300"/>
      <c r="AV33256" s="300"/>
      <c r="AW33256" s="300"/>
      <c r="AX33256" s="300"/>
      <c r="AY33256" s="300"/>
      <c r="AZ33256" s="300"/>
      <c r="BA33256" s="300"/>
      <c r="BB33256" s="300"/>
      <c r="BC33256" s="300"/>
      <c r="BD33256" s="300"/>
      <c r="BE33256" s="300"/>
      <c r="BF33256" s="300"/>
      <c r="BG33256" s="300"/>
      <c r="BH33256" s="300"/>
      <c r="BI33256" s="300"/>
      <c r="BJ33256" s="300"/>
      <c r="BK33256" s="300"/>
      <c r="BL33256" s="300"/>
      <c r="BM33256" s="300"/>
      <c r="BN33256" s="300"/>
      <c r="BO33256" s="300"/>
      <c r="BP33256" s="300"/>
      <c r="BQ33256" s="300"/>
      <c r="BR33256" s="300"/>
      <c r="BS33256" s="300"/>
      <c r="BT33256" s="300"/>
      <c r="BU33256" s="300"/>
      <c r="BV33256" s="300"/>
      <c r="BW33256" s="300"/>
      <c r="BX33256" s="300"/>
      <c r="BY33256" s="300"/>
      <c r="BZ33256" s="300"/>
      <c r="CA33256" s="300"/>
      <c r="CB33256" s="300"/>
      <c r="CC33256" s="300"/>
      <c r="CD33256" s="300"/>
      <c r="CE33256" s="300"/>
      <c r="CF33256" s="300"/>
      <c r="CG33256" s="300"/>
      <c r="CH33256" s="300"/>
      <c r="CI33256" s="300"/>
      <c r="CJ33256" s="300"/>
      <c r="CK33256" s="300"/>
      <c r="CL33256" s="300"/>
      <c r="CM33256" s="300"/>
      <c r="CN33256" s="300"/>
      <c r="CO33256" s="300"/>
      <c r="CP33256" s="300"/>
      <c r="CQ33256" s="300"/>
      <c r="CR33256" s="300"/>
      <c r="CS33256" s="300"/>
      <c r="CT33256" s="300"/>
      <c r="CU33256" s="300"/>
      <c r="CV33256" s="300"/>
      <c r="CW33256" s="300"/>
      <c r="CX33256" s="300"/>
      <c r="CY33256" s="300"/>
      <c r="CZ33256" s="300"/>
      <c r="DA33256" s="300"/>
      <c r="DB33256" s="300"/>
      <c r="DC33256" s="300"/>
      <c r="DD33256" s="300"/>
      <c r="DE33256" s="300"/>
      <c r="DF33256" s="300"/>
      <c r="DG33256" s="300"/>
      <c r="DH33256" s="300"/>
      <c r="DI33256" s="300"/>
      <c r="DJ33256" s="300"/>
      <c r="DK33256" s="300"/>
      <c r="DL33256" s="300"/>
      <c r="DM33256" s="300"/>
      <c r="DN33256" s="300"/>
      <c r="DO33256" s="300"/>
      <c r="DP33256" s="300"/>
      <c r="DQ33256" s="300"/>
      <c r="DR33256" s="300"/>
      <c r="DS33256" s="300"/>
      <c r="DT33256" s="300"/>
      <c r="DU33256" s="300"/>
      <c r="DV33256" s="300"/>
      <c r="DW33256" s="300"/>
      <c r="DX33256" s="300"/>
      <c r="DY33256" s="300"/>
      <c r="DZ33256" s="300"/>
      <c r="EA33256" s="300"/>
      <c r="EB33256" s="300"/>
      <c r="EC33256" s="300"/>
      <c r="ED33256" s="300"/>
      <c r="EE33256" s="300"/>
      <c r="EF33256" s="300"/>
      <c r="EG33256" s="300"/>
      <c r="EH33256" s="300"/>
      <c r="EI33256" s="300"/>
      <c r="EJ33256" s="300"/>
      <c r="EK33256" s="300"/>
      <c r="EL33256" s="300"/>
      <c r="EM33256" s="300"/>
      <c r="EN33256" s="300"/>
      <c r="EO33256" s="300"/>
      <c r="EP33256" s="300"/>
      <c r="EQ33256" s="300"/>
      <c r="ER33256" s="300"/>
      <c r="ES33256" s="300"/>
      <c r="ET33256" s="300"/>
      <c r="EU33256" s="300"/>
      <c r="EV33256" s="300"/>
      <c r="EW33256" s="300"/>
      <c r="EX33256" s="300"/>
      <c r="EY33256" s="300"/>
      <c r="EZ33256" s="300"/>
      <c r="FA33256" s="300"/>
      <c r="FB33256" s="300"/>
      <c r="FC33256" s="300"/>
      <c r="FD33256" s="300"/>
      <c r="FE33256" s="300"/>
      <c r="FF33256" s="300"/>
      <c r="FG33256" s="300"/>
      <c r="FH33256" s="300"/>
      <c r="FI33256" s="300"/>
      <c r="FJ33256" s="300"/>
      <c r="FK33256" s="300"/>
      <c r="FL33256" s="300"/>
      <c r="FM33256" s="300"/>
      <c r="FN33256" s="300"/>
      <c r="FO33256" s="300"/>
      <c r="FP33256" s="300"/>
      <c r="FQ33256" s="300"/>
      <c r="FR33256" s="300"/>
      <c r="FS33256" s="300"/>
      <c r="FT33256" s="300"/>
      <c r="FU33256" s="300"/>
      <c r="FV33256" s="300"/>
      <c r="FW33256" s="300"/>
      <c r="FX33256" s="300"/>
      <c r="FY33256" s="300"/>
      <c r="FZ33256" s="300"/>
      <c r="GA33256" s="300"/>
      <c r="GB33256" s="300"/>
      <c r="GC33256" s="300"/>
      <c r="GD33256" s="300"/>
      <c r="GE33256" s="300"/>
      <c r="GF33256" s="300"/>
      <c r="GG33256" s="300"/>
      <c r="GH33256" s="300"/>
      <c r="GI33256" s="300"/>
      <c r="GJ33256" s="300"/>
      <c r="GK33256" s="300"/>
    </row>
    <row r="33257" spans="4:193" x14ac:dyDescent="0.25">
      <c r="D33257" s="300"/>
      <c r="J33257" s="300"/>
      <c r="K33257" s="300"/>
      <c r="L33257" s="300"/>
      <c r="M33257" s="300"/>
      <c r="N33257" s="300"/>
      <c r="O33257" s="300"/>
      <c r="P33257" s="300"/>
      <c r="Q33257" s="300"/>
      <c r="R33257" s="300"/>
      <c r="S33257" s="300"/>
      <c r="T33257" s="300"/>
      <c r="U33257" s="300"/>
      <c r="V33257" s="300"/>
      <c r="W33257" s="300"/>
      <c r="X33257" s="300"/>
      <c r="Y33257" s="300"/>
      <c r="Z33257" s="300"/>
      <c r="AA33257" s="300"/>
      <c r="AB33257" s="300"/>
      <c r="AC33257" s="300"/>
      <c r="AD33257" s="300"/>
      <c r="AE33257" s="300"/>
      <c r="AF33257" s="300"/>
      <c r="AG33257" s="300"/>
      <c r="AH33257" s="300"/>
      <c r="AI33257" s="300"/>
      <c r="AJ33257" s="300"/>
      <c r="AK33257" s="300"/>
      <c r="AL33257" s="300"/>
      <c r="AM33257" s="300"/>
      <c r="AN33257" s="300"/>
      <c r="AO33257" s="300"/>
      <c r="AP33257" s="300"/>
      <c r="AQ33257" s="300"/>
      <c r="AR33257" s="300"/>
      <c r="AS33257" s="300"/>
      <c r="AT33257" s="300"/>
      <c r="AU33257" s="300"/>
      <c r="AV33257" s="300"/>
      <c r="AW33257" s="300"/>
      <c r="AX33257" s="300"/>
      <c r="AY33257" s="300"/>
      <c r="AZ33257" s="300"/>
      <c r="BA33257" s="300"/>
      <c r="BB33257" s="300"/>
      <c r="BC33257" s="300"/>
      <c r="BD33257" s="300"/>
      <c r="BE33257" s="300"/>
      <c r="BF33257" s="300"/>
      <c r="BG33257" s="300"/>
      <c r="BH33257" s="300"/>
      <c r="BI33257" s="300"/>
      <c r="BJ33257" s="300"/>
      <c r="BK33257" s="300"/>
      <c r="BL33257" s="300"/>
      <c r="BM33257" s="300"/>
      <c r="BN33257" s="300"/>
      <c r="BO33257" s="300"/>
      <c r="BP33257" s="300"/>
      <c r="BQ33257" s="300"/>
      <c r="BR33257" s="300"/>
      <c r="BS33257" s="300"/>
      <c r="BT33257" s="300"/>
      <c r="BU33257" s="300"/>
      <c r="BV33257" s="300"/>
      <c r="BW33257" s="300"/>
      <c r="BX33257" s="300"/>
      <c r="BY33257" s="300"/>
      <c r="BZ33257" s="300"/>
      <c r="CA33257" s="300"/>
      <c r="CB33257" s="300"/>
      <c r="CC33257" s="300"/>
      <c r="CD33257" s="300"/>
      <c r="CE33257" s="300"/>
      <c r="CF33257" s="300"/>
      <c r="CG33257" s="300"/>
      <c r="CH33257" s="300"/>
      <c r="CI33257" s="300"/>
      <c r="CJ33257" s="300"/>
      <c r="CK33257" s="300"/>
      <c r="CL33257" s="300"/>
      <c r="CM33257" s="300"/>
      <c r="CN33257" s="300"/>
      <c r="CO33257" s="300"/>
      <c r="CP33257" s="300"/>
      <c r="CQ33257" s="300"/>
      <c r="CR33257" s="300"/>
      <c r="CS33257" s="300"/>
      <c r="CT33257" s="300"/>
      <c r="CU33257" s="300"/>
      <c r="CV33257" s="300"/>
      <c r="CW33257" s="300"/>
      <c r="CX33257" s="300"/>
      <c r="CY33257" s="300"/>
      <c r="CZ33257" s="300"/>
      <c r="DA33257" s="300"/>
      <c r="DB33257" s="300"/>
      <c r="DC33257" s="300"/>
      <c r="DD33257" s="300"/>
      <c r="DE33257" s="300"/>
      <c r="DF33257" s="300"/>
      <c r="DG33257" s="300"/>
      <c r="DH33257" s="300"/>
      <c r="DI33257" s="300"/>
      <c r="DJ33257" s="300"/>
      <c r="DK33257" s="300"/>
      <c r="DL33257" s="300"/>
      <c r="DM33257" s="300"/>
      <c r="DN33257" s="300"/>
      <c r="DO33257" s="300"/>
      <c r="DP33257" s="300"/>
      <c r="DQ33257" s="300"/>
      <c r="DR33257" s="300"/>
      <c r="DS33257" s="300"/>
      <c r="DT33257" s="300"/>
      <c r="DU33257" s="300"/>
      <c r="DV33257" s="300"/>
      <c r="DW33257" s="300"/>
      <c r="DX33257" s="300"/>
      <c r="DY33257" s="300"/>
      <c r="DZ33257" s="300"/>
      <c r="EA33257" s="300"/>
      <c r="EB33257" s="300"/>
      <c r="EC33257" s="300"/>
      <c r="ED33257" s="300"/>
      <c r="EE33257" s="300"/>
      <c r="EF33257" s="300"/>
      <c r="EG33257" s="300"/>
      <c r="EH33257" s="300"/>
      <c r="EI33257" s="300"/>
      <c r="EJ33257" s="300"/>
      <c r="EK33257" s="300"/>
      <c r="EL33257" s="300"/>
      <c r="EM33257" s="300"/>
      <c r="EN33257" s="300"/>
      <c r="EO33257" s="300"/>
      <c r="EP33257" s="300"/>
      <c r="EQ33257" s="300"/>
      <c r="ER33257" s="300"/>
      <c r="ES33257" s="300"/>
      <c r="ET33257" s="300"/>
      <c r="EU33257" s="300"/>
      <c r="EV33257" s="300"/>
      <c r="EW33257" s="300"/>
      <c r="EX33257" s="300"/>
      <c r="EY33257" s="300"/>
      <c r="EZ33257" s="300"/>
      <c r="FA33257" s="300"/>
      <c r="FB33257" s="300"/>
      <c r="FC33257" s="300"/>
      <c r="FD33257" s="300"/>
      <c r="FE33257" s="300"/>
      <c r="FF33257" s="300"/>
      <c r="FG33257" s="300"/>
      <c r="FH33257" s="300"/>
      <c r="FI33257" s="300"/>
      <c r="FJ33257" s="300"/>
      <c r="FK33257" s="300"/>
      <c r="FL33257" s="300"/>
      <c r="FM33257" s="300"/>
      <c r="FN33257" s="300"/>
      <c r="FO33257" s="300"/>
      <c r="FP33257" s="300"/>
      <c r="FQ33257" s="300"/>
      <c r="FR33257" s="300"/>
      <c r="FS33257" s="300"/>
      <c r="FT33257" s="300"/>
      <c r="FU33257" s="300"/>
      <c r="FV33257" s="300"/>
      <c r="FW33257" s="300"/>
      <c r="FX33257" s="300"/>
      <c r="FY33257" s="300"/>
      <c r="FZ33257" s="300"/>
      <c r="GA33257" s="300"/>
      <c r="GB33257" s="300"/>
      <c r="GC33257" s="300"/>
      <c r="GD33257" s="300"/>
      <c r="GE33257" s="300"/>
      <c r="GF33257" s="300"/>
      <c r="GG33257" s="300"/>
      <c r="GH33257" s="300"/>
      <c r="GI33257" s="300"/>
      <c r="GJ33257" s="300"/>
      <c r="GK33257" s="300"/>
    </row>
    <row r="33258" spans="4:193" x14ac:dyDescent="0.25">
      <c r="D33258" s="300"/>
      <c r="J33258" s="300"/>
      <c r="K33258" s="300"/>
      <c r="L33258" s="300"/>
      <c r="M33258" s="300"/>
      <c r="N33258" s="300"/>
      <c r="O33258" s="300"/>
      <c r="P33258" s="300"/>
      <c r="Q33258" s="300"/>
      <c r="R33258" s="300"/>
      <c r="S33258" s="300"/>
      <c r="T33258" s="300"/>
      <c r="U33258" s="300"/>
      <c r="V33258" s="300"/>
      <c r="W33258" s="300"/>
      <c r="X33258" s="300"/>
      <c r="Y33258" s="300"/>
      <c r="Z33258" s="300"/>
      <c r="AA33258" s="300"/>
      <c r="AB33258" s="300"/>
      <c r="AC33258" s="300"/>
      <c r="AD33258" s="300"/>
      <c r="AE33258" s="300"/>
      <c r="AF33258" s="300"/>
      <c r="AG33258" s="300"/>
      <c r="AH33258" s="300"/>
      <c r="AI33258" s="300"/>
      <c r="AJ33258" s="300"/>
      <c r="AK33258" s="300"/>
      <c r="AL33258" s="300"/>
      <c r="AM33258" s="300"/>
      <c r="AN33258" s="300"/>
      <c r="AO33258" s="300"/>
      <c r="AP33258" s="300"/>
      <c r="AQ33258" s="300"/>
      <c r="AR33258" s="300"/>
      <c r="AS33258" s="300"/>
      <c r="AT33258" s="300"/>
      <c r="AU33258" s="300"/>
      <c r="AV33258" s="300"/>
      <c r="AW33258" s="300"/>
      <c r="AX33258" s="300"/>
      <c r="AY33258" s="300"/>
      <c r="AZ33258" s="300"/>
      <c r="BA33258" s="300"/>
      <c r="BB33258" s="300"/>
      <c r="BC33258" s="300"/>
      <c r="BD33258" s="300"/>
      <c r="BE33258" s="300"/>
      <c r="BF33258" s="300"/>
      <c r="BG33258" s="300"/>
      <c r="BH33258" s="300"/>
      <c r="BI33258" s="300"/>
      <c r="BJ33258" s="300"/>
      <c r="BK33258" s="300"/>
      <c r="BL33258" s="300"/>
      <c r="BM33258" s="300"/>
      <c r="BN33258" s="300"/>
      <c r="BO33258" s="300"/>
      <c r="BP33258" s="300"/>
      <c r="BQ33258" s="300"/>
      <c r="BR33258" s="300"/>
      <c r="BS33258" s="300"/>
      <c r="BT33258" s="300"/>
      <c r="BU33258" s="300"/>
      <c r="BV33258" s="300"/>
      <c r="BW33258" s="300"/>
      <c r="BX33258" s="300"/>
      <c r="BY33258" s="300"/>
      <c r="BZ33258" s="300"/>
      <c r="CA33258" s="300"/>
      <c r="CB33258" s="300"/>
      <c r="CC33258" s="300"/>
      <c r="CD33258" s="300"/>
      <c r="CE33258" s="300"/>
      <c r="CF33258" s="300"/>
      <c r="CG33258" s="300"/>
      <c r="CH33258" s="300"/>
      <c r="CI33258" s="300"/>
      <c r="CJ33258" s="300"/>
      <c r="CK33258" s="300"/>
      <c r="CL33258" s="300"/>
      <c r="CM33258" s="300"/>
      <c r="CN33258" s="300"/>
      <c r="CO33258" s="300"/>
      <c r="CP33258" s="300"/>
      <c r="CQ33258" s="300"/>
      <c r="CR33258" s="300"/>
      <c r="CS33258" s="300"/>
      <c r="CT33258" s="300"/>
      <c r="CU33258" s="300"/>
      <c r="CV33258" s="300"/>
      <c r="CW33258" s="300"/>
      <c r="CX33258" s="300"/>
      <c r="CY33258" s="300"/>
      <c r="CZ33258" s="300"/>
      <c r="DA33258" s="300"/>
      <c r="DB33258" s="300"/>
      <c r="DC33258" s="300"/>
      <c r="DD33258" s="300"/>
      <c r="DE33258" s="300"/>
      <c r="DF33258" s="300"/>
      <c r="DG33258" s="300"/>
      <c r="DH33258" s="300"/>
      <c r="DI33258" s="300"/>
      <c r="DJ33258" s="300"/>
      <c r="DK33258" s="300"/>
      <c r="DL33258" s="300"/>
      <c r="DM33258" s="300"/>
      <c r="DN33258" s="300"/>
      <c r="DO33258" s="300"/>
      <c r="DP33258" s="300"/>
      <c r="DQ33258" s="300"/>
      <c r="DR33258" s="300"/>
      <c r="DS33258" s="300"/>
      <c r="DT33258" s="300"/>
      <c r="DU33258" s="300"/>
      <c r="DV33258" s="300"/>
      <c r="DW33258" s="300"/>
      <c r="DX33258" s="300"/>
      <c r="DY33258" s="300"/>
      <c r="DZ33258" s="300"/>
      <c r="EA33258" s="300"/>
      <c r="EB33258" s="300"/>
      <c r="EC33258" s="300"/>
      <c r="ED33258" s="300"/>
      <c r="EE33258" s="300"/>
      <c r="EF33258" s="300"/>
      <c r="EG33258" s="300"/>
      <c r="EH33258" s="300"/>
      <c r="EI33258" s="300"/>
      <c r="EJ33258" s="300"/>
      <c r="EK33258" s="300"/>
      <c r="EL33258" s="300"/>
      <c r="EM33258" s="300"/>
      <c r="EN33258" s="300"/>
      <c r="EO33258" s="300"/>
      <c r="EP33258" s="300"/>
      <c r="EQ33258" s="300"/>
      <c r="ER33258" s="300"/>
      <c r="ES33258" s="300"/>
      <c r="ET33258" s="300"/>
      <c r="EU33258" s="300"/>
      <c r="EV33258" s="300"/>
      <c r="EW33258" s="300"/>
      <c r="EX33258" s="300"/>
      <c r="EY33258" s="300"/>
      <c r="EZ33258" s="300"/>
      <c r="FA33258" s="300"/>
      <c r="FB33258" s="300"/>
      <c r="FC33258" s="300"/>
      <c r="FD33258" s="300"/>
      <c r="FE33258" s="300"/>
      <c r="FF33258" s="300"/>
      <c r="FG33258" s="300"/>
      <c r="FH33258" s="300"/>
      <c r="FI33258" s="300"/>
      <c r="FJ33258" s="300"/>
      <c r="FK33258" s="300"/>
      <c r="FL33258" s="300"/>
      <c r="FM33258" s="300"/>
      <c r="FN33258" s="300"/>
      <c r="FO33258" s="300"/>
      <c r="FP33258" s="300"/>
      <c r="FQ33258" s="300"/>
      <c r="FR33258" s="300"/>
      <c r="FS33258" s="300"/>
      <c r="FT33258" s="300"/>
      <c r="FU33258" s="300"/>
      <c r="FV33258" s="300"/>
      <c r="FW33258" s="300"/>
      <c r="FX33258" s="300"/>
      <c r="FY33258" s="300"/>
      <c r="FZ33258" s="300"/>
      <c r="GA33258" s="300"/>
      <c r="GB33258" s="300"/>
      <c r="GC33258" s="300"/>
      <c r="GD33258" s="300"/>
      <c r="GE33258" s="300"/>
      <c r="GF33258" s="300"/>
      <c r="GG33258" s="300"/>
      <c r="GH33258" s="300"/>
      <c r="GI33258" s="300"/>
      <c r="GJ33258" s="300"/>
      <c r="GK33258" s="300"/>
    </row>
    <row r="33259" spans="4:193" x14ac:dyDescent="0.25">
      <c r="D33259" s="300"/>
      <c r="J33259" s="300"/>
      <c r="K33259" s="300"/>
      <c r="L33259" s="300"/>
      <c r="M33259" s="300"/>
      <c r="N33259" s="300"/>
      <c r="O33259" s="300"/>
      <c r="P33259" s="300"/>
      <c r="Q33259" s="300"/>
      <c r="R33259" s="300"/>
      <c r="S33259" s="300"/>
      <c r="T33259" s="300"/>
      <c r="U33259" s="300"/>
      <c r="V33259" s="300"/>
      <c r="W33259" s="300"/>
      <c r="X33259" s="300"/>
      <c r="Y33259" s="300"/>
      <c r="Z33259" s="300"/>
      <c r="AA33259" s="300"/>
      <c r="AB33259" s="300"/>
      <c r="AC33259" s="300"/>
      <c r="AD33259" s="300"/>
      <c r="AE33259" s="300"/>
      <c r="AF33259" s="300"/>
      <c r="AG33259" s="300"/>
      <c r="AH33259" s="300"/>
      <c r="AI33259" s="300"/>
      <c r="AJ33259" s="300"/>
      <c r="AK33259" s="300"/>
      <c r="AL33259" s="300"/>
      <c r="AM33259" s="300"/>
      <c r="AN33259" s="300"/>
      <c r="AO33259" s="300"/>
      <c r="AP33259" s="300"/>
      <c r="AQ33259" s="300"/>
      <c r="AR33259" s="300"/>
      <c r="AS33259" s="300"/>
      <c r="AT33259" s="300"/>
      <c r="AU33259" s="300"/>
      <c r="AV33259" s="300"/>
      <c r="AW33259" s="300"/>
      <c r="AX33259" s="300"/>
      <c r="AY33259" s="300"/>
      <c r="AZ33259" s="300"/>
      <c r="BA33259" s="300"/>
      <c r="BB33259" s="300"/>
      <c r="BC33259" s="300"/>
      <c r="BD33259" s="300"/>
      <c r="BE33259" s="300"/>
      <c r="BF33259" s="300"/>
      <c r="BG33259" s="300"/>
      <c r="BH33259" s="300"/>
      <c r="BI33259" s="300"/>
      <c r="BJ33259" s="300"/>
      <c r="BK33259" s="300"/>
      <c r="BL33259" s="300"/>
      <c r="BM33259" s="300"/>
      <c r="BN33259" s="300"/>
      <c r="BO33259" s="300"/>
      <c r="BP33259" s="300"/>
      <c r="BQ33259" s="300"/>
      <c r="BR33259" s="300"/>
      <c r="BS33259" s="300"/>
      <c r="BT33259" s="300"/>
      <c r="BU33259" s="300"/>
      <c r="BV33259" s="300"/>
      <c r="BW33259" s="300"/>
      <c r="BX33259" s="300"/>
      <c r="BY33259" s="300"/>
      <c r="BZ33259" s="300"/>
      <c r="CA33259" s="300"/>
      <c r="CB33259" s="300"/>
      <c r="CC33259" s="300"/>
      <c r="CD33259" s="300"/>
      <c r="CE33259" s="300"/>
      <c r="CF33259" s="300"/>
      <c r="CG33259" s="300"/>
      <c r="CH33259" s="300"/>
      <c r="CI33259" s="300"/>
      <c r="CJ33259" s="300"/>
      <c r="CK33259" s="300"/>
      <c r="CL33259" s="300"/>
      <c r="CM33259" s="300"/>
      <c r="CN33259" s="300"/>
      <c r="CO33259" s="300"/>
      <c r="CP33259" s="300"/>
      <c r="CQ33259" s="300"/>
      <c r="CR33259" s="300"/>
      <c r="CS33259" s="300"/>
      <c r="CT33259" s="300"/>
      <c r="CU33259" s="300"/>
      <c r="CV33259" s="300"/>
      <c r="CW33259" s="300"/>
      <c r="CX33259" s="300"/>
      <c r="CY33259" s="300"/>
      <c r="CZ33259" s="300"/>
      <c r="DA33259" s="300"/>
      <c r="DB33259" s="300"/>
      <c r="DC33259" s="300"/>
      <c r="DD33259" s="300"/>
      <c r="DE33259" s="300"/>
      <c r="DF33259" s="300"/>
      <c r="DG33259" s="300"/>
      <c r="DH33259" s="300"/>
      <c r="DI33259" s="300"/>
      <c r="DJ33259" s="300"/>
      <c r="DK33259" s="300"/>
      <c r="DL33259" s="300"/>
      <c r="DM33259" s="300"/>
      <c r="DN33259" s="300"/>
      <c r="DO33259" s="300"/>
      <c r="DP33259" s="300"/>
      <c r="DQ33259" s="300"/>
      <c r="DR33259" s="300"/>
      <c r="DS33259" s="300"/>
      <c r="DT33259" s="300"/>
      <c r="DU33259" s="300"/>
      <c r="DV33259" s="300"/>
      <c r="DW33259" s="300"/>
      <c r="DX33259" s="300"/>
      <c r="DY33259" s="300"/>
      <c r="DZ33259" s="300"/>
      <c r="EA33259" s="300"/>
      <c r="EB33259" s="300"/>
      <c r="EC33259" s="300"/>
      <c r="ED33259" s="300"/>
      <c r="EE33259" s="300"/>
      <c r="EF33259" s="300"/>
      <c r="EG33259" s="300"/>
      <c r="EH33259" s="300"/>
      <c r="EI33259" s="300"/>
      <c r="EJ33259" s="300"/>
      <c r="EK33259" s="300"/>
      <c r="EL33259" s="300"/>
      <c r="EM33259" s="300"/>
      <c r="EN33259" s="300"/>
      <c r="EO33259" s="300"/>
      <c r="EP33259" s="300"/>
      <c r="EQ33259" s="300"/>
      <c r="ER33259" s="300"/>
      <c r="ES33259" s="300"/>
      <c r="ET33259" s="300"/>
      <c r="EU33259" s="300"/>
      <c r="EV33259" s="300"/>
      <c r="EW33259" s="300"/>
      <c r="EX33259" s="300"/>
      <c r="EY33259" s="300"/>
      <c r="EZ33259" s="300"/>
      <c r="FA33259" s="300"/>
      <c r="FB33259" s="300"/>
      <c r="FC33259" s="300"/>
      <c r="FD33259" s="300"/>
      <c r="FE33259" s="300"/>
      <c r="FF33259" s="300"/>
      <c r="FG33259" s="300"/>
      <c r="FH33259" s="300"/>
      <c r="FI33259" s="300"/>
      <c r="FJ33259" s="300"/>
      <c r="FK33259" s="300"/>
      <c r="FL33259" s="300"/>
      <c r="FM33259" s="300"/>
      <c r="FN33259" s="300"/>
      <c r="FO33259" s="300"/>
      <c r="FP33259" s="300"/>
      <c r="FQ33259" s="300"/>
      <c r="FR33259" s="300"/>
      <c r="FS33259" s="300"/>
      <c r="FT33259" s="300"/>
      <c r="FU33259" s="300"/>
      <c r="FV33259" s="300"/>
      <c r="FW33259" s="300"/>
      <c r="FX33259" s="300"/>
      <c r="FY33259" s="300"/>
      <c r="FZ33259" s="300"/>
      <c r="GA33259" s="300"/>
      <c r="GB33259" s="300"/>
      <c r="GC33259" s="300"/>
      <c r="GD33259" s="300"/>
      <c r="GE33259" s="300"/>
      <c r="GF33259" s="300"/>
      <c r="GG33259" s="300"/>
      <c r="GH33259" s="300"/>
      <c r="GI33259" s="300"/>
      <c r="GJ33259" s="300"/>
      <c r="GK33259" s="300"/>
    </row>
    <row r="33260" spans="4:193" x14ac:dyDescent="0.25">
      <c r="D33260" s="300"/>
      <c r="J33260" s="300"/>
      <c r="K33260" s="300"/>
      <c r="L33260" s="300"/>
      <c r="M33260" s="300"/>
      <c r="N33260" s="300"/>
      <c r="O33260" s="300"/>
      <c r="P33260" s="300"/>
      <c r="Q33260" s="300"/>
      <c r="R33260" s="300"/>
      <c r="S33260" s="300"/>
      <c r="T33260" s="300"/>
      <c r="U33260" s="300"/>
      <c r="V33260" s="300"/>
      <c r="W33260" s="300"/>
      <c r="X33260" s="300"/>
      <c r="Y33260" s="300"/>
      <c r="Z33260" s="300"/>
      <c r="AA33260" s="300"/>
      <c r="AB33260" s="300"/>
      <c r="AC33260" s="300"/>
      <c r="AD33260" s="300"/>
      <c r="AE33260" s="300"/>
      <c r="AF33260" s="300"/>
      <c r="AG33260" s="300"/>
      <c r="AH33260" s="300"/>
      <c r="AI33260" s="300"/>
      <c r="AJ33260" s="300"/>
      <c r="AK33260" s="300"/>
      <c r="AL33260" s="300"/>
      <c r="AM33260" s="300"/>
      <c r="AN33260" s="300"/>
      <c r="AO33260" s="300"/>
      <c r="AP33260" s="300"/>
      <c r="AQ33260" s="300"/>
      <c r="AR33260" s="300"/>
      <c r="AS33260" s="300"/>
      <c r="AT33260" s="300"/>
      <c r="AU33260" s="300"/>
      <c r="AV33260" s="300"/>
      <c r="AW33260" s="300"/>
      <c r="AX33260" s="300"/>
      <c r="AY33260" s="300"/>
      <c r="AZ33260" s="300"/>
      <c r="BA33260" s="300"/>
      <c r="BB33260" s="300"/>
      <c r="BC33260" s="300"/>
      <c r="BD33260" s="300"/>
      <c r="BE33260" s="300"/>
      <c r="BF33260" s="300"/>
      <c r="BG33260" s="300"/>
      <c r="BH33260" s="300"/>
      <c r="BI33260" s="300"/>
      <c r="BJ33260" s="300"/>
      <c r="BK33260" s="300"/>
      <c r="BL33260" s="300"/>
      <c r="BM33260" s="300"/>
      <c r="BN33260" s="300"/>
      <c r="BO33260" s="300"/>
      <c r="BP33260" s="300"/>
      <c r="BQ33260" s="300"/>
      <c r="BR33260" s="300"/>
      <c r="BS33260" s="300"/>
      <c r="BT33260" s="300"/>
      <c r="BU33260" s="300"/>
      <c r="BV33260" s="300"/>
      <c r="BW33260" s="300"/>
      <c r="BX33260" s="300"/>
      <c r="BY33260" s="300"/>
      <c r="BZ33260" s="300"/>
      <c r="CA33260" s="300"/>
      <c r="CB33260" s="300"/>
      <c r="CC33260" s="300"/>
      <c r="CD33260" s="300"/>
      <c r="CE33260" s="300"/>
      <c r="CF33260" s="300"/>
      <c r="CG33260" s="300"/>
      <c r="CH33260" s="300"/>
      <c r="CI33260" s="300"/>
      <c r="CJ33260" s="300"/>
      <c r="CK33260" s="300"/>
      <c r="CL33260" s="300"/>
      <c r="CM33260" s="300"/>
      <c r="CN33260" s="300"/>
      <c r="CO33260" s="300"/>
      <c r="CP33260" s="300"/>
      <c r="CQ33260" s="300"/>
      <c r="CR33260" s="300"/>
      <c r="CS33260" s="300"/>
      <c r="CT33260" s="300"/>
      <c r="CU33260" s="300"/>
      <c r="CV33260" s="300"/>
      <c r="CW33260" s="300"/>
      <c r="CX33260" s="300"/>
      <c r="CY33260" s="300"/>
      <c r="CZ33260" s="300"/>
      <c r="DA33260" s="300"/>
      <c r="DB33260" s="300"/>
      <c r="DC33260" s="300"/>
      <c r="DD33260" s="300"/>
      <c r="DE33260" s="300"/>
      <c r="DF33260" s="300"/>
      <c r="DG33260" s="300"/>
      <c r="DH33260" s="300"/>
      <c r="DI33260" s="300"/>
      <c r="DJ33260" s="300"/>
      <c r="DK33260" s="300"/>
      <c r="DL33260" s="300"/>
      <c r="DM33260" s="300"/>
      <c r="DN33260" s="300"/>
      <c r="DO33260" s="300"/>
      <c r="DP33260" s="300"/>
      <c r="DQ33260" s="300"/>
      <c r="DR33260" s="300"/>
      <c r="DS33260" s="300"/>
      <c r="DT33260" s="300"/>
      <c r="DU33260" s="300"/>
      <c r="DV33260" s="300"/>
      <c r="DW33260" s="300"/>
      <c r="DX33260" s="300"/>
      <c r="DY33260" s="300"/>
      <c r="DZ33260" s="300"/>
      <c r="EA33260" s="300"/>
      <c r="EB33260" s="300"/>
      <c r="EC33260" s="300"/>
      <c r="ED33260" s="300"/>
      <c r="EE33260" s="300"/>
      <c r="EF33260" s="300"/>
      <c r="EG33260" s="300"/>
      <c r="EH33260" s="300"/>
      <c r="EI33260" s="300"/>
      <c r="EJ33260" s="300"/>
      <c r="EK33260" s="300"/>
      <c r="EL33260" s="300"/>
      <c r="EM33260" s="300"/>
      <c r="EN33260" s="300"/>
      <c r="EO33260" s="300"/>
      <c r="EP33260" s="300"/>
      <c r="EQ33260" s="300"/>
      <c r="ER33260" s="300"/>
      <c r="ES33260" s="300"/>
      <c r="ET33260" s="300"/>
      <c r="EU33260" s="300"/>
      <c r="EV33260" s="300"/>
      <c r="EW33260" s="300"/>
      <c r="EX33260" s="300"/>
      <c r="EY33260" s="300"/>
      <c r="EZ33260" s="300"/>
      <c r="FA33260" s="300"/>
      <c r="FB33260" s="300"/>
      <c r="FC33260" s="300"/>
      <c r="FD33260" s="300"/>
      <c r="FE33260" s="300"/>
      <c r="FF33260" s="300"/>
      <c r="FG33260" s="300"/>
      <c r="FH33260" s="300"/>
      <c r="FI33260" s="300"/>
      <c r="FJ33260" s="300"/>
      <c r="FK33260" s="300"/>
      <c r="FL33260" s="300"/>
      <c r="FM33260" s="300"/>
      <c r="FN33260" s="300"/>
      <c r="FO33260" s="300"/>
      <c r="FP33260" s="300"/>
      <c r="FQ33260" s="300"/>
      <c r="FR33260" s="300"/>
      <c r="FS33260" s="300"/>
      <c r="FT33260" s="300"/>
      <c r="FU33260" s="300"/>
      <c r="FV33260" s="300"/>
      <c r="FW33260" s="300"/>
      <c r="FX33260" s="300"/>
      <c r="FY33260" s="300"/>
      <c r="FZ33260" s="300"/>
      <c r="GA33260" s="300"/>
      <c r="GB33260" s="300"/>
      <c r="GC33260" s="300"/>
      <c r="GD33260" s="300"/>
      <c r="GE33260" s="300"/>
      <c r="GF33260" s="300"/>
      <c r="GG33260" s="300"/>
      <c r="GH33260" s="300"/>
      <c r="GI33260" s="300"/>
      <c r="GJ33260" s="300"/>
      <c r="GK33260" s="300"/>
    </row>
    <row r="33261" spans="4:193" x14ac:dyDescent="0.25">
      <c r="D33261" s="300"/>
      <c r="J33261" s="300"/>
      <c r="K33261" s="300"/>
      <c r="L33261" s="300"/>
      <c r="M33261" s="300"/>
      <c r="N33261" s="300"/>
      <c r="O33261" s="300"/>
      <c r="P33261" s="300"/>
      <c r="Q33261" s="300"/>
      <c r="R33261" s="300"/>
      <c r="S33261" s="300"/>
      <c r="T33261" s="300"/>
      <c r="U33261" s="300"/>
      <c r="V33261" s="300"/>
      <c r="W33261" s="300"/>
      <c r="X33261" s="300"/>
      <c r="Y33261" s="300"/>
      <c r="Z33261" s="300"/>
      <c r="AA33261" s="300"/>
      <c r="AB33261" s="300"/>
      <c r="AC33261" s="300"/>
      <c r="AD33261" s="300"/>
      <c r="AE33261" s="300"/>
      <c r="AF33261" s="300"/>
      <c r="AG33261" s="300"/>
      <c r="AH33261" s="300"/>
      <c r="AI33261" s="300"/>
      <c r="AJ33261" s="300"/>
      <c r="AK33261" s="300"/>
      <c r="AL33261" s="300"/>
      <c r="AM33261" s="300"/>
      <c r="AN33261" s="300"/>
      <c r="AO33261" s="300"/>
      <c r="AP33261" s="300"/>
      <c r="AQ33261" s="300"/>
      <c r="AR33261" s="300"/>
      <c r="AS33261" s="300"/>
      <c r="AT33261" s="300"/>
      <c r="AU33261" s="300"/>
      <c r="AV33261" s="300"/>
      <c r="AW33261" s="300"/>
      <c r="AX33261" s="300"/>
      <c r="AY33261" s="300"/>
      <c r="AZ33261" s="300"/>
      <c r="BA33261" s="300"/>
      <c r="BB33261" s="300"/>
      <c r="BC33261" s="300"/>
      <c r="BD33261" s="300"/>
      <c r="BE33261" s="300"/>
      <c r="BF33261" s="300"/>
      <c r="BG33261" s="300"/>
      <c r="BH33261" s="300"/>
      <c r="BI33261" s="300"/>
      <c r="BJ33261" s="300"/>
      <c r="BK33261" s="300"/>
      <c r="BL33261" s="300"/>
      <c r="BM33261" s="300"/>
      <c r="BN33261" s="300"/>
      <c r="BO33261" s="300"/>
      <c r="BP33261" s="300"/>
      <c r="BQ33261" s="300"/>
      <c r="BR33261" s="300"/>
      <c r="BS33261" s="300"/>
      <c r="BT33261" s="300"/>
      <c r="BU33261" s="300"/>
      <c r="BV33261" s="300"/>
      <c r="BW33261" s="300"/>
      <c r="BX33261" s="300"/>
      <c r="BY33261" s="300"/>
      <c r="BZ33261" s="300"/>
      <c r="CA33261" s="300"/>
      <c r="CB33261" s="300"/>
      <c r="CC33261" s="300"/>
      <c r="CD33261" s="300"/>
      <c r="CE33261" s="300"/>
      <c r="CF33261" s="300"/>
      <c r="CG33261" s="300"/>
      <c r="CH33261" s="300"/>
      <c r="CI33261" s="300"/>
      <c r="CJ33261" s="300"/>
      <c r="CK33261" s="300"/>
      <c r="CL33261" s="300"/>
      <c r="CM33261" s="300"/>
      <c r="CN33261" s="300"/>
      <c r="CO33261" s="300"/>
      <c r="CP33261" s="300"/>
      <c r="CQ33261" s="300"/>
      <c r="CR33261" s="300"/>
      <c r="CS33261" s="300"/>
      <c r="CT33261" s="300"/>
      <c r="CU33261" s="300"/>
      <c r="CV33261" s="300"/>
      <c r="CW33261" s="300"/>
      <c r="CX33261" s="300"/>
      <c r="CY33261" s="300"/>
      <c r="CZ33261" s="300"/>
      <c r="DA33261" s="300"/>
      <c r="DB33261" s="300"/>
      <c r="DC33261" s="300"/>
      <c r="DD33261" s="300"/>
      <c r="DE33261" s="300"/>
      <c r="DF33261" s="300"/>
      <c r="DG33261" s="300"/>
      <c r="DH33261" s="300"/>
      <c r="DI33261" s="300"/>
      <c r="DJ33261" s="300"/>
      <c r="DK33261" s="300"/>
      <c r="DL33261" s="300"/>
      <c r="DM33261" s="300"/>
      <c r="DN33261" s="300"/>
      <c r="DO33261" s="300"/>
      <c r="DP33261" s="300"/>
      <c r="DQ33261" s="300"/>
      <c r="DR33261" s="300"/>
      <c r="DS33261" s="300"/>
      <c r="DT33261" s="300"/>
      <c r="DU33261" s="300"/>
      <c r="DV33261" s="300"/>
      <c r="DW33261" s="300"/>
      <c r="DX33261" s="300"/>
      <c r="DY33261" s="300"/>
      <c r="DZ33261" s="300"/>
      <c r="EA33261" s="300"/>
      <c r="EB33261" s="300"/>
      <c r="EC33261" s="300"/>
      <c r="ED33261" s="300"/>
      <c r="EE33261" s="300"/>
      <c r="EF33261" s="300"/>
      <c r="EG33261" s="300"/>
      <c r="EH33261" s="300"/>
      <c r="EI33261" s="300"/>
      <c r="EJ33261" s="300"/>
      <c r="EK33261" s="300"/>
      <c r="EL33261" s="300"/>
      <c r="EM33261" s="300"/>
      <c r="EN33261" s="300"/>
      <c r="EO33261" s="300"/>
      <c r="EP33261" s="300"/>
      <c r="EQ33261" s="300"/>
      <c r="ER33261" s="300"/>
      <c r="ES33261" s="300"/>
      <c r="ET33261" s="300"/>
      <c r="EU33261" s="300"/>
      <c r="EV33261" s="300"/>
      <c r="EW33261" s="300"/>
      <c r="EX33261" s="300"/>
      <c r="EY33261" s="300"/>
      <c r="EZ33261" s="300"/>
      <c r="FA33261" s="300"/>
      <c r="FB33261" s="300"/>
      <c r="FC33261" s="300"/>
      <c r="FD33261" s="300"/>
      <c r="FE33261" s="300"/>
      <c r="FF33261" s="300"/>
      <c r="FG33261" s="300"/>
      <c r="FH33261" s="300"/>
      <c r="FI33261" s="300"/>
      <c r="FJ33261" s="300"/>
      <c r="FK33261" s="300"/>
      <c r="FL33261" s="300"/>
      <c r="FM33261" s="300"/>
      <c r="FN33261" s="300"/>
      <c r="FO33261" s="300"/>
      <c r="FP33261" s="300"/>
      <c r="FQ33261" s="300"/>
      <c r="FR33261" s="300"/>
      <c r="FS33261" s="300"/>
      <c r="FT33261" s="300"/>
      <c r="FU33261" s="300"/>
      <c r="FV33261" s="300"/>
      <c r="FW33261" s="300"/>
      <c r="FX33261" s="300"/>
      <c r="FY33261" s="300"/>
      <c r="FZ33261" s="300"/>
      <c r="GA33261" s="300"/>
      <c r="GB33261" s="300"/>
      <c r="GC33261" s="300"/>
      <c r="GD33261" s="300"/>
      <c r="GE33261" s="300"/>
      <c r="GF33261" s="300"/>
      <c r="GG33261" s="300"/>
      <c r="GH33261" s="300"/>
      <c r="GI33261" s="300"/>
      <c r="GJ33261" s="300"/>
      <c r="GK33261" s="300"/>
    </row>
    <row r="33262" spans="4:193" x14ac:dyDescent="0.25">
      <c r="D33262" s="300"/>
      <c r="J33262" s="300"/>
      <c r="K33262" s="300"/>
      <c r="L33262" s="300"/>
      <c r="M33262" s="300"/>
      <c r="N33262" s="300"/>
      <c r="O33262" s="300"/>
      <c r="P33262" s="300"/>
      <c r="Q33262" s="300"/>
      <c r="R33262" s="300"/>
      <c r="S33262" s="300"/>
      <c r="T33262" s="300"/>
      <c r="U33262" s="300"/>
      <c r="V33262" s="300"/>
      <c r="W33262" s="300"/>
      <c r="X33262" s="300"/>
      <c r="Y33262" s="300"/>
      <c r="Z33262" s="300"/>
      <c r="AA33262" s="300"/>
      <c r="AB33262" s="300"/>
      <c r="AC33262" s="300"/>
      <c r="AD33262" s="300"/>
      <c r="AE33262" s="300"/>
      <c r="AF33262" s="300"/>
      <c r="AG33262" s="300"/>
      <c r="AH33262" s="300"/>
      <c r="AI33262" s="300"/>
      <c r="AJ33262" s="300"/>
      <c r="AK33262" s="300"/>
      <c r="AL33262" s="300"/>
      <c r="AM33262" s="300"/>
      <c r="AN33262" s="300"/>
      <c r="AO33262" s="300"/>
      <c r="AP33262" s="300"/>
      <c r="AQ33262" s="300"/>
      <c r="AR33262" s="300"/>
      <c r="AS33262" s="300"/>
      <c r="AT33262" s="300"/>
      <c r="AU33262" s="300"/>
      <c r="AV33262" s="300"/>
      <c r="AW33262" s="300"/>
      <c r="AX33262" s="300"/>
      <c r="AY33262" s="300"/>
      <c r="AZ33262" s="300"/>
      <c r="BA33262" s="300"/>
      <c r="BB33262" s="300"/>
      <c r="BC33262" s="300"/>
      <c r="BD33262" s="300"/>
      <c r="BE33262" s="300"/>
      <c r="BF33262" s="300"/>
      <c r="BG33262" s="300"/>
      <c r="BH33262" s="300"/>
      <c r="BI33262" s="300"/>
      <c r="BJ33262" s="300"/>
      <c r="BK33262" s="300"/>
      <c r="BL33262" s="300"/>
      <c r="BM33262" s="300"/>
      <c r="BN33262" s="300"/>
      <c r="BO33262" s="300"/>
      <c r="BP33262" s="300"/>
      <c r="BQ33262" s="300"/>
      <c r="BR33262" s="300"/>
      <c r="BS33262" s="300"/>
      <c r="BT33262" s="300"/>
      <c r="BU33262" s="300"/>
      <c r="BV33262" s="300"/>
      <c r="BW33262" s="300"/>
      <c r="BX33262" s="300"/>
      <c r="BY33262" s="300"/>
      <c r="BZ33262" s="300"/>
      <c r="CA33262" s="300"/>
      <c r="CB33262" s="300"/>
      <c r="CC33262" s="300"/>
      <c r="CD33262" s="300"/>
      <c r="CE33262" s="300"/>
      <c r="CF33262" s="300"/>
      <c r="CG33262" s="300"/>
      <c r="CH33262" s="300"/>
      <c r="CI33262" s="300"/>
      <c r="CJ33262" s="300"/>
      <c r="CK33262" s="300"/>
      <c r="CL33262" s="300"/>
      <c r="CM33262" s="300"/>
      <c r="CN33262" s="300"/>
      <c r="CO33262" s="300"/>
      <c r="CP33262" s="300"/>
      <c r="CQ33262" s="300"/>
      <c r="CR33262" s="300"/>
      <c r="CS33262" s="300"/>
      <c r="CT33262" s="300"/>
      <c r="CU33262" s="300"/>
      <c r="CV33262" s="300"/>
      <c r="CW33262" s="300"/>
      <c r="CX33262" s="300"/>
      <c r="CY33262" s="300"/>
      <c r="CZ33262" s="300"/>
      <c r="DA33262" s="300"/>
      <c r="DB33262" s="300"/>
      <c r="DC33262" s="300"/>
      <c r="DD33262" s="300"/>
      <c r="DE33262" s="300"/>
      <c r="DF33262" s="300"/>
      <c r="DG33262" s="300"/>
      <c r="DH33262" s="300"/>
      <c r="DI33262" s="300"/>
      <c r="DJ33262" s="300"/>
      <c r="DK33262" s="300"/>
      <c r="DL33262" s="300"/>
      <c r="DM33262" s="300"/>
      <c r="DN33262" s="300"/>
      <c r="DO33262" s="300"/>
      <c r="DP33262" s="300"/>
      <c r="DQ33262" s="300"/>
      <c r="DR33262" s="300"/>
      <c r="DS33262" s="300"/>
      <c r="DT33262" s="300"/>
      <c r="DU33262" s="300"/>
      <c r="DV33262" s="300"/>
      <c r="DW33262" s="300"/>
      <c r="DX33262" s="300"/>
      <c r="DY33262" s="300"/>
      <c r="DZ33262" s="300"/>
      <c r="EA33262" s="300"/>
      <c r="EB33262" s="300"/>
      <c r="EC33262" s="300"/>
      <c r="ED33262" s="300"/>
      <c r="EE33262" s="300"/>
      <c r="EF33262" s="300"/>
      <c r="EG33262" s="300"/>
      <c r="EH33262" s="300"/>
      <c r="EI33262" s="300"/>
      <c r="EJ33262" s="300"/>
      <c r="EK33262" s="300"/>
      <c r="EL33262" s="300"/>
      <c r="EM33262" s="300"/>
      <c r="EN33262" s="300"/>
      <c r="EO33262" s="300"/>
      <c r="EP33262" s="300"/>
      <c r="EQ33262" s="300"/>
      <c r="ER33262" s="300"/>
      <c r="ES33262" s="300"/>
      <c r="ET33262" s="300"/>
      <c r="EU33262" s="300"/>
      <c r="EV33262" s="300"/>
      <c r="EW33262" s="300"/>
      <c r="EX33262" s="300"/>
      <c r="EY33262" s="300"/>
      <c r="EZ33262" s="300"/>
      <c r="FA33262" s="300"/>
      <c r="FB33262" s="300"/>
      <c r="FC33262" s="300"/>
      <c r="FD33262" s="300"/>
      <c r="FE33262" s="300"/>
      <c r="FF33262" s="300"/>
      <c r="FG33262" s="300"/>
      <c r="FH33262" s="300"/>
      <c r="FI33262" s="300"/>
      <c r="FJ33262" s="300"/>
      <c r="FK33262" s="300"/>
      <c r="FL33262" s="300"/>
      <c r="FM33262" s="300"/>
      <c r="FN33262" s="300"/>
      <c r="FO33262" s="300"/>
      <c r="FP33262" s="300"/>
      <c r="FQ33262" s="300"/>
      <c r="FR33262" s="300"/>
      <c r="FS33262" s="300"/>
      <c r="FT33262" s="300"/>
      <c r="FU33262" s="300"/>
      <c r="FV33262" s="300"/>
      <c r="FW33262" s="300"/>
      <c r="FX33262" s="300"/>
      <c r="FY33262" s="300"/>
      <c r="FZ33262" s="300"/>
      <c r="GA33262" s="300"/>
      <c r="GB33262" s="300"/>
      <c r="GC33262" s="300"/>
      <c r="GD33262" s="300"/>
      <c r="GE33262" s="300"/>
      <c r="GF33262" s="300"/>
      <c r="GG33262" s="300"/>
      <c r="GH33262" s="300"/>
      <c r="GI33262" s="300"/>
      <c r="GJ33262" s="300"/>
      <c r="GK33262" s="300"/>
    </row>
    <row r="33263" spans="4:193" x14ac:dyDescent="0.25">
      <c r="D33263" s="300"/>
      <c r="J33263" s="300"/>
      <c r="K33263" s="300"/>
      <c r="L33263" s="300"/>
      <c r="M33263" s="300"/>
      <c r="N33263" s="300"/>
      <c r="O33263" s="300"/>
      <c r="P33263" s="300"/>
      <c r="Q33263" s="300"/>
      <c r="R33263" s="300"/>
      <c r="S33263" s="300"/>
      <c r="T33263" s="300"/>
      <c r="U33263" s="300"/>
      <c r="V33263" s="300"/>
      <c r="W33263" s="300"/>
      <c r="X33263" s="300"/>
      <c r="Y33263" s="300"/>
      <c r="Z33263" s="300"/>
      <c r="AA33263" s="300"/>
      <c r="AB33263" s="300"/>
      <c r="AC33263" s="300"/>
      <c r="AD33263" s="300"/>
      <c r="AE33263" s="300"/>
      <c r="AF33263" s="300"/>
      <c r="AG33263" s="300"/>
      <c r="AH33263" s="300"/>
      <c r="AI33263" s="300"/>
      <c r="AJ33263" s="300"/>
      <c r="AK33263" s="300"/>
      <c r="AL33263" s="300"/>
      <c r="AM33263" s="300"/>
      <c r="AN33263" s="300"/>
      <c r="AO33263" s="300"/>
      <c r="AP33263" s="300"/>
      <c r="AQ33263" s="300"/>
      <c r="AR33263" s="300"/>
      <c r="AS33263" s="300"/>
      <c r="AT33263" s="300"/>
      <c r="AU33263" s="300"/>
      <c r="AV33263" s="300"/>
      <c r="AW33263" s="300"/>
      <c r="AX33263" s="300"/>
      <c r="AY33263" s="300"/>
      <c r="AZ33263" s="300"/>
      <c r="BA33263" s="300"/>
      <c r="BB33263" s="300"/>
      <c r="BC33263" s="300"/>
      <c r="BD33263" s="300"/>
      <c r="BE33263" s="300"/>
      <c r="BF33263" s="300"/>
      <c r="BG33263" s="300"/>
      <c r="BH33263" s="300"/>
      <c r="BI33263" s="300"/>
      <c r="BJ33263" s="300"/>
      <c r="BK33263" s="300"/>
      <c r="BL33263" s="300"/>
      <c r="BM33263" s="300"/>
      <c r="BN33263" s="300"/>
      <c r="BO33263" s="300"/>
      <c r="BP33263" s="300"/>
      <c r="BQ33263" s="300"/>
      <c r="BR33263" s="300"/>
      <c r="BS33263" s="300"/>
      <c r="BT33263" s="300"/>
      <c r="BU33263" s="300"/>
      <c r="BV33263" s="300"/>
      <c r="BW33263" s="300"/>
      <c r="BX33263" s="300"/>
      <c r="BY33263" s="300"/>
      <c r="BZ33263" s="300"/>
      <c r="CA33263" s="300"/>
      <c r="CB33263" s="300"/>
      <c r="CC33263" s="300"/>
      <c r="CD33263" s="300"/>
      <c r="CE33263" s="300"/>
      <c r="CF33263" s="300"/>
      <c r="CG33263" s="300"/>
      <c r="CH33263" s="300"/>
      <c r="CI33263" s="300"/>
      <c r="CJ33263" s="300"/>
      <c r="CK33263" s="300"/>
      <c r="CL33263" s="300"/>
      <c r="CM33263" s="300"/>
      <c r="CN33263" s="300"/>
      <c r="CO33263" s="300"/>
      <c r="CP33263" s="300"/>
      <c r="CQ33263" s="300"/>
      <c r="CR33263" s="300"/>
      <c r="CS33263" s="300"/>
      <c r="CT33263" s="300"/>
      <c r="CU33263" s="300"/>
      <c r="CV33263" s="300"/>
      <c r="CW33263" s="300"/>
      <c r="CX33263" s="300"/>
      <c r="CY33263" s="300"/>
      <c r="CZ33263" s="300"/>
      <c r="DA33263" s="300"/>
      <c r="DB33263" s="300"/>
      <c r="DC33263" s="300"/>
      <c r="DD33263" s="300"/>
      <c r="DE33263" s="300"/>
      <c r="DF33263" s="300"/>
      <c r="DG33263" s="300"/>
      <c r="DH33263" s="300"/>
      <c r="DI33263" s="300"/>
      <c r="DJ33263" s="300"/>
      <c r="DK33263" s="300"/>
      <c r="DL33263" s="300"/>
      <c r="DM33263" s="300"/>
      <c r="DN33263" s="300"/>
      <c r="DO33263" s="300"/>
      <c r="DP33263" s="300"/>
      <c r="DQ33263" s="300"/>
      <c r="DR33263" s="300"/>
      <c r="DS33263" s="300"/>
      <c r="DT33263" s="300"/>
      <c r="DU33263" s="300"/>
      <c r="DV33263" s="300"/>
      <c r="DW33263" s="300"/>
      <c r="DX33263" s="300"/>
      <c r="DY33263" s="300"/>
      <c r="DZ33263" s="300"/>
      <c r="EA33263" s="300"/>
      <c r="EB33263" s="300"/>
      <c r="EC33263" s="300"/>
      <c r="ED33263" s="300"/>
      <c r="EE33263" s="300"/>
      <c r="EF33263" s="300"/>
      <c r="EG33263" s="300"/>
      <c r="EH33263" s="300"/>
      <c r="EI33263" s="300"/>
      <c r="EJ33263" s="300"/>
      <c r="EK33263" s="300"/>
      <c r="EL33263" s="300"/>
      <c r="EM33263" s="300"/>
      <c r="EN33263" s="300"/>
      <c r="EO33263" s="300"/>
      <c r="EP33263" s="300"/>
      <c r="EQ33263" s="300"/>
      <c r="ER33263" s="300"/>
      <c r="ES33263" s="300"/>
      <c r="ET33263" s="300"/>
      <c r="EU33263" s="300"/>
      <c r="EV33263" s="300"/>
      <c r="EW33263" s="300"/>
      <c r="EX33263" s="300"/>
      <c r="EY33263" s="300"/>
      <c r="EZ33263" s="300"/>
      <c r="FA33263" s="300"/>
      <c r="FB33263" s="300"/>
      <c r="FC33263" s="300"/>
      <c r="FD33263" s="300"/>
      <c r="FE33263" s="300"/>
      <c r="FF33263" s="300"/>
      <c r="FG33263" s="300"/>
      <c r="FH33263" s="300"/>
      <c r="FI33263" s="300"/>
      <c r="FJ33263" s="300"/>
      <c r="FK33263" s="300"/>
      <c r="FL33263" s="300"/>
      <c r="FM33263" s="300"/>
      <c r="FN33263" s="300"/>
      <c r="FO33263" s="300"/>
      <c r="FP33263" s="300"/>
      <c r="FQ33263" s="300"/>
      <c r="FR33263" s="300"/>
      <c r="FS33263" s="300"/>
      <c r="FT33263" s="300"/>
      <c r="FU33263" s="300"/>
      <c r="FV33263" s="300"/>
      <c r="FW33263" s="300"/>
      <c r="FX33263" s="300"/>
      <c r="FY33263" s="300"/>
      <c r="FZ33263" s="300"/>
      <c r="GA33263" s="300"/>
      <c r="GB33263" s="300"/>
      <c r="GC33263" s="300"/>
      <c r="GD33263" s="300"/>
      <c r="GE33263" s="300"/>
      <c r="GF33263" s="300"/>
      <c r="GG33263" s="300"/>
      <c r="GH33263" s="300"/>
      <c r="GI33263" s="300"/>
      <c r="GJ33263" s="300"/>
      <c r="GK33263" s="300"/>
    </row>
    <row r="33264" spans="4:193" x14ac:dyDescent="0.25">
      <c r="D33264" s="300"/>
      <c r="J33264" s="300"/>
      <c r="K33264" s="300"/>
      <c r="L33264" s="300"/>
      <c r="M33264" s="300"/>
      <c r="N33264" s="300"/>
      <c r="O33264" s="300"/>
      <c r="P33264" s="300"/>
      <c r="Q33264" s="300"/>
      <c r="R33264" s="300"/>
      <c r="S33264" s="300"/>
      <c r="T33264" s="300"/>
      <c r="U33264" s="300"/>
      <c r="V33264" s="300"/>
      <c r="W33264" s="300"/>
      <c r="X33264" s="300"/>
      <c r="Y33264" s="300"/>
      <c r="Z33264" s="300"/>
      <c r="AA33264" s="300"/>
      <c r="AB33264" s="300"/>
      <c r="AC33264" s="300"/>
      <c r="AD33264" s="300"/>
      <c r="AE33264" s="300"/>
      <c r="AF33264" s="300"/>
      <c r="AG33264" s="300"/>
      <c r="AH33264" s="300"/>
      <c r="AI33264" s="300"/>
      <c r="AJ33264" s="300"/>
      <c r="AK33264" s="300"/>
      <c r="AL33264" s="300"/>
      <c r="AM33264" s="300"/>
      <c r="AN33264" s="300"/>
      <c r="AO33264" s="300"/>
      <c r="AP33264" s="300"/>
      <c r="AQ33264" s="300"/>
      <c r="AR33264" s="300"/>
      <c r="AS33264" s="300"/>
      <c r="AT33264" s="300"/>
      <c r="AU33264" s="300"/>
      <c r="AV33264" s="300"/>
      <c r="AW33264" s="300"/>
      <c r="AX33264" s="300"/>
      <c r="AY33264" s="300"/>
      <c r="AZ33264" s="300"/>
      <c r="BA33264" s="300"/>
      <c r="BB33264" s="300"/>
      <c r="BC33264" s="300"/>
      <c r="BD33264" s="300"/>
      <c r="BE33264" s="300"/>
      <c r="BF33264" s="300"/>
      <c r="BG33264" s="300"/>
      <c r="BH33264" s="300"/>
      <c r="BI33264" s="300"/>
      <c r="BJ33264" s="300"/>
      <c r="BK33264" s="300"/>
      <c r="BL33264" s="300"/>
      <c r="BM33264" s="300"/>
      <c r="BN33264" s="300"/>
      <c r="BO33264" s="300"/>
      <c r="BP33264" s="300"/>
      <c r="BQ33264" s="300"/>
      <c r="BR33264" s="300"/>
      <c r="BS33264" s="300"/>
      <c r="BT33264" s="300"/>
      <c r="BU33264" s="300"/>
      <c r="BV33264" s="300"/>
      <c r="BW33264" s="300"/>
      <c r="BX33264" s="300"/>
      <c r="BY33264" s="300"/>
      <c r="BZ33264" s="300"/>
      <c r="CA33264" s="300"/>
      <c r="CB33264" s="300"/>
      <c r="CC33264" s="300"/>
      <c r="CD33264" s="300"/>
      <c r="CE33264" s="300"/>
      <c r="CF33264" s="300"/>
      <c r="CG33264" s="300"/>
      <c r="CH33264" s="300"/>
      <c r="CI33264" s="300"/>
      <c r="CJ33264" s="300"/>
      <c r="CK33264" s="300"/>
      <c r="CL33264" s="300"/>
      <c r="CM33264" s="300"/>
      <c r="CN33264" s="300"/>
      <c r="CO33264" s="300"/>
      <c r="CP33264" s="300"/>
      <c r="CQ33264" s="300"/>
      <c r="CR33264" s="300"/>
      <c r="CS33264" s="300"/>
      <c r="CT33264" s="300"/>
      <c r="CU33264" s="300"/>
      <c r="CV33264" s="300"/>
      <c r="CW33264" s="300"/>
      <c r="CX33264" s="300"/>
      <c r="CY33264" s="300"/>
      <c r="CZ33264" s="300"/>
      <c r="DA33264" s="300"/>
      <c r="DB33264" s="300"/>
      <c r="DC33264" s="300"/>
      <c r="DD33264" s="300"/>
      <c r="DE33264" s="300"/>
      <c r="DF33264" s="300"/>
      <c r="DG33264" s="300"/>
      <c r="DH33264" s="300"/>
      <c r="DI33264" s="300"/>
      <c r="DJ33264" s="300"/>
      <c r="DK33264" s="300"/>
      <c r="DL33264" s="300"/>
      <c r="DM33264" s="300"/>
      <c r="DN33264" s="300"/>
      <c r="DO33264" s="300"/>
      <c r="DP33264" s="300"/>
      <c r="DQ33264" s="300"/>
      <c r="DR33264" s="300"/>
      <c r="DS33264" s="300"/>
      <c r="DT33264" s="300"/>
      <c r="DU33264" s="300"/>
      <c r="DV33264" s="300"/>
      <c r="DW33264" s="300"/>
      <c r="DX33264" s="300"/>
      <c r="DY33264" s="300"/>
      <c r="DZ33264" s="300"/>
      <c r="EA33264" s="300"/>
      <c r="EB33264" s="300"/>
      <c r="EC33264" s="300"/>
      <c r="ED33264" s="300"/>
      <c r="EE33264" s="300"/>
      <c r="EF33264" s="300"/>
      <c r="EG33264" s="300"/>
      <c r="EH33264" s="300"/>
      <c r="EI33264" s="300"/>
      <c r="EJ33264" s="300"/>
      <c r="EK33264" s="300"/>
      <c r="EL33264" s="300"/>
      <c r="EM33264" s="300"/>
      <c r="EN33264" s="300"/>
      <c r="EO33264" s="300"/>
      <c r="EP33264" s="300"/>
      <c r="EQ33264" s="300"/>
      <c r="ER33264" s="300"/>
      <c r="ES33264" s="300"/>
      <c r="ET33264" s="300"/>
      <c r="EU33264" s="300"/>
      <c r="EV33264" s="300"/>
      <c r="EW33264" s="300"/>
      <c r="EX33264" s="300"/>
      <c r="EY33264" s="300"/>
      <c r="EZ33264" s="300"/>
      <c r="FA33264" s="300"/>
      <c r="FB33264" s="300"/>
      <c r="FC33264" s="300"/>
      <c r="FD33264" s="300"/>
      <c r="FE33264" s="300"/>
      <c r="FF33264" s="300"/>
      <c r="FG33264" s="300"/>
      <c r="FH33264" s="300"/>
      <c r="FI33264" s="300"/>
      <c r="FJ33264" s="300"/>
      <c r="FK33264" s="300"/>
      <c r="FL33264" s="300"/>
      <c r="FM33264" s="300"/>
      <c r="FN33264" s="300"/>
      <c r="FO33264" s="300"/>
      <c r="FP33264" s="300"/>
      <c r="FQ33264" s="300"/>
      <c r="FR33264" s="300"/>
      <c r="FS33264" s="300"/>
      <c r="FT33264" s="300"/>
      <c r="FU33264" s="300"/>
      <c r="FV33264" s="300"/>
      <c r="FW33264" s="300"/>
      <c r="FX33264" s="300"/>
      <c r="FY33264" s="300"/>
      <c r="FZ33264" s="300"/>
      <c r="GA33264" s="300"/>
      <c r="GB33264" s="300"/>
      <c r="GC33264" s="300"/>
      <c r="GD33264" s="300"/>
      <c r="GE33264" s="300"/>
      <c r="GF33264" s="300"/>
      <c r="GG33264" s="300"/>
      <c r="GH33264" s="300"/>
      <c r="GI33264" s="300"/>
      <c r="GJ33264" s="300"/>
      <c r="GK33264" s="300"/>
    </row>
    <row r="33265" spans="4:193" x14ac:dyDescent="0.25">
      <c r="D33265" s="300"/>
      <c r="J33265" s="300"/>
      <c r="K33265" s="300"/>
      <c r="L33265" s="300"/>
      <c r="M33265" s="300"/>
      <c r="N33265" s="300"/>
      <c r="O33265" s="300"/>
      <c r="P33265" s="300"/>
      <c r="Q33265" s="300"/>
      <c r="R33265" s="300"/>
      <c r="S33265" s="300"/>
      <c r="T33265" s="300"/>
      <c r="U33265" s="300"/>
      <c r="V33265" s="300"/>
      <c r="W33265" s="300"/>
      <c r="X33265" s="300"/>
      <c r="Y33265" s="300"/>
      <c r="Z33265" s="300"/>
      <c r="AA33265" s="300"/>
      <c r="AB33265" s="300"/>
      <c r="AC33265" s="300"/>
      <c r="AD33265" s="300"/>
      <c r="AE33265" s="300"/>
      <c r="AF33265" s="300"/>
      <c r="AG33265" s="300"/>
      <c r="AH33265" s="300"/>
      <c r="AI33265" s="300"/>
      <c r="AJ33265" s="300"/>
      <c r="AK33265" s="300"/>
      <c r="AL33265" s="300"/>
      <c r="AM33265" s="300"/>
      <c r="AN33265" s="300"/>
      <c r="AO33265" s="300"/>
      <c r="AP33265" s="300"/>
      <c r="AQ33265" s="300"/>
      <c r="AR33265" s="300"/>
      <c r="AS33265" s="300"/>
      <c r="AT33265" s="300"/>
      <c r="AU33265" s="300"/>
      <c r="AV33265" s="300"/>
      <c r="AW33265" s="300"/>
      <c r="AX33265" s="300"/>
      <c r="AY33265" s="300"/>
      <c r="AZ33265" s="300"/>
      <c r="BA33265" s="300"/>
      <c r="BB33265" s="300"/>
      <c r="BC33265" s="300"/>
      <c r="BD33265" s="300"/>
      <c r="BE33265" s="300"/>
      <c r="BF33265" s="300"/>
      <c r="BG33265" s="300"/>
      <c r="BH33265" s="300"/>
      <c r="BI33265" s="300"/>
      <c r="BJ33265" s="300"/>
      <c r="BK33265" s="300"/>
      <c r="BL33265" s="300"/>
      <c r="BM33265" s="300"/>
      <c r="BN33265" s="300"/>
      <c r="BO33265" s="300"/>
      <c r="BP33265" s="300"/>
      <c r="BQ33265" s="300"/>
      <c r="BR33265" s="300"/>
      <c r="BS33265" s="300"/>
      <c r="BT33265" s="300"/>
      <c r="BU33265" s="300"/>
      <c r="BV33265" s="300"/>
      <c r="BW33265" s="300"/>
      <c r="BX33265" s="300"/>
      <c r="BY33265" s="300"/>
      <c r="BZ33265" s="300"/>
      <c r="CA33265" s="300"/>
      <c r="CB33265" s="300"/>
      <c r="CC33265" s="300"/>
      <c r="CD33265" s="300"/>
      <c r="CE33265" s="300"/>
      <c r="CF33265" s="300"/>
      <c r="CG33265" s="300"/>
      <c r="CH33265" s="300"/>
      <c r="CI33265" s="300"/>
      <c r="CJ33265" s="300"/>
      <c r="CK33265" s="300"/>
      <c r="CL33265" s="300"/>
      <c r="CM33265" s="300"/>
      <c r="CN33265" s="300"/>
      <c r="CO33265" s="300"/>
      <c r="CP33265" s="300"/>
      <c r="CQ33265" s="300"/>
      <c r="CR33265" s="300"/>
      <c r="CS33265" s="300"/>
      <c r="CT33265" s="300"/>
      <c r="CU33265" s="300"/>
      <c r="CV33265" s="300"/>
      <c r="CW33265" s="300"/>
      <c r="CX33265" s="300"/>
      <c r="CY33265" s="300"/>
      <c r="CZ33265" s="300"/>
      <c r="DA33265" s="300"/>
      <c r="DB33265" s="300"/>
      <c r="DC33265" s="300"/>
      <c r="DD33265" s="300"/>
      <c r="DE33265" s="300"/>
      <c r="DF33265" s="300"/>
      <c r="DG33265" s="300"/>
      <c r="DH33265" s="300"/>
      <c r="DI33265" s="300"/>
      <c r="DJ33265" s="300"/>
      <c r="DK33265" s="300"/>
      <c r="DL33265" s="300"/>
      <c r="DM33265" s="300"/>
      <c r="DN33265" s="300"/>
      <c r="DO33265" s="300"/>
      <c r="DP33265" s="300"/>
      <c r="DQ33265" s="300"/>
      <c r="DR33265" s="300"/>
      <c r="DS33265" s="300"/>
      <c r="DT33265" s="300"/>
      <c r="DU33265" s="300"/>
      <c r="DV33265" s="300"/>
      <c r="DW33265" s="300"/>
      <c r="DX33265" s="300"/>
      <c r="DY33265" s="300"/>
      <c r="DZ33265" s="300"/>
      <c r="EA33265" s="300"/>
      <c r="EB33265" s="300"/>
      <c r="EC33265" s="300"/>
      <c r="ED33265" s="300"/>
      <c r="EE33265" s="300"/>
      <c r="EF33265" s="300"/>
      <c r="EG33265" s="300"/>
      <c r="EH33265" s="300"/>
      <c r="EI33265" s="300"/>
      <c r="EJ33265" s="300"/>
      <c r="EK33265" s="300"/>
      <c r="EL33265" s="300"/>
      <c r="EM33265" s="300"/>
      <c r="EN33265" s="300"/>
      <c r="EO33265" s="300"/>
      <c r="EP33265" s="300"/>
      <c r="EQ33265" s="300"/>
      <c r="ER33265" s="300"/>
      <c r="ES33265" s="300"/>
      <c r="ET33265" s="300"/>
      <c r="EU33265" s="300"/>
      <c r="EV33265" s="300"/>
      <c r="EW33265" s="300"/>
      <c r="EX33265" s="300"/>
      <c r="EY33265" s="300"/>
      <c r="EZ33265" s="300"/>
      <c r="FA33265" s="300"/>
      <c r="FB33265" s="300"/>
      <c r="FC33265" s="300"/>
      <c r="FD33265" s="300"/>
      <c r="FE33265" s="300"/>
      <c r="FF33265" s="300"/>
      <c r="FG33265" s="300"/>
      <c r="FH33265" s="300"/>
      <c r="FI33265" s="300"/>
      <c r="FJ33265" s="300"/>
      <c r="FK33265" s="300"/>
      <c r="FL33265" s="300"/>
      <c r="FM33265" s="300"/>
      <c r="FN33265" s="300"/>
      <c r="FO33265" s="300"/>
      <c r="FP33265" s="300"/>
      <c r="FQ33265" s="300"/>
      <c r="FR33265" s="300"/>
      <c r="FS33265" s="300"/>
      <c r="FT33265" s="300"/>
      <c r="FU33265" s="300"/>
      <c r="FV33265" s="300"/>
      <c r="FW33265" s="300"/>
      <c r="FX33265" s="300"/>
      <c r="FY33265" s="300"/>
      <c r="FZ33265" s="300"/>
      <c r="GA33265" s="300"/>
      <c r="GB33265" s="300"/>
      <c r="GC33265" s="300"/>
      <c r="GD33265" s="300"/>
      <c r="GE33265" s="300"/>
      <c r="GF33265" s="300"/>
      <c r="GG33265" s="300"/>
      <c r="GH33265" s="300"/>
      <c r="GI33265" s="300"/>
      <c r="GJ33265" s="300"/>
      <c r="GK33265" s="300"/>
    </row>
    <row r="33266" spans="4:193" x14ac:dyDescent="0.25">
      <c r="D33266" s="300"/>
      <c r="J33266" s="300"/>
      <c r="K33266" s="300"/>
      <c r="L33266" s="300"/>
      <c r="M33266" s="300"/>
      <c r="N33266" s="300"/>
      <c r="O33266" s="300"/>
      <c r="P33266" s="300"/>
      <c r="Q33266" s="300"/>
      <c r="R33266" s="300"/>
      <c r="S33266" s="300"/>
      <c r="T33266" s="300"/>
      <c r="U33266" s="300"/>
      <c r="V33266" s="300"/>
      <c r="W33266" s="300"/>
      <c r="X33266" s="300"/>
      <c r="Y33266" s="300"/>
      <c r="Z33266" s="300"/>
      <c r="AA33266" s="300"/>
      <c r="AB33266" s="300"/>
      <c r="AC33266" s="300"/>
      <c r="AD33266" s="300"/>
      <c r="AE33266" s="300"/>
      <c r="AF33266" s="300"/>
      <c r="AG33266" s="300"/>
      <c r="AH33266" s="300"/>
      <c r="AI33266" s="300"/>
      <c r="AJ33266" s="300"/>
      <c r="AK33266" s="300"/>
      <c r="AL33266" s="300"/>
      <c r="AM33266" s="300"/>
      <c r="AN33266" s="300"/>
      <c r="AO33266" s="300"/>
      <c r="AP33266" s="300"/>
      <c r="AQ33266" s="300"/>
      <c r="AR33266" s="300"/>
      <c r="AS33266" s="300"/>
      <c r="AT33266" s="300"/>
      <c r="AU33266" s="300"/>
      <c r="AV33266" s="300"/>
      <c r="AW33266" s="300"/>
      <c r="AX33266" s="300"/>
      <c r="AY33266" s="300"/>
      <c r="AZ33266" s="300"/>
      <c r="BA33266" s="300"/>
      <c r="BB33266" s="300"/>
      <c r="BC33266" s="300"/>
      <c r="BD33266" s="300"/>
      <c r="BE33266" s="300"/>
      <c r="BF33266" s="300"/>
      <c r="BG33266" s="300"/>
      <c r="BH33266" s="300"/>
      <c r="BI33266" s="300"/>
      <c r="BJ33266" s="300"/>
      <c r="BK33266" s="300"/>
      <c r="BL33266" s="300"/>
      <c r="BM33266" s="300"/>
      <c r="BN33266" s="300"/>
      <c r="BO33266" s="300"/>
      <c r="BP33266" s="300"/>
      <c r="BQ33266" s="300"/>
      <c r="BR33266" s="300"/>
      <c r="BS33266" s="300"/>
      <c r="BT33266" s="300"/>
      <c r="BU33266" s="300"/>
      <c r="BV33266" s="300"/>
      <c r="BW33266" s="300"/>
      <c r="BX33266" s="300"/>
      <c r="BY33266" s="300"/>
      <c r="BZ33266" s="300"/>
      <c r="CA33266" s="300"/>
      <c r="CB33266" s="300"/>
      <c r="CC33266" s="300"/>
      <c r="CD33266" s="300"/>
      <c r="CE33266" s="300"/>
      <c r="CF33266" s="300"/>
      <c r="CG33266" s="300"/>
      <c r="CH33266" s="300"/>
      <c r="CI33266" s="300"/>
      <c r="CJ33266" s="300"/>
      <c r="CK33266" s="300"/>
      <c r="CL33266" s="300"/>
      <c r="CM33266" s="300"/>
      <c r="CN33266" s="300"/>
      <c r="CO33266" s="300"/>
      <c r="CP33266" s="300"/>
      <c r="CQ33266" s="300"/>
      <c r="CR33266" s="300"/>
      <c r="CS33266" s="300"/>
      <c r="CT33266" s="300"/>
      <c r="CU33266" s="300"/>
      <c r="CV33266" s="300"/>
      <c r="CW33266" s="300"/>
      <c r="CX33266" s="300"/>
      <c r="CY33266" s="300"/>
      <c r="CZ33266" s="300"/>
      <c r="DA33266" s="300"/>
      <c r="DB33266" s="300"/>
      <c r="DC33266" s="300"/>
      <c r="DD33266" s="300"/>
      <c r="DE33266" s="300"/>
      <c r="DF33266" s="300"/>
      <c r="DG33266" s="300"/>
      <c r="DH33266" s="300"/>
      <c r="DI33266" s="300"/>
      <c r="DJ33266" s="300"/>
      <c r="DK33266" s="300"/>
      <c r="DL33266" s="300"/>
      <c r="DM33266" s="300"/>
      <c r="DN33266" s="300"/>
      <c r="DO33266" s="300"/>
      <c r="DP33266" s="300"/>
      <c r="DQ33266" s="300"/>
      <c r="DR33266" s="300"/>
      <c r="DS33266" s="300"/>
      <c r="DT33266" s="300"/>
      <c r="DU33266" s="300"/>
      <c r="DV33266" s="300"/>
      <c r="DW33266" s="300"/>
      <c r="DX33266" s="300"/>
      <c r="DY33266" s="300"/>
      <c r="DZ33266" s="300"/>
      <c r="EA33266" s="300"/>
      <c r="EB33266" s="300"/>
      <c r="EC33266" s="300"/>
      <c r="ED33266" s="300"/>
      <c r="EE33266" s="300"/>
      <c r="EF33266" s="300"/>
      <c r="EG33266" s="300"/>
      <c r="EH33266" s="300"/>
      <c r="EI33266" s="300"/>
      <c r="EJ33266" s="300"/>
      <c r="EK33266" s="300"/>
      <c r="EL33266" s="300"/>
      <c r="EM33266" s="300"/>
      <c r="EN33266" s="300"/>
      <c r="EO33266" s="300"/>
      <c r="EP33266" s="300"/>
      <c r="EQ33266" s="300"/>
      <c r="ER33266" s="300"/>
      <c r="ES33266" s="300"/>
      <c r="ET33266" s="300"/>
      <c r="EU33266" s="300"/>
      <c r="EV33266" s="300"/>
      <c r="EW33266" s="300"/>
      <c r="EX33266" s="300"/>
      <c r="EY33266" s="300"/>
      <c r="EZ33266" s="300"/>
      <c r="FA33266" s="300"/>
      <c r="FB33266" s="300"/>
      <c r="FC33266" s="300"/>
      <c r="FD33266" s="300"/>
      <c r="FE33266" s="300"/>
      <c r="FF33266" s="300"/>
      <c r="FG33266" s="300"/>
      <c r="FH33266" s="300"/>
      <c r="FI33266" s="300"/>
      <c r="FJ33266" s="300"/>
      <c r="FK33266" s="300"/>
      <c r="FL33266" s="300"/>
      <c r="FM33266" s="300"/>
      <c r="FN33266" s="300"/>
      <c r="FO33266" s="300"/>
      <c r="FP33266" s="300"/>
      <c r="FQ33266" s="300"/>
      <c r="FR33266" s="300"/>
      <c r="FS33266" s="300"/>
      <c r="FT33266" s="300"/>
      <c r="FU33266" s="300"/>
      <c r="FV33266" s="300"/>
      <c r="FW33266" s="300"/>
      <c r="FX33266" s="300"/>
      <c r="FY33266" s="300"/>
      <c r="FZ33266" s="300"/>
      <c r="GA33266" s="300"/>
      <c r="GB33266" s="300"/>
      <c r="GC33266" s="300"/>
      <c r="GD33266" s="300"/>
      <c r="GE33266" s="300"/>
      <c r="GF33266" s="300"/>
      <c r="GG33266" s="300"/>
      <c r="GH33266" s="300"/>
      <c r="GI33266" s="300"/>
      <c r="GJ33266" s="300"/>
      <c r="GK33266" s="300"/>
    </row>
    <row r="33267" spans="4:193" x14ac:dyDescent="0.25">
      <c r="D33267" s="300"/>
      <c r="J33267" s="300"/>
      <c r="K33267" s="300"/>
      <c r="L33267" s="300"/>
      <c r="M33267" s="300"/>
      <c r="N33267" s="300"/>
      <c r="O33267" s="300"/>
      <c r="P33267" s="300"/>
      <c r="Q33267" s="300"/>
      <c r="R33267" s="300"/>
      <c r="S33267" s="300"/>
      <c r="T33267" s="300"/>
      <c r="U33267" s="300"/>
      <c r="V33267" s="300"/>
      <c r="W33267" s="300"/>
      <c r="X33267" s="300"/>
      <c r="Y33267" s="300"/>
      <c r="Z33267" s="300"/>
      <c r="AA33267" s="300"/>
      <c r="AB33267" s="300"/>
      <c r="AC33267" s="300"/>
      <c r="AD33267" s="300"/>
      <c r="AE33267" s="300"/>
      <c r="AF33267" s="300"/>
      <c r="AG33267" s="300"/>
      <c r="AH33267" s="300"/>
      <c r="AI33267" s="300"/>
      <c r="AJ33267" s="300"/>
      <c r="AK33267" s="300"/>
      <c r="AL33267" s="300"/>
      <c r="AM33267" s="300"/>
      <c r="AN33267" s="300"/>
      <c r="AO33267" s="300"/>
      <c r="AP33267" s="300"/>
      <c r="AQ33267" s="300"/>
      <c r="AR33267" s="300"/>
      <c r="AS33267" s="300"/>
      <c r="AT33267" s="300"/>
      <c r="AU33267" s="300"/>
      <c r="AV33267" s="300"/>
      <c r="AW33267" s="300"/>
      <c r="AX33267" s="300"/>
      <c r="AY33267" s="300"/>
      <c r="AZ33267" s="300"/>
      <c r="BA33267" s="300"/>
      <c r="BB33267" s="300"/>
      <c r="BC33267" s="300"/>
      <c r="BD33267" s="300"/>
      <c r="BE33267" s="300"/>
      <c r="BF33267" s="300"/>
      <c r="BG33267" s="300"/>
      <c r="BH33267" s="300"/>
      <c r="BI33267" s="300"/>
      <c r="BJ33267" s="300"/>
      <c r="BK33267" s="300"/>
      <c r="BL33267" s="300"/>
      <c r="BM33267" s="300"/>
      <c r="BN33267" s="300"/>
      <c r="BO33267" s="300"/>
      <c r="BP33267" s="300"/>
      <c r="BQ33267" s="300"/>
      <c r="BR33267" s="300"/>
      <c r="BS33267" s="300"/>
      <c r="BT33267" s="300"/>
      <c r="BU33267" s="300"/>
      <c r="BV33267" s="300"/>
      <c r="BW33267" s="300"/>
      <c r="BX33267" s="300"/>
      <c r="BY33267" s="300"/>
      <c r="BZ33267" s="300"/>
      <c r="CA33267" s="300"/>
      <c r="CB33267" s="300"/>
      <c r="CC33267" s="300"/>
      <c r="CD33267" s="300"/>
      <c r="CE33267" s="300"/>
      <c r="CF33267" s="300"/>
      <c r="CG33267" s="300"/>
      <c r="CH33267" s="300"/>
      <c r="CI33267" s="300"/>
      <c r="CJ33267" s="300"/>
      <c r="CK33267" s="300"/>
      <c r="CL33267" s="300"/>
      <c r="CM33267" s="300"/>
      <c r="CN33267" s="300"/>
      <c r="CO33267" s="300"/>
      <c r="CP33267" s="300"/>
      <c r="CQ33267" s="300"/>
      <c r="CR33267" s="300"/>
      <c r="CS33267" s="300"/>
      <c r="CT33267" s="300"/>
      <c r="CU33267" s="300"/>
      <c r="CV33267" s="300"/>
      <c r="CW33267" s="300"/>
      <c r="CX33267" s="300"/>
      <c r="CY33267" s="300"/>
      <c r="CZ33267" s="300"/>
      <c r="DA33267" s="300"/>
      <c r="DB33267" s="300"/>
      <c r="DC33267" s="300"/>
      <c r="DD33267" s="300"/>
      <c r="DE33267" s="300"/>
      <c r="DF33267" s="300"/>
      <c r="DG33267" s="300"/>
      <c r="DH33267" s="300"/>
      <c r="DI33267" s="300"/>
      <c r="DJ33267" s="300"/>
      <c r="DK33267" s="300"/>
      <c r="DL33267" s="300"/>
      <c r="DM33267" s="300"/>
      <c r="DN33267" s="300"/>
      <c r="DO33267" s="300"/>
      <c r="DP33267" s="300"/>
      <c r="DQ33267" s="300"/>
      <c r="DR33267" s="300"/>
      <c r="DS33267" s="300"/>
      <c r="DT33267" s="300"/>
      <c r="DU33267" s="300"/>
      <c r="DV33267" s="300"/>
      <c r="DW33267" s="300"/>
      <c r="DX33267" s="300"/>
      <c r="DY33267" s="300"/>
      <c r="DZ33267" s="300"/>
      <c r="EA33267" s="300"/>
      <c r="EB33267" s="300"/>
      <c r="EC33267" s="300"/>
      <c r="ED33267" s="300"/>
      <c r="EE33267" s="300"/>
      <c r="EF33267" s="300"/>
      <c r="EG33267" s="300"/>
      <c r="EH33267" s="300"/>
      <c r="EI33267" s="300"/>
      <c r="EJ33267" s="300"/>
      <c r="EK33267" s="300"/>
      <c r="EL33267" s="300"/>
      <c r="EM33267" s="300"/>
      <c r="EN33267" s="300"/>
      <c r="EO33267" s="300"/>
      <c r="EP33267" s="300"/>
      <c r="EQ33267" s="300"/>
      <c r="ER33267" s="300"/>
      <c r="ES33267" s="300"/>
      <c r="ET33267" s="300"/>
      <c r="EU33267" s="300"/>
      <c r="EV33267" s="300"/>
      <c r="EW33267" s="300"/>
      <c r="EX33267" s="300"/>
      <c r="EY33267" s="300"/>
      <c r="EZ33267" s="300"/>
      <c r="FA33267" s="300"/>
      <c r="FB33267" s="300"/>
      <c r="FC33267" s="300"/>
      <c r="FD33267" s="300"/>
      <c r="FE33267" s="300"/>
      <c r="FF33267" s="300"/>
      <c r="FG33267" s="300"/>
      <c r="FH33267" s="300"/>
      <c r="FI33267" s="300"/>
      <c r="FJ33267" s="300"/>
      <c r="FK33267" s="300"/>
      <c r="FL33267" s="300"/>
      <c r="FM33267" s="300"/>
      <c r="FN33267" s="300"/>
      <c r="FO33267" s="300"/>
      <c r="FP33267" s="300"/>
      <c r="FQ33267" s="300"/>
      <c r="FR33267" s="300"/>
      <c r="FS33267" s="300"/>
      <c r="FT33267" s="300"/>
      <c r="FU33267" s="300"/>
      <c r="FV33267" s="300"/>
      <c r="FW33267" s="300"/>
      <c r="FX33267" s="300"/>
      <c r="FY33267" s="300"/>
      <c r="FZ33267" s="300"/>
      <c r="GA33267" s="300"/>
      <c r="GB33267" s="300"/>
      <c r="GC33267" s="300"/>
      <c r="GD33267" s="300"/>
      <c r="GE33267" s="300"/>
      <c r="GF33267" s="300"/>
      <c r="GG33267" s="300"/>
      <c r="GH33267" s="300"/>
      <c r="GI33267" s="300"/>
      <c r="GJ33267" s="300"/>
      <c r="GK33267" s="300"/>
    </row>
    <row r="33268" spans="4:193" x14ac:dyDescent="0.25">
      <c r="D33268" s="300"/>
      <c r="J33268" s="300"/>
      <c r="K33268" s="300"/>
      <c r="L33268" s="300"/>
      <c r="M33268" s="300"/>
      <c r="N33268" s="300"/>
      <c r="O33268" s="300"/>
      <c r="P33268" s="300"/>
      <c r="Q33268" s="300"/>
      <c r="R33268" s="300"/>
      <c r="S33268" s="300"/>
      <c r="T33268" s="300"/>
      <c r="U33268" s="300"/>
      <c r="V33268" s="300"/>
      <c r="W33268" s="300"/>
      <c r="X33268" s="300"/>
      <c r="Y33268" s="300"/>
      <c r="Z33268" s="300"/>
      <c r="AA33268" s="300"/>
      <c r="AB33268" s="300"/>
      <c r="AC33268" s="300"/>
      <c r="AD33268" s="300"/>
      <c r="AE33268" s="300"/>
      <c r="AF33268" s="300"/>
      <c r="AG33268" s="300"/>
      <c r="AH33268" s="300"/>
      <c r="AI33268" s="300"/>
      <c r="AJ33268" s="300"/>
      <c r="AK33268" s="300"/>
      <c r="AL33268" s="300"/>
      <c r="AM33268" s="300"/>
      <c r="AN33268" s="300"/>
      <c r="AO33268" s="300"/>
      <c r="AP33268" s="300"/>
      <c r="AQ33268" s="300"/>
      <c r="AR33268" s="300"/>
      <c r="AS33268" s="300"/>
      <c r="AT33268" s="300"/>
      <c r="AU33268" s="300"/>
      <c r="AV33268" s="300"/>
      <c r="AW33268" s="300"/>
      <c r="AX33268" s="300"/>
      <c r="AY33268" s="300"/>
      <c r="AZ33268" s="300"/>
      <c r="BA33268" s="300"/>
      <c r="BB33268" s="300"/>
      <c r="BC33268" s="300"/>
      <c r="BD33268" s="300"/>
      <c r="BE33268" s="300"/>
      <c r="BF33268" s="300"/>
      <c r="BG33268" s="300"/>
      <c r="BH33268" s="300"/>
      <c r="BI33268" s="300"/>
      <c r="BJ33268" s="300"/>
      <c r="BK33268" s="300"/>
      <c r="BL33268" s="300"/>
      <c r="BM33268" s="300"/>
      <c r="BN33268" s="300"/>
      <c r="BO33268" s="300"/>
      <c r="BP33268" s="300"/>
      <c r="BQ33268" s="300"/>
      <c r="BR33268" s="300"/>
      <c r="BS33268" s="300"/>
      <c r="BT33268" s="300"/>
      <c r="BU33268" s="300"/>
      <c r="BV33268" s="300"/>
      <c r="BW33268" s="300"/>
      <c r="BX33268" s="300"/>
      <c r="BY33268" s="300"/>
      <c r="BZ33268" s="300"/>
      <c r="CA33268" s="300"/>
      <c r="CB33268" s="300"/>
      <c r="CC33268" s="300"/>
      <c r="CD33268" s="300"/>
      <c r="CE33268" s="300"/>
      <c r="CF33268" s="300"/>
      <c r="CG33268" s="300"/>
      <c r="CH33268" s="300"/>
      <c r="CI33268" s="300"/>
      <c r="CJ33268" s="300"/>
      <c r="CK33268" s="300"/>
      <c r="CL33268" s="300"/>
      <c r="CM33268" s="300"/>
      <c r="CN33268" s="300"/>
      <c r="CO33268" s="300"/>
      <c r="CP33268" s="300"/>
      <c r="CQ33268" s="300"/>
      <c r="CR33268" s="300"/>
      <c r="CS33268" s="300"/>
      <c r="CT33268" s="300"/>
      <c r="CU33268" s="300"/>
      <c r="CV33268" s="300"/>
      <c r="CW33268" s="300"/>
      <c r="CX33268" s="300"/>
      <c r="CY33268" s="300"/>
      <c r="CZ33268" s="300"/>
      <c r="DA33268" s="300"/>
      <c r="DB33268" s="300"/>
      <c r="DC33268" s="300"/>
      <c r="DD33268" s="300"/>
      <c r="DE33268" s="300"/>
      <c r="DF33268" s="300"/>
      <c r="DG33268" s="300"/>
      <c r="DH33268" s="300"/>
      <c r="DI33268" s="300"/>
      <c r="DJ33268" s="300"/>
      <c r="DK33268" s="300"/>
      <c r="DL33268" s="300"/>
      <c r="DM33268" s="300"/>
      <c r="DN33268" s="300"/>
      <c r="DO33268" s="300"/>
      <c r="DP33268" s="300"/>
      <c r="DQ33268" s="300"/>
      <c r="DR33268" s="300"/>
      <c r="DS33268" s="300"/>
      <c r="DT33268" s="300"/>
      <c r="DU33268" s="300"/>
      <c r="DV33268" s="300"/>
      <c r="DW33268" s="300"/>
      <c r="DX33268" s="300"/>
      <c r="DY33268" s="300"/>
      <c r="DZ33268" s="300"/>
      <c r="EA33268" s="300"/>
      <c r="EB33268" s="300"/>
      <c r="EC33268" s="300"/>
      <c r="ED33268" s="300"/>
      <c r="EE33268" s="300"/>
      <c r="EF33268" s="300"/>
      <c r="EG33268" s="300"/>
      <c r="EH33268" s="300"/>
      <c r="EI33268" s="300"/>
      <c r="EJ33268" s="300"/>
      <c r="EK33268" s="300"/>
      <c r="EL33268" s="300"/>
      <c r="EM33268" s="300"/>
      <c r="EN33268" s="300"/>
      <c r="EO33268" s="300"/>
      <c r="EP33268" s="300"/>
      <c r="EQ33268" s="300"/>
      <c r="ER33268" s="300"/>
      <c r="ES33268" s="300"/>
      <c r="ET33268" s="300"/>
      <c r="EU33268" s="300"/>
      <c r="EV33268" s="300"/>
      <c r="EW33268" s="300"/>
      <c r="EX33268" s="300"/>
      <c r="EY33268" s="300"/>
      <c r="EZ33268" s="300"/>
      <c r="FA33268" s="300"/>
      <c r="FB33268" s="300"/>
      <c r="FC33268" s="300"/>
      <c r="FD33268" s="300"/>
      <c r="FE33268" s="300"/>
      <c r="FF33268" s="300"/>
      <c r="FG33268" s="300"/>
      <c r="FH33268" s="300"/>
      <c r="FI33268" s="300"/>
      <c r="FJ33268" s="300"/>
      <c r="FK33268" s="300"/>
      <c r="FL33268" s="300"/>
      <c r="FM33268" s="300"/>
      <c r="FN33268" s="300"/>
      <c r="FO33268" s="300"/>
      <c r="FP33268" s="300"/>
      <c r="FQ33268" s="300"/>
      <c r="FR33268" s="300"/>
      <c r="FS33268" s="300"/>
      <c r="FT33268" s="300"/>
      <c r="FU33268" s="300"/>
      <c r="FV33268" s="300"/>
      <c r="FW33268" s="300"/>
      <c r="FX33268" s="300"/>
      <c r="FY33268" s="300"/>
      <c r="FZ33268" s="300"/>
      <c r="GA33268" s="300"/>
      <c r="GB33268" s="300"/>
      <c r="GC33268" s="300"/>
      <c r="GD33268" s="300"/>
      <c r="GE33268" s="300"/>
      <c r="GF33268" s="300"/>
      <c r="GG33268" s="300"/>
      <c r="GH33268" s="300"/>
      <c r="GI33268" s="300"/>
      <c r="GJ33268" s="300"/>
      <c r="GK33268" s="300"/>
    </row>
    <row r="33269" spans="4:193" x14ac:dyDescent="0.25">
      <c r="D33269" s="300"/>
      <c r="J33269" s="300"/>
      <c r="K33269" s="300"/>
      <c r="L33269" s="300"/>
      <c r="M33269" s="300"/>
      <c r="N33269" s="300"/>
      <c r="O33269" s="300"/>
      <c r="P33269" s="300"/>
      <c r="Q33269" s="300"/>
      <c r="R33269" s="300"/>
      <c r="S33269" s="300"/>
      <c r="T33269" s="300"/>
      <c r="U33269" s="300"/>
      <c r="V33269" s="300"/>
      <c r="W33269" s="300"/>
      <c r="X33269" s="300"/>
      <c r="Y33269" s="300"/>
      <c r="Z33269" s="300"/>
      <c r="AA33269" s="300"/>
      <c r="AB33269" s="300"/>
      <c r="AC33269" s="300"/>
      <c r="AD33269" s="300"/>
      <c r="AE33269" s="300"/>
      <c r="AF33269" s="300"/>
      <c r="AG33269" s="300"/>
      <c r="AH33269" s="300"/>
      <c r="AI33269" s="300"/>
      <c r="AJ33269" s="300"/>
      <c r="AK33269" s="300"/>
      <c r="AL33269" s="300"/>
      <c r="AM33269" s="300"/>
      <c r="AN33269" s="300"/>
      <c r="AO33269" s="300"/>
      <c r="AP33269" s="300"/>
      <c r="AQ33269" s="300"/>
      <c r="AR33269" s="300"/>
      <c r="AS33269" s="300"/>
      <c r="AT33269" s="300"/>
      <c r="AU33269" s="300"/>
      <c r="AV33269" s="300"/>
      <c r="AW33269" s="300"/>
      <c r="AX33269" s="300"/>
      <c r="AY33269" s="300"/>
      <c r="AZ33269" s="300"/>
      <c r="BA33269" s="300"/>
      <c r="BB33269" s="300"/>
      <c r="BC33269" s="300"/>
      <c r="BD33269" s="300"/>
      <c r="BE33269" s="300"/>
      <c r="BF33269" s="300"/>
      <c r="BG33269" s="300"/>
      <c r="BH33269" s="300"/>
      <c r="BI33269" s="300"/>
      <c r="BJ33269" s="300"/>
      <c r="BK33269" s="300"/>
      <c r="BL33269" s="300"/>
      <c r="BM33269" s="300"/>
      <c r="BN33269" s="300"/>
      <c r="BO33269" s="300"/>
      <c r="BP33269" s="300"/>
      <c r="BQ33269" s="300"/>
      <c r="BR33269" s="300"/>
      <c r="BS33269" s="300"/>
      <c r="BT33269" s="300"/>
      <c r="BU33269" s="300"/>
      <c r="BV33269" s="300"/>
      <c r="BW33269" s="300"/>
      <c r="BX33269" s="300"/>
      <c r="BY33269" s="300"/>
      <c r="BZ33269" s="300"/>
      <c r="CA33269" s="300"/>
      <c r="CB33269" s="300"/>
      <c r="CC33269" s="300"/>
      <c r="CD33269" s="300"/>
      <c r="CE33269" s="300"/>
      <c r="CF33269" s="300"/>
      <c r="CG33269" s="300"/>
      <c r="CH33269" s="300"/>
      <c r="CI33269" s="300"/>
      <c r="CJ33269" s="300"/>
      <c r="CK33269" s="300"/>
      <c r="CL33269" s="300"/>
      <c r="CM33269" s="300"/>
      <c r="CN33269" s="300"/>
      <c r="CO33269" s="300"/>
      <c r="CP33269" s="300"/>
      <c r="CQ33269" s="300"/>
      <c r="CR33269" s="300"/>
      <c r="CS33269" s="300"/>
      <c r="CT33269" s="300"/>
      <c r="CU33269" s="300"/>
      <c r="CV33269" s="300"/>
      <c r="CW33269" s="300"/>
      <c r="CX33269" s="300"/>
      <c r="CY33269" s="300"/>
      <c r="CZ33269" s="300"/>
      <c r="DA33269" s="300"/>
      <c r="DB33269" s="300"/>
      <c r="DC33269" s="300"/>
      <c r="DD33269" s="300"/>
      <c r="DE33269" s="300"/>
      <c r="DF33269" s="300"/>
      <c r="DG33269" s="300"/>
      <c r="DH33269" s="300"/>
      <c r="DI33269" s="300"/>
      <c r="DJ33269" s="300"/>
      <c r="DK33269" s="300"/>
      <c r="DL33269" s="300"/>
      <c r="DM33269" s="300"/>
      <c r="DN33269" s="300"/>
      <c r="DO33269" s="300"/>
      <c r="DP33269" s="300"/>
      <c r="DQ33269" s="300"/>
      <c r="DR33269" s="300"/>
      <c r="DS33269" s="300"/>
      <c r="DT33269" s="300"/>
      <c r="DU33269" s="300"/>
      <c r="DV33269" s="300"/>
      <c r="DW33269" s="300"/>
      <c r="DX33269" s="300"/>
      <c r="DY33269" s="300"/>
      <c r="DZ33269" s="300"/>
      <c r="EA33269" s="300"/>
      <c r="EB33269" s="300"/>
      <c r="EC33269" s="300"/>
      <c r="ED33269" s="300"/>
      <c r="EE33269" s="300"/>
      <c r="EF33269" s="300"/>
      <c r="EG33269" s="300"/>
      <c r="EH33269" s="300"/>
      <c r="EI33269" s="300"/>
      <c r="EJ33269" s="300"/>
      <c r="EK33269" s="300"/>
      <c r="EL33269" s="300"/>
      <c r="EM33269" s="300"/>
      <c r="EN33269" s="300"/>
      <c r="EO33269" s="300"/>
      <c r="EP33269" s="300"/>
      <c r="EQ33269" s="300"/>
      <c r="ER33269" s="300"/>
      <c r="ES33269" s="300"/>
      <c r="ET33269" s="300"/>
      <c r="EU33269" s="300"/>
      <c r="EV33269" s="300"/>
      <c r="EW33269" s="300"/>
      <c r="EX33269" s="300"/>
      <c r="EY33269" s="300"/>
      <c r="EZ33269" s="300"/>
      <c r="FA33269" s="300"/>
      <c r="FB33269" s="300"/>
      <c r="FC33269" s="300"/>
      <c r="FD33269" s="300"/>
      <c r="FE33269" s="300"/>
      <c r="FF33269" s="300"/>
      <c r="FG33269" s="300"/>
      <c r="FH33269" s="300"/>
      <c r="FI33269" s="300"/>
      <c r="FJ33269" s="300"/>
      <c r="FK33269" s="300"/>
      <c r="FL33269" s="300"/>
      <c r="FM33269" s="300"/>
      <c r="FN33269" s="300"/>
      <c r="FO33269" s="300"/>
      <c r="FP33269" s="300"/>
      <c r="FQ33269" s="300"/>
      <c r="FR33269" s="300"/>
      <c r="FS33269" s="300"/>
      <c r="FT33269" s="300"/>
      <c r="FU33269" s="300"/>
      <c r="FV33269" s="300"/>
      <c r="FW33269" s="300"/>
      <c r="FX33269" s="300"/>
      <c r="FY33269" s="300"/>
      <c r="FZ33269" s="300"/>
      <c r="GA33269" s="300"/>
      <c r="GB33269" s="300"/>
      <c r="GC33269" s="300"/>
      <c r="GD33269" s="300"/>
      <c r="GE33269" s="300"/>
      <c r="GF33269" s="300"/>
      <c r="GG33269" s="300"/>
      <c r="GH33269" s="300"/>
      <c r="GI33269" s="300"/>
      <c r="GJ33269" s="300"/>
      <c r="GK33269" s="300"/>
    </row>
    <row r="33270" spans="4:193" x14ac:dyDescent="0.25">
      <c r="D33270" s="300"/>
      <c r="J33270" s="300"/>
      <c r="K33270" s="300"/>
      <c r="L33270" s="300"/>
      <c r="M33270" s="300"/>
      <c r="N33270" s="300"/>
      <c r="O33270" s="300"/>
      <c r="P33270" s="300"/>
      <c r="Q33270" s="300"/>
      <c r="R33270" s="300"/>
      <c r="S33270" s="300"/>
      <c r="T33270" s="300"/>
      <c r="U33270" s="300"/>
      <c r="V33270" s="300"/>
      <c r="W33270" s="300"/>
      <c r="X33270" s="300"/>
      <c r="Y33270" s="300"/>
      <c r="Z33270" s="300"/>
      <c r="AA33270" s="300"/>
      <c r="AB33270" s="300"/>
      <c r="AC33270" s="300"/>
      <c r="AD33270" s="300"/>
      <c r="AE33270" s="300"/>
      <c r="AF33270" s="300"/>
      <c r="AG33270" s="300"/>
      <c r="AH33270" s="300"/>
      <c r="AI33270" s="300"/>
      <c r="AJ33270" s="300"/>
      <c r="AK33270" s="300"/>
      <c r="AL33270" s="300"/>
      <c r="AM33270" s="300"/>
      <c r="AN33270" s="300"/>
      <c r="AO33270" s="300"/>
      <c r="AP33270" s="300"/>
      <c r="AQ33270" s="300"/>
      <c r="AR33270" s="300"/>
      <c r="AS33270" s="300"/>
      <c r="AT33270" s="300"/>
      <c r="AU33270" s="300"/>
      <c r="AV33270" s="300"/>
      <c r="AW33270" s="300"/>
      <c r="AX33270" s="300"/>
      <c r="AY33270" s="300"/>
      <c r="AZ33270" s="300"/>
      <c r="BA33270" s="300"/>
      <c r="BB33270" s="300"/>
      <c r="BC33270" s="300"/>
      <c r="BD33270" s="300"/>
      <c r="BE33270" s="300"/>
      <c r="BF33270" s="300"/>
      <c r="BG33270" s="300"/>
      <c r="BH33270" s="300"/>
      <c r="BI33270" s="300"/>
      <c r="BJ33270" s="300"/>
      <c r="BK33270" s="300"/>
      <c r="BL33270" s="300"/>
      <c r="BM33270" s="300"/>
      <c r="BN33270" s="300"/>
      <c r="BO33270" s="300"/>
      <c r="BP33270" s="300"/>
      <c r="BQ33270" s="300"/>
      <c r="BR33270" s="300"/>
      <c r="BS33270" s="300"/>
      <c r="BT33270" s="300"/>
      <c r="BU33270" s="300"/>
      <c r="BV33270" s="300"/>
      <c r="BW33270" s="300"/>
      <c r="BX33270" s="300"/>
      <c r="BY33270" s="300"/>
      <c r="BZ33270" s="300"/>
      <c r="CA33270" s="300"/>
      <c r="CB33270" s="300"/>
      <c r="CC33270" s="300"/>
      <c r="CD33270" s="300"/>
      <c r="CE33270" s="300"/>
      <c r="CF33270" s="300"/>
      <c r="CG33270" s="300"/>
      <c r="CH33270" s="300"/>
      <c r="CI33270" s="300"/>
      <c r="CJ33270" s="300"/>
      <c r="CK33270" s="300"/>
      <c r="CL33270" s="300"/>
      <c r="CM33270" s="300"/>
      <c r="CN33270" s="300"/>
      <c r="CO33270" s="300"/>
      <c r="CP33270" s="300"/>
      <c r="CQ33270" s="300"/>
      <c r="CR33270" s="300"/>
      <c r="CS33270" s="300"/>
      <c r="CT33270" s="300"/>
      <c r="CU33270" s="300"/>
      <c r="CV33270" s="300"/>
      <c r="CW33270" s="300"/>
      <c r="CX33270" s="300"/>
      <c r="CY33270" s="300"/>
      <c r="CZ33270" s="300"/>
      <c r="DA33270" s="300"/>
      <c r="DB33270" s="300"/>
      <c r="DC33270" s="300"/>
      <c r="DD33270" s="300"/>
      <c r="DE33270" s="300"/>
      <c r="DF33270" s="300"/>
      <c r="DG33270" s="300"/>
      <c r="DH33270" s="300"/>
      <c r="DI33270" s="300"/>
      <c r="DJ33270" s="300"/>
      <c r="DK33270" s="300"/>
      <c r="DL33270" s="300"/>
      <c r="DM33270" s="300"/>
      <c r="DN33270" s="300"/>
      <c r="DO33270" s="300"/>
      <c r="DP33270" s="300"/>
      <c r="DQ33270" s="300"/>
      <c r="DR33270" s="300"/>
      <c r="DS33270" s="300"/>
      <c r="DT33270" s="300"/>
      <c r="DU33270" s="300"/>
      <c r="DV33270" s="300"/>
      <c r="DW33270" s="300"/>
      <c r="DX33270" s="300"/>
      <c r="DY33270" s="300"/>
      <c r="DZ33270" s="300"/>
      <c r="EA33270" s="300"/>
      <c r="EB33270" s="300"/>
      <c r="EC33270" s="300"/>
      <c r="ED33270" s="300"/>
      <c r="EE33270" s="300"/>
      <c r="EF33270" s="300"/>
      <c r="EG33270" s="300"/>
      <c r="EH33270" s="300"/>
      <c r="EI33270" s="300"/>
      <c r="EJ33270" s="300"/>
      <c r="EK33270" s="300"/>
      <c r="EL33270" s="300"/>
      <c r="EM33270" s="300"/>
      <c r="EN33270" s="300"/>
      <c r="EO33270" s="300"/>
      <c r="EP33270" s="300"/>
      <c r="EQ33270" s="300"/>
      <c r="ER33270" s="300"/>
      <c r="ES33270" s="300"/>
      <c r="ET33270" s="300"/>
      <c r="EU33270" s="300"/>
      <c r="EV33270" s="300"/>
      <c r="EW33270" s="300"/>
      <c r="EX33270" s="300"/>
      <c r="EY33270" s="300"/>
      <c r="EZ33270" s="300"/>
      <c r="FA33270" s="300"/>
      <c r="FB33270" s="300"/>
      <c r="FC33270" s="300"/>
      <c r="FD33270" s="300"/>
      <c r="FE33270" s="300"/>
      <c r="FF33270" s="300"/>
      <c r="FG33270" s="300"/>
      <c r="FH33270" s="300"/>
      <c r="FI33270" s="300"/>
      <c r="FJ33270" s="300"/>
      <c r="FK33270" s="300"/>
      <c r="FL33270" s="300"/>
      <c r="FM33270" s="300"/>
      <c r="FN33270" s="300"/>
      <c r="FO33270" s="300"/>
      <c r="FP33270" s="300"/>
      <c r="FQ33270" s="300"/>
      <c r="FR33270" s="300"/>
      <c r="FS33270" s="300"/>
      <c r="FT33270" s="300"/>
      <c r="FU33270" s="300"/>
      <c r="FV33270" s="300"/>
      <c r="FW33270" s="300"/>
      <c r="FX33270" s="300"/>
      <c r="FY33270" s="300"/>
      <c r="FZ33270" s="300"/>
      <c r="GA33270" s="300"/>
      <c r="GB33270" s="300"/>
      <c r="GC33270" s="300"/>
      <c r="GD33270" s="300"/>
      <c r="GE33270" s="300"/>
      <c r="GF33270" s="300"/>
      <c r="GG33270" s="300"/>
      <c r="GH33270" s="300"/>
      <c r="GI33270" s="300"/>
      <c r="GJ33270" s="300"/>
      <c r="GK33270" s="300"/>
    </row>
    <row r="33271" spans="4:193" x14ac:dyDescent="0.25">
      <c r="D33271" s="300"/>
      <c r="J33271" s="300"/>
      <c r="K33271" s="300"/>
      <c r="L33271" s="300"/>
      <c r="M33271" s="300"/>
      <c r="N33271" s="300"/>
      <c r="O33271" s="300"/>
      <c r="P33271" s="300"/>
      <c r="Q33271" s="300"/>
      <c r="R33271" s="300"/>
      <c r="S33271" s="300"/>
      <c r="T33271" s="300"/>
      <c r="U33271" s="300"/>
      <c r="V33271" s="300"/>
      <c r="W33271" s="300"/>
      <c r="X33271" s="300"/>
      <c r="Y33271" s="300"/>
      <c r="Z33271" s="300"/>
      <c r="AA33271" s="300"/>
      <c r="AB33271" s="300"/>
      <c r="AC33271" s="300"/>
      <c r="AD33271" s="300"/>
      <c r="AE33271" s="300"/>
      <c r="AF33271" s="300"/>
      <c r="AG33271" s="300"/>
      <c r="AH33271" s="300"/>
      <c r="AI33271" s="300"/>
      <c r="AJ33271" s="300"/>
      <c r="AK33271" s="300"/>
      <c r="AL33271" s="300"/>
      <c r="AM33271" s="300"/>
      <c r="AN33271" s="300"/>
      <c r="AO33271" s="300"/>
      <c r="AP33271" s="300"/>
      <c r="AQ33271" s="300"/>
      <c r="AR33271" s="300"/>
      <c r="AS33271" s="300"/>
      <c r="AT33271" s="300"/>
      <c r="AU33271" s="300"/>
      <c r="AV33271" s="300"/>
      <c r="AW33271" s="300"/>
      <c r="AX33271" s="300"/>
      <c r="AY33271" s="300"/>
      <c r="AZ33271" s="300"/>
      <c r="BA33271" s="300"/>
      <c r="BB33271" s="300"/>
      <c r="BC33271" s="300"/>
      <c r="BD33271" s="300"/>
      <c r="BE33271" s="300"/>
      <c r="BF33271" s="300"/>
      <c r="BG33271" s="300"/>
      <c r="BH33271" s="300"/>
      <c r="BI33271" s="300"/>
      <c r="BJ33271" s="300"/>
      <c r="BK33271" s="300"/>
      <c r="BL33271" s="300"/>
      <c r="BM33271" s="300"/>
      <c r="BN33271" s="300"/>
      <c r="BO33271" s="300"/>
      <c r="BP33271" s="300"/>
      <c r="BQ33271" s="300"/>
      <c r="BR33271" s="300"/>
      <c r="BS33271" s="300"/>
      <c r="BT33271" s="300"/>
      <c r="BU33271" s="300"/>
      <c r="BV33271" s="300"/>
      <c r="BW33271" s="300"/>
      <c r="BX33271" s="300"/>
      <c r="BY33271" s="300"/>
      <c r="BZ33271" s="300"/>
      <c r="CA33271" s="300"/>
      <c r="CB33271" s="300"/>
      <c r="CC33271" s="300"/>
      <c r="CD33271" s="300"/>
      <c r="CE33271" s="300"/>
      <c r="CF33271" s="300"/>
      <c r="CG33271" s="300"/>
      <c r="CH33271" s="300"/>
      <c r="CI33271" s="300"/>
      <c r="CJ33271" s="300"/>
      <c r="CK33271" s="300"/>
      <c r="CL33271" s="300"/>
      <c r="CM33271" s="300"/>
      <c r="CN33271" s="300"/>
      <c r="CO33271" s="300"/>
      <c r="CP33271" s="300"/>
      <c r="CQ33271" s="300"/>
      <c r="CR33271" s="300"/>
      <c r="CS33271" s="300"/>
      <c r="CT33271" s="300"/>
      <c r="CU33271" s="300"/>
      <c r="CV33271" s="300"/>
      <c r="CW33271" s="300"/>
      <c r="CX33271" s="300"/>
      <c r="CY33271" s="300"/>
      <c r="CZ33271" s="300"/>
      <c r="DA33271" s="300"/>
      <c r="DB33271" s="300"/>
      <c r="DC33271" s="300"/>
      <c r="DD33271" s="300"/>
      <c r="DE33271" s="300"/>
      <c r="DF33271" s="300"/>
      <c r="DG33271" s="300"/>
      <c r="DH33271" s="300"/>
      <c r="DI33271" s="300"/>
      <c r="DJ33271" s="300"/>
      <c r="DK33271" s="300"/>
      <c r="DL33271" s="300"/>
      <c r="DM33271" s="300"/>
      <c r="DN33271" s="300"/>
      <c r="DO33271" s="300"/>
      <c r="DP33271" s="300"/>
      <c r="DQ33271" s="300"/>
      <c r="DR33271" s="300"/>
      <c r="DS33271" s="300"/>
      <c r="DT33271" s="300"/>
      <c r="DU33271" s="300"/>
      <c r="DV33271" s="300"/>
      <c r="DW33271" s="300"/>
      <c r="DX33271" s="300"/>
      <c r="DY33271" s="300"/>
      <c r="DZ33271" s="300"/>
      <c r="EA33271" s="300"/>
      <c r="EB33271" s="300"/>
      <c r="EC33271" s="300"/>
      <c r="ED33271" s="300"/>
      <c r="EE33271" s="300"/>
      <c r="EF33271" s="300"/>
      <c r="EG33271" s="300"/>
      <c r="EH33271" s="300"/>
      <c r="EI33271" s="300"/>
      <c r="EJ33271" s="300"/>
      <c r="EK33271" s="300"/>
      <c r="EL33271" s="300"/>
      <c r="EM33271" s="300"/>
      <c r="EN33271" s="300"/>
      <c r="EO33271" s="300"/>
      <c r="EP33271" s="300"/>
      <c r="EQ33271" s="300"/>
      <c r="ER33271" s="300"/>
      <c r="ES33271" s="300"/>
      <c r="ET33271" s="300"/>
      <c r="EU33271" s="300"/>
      <c r="EV33271" s="300"/>
      <c r="EW33271" s="300"/>
      <c r="EX33271" s="300"/>
      <c r="EY33271" s="300"/>
      <c r="EZ33271" s="300"/>
      <c r="FA33271" s="300"/>
      <c r="FB33271" s="300"/>
      <c r="FC33271" s="300"/>
      <c r="FD33271" s="300"/>
      <c r="FE33271" s="300"/>
      <c r="FF33271" s="300"/>
      <c r="FG33271" s="300"/>
      <c r="FH33271" s="300"/>
      <c r="FI33271" s="300"/>
      <c r="FJ33271" s="300"/>
      <c r="FK33271" s="300"/>
      <c r="FL33271" s="300"/>
      <c r="FM33271" s="300"/>
      <c r="FN33271" s="300"/>
      <c r="FO33271" s="300"/>
      <c r="FP33271" s="300"/>
      <c r="FQ33271" s="300"/>
      <c r="FR33271" s="300"/>
      <c r="FS33271" s="300"/>
      <c r="FT33271" s="300"/>
      <c r="FU33271" s="300"/>
      <c r="FV33271" s="300"/>
      <c r="FW33271" s="300"/>
      <c r="FX33271" s="300"/>
      <c r="FY33271" s="300"/>
      <c r="FZ33271" s="300"/>
      <c r="GA33271" s="300"/>
      <c r="GB33271" s="300"/>
      <c r="GC33271" s="300"/>
      <c r="GD33271" s="300"/>
      <c r="GE33271" s="300"/>
      <c r="GF33271" s="300"/>
      <c r="GG33271" s="300"/>
      <c r="GH33271" s="300"/>
      <c r="GI33271" s="300"/>
      <c r="GJ33271" s="300"/>
      <c r="GK33271" s="300"/>
    </row>
    <row r="33272" spans="4:193" x14ac:dyDescent="0.25">
      <c r="D33272" s="300"/>
      <c r="J33272" s="300"/>
      <c r="K33272" s="300"/>
      <c r="L33272" s="300"/>
      <c r="M33272" s="300"/>
      <c r="N33272" s="300"/>
      <c r="O33272" s="300"/>
      <c r="P33272" s="300"/>
      <c r="Q33272" s="300"/>
      <c r="R33272" s="300"/>
      <c r="S33272" s="300"/>
      <c r="T33272" s="300"/>
      <c r="U33272" s="300"/>
      <c r="V33272" s="300"/>
      <c r="W33272" s="300"/>
      <c r="X33272" s="300"/>
      <c r="Y33272" s="300"/>
      <c r="Z33272" s="300"/>
      <c r="AA33272" s="300"/>
      <c r="AB33272" s="300"/>
      <c r="AC33272" s="300"/>
      <c r="AD33272" s="300"/>
      <c r="AE33272" s="300"/>
      <c r="AF33272" s="300"/>
      <c r="AG33272" s="300"/>
      <c r="AH33272" s="300"/>
      <c r="AI33272" s="300"/>
      <c r="AJ33272" s="300"/>
      <c r="AK33272" s="300"/>
      <c r="AL33272" s="300"/>
      <c r="AM33272" s="300"/>
      <c r="AN33272" s="300"/>
      <c r="AO33272" s="300"/>
      <c r="AP33272" s="300"/>
      <c r="AQ33272" s="300"/>
      <c r="AR33272" s="300"/>
      <c r="AS33272" s="300"/>
      <c r="AT33272" s="300"/>
      <c r="AU33272" s="300"/>
      <c r="AV33272" s="300"/>
      <c r="AW33272" s="300"/>
      <c r="AX33272" s="300"/>
      <c r="AY33272" s="300"/>
      <c r="AZ33272" s="300"/>
      <c r="BA33272" s="300"/>
      <c r="BB33272" s="300"/>
      <c r="BC33272" s="300"/>
      <c r="BD33272" s="300"/>
      <c r="BE33272" s="300"/>
      <c r="BF33272" s="300"/>
      <c r="BG33272" s="300"/>
      <c r="BH33272" s="300"/>
      <c r="BI33272" s="300"/>
      <c r="BJ33272" s="300"/>
      <c r="BK33272" s="300"/>
      <c r="BL33272" s="300"/>
      <c r="BM33272" s="300"/>
      <c r="BN33272" s="300"/>
      <c r="BO33272" s="300"/>
      <c r="BP33272" s="300"/>
      <c r="BQ33272" s="300"/>
      <c r="BR33272" s="300"/>
      <c r="BS33272" s="300"/>
      <c r="BT33272" s="300"/>
      <c r="BU33272" s="300"/>
      <c r="BV33272" s="300"/>
      <c r="BW33272" s="300"/>
      <c r="BX33272" s="300"/>
      <c r="BY33272" s="300"/>
      <c r="BZ33272" s="300"/>
      <c r="CA33272" s="300"/>
      <c r="CB33272" s="300"/>
      <c r="CC33272" s="300"/>
      <c r="CD33272" s="300"/>
      <c r="CE33272" s="300"/>
      <c r="CF33272" s="300"/>
      <c r="CG33272" s="300"/>
      <c r="CH33272" s="300"/>
      <c r="CI33272" s="300"/>
      <c r="CJ33272" s="300"/>
      <c r="CK33272" s="300"/>
      <c r="CL33272" s="300"/>
      <c r="CM33272" s="300"/>
      <c r="CN33272" s="300"/>
      <c r="CO33272" s="300"/>
      <c r="CP33272" s="300"/>
      <c r="CQ33272" s="300"/>
      <c r="CR33272" s="300"/>
      <c r="CS33272" s="300"/>
      <c r="CT33272" s="300"/>
      <c r="CU33272" s="300"/>
      <c r="CV33272" s="300"/>
      <c r="CW33272" s="300"/>
      <c r="CX33272" s="300"/>
      <c r="CY33272" s="300"/>
      <c r="CZ33272" s="300"/>
      <c r="DA33272" s="300"/>
      <c r="DB33272" s="300"/>
      <c r="DC33272" s="300"/>
      <c r="DD33272" s="300"/>
      <c r="DE33272" s="300"/>
      <c r="DF33272" s="300"/>
      <c r="DG33272" s="300"/>
      <c r="DH33272" s="300"/>
      <c r="DI33272" s="300"/>
      <c r="DJ33272" s="300"/>
      <c r="DK33272" s="300"/>
      <c r="DL33272" s="300"/>
      <c r="DM33272" s="300"/>
      <c r="DN33272" s="300"/>
      <c r="DO33272" s="300"/>
      <c r="DP33272" s="300"/>
      <c r="DQ33272" s="300"/>
      <c r="DR33272" s="300"/>
      <c r="DS33272" s="300"/>
      <c r="DT33272" s="300"/>
      <c r="DU33272" s="300"/>
      <c r="DV33272" s="300"/>
      <c r="DW33272" s="300"/>
      <c r="DX33272" s="300"/>
      <c r="DY33272" s="300"/>
      <c r="DZ33272" s="300"/>
      <c r="EA33272" s="300"/>
      <c r="EB33272" s="300"/>
      <c r="EC33272" s="300"/>
      <c r="ED33272" s="300"/>
      <c r="EE33272" s="300"/>
      <c r="EF33272" s="300"/>
      <c r="EG33272" s="300"/>
      <c r="EH33272" s="300"/>
      <c r="EI33272" s="300"/>
      <c r="EJ33272" s="300"/>
      <c r="EK33272" s="300"/>
      <c r="EL33272" s="300"/>
      <c r="EM33272" s="300"/>
      <c r="EN33272" s="300"/>
      <c r="EO33272" s="300"/>
      <c r="EP33272" s="300"/>
      <c r="EQ33272" s="300"/>
      <c r="ER33272" s="300"/>
      <c r="ES33272" s="300"/>
      <c r="ET33272" s="300"/>
      <c r="EU33272" s="300"/>
      <c r="EV33272" s="300"/>
      <c r="EW33272" s="300"/>
      <c r="EX33272" s="300"/>
      <c r="EY33272" s="300"/>
      <c r="EZ33272" s="300"/>
      <c r="FA33272" s="300"/>
      <c r="FB33272" s="300"/>
      <c r="FC33272" s="300"/>
      <c r="FD33272" s="300"/>
      <c r="FE33272" s="300"/>
      <c r="FF33272" s="300"/>
      <c r="FG33272" s="300"/>
      <c r="FH33272" s="300"/>
      <c r="FI33272" s="300"/>
      <c r="FJ33272" s="300"/>
      <c r="FK33272" s="300"/>
      <c r="FL33272" s="300"/>
      <c r="FM33272" s="300"/>
      <c r="FN33272" s="300"/>
      <c r="FO33272" s="300"/>
      <c r="FP33272" s="300"/>
      <c r="FQ33272" s="300"/>
      <c r="FR33272" s="300"/>
      <c r="FS33272" s="300"/>
      <c r="FT33272" s="300"/>
      <c r="FU33272" s="300"/>
      <c r="FV33272" s="300"/>
      <c r="FW33272" s="300"/>
      <c r="FX33272" s="300"/>
      <c r="FY33272" s="300"/>
      <c r="FZ33272" s="300"/>
      <c r="GA33272" s="300"/>
      <c r="GB33272" s="300"/>
      <c r="GC33272" s="300"/>
      <c r="GD33272" s="300"/>
      <c r="GE33272" s="300"/>
      <c r="GF33272" s="300"/>
      <c r="GG33272" s="300"/>
      <c r="GH33272" s="300"/>
      <c r="GI33272" s="300"/>
      <c r="GJ33272" s="300"/>
      <c r="GK33272" s="300"/>
    </row>
    <row r="33273" spans="4:193" x14ac:dyDescent="0.25">
      <c r="D33273" s="300"/>
      <c r="J33273" s="300"/>
      <c r="K33273" s="300"/>
      <c r="L33273" s="300"/>
      <c r="M33273" s="300"/>
      <c r="N33273" s="300"/>
      <c r="O33273" s="300"/>
      <c r="P33273" s="300"/>
      <c r="Q33273" s="300"/>
      <c r="R33273" s="300"/>
      <c r="S33273" s="300"/>
      <c r="T33273" s="300"/>
      <c r="U33273" s="300"/>
      <c r="V33273" s="300"/>
      <c r="W33273" s="300"/>
      <c r="X33273" s="300"/>
      <c r="Y33273" s="300"/>
      <c r="Z33273" s="300"/>
      <c r="AA33273" s="300"/>
      <c r="AB33273" s="300"/>
      <c r="AC33273" s="300"/>
      <c r="AD33273" s="300"/>
      <c r="AE33273" s="300"/>
      <c r="AF33273" s="300"/>
      <c r="AG33273" s="300"/>
      <c r="AH33273" s="300"/>
      <c r="AI33273" s="300"/>
      <c r="AJ33273" s="300"/>
      <c r="AK33273" s="300"/>
      <c r="AL33273" s="300"/>
      <c r="AM33273" s="300"/>
      <c r="AN33273" s="300"/>
      <c r="AO33273" s="300"/>
      <c r="AP33273" s="300"/>
      <c r="AQ33273" s="300"/>
      <c r="AR33273" s="300"/>
      <c r="AS33273" s="300"/>
      <c r="AT33273" s="300"/>
      <c r="AU33273" s="300"/>
      <c r="AV33273" s="300"/>
      <c r="AW33273" s="300"/>
      <c r="AX33273" s="300"/>
      <c r="AY33273" s="300"/>
      <c r="AZ33273" s="300"/>
      <c r="BA33273" s="300"/>
      <c r="BB33273" s="300"/>
      <c r="BC33273" s="300"/>
      <c r="BD33273" s="300"/>
      <c r="BE33273" s="300"/>
      <c r="BF33273" s="300"/>
      <c r="BG33273" s="300"/>
      <c r="BH33273" s="300"/>
      <c r="BI33273" s="300"/>
      <c r="BJ33273" s="300"/>
      <c r="BK33273" s="300"/>
      <c r="BL33273" s="300"/>
      <c r="BM33273" s="300"/>
      <c r="BN33273" s="300"/>
      <c r="BO33273" s="300"/>
      <c r="BP33273" s="300"/>
      <c r="BQ33273" s="300"/>
      <c r="BR33273" s="300"/>
      <c r="BS33273" s="300"/>
      <c r="BT33273" s="300"/>
      <c r="BU33273" s="300"/>
      <c r="BV33273" s="300"/>
      <c r="BW33273" s="300"/>
      <c r="BX33273" s="300"/>
      <c r="BY33273" s="300"/>
      <c r="BZ33273" s="300"/>
      <c r="CA33273" s="300"/>
      <c r="CB33273" s="300"/>
      <c r="CC33273" s="300"/>
      <c r="CD33273" s="300"/>
      <c r="CE33273" s="300"/>
      <c r="CF33273" s="300"/>
      <c r="CG33273" s="300"/>
      <c r="CH33273" s="300"/>
      <c r="CI33273" s="300"/>
      <c r="CJ33273" s="300"/>
      <c r="CK33273" s="300"/>
      <c r="CL33273" s="300"/>
      <c r="CM33273" s="300"/>
      <c r="CN33273" s="300"/>
      <c r="CO33273" s="300"/>
      <c r="CP33273" s="300"/>
      <c r="CQ33273" s="300"/>
      <c r="CR33273" s="300"/>
      <c r="CS33273" s="300"/>
      <c r="CT33273" s="300"/>
      <c r="CU33273" s="300"/>
      <c r="CV33273" s="300"/>
      <c r="CW33273" s="300"/>
      <c r="CX33273" s="300"/>
      <c r="CY33273" s="300"/>
      <c r="CZ33273" s="300"/>
      <c r="DA33273" s="300"/>
      <c r="DB33273" s="300"/>
      <c r="DC33273" s="300"/>
      <c r="DD33273" s="300"/>
      <c r="DE33273" s="300"/>
      <c r="DF33273" s="300"/>
      <c r="DG33273" s="300"/>
      <c r="DH33273" s="300"/>
      <c r="DI33273" s="300"/>
      <c r="DJ33273" s="300"/>
      <c r="DK33273" s="300"/>
      <c r="DL33273" s="300"/>
      <c r="DM33273" s="300"/>
      <c r="DN33273" s="300"/>
      <c r="DO33273" s="300"/>
      <c r="DP33273" s="300"/>
      <c r="DQ33273" s="300"/>
      <c r="DR33273" s="300"/>
      <c r="DS33273" s="300"/>
      <c r="DT33273" s="300"/>
      <c r="DU33273" s="300"/>
      <c r="DV33273" s="300"/>
      <c r="DW33273" s="300"/>
      <c r="DX33273" s="300"/>
      <c r="DY33273" s="300"/>
      <c r="DZ33273" s="300"/>
      <c r="EA33273" s="300"/>
      <c r="EB33273" s="300"/>
      <c r="EC33273" s="300"/>
      <c r="ED33273" s="300"/>
      <c r="EE33273" s="300"/>
      <c r="EF33273" s="300"/>
      <c r="EG33273" s="300"/>
      <c r="EH33273" s="300"/>
      <c r="EI33273" s="300"/>
      <c r="EJ33273" s="300"/>
      <c r="EK33273" s="300"/>
      <c r="EL33273" s="300"/>
      <c r="EM33273" s="300"/>
      <c r="EN33273" s="300"/>
      <c r="EO33273" s="300"/>
      <c r="EP33273" s="300"/>
      <c r="EQ33273" s="300"/>
      <c r="ER33273" s="300"/>
      <c r="ES33273" s="300"/>
      <c r="ET33273" s="300"/>
      <c r="EU33273" s="300"/>
      <c r="EV33273" s="300"/>
      <c r="EW33273" s="300"/>
      <c r="EX33273" s="300"/>
      <c r="EY33273" s="300"/>
      <c r="EZ33273" s="300"/>
      <c r="FA33273" s="300"/>
      <c r="FB33273" s="300"/>
      <c r="FC33273" s="300"/>
      <c r="FD33273" s="300"/>
      <c r="FE33273" s="300"/>
      <c r="FF33273" s="300"/>
      <c r="FG33273" s="300"/>
      <c r="FH33273" s="300"/>
      <c r="FI33273" s="300"/>
      <c r="FJ33273" s="300"/>
      <c r="FK33273" s="300"/>
      <c r="FL33273" s="300"/>
      <c r="FM33273" s="300"/>
      <c r="FN33273" s="300"/>
      <c r="FO33273" s="300"/>
      <c r="FP33273" s="300"/>
      <c r="FQ33273" s="300"/>
      <c r="FR33273" s="300"/>
      <c r="FS33273" s="300"/>
      <c r="FT33273" s="300"/>
      <c r="FU33273" s="300"/>
      <c r="FV33273" s="300"/>
      <c r="FW33273" s="300"/>
      <c r="FX33273" s="300"/>
      <c r="FY33273" s="300"/>
      <c r="FZ33273" s="300"/>
      <c r="GA33273" s="300"/>
      <c r="GB33273" s="300"/>
      <c r="GC33273" s="300"/>
      <c r="GD33273" s="300"/>
      <c r="GE33273" s="300"/>
      <c r="GF33273" s="300"/>
      <c r="GG33273" s="300"/>
      <c r="GH33273" s="300"/>
      <c r="GI33273" s="300"/>
      <c r="GJ33273" s="300"/>
      <c r="GK33273" s="300"/>
    </row>
    <row r="33274" spans="4:193" x14ac:dyDescent="0.25">
      <c r="D33274" s="300"/>
      <c r="J33274" s="300"/>
      <c r="K33274" s="300"/>
      <c r="L33274" s="300"/>
      <c r="M33274" s="300"/>
      <c r="N33274" s="300"/>
      <c r="O33274" s="300"/>
      <c r="P33274" s="300"/>
      <c r="Q33274" s="300"/>
      <c r="R33274" s="300"/>
      <c r="S33274" s="300"/>
      <c r="T33274" s="300"/>
      <c r="U33274" s="300"/>
      <c r="V33274" s="300"/>
      <c r="W33274" s="300"/>
      <c r="X33274" s="300"/>
      <c r="Y33274" s="300"/>
      <c r="Z33274" s="300"/>
      <c r="AA33274" s="300"/>
      <c r="AB33274" s="300"/>
      <c r="AC33274" s="300"/>
      <c r="AD33274" s="300"/>
      <c r="AE33274" s="300"/>
      <c r="AF33274" s="300"/>
      <c r="AG33274" s="300"/>
      <c r="AH33274" s="300"/>
      <c r="AI33274" s="300"/>
      <c r="AJ33274" s="300"/>
      <c r="AK33274" s="300"/>
      <c r="AL33274" s="300"/>
      <c r="AM33274" s="300"/>
      <c r="AN33274" s="300"/>
      <c r="AO33274" s="300"/>
      <c r="AP33274" s="300"/>
      <c r="AQ33274" s="300"/>
      <c r="AR33274" s="300"/>
      <c r="AS33274" s="300"/>
      <c r="AT33274" s="300"/>
      <c r="AU33274" s="300"/>
      <c r="AV33274" s="300"/>
      <c r="AW33274" s="300"/>
      <c r="AX33274" s="300"/>
      <c r="AY33274" s="300"/>
      <c r="AZ33274" s="300"/>
      <c r="BA33274" s="300"/>
      <c r="BB33274" s="300"/>
      <c r="BC33274" s="300"/>
      <c r="BD33274" s="300"/>
      <c r="BE33274" s="300"/>
      <c r="BF33274" s="300"/>
      <c r="BG33274" s="300"/>
      <c r="BH33274" s="300"/>
      <c r="BI33274" s="300"/>
      <c r="BJ33274" s="300"/>
      <c r="BK33274" s="300"/>
      <c r="BL33274" s="300"/>
      <c r="BM33274" s="300"/>
      <c r="BN33274" s="300"/>
      <c r="BO33274" s="300"/>
      <c r="BP33274" s="300"/>
      <c r="BQ33274" s="300"/>
      <c r="BR33274" s="300"/>
      <c r="BS33274" s="300"/>
      <c r="BT33274" s="300"/>
      <c r="BU33274" s="300"/>
      <c r="BV33274" s="300"/>
      <c r="BW33274" s="300"/>
      <c r="BX33274" s="300"/>
      <c r="BY33274" s="300"/>
      <c r="BZ33274" s="300"/>
      <c r="CA33274" s="300"/>
      <c r="CB33274" s="300"/>
      <c r="CC33274" s="300"/>
      <c r="CD33274" s="300"/>
      <c r="CE33274" s="300"/>
      <c r="CF33274" s="300"/>
      <c r="CG33274" s="300"/>
      <c r="CH33274" s="300"/>
      <c r="CI33274" s="300"/>
      <c r="CJ33274" s="300"/>
      <c r="CK33274" s="300"/>
      <c r="CL33274" s="300"/>
      <c r="CM33274" s="300"/>
      <c r="CN33274" s="300"/>
      <c r="CO33274" s="300"/>
      <c r="CP33274" s="300"/>
      <c r="CQ33274" s="300"/>
      <c r="CR33274" s="300"/>
      <c r="CS33274" s="300"/>
      <c r="CT33274" s="300"/>
      <c r="CU33274" s="300"/>
      <c r="CV33274" s="300"/>
      <c r="CW33274" s="300"/>
      <c r="CX33274" s="300"/>
      <c r="CY33274" s="300"/>
      <c r="CZ33274" s="300"/>
      <c r="DA33274" s="300"/>
      <c r="DB33274" s="300"/>
      <c r="DC33274" s="300"/>
      <c r="DD33274" s="300"/>
      <c r="DE33274" s="300"/>
      <c r="DF33274" s="300"/>
      <c r="DG33274" s="300"/>
      <c r="DH33274" s="300"/>
      <c r="DI33274" s="300"/>
      <c r="DJ33274" s="300"/>
      <c r="DK33274" s="300"/>
      <c r="DL33274" s="300"/>
      <c r="DM33274" s="300"/>
      <c r="DN33274" s="300"/>
      <c r="DO33274" s="300"/>
      <c r="DP33274" s="300"/>
      <c r="DQ33274" s="300"/>
      <c r="DR33274" s="300"/>
      <c r="DS33274" s="300"/>
      <c r="DT33274" s="300"/>
      <c r="DU33274" s="300"/>
      <c r="DV33274" s="300"/>
      <c r="DW33274" s="300"/>
      <c r="DX33274" s="300"/>
      <c r="DY33274" s="300"/>
      <c r="DZ33274" s="300"/>
      <c r="EA33274" s="300"/>
      <c r="EB33274" s="300"/>
      <c r="EC33274" s="300"/>
      <c r="ED33274" s="300"/>
      <c r="EE33274" s="300"/>
      <c r="EF33274" s="300"/>
      <c r="EG33274" s="300"/>
      <c r="EH33274" s="300"/>
      <c r="EI33274" s="300"/>
      <c r="EJ33274" s="300"/>
      <c r="EK33274" s="300"/>
      <c r="EL33274" s="300"/>
      <c r="EM33274" s="300"/>
      <c r="EN33274" s="300"/>
      <c r="EO33274" s="300"/>
      <c r="EP33274" s="300"/>
      <c r="EQ33274" s="300"/>
      <c r="ER33274" s="300"/>
      <c r="ES33274" s="300"/>
      <c r="ET33274" s="300"/>
      <c r="EU33274" s="300"/>
      <c r="EV33274" s="300"/>
      <c r="EW33274" s="300"/>
      <c r="EX33274" s="300"/>
      <c r="EY33274" s="300"/>
      <c r="EZ33274" s="300"/>
      <c r="FA33274" s="300"/>
      <c r="FB33274" s="300"/>
      <c r="FC33274" s="300"/>
      <c r="FD33274" s="300"/>
      <c r="FE33274" s="300"/>
      <c r="FF33274" s="300"/>
      <c r="FG33274" s="300"/>
      <c r="FH33274" s="300"/>
      <c r="FI33274" s="300"/>
      <c r="FJ33274" s="300"/>
      <c r="FK33274" s="300"/>
      <c r="FL33274" s="300"/>
      <c r="FM33274" s="300"/>
      <c r="FN33274" s="300"/>
      <c r="FO33274" s="300"/>
      <c r="FP33274" s="300"/>
      <c r="FQ33274" s="300"/>
      <c r="FR33274" s="300"/>
      <c r="FS33274" s="300"/>
      <c r="FT33274" s="300"/>
      <c r="FU33274" s="300"/>
      <c r="FV33274" s="300"/>
      <c r="FW33274" s="300"/>
      <c r="FX33274" s="300"/>
      <c r="FY33274" s="300"/>
      <c r="FZ33274" s="300"/>
      <c r="GA33274" s="300"/>
      <c r="GB33274" s="300"/>
      <c r="GC33274" s="300"/>
      <c r="GD33274" s="300"/>
      <c r="GE33274" s="300"/>
      <c r="GF33274" s="300"/>
      <c r="GG33274" s="300"/>
      <c r="GH33274" s="300"/>
      <c r="GI33274" s="300"/>
      <c r="GJ33274" s="300"/>
      <c r="GK33274" s="300"/>
    </row>
    <row r="33275" spans="4:193" x14ac:dyDescent="0.25">
      <c r="D33275" s="300"/>
      <c r="J33275" s="300"/>
      <c r="K33275" s="300"/>
      <c r="L33275" s="300"/>
      <c r="M33275" s="300"/>
      <c r="N33275" s="300"/>
      <c r="O33275" s="300"/>
      <c r="P33275" s="300"/>
      <c r="Q33275" s="300"/>
      <c r="R33275" s="300"/>
      <c r="S33275" s="300"/>
      <c r="T33275" s="300"/>
      <c r="U33275" s="300"/>
      <c r="V33275" s="300"/>
      <c r="W33275" s="300"/>
      <c r="X33275" s="300"/>
      <c r="Y33275" s="300"/>
      <c r="Z33275" s="300"/>
      <c r="AA33275" s="300"/>
      <c r="AB33275" s="300"/>
      <c r="AC33275" s="300"/>
      <c r="AD33275" s="300"/>
      <c r="AE33275" s="300"/>
      <c r="AF33275" s="300"/>
      <c r="AG33275" s="300"/>
      <c r="AH33275" s="300"/>
      <c r="AI33275" s="300"/>
      <c r="AJ33275" s="300"/>
      <c r="AK33275" s="300"/>
      <c r="AL33275" s="300"/>
      <c r="AM33275" s="300"/>
      <c r="AN33275" s="300"/>
      <c r="AO33275" s="300"/>
      <c r="AP33275" s="300"/>
      <c r="AQ33275" s="300"/>
      <c r="AR33275" s="300"/>
      <c r="AS33275" s="300"/>
      <c r="AT33275" s="300"/>
      <c r="AU33275" s="300"/>
      <c r="AV33275" s="300"/>
      <c r="AW33275" s="300"/>
      <c r="AX33275" s="300"/>
      <c r="AY33275" s="300"/>
      <c r="AZ33275" s="300"/>
      <c r="BA33275" s="300"/>
      <c r="BB33275" s="300"/>
      <c r="BC33275" s="300"/>
      <c r="BD33275" s="300"/>
      <c r="BE33275" s="300"/>
      <c r="BF33275" s="300"/>
      <c r="BG33275" s="300"/>
      <c r="BH33275" s="300"/>
      <c r="BI33275" s="300"/>
      <c r="BJ33275" s="300"/>
      <c r="BK33275" s="300"/>
      <c r="BL33275" s="300"/>
      <c r="BM33275" s="300"/>
      <c r="BN33275" s="300"/>
      <c r="BO33275" s="300"/>
      <c r="BP33275" s="300"/>
      <c r="BQ33275" s="300"/>
      <c r="BR33275" s="300"/>
      <c r="BS33275" s="300"/>
      <c r="BT33275" s="300"/>
      <c r="BU33275" s="300"/>
      <c r="BV33275" s="300"/>
      <c r="BW33275" s="300"/>
      <c r="BX33275" s="300"/>
      <c r="BY33275" s="300"/>
      <c r="BZ33275" s="300"/>
      <c r="CA33275" s="300"/>
      <c r="CB33275" s="300"/>
      <c r="CC33275" s="300"/>
      <c r="CD33275" s="300"/>
      <c r="CE33275" s="300"/>
      <c r="CF33275" s="300"/>
      <c r="CG33275" s="300"/>
      <c r="CH33275" s="300"/>
      <c r="CI33275" s="300"/>
      <c r="CJ33275" s="300"/>
      <c r="CK33275" s="300"/>
      <c r="CL33275" s="300"/>
      <c r="CM33275" s="300"/>
      <c r="CN33275" s="300"/>
      <c r="CO33275" s="300"/>
      <c r="CP33275" s="300"/>
      <c r="CQ33275" s="300"/>
      <c r="CR33275" s="300"/>
      <c r="CS33275" s="300"/>
      <c r="CT33275" s="300"/>
      <c r="CU33275" s="300"/>
      <c r="CV33275" s="300"/>
      <c r="CW33275" s="300"/>
      <c r="CX33275" s="300"/>
      <c r="CY33275" s="300"/>
      <c r="CZ33275" s="300"/>
      <c r="DA33275" s="300"/>
      <c r="DB33275" s="300"/>
      <c r="DC33275" s="300"/>
      <c r="DD33275" s="300"/>
      <c r="DE33275" s="300"/>
      <c r="DF33275" s="300"/>
      <c r="DG33275" s="300"/>
      <c r="DH33275" s="300"/>
      <c r="DI33275" s="300"/>
      <c r="DJ33275" s="300"/>
      <c r="DK33275" s="300"/>
      <c r="DL33275" s="300"/>
      <c r="DM33275" s="300"/>
      <c r="DN33275" s="300"/>
      <c r="DO33275" s="300"/>
      <c r="DP33275" s="300"/>
      <c r="DQ33275" s="300"/>
      <c r="DR33275" s="300"/>
      <c r="DS33275" s="300"/>
      <c r="DT33275" s="300"/>
      <c r="DU33275" s="300"/>
      <c r="DV33275" s="300"/>
      <c r="DW33275" s="300"/>
      <c r="DX33275" s="300"/>
      <c r="DY33275" s="300"/>
      <c r="DZ33275" s="300"/>
      <c r="EA33275" s="300"/>
      <c r="EB33275" s="300"/>
      <c r="EC33275" s="300"/>
      <c r="ED33275" s="300"/>
      <c r="EE33275" s="300"/>
      <c r="EF33275" s="300"/>
      <c r="EG33275" s="300"/>
      <c r="EH33275" s="300"/>
      <c r="EI33275" s="300"/>
      <c r="EJ33275" s="300"/>
      <c r="EK33275" s="300"/>
      <c r="EL33275" s="300"/>
      <c r="EM33275" s="300"/>
      <c r="EN33275" s="300"/>
      <c r="EO33275" s="300"/>
      <c r="EP33275" s="300"/>
      <c r="EQ33275" s="300"/>
      <c r="ER33275" s="300"/>
      <c r="ES33275" s="300"/>
      <c r="ET33275" s="300"/>
      <c r="EU33275" s="300"/>
      <c r="EV33275" s="300"/>
      <c r="EW33275" s="300"/>
      <c r="EX33275" s="300"/>
      <c r="EY33275" s="300"/>
      <c r="EZ33275" s="300"/>
      <c r="FA33275" s="300"/>
      <c r="FB33275" s="300"/>
      <c r="FC33275" s="300"/>
      <c r="FD33275" s="300"/>
      <c r="FE33275" s="300"/>
      <c r="FF33275" s="300"/>
      <c r="FG33275" s="300"/>
      <c r="FH33275" s="300"/>
      <c r="FI33275" s="300"/>
      <c r="FJ33275" s="300"/>
      <c r="FK33275" s="300"/>
      <c r="FL33275" s="300"/>
      <c r="FM33275" s="300"/>
      <c r="FN33275" s="300"/>
      <c r="FO33275" s="300"/>
      <c r="FP33275" s="300"/>
      <c r="FQ33275" s="300"/>
      <c r="FR33275" s="300"/>
      <c r="FS33275" s="300"/>
      <c r="FT33275" s="300"/>
      <c r="FU33275" s="300"/>
      <c r="FV33275" s="300"/>
      <c r="FW33275" s="300"/>
      <c r="FX33275" s="300"/>
      <c r="FY33275" s="300"/>
      <c r="FZ33275" s="300"/>
      <c r="GA33275" s="300"/>
      <c r="GB33275" s="300"/>
      <c r="GC33275" s="300"/>
      <c r="GD33275" s="300"/>
      <c r="GE33275" s="300"/>
      <c r="GF33275" s="300"/>
      <c r="GG33275" s="300"/>
      <c r="GH33275" s="300"/>
      <c r="GI33275" s="300"/>
      <c r="GJ33275" s="300"/>
      <c r="GK33275" s="300"/>
    </row>
    <row r="33276" spans="4:193" x14ac:dyDescent="0.25">
      <c r="D33276" s="300"/>
      <c r="J33276" s="300"/>
      <c r="K33276" s="300"/>
      <c r="L33276" s="300"/>
      <c r="M33276" s="300"/>
      <c r="N33276" s="300"/>
      <c r="O33276" s="300"/>
      <c r="P33276" s="300"/>
      <c r="Q33276" s="300"/>
      <c r="R33276" s="300"/>
      <c r="S33276" s="300"/>
      <c r="T33276" s="300"/>
      <c r="U33276" s="300"/>
      <c r="V33276" s="300"/>
      <c r="W33276" s="300"/>
      <c r="X33276" s="300"/>
      <c r="Y33276" s="300"/>
      <c r="Z33276" s="300"/>
      <c r="AA33276" s="300"/>
      <c r="AB33276" s="300"/>
      <c r="AC33276" s="300"/>
      <c r="AD33276" s="300"/>
      <c r="AE33276" s="300"/>
      <c r="AF33276" s="300"/>
      <c r="AG33276" s="300"/>
      <c r="AH33276" s="300"/>
      <c r="AI33276" s="300"/>
      <c r="AJ33276" s="300"/>
      <c r="AK33276" s="300"/>
      <c r="AL33276" s="300"/>
      <c r="AM33276" s="300"/>
      <c r="AN33276" s="300"/>
      <c r="AO33276" s="300"/>
      <c r="AP33276" s="300"/>
      <c r="AQ33276" s="300"/>
      <c r="AR33276" s="300"/>
      <c r="AS33276" s="300"/>
      <c r="AT33276" s="300"/>
      <c r="AU33276" s="300"/>
      <c r="AV33276" s="300"/>
      <c r="AW33276" s="300"/>
      <c r="AX33276" s="300"/>
      <c r="AY33276" s="300"/>
      <c r="AZ33276" s="300"/>
      <c r="BA33276" s="300"/>
      <c r="BB33276" s="300"/>
      <c r="BC33276" s="300"/>
      <c r="BD33276" s="300"/>
      <c r="BE33276" s="300"/>
      <c r="BF33276" s="300"/>
      <c r="BG33276" s="300"/>
      <c r="BH33276" s="300"/>
      <c r="BI33276" s="300"/>
      <c r="BJ33276" s="300"/>
      <c r="BK33276" s="300"/>
      <c r="BL33276" s="300"/>
      <c r="BM33276" s="300"/>
      <c r="BN33276" s="300"/>
      <c r="BO33276" s="300"/>
      <c r="BP33276" s="300"/>
      <c r="BQ33276" s="300"/>
      <c r="BR33276" s="300"/>
      <c r="BS33276" s="300"/>
      <c r="BT33276" s="300"/>
      <c r="BU33276" s="300"/>
      <c r="BV33276" s="300"/>
      <c r="BW33276" s="300"/>
      <c r="BX33276" s="300"/>
      <c r="BY33276" s="300"/>
      <c r="BZ33276" s="300"/>
      <c r="CA33276" s="300"/>
      <c r="CB33276" s="300"/>
      <c r="CC33276" s="300"/>
      <c r="CD33276" s="300"/>
      <c r="CE33276" s="300"/>
      <c r="CF33276" s="300"/>
      <c r="CG33276" s="300"/>
      <c r="CH33276" s="300"/>
      <c r="CI33276" s="300"/>
      <c r="CJ33276" s="300"/>
      <c r="CK33276" s="300"/>
      <c r="CL33276" s="300"/>
      <c r="CM33276" s="300"/>
      <c r="CN33276" s="300"/>
      <c r="CO33276" s="300"/>
      <c r="CP33276" s="300"/>
      <c r="CQ33276" s="300"/>
      <c r="CR33276" s="300"/>
      <c r="CS33276" s="300"/>
      <c r="CT33276" s="300"/>
      <c r="CU33276" s="300"/>
      <c r="CV33276" s="300"/>
      <c r="CW33276" s="300"/>
      <c r="CX33276" s="300"/>
      <c r="CY33276" s="300"/>
      <c r="CZ33276" s="300"/>
      <c r="DA33276" s="300"/>
      <c r="DB33276" s="300"/>
      <c r="DC33276" s="300"/>
      <c r="DD33276" s="300"/>
      <c r="DE33276" s="300"/>
      <c r="DF33276" s="300"/>
      <c r="DG33276" s="300"/>
      <c r="DH33276" s="300"/>
      <c r="DI33276" s="300"/>
      <c r="DJ33276" s="300"/>
      <c r="DK33276" s="300"/>
      <c r="DL33276" s="300"/>
      <c r="DM33276" s="300"/>
      <c r="DN33276" s="300"/>
      <c r="DO33276" s="300"/>
      <c r="DP33276" s="300"/>
      <c r="DQ33276" s="300"/>
      <c r="DR33276" s="300"/>
      <c r="DS33276" s="300"/>
      <c r="DT33276" s="300"/>
      <c r="DU33276" s="300"/>
      <c r="DV33276" s="300"/>
      <c r="DW33276" s="300"/>
      <c r="DX33276" s="300"/>
      <c r="DY33276" s="300"/>
      <c r="DZ33276" s="300"/>
      <c r="EA33276" s="300"/>
      <c r="EB33276" s="300"/>
      <c r="EC33276" s="300"/>
      <c r="ED33276" s="300"/>
      <c r="EE33276" s="300"/>
      <c r="EF33276" s="300"/>
      <c r="EG33276" s="300"/>
      <c r="EH33276" s="300"/>
      <c r="EI33276" s="300"/>
      <c r="EJ33276" s="300"/>
      <c r="EK33276" s="300"/>
      <c r="EL33276" s="300"/>
      <c r="EM33276" s="300"/>
      <c r="EN33276" s="300"/>
      <c r="EO33276" s="300"/>
      <c r="EP33276" s="300"/>
      <c r="EQ33276" s="300"/>
      <c r="ER33276" s="300"/>
      <c r="ES33276" s="300"/>
      <c r="ET33276" s="300"/>
      <c r="EU33276" s="300"/>
      <c r="EV33276" s="300"/>
      <c r="EW33276" s="300"/>
      <c r="EX33276" s="300"/>
      <c r="EY33276" s="300"/>
      <c r="EZ33276" s="300"/>
      <c r="FA33276" s="300"/>
      <c r="FB33276" s="300"/>
      <c r="FC33276" s="300"/>
      <c r="FD33276" s="300"/>
      <c r="FE33276" s="300"/>
      <c r="FF33276" s="300"/>
      <c r="FG33276" s="300"/>
      <c r="FH33276" s="300"/>
      <c r="FI33276" s="300"/>
      <c r="FJ33276" s="300"/>
      <c r="FK33276" s="300"/>
      <c r="FL33276" s="300"/>
      <c r="FM33276" s="300"/>
      <c r="FN33276" s="300"/>
      <c r="FO33276" s="300"/>
      <c r="FP33276" s="300"/>
      <c r="FQ33276" s="300"/>
      <c r="FR33276" s="300"/>
      <c r="FS33276" s="300"/>
      <c r="FT33276" s="300"/>
      <c r="FU33276" s="300"/>
      <c r="FV33276" s="300"/>
      <c r="FW33276" s="300"/>
      <c r="FX33276" s="300"/>
      <c r="FY33276" s="300"/>
      <c r="FZ33276" s="300"/>
      <c r="GA33276" s="300"/>
      <c r="GB33276" s="300"/>
      <c r="GC33276" s="300"/>
      <c r="GD33276" s="300"/>
      <c r="GE33276" s="300"/>
      <c r="GF33276" s="300"/>
      <c r="GG33276" s="300"/>
      <c r="GH33276" s="300"/>
      <c r="GI33276" s="300"/>
      <c r="GJ33276" s="300"/>
      <c r="GK33276" s="300"/>
    </row>
    <row r="33277" spans="4:193" x14ac:dyDescent="0.25">
      <c r="D33277" s="300"/>
      <c r="J33277" s="300"/>
      <c r="K33277" s="300"/>
      <c r="L33277" s="300"/>
      <c r="M33277" s="300"/>
      <c r="N33277" s="300"/>
      <c r="O33277" s="300"/>
      <c r="P33277" s="300"/>
      <c r="Q33277" s="300"/>
      <c r="R33277" s="300"/>
      <c r="S33277" s="300"/>
      <c r="T33277" s="300"/>
      <c r="U33277" s="300"/>
      <c r="V33277" s="300"/>
      <c r="W33277" s="300"/>
      <c r="X33277" s="300"/>
      <c r="Y33277" s="300"/>
      <c r="Z33277" s="300"/>
      <c r="AA33277" s="300"/>
      <c r="AB33277" s="300"/>
      <c r="AC33277" s="300"/>
      <c r="AD33277" s="300"/>
      <c r="AE33277" s="300"/>
      <c r="AF33277" s="300"/>
      <c r="AG33277" s="300"/>
      <c r="AH33277" s="300"/>
      <c r="AI33277" s="300"/>
      <c r="AJ33277" s="300"/>
      <c r="AK33277" s="300"/>
      <c r="AL33277" s="300"/>
      <c r="AM33277" s="300"/>
      <c r="AN33277" s="300"/>
      <c r="AO33277" s="300"/>
      <c r="AP33277" s="300"/>
      <c r="AQ33277" s="300"/>
      <c r="AR33277" s="300"/>
      <c r="AS33277" s="300"/>
      <c r="AT33277" s="300"/>
      <c r="AU33277" s="300"/>
      <c r="AV33277" s="300"/>
      <c r="AW33277" s="300"/>
      <c r="AX33277" s="300"/>
      <c r="AY33277" s="300"/>
      <c r="AZ33277" s="300"/>
      <c r="BA33277" s="300"/>
      <c r="BB33277" s="300"/>
      <c r="BC33277" s="300"/>
      <c r="BD33277" s="300"/>
      <c r="BE33277" s="300"/>
      <c r="BF33277" s="300"/>
      <c r="BG33277" s="300"/>
      <c r="BH33277" s="300"/>
      <c r="BI33277" s="300"/>
      <c r="BJ33277" s="300"/>
      <c r="BK33277" s="300"/>
      <c r="BL33277" s="300"/>
      <c r="BM33277" s="300"/>
      <c r="BN33277" s="300"/>
      <c r="BO33277" s="300"/>
      <c r="BP33277" s="300"/>
      <c r="BQ33277" s="300"/>
      <c r="BR33277" s="300"/>
      <c r="BS33277" s="300"/>
      <c r="BT33277" s="300"/>
      <c r="BU33277" s="300"/>
      <c r="BV33277" s="300"/>
      <c r="BW33277" s="300"/>
      <c r="BX33277" s="300"/>
      <c r="BY33277" s="300"/>
      <c r="BZ33277" s="300"/>
      <c r="CA33277" s="300"/>
      <c r="CB33277" s="300"/>
      <c r="CC33277" s="300"/>
      <c r="CD33277" s="300"/>
      <c r="CE33277" s="300"/>
      <c r="CF33277" s="300"/>
      <c r="CG33277" s="300"/>
      <c r="CH33277" s="300"/>
      <c r="CI33277" s="300"/>
      <c r="CJ33277" s="300"/>
      <c r="CK33277" s="300"/>
      <c r="CL33277" s="300"/>
      <c r="CM33277" s="300"/>
      <c r="CN33277" s="300"/>
      <c r="CO33277" s="300"/>
      <c r="CP33277" s="300"/>
      <c r="CQ33277" s="300"/>
      <c r="CR33277" s="300"/>
      <c r="CS33277" s="300"/>
      <c r="CT33277" s="300"/>
      <c r="CU33277" s="300"/>
      <c r="CV33277" s="300"/>
      <c r="CW33277" s="300"/>
      <c r="CX33277" s="300"/>
      <c r="CY33277" s="300"/>
      <c r="CZ33277" s="300"/>
      <c r="DA33277" s="300"/>
      <c r="DB33277" s="300"/>
      <c r="DC33277" s="300"/>
      <c r="DD33277" s="300"/>
      <c r="DE33277" s="300"/>
      <c r="DF33277" s="300"/>
      <c r="DG33277" s="300"/>
      <c r="DH33277" s="300"/>
      <c r="DI33277" s="300"/>
      <c r="DJ33277" s="300"/>
      <c r="DK33277" s="300"/>
      <c r="DL33277" s="300"/>
      <c r="DM33277" s="300"/>
      <c r="DN33277" s="300"/>
      <c r="DO33277" s="300"/>
      <c r="DP33277" s="300"/>
      <c r="DQ33277" s="300"/>
      <c r="DR33277" s="300"/>
      <c r="DS33277" s="300"/>
      <c r="DT33277" s="300"/>
      <c r="DU33277" s="300"/>
      <c r="DV33277" s="300"/>
      <c r="DW33277" s="300"/>
      <c r="DX33277" s="300"/>
      <c r="DY33277" s="300"/>
      <c r="DZ33277" s="300"/>
      <c r="EA33277" s="300"/>
      <c r="EB33277" s="300"/>
      <c r="EC33277" s="300"/>
      <c r="ED33277" s="300"/>
      <c r="EE33277" s="300"/>
      <c r="EF33277" s="300"/>
      <c r="EG33277" s="300"/>
      <c r="EH33277" s="300"/>
      <c r="EI33277" s="300"/>
      <c r="EJ33277" s="300"/>
      <c r="EK33277" s="300"/>
      <c r="EL33277" s="300"/>
      <c r="EM33277" s="300"/>
      <c r="EN33277" s="300"/>
      <c r="EO33277" s="300"/>
      <c r="EP33277" s="300"/>
      <c r="EQ33277" s="300"/>
      <c r="ER33277" s="300"/>
      <c r="ES33277" s="300"/>
      <c r="ET33277" s="300"/>
      <c r="EU33277" s="300"/>
      <c r="EV33277" s="300"/>
      <c r="EW33277" s="300"/>
      <c r="EX33277" s="300"/>
      <c r="EY33277" s="300"/>
      <c r="EZ33277" s="300"/>
      <c r="FA33277" s="300"/>
      <c r="FB33277" s="300"/>
      <c r="FC33277" s="300"/>
      <c r="FD33277" s="300"/>
      <c r="FE33277" s="300"/>
      <c r="FF33277" s="300"/>
      <c r="FG33277" s="300"/>
      <c r="FH33277" s="300"/>
      <c r="FI33277" s="300"/>
      <c r="FJ33277" s="300"/>
      <c r="FK33277" s="300"/>
      <c r="FL33277" s="300"/>
      <c r="FM33277" s="300"/>
      <c r="FN33277" s="300"/>
      <c r="FO33277" s="300"/>
      <c r="FP33277" s="300"/>
      <c r="FQ33277" s="300"/>
      <c r="FR33277" s="300"/>
      <c r="FS33277" s="300"/>
      <c r="FT33277" s="300"/>
      <c r="FU33277" s="300"/>
      <c r="FV33277" s="300"/>
      <c r="FW33277" s="300"/>
      <c r="FX33277" s="300"/>
      <c r="FY33277" s="300"/>
      <c r="FZ33277" s="300"/>
      <c r="GA33277" s="300"/>
      <c r="GB33277" s="300"/>
      <c r="GC33277" s="300"/>
      <c r="GD33277" s="300"/>
      <c r="GE33277" s="300"/>
      <c r="GF33277" s="300"/>
      <c r="GG33277" s="300"/>
      <c r="GH33277" s="300"/>
      <c r="GI33277" s="300"/>
      <c r="GJ33277" s="300"/>
      <c r="GK33277" s="300"/>
    </row>
    <row r="33278" spans="4:193" x14ac:dyDescent="0.25">
      <c r="D33278" s="300"/>
      <c r="J33278" s="300"/>
      <c r="K33278" s="300"/>
      <c r="L33278" s="300"/>
      <c r="M33278" s="300"/>
      <c r="N33278" s="300"/>
      <c r="O33278" s="300"/>
      <c r="P33278" s="300"/>
      <c r="Q33278" s="300"/>
      <c r="R33278" s="300"/>
      <c r="S33278" s="300"/>
      <c r="T33278" s="300"/>
      <c r="U33278" s="300"/>
      <c r="V33278" s="300"/>
      <c r="W33278" s="300"/>
      <c r="X33278" s="300"/>
      <c r="Y33278" s="300"/>
      <c r="Z33278" s="300"/>
      <c r="AA33278" s="300"/>
      <c r="AB33278" s="300"/>
      <c r="AC33278" s="300"/>
      <c r="AD33278" s="300"/>
      <c r="AE33278" s="300"/>
      <c r="AF33278" s="300"/>
      <c r="AG33278" s="300"/>
      <c r="AH33278" s="300"/>
      <c r="AI33278" s="300"/>
      <c r="AJ33278" s="300"/>
      <c r="AK33278" s="300"/>
      <c r="AL33278" s="300"/>
      <c r="AM33278" s="300"/>
      <c r="AN33278" s="300"/>
      <c r="AO33278" s="300"/>
      <c r="AP33278" s="300"/>
      <c r="AQ33278" s="300"/>
      <c r="AR33278" s="300"/>
      <c r="AS33278" s="300"/>
      <c r="AT33278" s="300"/>
      <c r="AU33278" s="300"/>
      <c r="AV33278" s="300"/>
      <c r="AW33278" s="300"/>
      <c r="AX33278" s="300"/>
      <c r="AY33278" s="300"/>
      <c r="AZ33278" s="300"/>
      <c r="BA33278" s="300"/>
      <c r="BB33278" s="300"/>
      <c r="BC33278" s="300"/>
      <c r="BD33278" s="300"/>
      <c r="BE33278" s="300"/>
      <c r="BF33278" s="300"/>
      <c r="BG33278" s="300"/>
      <c r="BH33278" s="300"/>
      <c r="BI33278" s="300"/>
      <c r="BJ33278" s="300"/>
      <c r="BK33278" s="300"/>
      <c r="BL33278" s="300"/>
      <c r="BM33278" s="300"/>
      <c r="BN33278" s="300"/>
      <c r="BO33278" s="300"/>
      <c r="BP33278" s="300"/>
      <c r="BQ33278" s="300"/>
      <c r="BR33278" s="300"/>
      <c r="BS33278" s="300"/>
      <c r="BT33278" s="300"/>
      <c r="BU33278" s="300"/>
      <c r="BV33278" s="300"/>
      <c r="BW33278" s="300"/>
      <c r="BX33278" s="300"/>
      <c r="BY33278" s="300"/>
      <c r="BZ33278" s="300"/>
      <c r="CA33278" s="300"/>
      <c r="CB33278" s="300"/>
      <c r="CC33278" s="300"/>
      <c r="CD33278" s="300"/>
      <c r="CE33278" s="300"/>
      <c r="CF33278" s="300"/>
      <c r="CG33278" s="300"/>
      <c r="CH33278" s="300"/>
      <c r="CI33278" s="300"/>
      <c r="CJ33278" s="300"/>
      <c r="CK33278" s="300"/>
      <c r="CL33278" s="300"/>
      <c r="CM33278" s="300"/>
      <c r="CN33278" s="300"/>
      <c r="CO33278" s="300"/>
      <c r="CP33278" s="300"/>
      <c r="CQ33278" s="300"/>
      <c r="CR33278" s="300"/>
      <c r="CS33278" s="300"/>
      <c r="CT33278" s="300"/>
      <c r="CU33278" s="300"/>
      <c r="CV33278" s="300"/>
      <c r="CW33278" s="300"/>
      <c r="CX33278" s="300"/>
      <c r="CY33278" s="300"/>
      <c r="CZ33278" s="300"/>
      <c r="DA33278" s="300"/>
      <c r="DB33278" s="300"/>
      <c r="DC33278" s="300"/>
      <c r="DD33278" s="300"/>
      <c r="DE33278" s="300"/>
      <c r="DF33278" s="300"/>
      <c r="DG33278" s="300"/>
      <c r="DH33278" s="300"/>
      <c r="DI33278" s="300"/>
      <c r="DJ33278" s="300"/>
      <c r="DK33278" s="300"/>
      <c r="DL33278" s="300"/>
      <c r="DM33278" s="300"/>
      <c r="DN33278" s="300"/>
      <c r="DO33278" s="300"/>
      <c r="DP33278" s="300"/>
      <c r="DQ33278" s="300"/>
      <c r="DR33278" s="300"/>
      <c r="DS33278" s="300"/>
      <c r="DT33278" s="300"/>
      <c r="DU33278" s="300"/>
      <c r="DV33278" s="300"/>
      <c r="DW33278" s="300"/>
      <c r="DX33278" s="300"/>
      <c r="DY33278" s="300"/>
      <c r="DZ33278" s="300"/>
      <c r="EA33278" s="300"/>
      <c r="EB33278" s="300"/>
      <c r="EC33278" s="300"/>
      <c r="ED33278" s="300"/>
      <c r="EE33278" s="300"/>
      <c r="EF33278" s="300"/>
      <c r="EG33278" s="300"/>
      <c r="EH33278" s="300"/>
      <c r="EI33278" s="300"/>
      <c r="EJ33278" s="300"/>
      <c r="EK33278" s="300"/>
      <c r="EL33278" s="300"/>
      <c r="EM33278" s="300"/>
      <c r="EN33278" s="300"/>
      <c r="EO33278" s="300"/>
      <c r="EP33278" s="300"/>
      <c r="EQ33278" s="300"/>
      <c r="ER33278" s="300"/>
      <c r="ES33278" s="300"/>
      <c r="ET33278" s="300"/>
      <c r="EU33278" s="300"/>
      <c r="EV33278" s="300"/>
      <c r="EW33278" s="300"/>
      <c r="EX33278" s="300"/>
      <c r="EY33278" s="300"/>
      <c r="EZ33278" s="300"/>
      <c r="FA33278" s="300"/>
      <c r="FB33278" s="300"/>
      <c r="FC33278" s="300"/>
      <c r="FD33278" s="300"/>
      <c r="FE33278" s="300"/>
      <c r="FF33278" s="300"/>
      <c r="FG33278" s="300"/>
      <c r="FH33278" s="300"/>
      <c r="FI33278" s="300"/>
      <c r="FJ33278" s="300"/>
      <c r="FK33278" s="300"/>
      <c r="FL33278" s="300"/>
      <c r="FM33278" s="300"/>
      <c r="FN33278" s="300"/>
      <c r="FO33278" s="300"/>
      <c r="FP33278" s="300"/>
      <c r="FQ33278" s="300"/>
      <c r="FR33278" s="300"/>
      <c r="FS33278" s="300"/>
      <c r="FT33278" s="300"/>
      <c r="FU33278" s="300"/>
      <c r="FV33278" s="300"/>
      <c r="FW33278" s="300"/>
      <c r="FX33278" s="300"/>
      <c r="FY33278" s="300"/>
      <c r="FZ33278" s="300"/>
      <c r="GA33278" s="300"/>
      <c r="GB33278" s="300"/>
      <c r="GC33278" s="300"/>
      <c r="GD33278" s="300"/>
      <c r="GE33278" s="300"/>
      <c r="GF33278" s="300"/>
      <c r="GG33278" s="300"/>
      <c r="GH33278" s="300"/>
      <c r="GI33278" s="300"/>
      <c r="GJ33278" s="300"/>
      <c r="GK33278" s="300"/>
    </row>
    <row r="33279" spans="4:193" x14ac:dyDescent="0.25">
      <c r="D33279" s="300"/>
      <c r="J33279" s="300"/>
      <c r="K33279" s="300"/>
      <c r="L33279" s="300"/>
      <c r="M33279" s="300"/>
      <c r="N33279" s="300"/>
      <c r="O33279" s="300"/>
      <c r="P33279" s="300"/>
      <c r="Q33279" s="300"/>
      <c r="R33279" s="300"/>
      <c r="S33279" s="300"/>
      <c r="T33279" s="300"/>
      <c r="U33279" s="300"/>
      <c r="V33279" s="300"/>
      <c r="W33279" s="300"/>
      <c r="X33279" s="300"/>
      <c r="Y33279" s="300"/>
      <c r="Z33279" s="300"/>
      <c r="AA33279" s="300"/>
      <c r="AB33279" s="300"/>
      <c r="AC33279" s="300"/>
      <c r="AD33279" s="300"/>
      <c r="AE33279" s="300"/>
      <c r="AF33279" s="300"/>
      <c r="AG33279" s="300"/>
      <c r="AH33279" s="300"/>
      <c r="AI33279" s="300"/>
      <c r="AJ33279" s="300"/>
      <c r="AK33279" s="300"/>
      <c r="AL33279" s="300"/>
      <c r="AM33279" s="300"/>
      <c r="AN33279" s="300"/>
      <c r="AO33279" s="300"/>
      <c r="AP33279" s="300"/>
      <c r="AQ33279" s="300"/>
      <c r="AR33279" s="300"/>
      <c r="AS33279" s="300"/>
      <c r="AT33279" s="300"/>
      <c r="AU33279" s="300"/>
      <c r="AV33279" s="300"/>
      <c r="AW33279" s="300"/>
      <c r="AX33279" s="300"/>
      <c r="AY33279" s="300"/>
      <c r="AZ33279" s="300"/>
      <c r="BA33279" s="300"/>
      <c r="BB33279" s="300"/>
      <c r="BC33279" s="300"/>
      <c r="BD33279" s="300"/>
      <c r="BE33279" s="300"/>
      <c r="BF33279" s="300"/>
      <c r="BG33279" s="300"/>
      <c r="BH33279" s="300"/>
      <c r="BI33279" s="300"/>
      <c r="BJ33279" s="300"/>
      <c r="BK33279" s="300"/>
      <c r="BL33279" s="300"/>
      <c r="BM33279" s="300"/>
      <c r="BN33279" s="300"/>
      <c r="BO33279" s="300"/>
      <c r="BP33279" s="300"/>
      <c r="BQ33279" s="300"/>
      <c r="BR33279" s="300"/>
      <c r="BS33279" s="300"/>
      <c r="BT33279" s="300"/>
      <c r="BU33279" s="300"/>
      <c r="BV33279" s="300"/>
      <c r="BW33279" s="300"/>
      <c r="BX33279" s="300"/>
      <c r="BY33279" s="300"/>
      <c r="BZ33279" s="300"/>
      <c r="CA33279" s="300"/>
      <c r="CB33279" s="300"/>
      <c r="CC33279" s="300"/>
      <c r="CD33279" s="300"/>
      <c r="CE33279" s="300"/>
      <c r="CF33279" s="300"/>
      <c r="CG33279" s="300"/>
      <c r="CH33279" s="300"/>
      <c r="CI33279" s="300"/>
      <c r="CJ33279" s="300"/>
      <c r="CK33279" s="300"/>
      <c r="CL33279" s="300"/>
      <c r="CM33279" s="300"/>
      <c r="CN33279" s="300"/>
      <c r="CO33279" s="300"/>
      <c r="CP33279" s="300"/>
      <c r="CQ33279" s="300"/>
      <c r="CR33279" s="300"/>
      <c r="CS33279" s="300"/>
      <c r="CT33279" s="300"/>
      <c r="CU33279" s="300"/>
      <c r="CV33279" s="300"/>
      <c r="CW33279" s="300"/>
      <c r="CX33279" s="300"/>
      <c r="CY33279" s="300"/>
      <c r="CZ33279" s="300"/>
      <c r="DA33279" s="300"/>
      <c r="DB33279" s="300"/>
      <c r="DC33279" s="300"/>
      <c r="DD33279" s="300"/>
      <c r="DE33279" s="300"/>
      <c r="DF33279" s="300"/>
      <c r="DG33279" s="300"/>
      <c r="DH33279" s="300"/>
      <c r="DI33279" s="300"/>
      <c r="DJ33279" s="300"/>
      <c r="DK33279" s="300"/>
      <c r="DL33279" s="300"/>
      <c r="DM33279" s="300"/>
      <c r="DN33279" s="300"/>
      <c r="DO33279" s="300"/>
      <c r="DP33279" s="300"/>
      <c r="DQ33279" s="300"/>
      <c r="DR33279" s="300"/>
      <c r="DS33279" s="300"/>
      <c r="DT33279" s="300"/>
      <c r="DU33279" s="300"/>
      <c r="DV33279" s="300"/>
      <c r="DW33279" s="300"/>
      <c r="DX33279" s="300"/>
      <c r="DY33279" s="300"/>
      <c r="DZ33279" s="300"/>
      <c r="EA33279" s="300"/>
      <c r="EB33279" s="300"/>
      <c r="EC33279" s="300"/>
      <c r="ED33279" s="300"/>
      <c r="EE33279" s="300"/>
      <c r="EF33279" s="300"/>
      <c r="EG33279" s="300"/>
      <c r="EH33279" s="300"/>
      <c r="EI33279" s="300"/>
      <c r="EJ33279" s="300"/>
      <c r="EK33279" s="300"/>
      <c r="EL33279" s="300"/>
      <c r="EM33279" s="300"/>
      <c r="EN33279" s="300"/>
      <c r="EO33279" s="300"/>
      <c r="EP33279" s="300"/>
      <c r="EQ33279" s="300"/>
      <c r="ER33279" s="300"/>
      <c r="ES33279" s="300"/>
      <c r="ET33279" s="300"/>
      <c r="EU33279" s="300"/>
      <c r="EV33279" s="300"/>
      <c r="EW33279" s="300"/>
      <c r="EX33279" s="300"/>
      <c r="EY33279" s="300"/>
      <c r="EZ33279" s="300"/>
      <c r="FA33279" s="300"/>
      <c r="FB33279" s="300"/>
      <c r="FC33279" s="300"/>
      <c r="FD33279" s="300"/>
      <c r="FE33279" s="300"/>
      <c r="FF33279" s="300"/>
      <c r="FG33279" s="300"/>
      <c r="FH33279" s="300"/>
      <c r="FI33279" s="300"/>
      <c r="FJ33279" s="300"/>
      <c r="FK33279" s="300"/>
      <c r="FL33279" s="300"/>
      <c r="FM33279" s="300"/>
      <c r="FN33279" s="300"/>
      <c r="FO33279" s="300"/>
      <c r="FP33279" s="300"/>
      <c r="FQ33279" s="300"/>
      <c r="FR33279" s="300"/>
      <c r="FS33279" s="300"/>
      <c r="FT33279" s="300"/>
      <c r="FU33279" s="300"/>
      <c r="FV33279" s="300"/>
      <c r="FW33279" s="300"/>
      <c r="FX33279" s="300"/>
      <c r="FY33279" s="300"/>
      <c r="FZ33279" s="300"/>
      <c r="GA33279" s="300"/>
      <c r="GB33279" s="300"/>
      <c r="GC33279" s="300"/>
      <c r="GD33279" s="300"/>
      <c r="GE33279" s="300"/>
      <c r="GF33279" s="300"/>
      <c r="GG33279" s="300"/>
      <c r="GH33279" s="300"/>
      <c r="GI33279" s="300"/>
      <c r="GJ33279" s="300"/>
      <c r="GK33279" s="300"/>
    </row>
    <row r="33280" spans="4:193" x14ac:dyDescent="0.25">
      <c r="D33280" s="300"/>
      <c r="J33280" s="300"/>
      <c r="K33280" s="300"/>
      <c r="L33280" s="300"/>
      <c r="M33280" s="300"/>
      <c r="N33280" s="300"/>
      <c r="O33280" s="300"/>
      <c r="P33280" s="300"/>
      <c r="Q33280" s="300"/>
      <c r="R33280" s="300"/>
      <c r="S33280" s="300"/>
      <c r="T33280" s="300"/>
      <c r="U33280" s="300"/>
      <c r="V33280" s="300"/>
      <c r="W33280" s="300"/>
      <c r="X33280" s="300"/>
      <c r="Y33280" s="300"/>
      <c r="Z33280" s="300"/>
      <c r="AA33280" s="300"/>
      <c r="AB33280" s="300"/>
      <c r="AC33280" s="300"/>
      <c r="AD33280" s="300"/>
      <c r="AE33280" s="300"/>
      <c r="AF33280" s="300"/>
      <c r="AG33280" s="300"/>
      <c r="AH33280" s="300"/>
      <c r="AI33280" s="300"/>
      <c r="AJ33280" s="300"/>
      <c r="AK33280" s="300"/>
      <c r="AL33280" s="300"/>
      <c r="AM33280" s="300"/>
      <c r="AN33280" s="300"/>
      <c r="AO33280" s="300"/>
      <c r="AP33280" s="300"/>
      <c r="AQ33280" s="300"/>
      <c r="AR33280" s="300"/>
      <c r="AS33280" s="300"/>
      <c r="AT33280" s="300"/>
      <c r="AU33280" s="300"/>
      <c r="AV33280" s="300"/>
      <c r="AW33280" s="300"/>
      <c r="AX33280" s="300"/>
      <c r="AY33280" s="300"/>
      <c r="AZ33280" s="300"/>
      <c r="BA33280" s="300"/>
      <c r="BB33280" s="300"/>
      <c r="BC33280" s="300"/>
      <c r="BD33280" s="300"/>
      <c r="BE33280" s="300"/>
      <c r="BF33280" s="300"/>
      <c r="BG33280" s="300"/>
      <c r="BH33280" s="300"/>
      <c r="BI33280" s="300"/>
      <c r="BJ33280" s="300"/>
      <c r="BK33280" s="300"/>
      <c r="BL33280" s="300"/>
      <c r="BM33280" s="300"/>
      <c r="BN33280" s="300"/>
      <c r="BO33280" s="300"/>
      <c r="BP33280" s="300"/>
      <c r="BQ33280" s="300"/>
      <c r="BR33280" s="300"/>
      <c r="BS33280" s="300"/>
      <c r="BT33280" s="300"/>
      <c r="BU33280" s="300"/>
      <c r="BV33280" s="300"/>
      <c r="BW33280" s="300"/>
      <c r="BX33280" s="300"/>
      <c r="BY33280" s="300"/>
      <c r="BZ33280" s="300"/>
      <c r="CA33280" s="300"/>
      <c r="CB33280" s="300"/>
      <c r="CC33280" s="300"/>
      <c r="CD33280" s="300"/>
      <c r="CE33280" s="300"/>
      <c r="CF33280" s="300"/>
      <c r="CG33280" s="300"/>
      <c r="CH33280" s="300"/>
      <c r="CI33280" s="300"/>
      <c r="CJ33280" s="300"/>
      <c r="CK33280" s="300"/>
      <c r="CL33280" s="300"/>
      <c r="CM33280" s="300"/>
      <c r="CN33280" s="300"/>
      <c r="CO33280" s="300"/>
      <c r="CP33280" s="300"/>
      <c r="CQ33280" s="300"/>
      <c r="CR33280" s="300"/>
      <c r="CS33280" s="300"/>
      <c r="CT33280" s="300"/>
      <c r="CU33280" s="300"/>
      <c r="CV33280" s="300"/>
      <c r="CW33280" s="300"/>
      <c r="CX33280" s="300"/>
      <c r="CY33280" s="300"/>
      <c r="CZ33280" s="300"/>
      <c r="DA33280" s="300"/>
      <c r="DB33280" s="300"/>
      <c r="DC33280" s="300"/>
      <c r="DD33280" s="300"/>
      <c r="DE33280" s="300"/>
      <c r="DF33280" s="300"/>
      <c r="DG33280" s="300"/>
      <c r="DH33280" s="300"/>
      <c r="DI33280" s="300"/>
      <c r="DJ33280" s="300"/>
      <c r="DK33280" s="300"/>
      <c r="DL33280" s="300"/>
      <c r="DM33280" s="300"/>
      <c r="DN33280" s="300"/>
      <c r="DO33280" s="300"/>
      <c r="DP33280" s="300"/>
      <c r="DQ33280" s="300"/>
      <c r="DR33280" s="300"/>
      <c r="DS33280" s="300"/>
      <c r="DT33280" s="300"/>
      <c r="DU33280" s="300"/>
      <c r="DV33280" s="300"/>
      <c r="DW33280" s="300"/>
      <c r="DX33280" s="300"/>
      <c r="DY33280" s="300"/>
      <c r="DZ33280" s="300"/>
      <c r="EA33280" s="300"/>
      <c r="EB33280" s="300"/>
      <c r="EC33280" s="300"/>
      <c r="ED33280" s="300"/>
      <c r="EE33280" s="300"/>
      <c r="EF33280" s="300"/>
      <c r="EG33280" s="300"/>
      <c r="EH33280" s="300"/>
      <c r="EI33280" s="300"/>
      <c r="EJ33280" s="300"/>
      <c r="EK33280" s="300"/>
      <c r="EL33280" s="300"/>
      <c r="EM33280" s="300"/>
      <c r="EN33280" s="300"/>
      <c r="EO33280" s="300"/>
      <c r="EP33280" s="300"/>
      <c r="EQ33280" s="300"/>
      <c r="ER33280" s="300"/>
      <c r="ES33280" s="300"/>
      <c r="ET33280" s="300"/>
      <c r="EU33280" s="300"/>
      <c r="EV33280" s="300"/>
      <c r="EW33280" s="300"/>
      <c r="EX33280" s="300"/>
      <c r="EY33280" s="300"/>
      <c r="EZ33280" s="300"/>
      <c r="FA33280" s="300"/>
      <c r="FB33280" s="300"/>
      <c r="FC33280" s="300"/>
      <c r="FD33280" s="300"/>
      <c r="FE33280" s="300"/>
      <c r="FF33280" s="300"/>
      <c r="FG33280" s="300"/>
      <c r="FH33280" s="300"/>
      <c r="FI33280" s="300"/>
      <c r="FJ33280" s="300"/>
      <c r="FK33280" s="300"/>
      <c r="FL33280" s="300"/>
      <c r="FM33280" s="300"/>
      <c r="FN33280" s="300"/>
      <c r="FO33280" s="300"/>
      <c r="FP33280" s="300"/>
      <c r="FQ33280" s="300"/>
      <c r="FR33280" s="300"/>
      <c r="FS33280" s="300"/>
      <c r="FT33280" s="300"/>
      <c r="FU33280" s="300"/>
      <c r="FV33280" s="300"/>
      <c r="FW33280" s="300"/>
      <c r="FX33280" s="300"/>
      <c r="FY33280" s="300"/>
      <c r="FZ33280" s="300"/>
      <c r="GA33280" s="300"/>
      <c r="GB33280" s="300"/>
      <c r="GC33280" s="300"/>
      <c r="GD33280" s="300"/>
      <c r="GE33280" s="300"/>
      <c r="GF33280" s="300"/>
      <c r="GG33280" s="300"/>
      <c r="GH33280" s="300"/>
      <c r="GI33280" s="300"/>
      <c r="GJ33280" s="300"/>
      <c r="GK33280" s="300"/>
    </row>
    <row r="33281" spans="4:193" x14ac:dyDescent="0.25">
      <c r="D33281" s="300"/>
      <c r="J33281" s="300"/>
      <c r="K33281" s="300"/>
      <c r="L33281" s="300"/>
      <c r="M33281" s="300"/>
      <c r="N33281" s="300"/>
      <c r="O33281" s="300"/>
      <c r="P33281" s="300"/>
      <c r="Q33281" s="300"/>
      <c r="R33281" s="300"/>
      <c r="S33281" s="300"/>
      <c r="T33281" s="300"/>
      <c r="U33281" s="300"/>
      <c r="V33281" s="300"/>
      <c r="W33281" s="300"/>
      <c r="X33281" s="300"/>
      <c r="Y33281" s="300"/>
      <c r="Z33281" s="300"/>
      <c r="AA33281" s="300"/>
      <c r="AB33281" s="300"/>
      <c r="AC33281" s="300"/>
      <c r="AD33281" s="300"/>
      <c r="AE33281" s="300"/>
      <c r="AF33281" s="300"/>
      <c r="AG33281" s="300"/>
      <c r="AH33281" s="300"/>
      <c r="AI33281" s="300"/>
      <c r="AJ33281" s="300"/>
      <c r="AK33281" s="300"/>
      <c r="AL33281" s="300"/>
      <c r="AM33281" s="300"/>
      <c r="AN33281" s="300"/>
      <c r="AO33281" s="300"/>
      <c r="AP33281" s="300"/>
      <c r="AQ33281" s="300"/>
      <c r="AR33281" s="300"/>
      <c r="AS33281" s="300"/>
      <c r="AT33281" s="300"/>
      <c r="AU33281" s="300"/>
      <c r="AV33281" s="300"/>
      <c r="AW33281" s="300"/>
      <c r="AX33281" s="300"/>
      <c r="AY33281" s="300"/>
      <c r="AZ33281" s="300"/>
      <c r="BA33281" s="300"/>
      <c r="BB33281" s="300"/>
      <c r="BC33281" s="300"/>
      <c r="BD33281" s="300"/>
      <c r="BE33281" s="300"/>
      <c r="BF33281" s="300"/>
      <c r="BG33281" s="300"/>
      <c r="BH33281" s="300"/>
      <c r="BI33281" s="300"/>
      <c r="BJ33281" s="300"/>
      <c r="BK33281" s="300"/>
      <c r="BL33281" s="300"/>
      <c r="BM33281" s="300"/>
      <c r="BN33281" s="300"/>
      <c r="BO33281" s="300"/>
      <c r="BP33281" s="300"/>
      <c r="BQ33281" s="300"/>
      <c r="BR33281" s="300"/>
      <c r="BS33281" s="300"/>
      <c r="BT33281" s="300"/>
      <c r="BU33281" s="300"/>
      <c r="BV33281" s="300"/>
      <c r="BW33281" s="300"/>
      <c r="BX33281" s="300"/>
      <c r="BY33281" s="300"/>
      <c r="BZ33281" s="300"/>
      <c r="CA33281" s="300"/>
      <c r="CB33281" s="300"/>
      <c r="CC33281" s="300"/>
      <c r="CD33281" s="300"/>
      <c r="CE33281" s="300"/>
      <c r="CF33281" s="300"/>
      <c r="CG33281" s="300"/>
      <c r="CH33281" s="300"/>
      <c r="CI33281" s="300"/>
      <c r="CJ33281" s="300"/>
      <c r="CK33281" s="300"/>
      <c r="CL33281" s="300"/>
      <c r="CM33281" s="300"/>
      <c r="CN33281" s="300"/>
      <c r="CO33281" s="300"/>
      <c r="CP33281" s="300"/>
      <c r="CQ33281" s="300"/>
      <c r="CR33281" s="300"/>
      <c r="CS33281" s="300"/>
      <c r="CT33281" s="300"/>
      <c r="CU33281" s="300"/>
      <c r="CV33281" s="300"/>
      <c r="CW33281" s="300"/>
      <c r="CX33281" s="300"/>
      <c r="CY33281" s="300"/>
      <c r="CZ33281" s="300"/>
      <c r="DA33281" s="300"/>
      <c r="DB33281" s="300"/>
      <c r="DC33281" s="300"/>
      <c r="DD33281" s="300"/>
      <c r="DE33281" s="300"/>
      <c r="DF33281" s="300"/>
      <c r="DG33281" s="300"/>
      <c r="DH33281" s="300"/>
      <c r="DI33281" s="300"/>
      <c r="DJ33281" s="300"/>
      <c r="DK33281" s="300"/>
      <c r="DL33281" s="300"/>
      <c r="DM33281" s="300"/>
      <c r="DN33281" s="300"/>
      <c r="DO33281" s="300"/>
      <c r="DP33281" s="300"/>
      <c r="DQ33281" s="300"/>
      <c r="DR33281" s="300"/>
      <c r="DS33281" s="300"/>
      <c r="DT33281" s="300"/>
      <c r="DU33281" s="300"/>
      <c r="DV33281" s="300"/>
      <c r="DW33281" s="300"/>
      <c r="DX33281" s="300"/>
      <c r="DY33281" s="300"/>
      <c r="DZ33281" s="300"/>
      <c r="EA33281" s="300"/>
      <c r="EB33281" s="300"/>
      <c r="EC33281" s="300"/>
      <c r="ED33281" s="300"/>
      <c r="EE33281" s="300"/>
      <c r="EF33281" s="300"/>
      <c r="EG33281" s="300"/>
      <c r="EH33281" s="300"/>
      <c r="EI33281" s="300"/>
      <c r="EJ33281" s="300"/>
      <c r="EK33281" s="300"/>
      <c r="EL33281" s="300"/>
      <c r="EM33281" s="300"/>
      <c r="EN33281" s="300"/>
      <c r="EO33281" s="300"/>
      <c r="EP33281" s="300"/>
      <c r="EQ33281" s="300"/>
      <c r="ER33281" s="300"/>
      <c r="ES33281" s="300"/>
      <c r="ET33281" s="300"/>
      <c r="EU33281" s="300"/>
      <c r="EV33281" s="300"/>
      <c r="EW33281" s="300"/>
      <c r="EX33281" s="300"/>
      <c r="EY33281" s="300"/>
      <c r="EZ33281" s="300"/>
      <c r="FA33281" s="300"/>
      <c r="FB33281" s="300"/>
      <c r="FC33281" s="300"/>
      <c r="FD33281" s="300"/>
      <c r="FE33281" s="300"/>
      <c r="FF33281" s="300"/>
      <c r="FG33281" s="300"/>
      <c r="FH33281" s="300"/>
      <c r="FI33281" s="300"/>
      <c r="FJ33281" s="300"/>
      <c r="FK33281" s="300"/>
      <c r="FL33281" s="300"/>
      <c r="FM33281" s="300"/>
      <c r="FN33281" s="300"/>
      <c r="FO33281" s="300"/>
      <c r="FP33281" s="300"/>
      <c r="FQ33281" s="300"/>
      <c r="FR33281" s="300"/>
      <c r="FS33281" s="300"/>
      <c r="FT33281" s="300"/>
      <c r="FU33281" s="300"/>
      <c r="FV33281" s="300"/>
      <c r="FW33281" s="300"/>
      <c r="FX33281" s="300"/>
      <c r="FY33281" s="300"/>
      <c r="FZ33281" s="300"/>
      <c r="GA33281" s="300"/>
      <c r="GB33281" s="300"/>
      <c r="GC33281" s="300"/>
      <c r="GD33281" s="300"/>
      <c r="GE33281" s="300"/>
      <c r="GF33281" s="300"/>
      <c r="GG33281" s="300"/>
      <c r="GH33281" s="300"/>
      <c r="GI33281" s="300"/>
      <c r="GJ33281" s="300"/>
      <c r="GK33281" s="300"/>
    </row>
    <row r="33282" spans="4:193" x14ac:dyDescent="0.25">
      <c r="D33282" s="300"/>
      <c r="J33282" s="300"/>
      <c r="K33282" s="300"/>
      <c r="L33282" s="300"/>
      <c r="M33282" s="300"/>
      <c r="N33282" s="300"/>
      <c r="O33282" s="300"/>
      <c r="P33282" s="300"/>
      <c r="Q33282" s="300"/>
      <c r="R33282" s="300"/>
      <c r="S33282" s="300"/>
      <c r="T33282" s="300"/>
      <c r="U33282" s="300"/>
      <c r="V33282" s="300"/>
      <c r="W33282" s="300"/>
      <c r="X33282" s="300"/>
      <c r="Y33282" s="300"/>
      <c r="Z33282" s="300"/>
      <c r="AA33282" s="300"/>
      <c r="AB33282" s="300"/>
      <c r="AC33282" s="300"/>
      <c r="AD33282" s="300"/>
      <c r="AE33282" s="300"/>
      <c r="AF33282" s="300"/>
      <c r="AG33282" s="300"/>
      <c r="AH33282" s="300"/>
      <c r="AI33282" s="300"/>
      <c r="AJ33282" s="300"/>
      <c r="AK33282" s="300"/>
      <c r="AL33282" s="300"/>
      <c r="AM33282" s="300"/>
      <c r="AN33282" s="300"/>
      <c r="AO33282" s="300"/>
      <c r="AP33282" s="300"/>
      <c r="AQ33282" s="300"/>
      <c r="AR33282" s="300"/>
      <c r="AS33282" s="300"/>
      <c r="AT33282" s="300"/>
      <c r="AU33282" s="300"/>
      <c r="AV33282" s="300"/>
      <c r="AW33282" s="300"/>
      <c r="AX33282" s="300"/>
      <c r="AY33282" s="300"/>
      <c r="AZ33282" s="300"/>
      <c r="BA33282" s="300"/>
      <c r="BB33282" s="300"/>
      <c r="BC33282" s="300"/>
      <c r="BD33282" s="300"/>
      <c r="BE33282" s="300"/>
      <c r="BF33282" s="300"/>
      <c r="BG33282" s="300"/>
      <c r="BH33282" s="300"/>
      <c r="BI33282" s="300"/>
      <c r="BJ33282" s="300"/>
      <c r="BK33282" s="300"/>
      <c r="BL33282" s="300"/>
      <c r="BM33282" s="300"/>
      <c r="BN33282" s="300"/>
      <c r="BO33282" s="300"/>
      <c r="BP33282" s="300"/>
      <c r="BQ33282" s="300"/>
      <c r="BR33282" s="300"/>
      <c r="BS33282" s="300"/>
      <c r="BT33282" s="300"/>
      <c r="BU33282" s="300"/>
      <c r="BV33282" s="300"/>
      <c r="BW33282" s="300"/>
      <c r="BX33282" s="300"/>
      <c r="BY33282" s="300"/>
      <c r="BZ33282" s="300"/>
      <c r="CA33282" s="300"/>
      <c r="CB33282" s="300"/>
      <c r="CC33282" s="300"/>
      <c r="CD33282" s="300"/>
      <c r="CE33282" s="300"/>
      <c r="CF33282" s="300"/>
      <c r="CG33282" s="300"/>
      <c r="CH33282" s="300"/>
      <c r="CI33282" s="300"/>
      <c r="CJ33282" s="300"/>
      <c r="CK33282" s="300"/>
      <c r="CL33282" s="300"/>
      <c r="CM33282" s="300"/>
      <c r="CN33282" s="300"/>
      <c r="CO33282" s="300"/>
      <c r="CP33282" s="300"/>
      <c r="CQ33282" s="300"/>
      <c r="CR33282" s="300"/>
      <c r="CS33282" s="300"/>
      <c r="CT33282" s="300"/>
      <c r="CU33282" s="300"/>
      <c r="CV33282" s="300"/>
      <c r="CW33282" s="300"/>
      <c r="CX33282" s="300"/>
      <c r="CY33282" s="300"/>
      <c r="CZ33282" s="300"/>
      <c r="DA33282" s="300"/>
      <c r="DB33282" s="300"/>
      <c r="DC33282" s="300"/>
      <c r="DD33282" s="300"/>
      <c r="DE33282" s="300"/>
      <c r="DF33282" s="300"/>
      <c r="DG33282" s="300"/>
      <c r="DH33282" s="300"/>
      <c r="DI33282" s="300"/>
      <c r="DJ33282" s="300"/>
      <c r="DK33282" s="300"/>
      <c r="DL33282" s="300"/>
      <c r="DM33282" s="300"/>
      <c r="DN33282" s="300"/>
      <c r="DO33282" s="300"/>
      <c r="DP33282" s="300"/>
      <c r="DQ33282" s="300"/>
      <c r="DR33282" s="300"/>
      <c r="DS33282" s="300"/>
      <c r="DT33282" s="300"/>
      <c r="DU33282" s="300"/>
      <c r="DV33282" s="300"/>
      <c r="DW33282" s="300"/>
      <c r="DX33282" s="300"/>
      <c r="DY33282" s="300"/>
      <c r="DZ33282" s="300"/>
      <c r="EA33282" s="300"/>
      <c r="EB33282" s="300"/>
      <c r="EC33282" s="300"/>
      <c r="ED33282" s="300"/>
      <c r="EE33282" s="300"/>
      <c r="EF33282" s="300"/>
      <c r="EG33282" s="300"/>
      <c r="EH33282" s="300"/>
      <c r="EI33282" s="300"/>
      <c r="EJ33282" s="300"/>
      <c r="EK33282" s="300"/>
      <c r="EL33282" s="300"/>
      <c r="EM33282" s="300"/>
      <c r="EN33282" s="300"/>
      <c r="EO33282" s="300"/>
      <c r="EP33282" s="300"/>
      <c r="EQ33282" s="300"/>
      <c r="ER33282" s="300"/>
      <c r="ES33282" s="300"/>
      <c r="ET33282" s="300"/>
      <c r="EU33282" s="300"/>
      <c r="EV33282" s="300"/>
      <c r="EW33282" s="300"/>
      <c r="EX33282" s="300"/>
      <c r="EY33282" s="300"/>
      <c r="EZ33282" s="300"/>
      <c r="FA33282" s="300"/>
      <c r="FB33282" s="300"/>
      <c r="FC33282" s="300"/>
      <c r="FD33282" s="300"/>
      <c r="FE33282" s="300"/>
      <c r="FF33282" s="300"/>
      <c r="FG33282" s="300"/>
      <c r="FH33282" s="300"/>
      <c r="FI33282" s="300"/>
      <c r="FJ33282" s="300"/>
      <c r="FK33282" s="300"/>
      <c r="FL33282" s="300"/>
      <c r="FM33282" s="300"/>
      <c r="FN33282" s="300"/>
      <c r="FO33282" s="300"/>
      <c r="FP33282" s="300"/>
      <c r="FQ33282" s="300"/>
      <c r="FR33282" s="300"/>
      <c r="FS33282" s="300"/>
      <c r="FT33282" s="300"/>
      <c r="FU33282" s="300"/>
      <c r="FV33282" s="300"/>
      <c r="FW33282" s="300"/>
      <c r="FX33282" s="300"/>
      <c r="FY33282" s="300"/>
      <c r="FZ33282" s="300"/>
      <c r="GA33282" s="300"/>
      <c r="GB33282" s="300"/>
      <c r="GC33282" s="300"/>
      <c r="GD33282" s="300"/>
      <c r="GE33282" s="300"/>
      <c r="GF33282" s="300"/>
      <c r="GG33282" s="300"/>
      <c r="GH33282" s="300"/>
      <c r="GI33282" s="300"/>
      <c r="GJ33282" s="300"/>
      <c r="GK33282" s="300"/>
    </row>
    <row r="33283" spans="4:193" x14ac:dyDescent="0.25">
      <c r="D33283" s="300"/>
      <c r="J33283" s="300"/>
      <c r="K33283" s="300"/>
      <c r="L33283" s="300"/>
      <c r="M33283" s="300"/>
      <c r="N33283" s="300"/>
      <c r="O33283" s="300"/>
      <c r="P33283" s="300"/>
      <c r="Q33283" s="300"/>
      <c r="R33283" s="300"/>
      <c r="S33283" s="300"/>
      <c r="T33283" s="300"/>
      <c r="U33283" s="300"/>
      <c r="V33283" s="300"/>
      <c r="W33283" s="300"/>
      <c r="X33283" s="300"/>
      <c r="Y33283" s="300"/>
      <c r="Z33283" s="300"/>
      <c r="AA33283" s="300"/>
      <c r="AB33283" s="300"/>
      <c r="AC33283" s="300"/>
      <c r="AD33283" s="300"/>
      <c r="AE33283" s="300"/>
      <c r="AF33283" s="300"/>
      <c r="AG33283" s="300"/>
      <c r="AH33283" s="300"/>
      <c r="AI33283" s="300"/>
      <c r="AJ33283" s="300"/>
      <c r="AK33283" s="300"/>
      <c r="AL33283" s="300"/>
      <c r="AM33283" s="300"/>
      <c r="AN33283" s="300"/>
      <c r="AO33283" s="300"/>
      <c r="AP33283" s="300"/>
      <c r="AQ33283" s="300"/>
      <c r="AR33283" s="300"/>
      <c r="AS33283" s="300"/>
      <c r="AT33283" s="300"/>
      <c r="AU33283" s="300"/>
      <c r="AV33283" s="300"/>
      <c r="AW33283" s="300"/>
      <c r="AX33283" s="300"/>
      <c r="AY33283" s="300"/>
      <c r="AZ33283" s="300"/>
      <c r="BA33283" s="300"/>
      <c r="BB33283" s="300"/>
      <c r="BC33283" s="300"/>
      <c r="BD33283" s="300"/>
      <c r="BE33283" s="300"/>
      <c r="BF33283" s="300"/>
      <c r="BG33283" s="300"/>
      <c r="BH33283" s="300"/>
      <c r="BI33283" s="300"/>
      <c r="BJ33283" s="300"/>
      <c r="BK33283" s="300"/>
      <c r="BL33283" s="300"/>
      <c r="BM33283" s="300"/>
      <c r="BN33283" s="300"/>
      <c r="BO33283" s="300"/>
      <c r="BP33283" s="300"/>
      <c r="BQ33283" s="300"/>
      <c r="BR33283" s="300"/>
      <c r="BS33283" s="300"/>
      <c r="BT33283" s="300"/>
      <c r="BU33283" s="300"/>
      <c r="BV33283" s="300"/>
      <c r="BW33283" s="300"/>
      <c r="BX33283" s="300"/>
      <c r="BY33283" s="300"/>
      <c r="BZ33283" s="300"/>
      <c r="CA33283" s="300"/>
      <c r="CB33283" s="300"/>
      <c r="CC33283" s="300"/>
      <c r="CD33283" s="300"/>
      <c r="CE33283" s="300"/>
      <c r="CF33283" s="300"/>
      <c r="CG33283" s="300"/>
      <c r="CH33283" s="300"/>
      <c r="CI33283" s="300"/>
      <c r="CJ33283" s="300"/>
      <c r="CK33283" s="300"/>
      <c r="CL33283" s="300"/>
      <c r="CM33283" s="300"/>
      <c r="CN33283" s="300"/>
      <c r="CO33283" s="300"/>
      <c r="CP33283" s="300"/>
      <c r="CQ33283" s="300"/>
      <c r="CR33283" s="300"/>
      <c r="CS33283" s="300"/>
      <c r="CT33283" s="300"/>
      <c r="CU33283" s="300"/>
      <c r="CV33283" s="300"/>
      <c r="CW33283" s="300"/>
      <c r="CX33283" s="300"/>
      <c r="CY33283" s="300"/>
      <c r="CZ33283" s="300"/>
      <c r="DA33283" s="300"/>
      <c r="DB33283" s="300"/>
      <c r="DC33283" s="300"/>
      <c r="DD33283" s="300"/>
      <c r="DE33283" s="300"/>
      <c r="DF33283" s="300"/>
      <c r="DG33283" s="300"/>
      <c r="DH33283" s="300"/>
      <c r="DI33283" s="300"/>
      <c r="DJ33283" s="300"/>
      <c r="DK33283" s="300"/>
      <c r="DL33283" s="300"/>
      <c r="DM33283" s="300"/>
      <c r="DN33283" s="300"/>
      <c r="DO33283" s="300"/>
      <c r="DP33283" s="300"/>
      <c r="DQ33283" s="300"/>
      <c r="DR33283" s="300"/>
      <c r="DS33283" s="300"/>
      <c r="DT33283" s="300"/>
      <c r="DU33283" s="300"/>
      <c r="DV33283" s="300"/>
      <c r="DW33283" s="300"/>
      <c r="DX33283" s="300"/>
      <c r="DY33283" s="300"/>
      <c r="DZ33283" s="300"/>
      <c r="EA33283" s="300"/>
      <c r="EB33283" s="300"/>
      <c r="EC33283" s="300"/>
      <c r="ED33283" s="300"/>
      <c r="EE33283" s="300"/>
      <c r="EF33283" s="300"/>
      <c r="EG33283" s="300"/>
      <c r="EH33283" s="300"/>
      <c r="EI33283" s="300"/>
      <c r="EJ33283" s="300"/>
      <c r="EK33283" s="300"/>
      <c r="EL33283" s="300"/>
      <c r="EM33283" s="300"/>
      <c r="EN33283" s="300"/>
      <c r="EO33283" s="300"/>
      <c r="EP33283" s="300"/>
      <c r="EQ33283" s="300"/>
      <c r="ER33283" s="300"/>
      <c r="ES33283" s="300"/>
      <c r="ET33283" s="300"/>
      <c r="EU33283" s="300"/>
      <c r="EV33283" s="300"/>
      <c r="EW33283" s="300"/>
      <c r="EX33283" s="300"/>
      <c r="EY33283" s="300"/>
      <c r="EZ33283" s="300"/>
      <c r="FA33283" s="300"/>
      <c r="FB33283" s="300"/>
      <c r="FC33283" s="300"/>
      <c r="FD33283" s="300"/>
      <c r="FE33283" s="300"/>
      <c r="FF33283" s="300"/>
      <c r="FG33283" s="300"/>
      <c r="FH33283" s="300"/>
      <c r="FI33283" s="300"/>
      <c r="FJ33283" s="300"/>
      <c r="FK33283" s="300"/>
      <c r="FL33283" s="300"/>
      <c r="FM33283" s="300"/>
      <c r="FN33283" s="300"/>
      <c r="FO33283" s="300"/>
      <c r="FP33283" s="300"/>
      <c r="FQ33283" s="300"/>
      <c r="FR33283" s="300"/>
      <c r="FS33283" s="300"/>
      <c r="FT33283" s="300"/>
      <c r="FU33283" s="300"/>
      <c r="FV33283" s="300"/>
      <c r="FW33283" s="300"/>
      <c r="FX33283" s="300"/>
      <c r="FY33283" s="300"/>
      <c r="FZ33283" s="300"/>
      <c r="GA33283" s="300"/>
      <c r="GB33283" s="300"/>
      <c r="GC33283" s="300"/>
      <c r="GD33283" s="300"/>
      <c r="GE33283" s="300"/>
      <c r="GF33283" s="300"/>
      <c r="GG33283" s="300"/>
      <c r="GH33283" s="300"/>
      <c r="GI33283" s="300"/>
      <c r="GJ33283" s="300"/>
      <c r="GK33283" s="300"/>
    </row>
    <row r="33284" spans="4:193" x14ac:dyDescent="0.25">
      <c r="D33284" s="300"/>
      <c r="J33284" s="300"/>
      <c r="K33284" s="300"/>
      <c r="L33284" s="300"/>
      <c r="M33284" s="300"/>
      <c r="N33284" s="300"/>
      <c r="O33284" s="300"/>
      <c r="P33284" s="300"/>
      <c r="Q33284" s="300"/>
      <c r="R33284" s="300"/>
      <c r="S33284" s="300"/>
      <c r="T33284" s="300"/>
      <c r="U33284" s="300"/>
      <c r="V33284" s="300"/>
      <c r="W33284" s="300"/>
      <c r="X33284" s="300"/>
      <c r="Y33284" s="300"/>
      <c r="Z33284" s="300"/>
      <c r="AA33284" s="300"/>
      <c r="AB33284" s="300"/>
      <c r="AC33284" s="300"/>
      <c r="AD33284" s="300"/>
      <c r="AE33284" s="300"/>
      <c r="AF33284" s="300"/>
      <c r="AG33284" s="300"/>
      <c r="AH33284" s="300"/>
      <c r="AI33284" s="300"/>
      <c r="AJ33284" s="300"/>
      <c r="AK33284" s="300"/>
      <c r="AL33284" s="300"/>
      <c r="AM33284" s="300"/>
      <c r="AN33284" s="300"/>
      <c r="AO33284" s="300"/>
      <c r="AP33284" s="300"/>
      <c r="AQ33284" s="300"/>
      <c r="AR33284" s="300"/>
      <c r="AS33284" s="300"/>
      <c r="AT33284" s="300"/>
      <c r="AU33284" s="300"/>
      <c r="AV33284" s="300"/>
      <c r="AW33284" s="300"/>
      <c r="AX33284" s="300"/>
      <c r="AY33284" s="300"/>
      <c r="AZ33284" s="300"/>
      <c r="BA33284" s="300"/>
      <c r="BB33284" s="300"/>
      <c r="BC33284" s="300"/>
      <c r="BD33284" s="300"/>
      <c r="BE33284" s="300"/>
      <c r="BF33284" s="300"/>
      <c r="BG33284" s="300"/>
      <c r="BH33284" s="300"/>
      <c r="BI33284" s="300"/>
      <c r="BJ33284" s="300"/>
      <c r="BK33284" s="300"/>
      <c r="BL33284" s="300"/>
      <c r="BM33284" s="300"/>
      <c r="BN33284" s="300"/>
      <c r="BO33284" s="300"/>
      <c r="BP33284" s="300"/>
      <c r="BQ33284" s="300"/>
      <c r="BR33284" s="300"/>
      <c r="BS33284" s="300"/>
      <c r="BT33284" s="300"/>
      <c r="BU33284" s="300"/>
      <c r="BV33284" s="300"/>
      <c r="BW33284" s="300"/>
      <c r="BX33284" s="300"/>
      <c r="BY33284" s="300"/>
      <c r="BZ33284" s="300"/>
      <c r="CA33284" s="300"/>
      <c r="CB33284" s="300"/>
      <c r="CC33284" s="300"/>
      <c r="CD33284" s="300"/>
      <c r="CE33284" s="300"/>
      <c r="CF33284" s="300"/>
      <c r="CG33284" s="300"/>
      <c r="CH33284" s="300"/>
      <c r="CI33284" s="300"/>
      <c r="CJ33284" s="300"/>
      <c r="CK33284" s="300"/>
      <c r="CL33284" s="300"/>
      <c r="CM33284" s="300"/>
      <c r="CN33284" s="300"/>
      <c r="CO33284" s="300"/>
      <c r="CP33284" s="300"/>
      <c r="CQ33284" s="300"/>
      <c r="CR33284" s="300"/>
      <c r="CS33284" s="300"/>
      <c r="CT33284" s="300"/>
      <c r="CU33284" s="300"/>
      <c r="CV33284" s="300"/>
      <c r="CW33284" s="300"/>
      <c r="CX33284" s="300"/>
      <c r="CY33284" s="300"/>
      <c r="CZ33284" s="300"/>
      <c r="DA33284" s="300"/>
      <c r="DB33284" s="300"/>
      <c r="DC33284" s="300"/>
      <c r="DD33284" s="300"/>
      <c r="DE33284" s="300"/>
      <c r="DF33284" s="300"/>
      <c r="DG33284" s="300"/>
      <c r="DH33284" s="300"/>
      <c r="DI33284" s="300"/>
      <c r="DJ33284" s="300"/>
      <c r="DK33284" s="300"/>
      <c r="DL33284" s="300"/>
      <c r="DM33284" s="300"/>
      <c r="DN33284" s="300"/>
      <c r="DO33284" s="300"/>
      <c r="DP33284" s="300"/>
      <c r="DQ33284" s="300"/>
      <c r="DR33284" s="300"/>
      <c r="DS33284" s="300"/>
      <c r="DT33284" s="300"/>
      <c r="DU33284" s="300"/>
      <c r="DV33284" s="300"/>
      <c r="DW33284" s="300"/>
      <c r="DX33284" s="300"/>
      <c r="DY33284" s="300"/>
      <c r="DZ33284" s="300"/>
      <c r="EA33284" s="300"/>
      <c r="EB33284" s="300"/>
      <c r="EC33284" s="300"/>
      <c r="ED33284" s="300"/>
      <c r="EE33284" s="300"/>
      <c r="EF33284" s="300"/>
      <c r="EG33284" s="300"/>
      <c r="EH33284" s="300"/>
      <c r="EI33284" s="300"/>
      <c r="EJ33284" s="300"/>
      <c r="EK33284" s="300"/>
      <c r="EL33284" s="300"/>
      <c r="EM33284" s="300"/>
      <c r="EN33284" s="300"/>
      <c r="EO33284" s="300"/>
      <c r="EP33284" s="300"/>
      <c r="EQ33284" s="300"/>
      <c r="ER33284" s="300"/>
      <c r="ES33284" s="300"/>
      <c r="ET33284" s="300"/>
      <c r="EU33284" s="300"/>
      <c r="EV33284" s="300"/>
      <c r="EW33284" s="300"/>
      <c r="EX33284" s="300"/>
      <c r="EY33284" s="300"/>
      <c r="EZ33284" s="300"/>
      <c r="FA33284" s="300"/>
      <c r="FB33284" s="300"/>
      <c r="FC33284" s="300"/>
      <c r="FD33284" s="300"/>
      <c r="FE33284" s="300"/>
      <c r="FF33284" s="300"/>
      <c r="FG33284" s="300"/>
      <c r="FH33284" s="300"/>
      <c r="FI33284" s="300"/>
      <c r="FJ33284" s="300"/>
      <c r="FK33284" s="300"/>
      <c r="FL33284" s="300"/>
      <c r="FM33284" s="300"/>
      <c r="FN33284" s="300"/>
      <c r="FO33284" s="300"/>
      <c r="FP33284" s="300"/>
      <c r="FQ33284" s="300"/>
      <c r="FR33284" s="300"/>
      <c r="FS33284" s="300"/>
      <c r="FT33284" s="300"/>
      <c r="FU33284" s="300"/>
      <c r="FV33284" s="300"/>
      <c r="FW33284" s="300"/>
      <c r="FX33284" s="300"/>
      <c r="FY33284" s="300"/>
      <c r="FZ33284" s="300"/>
      <c r="GA33284" s="300"/>
      <c r="GB33284" s="300"/>
      <c r="GC33284" s="300"/>
      <c r="GD33284" s="300"/>
      <c r="GE33284" s="300"/>
      <c r="GF33284" s="300"/>
      <c r="GG33284" s="300"/>
      <c r="GH33284" s="300"/>
      <c r="GI33284" s="300"/>
      <c r="GJ33284" s="300"/>
      <c r="GK33284" s="300"/>
    </row>
    <row r="33285" spans="4:193" x14ac:dyDescent="0.25">
      <c r="D33285" s="300"/>
      <c r="J33285" s="300"/>
      <c r="K33285" s="300"/>
      <c r="L33285" s="300"/>
      <c r="M33285" s="300"/>
      <c r="N33285" s="300"/>
      <c r="O33285" s="300"/>
      <c r="P33285" s="300"/>
      <c r="Q33285" s="300"/>
      <c r="R33285" s="300"/>
      <c r="S33285" s="300"/>
      <c r="T33285" s="300"/>
      <c r="U33285" s="300"/>
      <c r="V33285" s="300"/>
      <c r="W33285" s="300"/>
      <c r="X33285" s="300"/>
      <c r="Y33285" s="300"/>
      <c r="Z33285" s="300"/>
      <c r="AA33285" s="300"/>
      <c r="AB33285" s="300"/>
      <c r="AC33285" s="300"/>
      <c r="AD33285" s="300"/>
      <c r="AE33285" s="300"/>
      <c r="AF33285" s="300"/>
      <c r="AG33285" s="300"/>
      <c r="AH33285" s="300"/>
      <c r="AI33285" s="300"/>
      <c r="AJ33285" s="300"/>
      <c r="AK33285" s="300"/>
      <c r="AL33285" s="300"/>
      <c r="AM33285" s="300"/>
      <c r="AN33285" s="300"/>
      <c r="AO33285" s="300"/>
      <c r="AP33285" s="300"/>
      <c r="AQ33285" s="300"/>
      <c r="AR33285" s="300"/>
      <c r="AS33285" s="300"/>
      <c r="AT33285" s="300"/>
      <c r="AU33285" s="300"/>
      <c r="AV33285" s="300"/>
      <c r="AW33285" s="300"/>
      <c r="AX33285" s="300"/>
      <c r="AY33285" s="300"/>
      <c r="AZ33285" s="300"/>
      <c r="BA33285" s="300"/>
      <c r="BB33285" s="300"/>
      <c r="BC33285" s="300"/>
      <c r="BD33285" s="300"/>
      <c r="BE33285" s="300"/>
      <c r="BF33285" s="300"/>
      <c r="BG33285" s="300"/>
      <c r="BH33285" s="300"/>
      <c r="BI33285" s="300"/>
      <c r="BJ33285" s="300"/>
      <c r="BK33285" s="300"/>
      <c r="BL33285" s="300"/>
      <c r="BM33285" s="300"/>
      <c r="BN33285" s="300"/>
      <c r="BO33285" s="300"/>
      <c r="BP33285" s="300"/>
      <c r="BQ33285" s="300"/>
      <c r="BR33285" s="300"/>
      <c r="BS33285" s="300"/>
      <c r="BT33285" s="300"/>
      <c r="BU33285" s="300"/>
      <c r="BV33285" s="300"/>
      <c r="BW33285" s="300"/>
      <c r="BX33285" s="300"/>
      <c r="BY33285" s="300"/>
      <c r="BZ33285" s="300"/>
      <c r="CA33285" s="300"/>
      <c r="CB33285" s="300"/>
      <c r="CC33285" s="300"/>
      <c r="CD33285" s="300"/>
      <c r="CE33285" s="300"/>
      <c r="CF33285" s="300"/>
      <c r="CG33285" s="300"/>
      <c r="CH33285" s="300"/>
      <c r="CI33285" s="300"/>
      <c r="CJ33285" s="300"/>
      <c r="CK33285" s="300"/>
      <c r="CL33285" s="300"/>
      <c r="CM33285" s="300"/>
      <c r="CN33285" s="300"/>
      <c r="CO33285" s="300"/>
      <c r="CP33285" s="300"/>
      <c r="CQ33285" s="300"/>
      <c r="CR33285" s="300"/>
      <c r="CS33285" s="300"/>
      <c r="CT33285" s="300"/>
      <c r="CU33285" s="300"/>
      <c r="CV33285" s="300"/>
      <c r="CW33285" s="300"/>
      <c r="CX33285" s="300"/>
      <c r="CY33285" s="300"/>
      <c r="CZ33285" s="300"/>
      <c r="DA33285" s="300"/>
      <c r="DB33285" s="300"/>
      <c r="DC33285" s="300"/>
      <c r="DD33285" s="300"/>
      <c r="DE33285" s="300"/>
      <c r="DF33285" s="300"/>
      <c r="DG33285" s="300"/>
      <c r="DH33285" s="300"/>
      <c r="DI33285" s="300"/>
      <c r="DJ33285" s="300"/>
      <c r="DK33285" s="300"/>
      <c r="DL33285" s="300"/>
      <c r="DM33285" s="300"/>
      <c r="DN33285" s="300"/>
      <c r="DO33285" s="300"/>
      <c r="DP33285" s="300"/>
      <c r="DQ33285" s="300"/>
      <c r="DR33285" s="300"/>
      <c r="DS33285" s="300"/>
      <c r="DT33285" s="300"/>
      <c r="DU33285" s="300"/>
      <c r="DV33285" s="300"/>
      <c r="DW33285" s="300"/>
      <c r="DX33285" s="300"/>
      <c r="DY33285" s="300"/>
      <c r="DZ33285" s="300"/>
      <c r="EA33285" s="300"/>
      <c r="EB33285" s="300"/>
      <c r="EC33285" s="300"/>
      <c r="ED33285" s="300"/>
      <c r="EE33285" s="300"/>
      <c r="EF33285" s="300"/>
      <c r="EG33285" s="300"/>
      <c r="EH33285" s="300"/>
      <c r="EI33285" s="300"/>
      <c r="EJ33285" s="300"/>
      <c r="EK33285" s="300"/>
      <c r="EL33285" s="300"/>
      <c r="EM33285" s="300"/>
      <c r="EN33285" s="300"/>
      <c r="EO33285" s="300"/>
      <c r="EP33285" s="300"/>
      <c r="EQ33285" s="300"/>
      <c r="ER33285" s="300"/>
      <c r="ES33285" s="300"/>
      <c r="ET33285" s="300"/>
      <c r="EU33285" s="300"/>
      <c r="EV33285" s="300"/>
      <c r="EW33285" s="300"/>
      <c r="EX33285" s="300"/>
      <c r="EY33285" s="300"/>
      <c r="EZ33285" s="300"/>
      <c r="FA33285" s="300"/>
      <c r="FB33285" s="300"/>
      <c r="FC33285" s="300"/>
      <c r="FD33285" s="300"/>
      <c r="FE33285" s="300"/>
      <c r="FF33285" s="300"/>
      <c r="FG33285" s="300"/>
      <c r="FH33285" s="300"/>
      <c r="FI33285" s="300"/>
      <c r="FJ33285" s="300"/>
      <c r="FK33285" s="300"/>
      <c r="FL33285" s="300"/>
      <c r="FM33285" s="300"/>
      <c r="FN33285" s="300"/>
      <c r="FO33285" s="300"/>
      <c r="FP33285" s="300"/>
      <c r="FQ33285" s="300"/>
      <c r="FR33285" s="300"/>
      <c r="FS33285" s="300"/>
      <c r="FT33285" s="300"/>
      <c r="FU33285" s="300"/>
      <c r="FV33285" s="300"/>
      <c r="FW33285" s="300"/>
      <c r="FX33285" s="300"/>
      <c r="FY33285" s="300"/>
      <c r="FZ33285" s="300"/>
      <c r="GA33285" s="300"/>
      <c r="GB33285" s="300"/>
      <c r="GC33285" s="300"/>
      <c r="GD33285" s="300"/>
      <c r="GE33285" s="300"/>
      <c r="GF33285" s="300"/>
      <c r="GG33285" s="300"/>
      <c r="GH33285" s="300"/>
      <c r="GI33285" s="300"/>
      <c r="GJ33285" s="300"/>
      <c r="GK33285" s="300"/>
    </row>
    <row r="33286" spans="4:193" x14ac:dyDescent="0.25">
      <c r="D33286" s="300"/>
      <c r="J33286" s="300"/>
      <c r="K33286" s="300"/>
      <c r="L33286" s="300"/>
      <c r="M33286" s="300"/>
      <c r="N33286" s="300"/>
      <c r="O33286" s="300"/>
      <c r="P33286" s="300"/>
      <c r="Q33286" s="300"/>
      <c r="R33286" s="300"/>
      <c r="S33286" s="300"/>
      <c r="T33286" s="300"/>
      <c r="U33286" s="300"/>
      <c r="V33286" s="300"/>
      <c r="W33286" s="300"/>
      <c r="X33286" s="300"/>
      <c r="Y33286" s="300"/>
      <c r="Z33286" s="300"/>
      <c r="AA33286" s="300"/>
      <c r="AB33286" s="300"/>
      <c r="AC33286" s="300"/>
      <c r="AD33286" s="300"/>
      <c r="AE33286" s="300"/>
      <c r="AF33286" s="300"/>
      <c r="AG33286" s="300"/>
      <c r="AH33286" s="300"/>
      <c r="AI33286" s="300"/>
      <c r="AJ33286" s="300"/>
      <c r="AK33286" s="300"/>
      <c r="AL33286" s="300"/>
      <c r="AM33286" s="300"/>
      <c r="AN33286" s="300"/>
      <c r="AO33286" s="300"/>
      <c r="AP33286" s="300"/>
      <c r="AQ33286" s="300"/>
      <c r="AR33286" s="300"/>
      <c r="AS33286" s="300"/>
      <c r="AT33286" s="300"/>
      <c r="AU33286" s="300"/>
      <c r="AV33286" s="300"/>
      <c r="AW33286" s="300"/>
      <c r="AX33286" s="300"/>
      <c r="AY33286" s="300"/>
      <c r="AZ33286" s="300"/>
      <c r="BA33286" s="300"/>
      <c r="BB33286" s="300"/>
      <c r="BC33286" s="300"/>
      <c r="BD33286" s="300"/>
      <c r="BE33286" s="300"/>
      <c r="BF33286" s="300"/>
      <c r="BG33286" s="300"/>
      <c r="BH33286" s="300"/>
      <c r="BI33286" s="300"/>
      <c r="BJ33286" s="300"/>
      <c r="BK33286" s="300"/>
      <c r="BL33286" s="300"/>
      <c r="BM33286" s="300"/>
      <c r="BN33286" s="300"/>
      <c r="BO33286" s="300"/>
      <c r="BP33286" s="300"/>
      <c r="BQ33286" s="300"/>
      <c r="BR33286" s="300"/>
      <c r="BS33286" s="300"/>
      <c r="BT33286" s="300"/>
      <c r="BU33286" s="300"/>
      <c r="BV33286" s="300"/>
      <c r="BW33286" s="300"/>
      <c r="BX33286" s="300"/>
      <c r="BY33286" s="300"/>
      <c r="BZ33286" s="300"/>
      <c r="CA33286" s="300"/>
      <c r="CB33286" s="300"/>
      <c r="CC33286" s="300"/>
      <c r="CD33286" s="300"/>
      <c r="CE33286" s="300"/>
      <c r="CF33286" s="300"/>
      <c r="CG33286" s="300"/>
      <c r="CH33286" s="300"/>
      <c r="CI33286" s="300"/>
      <c r="CJ33286" s="300"/>
      <c r="CK33286" s="300"/>
      <c r="CL33286" s="300"/>
      <c r="CM33286" s="300"/>
      <c r="CN33286" s="300"/>
      <c r="CO33286" s="300"/>
      <c r="CP33286" s="300"/>
      <c r="CQ33286" s="300"/>
      <c r="CR33286" s="300"/>
      <c r="CS33286" s="300"/>
      <c r="CT33286" s="300"/>
      <c r="CU33286" s="300"/>
      <c r="CV33286" s="300"/>
      <c r="CW33286" s="300"/>
      <c r="CX33286" s="300"/>
      <c r="CY33286" s="300"/>
      <c r="CZ33286" s="300"/>
      <c r="DA33286" s="300"/>
      <c r="DB33286" s="300"/>
      <c r="DC33286" s="300"/>
      <c r="DD33286" s="300"/>
      <c r="DE33286" s="300"/>
      <c r="DF33286" s="300"/>
      <c r="DG33286" s="300"/>
      <c r="DH33286" s="300"/>
      <c r="DI33286" s="300"/>
      <c r="DJ33286" s="300"/>
      <c r="DK33286" s="300"/>
      <c r="DL33286" s="300"/>
      <c r="DM33286" s="300"/>
      <c r="DN33286" s="300"/>
      <c r="DO33286" s="300"/>
      <c r="DP33286" s="300"/>
      <c r="DQ33286" s="300"/>
      <c r="DR33286" s="300"/>
      <c r="DS33286" s="300"/>
      <c r="DT33286" s="300"/>
      <c r="DU33286" s="300"/>
      <c r="DV33286" s="300"/>
      <c r="DW33286" s="300"/>
      <c r="DX33286" s="300"/>
      <c r="DY33286" s="300"/>
      <c r="DZ33286" s="300"/>
      <c r="EA33286" s="300"/>
      <c r="EB33286" s="300"/>
      <c r="EC33286" s="300"/>
      <c r="ED33286" s="300"/>
      <c r="EE33286" s="300"/>
      <c r="EF33286" s="300"/>
      <c r="EG33286" s="300"/>
      <c r="EH33286" s="300"/>
      <c r="EI33286" s="300"/>
      <c r="EJ33286" s="300"/>
      <c r="EK33286" s="300"/>
      <c r="EL33286" s="300"/>
      <c r="EM33286" s="300"/>
      <c r="EN33286" s="300"/>
      <c r="EO33286" s="300"/>
      <c r="EP33286" s="300"/>
      <c r="EQ33286" s="300"/>
      <c r="ER33286" s="300"/>
      <c r="ES33286" s="300"/>
      <c r="ET33286" s="300"/>
      <c r="EU33286" s="300"/>
      <c r="EV33286" s="300"/>
      <c r="EW33286" s="300"/>
      <c r="EX33286" s="300"/>
      <c r="EY33286" s="300"/>
      <c r="EZ33286" s="300"/>
      <c r="FA33286" s="300"/>
      <c r="FB33286" s="300"/>
      <c r="FC33286" s="300"/>
      <c r="FD33286" s="300"/>
      <c r="FE33286" s="300"/>
      <c r="FF33286" s="300"/>
      <c r="FG33286" s="300"/>
      <c r="FH33286" s="300"/>
      <c r="FI33286" s="300"/>
      <c r="FJ33286" s="300"/>
      <c r="FK33286" s="300"/>
      <c r="FL33286" s="300"/>
      <c r="FM33286" s="300"/>
      <c r="FN33286" s="300"/>
      <c r="FO33286" s="300"/>
      <c r="FP33286" s="300"/>
      <c r="FQ33286" s="300"/>
      <c r="FR33286" s="300"/>
      <c r="FS33286" s="300"/>
      <c r="FT33286" s="300"/>
      <c r="FU33286" s="300"/>
      <c r="FV33286" s="300"/>
      <c r="FW33286" s="300"/>
      <c r="FX33286" s="300"/>
      <c r="FY33286" s="300"/>
      <c r="FZ33286" s="300"/>
      <c r="GA33286" s="300"/>
      <c r="GB33286" s="300"/>
      <c r="GC33286" s="300"/>
      <c r="GD33286" s="300"/>
      <c r="GE33286" s="300"/>
      <c r="GF33286" s="300"/>
      <c r="GG33286" s="300"/>
      <c r="GH33286" s="300"/>
      <c r="GI33286" s="300"/>
      <c r="GJ33286" s="300"/>
      <c r="GK33286" s="300"/>
    </row>
    <row r="33287" spans="4:193" x14ac:dyDescent="0.25">
      <c r="D33287" s="300"/>
      <c r="J33287" s="300"/>
      <c r="K33287" s="300"/>
      <c r="L33287" s="300"/>
      <c r="M33287" s="300"/>
      <c r="N33287" s="300"/>
      <c r="O33287" s="300"/>
      <c r="P33287" s="300"/>
      <c r="Q33287" s="300"/>
      <c r="R33287" s="300"/>
      <c r="S33287" s="300"/>
      <c r="T33287" s="300"/>
      <c r="U33287" s="300"/>
      <c r="V33287" s="300"/>
      <c r="W33287" s="300"/>
      <c r="X33287" s="300"/>
      <c r="Y33287" s="300"/>
      <c r="Z33287" s="300"/>
      <c r="AA33287" s="300"/>
      <c r="AB33287" s="300"/>
      <c r="AC33287" s="300"/>
      <c r="AD33287" s="300"/>
      <c r="AE33287" s="300"/>
      <c r="AF33287" s="300"/>
      <c r="AG33287" s="300"/>
      <c r="AH33287" s="300"/>
      <c r="AI33287" s="300"/>
      <c r="AJ33287" s="300"/>
      <c r="AK33287" s="300"/>
      <c r="AL33287" s="300"/>
      <c r="AM33287" s="300"/>
      <c r="AN33287" s="300"/>
      <c r="AO33287" s="300"/>
      <c r="AP33287" s="300"/>
      <c r="AQ33287" s="300"/>
      <c r="AR33287" s="300"/>
      <c r="AS33287" s="300"/>
      <c r="AT33287" s="300"/>
      <c r="AU33287" s="300"/>
      <c r="AV33287" s="300"/>
      <c r="AW33287" s="300"/>
      <c r="AX33287" s="300"/>
      <c r="AY33287" s="300"/>
      <c r="AZ33287" s="300"/>
      <c r="BA33287" s="300"/>
      <c r="BB33287" s="300"/>
      <c r="BC33287" s="300"/>
      <c r="BD33287" s="300"/>
      <c r="BE33287" s="300"/>
      <c r="BF33287" s="300"/>
      <c r="BG33287" s="300"/>
      <c r="BH33287" s="300"/>
      <c r="BI33287" s="300"/>
      <c r="BJ33287" s="300"/>
      <c r="BK33287" s="300"/>
      <c r="BL33287" s="300"/>
      <c r="BM33287" s="300"/>
      <c r="BN33287" s="300"/>
      <c r="BO33287" s="300"/>
      <c r="BP33287" s="300"/>
      <c r="BQ33287" s="300"/>
      <c r="BR33287" s="300"/>
      <c r="BS33287" s="300"/>
      <c r="BT33287" s="300"/>
      <c r="BU33287" s="300"/>
      <c r="BV33287" s="300"/>
      <c r="BW33287" s="300"/>
      <c r="BX33287" s="300"/>
      <c r="BY33287" s="300"/>
      <c r="BZ33287" s="300"/>
      <c r="CA33287" s="300"/>
      <c r="CB33287" s="300"/>
      <c r="CC33287" s="300"/>
      <c r="CD33287" s="300"/>
      <c r="CE33287" s="300"/>
      <c r="CF33287" s="300"/>
      <c r="CG33287" s="300"/>
      <c r="CH33287" s="300"/>
      <c r="CI33287" s="300"/>
      <c r="CJ33287" s="300"/>
      <c r="CK33287" s="300"/>
      <c r="CL33287" s="300"/>
      <c r="CM33287" s="300"/>
      <c r="CN33287" s="300"/>
      <c r="CO33287" s="300"/>
      <c r="CP33287" s="300"/>
      <c r="CQ33287" s="300"/>
      <c r="CR33287" s="300"/>
      <c r="CS33287" s="300"/>
      <c r="CT33287" s="300"/>
      <c r="CU33287" s="300"/>
      <c r="CV33287" s="300"/>
      <c r="CW33287" s="300"/>
      <c r="CX33287" s="300"/>
      <c r="CY33287" s="300"/>
      <c r="CZ33287" s="300"/>
      <c r="DA33287" s="300"/>
      <c r="DB33287" s="300"/>
      <c r="DC33287" s="300"/>
      <c r="DD33287" s="300"/>
      <c r="DE33287" s="300"/>
      <c r="DF33287" s="300"/>
      <c r="DG33287" s="300"/>
      <c r="DH33287" s="300"/>
      <c r="DI33287" s="300"/>
      <c r="DJ33287" s="300"/>
      <c r="DK33287" s="300"/>
      <c r="DL33287" s="300"/>
      <c r="DM33287" s="300"/>
      <c r="DN33287" s="300"/>
      <c r="DO33287" s="300"/>
      <c r="DP33287" s="300"/>
      <c r="DQ33287" s="300"/>
      <c r="DR33287" s="300"/>
      <c r="DS33287" s="300"/>
      <c r="DT33287" s="300"/>
      <c r="DU33287" s="300"/>
      <c r="DV33287" s="300"/>
      <c r="DW33287" s="300"/>
      <c r="DX33287" s="300"/>
      <c r="DY33287" s="300"/>
      <c r="DZ33287" s="300"/>
      <c r="EA33287" s="300"/>
      <c r="EB33287" s="300"/>
      <c r="EC33287" s="300"/>
      <c r="ED33287" s="300"/>
      <c r="EE33287" s="300"/>
      <c r="EF33287" s="300"/>
      <c r="EG33287" s="300"/>
      <c r="EH33287" s="300"/>
      <c r="EI33287" s="300"/>
      <c r="EJ33287" s="300"/>
      <c r="EK33287" s="300"/>
      <c r="EL33287" s="300"/>
      <c r="EM33287" s="300"/>
      <c r="EN33287" s="300"/>
      <c r="EO33287" s="300"/>
      <c r="EP33287" s="300"/>
      <c r="EQ33287" s="300"/>
      <c r="ER33287" s="300"/>
      <c r="ES33287" s="300"/>
      <c r="ET33287" s="300"/>
      <c r="EU33287" s="300"/>
      <c r="EV33287" s="300"/>
      <c r="EW33287" s="300"/>
      <c r="EX33287" s="300"/>
      <c r="EY33287" s="300"/>
      <c r="EZ33287" s="300"/>
      <c r="FA33287" s="300"/>
      <c r="FB33287" s="300"/>
      <c r="FC33287" s="300"/>
      <c r="FD33287" s="300"/>
      <c r="FE33287" s="300"/>
      <c r="FF33287" s="300"/>
      <c r="FG33287" s="300"/>
      <c r="FH33287" s="300"/>
      <c r="FI33287" s="300"/>
      <c r="FJ33287" s="300"/>
      <c r="FK33287" s="300"/>
      <c r="FL33287" s="300"/>
      <c r="FM33287" s="300"/>
      <c r="FN33287" s="300"/>
      <c r="FO33287" s="300"/>
      <c r="FP33287" s="300"/>
      <c r="FQ33287" s="300"/>
      <c r="FR33287" s="300"/>
      <c r="FS33287" s="300"/>
      <c r="FT33287" s="300"/>
      <c r="FU33287" s="300"/>
      <c r="FV33287" s="300"/>
      <c r="FW33287" s="300"/>
      <c r="FX33287" s="300"/>
      <c r="FY33287" s="300"/>
      <c r="FZ33287" s="300"/>
      <c r="GA33287" s="300"/>
      <c r="GB33287" s="300"/>
      <c r="GC33287" s="300"/>
      <c r="GD33287" s="300"/>
      <c r="GE33287" s="300"/>
      <c r="GF33287" s="300"/>
      <c r="GG33287" s="300"/>
      <c r="GH33287" s="300"/>
      <c r="GI33287" s="300"/>
      <c r="GJ33287" s="300"/>
      <c r="GK33287" s="300"/>
    </row>
    <row r="33288" spans="4:193" x14ac:dyDescent="0.25">
      <c r="D33288" s="300"/>
      <c r="J33288" s="300"/>
      <c r="K33288" s="300"/>
      <c r="L33288" s="300"/>
      <c r="M33288" s="300"/>
      <c r="N33288" s="300"/>
      <c r="O33288" s="300"/>
      <c r="P33288" s="300"/>
      <c r="Q33288" s="300"/>
      <c r="R33288" s="300"/>
      <c r="S33288" s="300"/>
      <c r="T33288" s="300"/>
      <c r="U33288" s="300"/>
      <c r="V33288" s="300"/>
      <c r="W33288" s="300"/>
      <c r="X33288" s="300"/>
      <c r="Y33288" s="300"/>
      <c r="Z33288" s="300"/>
      <c r="AA33288" s="300"/>
      <c r="AB33288" s="300"/>
      <c r="AC33288" s="300"/>
      <c r="AD33288" s="300"/>
      <c r="AE33288" s="300"/>
      <c r="AF33288" s="300"/>
      <c r="AG33288" s="300"/>
      <c r="AH33288" s="300"/>
      <c r="AI33288" s="300"/>
      <c r="AJ33288" s="300"/>
      <c r="AK33288" s="300"/>
      <c r="AL33288" s="300"/>
      <c r="AM33288" s="300"/>
      <c r="AN33288" s="300"/>
      <c r="AO33288" s="300"/>
      <c r="AP33288" s="300"/>
      <c r="AQ33288" s="300"/>
      <c r="AR33288" s="300"/>
      <c r="AS33288" s="300"/>
      <c r="AT33288" s="300"/>
      <c r="AU33288" s="300"/>
      <c r="AV33288" s="300"/>
      <c r="AW33288" s="300"/>
      <c r="AX33288" s="300"/>
      <c r="AY33288" s="300"/>
      <c r="AZ33288" s="300"/>
      <c r="BA33288" s="300"/>
      <c r="BB33288" s="300"/>
      <c r="BC33288" s="300"/>
      <c r="BD33288" s="300"/>
      <c r="BE33288" s="300"/>
      <c r="BF33288" s="300"/>
      <c r="BG33288" s="300"/>
      <c r="BH33288" s="300"/>
      <c r="BI33288" s="300"/>
      <c r="BJ33288" s="300"/>
      <c r="BK33288" s="300"/>
      <c r="BL33288" s="300"/>
      <c r="BM33288" s="300"/>
      <c r="BN33288" s="300"/>
      <c r="BO33288" s="300"/>
      <c r="BP33288" s="300"/>
      <c r="BQ33288" s="300"/>
      <c r="BR33288" s="300"/>
      <c r="BS33288" s="300"/>
      <c r="BT33288" s="300"/>
      <c r="BU33288" s="300"/>
      <c r="BV33288" s="300"/>
      <c r="BW33288" s="300"/>
      <c r="BX33288" s="300"/>
      <c r="BY33288" s="300"/>
      <c r="BZ33288" s="300"/>
      <c r="CA33288" s="300"/>
      <c r="CB33288" s="300"/>
      <c r="CC33288" s="300"/>
      <c r="CD33288" s="300"/>
      <c r="CE33288" s="300"/>
      <c r="CF33288" s="300"/>
      <c r="CG33288" s="300"/>
      <c r="CH33288" s="300"/>
      <c r="CI33288" s="300"/>
      <c r="CJ33288" s="300"/>
      <c r="CK33288" s="300"/>
      <c r="CL33288" s="300"/>
      <c r="CM33288" s="300"/>
      <c r="CN33288" s="300"/>
      <c r="CO33288" s="300"/>
      <c r="CP33288" s="300"/>
      <c r="CQ33288" s="300"/>
      <c r="CR33288" s="300"/>
      <c r="CS33288" s="300"/>
      <c r="CT33288" s="300"/>
      <c r="CU33288" s="300"/>
      <c r="CV33288" s="300"/>
      <c r="CW33288" s="300"/>
      <c r="CX33288" s="300"/>
      <c r="CY33288" s="300"/>
      <c r="CZ33288" s="300"/>
      <c r="DA33288" s="300"/>
      <c r="DB33288" s="300"/>
      <c r="DC33288" s="300"/>
      <c r="DD33288" s="300"/>
      <c r="DE33288" s="300"/>
      <c r="DF33288" s="300"/>
      <c r="DG33288" s="300"/>
      <c r="DH33288" s="300"/>
      <c r="DI33288" s="300"/>
      <c r="DJ33288" s="300"/>
      <c r="DK33288" s="300"/>
      <c r="DL33288" s="300"/>
      <c r="DM33288" s="300"/>
      <c r="DN33288" s="300"/>
      <c r="DO33288" s="300"/>
      <c r="DP33288" s="300"/>
      <c r="DQ33288" s="300"/>
      <c r="DR33288" s="300"/>
      <c r="DS33288" s="300"/>
      <c r="DT33288" s="300"/>
      <c r="DU33288" s="300"/>
      <c r="DV33288" s="300"/>
      <c r="DW33288" s="300"/>
      <c r="DX33288" s="300"/>
      <c r="DY33288" s="300"/>
      <c r="DZ33288" s="300"/>
      <c r="EA33288" s="300"/>
      <c r="EB33288" s="300"/>
      <c r="EC33288" s="300"/>
      <c r="ED33288" s="300"/>
      <c r="EE33288" s="300"/>
      <c r="EF33288" s="300"/>
      <c r="EG33288" s="300"/>
      <c r="EH33288" s="300"/>
      <c r="EI33288" s="300"/>
      <c r="EJ33288" s="300"/>
      <c r="EK33288" s="300"/>
      <c r="EL33288" s="300"/>
      <c r="EM33288" s="300"/>
      <c r="EN33288" s="300"/>
      <c r="EO33288" s="300"/>
      <c r="EP33288" s="300"/>
      <c r="EQ33288" s="300"/>
      <c r="ER33288" s="300"/>
      <c r="ES33288" s="300"/>
      <c r="ET33288" s="300"/>
      <c r="EU33288" s="300"/>
      <c r="EV33288" s="300"/>
      <c r="EW33288" s="300"/>
      <c r="EX33288" s="300"/>
      <c r="EY33288" s="300"/>
      <c r="EZ33288" s="300"/>
      <c r="FA33288" s="300"/>
      <c r="FB33288" s="300"/>
      <c r="FC33288" s="300"/>
      <c r="FD33288" s="300"/>
      <c r="FE33288" s="300"/>
      <c r="FF33288" s="300"/>
      <c r="FG33288" s="300"/>
      <c r="FH33288" s="300"/>
      <c r="FI33288" s="300"/>
      <c r="FJ33288" s="300"/>
      <c r="FK33288" s="300"/>
      <c r="FL33288" s="300"/>
      <c r="FM33288" s="300"/>
      <c r="FN33288" s="300"/>
      <c r="FO33288" s="300"/>
      <c r="FP33288" s="300"/>
      <c r="FQ33288" s="300"/>
      <c r="FR33288" s="300"/>
      <c r="FS33288" s="300"/>
      <c r="FT33288" s="300"/>
      <c r="FU33288" s="300"/>
      <c r="FV33288" s="300"/>
      <c r="FW33288" s="300"/>
      <c r="FX33288" s="300"/>
      <c r="FY33288" s="300"/>
      <c r="FZ33288" s="300"/>
      <c r="GA33288" s="300"/>
      <c r="GB33288" s="300"/>
      <c r="GC33288" s="300"/>
      <c r="GD33288" s="300"/>
      <c r="GE33288" s="300"/>
      <c r="GF33288" s="300"/>
      <c r="GG33288" s="300"/>
      <c r="GH33288" s="300"/>
      <c r="GI33288" s="300"/>
      <c r="GJ33288" s="300"/>
      <c r="GK33288" s="300"/>
    </row>
    <row r="33289" spans="4:193" x14ac:dyDescent="0.25">
      <c r="D33289" s="300"/>
      <c r="J33289" s="300"/>
      <c r="K33289" s="300"/>
      <c r="L33289" s="300"/>
      <c r="M33289" s="300"/>
      <c r="N33289" s="300"/>
      <c r="O33289" s="300"/>
      <c r="P33289" s="300"/>
      <c r="Q33289" s="300"/>
      <c r="R33289" s="300"/>
      <c r="S33289" s="300"/>
      <c r="T33289" s="300"/>
      <c r="U33289" s="300"/>
      <c r="V33289" s="300"/>
      <c r="W33289" s="300"/>
      <c r="X33289" s="300"/>
      <c r="Y33289" s="300"/>
      <c r="Z33289" s="300"/>
      <c r="AA33289" s="300"/>
      <c r="AB33289" s="300"/>
      <c r="AC33289" s="300"/>
      <c r="AD33289" s="300"/>
      <c r="AE33289" s="300"/>
      <c r="AF33289" s="300"/>
      <c r="AG33289" s="300"/>
      <c r="AH33289" s="300"/>
      <c r="AI33289" s="300"/>
      <c r="AJ33289" s="300"/>
      <c r="AK33289" s="300"/>
      <c r="AL33289" s="300"/>
      <c r="AM33289" s="300"/>
      <c r="AN33289" s="300"/>
      <c r="AO33289" s="300"/>
      <c r="AP33289" s="300"/>
      <c r="AQ33289" s="300"/>
      <c r="AR33289" s="300"/>
      <c r="AS33289" s="300"/>
      <c r="AT33289" s="300"/>
      <c r="AU33289" s="300"/>
      <c r="AV33289" s="300"/>
      <c r="AW33289" s="300"/>
      <c r="AX33289" s="300"/>
      <c r="AY33289" s="300"/>
      <c r="AZ33289" s="300"/>
      <c r="BA33289" s="300"/>
      <c r="BB33289" s="300"/>
      <c r="BC33289" s="300"/>
      <c r="BD33289" s="300"/>
      <c r="BE33289" s="300"/>
      <c r="BF33289" s="300"/>
      <c r="BG33289" s="300"/>
      <c r="BH33289" s="300"/>
      <c r="BI33289" s="300"/>
      <c r="BJ33289" s="300"/>
      <c r="BK33289" s="300"/>
      <c r="BL33289" s="300"/>
      <c r="BM33289" s="300"/>
      <c r="BN33289" s="300"/>
      <c r="BO33289" s="300"/>
      <c r="BP33289" s="300"/>
      <c r="BQ33289" s="300"/>
      <c r="BR33289" s="300"/>
      <c r="BS33289" s="300"/>
      <c r="BT33289" s="300"/>
      <c r="BU33289" s="300"/>
      <c r="BV33289" s="300"/>
      <c r="BW33289" s="300"/>
      <c r="BX33289" s="300"/>
      <c r="BY33289" s="300"/>
      <c r="BZ33289" s="300"/>
      <c r="CA33289" s="300"/>
      <c r="CB33289" s="300"/>
      <c r="CC33289" s="300"/>
      <c r="CD33289" s="300"/>
      <c r="CE33289" s="300"/>
      <c r="CF33289" s="300"/>
      <c r="CG33289" s="300"/>
      <c r="CH33289" s="300"/>
      <c r="CI33289" s="300"/>
      <c r="CJ33289" s="300"/>
      <c r="CK33289" s="300"/>
      <c r="CL33289" s="300"/>
      <c r="CM33289" s="300"/>
      <c r="CN33289" s="300"/>
      <c r="CO33289" s="300"/>
      <c r="CP33289" s="300"/>
      <c r="CQ33289" s="300"/>
      <c r="CR33289" s="300"/>
      <c r="CS33289" s="300"/>
      <c r="CT33289" s="300"/>
      <c r="CU33289" s="300"/>
      <c r="CV33289" s="300"/>
      <c r="CW33289" s="300"/>
      <c r="CX33289" s="300"/>
      <c r="CY33289" s="300"/>
      <c r="CZ33289" s="300"/>
      <c r="DA33289" s="300"/>
      <c r="DB33289" s="300"/>
      <c r="DC33289" s="300"/>
      <c r="DD33289" s="300"/>
      <c r="DE33289" s="300"/>
      <c r="DF33289" s="300"/>
      <c r="DG33289" s="300"/>
      <c r="DH33289" s="300"/>
      <c r="DI33289" s="300"/>
      <c r="DJ33289" s="300"/>
      <c r="DK33289" s="300"/>
      <c r="DL33289" s="300"/>
      <c r="DM33289" s="300"/>
      <c r="DN33289" s="300"/>
      <c r="DO33289" s="300"/>
      <c r="DP33289" s="300"/>
      <c r="DQ33289" s="300"/>
      <c r="DR33289" s="300"/>
      <c r="DS33289" s="300"/>
      <c r="DT33289" s="300"/>
      <c r="DU33289" s="300"/>
      <c r="DV33289" s="300"/>
      <c r="DW33289" s="300"/>
      <c r="DX33289" s="300"/>
      <c r="DY33289" s="300"/>
      <c r="DZ33289" s="300"/>
      <c r="EA33289" s="300"/>
      <c r="EB33289" s="300"/>
      <c r="EC33289" s="300"/>
      <c r="ED33289" s="300"/>
      <c r="EE33289" s="300"/>
      <c r="EF33289" s="300"/>
      <c r="EG33289" s="300"/>
      <c r="EH33289" s="300"/>
      <c r="EI33289" s="300"/>
      <c r="EJ33289" s="300"/>
      <c r="EK33289" s="300"/>
      <c r="EL33289" s="300"/>
      <c r="EM33289" s="300"/>
      <c r="EN33289" s="300"/>
      <c r="EO33289" s="300"/>
      <c r="EP33289" s="300"/>
      <c r="EQ33289" s="300"/>
      <c r="ER33289" s="300"/>
      <c r="ES33289" s="300"/>
      <c r="ET33289" s="300"/>
      <c r="EU33289" s="300"/>
      <c r="EV33289" s="300"/>
      <c r="EW33289" s="300"/>
      <c r="EX33289" s="300"/>
      <c r="EY33289" s="300"/>
      <c r="EZ33289" s="300"/>
      <c r="FA33289" s="300"/>
      <c r="FB33289" s="300"/>
      <c r="FC33289" s="300"/>
      <c r="FD33289" s="300"/>
      <c r="FE33289" s="300"/>
      <c r="FF33289" s="300"/>
      <c r="FG33289" s="300"/>
      <c r="FH33289" s="300"/>
      <c r="FI33289" s="300"/>
      <c r="FJ33289" s="300"/>
      <c r="FK33289" s="300"/>
      <c r="FL33289" s="300"/>
      <c r="FM33289" s="300"/>
      <c r="FN33289" s="300"/>
      <c r="FO33289" s="300"/>
      <c r="FP33289" s="300"/>
      <c r="FQ33289" s="300"/>
      <c r="FR33289" s="300"/>
      <c r="FS33289" s="300"/>
      <c r="FT33289" s="300"/>
      <c r="FU33289" s="300"/>
      <c r="FV33289" s="300"/>
      <c r="FW33289" s="300"/>
      <c r="FX33289" s="300"/>
      <c r="FY33289" s="300"/>
      <c r="FZ33289" s="300"/>
      <c r="GA33289" s="300"/>
      <c r="GB33289" s="300"/>
      <c r="GC33289" s="300"/>
      <c r="GD33289" s="300"/>
      <c r="GE33289" s="300"/>
      <c r="GF33289" s="300"/>
      <c r="GG33289" s="300"/>
      <c r="GH33289" s="300"/>
      <c r="GI33289" s="300"/>
      <c r="GJ33289" s="300"/>
      <c r="GK33289" s="300"/>
    </row>
    <row r="33290" spans="4:193" x14ac:dyDescent="0.25">
      <c r="D33290" s="300"/>
      <c r="J33290" s="300"/>
      <c r="K33290" s="300"/>
      <c r="L33290" s="300"/>
      <c r="M33290" s="300"/>
      <c r="N33290" s="300"/>
      <c r="O33290" s="300"/>
      <c r="P33290" s="300"/>
      <c r="Q33290" s="300"/>
      <c r="R33290" s="300"/>
      <c r="S33290" s="300"/>
      <c r="T33290" s="300"/>
      <c r="U33290" s="300"/>
      <c r="V33290" s="300"/>
      <c r="W33290" s="300"/>
      <c r="X33290" s="300"/>
      <c r="Y33290" s="300"/>
      <c r="Z33290" s="300"/>
      <c r="AA33290" s="300"/>
      <c r="AB33290" s="300"/>
      <c r="AC33290" s="300"/>
      <c r="AD33290" s="300"/>
      <c r="AE33290" s="300"/>
      <c r="AF33290" s="300"/>
      <c r="AG33290" s="300"/>
      <c r="AH33290" s="300"/>
      <c r="AI33290" s="300"/>
      <c r="AJ33290" s="300"/>
      <c r="AK33290" s="300"/>
      <c r="AL33290" s="300"/>
      <c r="AM33290" s="300"/>
      <c r="AN33290" s="300"/>
      <c r="AO33290" s="300"/>
      <c r="AP33290" s="300"/>
      <c r="AQ33290" s="300"/>
      <c r="AR33290" s="300"/>
      <c r="AS33290" s="300"/>
      <c r="AT33290" s="300"/>
      <c r="AU33290" s="300"/>
      <c r="AV33290" s="300"/>
      <c r="AW33290" s="300"/>
      <c r="AX33290" s="300"/>
      <c r="AY33290" s="300"/>
      <c r="AZ33290" s="300"/>
      <c r="BA33290" s="300"/>
      <c r="BB33290" s="300"/>
      <c r="BC33290" s="300"/>
      <c r="BD33290" s="300"/>
      <c r="BE33290" s="300"/>
      <c r="BF33290" s="300"/>
      <c r="BG33290" s="300"/>
      <c r="BH33290" s="300"/>
      <c r="BI33290" s="300"/>
      <c r="BJ33290" s="300"/>
      <c r="BK33290" s="300"/>
      <c r="BL33290" s="300"/>
      <c r="BM33290" s="300"/>
      <c r="BN33290" s="300"/>
      <c r="BO33290" s="300"/>
      <c r="BP33290" s="300"/>
      <c r="BQ33290" s="300"/>
      <c r="BR33290" s="300"/>
      <c r="BS33290" s="300"/>
      <c r="BT33290" s="300"/>
      <c r="BU33290" s="300"/>
      <c r="BV33290" s="300"/>
      <c r="BW33290" s="300"/>
      <c r="BX33290" s="300"/>
      <c r="BY33290" s="300"/>
      <c r="BZ33290" s="300"/>
      <c r="CA33290" s="300"/>
      <c r="CB33290" s="300"/>
      <c r="CC33290" s="300"/>
      <c r="CD33290" s="300"/>
      <c r="CE33290" s="300"/>
      <c r="CF33290" s="300"/>
      <c r="CG33290" s="300"/>
      <c r="CH33290" s="300"/>
      <c r="CI33290" s="300"/>
      <c r="CJ33290" s="300"/>
      <c r="CK33290" s="300"/>
      <c r="CL33290" s="300"/>
      <c r="CM33290" s="300"/>
      <c r="CN33290" s="300"/>
      <c r="CO33290" s="300"/>
      <c r="CP33290" s="300"/>
      <c r="CQ33290" s="300"/>
      <c r="CR33290" s="300"/>
      <c r="CS33290" s="300"/>
      <c r="CT33290" s="300"/>
      <c r="CU33290" s="300"/>
      <c r="CV33290" s="300"/>
      <c r="CW33290" s="300"/>
      <c r="CX33290" s="300"/>
      <c r="CY33290" s="300"/>
      <c r="CZ33290" s="300"/>
      <c r="DA33290" s="300"/>
      <c r="DB33290" s="300"/>
      <c r="DC33290" s="300"/>
      <c r="DD33290" s="300"/>
      <c r="DE33290" s="300"/>
      <c r="DF33290" s="300"/>
      <c r="DG33290" s="300"/>
      <c r="DH33290" s="300"/>
      <c r="DI33290" s="300"/>
      <c r="DJ33290" s="300"/>
      <c r="DK33290" s="300"/>
      <c r="DL33290" s="300"/>
      <c r="DM33290" s="300"/>
      <c r="DN33290" s="300"/>
      <c r="DO33290" s="300"/>
      <c r="DP33290" s="300"/>
      <c r="DQ33290" s="300"/>
      <c r="DR33290" s="300"/>
      <c r="DS33290" s="300"/>
      <c r="DT33290" s="300"/>
      <c r="DU33290" s="300"/>
      <c r="DV33290" s="300"/>
      <c r="DW33290" s="300"/>
      <c r="DX33290" s="300"/>
      <c r="DY33290" s="300"/>
      <c r="DZ33290" s="300"/>
      <c r="EA33290" s="300"/>
      <c r="EB33290" s="300"/>
      <c r="EC33290" s="300"/>
      <c r="ED33290" s="300"/>
      <c r="EE33290" s="300"/>
      <c r="EF33290" s="300"/>
      <c r="EG33290" s="300"/>
      <c r="EH33290" s="300"/>
      <c r="EI33290" s="300"/>
      <c r="EJ33290" s="300"/>
      <c r="EK33290" s="300"/>
      <c r="EL33290" s="300"/>
      <c r="EM33290" s="300"/>
      <c r="EN33290" s="300"/>
      <c r="EO33290" s="300"/>
      <c r="EP33290" s="300"/>
      <c r="EQ33290" s="300"/>
      <c r="ER33290" s="300"/>
      <c r="ES33290" s="300"/>
      <c r="ET33290" s="300"/>
      <c r="EU33290" s="300"/>
      <c r="EV33290" s="300"/>
      <c r="EW33290" s="300"/>
      <c r="EX33290" s="300"/>
      <c r="EY33290" s="300"/>
      <c r="EZ33290" s="300"/>
      <c r="FA33290" s="300"/>
      <c r="FB33290" s="300"/>
      <c r="FC33290" s="300"/>
      <c r="FD33290" s="300"/>
      <c r="FE33290" s="300"/>
      <c r="FF33290" s="300"/>
      <c r="FG33290" s="300"/>
      <c r="FH33290" s="300"/>
      <c r="FI33290" s="300"/>
      <c r="FJ33290" s="300"/>
      <c r="FK33290" s="300"/>
      <c r="FL33290" s="300"/>
      <c r="FM33290" s="300"/>
      <c r="FN33290" s="300"/>
      <c r="FO33290" s="300"/>
      <c r="FP33290" s="300"/>
      <c r="FQ33290" s="300"/>
      <c r="FR33290" s="300"/>
      <c r="FS33290" s="300"/>
      <c r="FT33290" s="300"/>
      <c r="FU33290" s="300"/>
      <c r="FV33290" s="300"/>
      <c r="FW33290" s="300"/>
      <c r="FX33290" s="300"/>
      <c r="FY33290" s="300"/>
      <c r="FZ33290" s="300"/>
      <c r="GA33290" s="300"/>
      <c r="GB33290" s="300"/>
      <c r="GC33290" s="300"/>
      <c r="GD33290" s="300"/>
      <c r="GE33290" s="300"/>
      <c r="GF33290" s="300"/>
      <c r="GG33290" s="300"/>
      <c r="GH33290" s="300"/>
      <c r="GI33290" s="300"/>
      <c r="GJ33290" s="300"/>
      <c r="GK33290" s="300"/>
    </row>
    <row r="33291" spans="4:193" x14ac:dyDescent="0.25">
      <c r="D33291" s="300"/>
      <c r="J33291" s="300"/>
      <c r="K33291" s="300"/>
      <c r="L33291" s="300"/>
      <c r="M33291" s="300"/>
      <c r="N33291" s="300"/>
      <c r="O33291" s="300"/>
      <c r="P33291" s="300"/>
      <c r="Q33291" s="300"/>
      <c r="R33291" s="300"/>
      <c r="S33291" s="300"/>
      <c r="T33291" s="300"/>
      <c r="U33291" s="300"/>
      <c r="V33291" s="300"/>
      <c r="W33291" s="300"/>
      <c r="X33291" s="300"/>
      <c r="Y33291" s="300"/>
      <c r="Z33291" s="300"/>
      <c r="AA33291" s="300"/>
      <c r="AB33291" s="300"/>
      <c r="AC33291" s="300"/>
      <c r="AD33291" s="300"/>
      <c r="AE33291" s="300"/>
      <c r="AF33291" s="300"/>
      <c r="AG33291" s="300"/>
      <c r="AH33291" s="300"/>
      <c r="AI33291" s="300"/>
      <c r="AJ33291" s="300"/>
      <c r="AK33291" s="300"/>
      <c r="AL33291" s="300"/>
      <c r="AM33291" s="300"/>
      <c r="AN33291" s="300"/>
      <c r="AO33291" s="300"/>
      <c r="AP33291" s="300"/>
      <c r="AQ33291" s="300"/>
      <c r="AR33291" s="300"/>
      <c r="AS33291" s="300"/>
      <c r="AT33291" s="300"/>
      <c r="AU33291" s="300"/>
      <c r="AV33291" s="300"/>
      <c r="AW33291" s="300"/>
      <c r="AX33291" s="300"/>
      <c r="AY33291" s="300"/>
      <c r="AZ33291" s="300"/>
      <c r="BA33291" s="300"/>
      <c r="BB33291" s="300"/>
      <c r="BC33291" s="300"/>
      <c r="BD33291" s="300"/>
      <c r="BE33291" s="300"/>
      <c r="BF33291" s="300"/>
      <c r="BG33291" s="300"/>
      <c r="BH33291" s="300"/>
      <c r="BI33291" s="300"/>
      <c r="BJ33291" s="300"/>
      <c r="BK33291" s="300"/>
      <c r="BL33291" s="300"/>
      <c r="BM33291" s="300"/>
      <c r="BN33291" s="300"/>
      <c r="BO33291" s="300"/>
      <c r="BP33291" s="300"/>
      <c r="BQ33291" s="300"/>
      <c r="BR33291" s="300"/>
      <c r="BS33291" s="300"/>
      <c r="BT33291" s="300"/>
      <c r="BU33291" s="300"/>
      <c r="BV33291" s="300"/>
      <c r="BW33291" s="300"/>
      <c r="BX33291" s="300"/>
      <c r="BY33291" s="300"/>
      <c r="BZ33291" s="300"/>
      <c r="CA33291" s="300"/>
      <c r="CB33291" s="300"/>
      <c r="CC33291" s="300"/>
      <c r="CD33291" s="300"/>
      <c r="CE33291" s="300"/>
      <c r="CF33291" s="300"/>
      <c r="CG33291" s="300"/>
      <c r="CH33291" s="300"/>
      <c r="CI33291" s="300"/>
      <c r="CJ33291" s="300"/>
      <c r="CK33291" s="300"/>
      <c r="CL33291" s="300"/>
      <c r="CM33291" s="300"/>
      <c r="CN33291" s="300"/>
      <c r="CO33291" s="300"/>
      <c r="CP33291" s="300"/>
      <c r="CQ33291" s="300"/>
      <c r="CR33291" s="300"/>
      <c r="CS33291" s="300"/>
      <c r="CT33291" s="300"/>
      <c r="CU33291" s="300"/>
      <c r="CV33291" s="300"/>
      <c r="CW33291" s="300"/>
      <c r="CX33291" s="300"/>
      <c r="CY33291" s="300"/>
      <c r="CZ33291" s="300"/>
      <c r="DA33291" s="300"/>
      <c r="DB33291" s="300"/>
      <c r="DC33291" s="300"/>
      <c r="DD33291" s="300"/>
      <c r="DE33291" s="300"/>
      <c r="DF33291" s="300"/>
      <c r="DG33291" s="300"/>
      <c r="DH33291" s="300"/>
      <c r="DI33291" s="300"/>
      <c r="DJ33291" s="300"/>
      <c r="DK33291" s="300"/>
      <c r="DL33291" s="300"/>
      <c r="DM33291" s="300"/>
      <c r="DN33291" s="300"/>
      <c r="DO33291" s="300"/>
      <c r="DP33291" s="300"/>
      <c r="DQ33291" s="300"/>
      <c r="DR33291" s="300"/>
      <c r="DS33291" s="300"/>
      <c r="DT33291" s="300"/>
      <c r="DU33291" s="300"/>
      <c r="DV33291" s="300"/>
      <c r="DW33291" s="300"/>
      <c r="DX33291" s="300"/>
      <c r="DY33291" s="300"/>
      <c r="DZ33291" s="300"/>
      <c r="EA33291" s="300"/>
      <c r="EB33291" s="300"/>
      <c r="EC33291" s="300"/>
      <c r="ED33291" s="300"/>
      <c r="EE33291" s="300"/>
      <c r="EF33291" s="300"/>
      <c r="EG33291" s="300"/>
      <c r="EH33291" s="300"/>
      <c r="EI33291" s="300"/>
      <c r="EJ33291" s="300"/>
      <c r="EK33291" s="300"/>
      <c r="EL33291" s="300"/>
      <c r="EM33291" s="300"/>
      <c r="EN33291" s="300"/>
      <c r="EO33291" s="300"/>
      <c r="EP33291" s="300"/>
      <c r="EQ33291" s="300"/>
      <c r="ER33291" s="300"/>
      <c r="ES33291" s="300"/>
      <c r="ET33291" s="300"/>
      <c r="EU33291" s="300"/>
      <c r="EV33291" s="300"/>
      <c r="EW33291" s="300"/>
      <c r="EX33291" s="300"/>
      <c r="EY33291" s="300"/>
      <c r="EZ33291" s="300"/>
      <c r="FA33291" s="300"/>
      <c r="FB33291" s="300"/>
      <c r="FC33291" s="300"/>
      <c r="FD33291" s="300"/>
      <c r="FE33291" s="300"/>
      <c r="FF33291" s="300"/>
      <c r="FG33291" s="300"/>
      <c r="FH33291" s="300"/>
      <c r="FI33291" s="300"/>
      <c r="FJ33291" s="300"/>
      <c r="FK33291" s="300"/>
      <c r="FL33291" s="300"/>
      <c r="FM33291" s="300"/>
      <c r="FN33291" s="300"/>
      <c r="FO33291" s="300"/>
      <c r="FP33291" s="300"/>
      <c r="FQ33291" s="300"/>
      <c r="FR33291" s="300"/>
      <c r="FS33291" s="300"/>
      <c r="FT33291" s="300"/>
      <c r="FU33291" s="300"/>
      <c r="FV33291" s="300"/>
      <c r="FW33291" s="300"/>
      <c r="FX33291" s="300"/>
      <c r="FY33291" s="300"/>
      <c r="FZ33291" s="300"/>
      <c r="GA33291" s="300"/>
      <c r="GB33291" s="300"/>
      <c r="GC33291" s="300"/>
      <c r="GD33291" s="300"/>
      <c r="GE33291" s="300"/>
      <c r="GF33291" s="300"/>
      <c r="GG33291" s="300"/>
      <c r="GH33291" s="300"/>
      <c r="GI33291" s="300"/>
      <c r="GJ33291" s="300"/>
      <c r="GK33291" s="300"/>
    </row>
    <row r="33292" spans="4:193" x14ac:dyDescent="0.25">
      <c r="D33292" s="300"/>
      <c r="J33292" s="300"/>
      <c r="K33292" s="300"/>
      <c r="L33292" s="300"/>
      <c r="M33292" s="300"/>
      <c r="N33292" s="300"/>
      <c r="O33292" s="300"/>
      <c r="P33292" s="300"/>
      <c r="Q33292" s="300"/>
      <c r="R33292" s="300"/>
      <c r="S33292" s="300"/>
      <c r="T33292" s="300"/>
      <c r="U33292" s="300"/>
      <c r="V33292" s="300"/>
      <c r="W33292" s="300"/>
      <c r="X33292" s="300"/>
      <c r="Y33292" s="300"/>
      <c r="Z33292" s="300"/>
      <c r="AA33292" s="300"/>
      <c r="AB33292" s="300"/>
      <c r="AC33292" s="300"/>
      <c r="AD33292" s="300"/>
      <c r="AE33292" s="300"/>
      <c r="AF33292" s="300"/>
      <c r="AG33292" s="300"/>
      <c r="AH33292" s="300"/>
      <c r="AI33292" s="300"/>
      <c r="AJ33292" s="300"/>
      <c r="AK33292" s="300"/>
      <c r="AL33292" s="300"/>
      <c r="AM33292" s="300"/>
      <c r="AN33292" s="300"/>
      <c r="AO33292" s="300"/>
      <c r="AP33292" s="300"/>
      <c r="AQ33292" s="300"/>
      <c r="AR33292" s="300"/>
      <c r="AS33292" s="300"/>
      <c r="AT33292" s="300"/>
      <c r="AU33292" s="300"/>
      <c r="AV33292" s="300"/>
      <c r="AW33292" s="300"/>
      <c r="AX33292" s="300"/>
      <c r="AY33292" s="300"/>
      <c r="AZ33292" s="300"/>
      <c r="BA33292" s="300"/>
      <c r="BB33292" s="300"/>
      <c r="BC33292" s="300"/>
      <c r="BD33292" s="300"/>
      <c r="BE33292" s="300"/>
      <c r="BF33292" s="300"/>
      <c r="BG33292" s="300"/>
      <c r="BH33292" s="300"/>
      <c r="BI33292" s="300"/>
      <c r="BJ33292" s="300"/>
      <c r="BK33292" s="300"/>
      <c r="BL33292" s="300"/>
      <c r="BM33292" s="300"/>
      <c r="BN33292" s="300"/>
      <c r="BO33292" s="300"/>
      <c r="BP33292" s="300"/>
      <c r="BQ33292" s="300"/>
      <c r="BR33292" s="300"/>
      <c r="BS33292" s="300"/>
      <c r="BT33292" s="300"/>
      <c r="BU33292" s="300"/>
      <c r="BV33292" s="300"/>
      <c r="BW33292" s="300"/>
      <c r="BX33292" s="300"/>
      <c r="BY33292" s="300"/>
      <c r="BZ33292" s="300"/>
      <c r="CA33292" s="300"/>
      <c r="CB33292" s="300"/>
      <c r="CC33292" s="300"/>
      <c r="CD33292" s="300"/>
      <c r="CE33292" s="300"/>
      <c r="CF33292" s="300"/>
      <c r="CG33292" s="300"/>
      <c r="CH33292" s="300"/>
      <c r="CI33292" s="300"/>
      <c r="CJ33292" s="300"/>
      <c r="CK33292" s="300"/>
      <c r="CL33292" s="300"/>
      <c r="CM33292" s="300"/>
      <c r="CN33292" s="300"/>
      <c r="CO33292" s="300"/>
      <c r="CP33292" s="300"/>
      <c r="CQ33292" s="300"/>
      <c r="CR33292" s="300"/>
      <c r="CS33292" s="300"/>
      <c r="CT33292" s="300"/>
      <c r="CU33292" s="300"/>
      <c r="CV33292" s="300"/>
      <c r="CW33292" s="300"/>
      <c r="CX33292" s="300"/>
      <c r="CY33292" s="300"/>
      <c r="CZ33292" s="300"/>
      <c r="DA33292" s="300"/>
      <c r="DB33292" s="300"/>
      <c r="DC33292" s="300"/>
      <c r="DD33292" s="300"/>
      <c r="DE33292" s="300"/>
      <c r="DF33292" s="300"/>
      <c r="DG33292" s="300"/>
      <c r="DH33292" s="300"/>
      <c r="DI33292" s="300"/>
      <c r="DJ33292" s="300"/>
      <c r="DK33292" s="300"/>
      <c r="DL33292" s="300"/>
      <c r="DM33292" s="300"/>
      <c r="DN33292" s="300"/>
      <c r="DO33292" s="300"/>
      <c r="DP33292" s="300"/>
      <c r="DQ33292" s="300"/>
      <c r="DR33292" s="300"/>
      <c r="DS33292" s="300"/>
      <c r="DT33292" s="300"/>
      <c r="DU33292" s="300"/>
      <c r="DV33292" s="300"/>
      <c r="DW33292" s="300"/>
      <c r="DX33292" s="300"/>
      <c r="DY33292" s="300"/>
      <c r="DZ33292" s="300"/>
      <c r="EA33292" s="300"/>
      <c r="EB33292" s="300"/>
      <c r="EC33292" s="300"/>
      <c r="ED33292" s="300"/>
      <c r="EE33292" s="300"/>
      <c r="EF33292" s="300"/>
      <c r="EG33292" s="300"/>
      <c r="EH33292" s="300"/>
      <c r="EI33292" s="300"/>
      <c r="EJ33292" s="300"/>
      <c r="EK33292" s="300"/>
      <c r="EL33292" s="300"/>
      <c r="EM33292" s="300"/>
      <c r="EN33292" s="300"/>
      <c r="EO33292" s="300"/>
      <c r="EP33292" s="300"/>
      <c r="EQ33292" s="300"/>
      <c r="ER33292" s="300"/>
      <c r="ES33292" s="300"/>
      <c r="ET33292" s="300"/>
      <c r="EU33292" s="300"/>
      <c r="EV33292" s="300"/>
      <c r="EW33292" s="300"/>
      <c r="EX33292" s="300"/>
      <c r="EY33292" s="300"/>
      <c r="EZ33292" s="300"/>
      <c r="FA33292" s="300"/>
      <c r="FB33292" s="300"/>
      <c r="FC33292" s="300"/>
      <c r="FD33292" s="300"/>
      <c r="FE33292" s="300"/>
      <c r="FF33292" s="300"/>
      <c r="FG33292" s="300"/>
      <c r="FH33292" s="300"/>
      <c r="FI33292" s="300"/>
      <c r="FJ33292" s="300"/>
      <c r="FK33292" s="300"/>
      <c r="FL33292" s="300"/>
      <c r="FM33292" s="300"/>
      <c r="FN33292" s="300"/>
      <c r="FO33292" s="300"/>
      <c r="FP33292" s="300"/>
      <c r="FQ33292" s="300"/>
      <c r="FR33292" s="300"/>
      <c r="FS33292" s="300"/>
      <c r="FT33292" s="300"/>
      <c r="FU33292" s="300"/>
      <c r="FV33292" s="300"/>
      <c r="FW33292" s="300"/>
      <c r="FX33292" s="300"/>
      <c r="FY33292" s="300"/>
      <c r="FZ33292" s="300"/>
      <c r="GA33292" s="300"/>
      <c r="GB33292" s="300"/>
      <c r="GC33292" s="300"/>
      <c r="GD33292" s="300"/>
      <c r="GE33292" s="300"/>
      <c r="GF33292" s="300"/>
      <c r="GG33292" s="300"/>
      <c r="GH33292" s="300"/>
      <c r="GI33292" s="300"/>
      <c r="GJ33292" s="300"/>
      <c r="GK33292" s="300"/>
    </row>
    <row r="33293" spans="4:193" x14ac:dyDescent="0.25">
      <c r="D33293" s="300"/>
      <c r="J33293" s="300"/>
      <c r="K33293" s="300"/>
      <c r="L33293" s="300"/>
      <c r="M33293" s="300"/>
      <c r="N33293" s="300"/>
      <c r="O33293" s="300"/>
      <c r="P33293" s="300"/>
      <c r="Q33293" s="300"/>
      <c r="R33293" s="300"/>
      <c r="S33293" s="300"/>
      <c r="T33293" s="300"/>
      <c r="U33293" s="300"/>
      <c r="V33293" s="300"/>
      <c r="W33293" s="300"/>
      <c r="X33293" s="300"/>
      <c r="Y33293" s="300"/>
      <c r="Z33293" s="300"/>
      <c r="AA33293" s="300"/>
      <c r="AB33293" s="300"/>
      <c r="AC33293" s="300"/>
      <c r="AD33293" s="300"/>
      <c r="AE33293" s="300"/>
      <c r="AF33293" s="300"/>
      <c r="AG33293" s="300"/>
      <c r="AH33293" s="300"/>
      <c r="AI33293" s="300"/>
      <c r="AJ33293" s="300"/>
      <c r="AK33293" s="300"/>
      <c r="AL33293" s="300"/>
      <c r="AM33293" s="300"/>
      <c r="AN33293" s="300"/>
      <c r="AO33293" s="300"/>
      <c r="AP33293" s="300"/>
      <c r="AQ33293" s="300"/>
      <c r="AR33293" s="300"/>
      <c r="AS33293" s="300"/>
      <c r="AT33293" s="300"/>
      <c r="AU33293" s="300"/>
      <c r="AV33293" s="300"/>
      <c r="AW33293" s="300"/>
      <c r="AX33293" s="300"/>
      <c r="AY33293" s="300"/>
      <c r="AZ33293" s="300"/>
      <c r="BA33293" s="300"/>
      <c r="BB33293" s="300"/>
      <c r="BC33293" s="300"/>
      <c r="BD33293" s="300"/>
      <c r="BE33293" s="300"/>
      <c r="BF33293" s="300"/>
      <c r="BG33293" s="300"/>
      <c r="BH33293" s="300"/>
      <c r="BI33293" s="300"/>
      <c r="BJ33293" s="300"/>
      <c r="BK33293" s="300"/>
      <c r="BL33293" s="300"/>
      <c r="BM33293" s="300"/>
      <c r="BN33293" s="300"/>
      <c r="BO33293" s="300"/>
      <c r="BP33293" s="300"/>
      <c r="BQ33293" s="300"/>
      <c r="BR33293" s="300"/>
      <c r="BS33293" s="300"/>
      <c r="BT33293" s="300"/>
      <c r="BU33293" s="300"/>
      <c r="BV33293" s="300"/>
      <c r="BW33293" s="300"/>
      <c r="BX33293" s="300"/>
      <c r="BY33293" s="300"/>
      <c r="BZ33293" s="300"/>
      <c r="CA33293" s="300"/>
      <c r="CB33293" s="300"/>
      <c r="CC33293" s="300"/>
      <c r="CD33293" s="300"/>
      <c r="CE33293" s="300"/>
      <c r="CF33293" s="300"/>
      <c r="CG33293" s="300"/>
      <c r="CH33293" s="300"/>
      <c r="CI33293" s="300"/>
      <c r="CJ33293" s="300"/>
      <c r="CK33293" s="300"/>
      <c r="CL33293" s="300"/>
      <c r="CM33293" s="300"/>
      <c r="CN33293" s="300"/>
      <c r="CO33293" s="300"/>
      <c r="CP33293" s="300"/>
      <c r="CQ33293" s="300"/>
      <c r="CR33293" s="300"/>
      <c r="CS33293" s="300"/>
      <c r="CT33293" s="300"/>
      <c r="CU33293" s="300"/>
      <c r="CV33293" s="300"/>
      <c r="CW33293" s="300"/>
      <c r="CX33293" s="300"/>
      <c r="CY33293" s="300"/>
      <c r="CZ33293" s="300"/>
      <c r="DA33293" s="300"/>
      <c r="DB33293" s="300"/>
      <c r="DC33293" s="300"/>
      <c r="DD33293" s="300"/>
      <c r="DE33293" s="300"/>
      <c r="DF33293" s="300"/>
      <c r="DG33293" s="300"/>
      <c r="DH33293" s="300"/>
      <c r="DI33293" s="300"/>
      <c r="DJ33293" s="300"/>
      <c r="DK33293" s="300"/>
      <c r="DL33293" s="300"/>
      <c r="DM33293" s="300"/>
      <c r="DN33293" s="300"/>
      <c r="DO33293" s="300"/>
      <c r="DP33293" s="300"/>
      <c r="DQ33293" s="300"/>
      <c r="DR33293" s="300"/>
      <c r="DS33293" s="300"/>
      <c r="DT33293" s="300"/>
      <c r="DU33293" s="300"/>
      <c r="DV33293" s="300"/>
      <c r="DW33293" s="300"/>
      <c r="DX33293" s="300"/>
      <c r="DY33293" s="300"/>
      <c r="DZ33293" s="300"/>
      <c r="EA33293" s="300"/>
      <c r="EB33293" s="300"/>
      <c r="EC33293" s="300"/>
      <c r="ED33293" s="300"/>
      <c r="EE33293" s="300"/>
      <c r="EF33293" s="300"/>
      <c r="EG33293" s="300"/>
      <c r="EH33293" s="300"/>
      <c r="EI33293" s="300"/>
      <c r="EJ33293" s="300"/>
      <c r="EK33293" s="300"/>
      <c r="EL33293" s="300"/>
      <c r="EM33293" s="300"/>
      <c r="EN33293" s="300"/>
      <c r="EO33293" s="300"/>
      <c r="EP33293" s="300"/>
      <c r="EQ33293" s="300"/>
      <c r="ER33293" s="300"/>
      <c r="ES33293" s="300"/>
      <c r="ET33293" s="300"/>
      <c r="EU33293" s="300"/>
      <c r="EV33293" s="300"/>
      <c r="EW33293" s="300"/>
      <c r="EX33293" s="300"/>
      <c r="EY33293" s="300"/>
      <c r="EZ33293" s="300"/>
      <c r="FA33293" s="300"/>
      <c r="FB33293" s="300"/>
      <c r="FC33293" s="300"/>
      <c r="FD33293" s="300"/>
      <c r="FE33293" s="300"/>
      <c r="FF33293" s="300"/>
      <c r="FG33293" s="300"/>
      <c r="FH33293" s="300"/>
      <c r="FI33293" s="300"/>
      <c r="FJ33293" s="300"/>
      <c r="FK33293" s="300"/>
      <c r="FL33293" s="300"/>
      <c r="FM33293" s="300"/>
      <c r="FN33293" s="300"/>
      <c r="FO33293" s="300"/>
      <c r="FP33293" s="300"/>
      <c r="FQ33293" s="300"/>
      <c r="FR33293" s="300"/>
      <c r="FS33293" s="300"/>
      <c r="FT33293" s="300"/>
      <c r="FU33293" s="300"/>
      <c r="FV33293" s="300"/>
      <c r="FW33293" s="300"/>
      <c r="FX33293" s="300"/>
      <c r="FY33293" s="300"/>
      <c r="FZ33293" s="300"/>
      <c r="GA33293" s="300"/>
      <c r="GB33293" s="300"/>
      <c r="GC33293" s="300"/>
      <c r="GD33293" s="300"/>
      <c r="GE33293" s="300"/>
      <c r="GF33293" s="300"/>
      <c r="GG33293" s="300"/>
      <c r="GH33293" s="300"/>
      <c r="GI33293" s="300"/>
      <c r="GJ33293" s="300"/>
      <c r="GK33293" s="300"/>
    </row>
    <row r="33294" spans="4:193" x14ac:dyDescent="0.25">
      <c r="D33294" s="300"/>
      <c r="J33294" s="300"/>
      <c r="K33294" s="300"/>
      <c r="L33294" s="300"/>
      <c r="M33294" s="300"/>
      <c r="N33294" s="300"/>
      <c r="O33294" s="300"/>
      <c r="P33294" s="300"/>
      <c r="Q33294" s="300"/>
      <c r="R33294" s="300"/>
      <c r="S33294" s="300"/>
      <c r="T33294" s="300"/>
      <c r="U33294" s="300"/>
      <c r="V33294" s="300"/>
      <c r="W33294" s="300"/>
      <c r="X33294" s="300"/>
      <c r="Y33294" s="300"/>
      <c r="Z33294" s="300"/>
      <c r="AA33294" s="300"/>
      <c r="AB33294" s="300"/>
      <c r="AC33294" s="300"/>
      <c r="AD33294" s="300"/>
      <c r="AE33294" s="300"/>
      <c r="AF33294" s="300"/>
      <c r="AG33294" s="300"/>
      <c r="AH33294" s="300"/>
      <c r="AI33294" s="300"/>
      <c r="AJ33294" s="300"/>
      <c r="AK33294" s="300"/>
      <c r="AL33294" s="300"/>
      <c r="AM33294" s="300"/>
      <c r="AN33294" s="300"/>
      <c r="AO33294" s="300"/>
      <c r="AP33294" s="300"/>
      <c r="AQ33294" s="300"/>
      <c r="AR33294" s="300"/>
      <c r="AS33294" s="300"/>
      <c r="AT33294" s="300"/>
      <c r="AU33294" s="300"/>
      <c r="AV33294" s="300"/>
      <c r="AW33294" s="300"/>
      <c r="AX33294" s="300"/>
      <c r="AY33294" s="300"/>
      <c r="AZ33294" s="300"/>
      <c r="BA33294" s="300"/>
      <c r="BB33294" s="300"/>
      <c r="BC33294" s="300"/>
      <c r="BD33294" s="300"/>
      <c r="BE33294" s="300"/>
      <c r="BF33294" s="300"/>
      <c r="BG33294" s="300"/>
      <c r="BH33294" s="300"/>
      <c r="BI33294" s="300"/>
      <c r="BJ33294" s="300"/>
      <c r="BK33294" s="300"/>
      <c r="BL33294" s="300"/>
      <c r="BM33294" s="300"/>
      <c r="BN33294" s="300"/>
      <c r="BO33294" s="300"/>
      <c r="BP33294" s="300"/>
      <c r="BQ33294" s="300"/>
      <c r="BR33294" s="300"/>
      <c r="BS33294" s="300"/>
      <c r="BT33294" s="300"/>
      <c r="BU33294" s="300"/>
      <c r="BV33294" s="300"/>
      <c r="BW33294" s="300"/>
      <c r="BX33294" s="300"/>
      <c r="BY33294" s="300"/>
      <c r="BZ33294" s="300"/>
      <c r="CA33294" s="300"/>
      <c r="CB33294" s="300"/>
      <c r="CC33294" s="300"/>
      <c r="CD33294" s="300"/>
      <c r="CE33294" s="300"/>
      <c r="CF33294" s="300"/>
      <c r="CG33294" s="300"/>
      <c r="CH33294" s="300"/>
      <c r="CI33294" s="300"/>
      <c r="CJ33294" s="300"/>
      <c r="CK33294" s="300"/>
      <c r="CL33294" s="300"/>
      <c r="CM33294" s="300"/>
      <c r="CN33294" s="300"/>
      <c r="CO33294" s="300"/>
      <c r="CP33294" s="300"/>
      <c r="CQ33294" s="300"/>
      <c r="CR33294" s="300"/>
      <c r="CS33294" s="300"/>
      <c r="CT33294" s="300"/>
      <c r="CU33294" s="300"/>
      <c r="CV33294" s="300"/>
      <c r="CW33294" s="300"/>
      <c r="CX33294" s="300"/>
      <c r="CY33294" s="300"/>
      <c r="CZ33294" s="300"/>
      <c r="DA33294" s="300"/>
      <c r="DB33294" s="300"/>
      <c r="DC33294" s="300"/>
      <c r="DD33294" s="300"/>
      <c r="DE33294" s="300"/>
      <c r="DF33294" s="300"/>
      <c r="DG33294" s="300"/>
      <c r="DH33294" s="300"/>
      <c r="DI33294" s="300"/>
      <c r="DJ33294" s="300"/>
      <c r="DK33294" s="300"/>
      <c r="DL33294" s="300"/>
      <c r="DM33294" s="300"/>
      <c r="DN33294" s="300"/>
      <c r="DO33294" s="300"/>
      <c r="DP33294" s="300"/>
      <c r="DQ33294" s="300"/>
      <c r="DR33294" s="300"/>
      <c r="DS33294" s="300"/>
      <c r="DT33294" s="300"/>
      <c r="DU33294" s="300"/>
      <c r="DV33294" s="300"/>
      <c r="DW33294" s="300"/>
      <c r="DX33294" s="300"/>
      <c r="DY33294" s="300"/>
      <c r="DZ33294" s="300"/>
      <c r="EA33294" s="300"/>
      <c r="EB33294" s="300"/>
      <c r="EC33294" s="300"/>
      <c r="ED33294" s="300"/>
      <c r="EE33294" s="300"/>
      <c r="EF33294" s="300"/>
      <c r="EG33294" s="300"/>
      <c r="EH33294" s="300"/>
      <c r="EI33294" s="300"/>
      <c r="EJ33294" s="300"/>
      <c r="EK33294" s="300"/>
      <c r="EL33294" s="300"/>
      <c r="EM33294" s="300"/>
      <c r="EN33294" s="300"/>
      <c r="EO33294" s="300"/>
      <c r="EP33294" s="300"/>
      <c r="EQ33294" s="300"/>
      <c r="ER33294" s="300"/>
      <c r="ES33294" s="300"/>
      <c r="ET33294" s="300"/>
      <c r="EU33294" s="300"/>
      <c r="EV33294" s="300"/>
      <c r="EW33294" s="300"/>
      <c r="EX33294" s="300"/>
      <c r="EY33294" s="300"/>
      <c r="EZ33294" s="300"/>
      <c r="FA33294" s="300"/>
      <c r="FB33294" s="300"/>
      <c r="FC33294" s="300"/>
      <c r="FD33294" s="300"/>
      <c r="FE33294" s="300"/>
      <c r="FF33294" s="300"/>
      <c r="FG33294" s="300"/>
      <c r="FH33294" s="300"/>
      <c r="FI33294" s="300"/>
      <c r="FJ33294" s="300"/>
      <c r="FK33294" s="300"/>
      <c r="FL33294" s="300"/>
      <c r="FM33294" s="300"/>
      <c r="FN33294" s="300"/>
      <c r="FO33294" s="300"/>
      <c r="FP33294" s="300"/>
      <c r="FQ33294" s="300"/>
      <c r="FR33294" s="300"/>
      <c r="FS33294" s="300"/>
      <c r="FT33294" s="300"/>
      <c r="FU33294" s="300"/>
      <c r="FV33294" s="300"/>
      <c r="FW33294" s="300"/>
      <c r="FX33294" s="300"/>
      <c r="FY33294" s="300"/>
      <c r="FZ33294" s="300"/>
      <c r="GA33294" s="300"/>
      <c r="GB33294" s="300"/>
      <c r="GC33294" s="300"/>
      <c r="GD33294" s="300"/>
      <c r="GE33294" s="300"/>
      <c r="GF33294" s="300"/>
      <c r="GG33294" s="300"/>
      <c r="GH33294" s="300"/>
      <c r="GI33294" s="300"/>
      <c r="GJ33294" s="300"/>
      <c r="GK33294" s="300"/>
    </row>
    <row r="33295" spans="4:193" x14ac:dyDescent="0.25">
      <c r="D33295" s="300"/>
      <c r="J33295" s="300"/>
      <c r="K33295" s="300"/>
      <c r="L33295" s="300"/>
      <c r="M33295" s="300"/>
      <c r="N33295" s="300"/>
      <c r="O33295" s="300"/>
      <c r="P33295" s="300"/>
      <c r="Q33295" s="300"/>
      <c r="R33295" s="300"/>
      <c r="S33295" s="300"/>
      <c r="T33295" s="300"/>
      <c r="U33295" s="300"/>
      <c r="V33295" s="300"/>
      <c r="W33295" s="300"/>
      <c r="X33295" s="300"/>
      <c r="Y33295" s="300"/>
      <c r="Z33295" s="300"/>
      <c r="AA33295" s="300"/>
      <c r="AB33295" s="300"/>
      <c r="AC33295" s="300"/>
      <c r="AD33295" s="300"/>
      <c r="AE33295" s="300"/>
      <c r="AF33295" s="300"/>
      <c r="AG33295" s="300"/>
      <c r="AH33295" s="300"/>
      <c r="AI33295" s="300"/>
      <c r="AJ33295" s="300"/>
      <c r="AK33295" s="300"/>
      <c r="AL33295" s="300"/>
      <c r="AM33295" s="300"/>
      <c r="AN33295" s="300"/>
      <c r="AO33295" s="300"/>
      <c r="AP33295" s="300"/>
      <c r="AQ33295" s="300"/>
      <c r="AR33295" s="300"/>
      <c r="AS33295" s="300"/>
      <c r="AT33295" s="300"/>
      <c r="AU33295" s="300"/>
      <c r="AV33295" s="300"/>
      <c r="AW33295" s="300"/>
      <c r="AX33295" s="300"/>
      <c r="AY33295" s="300"/>
      <c r="AZ33295" s="300"/>
      <c r="BA33295" s="300"/>
      <c r="BB33295" s="300"/>
      <c r="BC33295" s="300"/>
      <c r="BD33295" s="300"/>
      <c r="BE33295" s="300"/>
      <c r="BF33295" s="300"/>
      <c r="BG33295" s="300"/>
      <c r="BH33295" s="300"/>
      <c r="BI33295" s="300"/>
      <c r="BJ33295" s="300"/>
      <c r="BK33295" s="300"/>
      <c r="BL33295" s="300"/>
      <c r="BM33295" s="300"/>
      <c r="BN33295" s="300"/>
      <c r="BO33295" s="300"/>
      <c r="BP33295" s="300"/>
      <c r="BQ33295" s="300"/>
      <c r="BR33295" s="300"/>
      <c r="BS33295" s="300"/>
      <c r="BT33295" s="300"/>
      <c r="BU33295" s="300"/>
      <c r="BV33295" s="300"/>
      <c r="BW33295" s="300"/>
      <c r="BX33295" s="300"/>
      <c r="BY33295" s="300"/>
      <c r="BZ33295" s="300"/>
      <c r="CA33295" s="300"/>
      <c r="CB33295" s="300"/>
      <c r="CC33295" s="300"/>
      <c r="CD33295" s="300"/>
      <c r="CE33295" s="300"/>
      <c r="CF33295" s="300"/>
      <c r="CG33295" s="300"/>
      <c r="CH33295" s="300"/>
      <c r="CI33295" s="300"/>
      <c r="CJ33295" s="300"/>
      <c r="CK33295" s="300"/>
      <c r="CL33295" s="300"/>
      <c r="CM33295" s="300"/>
      <c r="CN33295" s="300"/>
      <c r="CO33295" s="300"/>
      <c r="CP33295" s="300"/>
      <c r="CQ33295" s="300"/>
      <c r="CR33295" s="300"/>
      <c r="CS33295" s="300"/>
      <c r="CT33295" s="300"/>
      <c r="CU33295" s="300"/>
      <c r="CV33295" s="300"/>
      <c r="CW33295" s="300"/>
      <c r="CX33295" s="300"/>
      <c r="CY33295" s="300"/>
      <c r="CZ33295" s="300"/>
      <c r="DA33295" s="300"/>
      <c r="DB33295" s="300"/>
      <c r="DC33295" s="300"/>
      <c r="DD33295" s="300"/>
      <c r="DE33295" s="300"/>
      <c r="DF33295" s="300"/>
      <c r="DG33295" s="300"/>
      <c r="DH33295" s="300"/>
      <c r="DI33295" s="300"/>
      <c r="DJ33295" s="300"/>
      <c r="DK33295" s="300"/>
      <c r="DL33295" s="300"/>
      <c r="DM33295" s="300"/>
      <c r="DN33295" s="300"/>
      <c r="DO33295" s="300"/>
      <c r="DP33295" s="300"/>
      <c r="DQ33295" s="300"/>
      <c r="DR33295" s="300"/>
      <c r="DS33295" s="300"/>
      <c r="DT33295" s="300"/>
      <c r="DU33295" s="300"/>
      <c r="DV33295" s="300"/>
      <c r="DW33295" s="300"/>
      <c r="DX33295" s="300"/>
      <c r="DY33295" s="300"/>
      <c r="DZ33295" s="300"/>
      <c r="EA33295" s="300"/>
      <c r="EB33295" s="300"/>
      <c r="EC33295" s="300"/>
      <c r="ED33295" s="300"/>
      <c r="EE33295" s="300"/>
      <c r="EF33295" s="300"/>
      <c r="EG33295" s="300"/>
      <c r="EH33295" s="300"/>
      <c r="EI33295" s="300"/>
      <c r="EJ33295" s="300"/>
      <c r="EK33295" s="300"/>
      <c r="EL33295" s="300"/>
      <c r="EM33295" s="300"/>
      <c r="EN33295" s="300"/>
      <c r="EO33295" s="300"/>
      <c r="EP33295" s="300"/>
      <c r="EQ33295" s="300"/>
      <c r="ER33295" s="300"/>
      <c r="ES33295" s="300"/>
      <c r="ET33295" s="300"/>
      <c r="EU33295" s="300"/>
      <c r="EV33295" s="300"/>
      <c r="EW33295" s="300"/>
      <c r="EX33295" s="300"/>
      <c r="EY33295" s="300"/>
      <c r="EZ33295" s="300"/>
      <c r="FA33295" s="300"/>
      <c r="FB33295" s="300"/>
      <c r="FC33295" s="300"/>
      <c r="FD33295" s="300"/>
      <c r="FE33295" s="300"/>
      <c r="FF33295" s="300"/>
      <c r="FG33295" s="300"/>
      <c r="FH33295" s="300"/>
      <c r="FI33295" s="300"/>
      <c r="FJ33295" s="300"/>
      <c r="FK33295" s="300"/>
      <c r="FL33295" s="300"/>
      <c r="FM33295" s="300"/>
      <c r="FN33295" s="300"/>
      <c r="FO33295" s="300"/>
      <c r="FP33295" s="300"/>
      <c r="FQ33295" s="300"/>
      <c r="FR33295" s="300"/>
      <c r="FS33295" s="300"/>
      <c r="FT33295" s="300"/>
      <c r="FU33295" s="300"/>
      <c r="FV33295" s="300"/>
      <c r="FW33295" s="300"/>
      <c r="FX33295" s="300"/>
      <c r="FY33295" s="300"/>
      <c r="FZ33295" s="300"/>
      <c r="GA33295" s="300"/>
      <c r="GB33295" s="300"/>
      <c r="GC33295" s="300"/>
      <c r="GD33295" s="300"/>
      <c r="GE33295" s="300"/>
      <c r="GF33295" s="300"/>
      <c r="GG33295" s="300"/>
      <c r="GH33295" s="300"/>
      <c r="GI33295" s="300"/>
      <c r="GJ33295" s="300"/>
      <c r="GK33295" s="300"/>
    </row>
    <row r="33296" spans="4:193" x14ac:dyDescent="0.25">
      <c r="D33296" s="300"/>
      <c r="J33296" s="300"/>
      <c r="K33296" s="300"/>
      <c r="L33296" s="300"/>
      <c r="M33296" s="300"/>
      <c r="N33296" s="300"/>
      <c r="O33296" s="300"/>
      <c r="P33296" s="300"/>
      <c r="Q33296" s="300"/>
      <c r="R33296" s="300"/>
      <c r="S33296" s="300"/>
      <c r="T33296" s="300"/>
      <c r="U33296" s="300"/>
      <c r="V33296" s="300"/>
      <c r="W33296" s="300"/>
      <c r="X33296" s="300"/>
      <c r="Y33296" s="300"/>
      <c r="Z33296" s="300"/>
      <c r="AA33296" s="300"/>
      <c r="AB33296" s="300"/>
      <c r="AC33296" s="300"/>
      <c r="AD33296" s="300"/>
      <c r="AE33296" s="300"/>
      <c r="AF33296" s="300"/>
      <c r="AG33296" s="300"/>
      <c r="AH33296" s="300"/>
      <c r="AI33296" s="300"/>
      <c r="AJ33296" s="300"/>
      <c r="AK33296" s="300"/>
      <c r="AL33296" s="300"/>
      <c r="AM33296" s="300"/>
      <c r="AN33296" s="300"/>
      <c r="AO33296" s="300"/>
      <c r="AP33296" s="300"/>
      <c r="AQ33296" s="300"/>
      <c r="AR33296" s="300"/>
      <c r="AS33296" s="300"/>
      <c r="AT33296" s="300"/>
      <c r="AU33296" s="300"/>
      <c r="AV33296" s="300"/>
      <c r="AW33296" s="300"/>
      <c r="AX33296" s="300"/>
      <c r="AY33296" s="300"/>
      <c r="AZ33296" s="300"/>
      <c r="BA33296" s="300"/>
      <c r="BB33296" s="300"/>
      <c r="BC33296" s="300"/>
      <c r="BD33296" s="300"/>
      <c r="BE33296" s="300"/>
      <c r="BF33296" s="300"/>
      <c r="BG33296" s="300"/>
      <c r="BH33296" s="300"/>
      <c r="BI33296" s="300"/>
      <c r="BJ33296" s="300"/>
      <c r="BK33296" s="300"/>
      <c r="BL33296" s="300"/>
      <c r="BM33296" s="300"/>
      <c r="BN33296" s="300"/>
      <c r="BO33296" s="300"/>
      <c r="BP33296" s="300"/>
      <c r="BQ33296" s="300"/>
      <c r="BR33296" s="300"/>
      <c r="BS33296" s="300"/>
      <c r="BT33296" s="300"/>
      <c r="BU33296" s="300"/>
      <c r="BV33296" s="300"/>
      <c r="BW33296" s="300"/>
      <c r="BX33296" s="300"/>
      <c r="BY33296" s="300"/>
      <c r="BZ33296" s="300"/>
      <c r="CA33296" s="300"/>
      <c r="CB33296" s="300"/>
      <c r="CC33296" s="300"/>
      <c r="CD33296" s="300"/>
      <c r="CE33296" s="300"/>
      <c r="CF33296" s="300"/>
      <c r="CG33296" s="300"/>
      <c r="CH33296" s="300"/>
      <c r="CI33296" s="300"/>
      <c r="CJ33296" s="300"/>
      <c r="CK33296" s="300"/>
      <c r="CL33296" s="300"/>
      <c r="CM33296" s="300"/>
      <c r="CN33296" s="300"/>
      <c r="CO33296" s="300"/>
      <c r="CP33296" s="300"/>
      <c r="CQ33296" s="300"/>
      <c r="CR33296" s="300"/>
      <c r="CS33296" s="300"/>
      <c r="CT33296" s="300"/>
      <c r="CU33296" s="300"/>
      <c r="CV33296" s="300"/>
      <c r="CW33296" s="300"/>
      <c r="CX33296" s="300"/>
      <c r="CY33296" s="300"/>
      <c r="CZ33296" s="300"/>
      <c r="DA33296" s="300"/>
      <c r="DB33296" s="300"/>
      <c r="DC33296" s="300"/>
      <c r="DD33296" s="300"/>
      <c r="DE33296" s="300"/>
      <c r="DF33296" s="300"/>
      <c r="DG33296" s="300"/>
      <c r="DH33296" s="300"/>
      <c r="DI33296" s="300"/>
      <c r="DJ33296" s="300"/>
      <c r="DK33296" s="300"/>
      <c r="DL33296" s="300"/>
      <c r="DM33296" s="300"/>
      <c r="DN33296" s="300"/>
      <c r="DO33296" s="300"/>
      <c r="DP33296" s="300"/>
      <c r="DQ33296" s="300"/>
      <c r="DR33296" s="300"/>
      <c r="DS33296" s="300"/>
      <c r="DT33296" s="300"/>
      <c r="DU33296" s="300"/>
      <c r="DV33296" s="300"/>
      <c r="DW33296" s="300"/>
      <c r="DX33296" s="300"/>
      <c r="DY33296" s="300"/>
      <c r="DZ33296" s="300"/>
      <c r="EA33296" s="300"/>
      <c r="EB33296" s="300"/>
      <c r="EC33296" s="300"/>
      <c r="ED33296" s="300"/>
      <c r="EE33296" s="300"/>
      <c r="EF33296" s="300"/>
      <c r="EG33296" s="300"/>
      <c r="EH33296" s="300"/>
      <c r="EI33296" s="300"/>
      <c r="EJ33296" s="300"/>
      <c r="EK33296" s="300"/>
      <c r="EL33296" s="300"/>
      <c r="EM33296" s="300"/>
      <c r="EN33296" s="300"/>
      <c r="EO33296" s="300"/>
      <c r="EP33296" s="300"/>
      <c r="EQ33296" s="300"/>
      <c r="ER33296" s="300"/>
      <c r="ES33296" s="300"/>
      <c r="ET33296" s="300"/>
      <c r="EU33296" s="300"/>
      <c r="EV33296" s="300"/>
      <c r="EW33296" s="300"/>
      <c r="EX33296" s="300"/>
      <c r="EY33296" s="300"/>
      <c r="EZ33296" s="300"/>
      <c r="FA33296" s="300"/>
      <c r="FB33296" s="300"/>
      <c r="FC33296" s="300"/>
      <c r="FD33296" s="300"/>
      <c r="FE33296" s="300"/>
      <c r="FF33296" s="300"/>
      <c r="FG33296" s="300"/>
      <c r="FH33296" s="300"/>
      <c r="FI33296" s="300"/>
      <c r="FJ33296" s="300"/>
      <c r="FK33296" s="300"/>
      <c r="FL33296" s="300"/>
      <c r="FM33296" s="300"/>
      <c r="FN33296" s="300"/>
      <c r="FO33296" s="300"/>
      <c r="FP33296" s="300"/>
      <c r="FQ33296" s="300"/>
      <c r="FR33296" s="300"/>
      <c r="FS33296" s="300"/>
      <c r="FT33296" s="300"/>
      <c r="FU33296" s="300"/>
      <c r="FV33296" s="300"/>
      <c r="FW33296" s="300"/>
      <c r="FX33296" s="300"/>
      <c r="FY33296" s="300"/>
      <c r="FZ33296" s="300"/>
      <c r="GA33296" s="300"/>
      <c r="GB33296" s="300"/>
      <c r="GC33296" s="300"/>
      <c r="GD33296" s="300"/>
      <c r="GE33296" s="300"/>
      <c r="GF33296" s="300"/>
      <c r="GG33296" s="300"/>
      <c r="GH33296" s="300"/>
      <c r="GI33296" s="300"/>
      <c r="GJ33296" s="300"/>
      <c r="GK33296" s="300"/>
    </row>
    <row r="33297" spans="4:193" x14ac:dyDescent="0.25">
      <c r="D33297" s="300"/>
      <c r="J33297" s="300"/>
      <c r="K33297" s="300"/>
      <c r="L33297" s="300"/>
      <c r="M33297" s="300"/>
      <c r="N33297" s="300"/>
      <c r="O33297" s="300"/>
      <c r="P33297" s="300"/>
      <c r="Q33297" s="300"/>
      <c r="R33297" s="300"/>
      <c r="S33297" s="300"/>
      <c r="T33297" s="300"/>
      <c r="U33297" s="300"/>
      <c r="V33297" s="300"/>
      <c r="W33297" s="300"/>
      <c r="X33297" s="300"/>
      <c r="Y33297" s="300"/>
      <c r="Z33297" s="300"/>
      <c r="AA33297" s="300"/>
      <c r="AB33297" s="300"/>
      <c r="AC33297" s="300"/>
      <c r="AD33297" s="300"/>
      <c r="AE33297" s="300"/>
      <c r="AF33297" s="300"/>
      <c r="AG33297" s="300"/>
      <c r="AH33297" s="300"/>
      <c r="AI33297" s="300"/>
      <c r="AJ33297" s="300"/>
      <c r="AK33297" s="300"/>
      <c r="AL33297" s="300"/>
      <c r="AM33297" s="300"/>
      <c r="AN33297" s="300"/>
      <c r="AO33297" s="300"/>
      <c r="AP33297" s="300"/>
      <c r="AQ33297" s="300"/>
      <c r="AR33297" s="300"/>
      <c r="AS33297" s="300"/>
      <c r="AT33297" s="300"/>
      <c r="AU33297" s="300"/>
      <c r="AV33297" s="300"/>
      <c r="AW33297" s="300"/>
      <c r="AX33297" s="300"/>
      <c r="AY33297" s="300"/>
      <c r="AZ33297" s="300"/>
      <c r="BA33297" s="300"/>
      <c r="BB33297" s="300"/>
      <c r="BC33297" s="300"/>
      <c r="BD33297" s="300"/>
      <c r="BE33297" s="300"/>
      <c r="BF33297" s="300"/>
      <c r="BG33297" s="300"/>
      <c r="BH33297" s="300"/>
      <c r="BI33297" s="300"/>
      <c r="BJ33297" s="300"/>
      <c r="BK33297" s="300"/>
      <c r="BL33297" s="300"/>
      <c r="BM33297" s="300"/>
      <c r="BN33297" s="300"/>
      <c r="BO33297" s="300"/>
      <c r="BP33297" s="300"/>
      <c r="BQ33297" s="300"/>
      <c r="BR33297" s="300"/>
      <c r="BS33297" s="300"/>
      <c r="BT33297" s="300"/>
      <c r="BU33297" s="300"/>
      <c r="BV33297" s="300"/>
      <c r="BW33297" s="300"/>
      <c r="BX33297" s="300"/>
      <c r="BY33297" s="300"/>
      <c r="BZ33297" s="300"/>
      <c r="CA33297" s="300"/>
      <c r="CB33297" s="300"/>
      <c r="CC33297" s="300"/>
      <c r="CD33297" s="300"/>
      <c r="CE33297" s="300"/>
      <c r="CF33297" s="300"/>
      <c r="CG33297" s="300"/>
      <c r="CH33297" s="300"/>
      <c r="CI33297" s="300"/>
      <c r="CJ33297" s="300"/>
      <c r="CK33297" s="300"/>
      <c r="CL33297" s="300"/>
      <c r="CM33297" s="300"/>
      <c r="CN33297" s="300"/>
      <c r="CO33297" s="300"/>
      <c r="CP33297" s="300"/>
      <c r="CQ33297" s="300"/>
      <c r="CR33297" s="300"/>
      <c r="CS33297" s="300"/>
      <c r="CT33297" s="300"/>
      <c r="CU33297" s="300"/>
      <c r="CV33297" s="300"/>
      <c r="CW33297" s="300"/>
      <c r="CX33297" s="300"/>
      <c r="CY33297" s="300"/>
      <c r="CZ33297" s="300"/>
      <c r="DA33297" s="300"/>
      <c r="DB33297" s="300"/>
      <c r="DC33297" s="300"/>
      <c r="DD33297" s="300"/>
      <c r="DE33297" s="300"/>
      <c r="DF33297" s="300"/>
      <c r="DG33297" s="300"/>
      <c r="DH33297" s="300"/>
      <c r="DI33297" s="300"/>
      <c r="DJ33297" s="300"/>
      <c r="DK33297" s="300"/>
      <c r="DL33297" s="300"/>
      <c r="DM33297" s="300"/>
      <c r="DN33297" s="300"/>
      <c r="DO33297" s="300"/>
      <c r="DP33297" s="300"/>
      <c r="DQ33297" s="300"/>
      <c r="DR33297" s="300"/>
      <c r="DS33297" s="300"/>
      <c r="DT33297" s="300"/>
      <c r="DU33297" s="300"/>
      <c r="DV33297" s="300"/>
      <c r="DW33297" s="300"/>
      <c r="DX33297" s="300"/>
      <c r="DY33297" s="300"/>
      <c r="DZ33297" s="300"/>
      <c r="EA33297" s="300"/>
      <c r="EB33297" s="300"/>
      <c r="EC33297" s="300"/>
      <c r="ED33297" s="300"/>
      <c r="EE33297" s="300"/>
      <c r="EF33297" s="300"/>
      <c r="EG33297" s="300"/>
      <c r="EH33297" s="300"/>
      <c r="EI33297" s="300"/>
      <c r="EJ33297" s="300"/>
      <c r="EK33297" s="300"/>
      <c r="EL33297" s="300"/>
      <c r="EM33297" s="300"/>
      <c r="EN33297" s="300"/>
      <c r="EO33297" s="300"/>
      <c r="EP33297" s="300"/>
      <c r="EQ33297" s="300"/>
      <c r="ER33297" s="300"/>
      <c r="ES33297" s="300"/>
      <c r="ET33297" s="300"/>
      <c r="EU33297" s="300"/>
      <c r="EV33297" s="300"/>
      <c r="EW33297" s="300"/>
      <c r="EX33297" s="300"/>
      <c r="EY33297" s="300"/>
      <c r="EZ33297" s="300"/>
      <c r="FA33297" s="300"/>
      <c r="FB33297" s="300"/>
      <c r="FC33297" s="300"/>
      <c r="FD33297" s="300"/>
      <c r="FE33297" s="300"/>
      <c r="FF33297" s="300"/>
      <c r="FG33297" s="300"/>
      <c r="FH33297" s="300"/>
      <c r="FI33297" s="300"/>
      <c r="FJ33297" s="300"/>
      <c r="FK33297" s="300"/>
      <c r="FL33297" s="300"/>
      <c r="FM33297" s="300"/>
      <c r="FN33297" s="300"/>
      <c r="FO33297" s="300"/>
      <c r="FP33297" s="300"/>
      <c r="FQ33297" s="300"/>
      <c r="FR33297" s="300"/>
      <c r="FS33297" s="300"/>
      <c r="FT33297" s="300"/>
      <c r="FU33297" s="300"/>
      <c r="FV33297" s="300"/>
      <c r="FW33297" s="300"/>
      <c r="FX33297" s="300"/>
      <c r="FY33297" s="300"/>
      <c r="FZ33297" s="300"/>
      <c r="GA33297" s="300"/>
      <c r="GB33297" s="300"/>
      <c r="GC33297" s="300"/>
      <c r="GD33297" s="300"/>
      <c r="GE33297" s="300"/>
      <c r="GF33297" s="300"/>
      <c r="GG33297" s="300"/>
      <c r="GH33297" s="300"/>
      <c r="GI33297" s="300"/>
      <c r="GJ33297" s="300"/>
      <c r="GK33297" s="300"/>
    </row>
    <row r="33298" spans="4:193" x14ac:dyDescent="0.25">
      <c r="D33298" s="300"/>
      <c r="J33298" s="300"/>
      <c r="K33298" s="300"/>
      <c r="L33298" s="300"/>
      <c r="M33298" s="300"/>
      <c r="N33298" s="300"/>
      <c r="O33298" s="300"/>
      <c r="P33298" s="300"/>
      <c r="Q33298" s="300"/>
      <c r="R33298" s="300"/>
      <c r="S33298" s="300"/>
      <c r="T33298" s="300"/>
      <c r="U33298" s="300"/>
      <c r="V33298" s="300"/>
      <c r="W33298" s="300"/>
      <c r="X33298" s="300"/>
      <c r="Y33298" s="300"/>
      <c r="Z33298" s="300"/>
      <c r="AA33298" s="300"/>
      <c r="AB33298" s="300"/>
      <c r="AC33298" s="300"/>
      <c r="AD33298" s="300"/>
      <c r="AE33298" s="300"/>
      <c r="AF33298" s="300"/>
      <c r="AG33298" s="300"/>
      <c r="AH33298" s="300"/>
      <c r="AI33298" s="300"/>
      <c r="AJ33298" s="300"/>
      <c r="AK33298" s="300"/>
      <c r="AL33298" s="300"/>
      <c r="AM33298" s="300"/>
      <c r="AN33298" s="300"/>
      <c r="AO33298" s="300"/>
      <c r="AP33298" s="300"/>
      <c r="AQ33298" s="300"/>
      <c r="AR33298" s="300"/>
      <c r="AS33298" s="300"/>
      <c r="AT33298" s="300"/>
      <c r="AU33298" s="300"/>
      <c r="AV33298" s="300"/>
      <c r="AW33298" s="300"/>
      <c r="AX33298" s="300"/>
      <c r="AY33298" s="300"/>
      <c r="AZ33298" s="300"/>
      <c r="BA33298" s="300"/>
      <c r="BB33298" s="300"/>
      <c r="BC33298" s="300"/>
      <c r="BD33298" s="300"/>
      <c r="BE33298" s="300"/>
      <c r="BF33298" s="300"/>
      <c r="BG33298" s="300"/>
      <c r="BH33298" s="300"/>
      <c r="BI33298" s="300"/>
      <c r="BJ33298" s="300"/>
      <c r="BK33298" s="300"/>
      <c r="BL33298" s="300"/>
      <c r="BM33298" s="300"/>
      <c r="BN33298" s="300"/>
      <c r="BO33298" s="300"/>
      <c r="BP33298" s="300"/>
      <c r="BQ33298" s="300"/>
      <c r="BR33298" s="300"/>
      <c r="BS33298" s="300"/>
      <c r="BT33298" s="300"/>
      <c r="BU33298" s="300"/>
      <c r="BV33298" s="300"/>
      <c r="BW33298" s="300"/>
      <c r="BX33298" s="300"/>
      <c r="BY33298" s="300"/>
      <c r="BZ33298" s="300"/>
      <c r="CA33298" s="300"/>
      <c r="CB33298" s="300"/>
      <c r="CC33298" s="300"/>
      <c r="CD33298" s="300"/>
      <c r="CE33298" s="300"/>
      <c r="CF33298" s="300"/>
      <c r="CG33298" s="300"/>
      <c r="CH33298" s="300"/>
      <c r="CI33298" s="300"/>
      <c r="CJ33298" s="300"/>
      <c r="CK33298" s="300"/>
      <c r="CL33298" s="300"/>
      <c r="CM33298" s="300"/>
      <c r="CN33298" s="300"/>
      <c r="CO33298" s="300"/>
      <c r="CP33298" s="300"/>
      <c r="CQ33298" s="300"/>
      <c r="CR33298" s="300"/>
      <c r="CS33298" s="300"/>
      <c r="CT33298" s="300"/>
      <c r="CU33298" s="300"/>
      <c r="CV33298" s="300"/>
      <c r="CW33298" s="300"/>
      <c r="CX33298" s="300"/>
      <c r="CY33298" s="300"/>
      <c r="CZ33298" s="300"/>
      <c r="DA33298" s="300"/>
      <c r="DB33298" s="300"/>
      <c r="DC33298" s="300"/>
      <c r="DD33298" s="300"/>
      <c r="DE33298" s="300"/>
      <c r="DF33298" s="300"/>
      <c r="DG33298" s="300"/>
      <c r="DH33298" s="300"/>
      <c r="DI33298" s="300"/>
      <c r="DJ33298" s="300"/>
      <c r="DK33298" s="300"/>
      <c r="DL33298" s="300"/>
      <c r="DM33298" s="300"/>
      <c r="DN33298" s="300"/>
      <c r="DO33298" s="300"/>
      <c r="DP33298" s="300"/>
      <c r="DQ33298" s="300"/>
      <c r="DR33298" s="300"/>
      <c r="DS33298" s="300"/>
      <c r="DT33298" s="300"/>
      <c r="DU33298" s="300"/>
      <c r="DV33298" s="300"/>
      <c r="DW33298" s="300"/>
      <c r="DX33298" s="300"/>
      <c r="DY33298" s="300"/>
      <c r="DZ33298" s="300"/>
      <c r="EA33298" s="300"/>
      <c r="EB33298" s="300"/>
      <c r="EC33298" s="300"/>
      <c r="ED33298" s="300"/>
      <c r="EE33298" s="300"/>
      <c r="EF33298" s="300"/>
      <c r="EG33298" s="300"/>
      <c r="EH33298" s="300"/>
      <c r="EI33298" s="300"/>
      <c r="EJ33298" s="300"/>
      <c r="EK33298" s="300"/>
      <c r="EL33298" s="300"/>
      <c r="EM33298" s="300"/>
      <c r="EN33298" s="300"/>
      <c r="EO33298" s="300"/>
      <c r="EP33298" s="300"/>
      <c r="EQ33298" s="300"/>
      <c r="ER33298" s="300"/>
      <c r="ES33298" s="300"/>
      <c r="ET33298" s="300"/>
      <c r="EU33298" s="300"/>
      <c r="EV33298" s="300"/>
      <c r="EW33298" s="300"/>
      <c r="EX33298" s="300"/>
      <c r="EY33298" s="300"/>
      <c r="EZ33298" s="300"/>
      <c r="FA33298" s="300"/>
      <c r="FB33298" s="300"/>
      <c r="FC33298" s="300"/>
      <c r="FD33298" s="300"/>
      <c r="FE33298" s="300"/>
      <c r="FF33298" s="300"/>
      <c r="FG33298" s="300"/>
      <c r="FH33298" s="300"/>
      <c r="FI33298" s="300"/>
      <c r="FJ33298" s="300"/>
      <c r="FK33298" s="300"/>
      <c r="FL33298" s="300"/>
      <c r="FM33298" s="300"/>
      <c r="FN33298" s="300"/>
      <c r="FO33298" s="300"/>
      <c r="FP33298" s="300"/>
      <c r="FQ33298" s="300"/>
      <c r="FR33298" s="300"/>
      <c r="FS33298" s="300"/>
      <c r="FT33298" s="300"/>
      <c r="FU33298" s="300"/>
      <c r="FV33298" s="300"/>
      <c r="FW33298" s="300"/>
      <c r="FX33298" s="300"/>
      <c r="FY33298" s="300"/>
      <c r="FZ33298" s="300"/>
      <c r="GA33298" s="300"/>
      <c r="GB33298" s="300"/>
      <c r="GC33298" s="300"/>
      <c r="GD33298" s="300"/>
      <c r="GE33298" s="300"/>
      <c r="GF33298" s="300"/>
      <c r="GG33298" s="300"/>
      <c r="GH33298" s="300"/>
      <c r="GI33298" s="300"/>
      <c r="GJ33298" s="300"/>
      <c r="GK33298" s="300"/>
    </row>
    <row r="33299" spans="4:193" x14ac:dyDescent="0.25">
      <c r="D33299" s="300"/>
      <c r="J33299" s="300"/>
      <c r="K33299" s="300"/>
      <c r="L33299" s="300"/>
      <c r="M33299" s="300"/>
      <c r="N33299" s="300"/>
      <c r="O33299" s="300"/>
      <c r="P33299" s="300"/>
      <c r="Q33299" s="300"/>
      <c r="R33299" s="300"/>
      <c r="S33299" s="300"/>
      <c r="T33299" s="300"/>
      <c r="U33299" s="300"/>
      <c r="V33299" s="300"/>
      <c r="W33299" s="300"/>
      <c r="X33299" s="300"/>
      <c r="Y33299" s="300"/>
      <c r="Z33299" s="300"/>
      <c r="AA33299" s="300"/>
      <c r="AB33299" s="300"/>
      <c r="AC33299" s="300"/>
      <c r="AD33299" s="300"/>
      <c r="AE33299" s="300"/>
      <c r="AF33299" s="300"/>
      <c r="AG33299" s="300"/>
      <c r="AH33299" s="300"/>
      <c r="AI33299" s="300"/>
      <c r="AJ33299" s="300"/>
      <c r="AK33299" s="300"/>
      <c r="AL33299" s="300"/>
      <c r="AM33299" s="300"/>
      <c r="AN33299" s="300"/>
      <c r="AO33299" s="300"/>
      <c r="AP33299" s="300"/>
      <c r="AQ33299" s="300"/>
      <c r="AR33299" s="300"/>
      <c r="AS33299" s="300"/>
      <c r="AT33299" s="300"/>
      <c r="AU33299" s="300"/>
      <c r="AV33299" s="300"/>
      <c r="AW33299" s="300"/>
      <c r="AX33299" s="300"/>
      <c r="AY33299" s="300"/>
      <c r="AZ33299" s="300"/>
      <c r="BA33299" s="300"/>
      <c r="BB33299" s="300"/>
      <c r="BC33299" s="300"/>
      <c r="BD33299" s="300"/>
      <c r="BE33299" s="300"/>
      <c r="BF33299" s="300"/>
      <c r="BG33299" s="300"/>
      <c r="BH33299" s="300"/>
      <c r="BI33299" s="300"/>
      <c r="BJ33299" s="300"/>
      <c r="BK33299" s="300"/>
      <c r="BL33299" s="300"/>
      <c r="BM33299" s="300"/>
      <c r="BN33299" s="300"/>
      <c r="BO33299" s="300"/>
      <c r="BP33299" s="300"/>
      <c r="BQ33299" s="300"/>
      <c r="BR33299" s="300"/>
      <c r="BS33299" s="300"/>
      <c r="BT33299" s="300"/>
      <c r="BU33299" s="300"/>
      <c r="BV33299" s="300"/>
      <c r="BW33299" s="300"/>
      <c r="BX33299" s="300"/>
      <c r="BY33299" s="300"/>
      <c r="BZ33299" s="300"/>
      <c r="CA33299" s="300"/>
      <c r="CB33299" s="300"/>
      <c r="CC33299" s="300"/>
      <c r="CD33299" s="300"/>
      <c r="CE33299" s="300"/>
      <c r="CF33299" s="300"/>
      <c r="CG33299" s="300"/>
      <c r="CH33299" s="300"/>
      <c r="CI33299" s="300"/>
      <c r="CJ33299" s="300"/>
      <c r="CK33299" s="300"/>
      <c r="CL33299" s="300"/>
      <c r="CM33299" s="300"/>
      <c r="CN33299" s="300"/>
      <c r="CO33299" s="300"/>
      <c r="CP33299" s="300"/>
      <c r="CQ33299" s="300"/>
      <c r="CR33299" s="300"/>
      <c r="CS33299" s="300"/>
      <c r="CT33299" s="300"/>
      <c r="CU33299" s="300"/>
      <c r="CV33299" s="300"/>
      <c r="CW33299" s="300"/>
      <c r="CX33299" s="300"/>
      <c r="CY33299" s="300"/>
      <c r="CZ33299" s="300"/>
      <c r="DA33299" s="300"/>
      <c r="DB33299" s="300"/>
      <c r="DC33299" s="300"/>
      <c r="DD33299" s="300"/>
      <c r="DE33299" s="300"/>
      <c r="DF33299" s="300"/>
      <c r="DG33299" s="300"/>
      <c r="DH33299" s="300"/>
      <c r="DI33299" s="300"/>
      <c r="DJ33299" s="300"/>
      <c r="DK33299" s="300"/>
      <c r="DL33299" s="300"/>
      <c r="DM33299" s="300"/>
      <c r="DN33299" s="300"/>
      <c r="DO33299" s="300"/>
      <c r="DP33299" s="300"/>
      <c r="DQ33299" s="300"/>
      <c r="DR33299" s="300"/>
      <c r="DS33299" s="300"/>
      <c r="DT33299" s="300"/>
      <c r="DU33299" s="300"/>
      <c r="DV33299" s="300"/>
      <c r="DW33299" s="300"/>
      <c r="DX33299" s="300"/>
      <c r="DY33299" s="300"/>
      <c r="DZ33299" s="300"/>
      <c r="EA33299" s="300"/>
      <c r="EB33299" s="300"/>
      <c r="EC33299" s="300"/>
      <c r="ED33299" s="300"/>
      <c r="EE33299" s="300"/>
      <c r="EF33299" s="300"/>
      <c r="EG33299" s="300"/>
      <c r="EH33299" s="300"/>
      <c r="EI33299" s="300"/>
      <c r="EJ33299" s="300"/>
      <c r="EK33299" s="300"/>
      <c r="EL33299" s="300"/>
      <c r="EM33299" s="300"/>
      <c r="EN33299" s="300"/>
      <c r="EO33299" s="300"/>
      <c r="EP33299" s="300"/>
      <c r="EQ33299" s="300"/>
      <c r="ER33299" s="300"/>
      <c r="ES33299" s="300"/>
      <c r="ET33299" s="300"/>
      <c r="EU33299" s="300"/>
      <c r="EV33299" s="300"/>
      <c r="EW33299" s="300"/>
      <c r="EX33299" s="300"/>
      <c r="EY33299" s="300"/>
      <c r="EZ33299" s="300"/>
      <c r="FA33299" s="300"/>
      <c r="FB33299" s="300"/>
      <c r="FC33299" s="300"/>
      <c r="FD33299" s="300"/>
      <c r="FE33299" s="300"/>
      <c r="FF33299" s="300"/>
      <c r="FG33299" s="300"/>
      <c r="FH33299" s="300"/>
      <c r="FI33299" s="300"/>
      <c r="FJ33299" s="300"/>
      <c r="FK33299" s="300"/>
      <c r="FL33299" s="300"/>
      <c r="FM33299" s="300"/>
      <c r="FN33299" s="300"/>
      <c r="FO33299" s="300"/>
      <c r="FP33299" s="300"/>
      <c r="FQ33299" s="300"/>
      <c r="FR33299" s="300"/>
      <c r="FS33299" s="300"/>
      <c r="FT33299" s="300"/>
      <c r="FU33299" s="300"/>
      <c r="FV33299" s="300"/>
      <c r="FW33299" s="300"/>
      <c r="FX33299" s="300"/>
      <c r="FY33299" s="300"/>
      <c r="FZ33299" s="300"/>
      <c r="GA33299" s="300"/>
      <c r="GB33299" s="300"/>
      <c r="GC33299" s="300"/>
      <c r="GD33299" s="300"/>
      <c r="GE33299" s="300"/>
      <c r="GF33299" s="300"/>
      <c r="GG33299" s="300"/>
      <c r="GH33299" s="300"/>
      <c r="GI33299" s="300"/>
      <c r="GJ33299" s="300"/>
      <c r="GK33299" s="300"/>
    </row>
    <row r="33300" spans="4:193" x14ac:dyDescent="0.25">
      <c r="D33300" s="300"/>
      <c r="J33300" s="300"/>
      <c r="K33300" s="300"/>
      <c r="L33300" s="300"/>
      <c r="M33300" s="300"/>
      <c r="N33300" s="300"/>
      <c r="O33300" s="300"/>
      <c r="P33300" s="300"/>
      <c r="Q33300" s="300"/>
      <c r="R33300" s="300"/>
      <c r="S33300" s="300"/>
      <c r="T33300" s="300"/>
      <c r="U33300" s="300"/>
      <c r="V33300" s="300"/>
      <c r="W33300" s="300"/>
      <c r="X33300" s="300"/>
      <c r="Y33300" s="300"/>
      <c r="Z33300" s="300"/>
      <c r="AA33300" s="300"/>
      <c r="AB33300" s="300"/>
      <c r="AC33300" s="300"/>
      <c r="AD33300" s="300"/>
      <c r="AE33300" s="300"/>
      <c r="AF33300" s="300"/>
      <c r="AG33300" s="300"/>
      <c r="AH33300" s="300"/>
      <c r="AI33300" s="300"/>
      <c r="AJ33300" s="300"/>
      <c r="AK33300" s="300"/>
      <c r="AL33300" s="300"/>
      <c r="AM33300" s="300"/>
      <c r="AN33300" s="300"/>
      <c r="AO33300" s="300"/>
      <c r="AP33300" s="300"/>
      <c r="AQ33300" s="300"/>
      <c r="AR33300" s="300"/>
      <c r="AS33300" s="300"/>
      <c r="AT33300" s="300"/>
      <c r="AU33300" s="300"/>
      <c r="AV33300" s="300"/>
      <c r="AW33300" s="300"/>
      <c r="AX33300" s="300"/>
      <c r="AY33300" s="300"/>
      <c r="AZ33300" s="300"/>
      <c r="BA33300" s="300"/>
      <c r="BB33300" s="300"/>
      <c r="BC33300" s="300"/>
      <c r="BD33300" s="300"/>
      <c r="BE33300" s="300"/>
      <c r="BF33300" s="300"/>
      <c r="BG33300" s="300"/>
      <c r="BH33300" s="300"/>
      <c r="BI33300" s="300"/>
      <c r="BJ33300" s="300"/>
      <c r="BK33300" s="300"/>
      <c r="BL33300" s="300"/>
      <c r="BM33300" s="300"/>
      <c r="BN33300" s="300"/>
      <c r="BO33300" s="300"/>
      <c r="BP33300" s="300"/>
      <c r="BQ33300" s="300"/>
      <c r="BR33300" s="300"/>
      <c r="BS33300" s="300"/>
      <c r="BT33300" s="300"/>
      <c r="BU33300" s="300"/>
      <c r="BV33300" s="300"/>
      <c r="BW33300" s="300"/>
      <c r="BX33300" s="300"/>
      <c r="BY33300" s="300"/>
      <c r="BZ33300" s="300"/>
      <c r="CA33300" s="300"/>
      <c r="CB33300" s="300"/>
      <c r="CC33300" s="300"/>
      <c r="CD33300" s="300"/>
      <c r="CE33300" s="300"/>
      <c r="CF33300" s="300"/>
      <c r="CG33300" s="300"/>
      <c r="CH33300" s="300"/>
      <c r="CI33300" s="300"/>
      <c r="CJ33300" s="300"/>
      <c r="CK33300" s="300"/>
      <c r="CL33300" s="300"/>
      <c r="CM33300" s="300"/>
      <c r="CN33300" s="300"/>
      <c r="CO33300" s="300"/>
      <c r="CP33300" s="300"/>
      <c r="CQ33300" s="300"/>
      <c r="CR33300" s="300"/>
      <c r="CS33300" s="300"/>
      <c r="CT33300" s="300"/>
      <c r="CU33300" s="300"/>
      <c r="CV33300" s="300"/>
      <c r="CW33300" s="300"/>
      <c r="CX33300" s="300"/>
      <c r="CY33300" s="300"/>
      <c r="CZ33300" s="300"/>
      <c r="DA33300" s="300"/>
      <c r="DB33300" s="300"/>
      <c r="DC33300" s="300"/>
      <c r="DD33300" s="300"/>
      <c r="DE33300" s="300"/>
      <c r="DF33300" s="300"/>
      <c r="DG33300" s="300"/>
      <c r="DH33300" s="300"/>
      <c r="DI33300" s="300"/>
      <c r="DJ33300" s="300"/>
      <c r="DK33300" s="300"/>
      <c r="DL33300" s="300"/>
      <c r="DM33300" s="300"/>
      <c r="DN33300" s="300"/>
      <c r="DO33300" s="300"/>
      <c r="DP33300" s="300"/>
      <c r="DQ33300" s="300"/>
      <c r="DR33300" s="300"/>
      <c r="DS33300" s="300"/>
      <c r="DT33300" s="300"/>
      <c r="DU33300" s="300"/>
      <c r="DV33300" s="300"/>
      <c r="DW33300" s="300"/>
      <c r="DX33300" s="300"/>
      <c r="DY33300" s="300"/>
      <c r="DZ33300" s="300"/>
      <c r="EA33300" s="300"/>
      <c r="EB33300" s="300"/>
      <c r="EC33300" s="300"/>
      <c r="ED33300" s="300"/>
      <c r="EE33300" s="300"/>
      <c r="EF33300" s="300"/>
      <c r="EG33300" s="300"/>
      <c r="EH33300" s="300"/>
      <c r="EI33300" s="300"/>
      <c r="EJ33300" s="300"/>
      <c r="EK33300" s="300"/>
      <c r="EL33300" s="300"/>
      <c r="EM33300" s="300"/>
      <c r="EN33300" s="300"/>
      <c r="EO33300" s="300"/>
      <c r="EP33300" s="300"/>
      <c r="EQ33300" s="300"/>
      <c r="ER33300" s="300"/>
      <c r="ES33300" s="300"/>
      <c r="ET33300" s="300"/>
      <c r="EU33300" s="300"/>
      <c r="EV33300" s="300"/>
      <c r="EW33300" s="300"/>
      <c r="EX33300" s="300"/>
      <c r="EY33300" s="300"/>
      <c r="EZ33300" s="300"/>
      <c r="FA33300" s="300"/>
      <c r="FB33300" s="300"/>
      <c r="FC33300" s="300"/>
      <c r="FD33300" s="300"/>
      <c r="FE33300" s="300"/>
      <c r="FF33300" s="300"/>
      <c r="FG33300" s="300"/>
      <c r="FH33300" s="300"/>
      <c r="FI33300" s="300"/>
      <c r="FJ33300" s="300"/>
      <c r="FK33300" s="300"/>
      <c r="FL33300" s="300"/>
      <c r="FM33300" s="300"/>
      <c r="FN33300" s="300"/>
      <c r="FO33300" s="300"/>
      <c r="FP33300" s="300"/>
      <c r="FQ33300" s="300"/>
      <c r="FR33300" s="300"/>
      <c r="FS33300" s="300"/>
      <c r="FT33300" s="300"/>
      <c r="FU33300" s="300"/>
      <c r="FV33300" s="300"/>
      <c r="FW33300" s="300"/>
      <c r="FX33300" s="300"/>
      <c r="FY33300" s="300"/>
      <c r="FZ33300" s="300"/>
      <c r="GA33300" s="300"/>
      <c r="GB33300" s="300"/>
      <c r="GC33300" s="300"/>
      <c r="GD33300" s="300"/>
      <c r="GE33300" s="300"/>
      <c r="GF33300" s="300"/>
      <c r="GG33300" s="300"/>
      <c r="GH33300" s="300"/>
      <c r="GI33300" s="300"/>
      <c r="GJ33300" s="300"/>
      <c r="GK33300" s="300"/>
    </row>
    <row r="33301" spans="4:193" x14ac:dyDescent="0.25">
      <c r="D33301" s="300"/>
      <c r="J33301" s="300"/>
      <c r="K33301" s="300"/>
      <c r="L33301" s="300"/>
      <c r="M33301" s="300"/>
      <c r="N33301" s="300"/>
      <c r="O33301" s="300"/>
      <c r="P33301" s="300"/>
      <c r="Q33301" s="300"/>
      <c r="R33301" s="300"/>
      <c r="S33301" s="300"/>
      <c r="T33301" s="300"/>
      <c r="U33301" s="300"/>
      <c r="V33301" s="300"/>
      <c r="W33301" s="300"/>
      <c r="X33301" s="300"/>
      <c r="Y33301" s="300"/>
      <c r="Z33301" s="300"/>
      <c r="AA33301" s="300"/>
      <c r="AB33301" s="300"/>
      <c r="AC33301" s="300"/>
      <c r="AD33301" s="300"/>
      <c r="AE33301" s="300"/>
      <c r="AF33301" s="300"/>
      <c r="AG33301" s="300"/>
      <c r="AH33301" s="300"/>
      <c r="AI33301" s="300"/>
      <c r="AJ33301" s="300"/>
      <c r="AK33301" s="300"/>
      <c r="AL33301" s="300"/>
      <c r="AM33301" s="300"/>
      <c r="AN33301" s="300"/>
      <c r="AO33301" s="300"/>
      <c r="AP33301" s="300"/>
      <c r="AQ33301" s="300"/>
      <c r="AR33301" s="300"/>
      <c r="AS33301" s="300"/>
      <c r="AT33301" s="300"/>
      <c r="AU33301" s="300"/>
      <c r="AV33301" s="300"/>
      <c r="AW33301" s="300"/>
      <c r="AX33301" s="300"/>
      <c r="AY33301" s="300"/>
      <c r="AZ33301" s="300"/>
      <c r="BA33301" s="300"/>
      <c r="BB33301" s="300"/>
      <c r="BC33301" s="300"/>
      <c r="BD33301" s="300"/>
      <c r="BE33301" s="300"/>
      <c r="BF33301" s="300"/>
      <c r="BG33301" s="300"/>
      <c r="BH33301" s="300"/>
      <c r="BI33301" s="300"/>
      <c r="BJ33301" s="300"/>
      <c r="BK33301" s="300"/>
      <c r="BL33301" s="300"/>
      <c r="BM33301" s="300"/>
      <c r="BN33301" s="300"/>
      <c r="BO33301" s="300"/>
      <c r="BP33301" s="300"/>
      <c r="BQ33301" s="300"/>
      <c r="BR33301" s="300"/>
      <c r="BS33301" s="300"/>
      <c r="BT33301" s="300"/>
      <c r="BU33301" s="300"/>
      <c r="BV33301" s="300"/>
      <c r="BW33301" s="300"/>
      <c r="BX33301" s="300"/>
      <c r="BY33301" s="300"/>
      <c r="BZ33301" s="300"/>
      <c r="CA33301" s="300"/>
      <c r="CB33301" s="300"/>
      <c r="CC33301" s="300"/>
      <c r="CD33301" s="300"/>
      <c r="CE33301" s="300"/>
      <c r="CF33301" s="300"/>
      <c r="CG33301" s="300"/>
      <c r="CH33301" s="300"/>
      <c r="CI33301" s="300"/>
      <c r="CJ33301" s="300"/>
      <c r="CK33301" s="300"/>
      <c r="CL33301" s="300"/>
      <c r="CM33301" s="300"/>
      <c r="CN33301" s="300"/>
      <c r="CO33301" s="300"/>
      <c r="CP33301" s="300"/>
      <c r="CQ33301" s="300"/>
      <c r="CR33301" s="300"/>
      <c r="CS33301" s="300"/>
      <c r="CT33301" s="300"/>
      <c r="CU33301" s="300"/>
      <c r="CV33301" s="300"/>
      <c r="CW33301" s="300"/>
      <c r="CX33301" s="300"/>
      <c r="CY33301" s="300"/>
      <c r="CZ33301" s="300"/>
      <c r="DA33301" s="300"/>
      <c r="DB33301" s="300"/>
      <c r="DC33301" s="300"/>
      <c r="DD33301" s="300"/>
      <c r="DE33301" s="300"/>
      <c r="DF33301" s="300"/>
      <c r="DG33301" s="300"/>
      <c r="DH33301" s="300"/>
      <c r="DI33301" s="300"/>
      <c r="DJ33301" s="300"/>
      <c r="DK33301" s="300"/>
      <c r="DL33301" s="300"/>
      <c r="DM33301" s="300"/>
      <c r="DN33301" s="300"/>
      <c r="DO33301" s="300"/>
      <c r="DP33301" s="300"/>
      <c r="DQ33301" s="300"/>
      <c r="DR33301" s="300"/>
      <c r="DS33301" s="300"/>
      <c r="DT33301" s="300"/>
      <c r="DU33301" s="300"/>
      <c r="DV33301" s="300"/>
      <c r="DW33301" s="300"/>
      <c r="DX33301" s="300"/>
      <c r="DY33301" s="300"/>
      <c r="DZ33301" s="300"/>
      <c r="EA33301" s="300"/>
      <c r="EB33301" s="300"/>
      <c r="EC33301" s="300"/>
      <c r="ED33301" s="300"/>
      <c r="EE33301" s="300"/>
      <c r="EF33301" s="300"/>
      <c r="EG33301" s="300"/>
      <c r="EH33301" s="300"/>
      <c r="EI33301" s="300"/>
      <c r="EJ33301" s="300"/>
      <c r="EK33301" s="300"/>
      <c r="EL33301" s="300"/>
      <c r="EM33301" s="300"/>
      <c r="EN33301" s="300"/>
      <c r="EO33301" s="300"/>
      <c r="EP33301" s="300"/>
      <c r="EQ33301" s="300"/>
      <c r="ER33301" s="300"/>
      <c r="ES33301" s="300"/>
      <c r="ET33301" s="300"/>
      <c r="EU33301" s="300"/>
      <c r="EV33301" s="300"/>
      <c r="EW33301" s="300"/>
      <c r="EX33301" s="300"/>
      <c r="EY33301" s="300"/>
      <c r="EZ33301" s="300"/>
      <c r="FA33301" s="300"/>
      <c r="FB33301" s="300"/>
      <c r="FC33301" s="300"/>
      <c r="FD33301" s="300"/>
      <c r="FE33301" s="300"/>
      <c r="FF33301" s="300"/>
      <c r="FG33301" s="300"/>
      <c r="FH33301" s="300"/>
      <c r="FI33301" s="300"/>
      <c r="FJ33301" s="300"/>
      <c r="FK33301" s="300"/>
      <c r="FL33301" s="300"/>
      <c r="FM33301" s="300"/>
      <c r="FN33301" s="300"/>
      <c r="FO33301" s="300"/>
      <c r="FP33301" s="300"/>
      <c r="FQ33301" s="300"/>
      <c r="FR33301" s="300"/>
      <c r="FS33301" s="300"/>
      <c r="FT33301" s="300"/>
      <c r="FU33301" s="300"/>
      <c r="FV33301" s="300"/>
      <c r="FW33301" s="300"/>
      <c r="FX33301" s="300"/>
      <c r="FY33301" s="300"/>
      <c r="FZ33301" s="300"/>
      <c r="GA33301" s="300"/>
      <c r="GB33301" s="300"/>
      <c r="GC33301" s="300"/>
      <c r="GD33301" s="300"/>
      <c r="GE33301" s="300"/>
      <c r="GF33301" s="300"/>
      <c r="GG33301" s="300"/>
      <c r="GH33301" s="300"/>
      <c r="GI33301" s="300"/>
      <c r="GJ33301" s="300"/>
      <c r="GK33301" s="300"/>
    </row>
    <row r="33302" spans="4:193" x14ac:dyDescent="0.25">
      <c r="D33302" s="300"/>
      <c r="J33302" s="300"/>
      <c r="K33302" s="300"/>
      <c r="L33302" s="300"/>
      <c r="M33302" s="300"/>
      <c r="N33302" s="300"/>
      <c r="O33302" s="300"/>
      <c r="P33302" s="300"/>
      <c r="Q33302" s="300"/>
      <c r="R33302" s="300"/>
      <c r="S33302" s="300"/>
      <c r="T33302" s="300"/>
      <c r="U33302" s="300"/>
      <c r="V33302" s="300"/>
      <c r="W33302" s="300"/>
      <c r="X33302" s="300"/>
      <c r="Y33302" s="300"/>
      <c r="Z33302" s="300"/>
      <c r="AA33302" s="300"/>
      <c r="AB33302" s="300"/>
      <c r="AC33302" s="300"/>
      <c r="AD33302" s="300"/>
      <c r="AE33302" s="300"/>
      <c r="AF33302" s="300"/>
      <c r="AG33302" s="300"/>
      <c r="AH33302" s="300"/>
      <c r="AI33302" s="300"/>
      <c r="AJ33302" s="300"/>
      <c r="AK33302" s="300"/>
      <c r="AL33302" s="300"/>
      <c r="AM33302" s="300"/>
      <c r="AN33302" s="300"/>
      <c r="AO33302" s="300"/>
      <c r="AP33302" s="300"/>
      <c r="AQ33302" s="300"/>
      <c r="AR33302" s="300"/>
      <c r="AS33302" s="300"/>
      <c r="AT33302" s="300"/>
      <c r="AU33302" s="300"/>
      <c r="AV33302" s="300"/>
      <c r="AW33302" s="300"/>
      <c r="AX33302" s="300"/>
      <c r="AY33302" s="300"/>
      <c r="AZ33302" s="300"/>
      <c r="BA33302" s="300"/>
      <c r="BB33302" s="300"/>
      <c r="BC33302" s="300"/>
      <c r="BD33302" s="300"/>
      <c r="BE33302" s="300"/>
      <c r="BF33302" s="300"/>
      <c r="BG33302" s="300"/>
      <c r="BH33302" s="300"/>
      <c r="BI33302" s="300"/>
      <c r="BJ33302" s="300"/>
      <c r="BK33302" s="300"/>
      <c r="BL33302" s="300"/>
      <c r="BM33302" s="300"/>
      <c r="BN33302" s="300"/>
      <c r="BO33302" s="300"/>
      <c r="BP33302" s="300"/>
      <c r="BQ33302" s="300"/>
      <c r="BR33302" s="300"/>
      <c r="BS33302" s="300"/>
      <c r="BT33302" s="300"/>
      <c r="BU33302" s="300"/>
      <c r="BV33302" s="300"/>
      <c r="BW33302" s="300"/>
      <c r="BX33302" s="300"/>
      <c r="BY33302" s="300"/>
      <c r="BZ33302" s="300"/>
      <c r="CA33302" s="300"/>
      <c r="CB33302" s="300"/>
      <c r="CC33302" s="300"/>
      <c r="CD33302" s="300"/>
      <c r="CE33302" s="300"/>
      <c r="CF33302" s="300"/>
      <c r="CG33302" s="300"/>
      <c r="CH33302" s="300"/>
      <c r="CI33302" s="300"/>
      <c r="CJ33302" s="300"/>
      <c r="CK33302" s="300"/>
      <c r="CL33302" s="300"/>
      <c r="CM33302" s="300"/>
      <c r="CN33302" s="300"/>
      <c r="CO33302" s="300"/>
      <c r="CP33302" s="300"/>
      <c r="CQ33302" s="300"/>
      <c r="CR33302" s="300"/>
      <c r="CS33302" s="300"/>
      <c r="CT33302" s="300"/>
      <c r="CU33302" s="300"/>
      <c r="CV33302" s="300"/>
      <c r="CW33302" s="300"/>
      <c r="CX33302" s="300"/>
      <c r="CY33302" s="300"/>
      <c r="CZ33302" s="300"/>
      <c r="DA33302" s="300"/>
      <c r="DB33302" s="300"/>
      <c r="DC33302" s="300"/>
      <c r="DD33302" s="300"/>
      <c r="DE33302" s="300"/>
      <c r="DF33302" s="300"/>
      <c r="DG33302" s="300"/>
      <c r="DH33302" s="300"/>
      <c r="DI33302" s="300"/>
      <c r="DJ33302" s="300"/>
      <c r="DK33302" s="300"/>
      <c r="DL33302" s="300"/>
      <c r="DM33302" s="300"/>
      <c r="DN33302" s="300"/>
      <c r="DO33302" s="300"/>
      <c r="DP33302" s="300"/>
      <c r="DQ33302" s="300"/>
      <c r="DR33302" s="300"/>
      <c r="DS33302" s="300"/>
      <c r="DT33302" s="300"/>
      <c r="DU33302" s="300"/>
      <c r="DV33302" s="300"/>
      <c r="DW33302" s="300"/>
      <c r="DX33302" s="300"/>
      <c r="DY33302" s="300"/>
      <c r="DZ33302" s="300"/>
      <c r="EA33302" s="300"/>
      <c r="EB33302" s="300"/>
      <c r="EC33302" s="300"/>
      <c r="ED33302" s="300"/>
      <c r="EE33302" s="300"/>
      <c r="EF33302" s="300"/>
      <c r="EG33302" s="300"/>
      <c r="EH33302" s="300"/>
      <c r="EI33302" s="300"/>
      <c r="EJ33302" s="300"/>
      <c r="EK33302" s="300"/>
      <c r="EL33302" s="300"/>
      <c r="EM33302" s="300"/>
      <c r="EN33302" s="300"/>
      <c r="EO33302" s="300"/>
      <c r="EP33302" s="300"/>
      <c r="EQ33302" s="300"/>
      <c r="ER33302" s="300"/>
      <c r="ES33302" s="300"/>
      <c r="ET33302" s="300"/>
      <c r="EU33302" s="300"/>
      <c r="EV33302" s="300"/>
      <c r="EW33302" s="300"/>
      <c r="EX33302" s="300"/>
      <c r="EY33302" s="300"/>
      <c r="EZ33302" s="300"/>
      <c r="FA33302" s="300"/>
      <c r="FB33302" s="300"/>
      <c r="FC33302" s="300"/>
      <c r="FD33302" s="300"/>
      <c r="FE33302" s="300"/>
      <c r="FF33302" s="300"/>
      <c r="FG33302" s="300"/>
      <c r="FH33302" s="300"/>
      <c r="FI33302" s="300"/>
      <c r="FJ33302" s="300"/>
      <c r="FK33302" s="300"/>
      <c r="FL33302" s="300"/>
      <c r="FM33302" s="300"/>
      <c r="FN33302" s="300"/>
      <c r="FO33302" s="300"/>
      <c r="FP33302" s="300"/>
      <c r="FQ33302" s="300"/>
      <c r="FR33302" s="300"/>
      <c r="FS33302" s="300"/>
      <c r="FT33302" s="300"/>
      <c r="FU33302" s="300"/>
      <c r="FV33302" s="300"/>
      <c r="FW33302" s="300"/>
      <c r="FX33302" s="300"/>
      <c r="FY33302" s="300"/>
      <c r="FZ33302" s="300"/>
      <c r="GA33302" s="300"/>
      <c r="GB33302" s="300"/>
      <c r="GC33302" s="300"/>
      <c r="GD33302" s="300"/>
      <c r="GE33302" s="300"/>
      <c r="GF33302" s="300"/>
      <c r="GG33302" s="300"/>
      <c r="GH33302" s="300"/>
      <c r="GI33302" s="300"/>
      <c r="GJ33302" s="300"/>
      <c r="GK33302" s="300"/>
    </row>
    <row r="33303" spans="4:193" x14ac:dyDescent="0.25">
      <c r="D33303" s="300"/>
      <c r="J33303" s="300"/>
      <c r="K33303" s="300"/>
      <c r="L33303" s="300"/>
      <c r="M33303" s="300"/>
      <c r="N33303" s="300"/>
      <c r="O33303" s="300"/>
      <c r="P33303" s="300"/>
      <c r="Q33303" s="300"/>
      <c r="R33303" s="300"/>
      <c r="S33303" s="300"/>
      <c r="T33303" s="300"/>
      <c r="U33303" s="300"/>
      <c r="V33303" s="300"/>
      <c r="W33303" s="300"/>
      <c r="X33303" s="300"/>
      <c r="Y33303" s="300"/>
      <c r="Z33303" s="300"/>
      <c r="AA33303" s="300"/>
      <c r="AB33303" s="300"/>
      <c r="AC33303" s="300"/>
      <c r="AD33303" s="300"/>
      <c r="AE33303" s="300"/>
      <c r="AF33303" s="300"/>
      <c r="AG33303" s="300"/>
      <c r="AH33303" s="300"/>
      <c r="AI33303" s="300"/>
      <c r="AJ33303" s="300"/>
      <c r="AK33303" s="300"/>
      <c r="AL33303" s="300"/>
      <c r="AM33303" s="300"/>
      <c r="AN33303" s="300"/>
      <c r="AO33303" s="300"/>
      <c r="AP33303" s="300"/>
      <c r="AQ33303" s="300"/>
      <c r="AR33303" s="300"/>
      <c r="AS33303" s="300"/>
      <c r="AT33303" s="300"/>
      <c r="AU33303" s="300"/>
      <c r="AV33303" s="300"/>
      <c r="AW33303" s="300"/>
      <c r="AX33303" s="300"/>
      <c r="AY33303" s="300"/>
      <c r="AZ33303" s="300"/>
      <c r="BA33303" s="300"/>
      <c r="BB33303" s="300"/>
      <c r="BC33303" s="300"/>
      <c r="BD33303" s="300"/>
      <c r="BE33303" s="300"/>
      <c r="BF33303" s="300"/>
      <c r="BG33303" s="300"/>
      <c r="BH33303" s="300"/>
      <c r="BI33303" s="300"/>
      <c r="BJ33303" s="300"/>
      <c r="BK33303" s="300"/>
      <c r="BL33303" s="300"/>
      <c r="BM33303" s="300"/>
      <c r="BN33303" s="300"/>
      <c r="BO33303" s="300"/>
      <c r="BP33303" s="300"/>
      <c r="BQ33303" s="300"/>
      <c r="BR33303" s="300"/>
      <c r="BS33303" s="300"/>
      <c r="BT33303" s="300"/>
      <c r="BU33303" s="300"/>
      <c r="BV33303" s="300"/>
      <c r="BW33303" s="300"/>
      <c r="BX33303" s="300"/>
      <c r="BY33303" s="300"/>
      <c r="BZ33303" s="300"/>
      <c r="CA33303" s="300"/>
      <c r="CB33303" s="300"/>
      <c r="CC33303" s="300"/>
      <c r="CD33303" s="300"/>
      <c r="CE33303" s="300"/>
      <c r="CF33303" s="300"/>
      <c r="CG33303" s="300"/>
      <c r="CH33303" s="300"/>
      <c r="CI33303" s="300"/>
      <c r="CJ33303" s="300"/>
      <c r="CK33303" s="300"/>
      <c r="CL33303" s="300"/>
      <c r="CM33303" s="300"/>
      <c r="CN33303" s="300"/>
      <c r="CO33303" s="300"/>
      <c r="CP33303" s="300"/>
      <c r="CQ33303" s="300"/>
      <c r="CR33303" s="300"/>
      <c r="CS33303" s="300"/>
      <c r="CT33303" s="300"/>
      <c r="CU33303" s="300"/>
      <c r="CV33303" s="300"/>
      <c r="CW33303" s="300"/>
      <c r="CX33303" s="300"/>
      <c r="CY33303" s="300"/>
      <c r="CZ33303" s="300"/>
      <c r="DA33303" s="300"/>
      <c r="DB33303" s="300"/>
      <c r="DC33303" s="300"/>
      <c r="DD33303" s="300"/>
      <c r="DE33303" s="300"/>
      <c r="DF33303" s="300"/>
      <c r="DG33303" s="300"/>
      <c r="DH33303" s="300"/>
      <c r="DI33303" s="300"/>
      <c r="DJ33303" s="300"/>
      <c r="DK33303" s="300"/>
      <c r="DL33303" s="300"/>
      <c r="DM33303" s="300"/>
      <c r="DN33303" s="300"/>
      <c r="DO33303" s="300"/>
      <c r="DP33303" s="300"/>
      <c r="DQ33303" s="300"/>
      <c r="DR33303" s="300"/>
      <c r="DS33303" s="300"/>
      <c r="DT33303" s="300"/>
      <c r="DU33303" s="300"/>
      <c r="DV33303" s="300"/>
      <c r="DW33303" s="300"/>
      <c r="DX33303" s="300"/>
      <c r="DY33303" s="300"/>
      <c r="DZ33303" s="300"/>
      <c r="EA33303" s="300"/>
      <c r="EB33303" s="300"/>
      <c r="EC33303" s="300"/>
      <c r="ED33303" s="300"/>
      <c r="EE33303" s="300"/>
      <c r="EF33303" s="300"/>
      <c r="EG33303" s="300"/>
      <c r="EH33303" s="300"/>
      <c r="EI33303" s="300"/>
      <c r="EJ33303" s="300"/>
      <c r="EK33303" s="300"/>
      <c r="EL33303" s="300"/>
      <c r="EM33303" s="300"/>
      <c r="EN33303" s="300"/>
      <c r="EO33303" s="300"/>
      <c r="EP33303" s="300"/>
      <c r="EQ33303" s="300"/>
      <c r="ER33303" s="300"/>
      <c r="ES33303" s="300"/>
      <c r="ET33303" s="300"/>
      <c r="EU33303" s="300"/>
      <c r="EV33303" s="300"/>
      <c r="EW33303" s="300"/>
      <c r="EX33303" s="300"/>
      <c r="EY33303" s="300"/>
      <c r="EZ33303" s="300"/>
      <c r="FA33303" s="300"/>
      <c r="FB33303" s="300"/>
      <c r="FC33303" s="300"/>
      <c r="FD33303" s="300"/>
      <c r="FE33303" s="300"/>
      <c r="FF33303" s="300"/>
      <c r="FG33303" s="300"/>
      <c r="FH33303" s="300"/>
      <c r="FI33303" s="300"/>
      <c r="FJ33303" s="300"/>
      <c r="FK33303" s="300"/>
      <c r="FL33303" s="300"/>
      <c r="FM33303" s="300"/>
      <c r="FN33303" s="300"/>
      <c r="FO33303" s="300"/>
      <c r="FP33303" s="300"/>
      <c r="FQ33303" s="300"/>
      <c r="FR33303" s="300"/>
      <c r="FS33303" s="300"/>
      <c r="FT33303" s="300"/>
      <c r="FU33303" s="300"/>
      <c r="FV33303" s="300"/>
      <c r="FW33303" s="300"/>
      <c r="FX33303" s="300"/>
      <c r="FY33303" s="300"/>
      <c r="FZ33303" s="300"/>
      <c r="GA33303" s="300"/>
      <c r="GB33303" s="300"/>
      <c r="GC33303" s="300"/>
      <c r="GD33303" s="300"/>
      <c r="GE33303" s="300"/>
      <c r="GF33303" s="300"/>
      <c r="GG33303" s="300"/>
      <c r="GH33303" s="300"/>
      <c r="GI33303" s="300"/>
      <c r="GJ33303" s="300"/>
      <c r="GK33303" s="300"/>
    </row>
    <row r="33304" spans="4:193" x14ac:dyDescent="0.25">
      <c r="D33304" s="300"/>
      <c r="J33304" s="300"/>
      <c r="K33304" s="300"/>
      <c r="L33304" s="300"/>
      <c r="M33304" s="300"/>
      <c r="N33304" s="300"/>
      <c r="O33304" s="300"/>
      <c r="P33304" s="300"/>
      <c r="Q33304" s="300"/>
      <c r="R33304" s="300"/>
      <c r="S33304" s="300"/>
      <c r="T33304" s="300"/>
      <c r="U33304" s="300"/>
      <c r="V33304" s="300"/>
      <c r="W33304" s="300"/>
      <c r="X33304" s="300"/>
      <c r="Y33304" s="300"/>
      <c r="Z33304" s="300"/>
      <c r="AA33304" s="300"/>
      <c r="AB33304" s="300"/>
      <c r="AC33304" s="300"/>
      <c r="AD33304" s="300"/>
      <c r="AE33304" s="300"/>
      <c r="AF33304" s="300"/>
      <c r="AG33304" s="300"/>
      <c r="AH33304" s="300"/>
      <c r="AI33304" s="300"/>
      <c r="AJ33304" s="300"/>
      <c r="AK33304" s="300"/>
      <c r="AL33304" s="300"/>
      <c r="AM33304" s="300"/>
      <c r="AN33304" s="300"/>
      <c r="AO33304" s="300"/>
      <c r="AP33304" s="300"/>
      <c r="AQ33304" s="300"/>
      <c r="AR33304" s="300"/>
      <c r="AS33304" s="300"/>
      <c r="AT33304" s="300"/>
      <c r="AU33304" s="300"/>
      <c r="AV33304" s="300"/>
      <c r="AW33304" s="300"/>
      <c r="AX33304" s="300"/>
      <c r="AY33304" s="300"/>
      <c r="AZ33304" s="300"/>
      <c r="BA33304" s="300"/>
      <c r="BB33304" s="300"/>
      <c r="BC33304" s="300"/>
      <c r="BD33304" s="300"/>
      <c r="BE33304" s="300"/>
      <c r="BF33304" s="300"/>
      <c r="BG33304" s="300"/>
      <c r="BH33304" s="300"/>
      <c r="BI33304" s="300"/>
      <c r="BJ33304" s="300"/>
      <c r="BK33304" s="300"/>
      <c r="BL33304" s="300"/>
      <c r="BM33304" s="300"/>
      <c r="BN33304" s="300"/>
      <c r="BO33304" s="300"/>
      <c r="BP33304" s="300"/>
      <c r="BQ33304" s="300"/>
      <c r="BR33304" s="300"/>
      <c r="BS33304" s="300"/>
      <c r="BT33304" s="300"/>
      <c r="BU33304" s="300"/>
      <c r="BV33304" s="300"/>
      <c r="BW33304" s="300"/>
      <c r="BX33304" s="300"/>
      <c r="BY33304" s="300"/>
      <c r="BZ33304" s="300"/>
      <c r="CA33304" s="300"/>
      <c r="CB33304" s="300"/>
      <c r="CC33304" s="300"/>
      <c r="CD33304" s="300"/>
      <c r="CE33304" s="300"/>
      <c r="CF33304" s="300"/>
      <c r="CG33304" s="300"/>
      <c r="CH33304" s="300"/>
      <c r="CI33304" s="300"/>
      <c r="CJ33304" s="300"/>
      <c r="CK33304" s="300"/>
      <c r="CL33304" s="300"/>
      <c r="CM33304" s="300"/>
      <c r="CN33304" s="300"/>
      <c r="CO33304" s="300"/>
      <c r="CP33304" s="300"/>
      <c r="CQ33304" s="300"/>
      <c r="CR33304" s="300"/>
      <c r="CS33304" s="300"/>
      <c r="CT33304" s="300"/>
      <c r="CU33304" s="300"/>
      <c r="CV33304" s="300"/>
      <c r="CW33304" s="300"/>
      <c r="CX33304" s="300"/>
      <c r="CY33304" s="300"/>
      <c r="CZ33304" s="300"/>
      <c r="DA33304" s="300"/>
      <c r="DB33304" s="300"/>
      <c r="DC33304" s="300"/>
      <c r="DD33304" s="300"/>
      <c r="DE33304" s="300"/>
      <c r="DF33304" s="300"/>
      <c r="DG33304" s="300"/>
      <c r="DH33304" s="300"/>
      <c r="DI33304" s="300"/>
      <c r="DJ33304" s="300"/>
      <c r="DK33304" s="300"/>
      <c r="DL33304" s="300"/>
      <c r="DM33304" s="300"/>
      <c r="DN33304" s="300"/>
      <c r="DO33304" s="300"/>
      <c r="DP33304" s="300"/>
      <c r="DQ33304" s="300"/>
      <c r="DR33304" s="300"/>
      <c r="DS33304" s="300"/>
      <c r="DT33304" s="300"/>
      <c r="DU33304" s="300"/>
      <c r="DV33304" s="300"/>
      <c r="DW33304" s="300"/>
      <c r="DX33304" s="300"/>
      <c r="DY33304" s="300"/>
      <c r="DZ33304" s="300"/>
      <c r="EA33304" s="300"/>
      <c r="EB33304" s="300"/>
      <c r="EC33304" s="300"/>
      <c r="ED33304" s="300"/>
      <c r="EE33304" s="300"/>
      <c r="EF33304" s="300"/>
      <c r="EG33304" s="300"/>
      <c r="EH33304" s="300"/>
      <c r="EI33304" s="300"/>
      <c r="EJ33304" s="300"/>
      <c r="EK33304" s="300"/>
      <c r="EL33304" s="300"/>
      <c r="EM33304" s="300"/>
      <c r="EN33304" s="300"/>
      <c r="EO33304" s="300"/>
      <c r="EP33304" s="300"/>
      <c r="EQ33304" s="300"/>
      <c r="ER33304" s="300"/>
      <c r="ES33304" s="300"/>
      <c r="ET33304" s="300"/>
      <c r="EU33304" s="300"/>
      <c r="EV33304" s="300"/>
      <c r="EW33304" s="300"/>
      <c r="EX33304" s="300"/>
      <c r="EY33304" s="300"/>
      <c r="EZ33304" s="300"/>
      <c r="FA33304" s="300"/>
      <c r="FB33304" s="300"/>
      <c r="FC33304" s="300"/>
      <c r="FD33304" s="300"/>
      <c r="FE33304" s="300"/>
      <c r="FF33304" s="300"/>
      <c r="FG33304" s="300"/>
      <c r="FH33304" s="300"/>
      <c r="FI33304" s="300"/>
      <c r="FJ33304" s="300"/>
      <c r="FK33304" s="300"/>
      <c r="FL33304" s="300"/>
      <c r="FM33304" s="300"/>
      <c r="FN33304" s="300"/>
      <c r="FO33304" s="300"/>
      <c r="FP33304" s="300"/>
      <c r="FQ33304" s="300"/>
      <c r="FR33304" s="300"/>
      <c r="FS33304" s="300"/>
      <c r="FT33304" s="300"/>
      <c r="FU33304" s="300"/>
      <c r="FV33304" s="300"/>
      <c r="FW33304" s="300"/>
      <c r="FX33304" s="300"/>
      <c r="FY33304" s="300"/>
      <c r="FZ33304" s="300"/>
      <c r="GA33304" s="300"/>
      <c r="GB33304" s="300"/>
      <c r="GC33304" s="300"/>
      <c r="GD33304" s="300"/>
      <c r="GE33304" s="300"/>
      <c r="GF33304" s="300"/>
      <c r="GG33304" s="300"/>
      <c r="GH33304" s="300"/>
      <c r="GI33304" s="300"/>
      <c r="GJ33304" s="300"/>
      <c r="GK33304" s="300"/>
    </row>
    <row r="33305" spans="4:193" x14ac:dyDescent="0.25">
      <c r="D33305" s="300"/>
      <c r="J33305" s="300"/>
      <c r="K33305" s="300"/>
      <c r="L33305" s="300"/>
      <c r="M33305" s="300"/>
      <c r="N33305" s="300"/>
      <c r="O33305" s="300"/>
      <c r="P33305" s="300"/>
      <c r="Q33305" s="300"/>
      <c r="R33305" s="300"/>
      <c r="S33305" s="300"/>
      <c r="T33305" s="300"/>
      <c r="U33305" s="300"/>
      <c r="V33305" s="300"/>
      <c r="W33305" s="300"/>
      <c r="X33305" s="300"/>
      <c r="Y33305" s="300"/>
      <c r="Z33305" s="300"/>
      <c r="AA33305" s="300"/>
      <c r="AB33305" s="300"/>
      <c r="AC33305" s="300"/>
      <c r="AD33305" s="300"/>
      <c r="AE33305" s="300"/>
      <c r="AF33305" s="300"/>
      <c r="AG33305" s="300"/>
      <c r="AH33305" s="300"/>
      <c r="AI33305" s="300"/>
      <c r="AJ33305" s="300"/>
      <c r="AK33305" s="300"/>
      <c r="AL33305" s="300"/>
      <c r="AM33305" s="300"/>
      <c r="AN33305" s="300"/>
      <c r="AO33305" s="300"/>
      <c r="AP33305" s="300"/>
      <c r="AQ33305" s="300"/>
      <c r="AR33305" s="300"/>
      <c r="AS33305" s="300"/>
      <c r="AT33305" s="300"/>
      <c r="AU33305" s="300"/>
      <c r="AV33305" s="300"/>
      <c r="AW33305" s="300"/>
      <c r="AX33305" s="300"/>
      <c r="AY33305" s="300"/>
      <c r="AZ33305" s="300"/>
      <c r="BA33305" s="300"/>
      <c r="BB33305" s="300"/>
      <c r="BC33305" s="300"/>
      <c r="BD33305" s="300"/>
      <c r="BE33305" s="300"/>
      <c r="BF33305" s="300"/>
      <c r="BG33305" s="300"/>
      <c r="BH33305" s="300"/>
      <c r="BI33305" s="300"/>
      <c r="BJ33305" s="300"/>
      <c r="BK33305" s="300"/>
      <c r="BL33305" s="300"/>
      <c r="BM33305" s="300"/>
      <c r="BN33305" s="300"/>
      <c r="BO33305" s="300"/>
      <c r="BP33305" s="300"/>
      <c r="BQ33305" s="300"/>
      <c r="BR33305" s="300"/>
      <c r="BS33305" s="300"/>
      <c r="BT33305" s="300"/>
      <c r="BU33305" s="300"/>
      <c r="BV33305" s="300"/>
      <c r="BW33305" s="300"/>
      <c r="BX33305" s="300"/>
      <c r="BY33305" s="300"/>
      <c r="BZ33305" s="300"/>
      <c r="CA33305" s="300"/>
      <c r="CB33305" s="300"/>
      <c r="CC33305" s="300"/>
      <c r="CD33305" s="300"/>
      <c r="CE33305" s="300"/>
      <c r="CF33305" s="300"/>
      <c r="CG33305" s="300"/>
      <c r="CH33305" s="300"/>
      <c r="CI33305" s="300"/>
      <c r="CJ33305" s="300"/>
      <c r="CK33305" s="300"/>
      <c r="CL33305" s="300"/>
      <c r="CM33305" s="300"/>
      <c r="CN33305" s="300"/>
      <c r="CO33305" s="300"/>
      <c r="CP33305" s="300"/>
      <c r="CQ33305" s="300"/>
      <c r="CR33305" s="300"/>
      <c r="CS33305" s="300"/>
      <c r="CT33305" s="300"/>
      <c r="CU33305" s="300"/>
      <c r="CV33305" s="300"/>
      <c r="CW33305" s="300"/>
      <c r="CX33305" s="300"/>
      <c r="CY33305" s="300"/>
      <c r="CZ33305" s="300"/>
      <c r="DA33305" s="300"/>
      <c r="DB33305" s="300"/>
      <c r="DC33305" s="300"/>
      <c r="DD33305" s="300"/>
      <c r="DE33305" s="300"/>
      <c r="DF33305" s="300"/>
      <c r="DG33305" s="300"/>
      <c r="DH33305" s="300"/>
      <c r="DI33305" s="300"/>
      <c r="DJ33305" s="300"/>
      <c r="DK33305" s="300"/>
      <c r="DL33305" s="300"/>
      <c r="DM33305" s="300"/>
      <c r="DN33305" s="300"/>
      <c r="DO33305" s="300"/>
      <c r="DP33305" s="300"/>
      <c r="DQ33305" s="300"/>
      <c r="DR33305" s="300"/>
      <c r="DS33305" s="300"/>
      <c r="DT33305" s="300"/>
      <c r="DU33305" s="300"/>
      <c r="DV33305" s="300"/>
      <c r="DW33305" s="300"/>
      <c r="DX33305" s="300"/>
      <c r="DY33305" s="300"/>
      <c r="DZ33305" s="300"/>
      <c r="EA33305" s="300"/>
      <c r="EB33305" s="300"/>
      <c r="EC33305" s="300"/>
      <c r="ED33305" s="300"/>
      <c r="EE33305" s="300"/>
      <c r="EF33305" s="300"/>
      <c r="EG33305" s="300"/>
      <c r="EH33305" s="300"/>
      <c r="EI33305" s="300"/>
      <c r="EJ33305" s="300"/>
      <c r="EK33305" s="300"/>
      <c r="EL33305" s="300"/>
      <c r="EM33305" s="300"/>
      <c r="EN33305" s="300"/>
      <c r="EO33305" s="300"/>
      <c r="EP33305" s="300"/>
      <c r="EQ33305" s="300"/>
      <c r="ER33305" s="300"/>
      <c r="ES33305" s="300"/>
      <c r="ET33305" s="300"/>
      <c r="EU33305" s="300"/>
      <c r="EV33305" s="300"/>
      <c r="EW33305" s="300"/>
      <c r="EX33305" s="300"/>
      <c r="EY33305" s="300"/>
      <c r="EZ33305" s="300"/>
      <c r="FA33305" s="300"/>
      <c r="FB33305" s="300"/>
      <c r="FC33305" s="300"/>
      <c r="FD33305" s="300"/>
      <c r="FE33305" s="300"/>
      <c r="FF33305" s="300"/>
      <c r="FG33305" s="300"/>
      <c r="FH33305" s="300"/>
      <c r="FI33305" s="300"/>
      <c r="FJ33305" s="300"/>
      <c r="FK33305" s="300"/>
      <c r="FL33305" s="300"/>
      <c r="FM33305" s="300"/>
      <c r="FN33305" s="300"/>
      <c r="FO33305" s="300"/>
      <c r="FP33305" s="300"/>
      <c r="FQ33305" s="300"/>
      <c r="FR33305" s="300"/>
      <c r="FS33305" s="300"/>
      <c r="FT33305" s="300"/>
      <c r="FU33305" s="300"/>
      <c r="FV33305" s="300"/>
      <c r="FW33305" s="300"/>
      <c r="FX33305" s="300"/>
      <c r="FY33305" s="300"/>
      <c r="FZ33305" s="300"/>
      <c r="GA33305" s="300"/>
      <c r="GB33305" s="300"/>
      <c r="GC33305" s="300"/>
      <c r="GD33305" s="300"/>
      <c r="GE33305" s="300"/>
      <c r="GF33305" s="300"/>
      <c r="GG33305" s="300"/>
      <c r="GH33305" s="300"/>
      <c r="GI33305" s="300"/>
      <c r="GJ33305" s="300"/>
      <c r="GK33305" s="300"/>
    </row>
    <row r="33306" spans="4:193" x14ac:dyDescent="0.25">
      <c r="D33306" s="300"/>
      <c r="J33306" s="300"/>
      <c r="K33306" s="300"/>
      <c r="L33306" s="300"/>
      <c r="M33306" s="300"/>
      <c r="N33306" s="300"/>
      <c r="O33306" s="300"/>
      <c r="P33306" s="300"/>
      <c r="Q33306" s="300"/>
      <c r="R33306" s="300"/>
      <c r="S33306" s="300"/>
      <c r="T33306" s="300"/>
      <c r="U33306" s="300"/>
      <c r="V33306" s="300"/>
      <c r="W33306" s="300"/>
      <c r="X33306" s="300"/>
      <c r="Y33306" s="300"/>
      <c r="Z33306" s="300"/>
      <c r="AA33306" s="300"/>
      <c r="AB33306" s="300"/>
      <c r="AC33306" s="300"/>
      <c r="AD33306" s="300"/>
      <c r="AE33306" s="300"/>
      <c r="AF33306" s="300"/>
      <c r="AG33306" s="300"/>
      <c r="AH33306" s="300"/>
      <c r="AI33306" s="300"/>
      <c r="AJ33306" s="300"/>
      <c r="AK33306" s="300"/>
      <c r="AL33306" s="300"/>
      <c r="AM33306" s="300"/>
      <c r="AN33306" s="300"/>
      <c r="AO33306" s="300"/>
      <c r="AP33306" s="300"/>
      <c r="AQ33306" s="300"/>
      <c r="AR33306" s="300"/>
      <c r="AS33306" s="300"/>
      <c r="AT33306" s="300"/>
      <c r="AU33306" s="300"/>
      <c r="AV33306" s="300"/>
      <c r="AW33306" s="300"/>
      <c r="AX33306" s="300"/>
      <c r="AY33306" s="300"/>
      <c r="AZ33306" s="300"/>
      <c r="BA33306" s="300"/>
      <c r="BB33306" s="300"/>
      <c r="BC33306" s="300"/>
      <c r="BD33306" s="300"/>
      <c r="BE33306" s="300"/>
      <c r="BF33306" s="300"/>
      <c r="BG33306" s="300"/>
      <c r="BH33306" s="300"/>
      <c r="BI33306" s="300"/>
      <c r="BJ33306" s="300"/>
      <c r="BK33306" s="300"/>
      <c r="BL33306" s="300"/>
      <c r="BM33306" s="300"/>
      <c r="BN33306" s="300"/>
      <c r="BO33306" s="300"/>
      <c r="BP33306" s="300"/>
      <c r="BQ33306" s="300"/>
      <c r="BR33306" s="300"/>
      <c r="BS33306" s="300"/>
      <c r="BT33306" s="300"/>
      <c r="BU33306" s="300"/>
      <c r="BV33306" s="300"/>
      <c r="BW33306" s="300"/>
      <c r="BX33306" s="300"/>
      <c r="BY33306" s="300"/>
      <c r="BZ33306" s="300"/>
      <c r="CA33306" s="300"/>
      <c r="CB33306" s="300"/>
      <c r="CC33306" s="300"/>
      <c r="CD33306" s="300"/>
      <c r="CE33306" s="300"/>
      <c r="CF33306" s="300"/>
      <c r="CG33306" s="300"/>
      <c r="CH33306" s="300"/>
      <c r="CI33306" s="300"/>
      <c r="CJ33306" s="300"/>
      <c r="CK33306" s="300"/>
      <c r="CL33306" s="300"/>
      <c r="CM33306" s="300"/>
      <c r="CN33306" s="300"/>
      <c r="CO33306" s="300"/>
      <c r="CP33306" s="300"/>
      <c r="CQ33306" s="300"/>
      <c r="CR33306" s="300"/>
      <c r="CS33306" s="300"/>
      <c r="CT33306" s="300"/>
      <c r="CU33306" s="300"/>
      <c r="CV33306" s="300"/>
      <c r="CW33306" s="300"/>
      <c r="CX33306" s="300"/>
      <c r="CY33306" s="300"/>
      <c r="CZ33306" s="300"/>
      <c r="DA33306" s="300"/>
      <c r="DB33306" s="300"/>
      <c r="DC33306" s="300"/>
      <c r="DD33306" s="300"/>
      <c r="DE33306" s="300"/>
      <c r="DF33306" s="300"/>
      <c r="DG33306" s="300"/>
      <c r="DH33306" s="300"/>
      <c r="DI33306" s="300"/>
      <c r="DJ33306" s="300"/>
      <c r="DK33306" s="300"/>
      <c r="DL33306" s="300"/>
      <c r="DM33306" s="300"/>
      <c r="DN33306" s="300"/>
      <c r="DO33306" s="300"/>
      <c r="DP33306" s="300"/>
      <c r="DQ33306" s="300"/>
      <c r="DR33306" s="300"/>
      <c r="DS33306" s="300"/>
      <c r="DT33306" s="300"/>
      <c r="DU33306" s="300"/>
      <c r="DV33306" s="300"/>
      <c r="DW33306" s="300"/>
      <c r="DX33306" s="300"/>
      <c r="DY33306" s="300"/>
      <c r="DZ33306" s="300"/>
      <c r="EA33306" s="300"/>
      <c r="EB33306" s="300"/>
      <c r="EC33306" s="300"/>
      <c r="ED33306" s="300"/>
      <c r="EE33306" s="300"/>
      <c r="EF33306" s="300"/>
      <c r="EG33306" s="300"/>
      <c r="EH33306" s="300"/>
      <c r="EI33306" s="300"/>
      <c r="EJ33306" s="300"/>
      <c r="EK33306" s="300"/>
      <c r="EL33306" s="300"/>
      <c r="EM33306" s="300"/>
      <c r="EN33306" s="300"/>
      <c r="EO33306" s="300"/>
      <c r="EP33306" s="300"/>
      <c r="EQ33306" s="300"/>
      <c r="ER33306" s="300"/>
      <c r="ES33306" s="300"/>
      <c r="ET33306" s="300"/>
      <c r="EU33306" s="300"/>
      <c r="EV33306" s="300"/>
      <c r="EW33306" s="300"/>
      <c r="EX33306" s="300"/>
      <c r="EY33306" s="300"/>
      <c r="EZ33306" s="300"/>
      <c r="FA33306" s="300"/>
      <c r="FB33306" s="300"/>
      <c r="FC33306" s="300"/>
      <c r="FD33306" s="300"/>
      <c r="FE33306" s="300"/>
      <c r="FF33306" s="300"/>
      <c r="FG33306" s="300"/>
      <c r="FH33306" s="300"/>
      <c r="FI33306" s="300"/>
      <c r="FJ33306" s="300"/>
      <c r="FK33306" s="300"/>
      <c r="FL33306" s="300"/>
      <c r="FM33306" s="300"/>
      <c r="FN33306" s="300"/>
      <c r="FO33306" s="300"/>
      <c r="FP33306" s="300"/>
      <c r="FQ33306" s="300"/>
      <c r="FR33306" s="300"/>
      <c r="FS33306" s="300"/>
      <c r="FT33306" s="300"/>
      <c r="FU33306" s="300"/>
      <c r="FV33306" s="300"/>
      <c r="FW33306" s="300"/>
      <c r="FX33306" s="300"/>
      <c r="FY33306" s="300"/>
      <c r="FZ33306" s="300"/>
      <c r="GA33306" s="300"/>
      <c r="GB33306" s="300"/>
      <c r="GC33306" s="300"/>
      <c r="GD33306" s="300"/>
      <c r="GE33306" s="300"/>
      <c r="GF33306" s="300"/>
      <c r="GG33306" s="300"/>
      <c r="GH33306" s="300"/>
      <c r="GI33306" s="300"/>
      <c r="GJ33306" s="300"/>
      <c r="GK33306" s="300"/>
    </row>
    <row r="33307" spans="4:193" x14ac:dyDescent="0.25">
      <c r="D33307" s="300"/>
      <c r="J33307" s="300"/>
      <c r="K33307" s="300"/>
      <c r="L33307" s="300"/>
      <c r="M33307" s="300"/>
      <c r="N33307" s="300"/>
      <c r="O33307" s="300"/>
      <c r="P33307" s="300"/>
      <c r="Q33307" s="300"/>
      <c r="R33307" s="300"/>
      <c r="S33307" s="300"/>
      <c r="T33307" s="300"/>
      <c r="U33307" s="300"/>
      <c r="V33307" s="300"/>
      <c r="W33307" s="300"/>
      <c r="X33307" s="300"/>
      <c r="Y33307" s="300"/>
      <c r="Z33307" s="300"/>
      <c r="AA33307" s="300"/>
      <c r="AB33307" s="300"/>
      <c r="AC33307" s="300"/>
      <c r="AD33307" s="300"/>
      <c r="AE33307" s="300"/>
      <c r="AF33307" s="300"/>
      <c r="AG33307" s="300"/>
      <c r="AH33307" s="300"/>
      <c r="AI33307" s="300"/>
      <c r="AJ33307" s="300"/>
      <c r="AK33307" s="300"/>
      <c r="AL33307" s="300"/>
      <c r="AM33307" s="300"/>
      <c r="AN33307" s="300"/>
      <c r="AO33307" s="300"/>
      <c r="AP33307" s="300"/>
      <c r="AQ33307" s="300"/>
      <c r="AR33307" s="300"/>
      <c r="AS33307" s="300"/>
      <c r="AT33307" s="300"/>
      <c r="AU33307" s="300"/>
      <c r="AV33307" s="300"/>
      <c r="AW33307" s="300"/>
      <c r="AX33307" s="300"/>
      <c r="AY33307" s="300"/>
      <c r="AZ33307" s="300"/>
      <c r="BA33307" s="300"/>
      <c r="BB33307" s="300"/>
      <c r="BC33307" s="300"/>
      <c r="BD33307" s="300"/>
      <c r="BE33307" s="300"/>
      <c r="BF33307" s="300"/>
      <c r="BG33307" s="300"/>
      <c r="BH33307" s="300"/>
      <c r="BI33307" s="300"/>
      <c r="BJ33307" s="300"/>
      <c r="BK33307" s="300"/>
      <c r="BL33307" s="300"/>
      <c r="BM33307" s="300"/>
      <c r="BN33307" s="300"/>
      <c r="BO33307" s="300"/>
      <c r="BP33307" s="300"/>
      <c r="BQ33307" s="300"/>
      <c r="BR33307" s="300"/>
      <c r="BS33307" s="300"/>
      <c r="BT33307" s="300"/>
      <c r="BU33307" s="300"/>
      <c r="BV33307" s="300"/>
      <c r="BW33307" s="300"/>
      <c r="BX33307" s="300"/>
      <c r="BY33307" s="300"/>
      <c r="BZ33307" s="300"/>
      <c r="CA33307" s="300"/>
      <c r="CB33307" s="300"/>
      <c r="CC33307" s="300"/>
      <c r="CD33307" s="300"/>
      <c r="CE33307" s="300"/>
      <c r="CF33307" s="300"/>
      <c r="CG33307" s="300"/>
      <c r="CH33307" s="300"/>
      <c r="CI33307" s="300"/>
      <c r="CJ33307" s="300"/>
      <c r="CK33307" s="300"/>
      <c r="CL33307" s="300"/>
      <c r="CM33307" s="300"/>
      <c r="CN33307" s="300"/>
      <c r="CO33307" s="300"/>
      <c r="CP33307" s="300"/>
      <c r="CQ33307" s="300"/>
      <c r="CR33307" s="300"/>
      <c r="CS33307" s="300"/>
      <c r="CT33307" s="300"/>
      <c r="CU33307" s="300"/>
      <c r="CV33307" s="300"/>
      <c r="CW33307" s="300"/>
      <c r="CX33307" s="300"/>
      <c r="CY33307" s="300"/>
      <c r="CZ33307" s="300"/>
      <c r="DA33307" s="300"/>
      <c r="DB33307" s="300"/>
      <c r="DC33307" s="300"/>
      <c r="DD33307" s="300"/>
      <c r="DE33307" s="300"/>
      <c r="DF33307" s="300"/>
      <c r="DG33307" s="300"/>
      <c r="DH33307" s="300"/>
      <c r="DI33307" s="300"/>
      <c r="DJ33307" s="300"/>
      <c r="DK33307" s="300"/>
      <c r="DL33307" s="300"/>
      <c r="DM33307" s="300"/>
      <c r="DN33307" s="300"/>
      <c r="DO33307" s="300"/>
      <c r="DP33307" s="300"/>
      <c r="DQ33307" s="300"/>
      <c r="DR33307" s="300"/>
      <c r="DS33307" s="300"/>
      <c r="DT33307" s="300"/>
      <c r="DU33307" s="300"/>
      <c r="DV33307" s="300"/>
      <c r="DW33307" s="300"/>
      <c r="DX33307" s="300"/>
      <c r="DY33307" s="300"/>
      <c r="DZ33307" s="300"/>
      <c r="EA33307" s="300"/>
      <c r="EB33307" s="300"/>
      <c r="EC33307" s="300"/>
      <c r="ED33307" s="300"/>
      <c r="EE33307" s="300"/>
      <c r="EF33307" s="300"/>
      <c r="EG33307" s="300"/>
      <c r="EH33307" s="300"/>
      <c r="EI33307" s="300"/>
      <c r="EJ33307" s="300"/>
      <c r="EK33307" s="300"/>
      <c r="EL33307" s="300"/>
      <c r="EM33307" s="300"/>
      <c r="EN33307" s="300"/>
      <c r="EO33307" s="300"/>
      <c r="EP33307" s="300"/>
      <c r="EQ33307" s="300"/>
      <c r="ER33307" s="300"/>
      <c r="ES33307" s="300"/>
      <c r="ET33307" s="300"/>
      <c r="EU33307" s="300"/>
      <c r="EV33307" s="300"/>
      <c r="EW33307" s="300"/>
      <c r="EX33307" s="300"/>
      <c r="EY33307" s="300"/>
      <c r="EZ33307" s="300"/>
      <c r="FA33307" s="300"/>
      <c r="FB33307" s="300"/>
      <c r="FC33307" s="300"/>
      <c r="FD33307" s="300"/>
      <c r="FE33307" s="300"/>
      <c r="FF33307" s="300"/>
      <c r="FG33307" s="300"/>
      <c r="FH33307" s="300"/>
      <c r="FI33307" s="300"/>
      <c r="FJ33307" s="300"/>
      <c r="FK33307" s="300"/>
      <c r="FL33307" s="300"/>
      <c r="FM33307" s="300"/>
      <c r="FN33307" s="300"/>
      <c r="FO33307" s="300"/>
      <c r="FP33307" s="300"/>
      <c r="FQ33307" s="300"/>
      <c r="FR33307" s="300"/>
      <c r="FS33307" s="300"/>
      <c r="FT33307" s="300"/>
      <c r="FU33307" s="300"/>
      <c r="FV33307" s="300"/>
      <c r="FW33307" s="300"/>
      <c r="FX33307" s="300"/>
      <c r="FY33307" s="300"/>
      <c r="FZ33307" s="300"/>
      <c r="GA33307" s="300"/>
      <c r="GB33307" s="300"/>
      <c r="GC33307" s="300"/>
      <c r="GD33307" s="300"/>
      <c r="GE33307" s="300"/>
      <c r="GF33307" s="300"/>
      <c r="GG33307" s="300"/>
      <c r="GH33307" s="300"/>
      <c r="GI33307" s="300"/>
      <c r="GJ33307" s="300"/>
      <c r="GK33307" s="300"/>
    </row>
    <row r="33308" spans="4:193" x14ac:dyDescent="0.25">
      <c r="D33308" s="300"/>
      <c r="J33308" s="300"/>
      <c r="K33308" s="300"/>
      <c r="L33308" s="300"/>
      <c r="M33308" s="300"/>
      <c r="N33308" s="300"/>
      <c r="O33308" s="300"/>
      <c r="P33308" s="300"/>
      <c r="Q33308" s="300"/>
      <c r="R33308" s="300"/>
      <c r="S33308" s="300"/>
      <c r="T33308" s="300"/>
      <c r="U33308" s="300"/>
      <c r="V33308" s="300"/>
      <c r="W33308" s="300"/>
      <c r="X33308" s="300"/>
      <c r="Y33308" s="300"/>
      <c r="Z33308" s="300"/>
      <c r="AA33308" s="300"/>
      <c r="AB33308" s="300"/>
      <c r="AC33308" s="300"/>
      <c r="AD33308" s="300"/>
      <c r="AE33308" s="300"/>
      <c r="AF33308" s="300"/>
      <c r="AG33308" s="300"/>
      <c r="AH33308" s="300"/>
      <c r="AI33308" s="300"/>
      <c r="AJ33308" s="300"/>
      <c r="AK33308" s="300"/>
      <c r="AL33308" s="300"/>
      <c r="AM33308" s="300"/>
      <c r="AN33308" s="300"/>
      <c r="AO33308" s="300"/>
      <c r="AP33308" s="300"/>
      <c r="AQ33308" s="300"/>
      <c r="AR33308" s="300"/>
      <c r="AS33308" s="300"/>
      <c r="AT33308" s="300"/>
      <c r="AU33308" s="300"/>
      <c r="AV33308" s="300"/>
      <c r="AW33308" s="300"/>
      <c r="AX33308" s="300"/>
      <c r="AY33308" s="300"/>
      <c r="AZ33308" s="300"/>
      <c r="BA33308" s="300"/>
      <c r="BB33308" s="300"/>
      <c r="BC33308" s="300"/>
      <c r="BD33308" s="300"/>
      <c r="BE33308" s="300"/>
      <c r="BF33308" s="300"/>
      <c r="BG33308" s="300"/>
      <c r="BH33308" s="300"/>
      <c r="BI33308" s="300"/>
      <c r="BJ33308" s="300"/>
      <c r="BK33308" s="300"/>
      <c r="BL33308" s="300"/>
      <c r="BM33308" s="300"/>
      <c r="BN33308" s="300"/>
      <c r="BO33308" s="300"/>
      <c r="BP33308" s="300"/>
      <c r="BQ33308" s="300"/>
      <c r="BR33308" s="300"/>
      <c r="BS33308" s="300"/>
      <c r="BT33308" s="300"/>
      <c r="BU33308" s="300"/>
      <c r="BV33308" s="300"/>
      <c r="BW33308" s="300"/>
      <c r="BX33308" s="300"/>
      <c r="BY33308" s="300"/>
      <c r="BZ33308" s="300"/>
      <c r="CA33308" s="300"/>
      <c r="CB33308" s="300"/>
      <c r="CC33308" s="300"/>
      <c r="CD33308" s="300"/>
      <c r="CE33308" s="300"/>
      <c r="CF33308" s="300"/>
      <c r="CG33308" s="300"/>
      <c r="CH33308" s="300"/>
      <c r="CI33308" s="300"/>
      <c r="CJ33308" s="300"/>
      <c r="CK33308" s="300"/>
      <c r="CL33308" s="300"/>
      <c r="CM33308" s="300"/>
      <c r="CN33308" s="300"/>
      <c r="CO33308" s="300"/>
      <c r="CP33308" s="300"/>
      <c r="CQ33308" s="300"/>
      <c r="CR33308" s="300"/>
      <c r="CS33308" s="300"/>
      <c r="CT33308" s="300"/>
      <c r="CU33308" s="300"/>
      <c r="CV33308" s="300"/>
      <c r="CW33308" s="300"/>
      <c r="CX33308" s="300"/>
      <c r="CY33308" s="300"/>
      <c r="CZ33308" s="300"/>
      <c r="DA33308" s="300"/>
      <c r="DB33308" s="300"/>
      <c r="DC33308" s="300"/>
      <c r="DD33308" s="300"/>
      <c r="DE33308" s="300"/>
      <c r="DF33308" s="300"/>
      <c r="DG33308" s="300"/>
      <c r="DH33308" s="300"/>
      <c r="DI33308" s="300"/>
      <c r="DJ33308" s="300"/>
      <c r="DK33308" s="300"/>
      <c r="DL33308" s="300"/>
      <c r="DM33308" s="300"/>
      <c r="DN33308" s="300"/>
      <c r="DO33308" s="300"/>
      <c r="DP33308" s="300"/>
      <c r="DQ33308" s="300"/>
      <c r="DR33308" s="300"/>
      <c r="DS33308" s="300"/>
      <c r="DT33308" s="300"/>
      <c r="DU33308" s="300"/>
      <c r="DV33308" s="300"/>
      <c r="DW33308" s="300"/>
      <c r="DX33308" s="300"/>
      <c r="DY33308" s="300"/>
      <c r="DZ33308" s="300"/>
      <c r="EA33308" s="300"/>
      <c r="EB33308" s="300"/>
      <c r="EC33308" s="300"/>
      <c r="ED33308" s="300"/>
      <c r="EE33308" s="300"/>
      <c r="EF33308" s="300"/>
      <c r="EG33308" s="300"/>
      <c r="EH33308" s="300"/>
      <c r="EI33308" s="300"/>
      <c r="EJ33308" s="300"/>
      <c r="EK33308" s="300"/>
      <c r="EL33308" s="300"/>
      <c r="EM33308" s="300"/>
      <c r="EN33308" s="300"/>
      <c r="EO33308" s="300"/>
      <c r="EP33308" s="300"/>
      <c r="EQ33308" s="300"/>
      <c r="ER33308" s="300"/>
      <c r="ES33308" s="300"/>
      <c r="ET33308" s="300"/>
      <c r="EU33308" s="300"/>
      <c r="EV33308" s="300"/>
      <c r="EW33308" s="300"/>
      <c r="EX33308" s="300"/>
      <c r="EY33308" s="300"/>
      <c r="EZ33308" s="300"/>
      <c r="FA33308" s="300"/>
      <c r="FB33308" s="300"/>
      <c r="FC33308" s="300"/>
      <c r="FD33308" s="300"/>
      <c r="FE33308" s="300"/>
      <c r="FF33308" s="300"/>
      <c r="FG33308" s="300"/>
      <c r="FH33308" s="300"/>
      <c r="FI33308" s="300"/>
      <c r="FJ33308" s="300"/>
      <c r="FK33308" s="300"/>
      <c r="FL33308" s="300"/>
      <c r="FM33308" s="300"/>
      <c r="FN33308" s="300"/>
      <c r="FO33308" s="300"/>
      <c r="FP33308" s="300"/>
      <c r="FQ33308" s="300"/>
      <c r="FR33308" s="300"/>
      <c r="FS33308" s="300"/>
      <c r="FT33308" s="300"/>
      <c r="FU33308" s="300"/>
      <c r="FV33308" s="300"/>
      <c r="FW33308" s="300"/>
      <c r="FX33308" s="300"/>
      <c r="FY33308" s="300"/>
      <c r="FZ33308" s="300"/>
      <c r="GA33308" s="300"/>
      <c r="GB33308" s="300"/>
      <c r="GC33308" s="300"/>
      <c r="GD33308" s="300"/>
      <c r="GE33308" s="300"/>
      <c r="GF33308" s="300"/>
      <c r="GG33308" s="300"/>
      <c r="GH33308" s="300"/>
      <c r="GI33308" s="300"/>
      <c r="GJ33308" s="300"/>
      <c r="GK33308" s="300"/>
    </row>
    <row r="33309" spans="4:193" x14ac:dyDescent="0.25">
      <c r="D33309" s="300"/>
      <c r="J33309" s="300"/>
      <c r="K33309" s="300"/>
      <c r="L33309" s="300"/>
      <c r="M33309" s="300"/>
      <c r="N33309" s="300"/>
      <c r="O33309" s="300"/>
      <c r="P33309" s="300"/>
      <c r="Q33309" s="300"/>
      <c r="R33309" s="300"/>
      <c r="S33309" s="300"/>
      <c r="T33309" s="300"/>
      <c r="U33309" s="300"/>
      <c r="V33309" s="300"/>
      <c r="W33309" s="300"/>
      <c r="X33309" s="300"/>
      <c r="Y33309" s="300"/>
      <c r="Z33309" s="300"/>
      <c r="AA33309" s="300"/>
      <c r="AB33309" s="300"/>
      <c r="AC33309" s="300"/>
      <c r="AD33309" s="300"/>
      <c r="AE33309" s="300"/>
      <c r="AF33309" s="300"/>
      <c r="AG33309" s="300"/>
      <c r="AH33309" s="300"/>
      <c r="AI33309" s="300"/>
      <c r="AJ33309" s="300"/>
      <c r="AK33309" s="300"/>
      <c r="AL33309" s="300"/>
      <c r="AM33309" s="300"/>
      <c r="AN33309" s="300"/>
      <c r="AO33309" s="300"/>
      <c r="AP33309" s="300"/>
      <c r="AQ33309" s="300"/>
      <c r="AR33309" s="300"/>
      <c r="AS33309" s="300"/>
      <c r="AT33309" s="300"/>
      <c r="AU33309" s="300"/>
      <c r="AV33309" s="300"/>
      <c r="AW33309" s="300"/>
      <c r="AX33309" s="300"/>
      <c r="AY33309" s="300"/>
      <c r="AZ33309" s="300"/>
      <c r="BA33309" s="300"/>
      <c r="BB33309" s="300"/>
      <c r="BC33309" s="300"/>
      <c r="BD33309" s="300"/>
      <c r="BE33309" s="300"/>
      <c r="BF33309" s="300"/>
      <c r="BG33309" s="300"/>
      <c r="BH33309" s="300"/>
      <c r="BI33309" s="300"/>
      <c r="BJ33309" s="300"/>
      <c r="BK33309" s="300"/>
      <c r="BL33309" s="300"/>
      <c r="BM33309" s="300"/>
      <c r="BN33309" s="300"/>
      <c r="BO33309" s="300"/>
      <c r="BP33309" s="300"/>
      <c r="BQ33309" s="300"/>
      <c r="BR33309" s="300"/>
      <c r="BS33309" s="300"/>
      <c r="BT33309" s="300"/>
      <c r="BU33309" s="300"/>
      <c r="BV33309" s="300"/>
      <c r="BW33309" s="300"/>
      <c r="BX33309" s="300"/>
      <c r="BY33309" s="300"/>
      <c r="BZ33309" s="300"/>
      <c r="CA33309" s="300"/>
      <c r="CB33309" s="300"/>
      <c r="CC33309" s="300"/>
      <c r="CD33309" s="300"/>
      <c r="CE33309" s="300"/>
      <c r="CF33309" s="300"/>
      <c r="CG33309" s="300"/>
      <c r="CH33309" s="300"/>
      <c r="CI33309" s="300"/>
      <c r="CJ33309" s="300"/>
      <c r="CK33309" s="300"/>
      <c r="CL33309" s="300"/>
      <c r="CM33309" s="300"/>
      <c r="CN33309" s="300"/>
      <c r="CO33309" s="300"/>
      <c r="CP33309" s="300"/>
      <c r="CQ33309" s="300"/>
      <c r="CR33309" s="300"/>
      <c r="CS33309" s="300"/>
      <c r="CT33309" s="300"/>
      <c r="CU33309" s="300"/>
      <c r="CV33309" s="300"/>
      <c r="CW33309" s="300"/>
      <c r="CX33309" s="300"/>
      <c r="CY33309" s="300"/>
      <c r="CZ33309" s="300"/>
      <c r="DA33309" s="300"/>
      <c r="DB33309" s="300"/>
      <c r="DC33309" s="300"/>
      <c r="DD33309" s="300"/>
      <c r="DE33309" s="300"/>
      <c r="DF33309" s="300"/>
      <c r="DG33309" s="300"/>
      <c r="DH33309" s="300"/>
      <c r="DI33309" s="300"/>
      <c r="DJ33309" s="300"/>
      <c r="DK33309" s="300"/>
      <c r="DL33309" s="300"/>
      <c r="DM33309" s="300"/>
      <c r="DN33309" s="300"/>
      <c r="DO33309" s="300"/>
      <c r="DP33309" s="300"/>
      <c r="DQ33309" s="300"/>
      <c r="DR33309" s="300"/>
      <c r="DS33309" s="300"/>
      <c r="DT33309" s="300"/>
      <c r="DU33309" s="300"/>
      <c r="DV33309" s="300"/>
      <c r="DW33309" s="300"/>
      <c r="DX33309" s="300"/>
      <c r="DY33309" s="300"/>
      <c r="DZ33309" s="300"/>
      <c r="EA33309" s="300"/>
      <c r="EB33309" s="300"/>
      <c r="EC33309" s="300"/>
      <c r="ED33309" s="300"/>
      <c r="EE33309" s="300"/>
      <c r="EF33309" s="300"/>
      <c r="EG33309" s="300"/>
      <c r="EH33309" s="300"/>
      <c r="EI33309" s="300"/>
      <c r="EJ33309" s="300"/>
      <c r="EK33309" s="300"/>
      <c r="EL33309" s="300"/>
      <c r="EM33309" s="300"/>
      <c r="EN33309" s="300"/>
      <c r="EO33309" s="300"/>
      <c r="EP33309" s="300"/>
      <c r="EQ33309" s="300"/>
      <c r="ER33309" s="300"/>
      <c r="ES33309" s="300"/>
      <c r="ET33309" s="300"/>
      <c r="EU33309" s="300"/>
      <c r="EV33309" s="300"/>
      <c r="EW33309" s="300"/>
      <c r="EX33309" s="300"/>
      <c r="EY33309" s="300"/>
      <c r="EZ33309" s="300"/>
      <c r="FA33309" s="300"/>
      <c r="FB33309" s="300"/>
      <c r="FC33309" s="300"/>
      <c r="FD33309" s="300"/>
      <c r="FE33309" s="300"/>
      <c r="FF33309" s="300"/>
      <c r="FG33309" s="300"/>
      <c r="FH33309" s="300"/>
      <c r="FI33309" s="300"/>
      <c r="FJ33309" s="300"/>
      <c r="FK33309" s="300"/>
      <c r="FL33309" s="300"/>
      <c r="FM33309" s="300"/>
      <c r="FN33309" s="300"/>
      <c r="FO33309" s="300"/>
      <c r="FP33309" s="300"/>
      <c r="FQ33309" s="300"/>
      <c r="FR33309" s="300"/>
      <c r="FS33309" s="300"/>
      <c r="FT33309" s="300"/>
      <c r="FU33309" s="300"/>
      <c r="FV33309" s="300"/>
      <c r="FW33309" s="300"/>
      <c r="FX33309" s="300"/>
      <c r="FY33309" s="300"/>
      <c r="FZ33309" s="300"/>
      <c r="GA33309" s="300"/>
      <c r="GB33309" s="300"/>
      <c r="GC33309" s="300"/>
      <c r="GD33309" s="300"/>
      <c r="GE33309" s="300"/>
      <c r="GF33309" s="300"/>
      <c r="GG33309" s="300"/>
      <c r="GH33309" s="300"/>
      <c r="GI33309" s="300"/>
      <c r="GJ33309" s="300"/>
      <c r="GK33309" s="300"/>
    </row>
    <row r="33310" spans="4:193" x14ac:dyDescent="0.25">
      <c r="D33310" s="300"/>
      <c r="J33310" s="300"/>
      <c r="K33310" s="300"/>
      <c r="L33310" s="300"/>
      <c r="M33310" s="300"/>
      <c r="N33310" s="300"/>
      <c r="O33310" s="300"/>
      <c r="P33310" s="300"/>
      <c r="Q33310" s="300"/>
      <c r="R33310" s="300"/>
      <c r="S33310" s="300"/>
      <c r="T33310" s="300"/>
      <c r="U33310" s="300"/>
      <c r="V33310" s="300"/>
      <c r="W33310" s="300"/>
      <c r="X33310" s="300"/>
      <c r="Y33310" s="300"/>
      <c r="Z33310" s="300"/>
      <c r="AA33310" s="300"/>
      <c r="AB33310" s="300"/>
      <c r="AC33310" s="300"/>
      <c r="AD33310" s="300"/>
      <c r="AE33310" s="300"/>
      <c r="AF33310" s="300"/>
      <c r="AG33310" s="300"/>
      <c r="AH33310" s="300"/>
      <c r="AI33310" s="300"/>
      <c r="AJ33310" s="300"/>
      <c r="AK33310" s="300"/>
      <c r="AL33310" s="300"/>
      <c r="AM33310" s="300"/>
      <c r="AN33310" s="300"/>
      <c r="AO33310" s="300"/>
      <c r="AP33310" s="300"/>
      <c r="AQ33310" s="300"/>
      <c r="AR33310" s="300"/>
      <c r="AS33310" s="300"/>
      <c r="AT33310" s="300"/>
      <c r="AU33310" s="300"/>
      <c r="AV33310" s="300"/>
      <c r="AW33310" s="300"/>
      <c r="AX33310" s="300"/>
      <c r="AY33310" s="300"/>
      <c r="AZ33310" s="300"/>
      <c r="BA33310" s="300"/>
      <c r="BB33310" s="300"/>
      <c r="BC33310" s="300"/>
      <c r="BD33310" s="300"/>
      <c r="BE33310" s="300"/>
      <c r="BF33310" s="300"/>
      <c r="BG33310" s="300"/>
      <c r="BH33310" s="300"/>
      <c r="BI33310" s="300"/>
      <c r="BJ33310" s="300"/>
      <c r="BK33310" s="300"/>
      <c r="BL33310" s="300"/>
      <c r="BM33310" s="300"/>
      <c r="BN33310" s="300"/>
      <c r="BO33310" s="300"/>
      <c r="BP33310" s="300"/>
      <c r="BQ33310" s="300"/>
      <c r="BR33310" s="300"/>
      <c r="BS33310" s="300"/>
      <c r="BT33310" s="300"/>
      <c r="BU33310" s="300"/>
      <c r="BV33310" s="300"/>
      <c r="BW33310" s="300"/>
      <c r="BX33310" s="300"/>
      <c r="BY33310" s="300"/>
      <c r="BZ33310" s="300"/>
      <c r="CA33310" s="300"/>
      <c r="CB33310" s="300"/>
      <c r="CC33310" s="300"/>
      <c r="CD33310" s="300"/>
      <c r="CE33310" s="300"/>
      <c r="CF33310" s="300"/>
      <c r="CG33310" s="300"/>
      <c r="CH33310" s="300"/>
      <c r="CI33310" s="300"/>
      <c r="CJ33310" s="300"/>
      <c r="CK33310" s="300"/>
      <c r="CL33310" s="300"/>
      <c r="CM33310" s="300"/>
      <c r="CN33310" s="300"/>
      <c r="CO33310" s="300"/>
      <c r="CP33310" s="300"/>
      <c r="CQ33310" s="300"/>
      <c r="CR33310" s="300"/>
      <c r="CS33310" s="300"/>
      <c r="CT33310" s="300"/>
      <c r="CU33310" s="300"/>
      <c r="CV33310" s="300"/>
      <c r="CW33310" s="300"/>
      <c r="CX33310" s="300"/>
      <c r="CY33310" s="300"/>
      <c r="CZ33310" s="300"/>
      <c r="DA33310" s="300"/>
      <c r="DB33310" s="300"/>
      <c r="DC33310" s="300"/>
      <c r="DD33310" s="300"/>
      <c r="DE33310" s="300"/>
      <c r="DF33310" s="300"/>
      <c r="DG33310" s="300"/>
      <c r="DH33310" s="300"/>
      <c r="DI33310" s="300"/>
      <c r="DJ33310" s="300"/>
      <c r="DK33310" s="300"/>
      <c r="DL33310" s="300"/>
      <c r="DM33310" s="300"/>
      <c r="DN33310" s="300"/>
      <c r="DO33310" s="300"/>
      <c r="DP33310" s="300"/>
      <c r="DQ33310" s="300"/>
      <c r="DR33310" s="300"/>
      <c r="DS33310" s="300"/>
      <c r="DT33310" s="300"/>
      <c r="DU33310" s="300"/>
      <c r="DV33310" s="300"/>
      <c r="DW33310" s="300"/>
      <c r="DX33310" s="300"/>
      <c r="DY33310" s="300"/>
      <c r="DZ33310" s="300"/>
      <c r="EA33310" s="300"/>
      <c r="EB33310" s="300"/>
      <c r="EC33310" s="300"/>
      <c r="ED33310" s="300"/>
      <c r="EE33310" s="300"/>
      <c r="EF33310" s="300"/>
      <c r="EG33310" s="300"/>
      <c r="EH33310" s="300"/>
      <c r="EI33310" s="300"/>
      <c r="EJ33310" s="300"/>
      <c r="EK33310" s="300"/>
      <c r="EL33310" s="300"/>
      <c r="EM33310" s="300"/>
      <c r="EN33310" s="300"/>
      <c r="EO33310" s="300"/>
      <c r="EP33310" s="300"/>
      <c r="EQ33310" s="300"/>
      <c r="ER33310" s="300"/>
      <c r="ES33310" s="300"/>
      <c r="ET33310" s="300"/>
      <c r="EU33310" s="300"/>
      <c r="EV33310" s="300"/>
      <c r="EW33310" s="300"/>
      <c r="EX33310" s="300"/>
      <c r="EY33310" s="300"/>
      <c r="EZ33310" s="300"/>
      <c r="FA33310" s="300"/>
      <c r="FB33310" s="300"/>
      <c r="FC33310" s="300"/>
      <c r="FD33310" s="300"/>
      <c r="FE33310" s="300"/>
      <c r="FF33310" s="300"/>
      <c r="FG33310" s="300"/>
      <c r="FH33310" s="300"/>
      <c r="FI33310" s="300"/>
      <c r="FJ33310" s="300"/>
      <c r="FK33310" s="300"/>
      <c r="FL33310" s="300"/>
      <c r="FM33310" s="300"/>
      <c r="FN33310" s="300"/>
      <c r="FO33310" s="300"/>
      <c r="FP33310" s="300"/>
      <c r="FQ33310" s="300"/>
      <c r="FR33310" s="300"/>
      <c r="FS33310" s="300"/>
      <c r="FT33310" s="300"/>
      <c r="FU33310" s="300"/>
      <c r="FV33310" s="300"/>
      <c r="FW33310" s="300"/>
      <c r="FX33310" s="300"/>
      <c r="FY33310" s="300"/>
      <c r="FZ33310" s="300"/>
      <c r="GA33310" s="300"/>
      <c r="GB33310" s="300"/>
      <c r="GC33310" s="300"/>
      <c r="GD33310" s="300"/>
      <c r="GE33310" s="300"/>
      <c r="GF33310" s="300"/>
      <c r="GG33310" s="300"/>
      <c r="GH33310" s="300"/>
      <c r="GI33310" s="300"/>
      <c r="GJ33310" s="300"/>
      <c r="GK33310" s="300"/>
    </row>
    <row r="33311" spans="4:193" x14ac:dyDescent="0.25">
      <c r="D33311" s="300"/>
      <c r="J33311" s="300"/>
      <c r="K33311" s="300"/>
      <c r="L33311" s="300"/>
      <c r="M33311" s="300"/>
      <c r="N33311" s="300"/>
      <c r="O33311" s="300"/>
      <c r="P33311" s="300"/>
      <c r="Q33311" s="300"/>
      <c r="R33311" s="300"/>
      <c r="S33311" s="300"/>
      <c r="T33311" s="300"/>
      <c r="U33311" s="300"/>
      <c r="V33311" s="300"/>
      <c r="W33311" s="300"/>
      <c r="X33311" s="300"/>
      <c r="Y33311" s="300"/>
      <c r="Z33311" s="300"/>
      <c r="AA33311" s="300"/>
      <c r="AB33311" s="300"/>
      <c r="AC33311" s="300"/>
      <c r="AD33311" s="300"/>
      <c r="AE33311" s="300"/>
      <c r="AF33311" s="300"/>
      <c r="AG33311" s="300"/>
      <c r="AH33311" s="300"/>
      <c r="AI33311" s="300"/>
      <c r="AJ33311" s="300"/>
      <c r="AK33311" s="300"/>
      <c r="AL33311" s="300"/>
      <c r="AM33311" s="300"/>
      <c r="AN33311" s="300"/>
      <c r="AO33311" s="300"/>
      <c r="AP33311" s="300"/>
      <c r="AQ33311" s="300"/>
      <c r="AR33311" s="300"/>
      <c r="AS33311" s="300"/>
      <c r="AT33311" s="300"/>
      <c r="AU33311" s="300"/>
      <c r="AV33311" s="300"/>
      <c r="AW33311" s="300"/>
      <c r="AX33311" s="300"/>
      <c r="AY33311" s="300"/>
      <c r="AZ33311" s="300"/>
      <c r="BA33311" s="300"/>
      <c r="BB33311" s="300"/>
      <c r="BC33311" s="300"/>
      <c r="BD33311" s="300"/>
      <c r="BE33311" s="300"/>
      <c r="BF33311" s="300"/>
      <c r="BG33311" s="300"/>
      <c r="BH33311" s="300"/>
      <c r="BI33311" s="300"/>
      <c r="BJ33311" s="300"/>
      <c r="BK33311" s="300"/>
      <c r="BL33311" s="300"/>
      <c r="BM33311" s="300"/>
      <c r="BN33311" s="300"/>
      <c r="BO33311" s="300"/>
      <c r="BP33311" s="300"/>
      <c r="BQ33311" s="300"/>
      <c r="BR33311" s="300"/>
      <c r="BS33311" s="300"/>
      <c r="BT33311" s="300"/>
      <c r="BU33311" s="300"/>
      <c r="BV33311" s="300"/>
      <c r="BW33311" s="300"/>
      <c r="BX33311" s="300"/>
      <c r="BY33311" s="300"/>
      <c r="BZ33311" s="300"/>
      <c r="CA33311" s="300"/>
      <c r="CB33311" s="300"/>
      <c r="CC33311" s="300"/>
      <c r="CD33311" s="300"/>
      <c r="CE33311" s="300"/>
      <c r="CF33311" s="300"/>
      <c r="CG33311" s="300"/>
      <c r="CH33311" s="300"/>
      <c r="CI33311" s="300"/>
      <c r="CJ33311" s="300"/>
      <c r="CK33311" s="300"/>
      <c r="CL33311" s="300"/>
      <c r="CM33311" s="300"/>
      <c r="CN33311" s="300"/>
      <c r="CO33311" s="300"/>
      <c r="CP33311" s="300"/>
      <c r="CQ33311" s="300"/>
      <c r="CR33311" s="300"/>
      <c r="CS33311" s="300"/>
      <c r="CT33311" s="300"/>
      <c r="CU33311" s="300"/>
      <c r="CV33311" s="300"/>
      <c r="CW33311" s="300"/>
      <c r="CX33311" s="300"/>
      <c r="CY33311" s="300"/>
      <c r="CZ33311" s="300"/>
      <c r="DA33311" s="300"/>
      <c r="DB33311" s="300"/>
      <c r="DC33311" s="300"/>
      <c r="DD33311" s="300"/>
      <c r="DE33311" s="300"/>
      <c r="DF33311" s="300"/>
      <c r="DG33311" s="300"/>
      <c r="DH33311" s="300"/>
      <c r="DI33311" s="300"/>
      <c r="DJ33311" s="300"/>
      <c r="DK33311" s="300"/>
      <c r="DL33311" s="300"/>
      <c r="DM33311" s="300"/>
      <c r="DN33311" s="300"/>
      <c r="DO33311" s="300"/>
      <c r="DP33311" s="300"/>
      <c r="DQ33311" s="300"/>
      <c r="DR33311" s="300"/>
      <c r="DS33311" s="300"/>
      <c r="DT33311" s="300"/>
      <c r="DU33311" s="300"/>
      <c r="DV33311" s="300"/>
      <c r="DW33311" s="300"/>
      <c r="DX33311" s="300"/>
      <c r="DY33311" s="300"/>
      <c r="DZ33311" s="300"/>
      <c r="EA33311" s="300"/>
      <c r="EB33311" s="300"/>
      <c r="EC33311" s="300"/>
      <c r="ED33311" s="300"/>
      <c r="EE33311" s="300"/>
      <c r="EF33311" s="300"/>
      <c r="EG33311" s="300"/>
      <c r="EH33311" s="300"/>
      <c r="EI33311" s="300"/>
      <c r="EJ33311" s="300"/>
      <c r="EK33311" s="300"/>
      <c r="EL33311" s="300"/>
      <c r="EM33311" s="300"/>
      <c r="EN33311" s="300"/>
      <c r="EO33311" s="300"/>
      <c r="EP33311" s="300"/>
      <c r="EQ33311" s="300"/>
      <c r="ER33311" s="300"/>
      <c r="ES33311" s="300"/>
      <c r="ET33311" s="300"/>
      <c r="EU33311" s="300"/>
      <c r="EV33311" s="300"/>
      <c r="EW33311" s="300"/>
      <c r="EX33311" s="300"/>
      <c r="EY33311" s="300"/>
      <c r="EZ33311" s="300"/>
      <c r="FA33311" s="300"/>
      <c r="FB33311" s="300"/>
      <c r="FC33311" s="300"/>
      <c r="FD33311" s="300"/>
      <c r="FE33311" s="300"/>
      <c r="FF33311" s="300"/>
      <c r="FG33311" s="300"/>
      <c r="FH33311" s="300"/>
      <c r="FI33311" s="300"/>
      <c r="FJ33311" s="300"/>
      <c r="FK33311" s="300"/>
      <c r="FL33311" s="300"/>
      <c r="FM33311" s="300"/>
      <c r="FN33311" s="300"/>
      <c r="FO33311" s="300"/>
      <c r="FP33311" s="300"/>
      <c r="FQ33311" s="300"/>
      <c r="FR33311" s="300"/>
      <c r="FS33311" s="300"/>
      <c r="FT33311" s="300"/>
      <c r="FU33311" s="300"/>
      <c r="FV33311" s="300"/>
      <c r="FW33311" s="300"/>
      <c r="FX33311" s="300"/>
      <c r="FY33311" s="300"/>
      <c r="FZ33311" s="300"/>
      <c r="GA33311" s="300"/>
      <c r="GB33311" s="300"/>
      <c r="GC33311" s="300"/>
      <c r="GD33311" s="300"/>
      <c r="GE33311" s="300"/>
      <c r="GF33311" s="300"/>
      <c r="GG33311" s="300"/>
      <c r="GH33311" s="300"/>
      <c r="GI33311" s="300"/>
      <c r="GJ33311" s="300"/>
      <c r="GK33311" s="300"/>
    </row>
    <row r="33312" spans="4:193" x14ac:dyDescent="0.25">
      <c r="D33312" s="300"/>
      <c r="J33312" s="300"/>
      <c r="K33312" s="300"/>
      <c r="L33312" s="300"/>
      <c r="M33312" s="300"/>
      <c r="N33312" s="300"/>
      <c r="O33312" s="300"/>
      <c r="P33312" s="300"/>
      <c r="Q33312" s="300"/>
      <c r="R33312" s="300"/>
      <c r="S33312" s="300"/>
      <c r="T33312" s="300"/>
      <c r="U33312" s="300"/>
      <c r="V33312" s="300"/>
      <c r="W33312" s="300"/>
      <c r="X33312" s="300"/>
      <c r="Y33312" s="300"/>
      <c r="Z33312" s="300"/>
      <c r="AA33312" s="300"/>
      <c r="AB33312" s="300"/>
      <c r="AC33312" s="300"/>
      <c r="AD33312" s="300"/>
      <c r="AE33312" s="300"/>
      <c r="AF33312" s="300"/>
      <c r="AG33312" s="300"/>
      <c r="AH33312" s="300"/>
      <c r="AI33312" s="300"/>
      <c r="AJ33312" s="300"/>
      <c r="AK33312" s="300"/>
      <c r="AL33312" s="300"/>
      <c r="AM33312" s="300"/>
      <c r="AN33312" s="300"/>
      <c r="AO33312" s="300"/>
      <c r="AP33312" s="300"/>
      <c r="AQ33312" s="300"/>
      <c r="AR33312" s="300"/>
      <c r="AS33312" s="300"/>
      <c r="AT33312" s="300"/>
      <c r="AU33312" s="300"/>
      <c r="AV33312" s="300"/>
      <c r="AW33312" s="300"/>
      <c r="AX33312" s="300"/>
      <c r="AY33312" s="300"/>
      <c r="AZ33312" s="300"/>
      <c r="BA33312" s="300"/>
      <c r="BB33312" s="300"/>
      <c r="BC33312" s="300"/>
      <c r="BD33312" s="300"/>
      <c r="BE33312" s="300"/>
      <c r="BF33312" s="300"/>
      <c r="BG33312" s="300"/>
      <c r="BH33312" s="300"/>
      <c r="BI33312" s="300"/>
      <c r="BJ33312" s="300"/>
      <c r="BK33312" s="300"/>
      <c r="BL33312" s="300"/>
      <c r="BM33312" s="300"/>
      <c r="BN33312" s="300"/>
      <c r="BO33312" s="300"/>
      <c r="BP33312" s="300"/>
      <c r="BQ33312" s="300"/>
      <c r="BR33312" s="300"/>
      <c r="BS33312" s="300"/>
      <c r="BT33312" s="300"/>
      <c r="BU33312" s="300"/>
      <c r="BV33312" s="300"/>
      <c r="BW33312" s="300"/>
      <c r="BX33312" s="300"/>
      <c r="BY33312" s="300"/>
      <c r="BZ33312" s="300"/>
      <c r="CA33312" s="300"/>
      <c r="CB33312" s="300"/>
      <c r="CC33312" s="300"/>
      <c r="CD33312" s="300"/>
      <c r="CE33312" s="300"/>
      <c r="CF33312" s="300"/>
      <c r="CG33312" s="300"/>
      <c r="CH33312" s="300"/>
      <c r="CI33312" s="300"/>
      <c r="CJ33312" s="300"/>
      <c r="CK33312" s="300"/>
      <c r="CL33312" s="300"/>
      <c r="CM33312" s="300"/>
      <c r="CN33312" s="300"/>
      <c r="CO33312" s="300"/>
      <c r="CP33312" s="300"/>
      <c r="CQ33312" s="300"/>
      <c r="CR33312" s="300"/>
      <c r="CS33312" s="300"/>
      <c r="CT33312" s="300"/>
      <c r="CU33312" s="300"/>
      <c r="CV33312" s="300"/>
      <c r="CW33312" s="300"/>
      <c r="CX33312" s="300"/>
      <c r="CY33312" s="300"/>
      <c r="CZ33312" s="300"/>
      <c r="DA33312" s="300"/>
      <c r="DB33312" s="300"/>
      <c r="DC33312" s="300"/>
      <c r="DD33312" s="300"/>
      <c r="DE33312" s="300"/>
      <c r="DF33312" s="300"/>
      <c r="DG33312" s="300"/>
      <c r="DH33312" s="300"/>
      <c r="DI33312" s="300"/>
      <c r="DJ33312" s="300"/>
      <c r="DK33312" s="300"/>
      <c r="DL33312" s="300"/>
      <c r="DM33312" s="300"/>
      <c r="DN33312" s="300"/>
      <c r="DO33312" s="300"/>
      <c r="DP33312" s="300"/>
      <c r="DQ33312" s="300"/>
      <c r="DR33312" s="300"/>
      <c r="DS33312" s="300"/>
      <c r="DT33312" s="300"/>
      <c r="DU33312" s="300"/>
      <c r="DV33312" s="300"/>
      <c r="DW33312" s="300"/>
      <c r="DX33312" s="300"/>
      <c r="DY33312" s="300"/>
      <c r="DZ33312" s="300"/>
      <c r="EA33312" s="300"/>
      <c r="EB33312" s="300"/>
      <c r="EC33312" s="300"/>
      <c r="ED33312" s="300"/>
      <c r="EE33312" s="300"/>
      <c r="EF33312" s="300"/>
      <c r="EG33312" s="300"/>
      <c r="EH33312" s="300"/>
      <c r="EI33312" s="300"/>
      <c r="EJ33312" s="300"/>
      <c r="EK33312" s="300"/>
      <c r="EL33312" s="300"/>
      <c r="EM33312" s="300"/>
      <c r="EN33312" s="300"/>
      <c r="EO33312" s="300"/>
      <c r="EP33312" s="300"/>
      <c r="EQ33312" s="300"/>
      <c r="ER33312" s="300"/>
      <c r="ES33312" s="300"/>
      <c r="ET33312" s="300"/>
      <c r="EU33312" s="300"/>
      <c r="EV33312" s="300"/>
      <c r="EW33312" s="300"/>
      <c r="EX33312" s="300"/>
      <c r="EY33312" s="300"/>
      <c r="EZ33312" s="300"/>
      <c r="FA33312" s="300"/>
      <c r="FB33312" s="300"/>
      <c r="FC33312" s="300"/>
      <c r="FD33312" s="300"/>
      <c r="FE33312" s="300"/>
      <c r="FF33312" s="300"/>
      <c r="FG33312" s="300"/>
      <c r="FH33312" s="300"/>
      <c r="FI33312" s="300"/>
      <c r="FJ33312" s="300"/>
      <c r="FK33312" s="300"/>
      <c r="FL33312" s="300"/>
      <c r="FM33312" s="300"/>
      <c r="FN33312" s="300"/>
      <c r="FO33312" s="300"/>
      <c r="FP33312" s="300"/>
      <c r="FQ33312" s="300"/>
      <c r="FR33312" s="300"/>
      <c r="FS33312" s="300"/>
      <c r="FT33312" s="300"/>
      <c r="FU33312" s="300"/>
      <c r="FV33312" s="300"/>
      <c r="FW33312" s="300"/>
      <c r="FX33312" s="300"/>
      <c r="FY33312" s="300"/>
      <c r="FZ33312" s="300"/>
      <c r="GA33312" s="300"/>
      <c r="GB33312" s="300"/>
      <c r="GC33312" s="300"/>
      <c r="GD33312" s="300"/>
      <c r="GE33312" s="300"/>
      <c r="GF33312" s="300"/>
      <c r="GG33312" s="300"/>
      <c r="GH33312" s="300"/>
      <c r="GI33312" s="300"/>
      <c r="GJ33312" s="300"/>
      <c r="GK33312" s="300"/>
    </row>
    <row r="33313" spans="4:193" x14ac:dyDescent="0.25">
      <c r="D33313" s="300"/>
      <c r="J33313" s="300"/>
      <c r="K33313" s="300"/>
      <c r="L33313" s="300"/>
      <c r="M33313" s="300"/>
      <c r="N33313" s="300"/>
      <c r="O33313" s="300"/>
      <c r="P33313" s="300"/>
      <c r="Q33313" s="300"/>
      <c r="R33313" s="300"/>
      <c r="S33313" s="300"/>
      <c r="T33313" s="300"/>
      <c r="U33313" s="300"/>
      <c r="V33313" s="300"/>
      <c r="W33313" s="300"/>
      <c r="X33313" s="300"/>
      <c r="Y33313" s="300"/>
      <c r="Z33313" s="300"/>
      <c r="AA33313" s="300"/>
      <c r="AB33313" s="300"/>
      <c r="AC33313" s="300"/>
      <c r="AD33313" s="300"/>
      <c r="AE33313" s="300"/>
      <c r="AF33313" s="300"/>
      <c r="AG33313" s="300"/>
      <c r="AH33313" s="300"/>
      <c r="AI33313" s="300"/>
      <c r="AJ33313" s="300"/>
      <c r="AK33313" s="300"/>
      <c r="AL33313" s="300"/>
      <c r="AM33313" s="300"/>
      <c r="AN33313" s="300"/>
      <c r="AO33313" s="300"/>
      <c r="AP33313" s="300"/>
      <c r="AQ33313" s="300"/>
      <c r="AR33313" s="300"/>
      <c r="AS33313" s="300"/>
      <c r="AT33313" s="300"/>
      <c r="AU33313" s="300"/>
      <c r="AV33313" s="300"/>
      <c r="AW33313" s="300"/>
      <c r="AX33313" s="300"/>
      <c r="AY33313" s="300"/>
      <c r="AZ33313" s="300"/>
      <c r="BA33313" s="300"/>
      <c r="BB33313" s="300"/>
      <c r="BC33313" s="300"/>
      <c r="BD33313" s="300"/>
      <c r="BE33313" s="300"/>
      <c r="BF33313" s="300"/>
      <c r="BG33313" s="300"/>
      <c r="BH33313" s="300"/>
      <c r="BI33313" s="300"/>
      <c r="BJ33313" s="300"/>
      <c r="BK33313" s="300"/>
      <c r="BL33313" s="300"/>
      <c r="BM33313" s="300"/>
      <c r="BN33313" s="300"/>
      <c r="BO33313" s="300"/>
      <c r="BP33313" s="300"/>
      <c r="BQ33313" s="300"/>
      <c r="BR33313" s="300"/>
      <c r="BS33313" s="300"/>
      <c r="BT33313" s="300"/>
      <c r="BU33313" s="300"/>
      <c r="BV33313" s="300"/>
      <c r="BW33313" s="300"/>
      <c r="BX33313" s="300"/>
      <c r="BY33313" s="300"/>
      <c r="BZ33313" s="300"/>
      <c r="CA33313" s="300"/>
      <c r="CB33313" s="300"/>
      <c r="CC33313" s="300"/>
      <c r="CD33313" s="300"/>
      <c r="CE33313" s="300"/>
      <c r="CF33313" s="300"/>
      <c r="CG33313" s="300"/>
      <c r="CH33313" s="300"/>
      <c r="CI33313" s="300"/>
      <c r="CJ33313" s="300"/>
      <c r="CK33313" s="300"/>
      <c r="CL33313" s="300"/>
      <c r="CM33313" s="300"/>
      <c r="CN33313" s="300"/>
      <c r="CO33313" s="300"/>
      <c r="CP33313" s="300"/>
      <c r="CQ33313" s="300"/>
      <c r="CR33313" s="300"/>
      <c r="CS33313" s="300"/>
      <c r="CT33313" s="300"/>
      <c r="CU33313" s="300"/>
      <c r="CV33313" s="300"/>
      <c r="CW33313" s="300"/>
      <c r="CX33313" s="300"/>
      <c r="CY33313" s="300"/>
      <c r="CZ33313" s="300"/>
      <c r="DA33313" s="300"/>
      <c r="DB33313" s="300"/>
      <c r="DC33313" s="300"/>
      <c r="DD33313" s="300"/>
      <c r="DE33313" s="300"/>
      <c r="DF33313" s="300"/>
      <c r="DG33313" s="300"/>
      <c r="DH33313" s="300"/>
      <c r="DI33313" s="300"/>
      <c r="DJ33313" s="300"/>
      <c r="DK33313" s="300"/>
      <c r="DL33313" s="300"/>
      <c r="DM33313" s="300"/>
      <c r="DN33313" s="300"/>
      <c r="DO33313" s="300"/>
      <c r="DP33313" s="300"/>
      <c r="DQ33313" s="300"/>
      <c r="DR33313" s="300"/>
      <c r="DS33313" s="300"/>
      <c r="DT33313" s="300"/>
      <c r="DU33313" s="300"/>
      <c r="DV33313" s="300"/>
      <c r="DW33313" s="300"/>
      <c r="DX33313" s="300"/>
      <c r="DY33313" s="300"/>
      <c r="DZ33313" s="300"/>
      <c r="EA33313" s="300"/>
      <c r="EB33313" s="300"/>
      <c r="EC33313" s="300"/>
      <c r="ED33313" s="300"/>
      <c r="EE33313" s="300"/>
      <c r="EF33313" s="300"/>
      <c r="EG33313" s="300"/>
      <c r="EH33313" s="300"/>
      <c r="EI33313" s="300"/>
      <c r="EJ33313" s="300"/>
      <c r="EK33313" s="300"/>
      <c r="EL33313" s="300"/>
      <c r="EM33313" s="300"/>
      <c r="EN33313" s="300"/>
      <c r="EO33313" s="300"/>
      <c r="EP33313" s="300"/>
      <c r="EQ33313" s="300"/>
      <c r="ER33313" s="300"/>
      <c r="ES33313" s="300"/>
      <c r="ET33313" s="300"/>
      <c r="EU33313" s="300"/>
      <c r="EV33313" s="300"/>
      <c r="EW33313" s="300"/>
      <c r="EX33313" s="300"/>
      <c r="EY33313" s="300"/>
      <c r="EZ33313" s="300"/>
      <c r="FA33313" s="300"/>
      <c r="FB33313" s="300"/>
      <c r="FC33313" s="300"/>
      <c r="FD33313" s="300"/>
      <c r="FE33313" s="300"/>
      <c r="FF33313" s="300"/>
      <c r="FG33313" s="300"/>
      <c r="FH33313" s="300"/>
      <c r="FI33313" s="300"/>
      <c r="FJ33313" s="300"/>
      <c r="FK33313" s="300"/>
      <c r="FL33313" s="300"/>
      <c r="FM33313" s="300"/>
      <c r="FN33313" s="300"/>
      <c r="FO33313" s="300"/>
      <c r="FP33313" s="300"/>
      <c r="FQ33313" s="300"/>
      <c r="FR33313" s="300"/>
      <c r="FS33313" s="300"/>
      <c r="FT33313" s="300"/>
      <c r="FU33313" s="300"/>
      <c r="FV33313" s="300"/>
      <c r="FW33313" s="300"/>
      <c r="FX33313" s="300"/>
      <c r="FY33313" s="300"/>
      <c r="FZ33313" s="300"/>
      <c r="GA33313" s="300"/>
      <c r="GB33313" s="300"/>
      <c r="GC33313" s="300"/>
      <c r="GD33313" s="300"/>
      <c r="GE33313" s="300"/>
      <c r="GF33313" s="300"/>
      <c r="GG33313" s="300"/>
      <c r="GH33313" s="300"/>
      <c r="GI33313" s="300"/>
      <c r="GJ33313" s="300"/>
      <c r="GK33313" s="300"/>
    </row>
    <row r="33314" spans="4:193" x14ac:dyDescent="0.25">
      <c r="D33314" s="300"/>
      <c r="J33314" s="300"/>
      <c r="K33314" s="300"/>
      <c r="L33314" s="300"/>
      <c r="M33314" s="300"/>
      <c r="N33314" s="300"/>
      <c r="O33314" s="300"/>
      <c r="P33314" s="300"/>
      <c r="Q33314" s="300"/>
      <c r="R33314" s="300"/>
      <c r="S33314" s="300"/>
      <c r="T33314" s="300"/>
      <c r="U33314" s="300"/>
      <c r="V33314" s="300"/>
      <c r="W33314" s="300"/>
      <c r="X33314" s="300"/>
      <c r="Y33314" s="300"/>
      <c r="Z33314" s="300"/>
      <c r="AA33314" s="300"/>
      <c r="AB33314" s="300"/>
      <c r="AC33314" s="300"/>
      <c r="AD33314" s="300"/>
      <c r="AE33314" s="300"/>
      <c r="AF33314" s="300"/>
      <c r="AG33314" s="300"/>
      <c r="AH33314" s="300"/>
      <c r="AI33314" s="300"/>
      <c r="AJ33314" s="300"/>
      <c r="AK33314" s="300"/>
      <c r="AL33314" s="300"/>
      <c r="AM33314" s="300"/>
      <c r="AN33314" s="300"/>
      <c r="AO33314" s="300"/>
      <c r="AP33314" s="300"/>
      <c r="AQ33314" s="300"/>
      <c r="AR33314" s="300"/>
      <c r="AS33314" s="300"/>
      <c r="AT33314" s="300"/>
      <c r="AU33314" s="300"/>
      <c r="AV33314" s="300"/>
      <c r="AW33314" s="300"/>
      <c r="AX33314" s="300"/>
      <c r="AY33314" s="300"/>
      <c r="AZ33314" s="300"/>
      <c r="BA33314" s="300"/>
      <c r="BB33314" s="300"/>
      <c r="BC33314" s="300"/>
      <c r="BD33314" s="300"/>
      <c r="BE33314" s="300"/>
      <c r="BF33314" s="300"/>
      <c r="BG33314" s="300"/>
      <c r="BH33314" s="300"/>
      <c r="BI33314" s="300"/>
      <c r="BJ33314" s="300"/>
      <c r="BK33314" s="300"/>
      <c r="BL33314" s="300"/>
      <c r="BM33314" s="300"/>
      <c r="BN33314" s="300"/>
      <c r="BO33314" s="300"/>
      <c r="BP33314" s="300"/>
      <c r="BQ33314" s="300"/>
      <c r="BR33314" s="300"/>
      <c r="BS33314" s="300"/>
      <c r="BT33314" s="300"/>
      <c r="BU33314" s="300"/>
      <c r="BV33314" s="300"/>
      <c r="BW33314" s="300"/>
      <c r="BX33314" s="300"/>
      <c r="BY33314" s="300"/>
      <c r="BZ33314" s="300"/>
      <c r="CA33314" s="300"/>
      <c r="CB33314" s="300"/>
      <c r="CC33314" s="300"/>
      <c r="CD33314" s="300"/>
      <c r="CE33314" s="300"/>
      <c r="CF33314" s="300"/>
      <c r="CG33314" s="300"/>
      <c r="CH33314" s="300"/>
      <c r="CI33314" s="300"/>
      <c r="CJ33314" s="300"/>
      <c r="CK33314" s="300"/>
      <c r="CL33314" s="300"/>
      <c r="CM33314" s="300"/>
      <c r="CN33314" s="300"/>
      <c r="CO33314" s="300"/>
      <c r="CP33314" s="300"/>
      <c r="CQ33314" s="300"/>
      <c r="CR33314" s="300"/>
      <c r="CS33314" s="300"/>
      <c r="CT33314" s="300"/>
      <c r="CU33314" s="300"/>
      <c r="CV33314" s="300"/>
      <c r="CW33314" s="300"/>
      <c r="CX33314" s="300"/>
      <c r="CY33314" s="300"/>
      <c r="CZ33314" s="300"/>
      <c r="DA33314" s="300"/>
      <c r="DB33314" s="300"/>
      <c r="DC33314" s="300"/>
      <c r="DD33314" s="300"/>
      <c r="DE33314" s="300"/>
      <c r="DF33314" s="300"/>
      <c r="DG33314" s="300"/>
      <c r="DH33314" s="300"/>
      <c r="DI33314" s="300"/>
      <c r="DJ33314" s="300"/>
      <c r="DK33314" s="300"/>
      <c r="DL33314" s="300"/>
      <c r="DM33314" s="300"/>
      <c r="DN33314" s="300"/>
      <c r="DO33314" s="300"/>
      <c r="DP33314" s="300"/>
      <c r="DQ33314" s="300"/>
      <c r="DR33314" s="300"/>
      <c r="DS33314" s="300"/>
      <c r="DT33314" s="300"/>
      <c r="DU33314" s="300"/>
      <c r="DV33314" s="300"/>
      <c r="DW33314" s="300"/>
      <c r="DX33314" s="300"/>
      <c r="DY33314" s="300"/>
      <c r="DZ33314" s="300"/>
      <c r="EA33314" s="300"/>
      <c r="EB33314" s="300"/>
      <c r="EC33314" s="300"/>
      <c r="ED33314" s="300"/>
      <c r="EE33314" s="300"/>
      <c r="EF33314" s="300"/>
      <c r="EG33314" s="300"/>
      <c r="EH33314" s="300"/>
      <c r="EI33314" s="300"/>
      <c r="EJ33314" s="300"/>
      <c r="EK33314" s="300"/>
      <c r="EL33314" s="300"/>
      <c r="EM33314" s="300"/>
      <c r="EN33314" s="300"/>
      <c r="EO33314" s="300"/>
      <c r="EP33314" s="300"/>
      <c r="EQ33314" s="300"/>
      <c r="ER33314" s="300"/>
      <c r="ES33314" s="300"/>
      <c r="ET33314" s="300"/>
      <c r="EU33314" s="300"/>
      <c r="EV33314" s="300"/>
      <c r="EW33314" s="300"/>
      <c r="EX33314" s="300"/>
      <c r="EY33314" s="300"/>
      <c r="EZ33314" s="300"/>
      <c r="FA33314" s="300"/>
      <c r="FB33314" s="300"/>
      <c r="FC33314" s="300"/>
      <c r="FD33314" s="300"/>
      <c r="FE33314" s="300"/>
      <c r="FF33314" s="300"/>
      <c r="FG33314" s="300"/>
      <c r="FH33314" s="300"/>
      <c r="FI33314" s="300"/>
      <c r="FJ33314" s="300"/>
      <c r="FK33314" s="300"/>
      <c r="FL33314" s="300"/>
      <c r="FM33314" s="300"/>
      <c r="FN33314" s="300"/>
      <c r="FO33314" s="300"/>
      <c r="FP33314" s="300"/>
      <c r="FQ33314" s="300"/>
      <c r="FR33314" s="300"/>
      <c r="FS33314" s="300"/>
      <c r="FT33314" s="300"/>
      <c r="FU33314" s="300"/>
      <c r="FV33314" s="300"/>
      <c r="FW33314" s="300"/>
      <c r="FX33314" s="300"/>
      <c r="FY33314" s="300"/>
      <c r="FZ33314" s="300"/>
      <c r="GA33314" s="300"/>
      <c r="GB33314" s="300"/>
      <c r="GC33314" s="300"/>
      <c r="GD33314" s="300"/>
      <c r="GE33314" s="300"/>
      <c r="GF33314" s="300"/>
      <c r="GG33314" s="300"/>
      <c r="GH33314" s="300"/>
      <c r="GI33314" s="300"/>
      <c r="GJ33314" s="300"/>
      <c r="GK33314" s="300"/>
    </row>
    <row r="33315" spans="4:193" x14ac:dyDescent="0.25">
      <c r="D33315" s="300"/>
      <c r="J33315" s="300"/>
      <c r="K33315" s="300"/>
      <c r="L33315" s="300"/>
      <c r="M33315" s="300"/>
      <c r="N33315" s="300"/>
      <c r="O33315" s="300"/>
      <c r="P33315" s="300"/>
      <c r="Q33315" s="300"/>
      <c r="R33315" s="300"/>
      <c r="S33315" s="300"/>
      <c r="T33315" s="300"/>
      <c r="U33315" s="300"/>
      <c r="V33315" s="300"/>
      <c r="W33315" s="300"/>
      <c r="X33315" s="300"/>
      <c r="Y33315" s="300"/>
      <c r="Z33315" s="300"/>
      <c r="AA33315" s="300"/>
      <c r="AB33315" s="300"/>
      <c r="AC33315" s="300"/>
      <c r="AD33315" s="300"/>
      <c r="AE33315" s="300"/>
      <c r="AF33315" s="300"/>
      <c r="AG33315" s="300"/>
      <c r="AH33315" s="300"/>
      <c r="AI33315" s="300"/>
      <c r="AJ33315" s="300"/>
      <c r="AK33315" s="300"/>
      <c r="AL33315" s="300"/>
      <c r="AM33315" s="300"/>
      <c r="AN33315" s="300"/>
      <c r="AO33315" s="300"/>
      <c r="AP33315" s="300"/>
      <c r="AQ33315" s="300"/>
      <c r="AR33315" s="300"/>
      <c r="AS33315" s="300"/>
      <c r="AT33315" s="300"/>
      <c r="AU33315" s="300"/>
      <c r="AV33315" s="300"/>
      <c r="AW33315" s="300"/>
      <c r="AX33315" s="300"/>
      <c r="AY33315" s="300"/>
      <c r="AZ33315" s="300"/>
      <c r="BA33315" s="300"/>
      <c r="BB33315" s="300"/>
      <c r="BC33315" s="300"/>
      <c r="BD33315" s="300"/>
      <c r="BE33315" s="300"/>
      <c r="BF33315" s="300"/>
      <c r="BG33315" s="300"/>
      <c r="BH33315" s="300"/>
      <c r="BI33315" s="300"/>
      <c r="BJ33315" s="300"/>
      <c r="BK33315" s="300"/>
      <c r="BL33315" s="300"/>
      <c r="BM33315" s="300"/>
      <c r="BN33315" s="300"/>
      <c r="BO33315" s="300"/>
      <c r="BP33315" s="300"/>
      <c r="BQ33315" s="300"/>
      <c r="BR33315" s="300"/>
      <c r="BS33315" s="300"/>
      <c r="BT33315" s="300"/>
      <c r="BU33315" s="300"/>
      <c r="BV33315" s="300"/>
      <c r="BW33315" s="300"/>
      <c r="BX33315" s="300"/>
      <c r="BY33315" s="300"/>
      <c r="BZ33315" s="300"/>
      <c r="CA33315" s="300"/>
      <c r="CB33315" s="300"/>
      <c r="CC33315" s="300"/>
      <c r="CD33315" s="300"/>
      <c r="CE33315" s="300"/>
      <c r="CF33315" s="300"/>
      <c r="CG33315" s="300"/>
      <c r="CH33315" s="300"/>
      <c r="CI33315" s="300"/>
      <c r="CJ33315" s="300"/>
      <c r="CK33315" s="300"/>
      <c r="CL33315" s="300"/>
      <c r="CM33315" s="300"/>
      <c r="CN33315" s="300"/>
      <c r="CO33315" s="300"/>
      <c r="CP33315" s="300"/>
      <c r="CQ33315" s="300"/>
      <c r="CR33315" s="300"/>
      <c r="CS33315" s="300"/>
      <c r="CT33315" s="300"/>
      <c r="CU33315" s="300"/>
      <c r="CV33315" s="300"/>
      <c r="CW33315" s="300"/>
      <c r="CX33315" s="300"/>
      <c r="CY33315" s="300"/>
      <c r="CZ33315" s="300"/>
      <c r="DA33315" s="300"/>
      <c r="DB33315" s="300"/>
      <c r="DC33315" s="300"/>
      <c r="DD33315" s="300"/>
      <c r="DE33315" s="300"/>
      <c r="DF33315" s="300"/>
      <c r="DG33315" s="300"/>
      <c r="DH33315" s="300"/>
      <c r="DI33315" s="300"/>
      <c r="DJ33315" s="300"/>
      <c r="DK33315" s="300"/>
      <c r="DL33315" s="300"/>
      <c r="DM33315" s="300"/>
      <c r="DN33315" s="300"/>
      <c r="DO33315" s="300"/>
      <c r="DP33315" s="300"/>
      <c r="DQ33315" s="300"/>
      <c r="DR33315" s="300"/>
      <c r="DS33315" s="300"/>
      <c r="DT33315" s="300"/>
      <c r="DU33315" s="300"/>
      <c r="DV33315" s="300"/>
      <c r="DW33315" s="300"/>
      <c r="DX33315" s="300"/>
      <c r="DY33315" s="300"/>
      <c r="DZ33315" s="300"/>
      <c r="EA33315" s="300"/>
      <c r="EB33315" s="300"/>
      <c r="EC33315" s="300"/>
      <c r="ED33315" s="300"/>
      <c r="EE33315" s="300"/>
      <c r="EF33315" s="300"/>
      <c r="EG33315" s="300"/>
      <c r="EH33315" s="300"/>
      <c r="EI33315" s="300"/>
      <c r="EJ33315" s="300"/>
      <c r="EK33315" s="300"/>
      <c r="EL33315" s="300"/>
      <c r="EM33315" s="300"/>
      <c r="EN33315" s="300"/>
      <c r="EO33315" s="300"/>
      <c r="EP33315" s="300"/>
      <c r="EQ33315" s="300"/>
      <c r="ER33315" s="300"/>
      <c r="ES33315" s="300"/>
      <c r="ET33315" s="300"/>
      <c r="EU33315" s="300"/>
      <c r="EV33315" s="300"/>
      <c r="EW33315" s="300"/>
      <c r="EX33315" s="300"/>
      <c r="EY33315" s="300"/>
      <c r="EZ33315" s="300"/>
      <c r="FA33315" s="300"/>
      <c r="FB33315" s="300"/>
      <c r="FC33315" s="300"/>
      <c r="FD33315" s="300"/>
      <c r="FE33315" s="300"/>
      <c r="FF33315" s="300"/>
      <c r="FG33315" s="300"/>
      <c r="FH33315" s="300"/>
      <c r="FI33315" s="300"/>
      <c r="FJ33315" s="300"/>
      <c r="FK33315" s="300"/>
      <c r="FL33315" s="300"/>
      <c r="FM33315" s="300"/>
      <c r="FN33315" s="300"/>
      <c r="FO33315" s="300"/>
      <c r="FP33315" s="300"/>
      <c r="FQ33315" s="300"/>
      <c r="FR33315" s="300"/>
      <c r="FS33315" s="300"/>
      <c r="FT33315" s="300"/>
      <c r="FU33315" s="300"/>
      <c r="FV33315" s="300"/>
      <c r="FW33315" s="300"/>
      <c r="FX33315" s="300"/>
      <c r="FY33315" s="300"/>
      <c r="FZ33315" s="300"/>
      <c r="GA33315" s="300"/>
      <c r="GB33315" s="300"/>
      <c r="GC33315" s="300"/>
      <c r="GD33315" s="300"/>
      <c r="GE33315" s="300"/>
      <c r="GF33315" s="300"/>
      <c r="GG33315" s="300"/>
      <c r="GH33315" s="300"/>
      <c r="GI33315" s="300"/>
      <c r="GJ33315" s="300"/>
      <c r="GK33315" s="300"/>
    </row>
    <row r="33316" spans="4:193" x14ac:dyDescent="0.25">
      <c r="D33316" s="300"/>
      <c r="J33316" s="300"/>
      <c r="K33316" s="300"/>
      <c r="L33316" s="300"/>
      <c r="M33316" s="300"/>
      <c r="N33316" s="300"/>
      <c r="O33316" s="300"/>
      <c r="P33316" s="300"/>
      <c r="Q33316" s="300"/>
      <c r="R33316" s="300"/>
      <c r="S33316" s="300"/>
      <c r="T33316" s="300"/>
      <c r="U33316" s="300"/>
      <c r="V33316" s="300"/>
      <c r="W33316" s="300"/>
      <c r="X33316" s="300"/>
      <c r="Y33316" s="300"/>
      <c r="Z33316" s="300"/>
      <c r="AA33316" s="300"/>
      <c r="AB33316" s="300"/>
      <c r="AC33316" s="300"/>
      <c r="AD33316" s="300"/>
      <c r="AE33316" s="300"/>
      <c r="AF33316" s="300"/>
      <c r="AG33316" s="300"/>
      <c r="AH33316" s="300"/>
      <c r="AI33316" s="300"/>
      <c r="AJ33316" s="300"/>
      <c r="AK33316" s="300"/>
      <c r="AL33316" s="300"/>
      <c r="AM33316" s="300"/>
      <c r="AN33316" s="300"/>
      <c r="AO33316" s="300"/>
      <c r="AP33316" s="300"/>
      <c r="AQ33316" s="300"/>
      <c r="AR33316" s="300"/>
      <c r="AS33316" s="300"/>
      <c r="AT33316" s="300"/>
      <c r="AU33316" s="300"/>
      <c r="AV33316" s="300"/>
      <c r="AW33316" s="300"/>
      <c r="AX33316" s="300"/>
      <c r="AY33316" s="300"/>
      <c r="AZ33316" s="300"/>
      <c r="BA33316" s="300"/>
      <c r="BB33316" s="300"/>
      <c r="BC33316" s="300"/>
      <c r="BD33316" s="300"/>
      <c r="BE33316" s="300"/>
      <c r="BF33316" s="300"/>
      <c r="BG33316" s="300"/>
      <c r="BH33316" s="300"/>
      <c r="BI33316" s="300"/>
      <c r="BJ33316" s="300"/>
      <c r="BK33316" s="300"/>
      <c r="BL33316" s="300"/>
      <c r="BM33316" s="300"/>
      <c r="BN33316" s="300"/>
      <c r="BO33316" s="300"/>
      <c r="BP33316" s="300"/>
      <c r="BQ33316" s="300"/>
      <c r="BR33316" s="300"/>
      <c r="BS33316" s="300"/>
      <c r="BT33316" s="300"/>
      <c r="BU33316" s="300"/>
      <c r="BV33316" s="300"/>
      <c r="BW33316" s="300"/>
      <c r="BX33316" s="300"/>
      <c r="BY33316" s="300"/>
      <c r="BZ33316" s="300"/>
      <c r="CA33316" s="300"/>
      <c r="CB33316" s="300"/>
      <c r="CC33316" s="300"/>
      <c r="CD33316" s="300"/>
      <c r="CE33316" s="300"/>
      <c r="CF33316" s="300"/>
      <c r="CG33316" s="300"/>
      <c r="CH33316" s="300"/>
      <c r="CI33316" s="300"/>
      <c r="CJ33316" s="300"/>
      <c r="CK33316" s="300"/>
      <c r="CL33316" s="300"/>
      <c r="CM33316" s="300"/>
      <c r="CN33316" s="300"/>
      <c r="CO33316" s="300"/>
      <c r="CP33316" s="300"/>
      <c r="CQ33316" s="300"/>
      <c r="CR33316" s="300"/>
      <c r="CS33316" s="300"/>
      <c r="CT33316" s="300"/>
      <c r="CU33316" s="300"/>
      <c r="CV33316" s="300"/>
      <c r="CW33316" s="300"/>
      <c r="CX33316" s="300"/>
      <c r="CY33316" s="300"/>
      <c r="CZ33316" s="300"/>
      <c r="DA33316" s="300"/>
      <c r="DB33316" s="300"/>
      <c r="DC33316" s="300"/>
      <c r="DD33316" s="300"/>
      <c r="DE33316" s="300"/>
      <c r="DF33316" s="300"/>
      <c r="DG33316" s="300"/>
      <c r="DH33316" s="300"/>
      <c r="DI33316" s="300"/>
      <c r="DJ33316" s="300"/>
      <c r="DK33316" s="300"/>
      <c r="DL33316" s="300"/>
      <c r="DM33316" s="300"/>
      <c r="DN33316" s="300"/>
      <c r="DO33316" s="300"/>
      <c r="DP33316" s="300"/>
      <c r="DQ33316" s="300"/>
      <c r="DR33316" s="300"/>
      <c r="DS33316" s="300"/>
      <c r="DT33316" s="300"/>
      <c r="DU33316" s="300"/>
      <c r="DV33316" s="300"/>
      <c r="DW33316" s="300"/>
      <c r="DX33316" s="300"/>
      <c r="DY33316" s="300"/>
      <c r="DZ33316" s="300"/>
      <c r="EA33316" s="300"/>
      <c r="EB33316" s="300"/>
      <c r="EC33316" s="300"/>
      <c r="ED33316" s="300"/>
      <c r="EE33316" s="300"/>
      <c r="EF33316" s="300"/>
      <c r="EG33316" s="300"/>
      <c r="EH33316" s="300"/>
      <c r="EI33316" s="300"/>
      <c r="EJ33316" s="300"/>
      <c r="EK33316" s="300"/>
      <c r="EL33316" s="300"/>
      <c r="EM33316" s="300"/>
      <c r="EN33316" s="300"/>
      <c r="EO33316" s="300"/>
      <c r="EP33316" s="300"/>
      <c r="EQ33316" s="300"/>
      <c r="ER33316" s="300"/>
      <c r="ES33316" s="300"/>
      <c r="ET33316" s="300"/>
      <c r="EU33316" s="300"/>
      <c r="EV33316" s="300"/>
      <c r="EW33316" s="300"/>
      <c r="EX33316" s="300"/>
      <c r="EY33316" s="300"/>
      <c r="EZ33316" s="300"/>
      <c r="FA33316" s="300"/>
      <c r="FB33316" s="300"/>
      <c r="FC33316" s="300"/>
      <c r="FD33316" s="300"/>
      <c r="FE33316" s="300"/>
      <c r="FF33316" s="300"/>
      <c r="FG33316" s="300"/>
      <c r="FH33316" s="300"/>
      <c r="FI33316" s="300"/>
      <c r="FJ33316" s="300"/>
      <c r="FK33316" s="300"/>
      <c r="FL33316" s="300"/>
      <c r="FM33316" s="300"/>
      <c r="FN33316" s="300"/>
      <c r="FO33316" s="300"/>
      <c r="FP33316" s="300"/>
      <c r="FQ33316" s="300"/>
      <c r="FR33316" s="300"/>
      <c r="FS33316" s="300"/>
      <c r="FT33316" s="300"/>
      <c r="FU33316" s="300"/>
      <c r="FV33316" s="300"/>
      <c r="FW33316" s="300"/>
      <c r="FX33316" s="300"/>
      <c r="FY33316" s="300"/>
      <c r="FZ33316" s="300"/>
      <c r="GA33316" s="300"/>
      <c r="GB33316" s="300"/>
      <c r="GC33316" s="300"/>
      <c r="GD33316" s="300"/>
      <c r="GE33316" s="300"/>
      <c r="GF33316" s="300"/>
      <c r="GG33316" s="300"/>
      <c r="GH33316" s="300"/>
      <c r="GI33316" s="300"/>
      <c r="GJ33316" s="300"/>
      <c r="GK33316" s="300"/>
    </row>
    <row r="33317" spans="4:193" x14ac:dyDescent="0.25">
      <c r="D33317" s="300"/>
      <c r="J33317" s="300"/>
      <c r="K33317" s="300"/>
      <c r="L33317" s="300"/>
      <c r="M33317" s="300"/>
      <c r="N33317" s="300"/>
      <c r="O33317" s="300"/>
      <c r="P33317" s="300"/>
      <c r="Q33317" s="300"/>
      <c r="R33317" s="300"/>
      <c r="S33317" s="300"/>
      <c r="T33317" s="300"/>
      <c r="U33317" s="300"/>
      <c r="V33317" s="300"/>
      <c r="W33317" s="300"/>
      <c r="X33317" s="300"/>
      <c r="Y33317" s="300"/>
      <c r="Z33317" s="300"/>
      <c r="AA33317" s="300"/>
      <c r="AB33317" s="300"/>
      <c r="AC33317" s="300"/>
      <c r="AD33317" s="300"/>
      <c r="AE33317" s="300"/>
      <c r="AF33317" s="300"/>
      <c r="AG33317" s="300"/>
      <c r="AH33317" s="300"/>
      <c r="AI33317" s="300"/>
      <c r="AJ33317" s="300"/>
      <c r="AK33317" s="300"/>
      <c r="AL33317" s="300"/>
      <c r="AM33317" s="300"/>
      <c r="AN33317" s="300"/>
      <c r="AO33317" s="300"/>
      <c r="AP33317" s="300"/>
      <c r="AQ33317" s="300"/>
      <c r="AR33317" s="300"/>
      <c r="AS33317" s="300"/>
      <c r="AT33317" s="300"/>
      <c r="AU33317" s="300"/>
      <c r="AV33317" s="300"/>
      <c r="AW33317" s="300"/>
      <c r="AX33317" s="300"/>
      <c r="AY33317" s="300"/>
      <c r="AZ33317" s="300"/>
      <c r="BA33317" s="300"/>
      <c r="BB33317" s="300"/>
      <c r="BC33317" s="300"/>
      <c r="BD33317" s="300"/>
      <c r="BE33317" s="300"/>
      <c r="BF33317" s="300"/>
      <c r="BG33317" s="300"/>
      <c r="BH33317" s="300"/>
      <c r="BI33317" s="300"/>
      <c r="BJ33317" s="300"/>
      <c r="BK33317" s="300"/>
      <c r="BL33317" s="300"/>
      <c r="BM33317" s="300"/>
      <c r="BN33317" s="300"/>
      <c r="BO33317" s="300"/>
      <c r="BP33317" s="300"/>
      <c r="BQ33317" s="300"/>
      <c r="BR33317" s="300"/>
      <c r="BS33317" s="300"/>
      <c r="BT33317" s="300"/>
      <c r="BU33317" s="300"/>
      <c r="BV33317" s="300"/>
      <c r="BW33317" s="300"/>
      <c r="BX33317" s="300"/>
      <c r="BY33317" s="300"/>
      <c r="BZ33317" s="300"/>
      <c r="CA33317" s="300"/>
      <c r="CB33317" s="300"/>
      <c r="CC33317" s="300"/>
      <c r="CD33317" s="300"/>
      <c r="CE33317" s="300"/>
      <c r="CF33317" s="300"/>
      <c r="CG33317" s="300"/>
      <c r="CH33317" s="300"/>
      <c r="CI33317" s="300"/>
      <c r="CJ33317" s="300"/>
      <c r="CK33317" s="300"/>
      <c r="CL33317" s="300"/>
      <c r="CM33317" s="300"/>
      <c r="CN33317" s="300"/>
      <c r="CO33317" s="300"/>
      <c r="CP33317" s="300"/>
      <c r="CQ33317" s="300"/>
      <c r="CR33317" s="300"/>
      <c r="CS33317" s="300"/>
      <c r="CT33317" s="300"/>
      <c r="CU33317" s="300"/>
      <c r="CV33317" s="300"/>
      <c r="CW33317" s="300"/>
      <c r="CX33317" s="300"/>
      <c r="CY33317" s="300"/>
      <c r="CZ33317" s="300"/>
      <c r="DA33317" s="300"/>
      <c r="DB33317" s="300"/>
      <c r="DC33317" s="300"/>
      <c r="DD33317" s="300"/>
      <c r="DE33317" s="300"/>
      <c r="DF33317" s="300"/>
      <c r="DG33317" s="300"/>
      <c r="DH33317" s="300"/>
      <c r="DI33317" s="300"/>
      <c r="DJ33317" s="300"/>
      <c r="DK33317" s="300"/>
      <c r="DL33317" s="300"/>
      <c r="DM33317" s="300"/>
      <c r="DN33317" s="300"/>
      <c r="DO33317" s="300"/>
      <c r="DP33317" s="300"/>
      <c r="DQ33317" s="300"/>
      <c r="DR33317" s="300"/>
      <c r="DS33317" s="300"/>
      <c r="DT33317" s="300"/>
      <c r="DU33317" s="300"/>
      <c r="DV33317" s="300"/>
      <c r="DW33317" s="300"/>
      <c r="DX33317" s="300"/>
      <c r="DY33317" s="300"/>
      <c r="DZ33317" s="300"/>
      <c r="EA33317" s="300"/>
      <c r="EB33317" s="300"/>
      <c r="EC33317" s="300"/>
      <c r="ED33317" s="300"/>
      <c r="EE33317" s="300"/>
      <c r="EF33317" s="300"/>
      <c r="EG33317" s="300"/>
      <c r="EH33317" s="300"/>
      <c r="EI33317" s="300"/>
      <c r="EJ33317" s="300"/>
      <c r="EK33317" s="300"/>
      <c r="EL33317" s="300"/>
      <c r="EM33317" s="300"/>
      <c r="EN33317" s="300"/>
      <c r="EO33317" s="300"/>
      <c r="EP33317" s="300"/>
      <c r="EQ33317" s="300"/>
      <c r="ER33317" s="300"/>
      <c r="ES33317" s="300"/>
      <c r="ET33317" s="300"/>
      <c r="EU33317" s="300"/>
      <c r="EV33317" s="300"/>
      <c r="EW33317" s="300"/>
      <c r="EX33317" s="300"/>
      <c r="EY33317" s="300"/>
      <c r="EZ33317" s="300"/>
      <c r="FA33317" s="300"/>
      <c r="FB33317" s="300"/>
      <c r="FC33317" s="300"/>
      <c r="FD33317" s="300"/>
      <c r="FE33317" s="300"/>
      <c r="FF33317" s="300"/>
      <c r="FG33317" s="300"/>
      <c r="FH33317" s="300"/>
      <c r="FI33317" s="300"/>
      <c r="FJ33317" s="300"/>
      <c r="FK33317" s="300"/>
      <c r="FL33317" s="300"/>
      <c r="FM33317" s="300"/>
      <c r="FN33317" s="300"/>
      <c r="FO33317" s="300"/>
      <c r="FP33317" s="300"/>
      <c r="FQ33317" s="300"/>
      <c r="FR33317" s="300"/>
      <c r="FS33317" s="300"/>
      <c r="FT33317" s="300"/>
      <c r="FU33317" s="300"/>
      <c r="FV33317" s="300"/>
      <c r="FW33317" s="300"/>
      <c r="FX33317" s="300"/>
      <c r="FY33317" s="300"/>
      <c r="FZ33317" s="300"/>
      <c r="GA33317" s="300"/>
      <c r="GB33317" s="300"/>
      <c r="GC33317" s="300"/>
      <c r="GD33317" s="300"/>
      <c r="GE33317" s="300"/>
      <c r="GF33317" s="300"/>
      <c r="GG33317" s="300"/>
      <c r="GH33317" s="300"/>
      <c r="GI33317" s="300"/>
      <c r="GJ33317" s="300"/>
      <c r="GK33317" s="300"/>
    </row>
    <row r="33318" spans="4:193" x14ac:dyDescent="0.25">
      <c r="D33318" s="300"/>
      <c r="J33318" s="300"/>
      <c r="K33318" s="300"/>
      <c r="L33318" s="300"/>
      <c r="M33318" s="300"/>
      <c r="N33318" s="300"/>
      <c r="O33318" s="300"/>
      <c r="P33318" s="300"/>
      <c r="Q33318" s="300"/>
      <c r="R33318" s="300"/>
      <c r="S33318" s="300"/>
      <c r="T33318" s="300"/>
      <c r="U33318" s="300"/>
      <c r="V33318" s="300"/>
      <c r="W33318" s="300"/>
      <c r="X33318" s="300"/>
      <c r="Y33318" s="300"/>
      <c r="Z33318" s="300"/>
      <c r="AA33318" s="300"/>
      <c r="AB33318" s="300"/>
      <c r="AC33318" s="300"/>
      <c r="AD33318" s="300"/>
      <c r="AE33318" s="300"/>
      <c r="AF33318" s="300"/>
      <c r="AG33318" s="300"/>
      <c r="AH33318" s="300"/>
      <c r="AI33318" s="300"/>
      <c r="AJ33318" s="300"/>
      <c r="AK33318" s="300"/>
      <c r="AL33318" s="300"/>
      <c r="AM33318" s="300"/>
      <c r="AN33318" s="300"/>
      <c r="AO33318" s="300"/>
      <c r="AP33318" s="300"/>
      <c r="AQ33318" s="300"/>
      <c r="AR33318" s="300"/>
      <c r="AS33318" s="300"/>
      <c r="AT33318" s="300"/>
      <c r="AU33318" s="300"/>
      <c r="AV33318" s="300"/>
      <c r="AW33318" s="300"/>
      <c r="AX33318" s="300"/>
      <c r="AY33318" s="300"/>
      <c r="AZ33318" s="300"/>
      <c r="BA33318" s="300"/>
      <c r="BB33318" s="300"/>
      <c r="BC33318" s="300"/>
      <c r="BD33318" s="300"/>
      <c r="BE33318" s="300"/>
      <c r="BF33318" s="300"/>
      <c r="BG33318" s="300"/>
      <c r="BH33318" s="300"/>
      <c r="BI33318" s="300"/>
      <c r="BJ33318" s="300"/>
      <c r="BK33318" s="300"/>
      <c r="BL33318" s="300"/>
      <c r="BM33318" s="300"/>
      <c r="BN33318" s="300"/>
      <c r="BO33318" s="300"/>
      <c r="BP33318" s="300"/>
      <c r="BQ33318" s="300"/>
      <c r="BR33318" s="300"/>
      <c r="BS33318" s="300"/>
      <c r="BT33318" s="300"/>
      <c r="BU33318" s="300"/>
      <c r="BV33318" s="300"/>
      <c r="BW33318" s="300"/>
      <c r="BX33318" s="300"/>
      <c r="BY33318" s="300"/>
      <c r="BZ33318" s="300"/>
      <c r="CA33318" s="300"/>
      <c r="CB33318" s="300"/>
      <c r="CC33318" s="300"/>
      <c r="CD33318" s="300"/>
      <c r="CE33318" s="300"/>
      <c r="CF33318" s="300"/>
      <c r="CG33318" s="300"/>
      <c r="CH33318" s="300"/>
      <c r="CI33318" s="300"/>
      <c r="CJ33318" s="300"/>
      <c r="CK33318" s="300"/>
      <c r="CL33318" s="300"/>
      <c r="CM33318" s="300"/>
      <c r="CN33318" s="300"/>
      <c r="CO33318" s="300"/>
      <c r="CP33318" s="300"/>
      <c r="CQ33318" s="300"/>
      <c r="CR33318" s="300"/>
      <c r="CS33318" s="300"/>
      <c r="CT33318" s="300"/>
      <c r="CU33318" s="300"/>
      <c r="CV33318" s="300"/>
      <c r="CW33318" s="300"/>
      <c r="CX33318" s="300"/>
      <c r="CY33318" s="300"/>
      <c r="CZ33318" s="300"/>
      <c r="DA33318" s="300"/>
      <c r="DB33318" s="300"/>
      <c r="DC33318" s="300"/>
      <c r="DD33318" s="300"/>
      <c r="DE33318" s="300"/>
      <c r="DF33318" s="300"/>
      <c r="DG33318" s="300"/>
      <c r="DH33318" s="300"/>
      <c r="DI33318" s="300"/>
      <c r="DJ33318" s="300"/>
      <c r="DK33318" s="300"/>
      <c r="DL33318" s="300"/>
      <c r="DM33318" s="300"/>
      <c r="DN33318" s="300"/>
      <c r="DO33318" s="300"/>
      <c r="DP33318" s="300"/>
      <c r="DQ33318" s="300"/>
      <c r="DR33318" s="300"/>
      <c r="DS33318" s="300"/>
      <c r="DT33318" s="300"/>
      <c r="DU33318" s="300"/>
      <c r="DV33318" s="300"/>
      <c r="DW33318" s="300"/>
      <c r="DX33318" s="300"/>
      <c r="DY33318" s="300"/>
      <c r="DZ33318" s="300"/>
      <c r="EA33318" s="300"/>
      <c r="EB33318" s="300"/>
      <c r="EC33318" s="300"/>
      <c r="ED33318" s="300"/>
      <c r="EE33318" s="300"/>
      <c r="EF33318" s="300"/>
      <c r="EG33318" s="300"/>
      <c r="EH33318" s="300"/>
      <c r="EI33318" s="300"/>
      <c r="EJ33318" s="300"/>
      <c r="EK33318" s="300"/>
      <c r="EL33318" s="300"/>
      <c r="EM33318" s="300"/>
      <c r="EN33318" s="300"/>
      <c r="EO33318" s="300"/>
      <c r="EP33318" s="300"/>
      <c r="EQ33318" s="300"/>
      <c r="ER33318" s="300"/>
      <c r="ES33318" s="300"/>
      <c r="ET33318" s="300"/>
      <c r="EU33318" s="300"/>
      <c r="EV33318" s="300"/>
      <c r="EW33318" s="300"/>
      <c r="EX33318" s="300"/>
      <c r="EY33318" s="300"/>
      <c r="EZ33318" s="300"/>
      <c r="FA33318" s="300"/>
      <c r="FB33318" s="300"/>
      <c r="FC33318" s="300"/>
      <c r="FD33318" s="300"/>
      <c r="FE33318" s="300"/>
      <c r="FF33318" s="300"/>
      <c r="FG33318" s="300"/>
      <c r="FH33318" s="300"/>
      <c r="FI33318" s="300"/>
      <c r="FJ33318" s="300"/>
      <c r="FK33318" s="300"/>
      <c r="FL33318" s="300"/>
      <c r="FM33318" s="300"/>
      <c r="FN33318" s="300"/>
      <c r="FO33318" s="300"/>
      <c r="FP33318" s="300"/>
      <c r="FQ33318" s="300"/>
      <c r="FR33318" s="300"/>
      <c r="FS33318" s="300"/>
      <c r="FT33318" s="300"/>
      <c r="FU33318" s="300"/>
      <c r="FV33318" s="300"/>
      <c r="FW33318" s="300"/>
      <c r="FX33318" s="300"/>
      <c r="FY33318" s="300"/>
      <c r="FZ33318" s="300"/>
      <c r="GA33318" s="300"/>
      <c r="GB33318" s="300"/>
      <c r="GC33318" s="300"/>
      <c r="GD33318" s="300"/>
      <c r="GE33318" s="300"/>
      <c r="GF33318" s="300"/>
      <c r="GG33318" s="300"/>
      <c r="GH33318" s="300"/>
      <c r="GI33318" s="300"/>
      <c r="GJ33318" s="300"/>
      <c r="GK33318" s="300"/>
    </row>
    <row r="33319" spans="4:193" x14ac:dyDescent="0.25">
      <c r="D33319" s="300"/>
      <c r="J33319" s="300"/>
      <c r="K33319" s="300"/>
      <c r="L33319" s="300"/>
      <c r="M33319" s="300"/>
      <c r="N33319" s="300"/>
      <c r="O33319" s="300"/>
      <c r="P33319" s="300"/>
      <c r="Q33319" s="300"/>
      <c r="R33319" s="300"/>
      <c r="S33319" s="300"/>
      <c r="T33319" s="300"/>
      <c r="U33319" s="300"/>
      <c r="V33319" s="300"/>
      <c r="W33319" s="300"/>
      <c r="X33319" s="300"/>
      <c r="Y33319" s="300"/>
      <c r="Z33319" s="300"/>
      <c r="AA33319" s="300"/>
      <c r="AB33319" s="300"/>
      <c r="AC33319" s="300"/>
      <c r="AD33319" s="300"/>
      <c r="AE33319" s="300"/>
      <c r="AF33319" s="300"/>
      <c r="AG33319" s="300"/>
      <c r="AH33319" s="300"/>
      <c r="AI33319" s="300"/>
      <c r="AJ33319" s="300"/>
      <c r="AK33319" s="300"/>
      <c r="AL33319" s="300"/>
      <c r="AM33319" s="300"/>
      <c r="AN33319" s="300"/>
      <c r="AO33319" s="300"/>
      <c r="AP33319" s="300"/>
      <c r="AQ33319" s="300"/>
      <c r="AR33319" s="300"/>
      <c r="AS33319" s="300"/>
      <c r="AT33319" s="300"/>
      <c r="AU33319" s="300"/>
      <c r="AV33319" s="300"/>
      <c r="AW33319" s="300"/>
      <c r="AX33319" s="300"/>
      <c r="AY33319" s="300"/>
      <c r="AZ33319" s="300"/>
      <c r="BA33319" s="300"/>
      <c r="BB33319" s="300"/>
      <c r="BC33319" s="300"/>
      <c r="BD33319" s="300"/>
      <c r="BE33319" s="300"/>
      <c r="BF33319" s="300"/>
      <c r="BG33319" s="300"/>
      <c r="BH33319" s="300"/>
      <c r="BI33319" s="300"/>
      <c r="BJ33319" s="300"/>
      <c r="BK33319" s="300"/>
      <c r="BL33319" s="300"/>
      <c r="BM33319" s="300"/>
      <c r="BN33319" s="300"/>
      <c r="BO33319" s="300"/>
      <c r="BP33319" s="300"/>
      <c r="BQ33319" s="300"/>
      <c r="BR33319" s="300"/>
      <c r="BS33319" s="300"/>
      <c r="BT33319" s="300"/>
      <c r="BU33319" s="300"/>
      <c r="BV33319" s="300"/>
      <c r="BW33319" s="300"/>
      <c r="BX33319" s="300"/>
      <c r="BY33319" s="300"/>
      <c r="BZ33319" s="300"/>
      <c r="CA33319" s="300"/>
      <c r="CB33319" s="300"/>
      <c r="CC33319" s="300"/>
      <c r="CD33319" s="300"/>
      <c r="CE33319" s="300"/>
      <c r="CF33319" s="300"/>
      <c r="CG33319" s="300"/>
      <c r="CH33319" s="300"/>
      <c r="CI33319" s="300"/>
      <c r="CJ33319" s="300"/>
      <c r="CK33319" s="300"/>
      <c r="CL33319" s="300"/>
      <c r="CM33319" s="300"/>
      <c r="CN33319" s="300"/>
      <c r="CO33319" s="300"/>
      <c r="CP33319" s="300"/>
      <c r="CQ33319" s="300"/>
      <c r="CR33319" s="300"/>
      <c r="CS33319" s="300"/>
      <c r="CT33319" s="300"/>
      <c r="CU33319" s="300"/>
      <c r="CV33319" s="300"/>
      <c r="CW33319" s="300"/>
      <c r="CX33319" s="300"/>
      <c r="CY33319" s="300"/>
      <c r="CZ33319" s="300"/>
      <c r="DA33319" s="300"/>
      <c r="DB33319" s="300"/>
      <c r="DC33319" s="300"/>
      <c r="DD33319" s="300"/>
      <c r="DE33319" s="300"/>
      <c r="DF33319" s="300"/>
      <c r="DG33319" s="300"/>
      <c r="DH33319" s="300"/>
      <c r="DI33319" s="300"/>
      <c r="DJ33319" s="300"/>
      <c r="DK33319" s="300"/>
      <c r="DL33319" s="300"/>
      <c r="DM33319" s="300"/>
      <c r="DN33319" s="300"/>
      <c r="DO33319" s="300"/>
      <c r="DP33319" s="300"/>
      <c r="DQ33319" s="300"/>
      <c r="DR33319" s="300"/>
      <c r="DS33319" s="300"/>
      <c r="DT33319" s="300"/>
      <c r="DU33319" s="300"/>
      <c r="DV33319" s="300"/>
      <c r="DW33319" s="300"/>
      <c r="DX33319" s="300"/>
      <c r="DY33319" s="300"/>
      <c r="DZ33319" s="300"/>
      <c r="EA33319" s="300"/>
      <c r="EB33319" s="300"/>
      <c r="EC33319" s="300"/>
      <c r="ED33319" s="300"/>
      <c r="EE33319" s="300"/>
      <c r="EF33319" s="300"/>
      <c r="EG33319" s="300"/>
      <c r="EH33319" s="300"/>
      <c r="EI33319" s="300"/>
      <c r="EJ33319" s="300"/>
      <c r="EK33319" s="300"/>
      <c r="EL33319" s="300"/>
      <c r="EM33319" s="300"/>
      <c r="EN33319" s="300"/>
      <c r="EO33319" s="300"/>
      <c r="EP33319" s="300"/>
      <c r="EQ33319" s="300"/>
      <c r="ER33319" s="300"/>
      <c r="ES33319" s="300"/>
      <c r="ET33319" s="300"/>
      <c r="EU33319" s="300"/>
      <c r="EV33319" s="300"/>
      <c r="EW33319" s="300"/>
      <c r="EX33319" s="300"/>
      <c r="EY33319" s="300"/>
      <c r="EZ33319" s="300"/>
      <c r="FA33319" s="300"/>
      <c r="FB33319" s="300"/>
      <c r="FC33319" s="300"/>
      <c r="FD33319" s="300"/>
      <c r="FE33319" s="300"/>
      <c r="FF33319" s="300"/>
      <c r="FG33319" s="300"/>
      <c r="FH33319" s="300"/>
      <c r="FI33319" s="300"/>
      <c r="FJ33319" s="300"/>
      <c r="FK33319" s="300"/>
      <c r="FL33319" s="300"/>
      <c r="FM33319" s="300"/>
      <c r="FN33319" s="300"/>
      <c r="FO33319" s="300"/>
      <c r="FP33319" s="300"/>
      <c r="FQ33319" s="300"/>
      <c r="FR33319" s="300"/>
      <c r="FS33319" s="300"/>
      <c r="FT33319" s="300"/>
      <c r="FU33319" s="300"/>
      <c r="FV33319" s="300"/>
      <c r="FW33319" s="300"/>
      <c r="FX33319" s="300"/>
      <c r="FY33319" s="300"/>
      <c r="FZ33319" s="300"/>
      <c r="GA33319" s="300"/>
      <c r="GB33319" s="300"/>
      <c r="GC33319" s="300"/>
      <c r="GD33319" s="300"/>
      <c r="GE33319" s="300"/>
      <c r="GF33319" s="300"/>
      <c r="GG33319" s="300"/>
      <c r="GH33319" s="300"/>
      <c r="GI33319" s="300"/>
      <c r="GJ33319" s="300"/>
      <c r="GK33319" s="300"/>
    </row>
    <row r="33320" spans="4:193" x14ac:dyDescent="0.25">
      <c r="D33320" s="300"/>
      <c r="J33320" s="300"/>
      <c r="K33320" s="300"/>
      <c r="L33320" s="300"/>
      <c r="M33320" s="300"/>
      <c r="N33320" s="300"/>
      <c r="O33320" s="300"/>
      <c r="P33320" s="300"/>
      <c r="Q33320" s="300"/>
      <c r="R33320" s="300"/>
      <c r="S33320" s="300"/>
      <c r="T33320" s="300"/>
      <c r="U33320" s="300"/>
      <c r="V33320" s="300"/>
      <c r="W33320" s="300"/>
      <c r="X33320" s="300"/>
      <c r="Y33320" s="300"/>
      <c r="Z33320" s="300"/>
      <c r="AA33320" s="300"/>
      <c r="AB33320" s="300"/>
      <c r="AC33320" s="300"/>
      <c r="AD33320" s="300"/>
      <c r="AE33320" s="300"/>
      <c r="AF33320" s="300"/>
      <c r="AG33320" s="300"/>
      <c r="AH33320" s="300"/>
      <c r="AI33320" s="300"/>
      <c r="AJ33320" s="300"/>
      <c r="AK33320" s="300"/>
      <c r="AL33320" s="300"/>
      <c r="AM33320" s="300"/>
      <c r="AN33320" s="300"/>
      <c r="AO33320" s="300"/>
      <c r="AP33320" s="300"/>
      <c r="AQ33320" s="300"/>
      <c r="AR33320" s="300"/>
      <c r="AS33320" s="300"/>
      <c r="AT33320" s="300"/>
      <c r="AU33320" s="300"/>
      <c r="AV33320" s="300"/>
      <c r="AW33320" s="300"/>
      <c r="AX33320" s="300"/>
      <c r="AY33320" s="300"/>
      <c r="AZ33320" s="300"/>
      <c r="BA33320" s="300"/>
      <c r="BB33320" s="300"/>
      <c r="BC33320" s="300"/>
      <c r="BD33320" s="300"/>
      <c r="BE33320" s="300"/>
      <c r="BF33320" s="300"/>
      <c r="BG33320" s="300"/>
      <c r="BH33320" s="300"/>
      <c r="BI33320" s="300"/>
      <c r="BJ33320" s="300"/>
      <c r="BK33320" s="300"/>
      <c r="BL33320" s="300"/>
      <c r="BM33320" s="300"/>
      <c r="BN33320" s="300"/>
      <c r="BO33320" s="300"/>
      <c r="BP33320" s="300"/>
      <c r="BQ33320" s="300"/>
      <c r="BR33320" s="300"/>
      <c r="BS33320" s="300"/>
      <c r="BT33320" s="300"/>
      <c r="BU33320" s="300"/>
      <c r="BV33320" s="300"/>
      <c r="BW33320" s="300"/>
      <c r="BX33320" s="300"/>
      <c r="BY33320" s="300"/>
      <c r="BZ33320" s="300"/>
      <c r="CA33320" s="300"/>
      <c r="CB33320" s="300"/>
      <c r="CC33320" s="300"/>
      <c r="CD33320" s="300"/>
      <c r="CE33320" s="300"/>
      <c r="CF33320" s="300"/>
      <c r="CG33320" s="300"/>
      <c r="CH33320" s="300"/>
      <c r="CI33320" s="300"/>
      <c r="CJ33320" s="300"/>
      <c r="CK33320" s="300"/>
      <c r="CL33320" s="300"/>
      <c r="CM33320" s="300"/>
      <c r="CN33320" s="300"/>
      <c r="CO33320" s="300"/>
      <c r="CP33320" s="300"/>
      <c r="CQ33320" s="300"/>
      <c r="CR33320" s="300"/>
      <c r="CS33320" s="300"/>
      <c r="CT33320" s="300"/>
      <c r="CU33320" s="300"/>
      <c r="CV33320" s="300"/>
      <c r="CW33320" s="300"/>
      <c r="CX33320" s="300"/>
      <c r="CY33320" s="300"/>
      <c r="CZ33320" s="300"/>
      <c r="DA33320" s="300"/>
      <c r="DB33320" s="300"/>
      <c r="DC33320" s="300"/>
      <c r="DD33320" s="300"/>
      <c r="DE33320" s="300"/>
      <c r="DF33320" s="300"/>
      <c r="DG33320" s="300"/>
      <c r="DH33320" s="300"/>
      <c r="DI33320" s="300"/>
      <c r="DJ33320" s="300"/>
      <c r="DK33320" s="300"/>
      <c r="DL33320" s="300"/>
      <c r="DM33320" s="300"/>
      <c r="DN33320" s="300"/>
      <c r="DO33320" s="300"/>
      <c r="DP33320" s="300"/>
      <c r="DQ33320" s="300"/>
      <c r="DR33320" s="300"/>
      <c r="DS33320" s="300"/>
      <c r="DT33320" s="300"/>
      <c r="DU33320" s="300"/>
      <c r="DV33320" s="300"/>
      <c r="DW33320" s="300"/>
      <c r="DX33320" s="300"/>
      <c r="DY33320" s="300"/>
      <c r="DZ33320" s="300"/>
      <c r="EA33320" s="300"/>
      <c r="EB33320" s="300"/>
      <c r="EC33320" s="300"/>
      <c r="ED33320" s="300"/>
      <c r="EE33320" s="300"/>
      <c r="EF33320" s="300"/>
      <c r="EG33320" s="300"/>
      <c r="EH33320" s="300"/>
      <c r="EI33320" s="300"/>
      <c r="EJ33320" s="300"/>
      <c r="EK33320" s="300"/>
      <c r="EL33320" s="300"/>
      <c r="EM33320" s="300"/>
      <c r="EN33320" s="300"/>
      <c r="EO33320" s="300"/>
      <c r="EP33320" s="300"/>
      <c r="EQ33320" s="300"/>
      <c r="ER33320" s="300"/>
      <c r="ES33320" s="300"/>
      <c r="ET33320" s="300"/>
      <c r="EU33320" s="300"/>
      <c r="EV33320" s="300"/>
      <c r="EW33320" s="300"/>
      <c r="EX33320" s="300"/>
      <c r="EY33320" s="300"/>
      <c r="EZ33320" s="300"/>
      <c r="FA33320" s="300"/>
      <c r="FB33320" s="300"/>
      <c r="FC33320" s="300"/>
      <c r="FD33320" s="300"/>
      <c r="FE33320" s="300"/>
      <c r="FF33320" s="300"/>
      <c r="FG33320" s="300"/>
      <c r="FH33320" s="300"/>
      <c r="FI33320" s="300"/>
      <c r="FJ33320" s="300"/>
      <c r="FK33320" s="300"/>
      <c r="FL33320" s="300"/>
      <c r="FM33320" s="300"/>
      <c r="FN33320" s="300"/>
      <c r="FO33320" s="300"/>
      <c r="FP33320" s="300"/>
      <c r="FQ33320" s="300"/>
      <c r="FR33320" s="300"/>
      <c r="FS33320" s="300"/>
      <c r="FT33320" s="300"/>
      <c r="FU33320" s="300"/>
      <c r="FV33320" s="300"/>
      <c r="FW33320" s="300"/>
      <c r="FX33320" s="300"/>
      <c r="FY33320" s="300"/>
      <c r="FZ33320" s="300"/>
      <c r="GA33320" s="300"/>
      <c r="GB33320" s="300"/>
      <c r="GC33320" s="300"/>
      <c r="GD33320" s="300"/>
      <c r="GE33320" s="300"/>
      <c r="GF33320" s="300"/>
      <c r="GG33320" s="300"/>
      <c r="GH33320" s="300"/>
      <c r="GI33320" s="300"/>
      <c r="GJ33320" s="300"/>
      <c r="GK33320" s="300"/>
    </row>
    <row r="33321" spans="4:193" x14ac:dyDescent="0.25">
      <c r="D33321" s="300"/>
      <c r="J33321" s="300"/>
      <c r="K33321" s="300"/>
      <c r="L33321" s="300"/>
      <c r="M33321" s="300"/>
      <c r="N33321" s="300"/>
      <c r="O33321" s="300"/>
      <c r="P33321" s="300"/>
      <c r="Q33321" s="300"/>
      <c r="R33321" s="300"/>
      <c r="S33321" s="300"/>
      <c r="T33321" s="300"/>
      <c r="U33321" s="300"/>
      <c r="V33321" s="300"/>
      <c r="W33321" s="300"/>
      <c r="X33321" s="300"/>
      <c r="Y33321" s="300"/>
      <c r="Z33321" s="300"/>
      <c r="AA33321" s="300"/>
      <c r="AB33321" s="300"/>
      <c r="AC33321" s="300"/>
      <c r="AD33321" s="300"/>
      <c r="AE33321" s="300"/>
      <c r="AF33321" s="300"/>
      <c r="AG33321" s="300"/>
      <c r="AH33321" s="300"/>
      <c r="AI33321" s="300"/>
      <c r="AJ33321" s="300"/>
      <c r="AK33321" s="300"/>
      <c r="AL33321" s="300"/>
      <c r="AM33321" s="300"/>
      <c r="AN33321" s="300"/>
      <c r="AO33321" s="300"/>
      <c r="AP33321" s="300"/>
      <c r="AQ33321" s="300"/>
      <c r="AR33321" s="300"/>
      <c r="AS33321" s="300"/>
      <c r="AT33321" s="300"/>
      <c r="AU33321" s="300"/>
      <c r="AV33321" s="300"/>
      <c r="AW33321" s="300"/>
      <c r="AX33321" s="300"/>
      <c r="AY33321" s="300"/>
      <c r="AZ33321" s="300"/>
      <c r="BA33321" s="300"/>
      <c r="BB33321" s="300"/>
      <c r="BC33321" s="300"/>
      <c r="BD33321" s="300"/>
      <c r="BE33321" s="300"/>
      <c r="BF33321" s="300"/>
      <c r="BG33321" s="300"/>
      <c r="BH33321" s="300"/>
      <c r="BI33321" s="300"/>
      <c r="BJ33321" s="300"/>
      <c r="BK33321" s="300"/>
      <c r="BL33321" s="300"/>
      <c r="BM33321" s="300"/>
      <c r="BN33321" s="300"/>
      <c r="BO33321" s="300"/>
      <c r="BP33321" s="300"/>
      <c r="BQ33321" s="300"/>
      <c r="BR33321" s="300"/>
      <c r="BS33321" s="300"/>
      <c r="BT33321" s="300"/>
      <c r="BU33321" s="300"/>
      <c r="BV33321" s="300"/>
      <c r="BW33321" s="300"/>
      <c r="BX33321" s="300"/>
      <c r="BY33321" s="300"/>
      <c r="BZ33321" s="300"/>
      <c r="CA33321" s="300"/>
      <c r="CB33321" s="300"/>
      <c r="CC33321" s="300"/>
      <c r="CD33321" s="300"/>
      <c r="CE33321" s="300"/>
      <c r="CF33321" s="300"/>
      <c r="CG33321" s="300"/>
      <c r="CH33321" s="300"/>
      <c r="CI33321" s="300"/>
      <c r="CJ33321" s="300"/>
      <c r="CK33321" s="300"/>
      <c r="CL33321" s="300"/>
      <c r="CM33321" s="300"/>
      <c r="CN33321" s="300"/>
      <c r="CO33321" s="300"/>
      <c r="CP33321" s="300"/>
      <c r="CQ33321" s="300"/>
      <c r="CR33321" s="300"/>
      <c r="CS33321" s="300"/>
      <c r="CT33321" s="300"/>
      <c r="CU33321" s="300"/>
      <c r="CV33321" s="300"/>
      <c r="CW33321" s="300"/>
      <c r="CX33321" s="300"/>
      <c r="CY33321" s="300"/>
      <c r="CZ33321" s="300"/>
      <c r="DA33321" s="300"/>
      <c r="DB33321" s="300"/>
      <c r="DC33321" s="300"/>
      <c r="DD33321" s="300"/>
      <c r="DE33321" s="300"/>
      <c r="DF33321" s="300"/>
      <c r="DG33321" s="300"/>
      <c r="DH33321" s="300"/>
      <c r="DI33321" s="300"/>
      <c r="DJ33321" s="300"/>
      <c r="DK33321" s="300"/>
      <c r="DL33321" s="300"/>
      <c r="DM33321" s="300"/>
      <c r="DN33321" s="300"/>
      <c r="DO33321" s="300"/>
      <c r="DP33321" s="300"/>
      <c r="DQ33321" s="300"/>
      <c r="DR33321" s="300"/>
      <c r="DS33321" s="300"/>
      <c r="DT33321" s="300"/>
      <c r="DU33321" s="300"/>
      <c r="DV33321" s="300"/>
      <c r="DW33321" s="300"/>
      <c r="DX33321" s="300"/>
      <c r="DY33321" s="300"/>
      <c r="DZ33321" s="300"/>
      <c r="EA33321" s="300"/>
      <c r="EB33321" s="300"/>
      <c r="EC33321" s="300"/>
      <c r="ED33321" s="300"/>
      <c r="EE33321" s="300"/>
      <c r="EF33321" s="300"/>
      <c r="EG33321" s="300"/>
      <c r="EH33321" s="300"/>
      <c r="EI33321" s="300"/>
      <c r="EJ33321" s="300"/>
      <c r="EK33321" s="300"/>
      <c r="EL33321" s="300"/>
      <c r="EM33321" s="300"/>
      <c r="EN33321" s="300"/>
      <c r="EO33321" s="300"/>
      <c r="EP33321" s="300"/>
      <c r="EQ33321" s="300"/>
      <c r="ER33321" s="300"/>
      <c r="ES33321" s="300"/>
      <c r="ET33321" s="300"/>
      <c r="EU33321" s="300"/>
      <c r="EV33321" s="300"/>
      <c r="EW33321" s="300"/>
      <c r="EX33321" s="300"/>
      <c r="EY33321" s="300"/>
      <c r="EZ33321" s="300"/>
      <c r="FA33321" s="300"/>
      <c r="FB33321" s="300"/>
      <c r="FC33321" s="300"/>
      <c r="FD33321" s="300"/>
      <c r="FE33321" s="300"/>
      <c r="FF33321" s="300"/>
      <c r="FG33321" s="300"/>
      <c r="FH33321" s="300"/>
      <c r="FI33321" s="300"/>
      <c r="FJ33321" s="300"/>
      <c r="FK33321" s="300"/>
      <c r="FL33321" s="300"/>
      <c r="FM33321" s="300"/>
      <c r="FN33321" s="300"/>
      <c r="FO33321" s="300"/>
      <c r="FP33321" s="300"/>
      <c r="FQ33321" s="300"/>
      <c r="FR33321" s="300"/>
      <c r="FS33321" s="300"/>
      <c r="FT33321" s="300"/>
      <c r="FU33321" s="300"/>
      <c r="FV33321" s="300"/>
      <c r="FW33321" s="300"/>
      <c r="FX33321" s="300"/>
      <c r="FY33321" s="300"/>
      <c r="FZ33321" s="300"/>
      <c r="GA33321" s="300"/>
      <c r="GB33321" s="300"/>
      <c r="GC33321" s="300"/>
      <c r="GD33321" s="300"/>
      <c r="GE33321" s="300"/>
      <c r="GF33321" s="300"/>
      <c r="GG33321" s="300"/>
      <c r="GH33321" s="300"/>
      <c r="GI33321" s="300"/>
      <c r="GJ33321" s="300"/>
      <c r="GK33321" s="300"/>
    </row>
    <row r="33322" spans="4:193" x14ac:dyDescent="0.25">
      <c r="D33322" s="300"/>
      <c r="J33322" s="300"/>
      <c r="K33322" s="300"/>
      <c r="L33322" s="300"/>
      <c r="M33322" s="300"/>
      <c r="N33322" s="300"/>
      <c r="O33322" s="300"/>
      <c r="P33322" s="300"/>
      <c r="Q33322" s="300"/>
      <c r="R33322" s="300"/>
      <c r="S33322" s="300"/>
      <c r="T33322" s="300"/>
      <c r="U33322" s="300"/>
      <c r="V33322" s="300"/>
      <c r="W33322" s="300"/>
      <c r="X33322" s="300"/>
      <c r="Y33322" s="300"/>
      <c r="Z33322" s="300"/>
      <c r="AA33322" s="300"/>
      <c r="AB33322" s="300"/>
      <c r="AC33322" s="300"/>
      <c r="AD33322" s="300"/>
      <c r="AE33322" s="300"/>
      <c r="AF33322" s="300"/>
      <c r="AG33322" s="300"/>
      <c r="AH33322" s="300"/>
      <c r="AI33322" s="300"/>
      <c r="AJ33322" s="300"/>
      <c r="AK33322" s="300"/>
      <c r="AL33322" s="300"/>
      <c r="AM33322" s="300"/>
      <c r="AN33322" s="300"/>
      <c r="AO33322" s="300"/>
      <c r="AP33322" s="300"/>
      <c r="AQ33322" s="300"/>
      <c r="AR33322" s="300"/>
      <c r="AS33322" s="300"/>
      <c r="AT33322" s="300"/>
      <c r="AU33322" s="300"/>
      <c r="AV33322" s="300"/>
      <c r="AW33322" s="300"/>
      <c r="AX33322" s="300"/>
      <c r="AY33322" s="300"/>
      <c r="AZ33322" s="300"/>
      <c r="BA33322" s="300"/>
      <c r="BB33322" s="300"/>
      <c r="BC33322" s="300"/>
      <c r="BD33322" s="300"/>
      <c r="BE33322" s="300"/>
      <c r="BF33322" s="300"/>
      <c r="BG33322" s="300"/>
      <c r="BH33322" s="300"/>
      <c r="BI33322" s="300"/>
      <c r="BJ33322" s="300"/>
      <c r="BK33322" s="300"/>
      <c r="BL33322" s="300"/>
      <c r="BM33322" s="300"/>
      <c r="BN33322" s="300"/>
      <c r="BO33322" s="300"/>
      <c r="BP33322" s="300"/>
      <c r="BQ33322" s="300"/>
      <c r="BR33322" s="300"/>
      <c r="BS33322" s="300"/>
      <c r="BT33322" s="300"/>
      <c r="BU33322" s="300"/>
      <c r="BV33322" s="300"/>
      <c r="BW33322" s="300"/>
      <c r="BX33322" s="300"/>
      <c r="BY33322" s="300"/>
      <c r="BZ33322" s="300"/>
      <c r="CA33322" s="300"/>
      <c r="CB33322" s="300"/>
      <c r="CC33322" s="300"/>
      <c r="CD33322" s="300"/>
      <c r="CE33322" s="300"/>
      <c r="CF33322" s="300"/>
      <c r="CG33322" s="300"/>
      <c r="CH33322" s="300"/>
      <c r="CI33322" s="300"/>
      <c r="CJ33322" s="300"/>
      <c r="CK33322" s="300"/>
      <c r="CL33322" s="300"/>
      <c r="CM33322" s="300"/>
      <c r="CN33322" s="300"/>
      <c r="CO33322" s="300"/>
      <c r="CP33322" s="300"/>
      <c r="CQ33322" s="300"/>
      <c r="CR33322" s="300"/>
      <c r="CS33322" s="300"/>
      <c r="CT33322" s="300"/>
      <c r="CU33322" s="300"/>
      <c r="CV33322" s="300"/>
      <c r="CW33322" s="300"/>
      <c r="CX33322" s="300"/>
      <c r="CY33322" s="300"/>
      <c r="CZ33322" s="300"/>
      <c r="DA33322" s="300"/>
      <c r="DB33322" s="300"/>
      <c r="DC33322" s="300"/>
      <c r="DD33322" s="300"/>
      <c r="DE33322" s="300"/>
      <c r="DF33322" s="300"/>
      <c r="DG33322" s="300"/>
      <c r="DH33322" s="300"/>
      <c r="DI33322" s="300"/>
      <c r="DJ33322" s="300"/>
      <c r="DK33322" s="300"/>
      <c r="DL33322" s="300"/>
      <c r="DM33322" s="300"/>
      <c r="DN33322" s="300"/>
      <c r="DO33322" s="300"/>
      <c r="DP33322" s="300"/>
      <c r="DQ33322" s="300"/>
      <c r="DR33322" s="300"/>
      <c r="DS33322" s="300"/>
      <c r="DT33322" s="300"/>
      <c r="DU33322" s="300"/>
      <c r="DV33322" s="300"/>
      <c r="DW33322" s="300"/>
      <c r="DX33322" s="300"/>
      <c r="DY33322" s="300"/>
      <c r="DZ33322" s="300"/>
      <c r="EA33322" s="300"/>
      <c r="EB33322" s="300"/>
      <c r="EC33322" s="300"/>
      <c r="ED33322" s="300"/>
      <c r="EE33322" s="300"/>
      <c r="EF33322" s="300"/>
      <c r="EG33322" s="300"/>
      <c r="EH33322" s="300"/>
      <c r="EI33322" s="300"/>
      <c r="EJ33322" s="300"/>
      <c r="EK33322" s="300"/>
      <c r="EL33322" s="300"/>
      <c r="EM33322" s="300"/>
      <c r="EN33322" s="300"/>
      <c r="EO33322" s="300"/>
      <c r="EP33322" s="300"/>
      <c r="EQ33322" s="300"/>
      <c r="ER33322" s="300"/>
      <c r="ES33322" s="300"/>
      <c r="ET33322" s="300"/>
      <c r="EU33322" s="300"/>
      <c r="EV33322" s="300"/>
      <c r="EW33322" s="300"/>
      <c r="EX33322" s="300"/>
      <c r="EY33322" s="300"/>
      <c r="EZ33322" s="300"/>
      <c r="FA33322" s="300"/>
      <c r="FB33322" s="300"/>
      <c r="FC33322" s="300"/>
      <c r="FD33322" s="300"/>
      <c r="FE33322" s="300"/>
      <c r="FF33322" s="300"/>
      <c r="FG33322" s="300"/>
      <c r="FH33322" s="300"/>
      <c r="FI33322" s="300"/>
      <c r="FJ33322" s="300"/>
      <c r="FK33322" s="300"/>
      <c r="FL33322" s="300"/>
      <c r="FM33322" s="300"/>
      <c r="FN33322" s="300"/>
      <c r="FO33322" s="300"/>
      <c r="FP33322" s="300"/>
      <c r="FQ33322" s="300"/>
      <c r="FR33322" s="300"/>
      <c r="FS33322" s="300"/>
      <c r="FT33322" s="300"/>
      <c r="FU33322" s="300"/>
      <c r="FV33322" s="300"/>
      <c r="FW33322" s="300"/>
      <c r="FX33322" s="300"/>
      <c r="FY33322" s="300"/>
      <c r="FZ33322" s="300"/>
      <c r="GA33322" s="300"/>
      <c r="GB33322" s="300"/>
      <c r="GC33322" s="300"/>
      <c r="GD33322" s="300"/>
      <c r="GE33322" s="300"/>
      <c r="GF33322" s="300"/>
      <c r="GG33322" s="300"/>
      <c r="GH33322" s="300"/>
      <c r="GI33322" s="300"/>
      <c r="GJ33322" s="300"/>
      <c r="GK33322" s="300"/>
    </row>
    <row r="33323" spans="4:193" x14ac:dyDescent="0.25">
      <c r="D33323" s="300"/>
      <c r="J33323" s="300"/>
      <c r="K33323" s="300"/>
      <c r="L33323" s="300"/>
      <c r="M33323" s="300"/>
      <c r="N33323" s="300"/>
      <c r="O33323" s="300"/>
      <c r="P33323" s="300"/>
      <c r="Q33323" s="300"/>
      <c r="R33323" s="300"/>
      <c r="S33323" s="300"/>
      <c r="T33323" s="300"/>
      <c r="U33323" s="300"/>
      <c r="V33323" s="300"/>
      <c r="W33323" s="300"/>
      <c r="X33323" s="300"/>
      <c r="Y33323" s="300"/>
      <c r="Z33323" s="300"/>
      <c r="AA33323" s="300"/>
      <c r="AB33323" s="300"/>
      <c r="AC33323" s="300"/>
      <c r="AD33323" s="300"/>
      <c r="AE33323" s="300"/>
      <c r="AF33323" s="300"/>
      <c r="AG33323" s="300"/>
      <c r="AH33323" s="300"/>
      <c r="AI33323" s="300"/>
      <c r="AJ33323" s="300"/>
      <c r="AK33323" s="300"/>
      <c r="AL33323" s="300"/>
      <c r="AM33323" s="300"/>
      <c r="AN33323" s="300"/>
      <c r="AO33323" s="300"/>
      <c r="AP33323" s="300"/>
      <c r="AQ33323" s="300"/>
      <c r="AR33323" s="300"/>
      <c r="AS33323" s="300"/>
      <c r="AT33323" s="300"/>
      <c r="AU33323" s="300"/>
      <c r="AV33323" s="300"/>
      <c r="AW33323" s="300"/>
      <c r="AX33323" s="300"/>
      <c r="AY33323" s="300"/>
      <c r="AZ33323" s="300"/>
      <c r="BA33323" s="300"/>
      <c r="BB33323" s="300"/>
      <c r="BC33323" s="300"/>
      <c r="BD33323" s="300"/>
      <c r="BE33323" s="300"/>
      <c r="BF33323" s="300"/>
      <c r="BG33323" s="300"/>
      <c r="BH33323" s="300"/>
      <c r="BI33323" s="300"/>
      <c r="BJ33323" s="300"/>
      <c r="BK33323" s="300"/>
      <c r="BL33323" s="300"/>
      <c r="BM33323" s="300"/>
      <c r="BN33323" s="300"/>
      <c r="BO33323" s="300"/>
      <c r="BP33323" s="300"/>
      <c r="BQ33323" s="300"/>
      <c r="BR33323" s="300"/>
      <c r="BS33323" s="300"/>
      <c r="BT33323" s="300"/>
      <c r="BU33323" s="300"/>
      <c r="BV33323" s="300"/>
      <c r="BW33323" s="300"/>
      <c r="BX33323" s="300"/>
      <c r="BY33323" s="300"/>
      <c r="BZ33323" s="300"/>
      <c r="CA33323" s="300"/>
      <c r="CB33323" s="300"/>
      <c r="CC33323" s="300"/>
      <c r="CD33323" s="300"/>
      <c r="CE33323" s="300"/>
      <c r="CF33323" s="300"/>
      <c r="CG33323" s="300"/>
      <c r="CH33323" s="300"/>
      <c r="CI33323" s="300"/>
      <c r="CJ33323" s="300"/>
      <c r="CK33323" s="300"/>
      <c r="CL33323" s="300"/>
      <c r="CM33323" s="300"/>
      <c r="CN33323" s="300"/>
      <c r="CO33323" s="300"/>
      <c r="CP33323" s="300"/>
      <c r="CQ33323" s="300"/>
      <c r="CR33323" s="300"/>
      <c r="CS33323" s="300"/>
      <c r="CT33323" s="300"/>
      <c r="CU33323" s="300"/>
      <c r="CV33323" s="300"/>
      <c r="CW33323" s="300"/>
      <c r="CX33323" s="300"/>
      <c r="CY33323" s="300"/>
      <c r="CZ33323" s="300"/>
      <c r="DA33323" s="300"/>
      <c r="DB33323" s="300"/>
      <c r="DC33323" s="300"/>
      <c r="DD33323" s="300"/>
      <c r="DE33323" s="300"/>
      <c r="DF33323" s="300"/>
      <c r="DG33323" s="300"/>
      <c r="DH33323" s="300"/>
      <c r="DI33323" s="300"/>
      <c r="DJ33323" s="300"/>
      <c r="DK33323" s="300"/>
      <c r="DL33323" s="300"/>
      <c r="DM33323" s="300"/>
      <c r="DN33323" s="300"/>
      <c r="DO33323" s="300"/>
      <c r="DP33323" s="300"/>
      <c r="DQ33323" s="300"/>
      <c r="DR33323" s="300"/>
      <c r="DS33323" s="300"/>
      <c r="DT33323" s="300"/>
      <c r="DU33323" s="300"/>
      <c r="DV33323" s="300"/>
      <c r="DW33323" s="300"/>
      <c r="DX33323" s="300"/>
      <c r="DY33323" s="300"/>
      <c r="DZ33323" s="300"/>
      <c r="EA33323" s="300"/>
      <c r="EB33323" s="300"/>
      <c r="EC33323" s="300"/>
      <c r="ED33323" s="300"/>
      <c r="EE33323" s="300"/>
      <c r="EF33323" s="300"/>
      <c r="EG33323" s="300"/>
      <c r="EH33323" s="300"/>
      <c r="EI33323" s="300"/>
      <c r="EJ33323" s="300"/>
      <c r="EK33323" s="300"/>
      <c r="EL33323" s="300"/>
      <c r="EM33323" s="300"/>
      <c r="EN33323" s="300"/>
      <c r="EO33323" s="300"/>
      <c r="EP33323" s="300"/>
      <c r="EQ33323" s="300"/>
      <c r="ER33323" s="300"/>
      <c r="ES33323" s="300"/>
      <c r="ET33323" s="300"/>
      <c r="EU33323" s="300"/>
      <c r="EV33323" s="300"/>
      <c r="EW33323" s="300"/>
      <c r="EX33323" s="300"/>
      <c r="EY33323" s="300"/>
      <c r="EZ33323" s="300"/>
      <c r="FA33323" s="300"/>
      <c r="FB33323" s="300"/>
      <c r="FC33323" s="300"/>
      <c r="FD33323" s="300"/>
      <c r="FE33323" s="300"/>
      <c r="FF33323" s="300"/>
      <c r="FG33323" s="300"/>
      <c r="FH33323" s="300"/>
      <c r="FI33323" s="300"/>
      <c r="FJ33323" s="300"/>
      <c r="FK33323" s="300"/>
      <c r="FL33323" s="300"/>
      <c r="FM33323" s="300"/>
      <c r="FN33323" s="300"/>
      <c r="FO33323" s="300"/>
      <c r="FP33323" s="300"/>
      <c r="FQ33323" s="300"/>
      <c r="FR33323" s="300"/>
      <c r="FS33323" s="300"/>
      <c r="FT33323" s="300"/>
      <c r="FU33323" s="300"/>
      <c r="FV33323" s="300"/>
      <c r="FW33323" s="300"/>
      <c r="FX33323" s="300"/>
      <c r="FY33323" s="300"/>
      <c r="FZ33323" s="300"/>
      <c r="GA33323" s="300"/>
      <c r="GB33323" s="300"/>
      <c r="GC33323" s="300"/>
      <c r="GD33323" s="300"/>
      <c r="GE33323" s="300"/>
      <c r="GF33323" s="300"/>
      <c r="GG33323" s="300"/>
      <c r="GH33323" s="300"/>
      <c r="GI33323" s="300"/>
      <c r="GJ33323" s="300"/>
      <c r="GK33323" s="300"/>
    </row>
    <row r="33324" spans="4:193" x14ac:dyDescent="0.25">
      <c r="D33324" s="300"/>
      <c r="J33324" s="300"/>
      <c r="K33324" s="300"/>
      <c r="L33324" s="300"/>
      <c r="M33324" s="300"/>
      <c r="N33324" s="300"/>
      <c r="O33324" s="300"/>
      <c r="P33324" s="300"/>
      <c r="Q33324" s="300"/>
      <c r="R33324" s="300"/>
      <c r="S33324" s="300"/>
      <c r="T33324" s="300"/>
      <c r="U33324" s="300"/>
      <c r="V33324" s="300"/>
      <c r="W33324" s="300"/>
      <c r="X33324" s="300"/>
      <c r="Y33324" s="300"/>
      <c r="Z33324" s="300"/>
      <c r="AA33324" s="300"/>
      <c r="AB33324" s="300"/>
      <c r="AC33324" s="300"/>
      <c r="AD33324" s="300"/>
      <c r="AE33324" s="300"/>
      <c r="AF33324" s="300"/>
      <c r="AG33324" s="300"/>
      <c r="AH33324" s="300"/>
      <c r="AI33324" s="300"/>
      <c r="AJ33324" s="300"/>
      <c r="AK33324" s="300"/>
      <c r="AL33324" s="300"/>
      <c r="AM33324" s="300"/>
      <c r="AN33324" s="300"/>
      <c r="AO33324" s="300"/>
      <c r="AP33324" s="300"/>
      <c r="AQ33324" s="300"/>
      <c r="AR33324" s="300"/>
      <c r="AS33324" s="300"/>
      <c r="AT33324" s="300"/>
      <c r="AU33324" s="300"/>
      <c r="AV33324" s="300"/>
      <c r="AW33324" s="300"/>
      <c r="AX33324" s="300"/>
      <c r="AY33324" s="300"/>
      <c r="AZ33324" s="300"/>
      <c r="BA33324" s="300"/>
      <c r="BB33324" s="300"/>
      <c r="BC33324" s="300"/>
      <c r="BD33324" s="300"/>
      <c r="BE33324" s="300"/>
      <c r="BF33324" s="300"/>
      <c r="BG33324" s="300"/>
      <c r="BH33324" s="300"/>
      <c r="BI33324" s="300"/>
      <c r="BJ33324" s="300"/>
      <c r="BK33324" s="300"/>
      <c r="BL33324" s="300"/>
      <c r="BM33324" s="300"/>
      <c r="BN33324" s="300"/>
      <c r="BO33324" s="300"/>
      <c r="BP33324" s="300"/>
      <c r="BQ33324" s="300"/>
      <c r="BR33324" s="300"/>
      <c r="BS33324" s="300"/>
      <c r="BT33324" s="300"/>
      <c r="BU33324" s="300"/>
      <c r="BV33324" s="300"/>
      <c r="BW33324" s="300"/>
      <c r="BX33324" s="300"/>
      <c r="BY33324" s="300"/>
      <c r="BZ33324" s="300"/>
      <c r="CA33324" s="300"/>
      <c r="CB33324" s="300"/>
      <c r="CC33324" s="300"/>
      <c r="CD33324" s="300"/>
      <c r="CE33324" s="300"/>
      <c r="CF33324" s="300"/>
      <c r="CG33324" s="300"/>
      <c r="CH33324" s="300"/>
      <c r="CI33324" s="300"/>
      <c r="CJ33324" s="300"/>
      <c r="CK33324" s="300"/>
      <c r="CL33324" s="300"/>
      <c r="CM33324" s="300"/>
      <c r="CN33324" s="300"/>
      <c r="CO33324" s="300"/>
      <c r="CP33324" s="300"/>
      <c r="CQ33324" s="300"/>
      <c r="CR33324" s="300"/>
      <c r="CS33324" s="300"/>
      <c r="CT33324" s="300"/>
      <c r="CU33324" s="300"/>
      <c r="CV33324" s="300"/>
      <c r="CW33324" s="300"/>
      <c r="CX33324" s="300"/>
      <c r="CY33324" s="300"/>
      <c r="CZ33324" s="300"/>
      <c r="DA33324" s="300"/>
      <c r="DB33324" s="300"/>
      <c r="DC33324" s="300"/>
      <c r="DD33324" s="300"/>
      <c r="DE33324" s="300"/>
      <c r="DF33324" s="300"/>
      <c r="DG33324" s="300"/>
      <c r="DH33324" s="300"/>
      <c r="DI33324" s="300"/>
      <c r="DJ33324" s="300"/>
      <c r="DK33324" s="300"/>
      <c r="DL33324" s="300"/>
      <c r="DM33324" s="300"/>
      <c r="DN33324" s="300"/>
      <c r="DO33324" s="300"/>
      <c r="DP33324" s="300"/>
      <c r="DQ33324" s="300"/>
      <c r="DR33324" s="300"/>
      <c r="DS33324" s="300"/>
      <c r="DT33324" s="300"/>
      <c r="DU33324" s="300"/>
      <c r="DV33324" s="300"/>
      <c r="DW33324" s="300"/>
      <c r="DX33324" s="300"/>
      <c r="DY33324" s="300"/>
      <c r="DZ33324" s="300"/>
      <c r="EA33324" s="300"/>
      <c r="EB33324" s="300"/>
      <c r="EC33324" s="300"/>
      <c r="ED33324" s="300"/>
      <c r="EE33324" s="300"/>
      <c r="EF33324" s="300"/>
      <c r="EG33324" s="300"/>
      <c r="EH33324" s="300"/>
      <c r="EI33324" s="300"/>
      <c r="EJ33324" s="300"/>
      <c r="EK33324" s="300"/>
      <c r="EL33324" s="300"/>
      <c r="EM33324" s="300"/>
      <c r="EN33324" s="300"/>
      <c r="EO33324" s="300"/>
      <c r="EP33324" s="300"/>
      <c r="EQ33324" s="300"/>
      <c r="ER33324" s="300"/>
      <c r="ES33324" s="300"/>
      <c r="ET33324" s="300"/>
      <c r="EU33324" s="300"/>
      <c r="EV33324" s="300"/>
      <c r="EW33324" s="300"/>
      <c r="EX33324" s="300"/>
      <c r="EY33324" s="300"/>
      <c r="EZ33324" s="300"/>
      <c r="FA33324" s="300"/>
      <c r="FB33324" s="300"/>
      <c r="FC33324" s="300"/>
      <c r="FD33324" s="300"/>
      <c r="FE33324" s="300"/>
      <c r="FF33324" s="300"/>
      <c r="FG33324" s="300"/>
      <c r="FH33324" s="300"/>
      <c r="FI33324" s="300"/>
      <c r="FJ33324" s="300"/>
      <c r="FK33324" s="300"/>
      <c r="FL33324" s="300"/>
      <c r="FM33324" s="300"/>
      <c r="FN33324" s="300"/>
      <c r="FO33324" s="300"/>
      <c r="FP33324" s="300"/>
      <c r="FQ33324" s="300"/>
      <c r="FR33324" s="300"/>
      <c r="FS33324" s="300"/>
      <c r="FT33324" s="300"/>
      <c r="FU33324" s="300"/>
      <c r="FV33324" s="300"/>
      <c r="FW33324" s="300"/>
      <c r="FX33324" s="300"/>
      <c r="FY33324" s="300"/>
      <c r="FZ33324" s="300"/>
      <c r="GA33324" s="300"/>
      <c r="GB33324" s="300"/>
      <c r="GC33324" s="300"/>
      <c r="GD33324" s="300"/>
      <c r="GE33324" s="300"/>
      <c r="GF33324" s="300"/>
      <c r="GG33324" s="300"/>
      <c r="GH33324" s="300"/>
      <c r="GI33324" s="300"/>
      <c r="GJ33324" s="300"/>
      <c r="GK33324" s="300"/>
    </row>
    <row r="33325" spans="4:193" x14ac:dyDescent="0.25">
      <c r="D33325" s="300"/>
      <c r="J33325" s="300"/>
      <c r="K33325" s="300"/>
      <c r="L33325" s="300"/>
      <c r="M33325" s="300"/>
      <c r="N33325" s="300"/>
      <c r="O33325" s="300"/>
      <c r="P33325" s="300"/>
      <c r="Q33325" s="300"/>
      <c r="R33325" s="300"/>
      <c r="S33325" s="300"/>
      <c r="T33325" s="300"/>
      <c r="U33325" s="300"/>
      <c r="V33325" s="300"/>
      <c r="W33325" s="300"/>
      <c r="X33325" s="300"/>
      <c r="Y33325" s="300"/>
      <c r="Z33325" s="300"/>
      <c r="AA33325" s="300"/>
      <c r="AB33325" s="300"/>
      <c r="AC33325" s="300"/>
      <c r="AD33325" s="300"/>
      <c r="AE33325" s="300"/>
      <c r="AF33325" s="300"/>
      <c r="AG33325" s="300"/>
      <c r="AH33325" s="300"/>
      <c r="AI33325" s="300"/>
      <c r="AJ33325" s="300"/>
      <c r="AK33325" s="300"/>
      <c r="AL33325" s="300"/>
      <c r="AM33325" s="300"/>
      <c r="AN33325" s="300"/>
      <c r="AO33325" s="300"/>
      <c r="AP33325" s="300"/>
      <c r="AQ33325" s="300"/>
      <c r="AR33325" s="300"/>
      <c r="AS33325" s="300"/>
      <c r="AT33325" s="300"/>
      <c r="AU33325" s="300"/>
      <c r="AV33325" s="300"/>
      <c r="AW33325" s="300"/>
      <c r="AX33325" s="300"/>
      <c r="AY33325" s="300"/>
      <c r="AZ33325" s="300"/>
      <c r="BA33325" s="300"/>
      <c r="BB33325" s="300"/>
      <c r="BC33325" s="300"/>
      <c r="BD33325" s="300"/>
      <c r="BE33325" s="300"/>
      <c r="BF33325" s="300"/>
      <c r="BG33325" s="300"/>
      <c r="BH33325" s="300"/>
      <c r="BI33325" s="300"/>
      <c r="BJ33325" s="300"/>
      <c r="BK33325" s="300"/>
      <c r="BL33325" s="300"/>
      <c r="BM33325" s="300"/>
      <c r="BN33325" s="300"/>
      <c r="BO33325" s="300"/>
      <c r="BP33325" s="300"/>
      <c r="BQ33325" s="300"/>
      <c r="BR33325" s="300"/>
      <c r="BS33325" s="300"/>
      <c r="BT33325" s="300"/>
      <c r="BU33325" s="300"/>
      <c r="BV33325" s="300"/>
      <c r="BW33325" s="300"/>
      <c r="BX33325" s="300"/>
      <c r="BY33325" s="300"/>
      <c r="BZ33325" s="300"/>
      <c r="CA33325" s="300"/>
      <c r="CB33325" s="300"/>
      <c r="CC33325" s="300"/>
      <c r="CD33325" s="300"/>
      <c r="CE33325" s="300"/>
      <c r="CF33325" s="300"/>
      <c r="CG33325" s="300"/>
      <c r="CH33325" s="300"/>
      <c r="CI33325" s="300"/>
      <c r="CJ33325" s="300"/>
      <c r="CK33325" s="300"/>
      <c r="CL33325" s="300"/>
      <c r="CM33325" s="300"/>
      <c r="CN33325" s="300"/>
      <c r="CO33325" s="300"/>
      <c r="CP33325" s="300"/>
      <c r="CQ33325" s="300"/>
      <c r="CR33325" s="300"/>
      <c r="CS33325" s="300"/>
      <c r="CT33325" s="300"/>
      <c r="CU33325" s="300"/>
      <c r="CV33325" s="300"/>
      <c r="CW33325" s="300"/>
      <c r="CX33325" s="300"/>
      <c r="CY33325" s="300"/>
      <c r="CZ33325" s="300"/>
      <c r="DA33325" s="300"/>
      <c r="DB33325" s="300"/>
      <c r="DC33325" s="300"/>
      <c r="DD33325" s="300"/>
      <c r="DE33325" s="300"/>
      <c r="DF33325" s="300"/>
      <c r="DG33325" s="300"/>
      <c r="DH33325" s="300"/>
      <c r="DI33325" s="300"/>
      <c r="DJ33325" s="300"/>
      <c r="DK33325" s="300"/>
      <c r="DL33325" s="300"/>
      <c r="DM33325" s="300"/>
      <c r="DN33325" s="300"/>
      <c r="DO33325" s="300"/>
      <c r="DP33325" s="300"/>
      <c r="DQ33325" s="300"/>
      <c r="DR33325" s="300"/>
      <c r="DS33325" s="300"/>
      <c r="DT33325" s="300"/>
      <c r="DU33325" s="300"/>
      <c r="DV33325" s="300"/>
      <c r="DW33325" s="300"/>
      <c r="DX33325" s="300"/>
      <c r="DY33325" s="300"/>
      <c r="DZ33325" s="300"/>
      <c r="EA33325" s="300"/>
      <c r="EB33325" s="300"/>
      <c r="EC33325" s="300"/>
      <c r="ED33325" s="300"/>
      <c r="EE33325" s="300"/>
      <c r="EF33325" s="300"/>
      <c r="EG33325" s="300"/>
      <c r="EH33325" s="300"/>
      <c r="EI33325" s="300"/>
      <c r="EJ33325" s="300"/>
      <c r="EK33325" s="300"/>
      <c r="EL33325" s="300"/>
      <c r="EM33325" s="300"/>
      <c r="EN33325" s="300"/>
      <c r="EO33325" s="300"/>
      <c r="EP33325" s="300"/>
      <c r="EQ33325" s="300"/>
      <c r="ER33325" s="300"/>
      <c r="ES33325" s="300"/>
      <c r="ET33325" s="300"/>
      <c r="EU33325" s="300"/>
      <c r="EV33325" s="300"/>
      <c r="EW33325" s="300"/>
      <c r="EX33325" s="300"/>
      <c r="EY33325" s="300"/>
      <c r="EZ33325" s="300"/>
      <c r="FA33325" s="300"/>
      <c r="FB33325" s="300"/>
      <c r="FC33325" s="300"/>
      <c r="FD33325" s="300"/>
      <c r="FE33325" s="300"/>
      <c r="FF33325" s="300"/>
      <c r="FG33325" s="300"/>
      <c r="FH33325" s="300"/>
      <c r="FI33325" s="300"/>
      <c r="FJ33325" s="300"/>
      <c r="FK33325" s="300"/>
      <c r="FL33325" s="300"/>
      <c r="FM33325" s="300"/>
      <c r="FN33325" s="300"/>
      <c r="FO33325" s="300"/>
      <c r="FP33325" s="300"/>
      <c r="FQ33325" s="300"/>
      <c r="FR33325" s="300"/>
      <c r="FS33325" s="300"/>
      <c r="FT33325" s="300"/>
      <c r="FU33325" s="300"/>
      <c r="FV33325" s="300"/>
      <c r="FW33325" s="300"/>
      <c r="FX33325" s="300"/>
      <c r="FY33325" s="300"/>
      <c r="FZ33325" s="300"/>
      <c r="GA33325" s="300"/>
      <c r="GB33325" s="300"/>
      <c r="GC33325" s="300"/>
      <c r="GD33325" s="300"/>
      <c r="GE33325" s="300"/>
      <c r="GF33325" s="300"/>
      <c r="GG33325" s="300"/>
      <c r="GH33325" s="300"/>
      <c r="GI33325" s="300"/>
      <c r="GJ33325" s="300"/>
      <c r="GK33325" s="300"/>
    </row>
    <row r="33326" spans="4:193" x14ac:dyDescent="0.25">
      <c r="D33326" s="300"/>
      <c r="J33326" s="300"/>
      <c r="K33326" s="300"/>
      <c r="L33326" s="300"/>
      <c r="M33326" s="300"/>
      <c r="N33326" s="300"/>
      <c r="O33326" s="300"/>
      <c r="P33326" s="300"/>
      <c r="Q33326" s="300"/>
      <c r="R33326" s="300"/>
      <c r="S33326" s="300"/>
      <c r="T33326" s="300"/>
      <c r="U33326" s="300"/>
      <c r="V33326" s="300"/>
      <c r="W33326" s="300"/>
      <c r="X33326" s="300"/>
      <c r="Y33326" s="300"/>
      <c r="Z33326" s="300"/>
      <c r="AA33326" s="300"/>
      <c r="AB33326" s="300"/>
      <c r="AC33326" s="300"/>
      <c r="AD33326" s="300"/>
      <c r="AE33326" s="300"/>
      <c r="AF33326" s="300"/>
      <c r="AG33326" s="300"/>
      <c r="AH33326" s="300"/>
      <c r="AI33326" s="300"/>
      <c r="AJ33326" s="300"/>
      <c r="AK33326" s="300"/>
      <c r="AL33326" s="300"/>
      <c r="AM33326" s="300"/>
      <c r="AN33326" s="300"/>
      <c r="AO33326" s="300"/>
      <c r="AP33326" s="300"/>
      <c r="AQ33326" s="300"/>
      <c r="AR33326" s="300"/>
      <c r="AS33326" s="300"/>
      <c r="AT33326" s="300"/>
      <c r="AU33326" s="300"/>
      <c r="AV33326" s="300"/>
      <c r="AW33326" s="300"/>
      <c r="AX33326" s="300"/>
      <c r="AY33326" s="300"/>
      <c r="AZ33326" s="300"/>
      <c r="BA33326" s="300"/>
      <c r="BB33326" s="300"/>
      <c r="BC33326" s="300"/>
      <c r="BD33326" s="300"/>
      <c r="BE33326" s="300"/>
      <c r="BF33326" s="300"/>
      <c r="BG33326" s="300"/>
      <c r="BH33326" s="300"/>
      <c r="BI33326" s="300"/>
      <c r="BJ33326" s="300"/>
      <c r="BK33326" s="300"/>
      <c r="BL33326" s="300"/>
      <c r="BM33326" s="300"/>
      <c r="BN33326" s="300"/>
      <c r="BO33326" s="300"/>
      <c r="BP33326" s="300"/>
      <c r="BQ33326" s="300"/>
      <c r="BR33326" s="300"/>
      <c r="BS33326" s="300"/>
      <c r="BT33326" s="300"/>
      <c r="BU33326" s="300"/>
      <c r="BV33326" s="300"/>
      <c r="BW33326" s="300"/>
      <c r="BX33326" s="300"/>
      <c r="BY33326" s="300"/>
      <c r="BZ33326" s="300"/>
      <c r="CA33326" s="300"/>
      <c r="CB33326" s="300"/>
      <c r="CC33326" s="300"/>
      <c r="CD33326" s="300"/>
      <c r="CE33326" s="300"/>
      <c r="CF33326" s="300"/>
      <c r="CG33326" s="300"/>
      <c r="CH33326" s="300"/>
      <c r="CI33326" s="300"/>
      <c r="CJ33326" s="300"/>
      <c r="CK33326" s="300"/>
      <c r="CL33326" s="300"/>
      <c r="CM33326" s="300"/>
      <c r="CN33326" s="300"/>
      <c r="CO33326" s="300"/>
      <c r="CP33326" s="300"/>
      <c r="CQ33326" s="300"/>
      <c r="CR33326" s="300"/>
      <c r="CS33326" s="300"/>
      <c r="CT33326" s="300"/>
      <c r="CU33326" s="300"/>
      <c r="CV33326" s="300"/>
      <c r="CW33326" s="300"/>
      <c r="CX33326" s="300"/>
      <c r="CY33326" s="300"/>
      <c r="CZ33326" s="300"/>
      <c r="DA33326" s="300"/>
      <c r="DB33326" s="300"/>
      <c r="DC33326" s="300"/>
      <c r="DD33326" s="300"/>
      <c r="DE33326" s="300"/>
      <c r="DF33326" s="300"/>
      <c r="DG33326" s="300"/>
      <c r="DH33326" s="300"/>
      <c r="DI33326" s="300"/>
      <c r="DJ33326" s="300"/>
      <c r="DK33326" s="300"/>
      <c r="DL33326" s="300"/>
      <c r="DM33326" s="300"/>
      <c r="DN33326" s="300"/>
      <c r="DO33326" s="300"/>
      <c r="DP33326" s="300"/>
      <c r="DQ33326" s="300"/>
      <c r="DR33326" s="300"/>
      <c r="DS33326" s="300"/>
      <c r="DT33326" s="300"/>
      <c r="DU33326" s="300"/>
      <c r="DV33326" s="300"/>
      <c r="DW33326" s="300"/>
      <c r="DX33326" s="300"/>
      <c r="DY33326" s="300"/>
      <c r="DZ33326" s="300"/>
      <c r="EA33326" s="300"/>
      <c r="EB33326" s="300"/>
      <c r="EC33326" s="300"/>
      <c r="ED33326" s="300"/>
      <c r="EE33326" s="300"/>
      <c r="EF33326" s="300"/>
      <c r="EG33326" s="300"/>
      <c r="EH33326" s="300"/>
      <c r="EI33326" s="300"/>
      <c r="EJ33326" s="300"/>
      <c r="EK33326" s="300"/>
      <c r="EL33326" s="300"/>
      <c r="EM33326" s="300"/>
      <c r="EN33326" s="300"/>
      <c r="EO33326" s="300"/>
      <c r="EP33326" s="300"/>
      <c r="EQ33326" s="300"/>
      <c r="ER33326" s="300"/>
      <c r="ES33326" s="300"/>
      <c r="ET33326" s="300"/>
      <c r="EU33326" s="300"/>
      <c r="EV33326" s="300"/>
      <c r="EW33326" s="300"/>
      <c r="EX33326" s="300"/>
      <c r="EY33326" s="300"/>
      <c r="EZ33326" s="300"/>
      <c r="FA33326" s="300"/>
      <c r="FB33326" s="300"/>
      <c r="FC33326" s="300"/>
      <c r="FD33326" s="300"/>
      <c r="FE33326" s="300"/>
      <c r="FF33326" s="300"/>
      <c r="FG33326" s="300"/>
      <c r="FH33326" s="300"/>
      <c r="FI33326" s="300"/>
      <c r="FJ33326" s="300"/>
      <c r="FK33326" s="300"/>
      <c r="FL33326" s="300"/>
      <c r="FM33326" s="300"/>
      <c r="FN33326" s="300"/>
      <c r="FO33326" s="300"/>
      <c r="FP33326" s="300"/>
      <c r="FQ33326" s="300"/>
      <c r="FR33326" s="300"/>
      <c r="FS33326" s="300"/>
      <c r="FT33326" s="300"/>
      <c r="FU33326" s="300"/>
      <c r="FV33326" s="300"/>
      <c r="FW33326" s="300"/>
      <c r="FX33326" s="300"/>
      <c r="FY33326" s="300"/>
      <c r="FZ33326" s="300"/>
      <c r="GA33326" s="300"/>
      <c r="GB33326" s="300"/>
      <c r="GC33326" s="300"/>
      <c r="GD33326" s="300"/>
      <c r="GE33326" s="300"/>
      <c r="GF33326" s="300"/>
      <c r="GG33326" s="300"/>
      <c r="GH33326" s="300"/>
      <c r="GI33326" s="300"/>
      <c r="GJ33326" s="300"/>
      <c r="GK33326" s="300"/>
    </row>
    <row r="33327" spans="4:193" x14ac:dyDescent="0.25">
      <c r="D33327" s="300"/>
      <c r="J33327" s="300"/>
      <c r="K33327" s="300"/>
      <c r="L33327" s="300"/>
      <c r="M33327" s="300"/>
      <c r="N33327" s="300"/>
      <c r="O33327" s="300"/>
      <c r="P33327" s="300"/>
      <c r="Q33327" s="300"/>
      <c r="R33327" s="300"/>
      <c r="S33327" s="300"/>
      <c r="T33327" s="300"/>
      <c r="U33327" s="300"/>
      <c r="V33327" s="300"/>
      <c r="W33327" s="300"/>
      <c r="X33327" s="300"/>
      <c r="Y33327" s="300"/>
      <c r="Z33327" s="300"/>
      <c r="AA33327" s="300"/>
      <c r="AB33327" s="300"/>
      <c r="AC33327" s="300"/>
      <c r="AD33327" s="300"/>
      <c r="AE33327" s="300"/>
      <c r="AF33327" s="300"/>
      <c r="AG33327" s="300"/>
      <c r="AH33327" s="300"/>
      <c r="AI33327" s="300"/>
      <c r="AJ33327" s="300"/>
      <c r="AK33327" s="300"/>
      <c r="AL33327" s="300"/>
      <c r="AM33327" s="300"/>
      <c r="AN33327" s="300"/>
      <c r="AO33327" s="300"/>
      <c r="AP33327" s="300"/>
      <c r="AQ33327" s="300"/>
      <c r="AR33327" s="300"/>
      <c r="AS33327" s="300"/>
      <c r="AT33327" s="300"/>
      <c r="AU33327" s="300"/>
      <c r="AV33327" s="300"/>
      <c r="AW33327" s="300"/>
      <c r="AX33327" s="300"/>
      <c r="AY33327" s="300"/>
      <c r="AZ33327" s="300"/>
      <c r="BA33327" s="300"/>
      <c r="BB33327" s="300"/>
      <c r="BC33327" s="300"/>
      <c r="BD33327" s="300"/>
      <c r="BE33327" s="300"/>
      <c r="BF33327" s="300"/>
      <c r="BG33327" s="300"/>
      <c r="BH33327" s="300"/>
      <c r="BI33327" s="300"/>
      <c r="BJ33327" s="300"/>
      <c r="BK33327" s="300"/>
      <c r="BL33327" s="300"/>
      <c r="BM33327" s="300"/>
      <c r="BN33327" s="300"/>
      <c r="BO33327" s="300"/>
      <c r="BP33327" s="300"/>
      <c r="BQ33327" s="300"/>
      <c r="BR33327" s="300"/>
      <c r="BS33327" s="300"/>
      <c r="BT33327" s="300"/>
      <c r="BU33327" s="300"/>
      <c r="BV33327" s="300"/>
      <c r="BW33327" s="300"/>
      <c r="BX33327" s="300"/>
      <c r="BY33327" s="300"/>
      <c r="BZ33327" s="300"/>
      <c r="CA33327" s="300"/>
      <c r="CB33327" s="300"/>
      <c r="CC33327" s="300"/>
      <c r="CD33327" s="300"/>
      <c r="CE33327" s="300"/>
      <c r="CF33327" s="300"/>
      <c r="CG33327" s="300"/>
      <c r="CH33327" s="300"/>
      <c r="CI33327" s="300"/>
      <c r="CJ33327" s="300"/>
      <c r="CK33327" s="300"/>
      <c r="CL33327" s="300"/>
      <c r="CM33327" s="300"/>
      <c r="CN33327" s="300"/>
      <c r="CO33327" s="300"/>
      <c r="CP33327" s="300"/>
      <c r="CQ33327" s="300"/>
      <c r="CR33327" s="300"/>
      <c r="CS33327" s="300"/>
      <c r="CT33327" s="300"/>
      <c r="CU33327" s="300"/>
      <c r="CV33327" s="300"/>
      <c r="CW33327" s="300"/>
      <c r="CX33327" s="300"/>
      <c r="CY33327" s="300"/>
      <c r="CZ33327" s="300"/>
      <c r="DA33327" s="300"/>
      <c r="DB33327" s="300"/>
      <c r="DC33327" s="300"/>
      <c r="DD33327" s="300"/>
      <c r="DE33327" s="300"/>
      <c r="DF33327" s="300"/>
      <c r="DG33327" s="300"/>
      <c r="DH33327" s="300"/>
      <c r="DI33327" s="300"/>
      <c r="DJ33327" s="300"/>
      <c r="DK33327" s="300"/>
      <c r="DL33327" s="300"/>
      <c r="DM33327" s="300"/>
      <c r="DN33327" s="300"/>
      <c r="DO33327" s="300"/>
      <c r="DP33327" s="300"/>
      <c r="DQ33327" s="300"/>
      <c r="DR33327" s="300"/>
      <c r="DS33327" s="300"/>
      <c r="DT33327" s="300"/>
      <c r="DU33327" s="300"/>
      <c r="DV33327" s="300"/>
      <c r="DW33327" s="300"/>
      <c r="DX33327" s="300"/>
      <c r="DY33327" s="300"/>
      <c r="DZ33327" s="300"/>
      <c r="EA33327" s="300"/>
      <c r="EB33327" s="300"/>
      <c r="EC33327" s="300"/>
      <c r="ED33327" s="300"/>
      <c r="EE33327" s="300"/>
      <c r="EF33327" s="300"/>
      <c r="EG33327" s="300"/>
      <c r="EH33327" s="300"/>
      <c r="EI33327" s="300"/>
      <c r="EJ33327" s="300"/>
      <c r="EK33327" s="300"/>
      <c r="EL33327" s="300"/>
      <c r="EM33327" s="300"/>
      <c r="EN33327" s="300"/>
      <c r="EO33327" s="300"/>
      <c r="EP33327" s="300"/>
      <c r="EQ33327" s="300"/>
      <c r="ER33327" s="300"/>
      <c r="ES33327" s="300"/>
      <c r="ET33327" s="300"/>
      <c r="EU33327" s="300"/>
      <c r="EV33327" s="300"/>
      <c r="EW33327" s="300"/>
      <c r="EX33327" s="300"/>
      <c r="EY33327" s="300"/>
      <c r="EZ33327" s="300"/>
      <c r="FA33327" s="300"/>
      <c r="FB33327" s="300"/>
      <c r="FC33327" s="300"/>
      <c r="FD33327" s="300"/>
      <c r="FE33327" s="300"/>
      <c r="FF33327" s="300"/>
      <c r="FG33327" s="300"/>
      <c r="FH33327" s="300"/>
      <c r="FI33327" s="300"/>
      <c r="FJ33327" s="300"/>
      <c r="FK33327" s="300"/>
      <c r="FL33327" s="300"/>
      <c r="FM33327" s="300"/>
      <c r="FN33327" s="300"/>
      <c r="FO33327" s="300"/>
      <c r="FP33327" s="300"/>
      <c r="FQ33327" s="300"/>
      <c r="FR33327" s="300"/>
      <c r="FS33327" s="300"/>
      <c r="FT33327" s="300"/>
      <c r="FU33327" s="300"/>
      <c r="FV33327" s="300"/>
      <c r="FW33327" s="300"/>
      <c r="FX33327" s="300"/>
      <c r="FY33327" s="300"/>
      <c r="FZ33327" s="300"/>
      <c r="GA33327" s="300"/>
      <c r="GB33327" s="300"/>
      <c r="GC33327" s="300"/>
      <c r="GD33327" s="300"/>
      <c r="GE33327" s="300"/>
      <c r="GF33327" s="300"/>
      <c r="GG33327" s="300"/>
      <c r="GH33327" s="300"/>
      <c r="GI33327" s="300"/>
      <c r="GJ33327" s="300"/>
      <c r="GK33327" s="300"/>
    </row>
    <row r="33328" spans="4:193" x14ac:dyDescent="0.25">
      <c r="D33328" s="300"/>
      <c r="J33328" s="300"/>
      <c r="K33328" s="300"/>
      <c r="L33328" s="300"/>
      <c r="M33328" s="300"/>
      <c r="N33328" s="300"/>
      <c r="O33328" s="300"/>
      <c r="P33328" s="300"/>
      <c r="Q33328" s="300"/>
      <c r="R33328" s="300"/>
      <c r="S33328" s="300"/>
      <c r="T33328" s="300"/>
      <c r="U33328" s="300"/>
      <c r="V33328" s="300"/>
      <c r="W33328" s="300"/>
      <c r="X33328" s="300"/>
      <c r="Y33328" s="300"/>
      <c r="Z33328" s="300"/>
      <c r="AA33328" s="300"/>
      <c r="AB33328" s="300"/>
      <c r="AC33328" s="300"/>
      <c r="AD33328" s="300"/>
      <c r="AE33328" s="300"/>
      <c r="AF33328" s="300"/>
      <c r="AG33328" s="300"/>
      <c r="AH33328" s="300"/>
      <c r="AI33328" s="300"/>
      <c r="AJ33328" s="300"/>
      <c r="AK33328" s="300"/>
      <c r="AL33328" s="300"/>
      <c r="AM33328" s="300"/>
      <c r="AN33328" s="300"/>
      <c r="AO33328" s="300"/>
      <c r="AP33328" s="300"/>
      <c r="AQ33328" s="300"/>
      <c r="AR33328" s="300"/>
      <c r="AS33328" s="300"/>
      <c r="AT33328" s="300"/>
      <c r="AU33328" s="300"/>
      <c r="AV33328" s="300"/>
      <c r="AW33328" s="300"/>
      <c r="AX33328" s="300"/>
      <c r="AY33328" s="300"/>
      <c r="AZ33328" s="300"/>
      <c r="BA33328" s="300"/>
      <c r="BB33328" s="300"/>
      <c r="BC33328" s="300"/>
      <c r="BD33328" s="300"/>
      <c r="BE33328" s="300"/>
      <c r="BF33328" s="300"/>
      <c r="BG33328" s="300"/>
      <c r="BH33328" s="300"/>
      <c r="BI33328" s="300"/>
      <c r="BJ33328" s="300"/>
      <c r="BK33328" s="300"/>
      <c r="BL33328" s="300"/>
      <c r="BM33328" s="300"/>
      <c r="BN33328" s="300"/>
      <c r="BO33328" s="300"/>
      <c r="BP33328" s="300"/>
      <c r="BQ33328" s="300"/>
      <c r="BR33328" s="300"/>
      <c r="BS33328" s="300"/>
      <c r="BT33328" s="300"/>
      <c r="BU33328" s="300"/>
      <c r="BV33328" s="300"/>
      <c r="BW33328" s="300"/>
      <c r="BX33328" s="300"/>
      <c r="BY33328" s="300"/>
      <c r="BZ33328" s="300"/>
      <c r="CA33328" s="300"/>
      <c r="CB33328" s="300"/>
      <c r="CC33328" s="300"/>
      <c r="CD33328" s="300"/>
      <c r="CE33328" s="300"/>
      <c r="CF33328" s="300"/>
      <c r="CG33328" s="300"/>
      <c r="CH33328" s="300"/>
      <c r="CI33328" s="300"/>
      <c r="CJ33328" s="300"/>
      <c r="CK33328" s="300"/>
      <c r="CL33328" s="300"/>
      <c r="CM33328" s="300"/>
      <c r="CN33328" s="300"/>
      <c r="CO33328" s="300"/>
      <c r="CP33328" s="300"/>
      <c r="CQ33328" s="300"/>
      <c r="CR33328" s="300"/>
      <c r="CS33328" s="300"/>
      <c r="CT33328" s="300"/>
      <c r="CU33328" s="300"/>
      <c r="CV33328" s="300"/>
      <c r="CW33328" s="300"/>
      <c r="CX33328" s="300"/>
      <c r="CY33328" s="300"/>
      <c r="CZ33328" s="300"/>
      <c r="DA33328" s="300"/>
      <c r="DB33328" s="300"/>
      <c r="DC33328" s="300"/>
      <c r="DD33328" s="300"/>
      <c r="DE33328" s="300"/>
      <c r="DF33328" s="300"/>
      <c r="DG33328" s="300"/>
      <c r="DH33328" s="300"/>
      <c r="DI33328" s="300"/>
      <c r="DJ33328" s="300"/>
      <c r="DK33328" s="300"/>
      <c r="DL33328" s="300"/>
      <c r="DM33328" s="300"/>
      <c r="DN33328" s="300"/>
      <c r="DO33328" s="300"/>
      <c r="DP33328" s="300"/>
      <c r="DQ33328" s="300"/>
      <c r="DR33328" s="300"/>
      <c r="DS33328" s="300"/>
      <c r="DT33328" s="300"/>
      <c r="DU33328" s="300"/>
      <c r="DV33328" s="300"/>
      <c r="DW33328" s="300"/>
      <c r="DX33328" s="300"/>
      <c r="DY33328" s="300"/>
      <c r="DZ33328" s="300"/>
      <c r="EA33328" s="300"/>
      <c r="EB33328" s="300"/>
      <c r="EC33328" s="300"/>
      <c r="ED33328" s="300"/>
      <c r="EE33328" s="300"/>
      <c r="EF33328" s="300"/>
      <c r="EG33328" s="300"/>
      <c r="EH33328" s="300"/>
      <c r="EI33328" s="300"/>
      <c r="EJ33328" s="300"/>
      <c r="EK33328" s="300"/>
      <c r="EL33328" s="300"/>
      <c r="EM33328" s="300"/>
      <c r="EN33328" s="300"/>
      <c r="EO33328" s="300"/>
      <c r="EP33328" s="300"/>
      <c r="EQ33328" s="300"/>
      <c r="ER33328" s="300"/>
      <c r="ES33328" s="300"/>
      <c r="ET33328" s="300"/>
      <c r="EU33328" s="300"/>
      <c r="EV33328" s="300"/>
      <c r="EW33328" s="300"/>
      <c r="EX33328" s="300"/>
      <c r="EY33328" s="300"/>
      <c r="EZ33328" s="300"/>
      <c r="FA33328" s="300"/>
      <c r="FB33328" s="300"/>
      <c r="FC33328" s="300"/>
      <c r="FD33328" s="300"/>
      <c r="FE33328" s="300"/>
      <c r="FF33328" s="300"/>
      <c r="FG33328" s="300"/>
      <c r="FH33328" s="300"/>
      <c r="FI33328" s="300"/>
      <c r="FJ33328" s="300"/>
      <c r="FK33328" s="300"/>
      <c r="FL33328" s="300"/>
      <c r="FM33328" s="300"/>
      <c r="FN33328" s="300"/>
      <c r="FO33328" s="300"/>
      <c r="FP33328" s="300"/>
      <c r="FQ33328" s="300"/>
      <c r="FR33328" s="300"/>
      <c r="FS33328" s="300"/>
      <c r="FT33328" s="300"/>
      <c r="FU33328" s="300"/>
      <c r="FV33328" s="300"/>
      <c r="FW33328" s="300"/>
      <c r="FX33328" s="300"/>
      <c r="FY33328" s="300"/>
      <c r="FZ33328" s="300"/>
      <c r="GA33328" s="300"/>
      <c r="GB33328" s="300"/>
      <c r="GC33328" s="300"/>
      <c r="GD33328" s="300"/>
      <c r="GE33328" s="300"/>
      <c r="GF33328" s="300"/>
      <c r="GG33328" s="300"/>
      <c r="GH33328" s="300"/>
      <c r="GI33328" s="300"/>
      <c r="GJ33328" s="300"/>
      <c r="GK33328" s="300"/>
    </row>
    <row r="33329" spans="4:193" x14ac:dyDescent="0.25">
      <c r="D33329" s="300"/>
      <c r="J33329" s="300"/>
      <c r="K33329" s="300"/>
      <c r="L33329" s="300"/>
      <c r="M33329" s="300"/>
      <c r="N33329" s="300"/>
      <c r="O33329" s="300"/>
      <c r="P33329" s="300"/>
      <c r="Q33329" s="300"/>
      <c r="R33329" s="300"/>
      <c r="S33329" s="300"/>
      <c r="T33329" s="300"/>
      <c r="U33329" s="300"/>
      <c r="V33329" s="300"/>
      <c r="W33329" s="300"/>
      <c r="X33329" s="300"/>
      <c r="Y33329" s="300"/>
      <c r="Z33329" s="300"/>
      <c r="AA33329" s="300"/>
      <c r="AB33329" s="300"/>
      <c r="AC33329" s="300"/>
      <c r="AD33329" s="300"/>
      <c r="AE33329" s="300"/>
      <c r="AF33329" s="300"/>
      <c r="AG33329" s="300"/>
      <c r="AH33329" s="300"/>
      <c r="AI33329" s="300"/>
      <c r="AJ33329" s="300"/>
      <c r="AK33329" s="300"/>
      <c r="AL33329" s="300"/>
      <c r="AM33329" s="300"/>
      <c r="AN33329" s="300"/>
      <c r="AO33329" s="300"/>
      <c r="AP33329" s="300"/>
      <c r="AQ33329" s="300"/>
      <c r="AR33329" s="300"/>
      <c r="AS33329" s="300"/>
      <c r="AT33329" s="300"/>
      <c r="AU33329" s="300"/>
      <c r="AV33329" s="300"/>
      <c r="AW33329" s="300"/>
      <c r="AX33329" s="300"/>
      <c r="AY33329" s="300"/>
      <c r="AZ33329" s="300"/>
      <c r="BA33329" s="300"/>
      <c r="BB33329" s="300"/>
      <c r="BC33329" s="300"/>
      <c r="BD33329" s="300"/>
      <c r="BE33329" s="300"/>
      <c r="BF33329" s="300"/>
      <c r="BG33329" s="300"/>
      <c r="BH33329" s="300"/>
      <c r="BI33329" s="300"/>
      <c r="BJ33329" s="300"/>
      <c r="BK33329" s="300"/>
      <c r="BL33329" s="300"/>
      <c r="BM33329" s="300"/>
      <c r="BN33329" s="300"/>
      <c r="BO33329" s="300"/>
      <c r="BP33329" s="300"/>
      <c r="BQ33329" s="300"/>
      <c r="BR33329" s="300"/>
      <c r="BS33329" s="300"/>
      <c r="BT33329" s="300"/>
      <c r="BU33329" s="300"/>
      <c r="BV33329" s="300"/>
      <c r="BW33329" s="300"/>
      <c r="BX33329" s="300"/>
      <c r="BY33329" s="300"/>
      <c r="BZ33329" s="300"/>
      <c r="CA33329" s="300"/>
      <c r="CB33329" s="300"/>
      <c r="CC33329" s="300"/>
      <c r="CD33329" s="300"/>
      <c r="CE33329" s="300"/>
      <c r="CF33329" s="300"/>
      <c r="CG33329" s="300"/>
      <c r="CH33329" s="300"/>
      <c r="CI33329" s="300"/>
      <c r="CJ33329" s="300"/>
      <c r="CK33329" s="300"/>
      <c r="CL33329" s="300"/>
      <c r="CM33329" s="300"/>
      <c r="CN33329" s="300"/>
      <c r="CO33329" s="300"/>
      <c r="CP33329" s="300"/>
      <c r="CQ33329" s="300"/>
      <c r="CR33329" s="300"/>
      <c r="CS33329" s="300"/>
      <c r="CT33329" s="300"/>
      <c r="CU33329" s="300"/>
      <c r="CV33329" s="300"/>
      <c r="CW33329" s="300"/>
      <c r="CX33329" s="300"/>
      <c r="CY33329" s="300"/>
      <c r="CZ33329" s="300"/>
      <c r="DA33329" s="300"/>
      <c r="DB33329" s="300"/>
      <c r="DC33329" s="300"/>
      <c r="DD33329" s="300"/>
      <c r="DE33329" s="300"/>
      <c r="DF33329" s="300"/>
      <c r="DG33329" s="300"/>
      <c r="DH33329" s="300"/>
      <c r="DI33329" s="300"/>
      <c r="DJ33329" s="300"/>
      <c r="DK33329" s="300"/>
      <c r="DL33329" s="300"/>
      <c r="DM33329" s="300"/>
      <c r="DN33329" s="300"/>
      <c r="DO33329" s="300"/>
      <c r="DP33329" s="300"/>
      <c r="DQ33329" s="300"/>
      <c r="DR33329" s="300"/>
      <c r="DS33329" s="300"/>
      <c r="DT33329" s="300"/>
      <c r="DU33329" s="300"/>
      <c r="DV33329" s="300"/>
      <c r="DW33329" s="300"/>
      <c r="DX33329" s="300"/>
      <c r="DY33329" s="300"/>
      <c r="DZ33329" s="300"/>
      <c r="EA33329" s="300"/>
      <c r="EB33329" s="300"/>
      <c r="EC33329" s="300"/>
      <c r="ED33329" s="300"/>
      <c r="EE33329" s="300"/>
      <c r="EF33329" s="300"/>
      <c r="EG33329" s="300"/>
      <c r="EH33329" s="300"/>
      <c r="EI33329" s="300"/>
      <c r="EJ33329" s="300"/>
      <c r="EK33329" s="300"/>
      <c r="EL33329" s="300"/>
      <c r="EM33329" s="300"/>
      <c r="EN33329" s="300"/>
      <c r="EO33329" s="300"/>
      <c r="EP33329" s="300"/>
      <c r="EQ33329" s="300"/>
      <c r="ER33329" s="300"/>
      <c r="ES33329" s="300"/>
      <c r="ET33329" s="300"/>
      <c r="EU33329" s="300"/>
      <c r="EV33329" s="300"/>
      <c r="EW33329" s="300"/>
      <c r="EX33329" s="300"/>
      <c r="EY33329" s="300"/>
      <c r="EZ33329" s="300"/>
      <c r="FA33329" s="300"/>
      <c r="FB33329" s="300"/>
      <c r="FC33329" s="300"/>
      <c r="FD33329" s="300"/>
      <c r="FE33329" s="300"/>
      <c r="FF33329" s="300"/>
      <c r="FG33329" s="300"/>
      <c r="FH33329" s="300"/>
      <c r="FI33329" s="300"/>
      <c r="FJ33329" s="300"/>
      <c r="FK33329" s="300"/>
      <c r="FL33329" s="300"/>
      <c r="FM33329" s="300"/>
      <c r="FN33329" s="300"/>
      <c r="FO33329" s="300"/>
      <c r="FP33329" s="300"/>
      <c r="FQ33329" s="300"/>
      <c r="FR33329" s="300"/>
      <c r="FS33329" s="300"/>
      <c r="FT33329" s="300"/>
      <c r="FU33329" s="300"/>
      <c r="FV33329" s="300"/>
      <c r="FW33329" s="300"/>
      <c r="FX33329" s="300"/>
      <c r="FY33329" s="300"/>
      <c r="FZ33329" s="300"/>
      <c r="GA33329" s="300"/>
      <c r="GB33329" s="300"/>
      <c r="GC33329" s="300"/>
      <c r="GD33329" s="300"/>
      <c r="GE33329" s="300"/>
      <c r="GF33329" s="300"/>
      <c r="GG33329" s="300"/>
      <c r="GH33329" s="300"/>
      <c r="GI33329" s="300"/>
      <c r="GJ33329" s="300"/>
      <c r="GK33329" s="300"/>
    </row>
    <row r="33330" spans="4:193" x14ac:dyDescent="0.25">
      <c r="D33330" s="300"/>
      <c r="J33330" s="300"/>
      <c r="K33330" s="300"/>
      <c r="L33330" s="300"/>
      <c r="M33330" s="300"/>
      <c r="N33330" s="300"/>
      <c r="O33330" s="300"/>
      <c r="P33330" s="300"/>
      <c r="Q33330" s="300"/>
      <c r="R33330" s="300"/>
      <c r="S33330" s="300"/>
      <c r="T33330" s="300"/>
      <c r="U33330" s="300"/>
      <c r="V33330" s="300"/>
      <c r="W33330" s="300"/>
      <c r="X33330" s="300"/>
      <c r="Y33330" s="300"/>
      <c r="Z33330" s="300"/>
      <c r="AA33330" s="300"/>
      <c r="AB33330" s="300"/>
      <c r="AC33330" s="300"/>
      <c r="AD33330" s="300"/>
      <c r="AE33330" s="300"/>
      <c r="AF33330" s="300"/>
      <c r="AG33330" s="300"/>
      <c r="AH33330" s="300"/>
      <c r="AI33330" s="300"/>
      <c r="AJ33330" s="300"/>
      <c r="AK33330" s="300"/>
      <c r="AL33330" s="300"/>
      <c r="AM33330" s="300"/>
      <c r="AN33330" s="300"/>
      <c r="AO33330" s="300"/>
      <c r="AP33330" s="300"/>
      <c r="AQ33330" s="300"/>
      <c r="AR33330" s="300"/>
      <c r="AS33330" s="300"/>
      <c r="AT33330" s="300"/>
      <c r="AU33330" s="300"/>
      <c r="AV33330" s="300"/>
      <c r="AW33330" s="300"/>
      <c r="AX33330" s="300"/>
      <c r="AY33330" s="300"/>
      <c r="AZ33330" s="300"/>
      <c r="BA33330" s="300"/>
      <c r="BB33330" s="300"/>
      <c r="BC33330" s="300"/>
      <c r="BD33330" s="300"/>
      <c r="BE33330" s="300"/>
      <c r="BF33330" s="300"/>
      <c r="BG33330" s="300"/>
      <c r="BH33330" s="300"/>
      <c r="BI33330" s="300"/>
      <c r="BJ33330" s="300"/>
      <c r="BK33330" s="300"/>
      <c r="BL33330" s="300"/>
      <c r="BM33330" s="300"/>
      <c r="BN33330" s="300"/>
      <c r="BO33330" s="300"/>
      <c r="BP33330" s="300"/>
      <c r="BQ33330" s="300"/>
      <c r="BR33330" s="300"/>
      <c r="BS33330" s="300"/>
      <c r="BT33330" s="300"/>
      <c r="BU33330" s="300"/>
      <c r="BV33330" s="300"/>
      <c r="BW33330" s="300"/>
      <c r="BX33330" s="300"/>
      <c r="BY33330" s="300"/>
      <c r="BZ33330" s="300"/>
      <c r="CA33330" s="300"/>
      <c r="CB33330" s="300"/>
      <c r="CC33330" s="300"/>
      <c r="CD33330" s="300"/>
      <c r="CE33330" s="300"/>
      <c r="CF33330" s="300"/>
      <c r="CG33330" s="300"/>
      <c r="CH33330" s="300"/>
      <c r="CI33330" s="300"/>
      <c r="CJ33330" s="300"/>
      <c r="CK33330" s="300"/>
      <c r="CL33330" s="300"/>
      <c r="CM33330" s="300"/>
      <c r="CN33330" s="300"/>
      <c r="CO33330" s="300"/>
      <c r="CP33330" s="300"/>
      <c r="CQ33330" s="300"/>
      <c r="CR33330" s="300"/>
      <c r="CS33330" s="300"/>
      <c r="CT33330" s="300"/>
      <c r="CU33330" s="300"/>
      <c r="CV33330" s="300"/>
      <c r="CW33330" s="300"/>
      <c r="CX33330" s="300"/>
      <c r="CY33330" s="300"/>
      <c r="CZ33330" s="300"/>
      <c r="DA33330" s="300"/>
      <c r="DB33330" s="300"/>
      <c r="DC33330" s="300"/>
      <c r="DD33330" s="300"/>
      <c r="DE33330" s="300"/>
      <c r="DF33330" s="300"/>
      <c r="DG33330" s="300"/>
      <c r="DH33330" s="300"/>
      <c r="DI33330" s="300"/>
      <c r="DJ33330" s="300"/>
      <c r="DK33330" s="300"/>
      <c r="DL33330" s="300"/>
      <c r="DM33330" s="300"/>
      <c r="DN33330" s="300"/>
      <c r="DO33330" s="300"/>
      <c r="DP33330" s="300"/>
      <c r="DQ33330" s="300"/>
      <c r="DR33330" s="300"/>
      <c r="DS33330" s="300"/>
      <c r="DT33330" s="300"/>
      <c r="DU33330" s="300"/>
      <c r="DV33330" s="300"/>
      <c r="DW33330" s="300"/>
      <c r="DX33330" s="300"/>
      <c r="DY33330" s="300"/>
      <c r="DZ33330" s="300"/>
      <c r="EA33330" s="300"/>
      <c r="EB33330" s="300"/>
      <c r="EC33330" s="300"/>
      <c r="ED33330" s="300"/>
      <c r="EE33330" s="300"/>
      <c r="EF33330" s="300"/>
      <c r="EG33330" s="300"/>
      <c r="EH33330" s="300"/>
      <c r="EI33330" s="300"/>
      <c r="EJ33330" s="300"/>
      <c r="EK33330" s="300"/>
      <c r="EL33330" s="300"/>
      <c r="EM33330" s="300"/>
      <c r="EN33330" s="300"/>
      <c r="EO33330" s="300"/>
      <c r="EP33330" s="300"/>
      <c r="EQ33330" s="300"/>
      <c r="ER33330" s="300"/>
      <c r="ES33330" s="300"/>
      <c r="ET33330" s="300"/>
      <c r="EU33330" s="300"/>
      <c r="EV33330" s="300"/>
      <c r="EW33330" s="300"/>
      <c r="EX33330" s="300"/>
      <c r="EY33330" s="300"/>
      <c r="EZ33330" s="300"/>
      <c r="FA33330" s="300"/>
      <c r="FB33330" s="300"/>
      <c r="FC33330" s="300"/>
      <c r="FD33330" s="300"/>
      <c r="FE33330" s="300"/>
      <c r="FF33330" s="300"/>
      <c r="FG33330" s="300"/>
      <c r="FH33330" s="300"/>
      <c r="FI33330" s="300"/>
      <c r="FJ33330" s="300"/>
      <c r="FK33330" s="300"/>
      <c r="FL33330" s="300"/>
      <c r="FM33330" s="300"/>
      <c r="FN33330" s="300"/>
      <c r="FO33330" s="300"/>
      <c r="FP33330" s="300"/>
      <c r="FQ33330" s="300"/>
      <c r="FR33330" s="300"/>
      <c r="FS33330" s="300"/>
      <c r="FT33330" s="300"/>
      <c r="FU33330" s="300"/>
      <c r="FV33330" s="300"/>
      <c r="FW33330" s="300"/>
      <c r="FX33330" s="300"/>
      <c r="FY33330" s="300"/>
      <c r="FZ33330" s="300"/>
      <c r="GA33330" s="300"/>
      <c r="GB33330" s="300"/>
      <c r="GC33330" s="300"/>
      <c r="GD33330" s="300"/>
      <c r="GE33330" s="300"/>
      <c r="GF33330" s="300"/>
      <c r="GG33330" s="300"/>
      <c r="GH33330" s="300"/>
      <c r="GI33330" s="300"/>
      <c r="GJ33330" s="300"/>
      <c r="GK33330" s="300"/>
    </row>
    <row r="33331" spans="4:193" x14ac:dyDescent="0.25">
      <c r="D33331" s="300"/>
      <c r="J33331" s="300"/>
      <c r="K33331" s="300"/>
      <c r="L33331" s="300"/>
      <c r="M33331" s="300"/>
      <c r="N33331" s="300"/>
      <c r="O33331" s="300"/>
      <c r="P33331" s="300"/>
      <c r="Q33331" s="300"/>
      <c r="R33331" s="300"/>
      <c r="S33331" s="300"/>
      <c r="T33331" s="300"/>
      <c r="U33331" s="300"/>
      <c r="V33331" s="300"/>
      <c r="W33331" s="300"/>
      <c r="X33331" s="300"/>
      <c r="Y33331" s="300"/>
      <c r="Z33331" s="300"/>
      <c r="AA33331" s="300"/>
      <c r="AB33331" s="300"/>
      <c r="AC33331" s="300"/>
      <c r="AD33331" s="300"/>
      <c r="AE33331" s="300"/>
      <c r="AF33331" s="300"/>
      <c r="AG33331" s="300"/>
      <c r="AH33331" s="300"/>
      <c r="AI33331" s="300"/>
      <c r="AJ33331" s="300"/>
      <c r="AK33331" s="300"/>
      <c r="AL33331" s="300"/>
      <c r="AM33331" s="300"/>
      <c r="AN33331" s="300"/>
      <c r="AO33331" s="300"/>
      <c r="AP33331" s="300"/>
      <c r="AQ33331" s="300"/>
      <c r="AR33331" s="300"/>
      <c r="AS33331" s="300"/>
      <c r="AT33331" s="300"/>
      <c r="AU33331" s="300"/>
      <c r="AV33331" s="300"/>
      <c r="AW33331" s="300"/>
      <c r="AX33331" s="300"/>
      <c r="AY33331" s="300"/>
      <c r="AZ33331" s="300"/>
      <c r="BA33331" s="300"/>
      <c r="BB33331" s="300"/>
      <c r="BC33331" s="300"/>
      <c r="BD33331" s="300"/>
      <c r="BE33331" s="300"/>
      <c r="BF33331" s="300"/>
      <c r="BG33331" s="300"/>
      <c r="BH33331" s="300"/>
      <c r="BI33331" s="300"/>
      <c r="BJ33331" s="300"/>
      <c r="BK33331" s="300"/>
      <c r="BL33331" s="300"/>
      <c r="BM33331" s="300"/>
      <c r="BN33331" s="300"/>
      <c r="BO33331" s="300"/>
      <c r="BP33331" s="300"/>
      <c r="BQ33331" s="300"/>
      <c r="BR33331" s="300"/>
      <c r="BS33331" s="300"/>
      <c r="BT33331" s="300"/>
      <c r="BU33331" s="300"/>
      <c r="BV33331" s="300"/>
      <c r="BW33331" s="300"/>
      <c r="BX33331" s="300"/>
      <c r="BY33331" s="300"/>
      <c r="BZ33331" s="300"/>
      <c r="CA33331" s="300"/>
      <c r="CB33331" s="300"/>
      <c r="CC33331" s="300"/>
      <c r="CD33331" s="300"/>
      <c r="CE33331" s="300"/>
      <c r="CF33331" s="300"/>
      <c r="CG33331" s="300"/>
      <c r="CH33331" s="300"/>
      <c r="CI33331" s="300"/>
      <c r="CJ33331" s="300"/>
      <c r="CK33331" s="300"/>
      <c r="CL33331" s="300"/>
      <c r="CM33331" s="300"/>
      <c r="CN33331" s="300"/>
      <c r="CO33331" s="300"/>
      <c r="CP33331" s="300"/>
      <c r="CQ33331" s="300"/>
      <c r="CR33331" s="300"/>
      <c r="CS33331" s="300"/>
      <c r="CT33331" s="300"/>
      <c r="CU33331" s="300"/>
      <c r="CV33331" s="300"/>
      <c r="CW33331" s="300"/>
      <c r="CX33331" s="300"/>
      <c r="CY33331" s="300"/>
      <c r="CZ33331" s="300"/>
      <c r="DA33331" s="300"/>
      <c r="DB33331" s="300"/>
      <c r="DC33331" s="300"/>
      <c r="DD33331" s="300"/>
      <c r="DE33331" s="300"/>
      <c r="DF33331" s="300"/>
      <c r="DG33331" s="300"/>
      <c r="DH33331" s="300"/>
      <c r="DI33331" s="300"/>
      <c r="DJ33331" s="300"/>
      <c r="DK33331" s="300"/>
      <c r="DL33331" s="300"/>
      <c r="DM33331" s="300"/>
      <c r="DN33331" s="300"/>
      <c r="DO33331" s="300"/>
      <c r="DP33331" s="300"/>
      <c r="DQ33331" s="300"/>
      <c r="DR33331" s="300"/>
      <c r="DS33331" s="300"/>
      <c r="DT33331" s="300"/>
      <c r="DU33331" s="300"/>
      <c r="DV33331" s="300"/>
      <c r="DW33331" s="300"/>
      <c r="DX33331" s="300"/>
      <c r="DY33331" s="300"/>
      <c r="DZ33331" s="300"/>
      <c r="EA33331" s="300"/>
      <c r="EB33331" s="300"/>
      <c r="EC33331" s="300"/>
      <c r="ED33331" s="300"/>
      <c r="EE33331" s="300"/>
      <c r="EF33331" s="300"/>
      <c r="EG33331" s="300"/>
      <c r="EH33331" s="300"/>
      <c r="EI33331" s="300"/>
      <c r="EJ33331" s="300"/>
      <c r="EK33331" s="300"/>
      <c r="EL33331" s="300"/>
      <c r="EM33331" s="300"/>
      <c r="EN33331" s="300"/>
      <c r="EO33331" s="300"/>
      <c r="EP33331" s="300"/>
      <c r="EQ33331" s="300"/>
      <c r="ER33331" s="300"/>
      <c r="ES33331" s="300"/>
      <c r="ET33331" s="300"/>
      <c r="EU33331" s="300"/>
      <c r="EV33331" s="300"/>
      <c r="EW33331" s="300"/>
      <c r="EX33331" s="300"/>
      <c r="EY33331" s="300"/>
      <c r="EZ33331" s="300"/>
      <c r="FA33331" s="300"/>
      <c r="FB33331" s="300"/>
      <c r="FC33331" s="300"/>
      <c r="FD33331" s="300"/>
      <c r="FE33331" s="300"/>
      <c r="FF33331" s="300"/>
      <c r="FG33331" s="300"/>
      <c r="FH33331" s="300"/>
      <c r="FI33331" s="300"/>
      <c r="FJ33331" s="300"/>
      <c r="FK33331" s="300"/>
      <c r="FL33331" s="300"/>
      <c r="FM33331" s="300"/>
      <c r="FN33331" s="300"/>
      <c r="FO33331" s="300"/>
      <c r="FP33331" s="300"/>
      <c r="FQ33331" s="300"/>
      <c r="FR33331" s="300"/>
      <c r="FS33331" s="300"/>
      <c r="FT33331" s="300"/>
      <c r="FU33331" s="300"/>
      <c r="FV33331" s="300"/>
      <c r="FW33331" s="300"/>
      <c r="FX33331" s="300"/>
      <c r="FY33331" s="300"/>
      <c r="FZ33331" s="300"/>
      <c r="GA33331" s="300"/>
      <c r="GB33331" s="300"/>
      <c r="GC33331" s="300"/>
      <c r="GD33331" s="300"/>
      <c r="GE33331" s="300"/>
      <c r="GF33331" s="300"/>
      <c r="GG33331" s="300"/>
      <c r="GH33331" s="300"/>
      <c r="GI33331" s="300"/>
      <c r="GJ33331" s="300"/>
      <c r="GK33331" s="300"/>
    </row>
    <row r="33332" spans="4:193" x14ac:dyDescent="0.25">
      <c r="D33332" s="300"/>
      <c r="J33332" s="300"/>
      <c r="K33332" s="300"/>
      <c r="L33332" s="300"/>
      <c r="M33332" s="300"/>
      <c r="N33332" s="300"/>
      <c r="O33332" s="300"/>
      <c r="P33332" s="300"/>
      <c r="Q33332" s="300"/>
      <c r="R33332" s="300"/>
      <c r="S33332" s="300"/>
      <c r="T33332" s="300"/>
      <c r="U33332" s="300"/>
      <c r="V33332" s="300"/>
      <c r="W33332" s="300"/>
      <c r="X33332" s="300"/>
      <c r="Y33332" s="300"/>
      <c r="Z33332" s="300"/>
      <c r="AA33332" s="300"/>
      <c r="AB33332" s="300"/>
      <c r="AC33332" s="300"/>
      <c r="AD33332" s="300"/>
      <c r="AE33332" s="300"/>
      <c r="AF33332" s="300"/>
      <c r="AG33332" s="300"/>
      <c r="AH33332" s="300"/>
      <c r="AI33332" s="300"/>
      <c r="AJ33332" s="300"/>
      <c r="AK33332" s="300"/>
      <c r="AL33332" s="300"/>
      <c r="AM33332" s="300"/>
      <c r="AN33332" s="300"/>
      <c r="AO33332" s="300"/>
      <c r="AP33332" s="300"/>
      <c r="AQ33332" s="300"/>
      <c r="AR33332" s="300"/>
      <c r="AS33332" s="300"/>
      <c r="AT33332" s="300"/>
      <c r="AU33332" s="300"/>
      <c r="AV33332" s="300"/>
      <c r="AW33332" s="300"/>
      <c r="AX33332" s="300"/>
      <c r="AY33332" s="300"/>
      <c r="AZ33332" s="300"/>
      <c r="BA33332" s="300"/>
      <c r="BB33332" s="300"/>
      <c r="BC33332" s="300"/>
      <c r="BD33332" s="300"/>
      <c r="BE33332" s="300"/>
      <c r="BF33332" s="300"/>
      <c r="BG33332" s="300"/>
      <c r="BH33332" s="300"/>
      <c r="BI33332" s="300"/>
      <c r="BJ33332" s="300"/>
      <c r="BK33332" s="300"/>
      <c r="BL33332" s="300"/>
      <c r="BM33332" s="300"/>
      <c r="BN33332" s="300"/>
      <c r="BO33332" s="300"/>
      <c r="BP33332" s="300"/>
      <c r="BQ33332" s="300"/>
      <c r="BR33332" s="300"/>
      <c r="BS33332" s="300"/>
      <c r="BT33332" s="300"/>
      <c r="BU33332" s="300"/>
      <c r="BV33332" s="300"/>
      <c r="BW33332" s="300"/>
      <c r="BX33332" s="300"/>
      <c r="BY33332" s="300"/>
      <c r="BZ33332" s="300"/>
      <c r="CA33332" s="300"/>
      <c r="CB33332" s="300"/>
      <c r="CC33332" s="300"/>
      <c r="CD33332" s="300"/>
      <c r="CE33332" s="300"/>
      <c r="CF33332" s="300"/>
      <c r="CG33332" s="300"/>
      <c r="CH33332" s="300"/>
      <c r="CI33332" s="300"/>
      <c r="CJ33332" s="300"/>
      <c r="CK33332" s="300"/>
      <c r="CL33332" s="300"/>
      <c r="CM33332" s="300"/>
      <c r="CN33332" s="300"/>
      <c r="CO33332" s="300"/>
      <c r="CP33332" s="300"/>
      <c r="CQ33332" s="300"/>
      <c r="CR33332" s="300"/>
      <c r="CS33332" s="300"/>
      <c r="CT33332" s="300"/>
      <c r="CU33332" s="300"/>
      <c r="CV33332" s="300"/>
      <c r="CW33332" s="300"/>
      <c r="CX33332" s="300"/>
      <c r="CY33332" s="300"/>
      <c r="CZ33332" s="300"/>
      <c r="DA33332" s="300"/>
      <c r="DB33332" s="300"/>
      <c r="DC33332" s="300"/>
      <c r="DD33332" s="300"/>
      <c r="DE33332" s="300"/>
      <c r="DF33332" s="300"/>
      <c r="DG33332" s="300"/>
      <c r="DH33332" s="300"/>
      <c r="DI33332" s="300"/>
      <c r="DJ33332" s="300"/>
      <c r="DK33332" s="300"/>
      <c r="DL33332" s="300"/>
      <c r="DM33332" s="300"/>
      <c r="DN33332" s="300"/>
      <c r="DO33332" s="300"/>
      <c r="DP33332" s="300"/>
      <c r="DQ33332" s="300"/>
      <c r="DR33332" s="300"/>
      <c r="DS33332" s="300"/>
      <c r="DT33332" s="300"/>
      <c r="DU33332" s="300"/>
      <c r="DV33332" s="300"/>
      <c r="DW33332" s="300"/>
      <c r="DX33332" s="300"/>
      <c r="DY33332" s="300"/>
      <c r="DZ33332" s="300"/>
      <c r="EA33332" s="300"/>
      <c r="EB33332" s="300"/>
      <c r="EC33332" s="300"/>
      <c r="ED33332" s="300"/>
      <c r="EE33332" s="300"/>
      <c r="EF33332" s="300"/>
      <c r="EG33332" s="300"/>
      <c r="EH33332" s="300"/>
      <c r="EI33332" s="300"/>
      <c r="EJ33332" s="300"/>
      <c r="EK33332" s="300"/>
      <c r="EL33332" s="300"/>
      <c r="EM33332" s="300"/>
      <c r="EN33332" s="300"/>
      <c r="EO33332" s="300"/>
      <c r="EP33332" s="300"/>
      <c r="EQ33332" s="300"/>
      <c r="ER33332" s="300"/>
      <c r="ES33332" s="300"/>
      <c r="ET33332" s="300"/>
      <c r="EU33332" s="300"/>
      <c r="EV33332" s="300"/>
      <c r="EW33332" s="300"/>
      <c r="EX33332" s="300"/>
      <c r="EY33332" s="300"/>
      <c r="EZ33332" s="300"/>
      <c r="FA33332" s="300"/>
      <c r="FB33332" s="300"/>
      <c r="FC33332" s="300"/>
      <c r="FD33332" s="300"/>
      <c r="FE33332" s="300"/>
      <c r="FF33332" s="300"/>
      <c r="FG33332" s="300"/>
      <c r="FH33332" s="300"/>
      <c r="FI33332" s="300"/>
      <c r="FJ33332" s="300"/>
      <c r="FK33332" s="300"/>
      <c r="FL33332" s="300"/>
      <c r="FM33332" s="300"/>
      <c r="FN33332" s="300"/>
      <c r="FO33332" s="300"/>
      <c r="FP33332" s="300"/>
      <c r="FQ33332" s="300"/>
      <c r="FR33332" s="300"/>
      <c r="FS33332" s="300"/>
      <c r="FT33332" s="300"/>
      <c r="FU33332" s="300"/>
      <c r="FV33332" s="300"/>
      <c r="FW33332" s="300"/>
      <c r="FX33332" s="300"/>
      <c r="FY33332" s="300"/>
      <c r="FZ33332" s="300"/>
      <c r="GA33332" s="300"/>
      <c r="GB33332" s="300"/>
      <c r="GC33332" s="300"/>
      <c r="GD33332" s="300"/>
      <c r="GE33332" s="300"/>
      <c r="GF33332" s="300"/>
      <c r="GG33332" s="300"/>
      <c r="GH33332" s="300"/>
      <c r="GI33332" s="300"/>
      <c r="GJ33332" s="300"/>
      <c r="GK33332" s="300"/>
    </row>
    <row r="33333" spans="4:193" x14ac:dyDescent="0.25">
      <c r="D33333" s="300"/>
      <c r="J33333" s="300"/>
      <c r="K33333" s="300"/>
      <c r="L33333" s="300"/>
      <c r="M33333" s="300"/>
      <c r="N33333" s="300"/>
      <c r="O33333" s="300"/>
      <c r="P33333" s="300"/>
      <c r="Q33333" s="300"/>
      <c r="R33333" s="300"/>
      <c r="S33333" s="300"/>
      <c r="T33333" s="300"/>
      <c r="U33333" s="300"/>
      <c r="V33333" s="300"/>
      <c r="W33333" s="300"/>
      <c r="X33333" s="300"/>
      <c r="Y33333" s="300"/>
      <c r="Z33333" s="300"/>
      <c r="AA33333" s="300"/>
      <c r="AB33333" s="300"/>
      <c r="AC33333" s="300"/>
      <c r="AD33333" s="300"/>
      <c r="AE33333" s="300"/>
      <c r="AF33333" s="300"/>
      <c r="AG33333" s="300"/>
      <c r="AH33333" s="300"/>
      <c r="AI33333" s="300"/>
      <c r="AJ33333" s="300"/>
      <c r="AK33333" s="300"/>
      <c r="AL33333" s="300"/>
      <c r="AM33333" s="300"/>
      <c r="AN33333" s="300"/>
      <c r="AO33333" s="300"/>
      <c r="AP33333" s="300"/>
      <c r="AQ33333" s="300"/>
      <c r="AR33333" s="300"/>
      <c r="AS33333" s="300"/>
      <c r="AT33333" s="300"/>
      <c r="AU33333" s="300"/>
      <c r="AV33333" s="300"/>
      <c r="AW33333" s="300"/>
      <c r="AX33333" s="300"/>
      <c r="AY33333" s="300"/>
      <c r="AZ33333" s="300"/>
      <c r="BA33333" s="300"/>
      <c r="BB33333" s="300"/>
      <c r="BC33333" s="300"/>
      <c r="BD33333" s="300"/>
      <c r="BE33333" s="300"/>
      <c r="BF33333" s="300"/>
      <c r="BG33333" s="300"/>
      <c r="BH33333" s="300"/>
      <c r="BI33333" s="300"/>
      <c r="BJ33333" s="300"/>
      <c r="BK33333" s="300"/>
      <c r="BL33333" s="300"/>
      <c r="BM33333" s="300"/>
      <c r="BN33333" s="300"/>
      <c r="BO33333" s="300"/>
      <c r="BP33333" s="300"/>
      <c r="BQ33333" s="300"/>
      <c r="BR33333" s="300"/>
      <c r="BS33333" s="300"/>
      <c r="BT33333" s="300"/>
      <c r="BU33333" s="300"/>
      <c r="BV33333" s="300"/>
      <c r="BW33333" s="300"/>
      <c r="BX33333" s="300"/>
      <c r="BY33333" s="300"/>
      <c r="BZ33333" s="300"/>
      <c r="CA33333" s="300"/>
      <c r="CB33333" s="300"/>
      <c r="CC33333" s="300"/>
      <c r="CD33333" s="300"/>
      <c r="CE33333" s="300"/>
      <c r="CF33333" s="300"/>
      <c r="CG33333" s="300"/>
      <c r="CH33333" s="300"/>
      <c r="CI33333" s="300"/>
      <c r="CJ33333" s="300"/>
      <c r="CK33333" s="300"/>
      <c r="CL33333" s="300"/>
      <c r="CM33333" s="300"/>
      <c r="CN33333" s="300"/>
      <c r="CO33333" s="300"/>
      <c r="CP33333" s="300"/>
      <c r="CQ33333" s="300"/>
      <c r="CR33333" s="300"/>
      <c r="CS33333" s="300"/>
      <c r="CT33333" s="300"/>
      <c r="CU33333" s="300"/>
      <c r="CV33333" s="300"/>
      <c r="CW33333" s="300"/>
      <c r="CX33333" s="300"/>
      <c r="CY33333" s="300"/>
      <c r="CZ33333" s="300"/>
      <c r="DA33333" s="300"/>
      <c r="DB33333" s="300"/>
      <c r="DC33333" s="300"/>
      <c r="DD33333" s="300"/>
      <c r="DE33333" s="300"/>
      <c r="DF33333" s="300"/>
      <c r="DG33333" s="300"/>
      <c r="DH33333" s="300"/>
      <c r="DI33333" s="300"/>
      <c r="DJ33333" s="300"/>
      <c r="DK33333" s="300"/>
      <c r="DL33333" s="300"/>
      <c r="DM33333" s="300"/>
      <c r="DN33333" s="300"/>
      <c r="DO33333" s="300"/>
      <c r="DP33333" s="300"/>
      <c r="DQ33333" s="300"/>
      <c r="DR33333" s="300"/>
      <c r="DS33333" s="300"/>
      <c r="DT33333" s="300"/>
      <c r="DU33333" s="300"/>
      <c r="DV33333" s="300"/>
      <c r="DW33333" s="300"/>
      <c r="DX33333" s="300"/>
      <c r="DY33333" s="300"/>
      <c r="DZ33333" s="300"/>
      <c r="EA33333" s="300"/>
      <c r="EB33333" s="300"/>
      <c r="EC33333" s="300"/>
      <c r="ED33333" s="300"/>
      <c r="EE33333" s="300"/>
      <c r="EF33333" s="300"/>
      <c r="EG33333" s="300"/>
      <c r="EH33333" s="300"/>
      <c r="EI33333" s="300"/>
      <c r="EJ33333" s="300"/>
      <c r="EK33333" s="300"/>
      <c r="EL33333" s="300"/>
      <c r="EM33333" s="300"/>
      <c r="EN33333" s="300"/>
      <c r="EO33333" s="300"/>
      <c r="EP33333" s="300"/>
      <c r="EQ33333" s="300"/>
      <c r="ER33333" s="300"/>
      <c r="ES33333" s="300"/>
      <c r="ET33333" s="300"/>
      <c r="EU33333" s="300"/>
      <c r="EV33333" s="300"/>
      <c r="EW33333" s="300"/>
      <c r="EX33333" s="300"/>
      <c r="EY33333" s="300"/>
      <c r="EZ33333" s="300"/>
      <c r="FA33333" s="300"/>
      <c r="FB33333" s="300"/>
      <c r="FC33333" s="300"/>
      <c r="FD33333" s="300"/>
      <c r="FE33333" s="300"/>
      <c r="FF33333" s="300"/>
      <c r="FG33333" s="300"/>
      <c r="FH33333" s="300"/>
      <c r="FI33333" s="300"/>
      <c r="FJ33333" s="300"/>
      <c r="FK33333" s="300"/>
      <c r="FL33333" s="300"/>
      <c r="FM33333" s="300"/>
      <c r="FN33333" s="300"/>
      <c r="FO33333" s="300"/>
      <c r="FP33333" s="300"/>
      <c r="FQ33333" s="300"/>
      <c r="FR33333" s="300"/>
      <c r="FS33333" s="300"/>
      <c r="FT33333" s="300"/>
      <c r="FU33333" s="300"/>
      <c r="FV33333" s="300"/>
      <c r="FW33333" s="300"/>
      <c r="FX33333" s="300"/>
      <c r="FY33333" s="300"/>
      <c r="FZ33333" s="300"/>
      <c r="GA33333" s="300"/>
      <c r="GB33333" s="300"/>
      <c r="GC33333" s="300"/>
      <c r="GD33333" s="300"/>
      <c r="GE33333" s="300"/>
      <c r="GF33333" s="300"/>
      <c r="GG33333" s="300"/>
      <c r="GH33333" s="300"/>
      <c r="GI33333" s="300"/>
      <c r="GJ33333" s="300"/>
      <c r="GK33333" s="300"/>
    </row>
    <row r="33334" spans="4:193" x14ac:dyDescent="0.25">
      <c r="D33334" s="300"/>
      <c r="J33334" s="300"/>
      <c r="K33334" s="300"/>
      <c r="L33334" s="300"/>
      <c r="M33334" s="300"/>
      <c r="N33334" s="300"/>
      <c r="O33334" s="300"/>
      <c r="P33334" s="300"/>
      <c r="Q33334" s="300"/>
      <c r="R33334" s="300"/>
      <c r="S33334" s="300"/>
      <c r="T33334" s="300"/>
      <c r="U33334" s="300"/>
      <c r="V33334" s="300"/>
      <c r="W33334" s="300"/>
      <c r="X33334" s="300"/>
      <c r="Y33334" s="300"/>
      <c r="Z33334" s="300"/>
      <c r="AA33334" s="300"/>
      <c r="AB33334" s="300"/>
      <c r="AC33334" s="300"/>
      <c r="AD33334" s="300"/>
      <c r="AE33334" s="300"/>
      <c r="AF33334" s="300"/>
      <c r="AG33334" s="300"/>
      <c r="AH33334" s="300"/>
      <c r="AI33334" s="300"/>
      <c r="AJ33334" s="300"/>
      <c r="AK33334" s="300"/>
      <c r="AL33334" s="300"/>
      <c r="AM33334" s="300"/>
      <c r="AN33334" s="300"/>
      <c r="AO33334" s="300"/>
      <c r="AP33334" s="300"/>
      <c r="AQ33334" s="300"/>
      <c r="AR33334" s="300"/>
      <c r="AS33334" s="300"/>
      <c r="AT33334" s="300"/>
      <c r="AU33334" s="300"/>
      <c r="AV33334" s="300"/>
      <c r="AW33334" s="300"/>
      <c r="AX33334" s="300"/>
      <c r="AY33334" s="300"/>
      <c r="AZ33334" s="300"/>
      <c r="BA33334" s="300"/>
      <c r="BB33334" s="300"/>
      <c r="BC33334" s="300"/>
      <c r="BD33334" s="300"/>
      <c r="BE33334" s="300"/>
      <c r="BF33334" s="300"/>
      <c r="BG33334" s="300"/>
      <c r="BH33334" s="300"/>
      <c r="BI33334" s="300"/>
      <c r="BJ33334" s="300"/>
      <c r="BK33334" s="300"/>
      <c r="BL33334" s="300"/>
      <c r="BM33334" s="300"/>
      <c r="BN33334" s="300"/>
      <c r="BO33334" s="300"/>
      <c r="BP33334" s="300"/>
      <c r="BQ33334" s="300"/>
      <c r="BR33334" s="300"/>
      <c r="BS33334" s="300"/>
      <c r="BT33334" s="300"/>
      <c r="BU33334" s="300"/>
      <c r="BV33334" s="300"/>
      <c r="BW33334" s="300"/>
      <c r="BX33334" s="300"/>
      <c r="BY33334" s="300"/>
      <c r="BZ33334" s="300"/>
      <c r="CA33334" s="300"/>
      <c r="CB33334" s="300"/>
      <c r="CC33334" s="300"/>
      <c r="CD33334" s="300"/>
      <c r="CE33334" s="300"/>
      <c r="CF33334" s="300"/>
      <c r="CG33334" s="300"/>
      <c r="CH33334" s="300"/>
      <c r="CI33334" s="300"/>
      <c r="CJ33334" s="300"/>
      <c r="CK33334" s="300"/>
      <c r="CL33334" s="300"/>
      <c r="CM33334" s="300"/>
      <c r="CN33334" s="300"/>
      <c r="CO33334" s="300"/>
      <c r="CP33334" s="300"/>
      <c r="CQ33334" s="300"/>
      <c r="CR33334" s="300"/>
      <c r="CS33334" s="300"/>
      <c r="CT33334" s="300"/>
      <c r="CU33334" s="300"/>
      <c r="CV33334" s="300"/>
      <c r="CW33334" s="300"/>
      <c r="CX33334" s="300"/>
      <c r="CY33334" s="300"/>
      <c r="CZ33334" s="300"/>
      <c r="DA33334" s="300"/>
      <c r="DB33334" s="300"/>
      <c r="DC33334" s="300"/>
      <c r="DD33334" s="300"/>
      <c r="DE33334" s="300"/>
      <c r="DF33334" s="300"/>
      <c r="DG33334" s="300"/>
      <c r="DH33334" s="300"/>
      <c r="DI33334" s="300"/>
      <c r="DJ33334" s="300"/>
      <c r="DK33334" s="300"/>
      <c r="DL33334" s="300"/>
      <c r="DM33334" s="300"/>
      <c r="DN33334" s="300"/>
      <c r="DO33334" s="300"/>
      <c r="DP33334" s="300"/>
      <c r="DQ33334" s="300"/>
      <c r="DR33334" s="300"/>
      <c r="DS33334" s="300"/>
      <c r="DT33334" s="300"/>
      <c r="DU33334" s="300"/>
      <c r="DV33334" s="300"/>
      <c r="DW33334" s="300"/>
      <c r="DX33334" s="300"/>
      <c r="DY33334" s="300"/>
      <c r="DZ33334" s="300"/>
      <c r="EA33334" s="300"/>
      <c r="EB33334" s="300"/>
      <c r="EC33334" s="300"/>
      <c r="ED33334" s="300"/>
      <c r="EE33334" s="300"/>
      <c r="EF33334" s="300"/>
      <c r="EG33334" s="300"/>
      <c r="EH33334" s="300"/>
      <c r="EI33334" s="300"/>
      <c r="EJ33334" s="300"/>
      <c r="EK33334" s="300"/>
      <c r="EL33334" s="300"/>
      <c r="EM33334" s="300"/>
      <c r="EN33334" s="300"/>
      <c r="EO33334" s="300"/>
      <c r="EP33334" s="300"/>
      <c r="EQ33334" s="300"/>
      <c r="ER33334" s="300"/>
      <c r="ES33334" s="300"/>
      <c r="ET33334" s="300"/>
      <c r="EU33334" s="300"/>
      <c r="EV33334" s="300"/>
      <c r="EW33334" s="300"/>
      <c r="EX33334" s="300"/>
      <c r="EY33334" s="300"/>
      <c r="EZ33334" s="300"/>
      <c r="FA33334" s="300"/>
      <c r="FB33334" s="300"/>
      <c r="FC33334" s="300"/>
      <c r="FD33334" s="300"/>
      <c r="FE33334" s="300"/>
      <c r="FF33334" s="300"/>
      <c r="FG33334" s="300"/>
      <c r="FH33334" s="300"/>
      <c r="FI33334" s="300"/>
      <c r="FJ33334" s="300"/>
      <c r="FK33334" s="300"/>
      <c r="FL33334" s="300"/>
      <c r="FM33334" s="300"/>
      <c r="FN33334" s="300"/>
      <c r="FO33334" s="300"/>
      <c r="FP33334" s="300"/>
      <c r="FQ33334" s="300"/>
      <c r="FR33334" s="300"/>
      <c r="FS33334" s="300"/>
      <c r="FT33334" s="300"/>
      <c r="FU33334" s="300"/>
      <c r="FV33334" s="300"/>
      <c r="FW33334" s="300"/>
      <c r="FX33334" s="300"/>
      <c r="FY33334" s="300"/>
      <c r="FZ33334" s="300"/>
      <c r="GA33334" s="300"/>
      <c r="GB33334" s="300"/>
      <c r="GC33334" s="300"/>
      <c r="GD33334" s="300"/>
      <c r="GE33334" s="300"/>
      <c r="GF33334" s="300"/>
      <c r="GG33334" s="300"/>
      <c r="GH33334" s="300"/>
      <c r="GI33334" s="300"/>
      <c r="GJ33334" s="300"/>
      <c r="GK33334" s="300"/>
    </row>
    <row r="33335" spans="4:193" x14ac:dyDescent="0.25">
      <c r="D33335" s="300"/>
      <c r="J33335" s="300"/>
      <c r="K33335" s="300"/>
      <c r="L33335" s="300"/>
      <c r="M33335" s="300"/>
      <c r="N33335" s="300"/>
      <c r="O33335" s="300"/>
      <c r="P33335" s="300"/>
      <c r="Q33335" s="300"/>
      <c r="R33335" s="300"/>
      <c r="S33335" s="300"/>
      <c r="T33335" s="300"/>
      <c r="U33335" s="300"/>
      <c r="V33335" s="300"/>
      <c r="W33335" s="300"/>
      <c r="X33335" s="300"/>
      <c r="Y33335" s="300"/>
      <c r="Z33335" s="300"/>
      <c r="AA33335" s="300"/>
      <c r="AB33335" s="300"/>
      <c r="AC33335" s="300"/>
      <c r="AD33335" s="300"/>
      <c r="AE33335" s="300"/>
      <c r="AF33335" s="300"/>
      <c r="AG33335" s="300"/>
      <c r="AH33335" s="300"/>
      <c r="AI33335" s="300"/>
      <c r="AJ33335" s="300"/>
      <c r="AK33335" s="300"/>
      <c r="AL33335" s="300"/>
      <c r="AM33335" s="300"/>
      <c r="AN33335" s="300"/>
      <c r="AO33335" s="300"/>
      <c r="AP33335" s="300"/>
      <c r="AQ33335" s="300"/>
      <c r="AR33335" s="300"/>
      <c r="AS33335" s="300"/>
      <c r="AT33335" s="300"/>
      <c r="AU33335" s="300"/>
      <c r="AV33335" s="300"/>
      <c r="AW33335" s="300"/>
      <c r="AX33335" s="300"/>
      <c r="AY33335" s="300"/>
      <c r="AZ33335" s="300"/>
      <c r="BA33335" s="300"/>
      <c r="BB33335" s="300"/>
      <c r="BC33335" s="300"/>
      <c r="BD33335" s="300"/>
      <c r="BE33335" s="300"/>
      <c r="BF33335" s="300"/>
      <c r="BG33335" s="300"/>
      <c r="BH33335" s="300"/>
      <c r="BI33335" s="300"/>
      <c r="BJ33335" s="300"/>
      <c r="BK33335" s="300"/>
      <c r="BL33335" s="300"/>
      <c r="BM33335" s="300"/>
      <c r="BN33335" s="300"/>
      <c r="BO33335" s="300"/>
      <c r="BP33335" s="300"/>
      <c r="BQ33335" s="300"/>
      <c r="BR33335" s="300"/>
      <c r="BS33335" s="300"/>
      <c r="BT33335" s="300"/>
      <c r="BU33335" s="300"/>
      <c r="BV33335" s="300"/>
      <c r="BW33335" s="300"/>
      <c r="BX33335" s="300"/>
      <c r="BY33335" s="300"/>
      <c r="BZ33335" s="300"/>
      <c r="CA33335" s="300"/>
      <c r="CB33335" s="300"/>
      <c r="CC33335" s="300"/>
      <c r="CD33335" s="300"/>
      <c r="CE33335" s="300"/>
      <c r="CF33335" s="300"/>
      <c r="CG33335" s="300"/>
      <c r="CH33335" s="300"/>
      <c r="CI33335" s="300"/>
      <c r="CJ33335" s="300"/>
      <c r="CK33335" s="300"/>
      <c r="CL33335" s="300"/>
      <c r="CM33335" s="300"/>
      <c r="CN33335" s="300"/>
      <c r="CO33335" s="300"/>
      <c r="CP33335" s="300"/>
      <c r="CQ33335" s="300"/>
      <c r="CR33335" s="300"/>
      <c r="CS33335" s="300"/>
      <c r="CT33335" s="300"/>
      <c r="CU33335" s="300"/>
      <c r="CV33335" s="300"/>
      <c r="CW33335" s="300"/>
      <c r="CX33335" s="300"/>
      <c r="CY33335" s="300"/>
      <c r="CZ33335" s="300"/>
      <c r="DA33335" s="300"/>
      <c r="DB33335" s="300"/>
      <c r="DC33335" s="300"/>
      <c r="DD33335" s="300"/>
      <c r="DE33335" s="300"/>
      <c r="DF33335" s="300"/>
      <c r="DG33335" s="300"/>
      <c r="DH33335" s="300"/>
      <c r="DI33335" s="300"/>
      <c r="DJ33335" s="300"/>
      <c r="DK33335" s="300"/>
      <c r="DL33335" s="300"/>
      <c r="DM33335" s="300"/>
      <c r="DN33335" s="300"/>
      <c r="DO33335" s="300"/>
      <c r="DP33335" s="300"/>
      <c r="DQ33335" s="300"/>
      <c r="DR33335" s="300"/>
      <c r="DS33335" s="300"/>
      <c r="DT33335" s="300"/>
      <c r="DU33335" s="300"/>
      <c r="DV33335" s="300"/>
      <c r="DW33335" s="300"/>
      <c r="DX33335" s="300"/>
      <c r="DY33335" s="300"/>
      <c r="DZ33335" s="300"/>
      <c r="EA33335" s="300"/>
      <c r="EB33335" s="300"/>
      <c r="EC33335" s="300"/>
      <c r="ED33335" s="300"/>
      <c r="EE33335" s="300"/>
      <c r="EF33335" s="300"/>
      <c r="EG33335" s="300"/>
      <c r="EH33335" s="300"/>
      <c r="EI33335" s="300"/>
      <c r="EJ33335" s="300"/>
      <c r="EK33335" s="300"/>
      <c r="EL33335" s="300"/>
      <c r="EM33335" s="300"/>
      <c r="EN33335" s="300"/>
      <c r="EO33335" s="300"/>
      <c r="EP33335" s="300"/>
      <c r="EQ33335" s="300"/>
      <c r="ER33335" s="300"/>
      <c r="ES33335" s="300"/>
      <c r="ET33335" s="300"/>
      <c r="EU33335" s="300"/>
      <c r="EV33335" s="300"/>
      <c r="EW33335" s="300"/>
      <c r="EX33335" s="300"/>
      <c r="EY33335" s="300"/>
      <c r="EZ33335" s="300"/>
      <c r="FA33335" s="300"/>
      <c r="FB33335" s="300"/>
      <c r="FC33335" s="300"/>
      <c r="FD33335" s="300"/>
      <c r="FE33335" s="300"/>
      <c r="FF33335" s="300"/>
      <c r="FG33335" s="300"/>
      <c r="FH33335" s="300"/>
      <c r="FI33335" s="300"/>
      <c r="FJ33335" s="300"/>
      <c r="FK33335" s="300"/>
      <c r="FL33335" s="300"/>
      <c r="FM33335" s="300"/>
      <c r="FN33335" s="300"/>
      <c r="FO33335" s="300"/>
      <c r="FP33335" s="300"/>
      <c r="FQ33335" s="300"/>
      <c r="FR33335" s="300"/>
      <c r="FS33335" s="300"/>
      <c r="FT33335" s="300"/>
      <c r="FU33335" s="300"/>
      <c r="FV33335" s="300"/>
      <c r="FW33335" s="300"/>
      <c r="FX33335" s="300"/>
      <c r="FY33335" s="300"/>
      <c r="FZ33335" s="300"/>
      <c r="GA33335" s="300"/>
      <c r="GB33335" s="300"/>
      <c r="GC33335" s="300"/>
      <c r="GD33335" s="300"/>
      <c r="GE33335" s="300"/>
      <c r="GF33335" s="300"/>
      <c r="GG33335" s="300"/>
      <c r="GH33335" s="300"/>
      <c r="GI33335" s="300"/>
      <c r="GJ33335" s="300"/>
      <c r="GK33335" s="300"/>
    </row>
    <row r="33336" spans="4:193" x14ac:dyDescent="0.25">
      <c r="D33336" s="300"/>
      <c r="J33336" s="300"/>
      <c r="K33336" s="300"/>
      <c r="L33336" s="300"/>
      <c r="M33336" s="300"/>
      <c r="N33336" s="300"/>
      <c r="O33336" s="300"/>
      <c r="P33336" s="300"/>
      <c r="Q33336" s="300"/>
      <c r="R33336" s="300"/>
      <c r="S33336" s="300"/>
      <c r="T33336" s="300"/>
      <c r="U33336" s="300"/>
      <c r="V33336" s="300"/>
      <c r="W33336" s="300"/>
      <c r="X33336" s="300"/>
      <c r="Y33336" s="300"/>
      <c r="Z33336" s="300"/>
      <c r="AA33336" s="300"/>
      <c r="AB33336" s="300"/>
      <c r="AC33336" s="300"/>
      <c r="AD33336" s="300"/>
      <c r="AE33336" s="300"/>
      <c r="AF33336" s="300"/>
      <c r="AG33336" s="300"/>
      <c r="AH33336" s="300"/>
      <c r="AI33336" s="300"/>
      <c r="AJ33336" s="300"/>
      <c r="AK33336" s="300"/>
      <c r="AL33336" s="300"/>
      <c r="AM33336" s="300"/>
      <c r="AN33336" s="300"/>
      <c r="AO33336" s="300"/>
      <c r="AP33336" s="300"/>
      <c r="AQ33336" s="300"/>
      <c r="AR33336" s="300"/>
      <c r="AS33336" s="300"/>
      <c r="AT33336" s="300"/>
      <c r="AU33336" s="300"/>
      <c r="AV33336" s="300"/>
      <c r="AW33336" s="300"/>
      <c r="AX33336" s="300"/>
      <c r="AY33336" s="300"/>
      <c r="AZ33336" s="300"/>
      <c r="BA33336" s="300"/>
      <c r="BB33336" s="300"/>
      <c r="BC33336" s="300"/>
      <c r="BD33336" s="300"/>
      <c r="BE33336" s="300"/>
      <c r="BF33336" s="300"/>
      <c r="BG33336" s="300"/>
      <c r="BH33336" s="300"/>
      <c r="BI33336" s="300"/>
      <c r="BJ33336" s="300"/>
      <c r="BK33336" s="300"/>
      <c r="BL33336" s="300"/>
      <c r="BM33336" s="300"/>
      <c r="BN33336" s="300"/>
      <c r="BO33336" s="300"/>
      <c r="BP33336" s="300"/>
      <c r="BQ33336" s="300"/>
      <c r="BR33336" s="300"/>
      <c r="BS33336" s="300"/>
      <c r="BT33336" s="300"/>
      <c r="BU33336" s="300"/>
      <c r="BV33336" s="300"/>
      <c r="BW33336" s="300"/>
      <c r="BX33336" s="300"/>
      <c r="BY33336" s="300"/>
      <c r="BZ33336" s="300"/>
      <c r="CA33336" s="300"/>
      <c r="CB33336" s="300"/>
      <c r="CC33336" s="300"/>
      <c r="CD33336" s="300"/>
      <c r="CE33336" s="300"/>
      <c r="CF33336" s="300"/>
      <c r="CG33336" s="300"/>
      <c r="CH33336" s="300"/>
      <c r="CI33336" s="300"/>
      <c r="CJ33336" s="300"/>
      <c r="CK33336" s="300"/>
      <c r="CL33336" s="300"/>
      <c r="CM33336" s="300"/>
      <c r="CN33336" s="300"/>
      <c r="CO33336" s="300"/>
      <c r="CP33336" s="300"/>
      <c r="CQ33336" s="300"/>
      <c r="CR33336" s="300"/>
      <c r="CS33336" s="300"/>
      <c r="CT33336" s="300"/>
      <c r="CU33336" s="300"/>
      <c r="CV33336" s="300"/>
      <c r="CW33336" s="300"/>
      <c r="CX33336" s="300"/>
      <c r="CY33336" s="300"/>
      <c r="CZ33336" s="300"/>
      <c r="DA33336" s="300"/>
      <c r="DB33336" s="300"/>
      <c r="DC33336" s="300"/>
      <c r="DD33336" s="300"/>
      <c r="DE33336" s="300"/>
      <c r="DF33336" s="300"/>
      <c r="DG33336" s="300"/>
      <c r="DH33336" s="300"/>
      <c r="DI33336" s="300"/>
      <c r="DJ33336" s="300"/>
      <c r="DK33336" s="300"/>
      <c r="DL33336" s="300"/>
      <c r="DM33336" s="300"/>
      <c r="DN33336" s="300"/>
      <c r="DO33336" s="300"/>
      <c r="DP33336" s="300"/>
      <c r="DQ33336" s="300"/>
      <c r="DR33336" s="300"/>
      <c r="DS33336" s="300"/>
      <c r="DT33336" s="300"/>
      <c r="DU33336" s="300"/>
      <c r="DV33336" s="300"/>
      <c r="DW33336" s="300"/>
      <c r="DX33336" s="300"/>
      <c r="DY33336" s="300"/>
      <c r="DZ33336" s="300"/>
      <c r="EA33336" s="300"/>
      <c r="EB33336" s="300"/>
      <c r="EC33336" s="300"/>
      <c r="ED33336" s="300"/>
      <c r="EE33336" s="300"/>
      <c r="EF33336" s="300"/>
      <c r="EG33336" s="300"/>
      <c r="EH33336" s="300"/>
      <c r="EI33336" s="300"/>
      <c r="EJ33336" s="300"/>
      <c r="EK33336" s="300"/>
      <c r="EL33336" s="300"/>
      <c r="EM33336" s="300"/>
      <c r="EN33336" s="300"/>
      <c r="EO33336" s="300"/>
      <c r="EP33336" s="300"/>
      <c r="EQ33336" s="300"/>
      <c r="ER33336" s="300"/>
      <c r="ES33336" s="300"/>
      <c r="ET33336" s="300"/>
      <c r="EU33336" s="300"/>
      <c r="EV33336" s="300"/>
      <c r="EW33336" s="300"/>
      <c r="EX33336" s="300"/>
      <c r="EY33336" s="300"/>
      <c r="EZ33336" s="300"/>
      <c r="FA33336" s="300"/>
      <c r="FB33336" s="300"/>
      <c r="FC33336" s="300"/>
      <c r="FD33336" s="300"/>
      <c r="FE33336" s="300"/>
      <c r="FF33336" s="300"/>
      <c r="FG33336" s="300"/>
      <c r="FH33336" s="300"/>
      <c r="FI33336" s="300"/>
      <c r="FJ33336" s="300"/>
      <c r="FK33336" s="300"/>
      <c r="FL33336" s="300"/>
      <c r="FM33336" s="300"/>
      <c r="FN33336" s="300"/>
      <c r="FO33336" s="300"/>
      <c r="FP33336" s="300"/>
      <c r="FQ33336" s="300"/>
      <c r="FR33336" s="300"/>
      <c r="FS33336" s="300"/>
      <c r="FT33336" s="300"/>
      <c r="FU33336" s="300"/>
      <c r="FV33336" s="300"/>
      <c r="FW33336" s="300"/>
      <c r="FX33336" s="300"/>
      <c r="FY33336" s="300"/>
      <c r="FZ33336" s="300"/>
      <c r="GA33336" s="300"/>
      <c r="GB33336" s="300"/>
      <c r="GC33336" s="300"/>
      <c r="GD33336" s="300"/>
      <c r="GE33336" s="300"/>
      <c r="GF33336" s="300"/>
      <c r="GG33336" s="300"/>
      <c r="GH33336" s="300"/>
      <c r="GI33336" s="300"/>
      <c r="GJ33336" s="300"/>
      <c r="GK33336" s="300"/>
    </row>
    <row r="33337" spans="4:193" x14ac:dyDescent="0.25">
      <c r="D33337" s="300"/>
      <c r="J33337" s="300"/>
      <c r="K33337" s="300"/>
      <c r="L33337" s="300"/>
      <c r="M33337" s="300"/>
      <c r="N33337" s="300"/>
      <c r="O33337" s="300"/>
      <c r="P33337" s="300"/>
      <c r="Q33337" s="300"/>
      <c r="R33337" s="300"/>
      <c r="S33337" s="300"/>
      <c r="T33337" s="300"/>
      <c r="U33337" s="300"/>
      <c r="V33337" s="300"/>
      <c r="W33337" s="300"/>
      <c r="X33337" s="300"/>
      <c r="Y33337" s="300"/>
      <c r="Z33337" s="300"/>
      <c r="AA33337" s="300"/>
      <c r="AB33337" s="300"/>
      <c r="AC33337" s="300"/>
      <c r="AD33337" s="300"/>
      <c r="AE33337" s="300"/>
      <c r="AF33337" s="300"/>
      <c r="AG33337" s="300"/>
      <c r="AH33337" s="300"/>
      <c r="AI33337" s="300"/>
      <c r="AJ33337" s="300"/>
      <c r="AK33337" s="300"/>
      <c r="AL33337" s="300"/>
      <c r="AM33337" s="300"/>
      <c r="AN33337" s="300"/>
      <c r="AO33337" s="300"/>
      <c r="AP33337" s="300"/>
      <c r="AQ33337" s="300"/>
      <c r="AR33337" s="300"/>
      <c r="AS33337" s="300"/>
      <c r="AT33337" s="300"/>
      <c r="AU33337" s="300"/>
      <c r="AV33337" s="300"/>
      <c r="AW33337" s="300"/>
      <c r="AX33337" s="300"/>
      <c r="AY33337" s="300"/>
      <c r="AZ33337" s="300"/>
      <c r="BA33337" s="300"/>
      <c r="BB33337" s="300"/>
      <c r="BC33337" s="300"/>
      <c r="BD33337" s="300"/>
      <c r="BE33337" s="300"/>
      <c r="BF33337" s="300"/>
      <c r="BG33337" s="300"/>
      <c r="BH33337" s="300"/>
      <c r="BI33337" s="300"/>
      <c r="BJ33337" s="300"/>
      <c r="BK33337" s="300"/>
      <c r="BL33337" s="300"/>
      <c r="BM33337" s="300"/>
      <c r="BN33337" s="300"/>
      <c r="BO33337" s="300"/>
      <c r="BP33337" s="300"/>
      <c r="BQ33337" s="300"/>
      <c r="BR33337" s="300"/>
      <c r="BS33337" s="300"/>
      <c r="BT33337" s="300"/>
      <c r="BU33337" s="300"/>
      <c r="BV33337" s="300"/>
      <c r="BW33337" s="300"/>
      <c r="BX33337" s="300"/>
      <c r="BY33337" s="300"/>
      <c r="BZ33337" s="300"/>
      <c r="CA33337" s="300"/>
      <c r="CB33337" s="300"/>
      <c r="CC33337" s="300"/>
      <c r="CD33337" s="300"/>
      <c r="CE33337" s="300"/>
      <c r="CF33337" s="300"/>
      <c r="CG33337" s="300"/>
      <c r="CH33337" s="300"/>
      <c r="CI33337" s="300"/>
      <c r="CJ33337" s="300"/>
      <c r="CK33337" s="300"/>
      <c r="CL33337" s="300"/>
      <c r="CM33337" s="300"/>
      <c r="CN33337" s="300"/>
      <c r="CO33337" s="300"/>
      <c r="CP33337" s="300"/>
      <c r="CQ33337" s="300"/>
      <c r="CR33337" s="300"/>
      <c r="CS33337" s="300"/>
      <c r="CT33337" s="300"/>
      <c r="CU33337" s="300"/>
      <c r="CV33337" s="300"/>
      <c r="CW33337" s="300"/>
      <c r="CX33337" s="300"/>
      <c r="CY33337" s="300"/>
      <c r="CZ33337" s="300"/>
      <c r="DA33337" s="300"/>
      <c r="DB33337" s="300"/>
      <c r="DC33337" s="300"/>
      <c r="DD33337" s="300"/>
      <c r="DE33337" s="300"/>
      <c r="DF33337" s="300"/>
      <c r="DG33337" s="300"/>
      <c r="DH33337" s="300"/>
      <c r="DI33337" s="300"/>
      <c r="DJ33337" s="300"/>
      <c r="DK33337" s="300"/>
      <c r="DL33337" s="300"/>
      <c r="DM33337" s="300"/>
      <c r="DN33337" s="300"/>
      <c r="DO33337" s="300"/>
      <c r="DP33337" s="300"/>
      <c r="DQ33337" s="300"/>
      <c r="DR33337" s="300"/>
      <c r="DS33337" s="300"/>
      <c r="DT33337" s="300"/>
      <c r="DU33337" s="300"/>
      <c r="DV33337" s="300"/>
      <c r="DW33337" s="300"/>
      <c r="DX33337" s="300"/>
      <c r="DY33337" s="300"/>
      <c r="DZ33337" s="300"/>
      <c r="EA33337" s="300"/>
      <c r="EB33337" s="300"/>
      <c r="EC33337" s="300"/>
      <c r="ED33337" s="300"/>
      <c r="EE33337" s="300"/>
      <c r="EF33337" s="300"/>
      <c r="EG33337" s="300"/>
      <c r="EH33337" s="300"/>
      <c r="EI33337" s="300"/>
      <c r="EJ33337" s="300"/>
      <c r="EK33337" s="300"/>
      <c r="EL33337" s="300"/>
      <c r="EM33337" s="300"/>
      <c r="EN33337" s="300"/>
      <c r="EO33337" s="300"/>
      <c r="EP33337" s="300"/>
      <c r="EQ33337" s="300"/>
      <c r="ER33337" s="300"/>
      <c r="ES33337" s="300"/>
      <c r="ET33337" s="300"/>
      <c r="EU33337" s="300"/>
      <c r="EV33337" s="300"/>
      <c r="EW33337" s="300"/>
      <c r="EX33337" s="300"/>
      <c r="EY33337" s="300"/>
      <c r="EZ33337" s="300"/>
      <c r="FA33337" s="300"/>
      <c r="FB33337" s="300"/>
      <c r="FC33337" s="300"/>
      <c r="FD33337" s="300"/>
      <c r="FE33337" s="300"/>
      <c r="FF33337" s="300"/>
      <c r="FG33337" s="300"/>
      <c r="FH33337" s="300"/>
      <c r="FI33337" s="300"/>
      <c r="FJ33337" s="300"/>
      <c r="FK33337" s="300"/>
      <c r="FL33337" s="300"/>
      <c r="FM33337" s="300"/>
      <c r="FN33337" s="300"/>
      <c r="FO33337" s="300"/>
      <c r="FP33337" s="300"/>
      <c r="FQ33337" s="300"/>
      <c r="FR33337" s="300"/>
      <c r="FS33337" s="300"/>
      <c r="FT33337" s="300"/>
      <c r="FU33337" s="300"/>
      <c r="FV33337" s="300"/>
      <c r="FW33337" s="300"/>
      <c r="FX33337" s="300"/>
      <c r="FY33337" s="300"/>
      <c r="FZ33337" s="300"/>
      <c r="GA33337" s="300"/>
      <c r="GB33337" s="300"/>
      <c r="GC33337" s="300"/>
      <c r="GD33337" s="300"/>
      <c r="GE33337" s="300"/>
      <c r="GF33337" s="300"/>
      <c r="GG33337" s="300"/>
      <c r="GH33337" s="300"/>
      <c r="GI33337" s="300"/>
      <c r="GJ33337" s="300"/>
      <c r="GK33337" s="300"/>
    </row>
    <row r="33338" spans="4:193" x14ac:dyDescent="0.25">
      <c r="D33338" s="300"/>
      <c r="J33338" s="300"/>
      <c r="K33338" s="300"/>
      <c r="L33338" s="300"/>
      <c r="M33338" s="300"/>
      <c r="N33338" s="300"/>
      <c r="O33338" s="300"/>
      <c r="P33338" s="300"/>
      <c r="Q33338" s="300"/>
      <c r="R33338" s="300"/>
      <c r="S33338" s="300"/>
      <c r="T33338" s="300"/>
      <c r="U33338" s="300"/>
      <c r="V33338" s="300"/>
      <c r="W33338" s="300"/>
      <c r="X33338" s="300"/>
      <c r="Y33338" s="300"/>
      <c r="Z33338" s="300"/>
      <c r="AA33338" s="300"/>
      <c r="AB33338" s="300"/>
      <c r="AC33338" s="300"/>
      <c r="AD33338" s="300"/>
      <c r="AE33338" s="300"/>
      <c r="AF33338" s="300"/>
      <c r="AG33338" s="300"/>
      <c r="AH33338" s="300"/>
      <c r="AI33338" s="300"/>
      <c r="AJ33338" s="300"/>
      <c r="AK33338" s="300"/>
      <c r="AL33338" s="300"/>
      <c r="AM33338" s="300"/>
      <c r="AN33338" s="300"/>
      <c r="AO33338" s="300"/>
      <c r="AP33338" s="300"/>
      <c r="AQ33338" s="300"/>
      <c r="AR33338" s="300"/>
      <c r="AS33338" s="300"/>
      <c r="AT33338" s="300"/>
      <c r="AU33338" s="300"/>
      <c r="AV33338" s="300"/>
      <c r="AW33338" s="300"/>
      <c r="AX33338" s="300"/>
      <c r="AY33338" s="300"/>
      <c r="AZ33338" s="300"/>
      <c r="BA33338" s="300"/>
      <c r="BB33338" s="300"/>
      <c r="BC33338" s="300"/>
      <c r="BD33338" s="300"/>
      <c r="BE33338" s="300"/>
      <c r="BF33338" s="300"/>
      <c r="BG33338" s="300"/>
      <c r="BH33338" s="300"/>
      <c r="BI33338" s="300"/>
      <c r="BJ33338" s="300"/>
      <c r="BK33338" s="300"/>
      <c r="BL33338" s="300"/>
      <c r="BM33338" s="300"/>
      <c r="BN33338" s="300"/>
      <c r="BO33338" s="300"/>
      <c r="BP33338" s="300"/>
      <c r="BQ33338" s="300"/>
      <c r="BR33338" s="300"/>
      <c r="BS33338" s="300"/>
      <c r="BT33338" s="300"/>
      <c r="BU33338" s="300"/>
      <c r="BV33338" s="300"/>
      <c r="BW33338" s="300"/>
      <c r="BX33338" s="300"/>
      <c r="BY33338" s="300"/>
      <c r="BZ33338" s="300"/>
      <c r="CA33338" s="300"/>
      <c r="CB33338" s="300"/>
      <c r="CC33338" s="300"/>
      <c r="CD33338" s="300"/>
      <c r="CE33338" s="300"/>
      <c r="CF33338" s="300"/>
      <c r="CG33338" s="300"/>
      <c r="CH33338" s="300"/>
      <c r="CI33338" s="300"/>
      <c r="CJ33338" s="300"/>
      <c r="CK33338" s="300"/>
      <c r="CL33338" s="300"/>
      <c r="CM33338" s="300"/>
      <c r="CN33338" s="300"/>
      <c r="CO33338" s="300"/>
      <c r="CP33338" s="300"/>
      <c r="CQ33338" s="300"/>
      <c r="CR33338" s="300"/>
      <c r="CS33338" s="300"/>
      <c r="CT33338" s="300"/>
      <c r="CU33338" s="300"/>
      <c r="CV33338" s="300"/>
      <c r="CW33338" s="300"/>
      <c r="CX33338" s="300"/>
      <c r="CY33338" s="300"/>
      <c r="CZ33338" s="300"/>
      <c r="DA33338" s="300"/>
      <c r="DB33338" s="300"/>
      <c r="DC33338" s="300"/>
      <c r="DD33338" s="300"/>
      <c r="DE33338" s="300"/>
      <c r="DF33338" s="300"/>
      <c r="DG33338" s="300"/>
      <c r="DH33338" s="300"/>
      <c r="DI33338" s="300"/>
      <c r="DJ33338" s="300"/>
      <c r="DK33338" s="300"/>
      <c r="DL33338" s="300"/>
      <c r="DM33338" s="300"/>
      <c r="DN33338" s="300"/>
      <c r="DO33338" s="300"/>
      <c r="DP33338" s="300"/>
      <c r="DQ33338" s="300"/>
      <c r="DR33338" s="300"/>
      <c r="DS33338" s="300"/>
      <c r="DT33338" s="300"/>
      <c r="DU33338" s="300"/>
      <c r="DV33338" s="300"/>
      <c r="DW33338" s="300"/>
      <c r="DX33338" s="300"/>
      <c r="DY33338" s="300"/>
      <c r="DZ33338" s="300"/>
      <c r="EA33338" s="300"/>
      <c r="EB33338" s="300"/>
      <c r="EC33338" s="300"/>
      <c r="ED33338" s="300"/>
      <c r="EE33338" s="300"/>
      <c r="EF33338" s="300"/>
      <c r="EG33338" s="300"/>
      <c r="EH33338" s="300"/>
      <c r="EI33338" s="300"/>
      <c r="EJ33338" s="300"/>
      <c r="EK33338" s="300"/>
      <c r="EL33338" s="300"/>
      <c r="EM33338" s="300"/>
      <c r="EN33338" s="300"/>
      <c r="EO33338" s="300"/>
      <c r="EP33338" s="300"/>
      <c r="EQ33338" s="300"/>
      <c r="ER33338" s="300"/>
      <c r="ES33338" s="300"/>
      <c r="ET33338" s="300"/>
      <c r="EU33338" s="300"/>
      <c r="EV33338" s="300"/>
      <c r="EW33338" s="300"/>
      <c r="EX33338" s="300"/>
      <c r="EY33338" s="300"/>
      <c r="EZ33338" s="300"/>
      <c r="FA33338" s="300"/>
      <c r="FB33338" s="300"/>
      <c r="FC33338" s="300"/>
      <c r="FD33338" s="300"/>
      <c r="FE33338" s="300"/>
      <c r="FF33338" s="300"/>
      <c r="FG33338" s="300"/>
      <c r="FH33338" s="300"/>
      <c r="FI33338" s="300"/>
      <c r="FJ33338" s="300"/>
      <c r="FK33338" s="300"/>
      <c r="FL33338" s="300"/>
      <c r="FM33338" s="300"/>
      <c r="FN33338" s="300"/>
      <c r="FO33338" s="300"/>
      <c r="FP33338" s="300"/>
      <c r="FQ33338" s="300"/>
      <c r="FR33338" s="300"/>
      <c r="FS33338" s="300"/>
      <c r="FT33338" s="300"/>
      <c r="FU33338" s="300"/>
      <c r="FV33338" s="300"/>
      <c r="FW33338" s="300"/>
      <c r="FX33338" s="300"/>
      <c r="FY33338" s="300"/>
      <c r="FZ33338" s="300"/>
      <c r="GA33338" s="300"/>
      <c r="GB33338" s="300"/>
      <c r="GC33338" s="300"/>
      <c r="GD33338" s="300"/>
      <c r="GE33338" s="300"/>
      <c r="GF33338" s="300"/>
      <c r="GG33338" s="300"/>
      <c r="GH33338" s="300"/>
      <c r="GI33338" s="300"/>
      <c r="GJ33338" s="300"/>
      <c r="GK33338" s="300"/>
    </row>
    <row r="33339" spans="4:193" x14ac:dyDescent="0.25">
      <c r="D33339" s="300"/>
      <c r="J33339" s="300"/>
      <c r="K33339" s="300"/>
      <c r="L33339" s="300"/>
      <c r="M33339" s="300"/>
      <c r="N33339" s="300"/>
      <c r="O33339" s="300"/>
      <c r="P33339" s="300"/>
      <c r="Q33339" s="300"/>
      <c r="R33339" s="300"/>
      <c r="S33339" s="300"/>
      <c r="T33339" s="300"/>
      <c r="U33339" s="300"/>
      <c r="V33339" s="300"/>
      <c r="W33339" s="300"/>
      <c r="X33339" s="300"/>
      <c r="Y33339" s="300"/>
      <c r="Z33339" s="300"/>
      <c r="AA33339" s="300"/>
      <c r="AB33339" s="300"/>
      <c r="AC33339" s="300"/>
      <c r="AD33339" s="300"/>
      <c r="AE33339" s="300"/>
      <c r="AF33339" s="300"/>
      <c r="AG33339" s="300"/>
      <c r="AH33339" s="300"/>
      <c r="AI33339" s="300"/>
      <c r="AJ33339" s="300"/>
      <c r="AK33339" s="300"/>
      <c r="AL33339" s="300"/>
      <c r="AM33339" s="300"/>
      <c r="AN33339" s="300"/>
      <c r="AO33339" s="300"/>
      <c r="AP33339" s="300"/>
      <c r="AQ33339" s="300"/>
      <c r="AR33339" s="300"/>
      <c r="AS33339" s="300"/>
      <c r="AT33339" s="300"/>
      <c r="AU33339" s="300"/>
      <c r="AV33339" s="300"/>
      <c r="AW33339" s="300"/>
      <c r="AX33339" s="300"/>
      <c r="AY33339" s="300"/>
      <c r="AZ33339" s="300"/>
      <c r="BA33339" s="300"/>
      <c r="BB33339" s="300"/>
      <c r="BC33339" s="300"/>
      <c r="BD33339" s="300"/>
      <c r="BE33339" s="300"/>
      <c r="BF33339" s="300"/>
      <c r="BG33339" s="300"/>
      <c r="BH33339" s="300"/>
      <c r="BI33339" s="300"/>
      <c r="BJ33339" s="300"/>
      <c r="BK33339" s="300"/>
      <c r="BL33339" s="300"/>
      <c r="BM33339" s="300"/>
      <c r="BN33339" s="300"/>
      <c r="BO33339" s="300"/>
      <c r="BP33339" s="300"/>
      <c r="BQ33339" s="300"/>
      <c r="BR33339" s="300"/>
      <c r="BS33339" s="300"/>
      <c r="BT33339" s="300"/>
      <c r="BU33339" s="300"/>
      <c r="BV33339" s="300"/>
      <c r="BW33339" s="300"/>
      <c r="BX33339" s="300"/>
      <c r="BY33339" s="300"/>
      <c r="BZ33339" s="300"/>
      <c r="CA33339" s="300"/>
      <c r="CB33339" s="300"/>
      <c r="CC33339" s="300"/>
      <c r="CD33339" s="300"/>
      <c r="CE33339" s="300"/>
      <c r="CF33339" s="300"/>
      <c r="CG33339" s="300"/>
      <c r="CH33339" s="300"/>
      <c r="CI33339" s="300"/>
      <c r="CJ33339" s="300"/>
      <c r="CK33339" s="300"/>
      <c r="CL33339" s="300"/>
      <c r="CM33339" s="300"/>
      <c r="CN33339" s="300"/>
      <c r="CO33339" s="300"/>
      <c r="CP33339" s="300"/>
      <c r="CQ33339" s="300"/>
      <c r="CR33339" s="300"/>
      <c r="CS33339" s="300"/>
      <c r="CT33339" s="300"/>
      <c r="CU33339" s="300"/>
      <c r="CV33339" s="300"/>
      <c r="CW33339" s="300"/>
      <c r="CX33339" s="300"/>
      <c r="CY33339" s="300"/>
      <c r="CZ33339" s="300"/>
      <c r="DA33339" s="300"/>
      <c r="DB33339" s="300"/>
      <c r="DC33339" s="300"/>
      <c r="DD33339" s="300"/>
      <c r="DE33339" s="300"/>
      <c r="DF33339" s="300"/>
      <c r="DG33339" s="300"/>
      <c r="DH33339" s="300"/>
      <c r="DI33339" s="300"/>
      <c r="DJ33339" s="300"/>
      <c r="DK33339" s="300"/>
      <c r="DL33339" s="300"/>
      <c r="DM33339" s="300"/>
      <c r="DN33339" s="300"/>
      <c r="DO33339" s="300"/>
      <c r="DP33339" s="300"/>
      <c r="DQ33339" s="300"/>
      <c r="DR33339" s="300"/>
      <c r="DS33339" s="300"/>
      <c r="DT33339" s="300"/>
      <c r="DU33339" s="300"/>
      <c r="DV33339" s="300"/>
      <c r="DW33339" s="300"/>
      <c r="DX33339" s="300"/>
      <c r="DY33339" s="300"/>
      <c r="DZ33339" s="300"/>
      <c r="EA33339" s="300"/>
      <c r="EB33339" s="300"/>
      <c r="EC33339" s="300"/>
      <c r="ED33339" s="300"/>
      <c r="EE33339" s="300"/>
      <c r="EF33339" s="300"/>
      <c r="EG33339" s="300"/>
      <c r="EH33339" s="300"/>
      <c r="EI33339" s="300"/>
      <c r="EJ33339" s="300"/>
      <c r="EK33339" s="300"/>
      <c r="EL33339" s="300"/>
      <c r="EM33339" s="300"/>
      <c r="EN33339" s="300"/>
      <c r="EO33339" s="300"/>
      <c r="EP33339" s="300"/>
      <c r="EQ33339" s="300"/>
      <c r="ER33339" s="300"/>
      <c r="ES33339" s="300"/>
      <c r="ET33339" s="300"/>
      <c r="EU33339" s="300"/>
      <c r="EV33339" s="300"/>
      <c r="EW33339" s="300"/>
      <c r="EX33339" s="300"/>
      <c r="EY33339" s="300"/>
      <c r="EZ33339" s="300"/>
      <c r="FA33339" s="300"/>
      <c r="FB33339" s="300"/>
      <c r="FC33339" s="300"/>
      <c r="FD33339" s="300"/>
      <c r="FE33339" s="300"/>
      <c r="FF33339" s="300"/>
      <c r="FG33339" s="300"/>
      <c r="FH33339" s="300"/>
      <c r="FI33339" s="300"/>
      <c r="FJ33339" s="300"/>
      <c r="FK33339" s="300"/>
      <c r="FL33339" s="300"/>
      <c r="FM33339" s="300"/>
      <c r="FN33339" s="300"/>
      <c r="FO33339" s="300"/>
      <c r="FP33339" s="300"/>
      <c r="FQ33339" s="300"/>
      <c r="FR33339" s="300"/>
      <c r="FS33339" s="300"/>
      <c r="FT33339" s="300"/>
      <c r="FU33339" s="300"/>
      <c r="FV33339" s="300"/>
      <c r="FW33339" s="300"/>
      <c r="FX33339" s="300"/>
      <c r="FY33339" s="300"/>
      <c r="FZ33339" s="300"/>
      <c r="GA33339" s="300"/>
      <c r="GB33339" s="300"/>
      <c r="GC33339" s="300"/>
      <c r="GD33339" s="300"/>
      <c r="GE33339" s="300"/>
      <c r="GF33339" s="300"/>
      <c r="GG33339" s="300"/>
      <c r="GH33339" s="300"/>
      <c r="GI33339" s="300"/>
      <c r="GJ33339" s="300"/>
      <c r="GK33339" s="300"/>
    </row>
    <row r="33340" spans="4:193" x14ac:dyDescent="0.25">
      <c r="D33340" s="300"/>
      <c r="J33340" s="300"/>
      <c r="K33340" s="300"/>
      <c r="L33340" s="300"/>
      <c r="M33340" s="300"/>
      <c r="N33340" s="300"/>
      <c r="O33340" s="300"/>
      <c r="P33340" s="300"/>
      <c r="Q33340" s="300"/>
      <c r="R33340" s="300"/>
      <c r="S33340" s="300"/>
      <c r="T33340" s="300"/>
      <c r="U33340" s="300"/>
      <c r="V33340" s="300"/>
      <c r="W33340" s="300"/>
      <c r="X33340" s="300"/>
      <c r="Y33340" s="300"/>
      <c r="Z33340" s="300"/>
      <c r="AA33340" s="300"/>
      <c r="AB33340" s="300"/>
      <c r="AC33340" s="300"/>
      <c r="AD33340" s="300"/>
      <c r="AE33340" s="300"/>
      <c r="AF33340" s="300"/>
      <c r="AG33340" s="300"/>
      <c r="AH33340" s="300"/>
      <c r="AI33340" s="300"/>
      <c r="AJ33340" s="300"/>
      <c r="AK33340" s="300"/>
      <c r="AL33340" s="300"/>
      <c r="AM33340" s="300"/>
      <c r="AN33340" s="300"/>
      <c r="AO33340" s="300"/>
      <c r="AP33340" s="300"/>
      <c r="AQ33340" s="300"/>
      <c r="AR33340" s="300"/>
      <c r="AS33340" s="300"/>
      <c r="AT33340" s="300"/>
      <c r="AU33340" s="300"/>
      <c r="AV33340" s="300"/>
      <c r="AW33340" s="300"/>
      <c r="AX33340" s="300"/>
      <c r="AY33340" s="300"/>
      <c r="AZ33340" s="300"/>
      <c r="BA33340" s="300"/>
      <c r="BB33340" s="300"/>
      <c r="BC33340" s="300"/>
      <c r="BD33340" s="300"/>
      <c r="BE33340" s="300"/>
      <c r="BF33340" s="300"/>
      <c r="BG33340" s="300"/>
      <c r="BH33340" s="300"/>
      <c r="BI33340" s="300"/>
      <c r="BJ33340" s="300"/>
      <c r="BK33340" s="300"/>
      <c r="BL33340" s="300"/>
      <c r="BM33340" s="300"/>
      <c r="BN33340" s="300"/>
      <c r="BO33340" s="300"/>
      <c r="BP33340" s="300"/>
      <c r="BQ33340" s="300"/>
      <c r="BR33340" s="300"/>
      <c r="BS33340" s="300"/>
      <c r="BT33340" s="300"/>
      <c r="BU33340" s="300"/>
      <c r="BV33340" s="300"/>
      <c r="BW33340" s="300"/>
      <c r="BX33340" s="300"/>
      <c r="BY33340" s="300"/>
      <c r="BZ33340" s="300"/>
      <c r="CA33340" s="300"/>
      <c r="CB33340" s="300"/>
      <c r="CC33340" s="300"/>
      <c r="CD33340" s="300"/>
      <c r="CE33340" s="300"/>
      <c r="CF33340" s="300"/>
      <c r="CG33340" s="300"/>
      <c r="CH33340" s="300"/>
      <c r="CI33340" s="300"/>
      <c r="CJ33340" s="300"/>
      <c r="CK33340" s="300"/>
      <c r="CL33340" s="300"/>
      <c r="CM33340" s="300"/>
      <c r="CN33340" s="300"/>
      <c r="CO33340" s="300"/>
      <c r="CP33340" s="300"/>
      <c r="CQ33340" s="300"/>
      <c r="CR33340" s="300"/>
      <c r="CS33340" s="300"/>
      <c r="CT33340" s="300"/>
      <c r="CU33340" s="300"/>
      <c r="CV33340" s="300"/>
      <c r="CW33340" s="300"/>
      <c r="CX33340" s="300"/>
      <c r="CY33340" s="300"/>
      <c r="CZ33340" s="300"/>
      <c r="DA33340" s="300"/>
      <c r="DB33340" s="300"/>
      <c r="DC33340" s="300"/>
      <c r="DD33340" s="300"/>
      <c r="DE33340" s="300"/>
      <c r="DF33340" s="300"/>
      <c r="DG33340" s="300"/>
      <c r="DH33340" s="300"/>
      <c r="DI33340" s="300"/>
      <c r="DJ33340" s="300"/>
      <c r="DK33340" s="300"/>
      <c r="DL33340" s="300"/>
      <c r="DM33340" s="300"/>
      <c r="DN33340" s="300"/>
      <c r="DO33340" s="300"/>
      <c r="DP33340" s="300"/>
      <c r="DQ33340" s="300"/>
      <c r="DR33340" s="300"/>
      <c r="DS33340" s="300"/>
      <c r="DT33340" s="300"/>
      <c r="DU33340" s="300"/>
      <c r="DV33340" s="300"/>
      <c r="DW33340" s="300"/>
      <c r="DX33340" s="300"/>
      <c r="DY33340" s="300"/>
      <c r="DZ33340" s="300"/>
      <c r="EA33340" s="300"/>
      <c r="EB33340" s="300"/>
      <c r="EC33340" s="300"/>
      <c r="ED33340" s="300"/>
      <c r="EE33340" s="300"/>
      <c r="EF33340" s="300"/>
      <c r="EG33340" s="300"/>
      <c r="EH33340" s="300"/>
      <c r="EI33340" s="300"/>
      <c r="EJ33340" s="300"/>
      <c r="EK33340" s="300"/>
      <c r="EL33340" s="300"/>
      <c r="EM33340" s="300"/>
      <c r="EN33340" s="300"/>
      <c r="EO33340" s="300"/>
      <c r="EP33340" s="300"/>
      <c r="EQ33340" s="300"/>
      <c r="ER33340" s="300"/>
      <c r="ES33340" s="300"/>
      <c r="ET33340" s="300"/>
      <c r="EU33340" s="300"/>
      <c r="EV33340" s="300"/>
      <c r="EW33340" s="300"/>
      <c r="EX33340" s="300"/>
      <c r="EY33340" s="300"/>
      <c r="EZ33340" s="300"/>
      <c r="FA33340" s="300"/>
      <c r="FB33340" s="300"/>
      <c r="FC33340" s="300"/>
      <c r="FD33340" s="300"/>
      <c r="FE33340" s="300"/>
      <c r="FF33340" s="300"/>
      <c r="FG33340" s="300"/>
      <c r="FH33340" s="300"/>
      <c r="FI33340" s="300"/>
      <c r="FJ33340" s="300"/>
      <c r="FK33340" s="300"/>
      <c r="FL33340" s="300"/>
      <c r="FM33340" s="300"/>
      <c r="FN33340" s="300"/>
      <c r="FO33340" s="300"/>
      <c r="FP33340" s="300"/>
      <c r="FQ33340" s="300"/>
      <c r="FR33340" s="300"/>
      <c r="FS33340" s="300"/>
      <c r="FT33340" s="300"/>
      <c r="FU33340" s="300"/>
      <c r="FV33340" s="300"/>
      <c r="FW33340" s="300"/>
      <c r="FX33340" s="300"/>
      <c r="FY33340" s="300"/>
      <c r="FZ33340" s="300"/>
      <c r="GA33340" s="300"/>
      <c r="GB33340" s="300"/>
      <c r="GC33340" s="300"/>
      <c r="GD33340" s="300"/>
      <c r="GE33340" s="300"/>
      <c r="GF33340" s="300"/>
      <c r="GG33340" s="300"/>
      <c r="GH33340" s="300"/>
      <c r="GI33340" s="300"/>
      <c r="GJ33340" s="300"/>
      <c r="GK33340" s="300"/>
    </row>
    <row r="33341" spans="4:193" x14ac:dyDescent="0.25">
      <c r="D33341" s="300"/>
      <c r="J33341" s="300"/>
      <c r="K33341" s="300"/>
      <c r="L33341" s="300"/>
      <c r="M33341" s="300"/>
      <c r="N33341" s="300"/>
      <c r="O33341" s="300"/>
      <c r="P33341" s="300"/>
      <c r="Q33341" s="300"/>
      <c r="R33341" s="300"/>
      <c r="S33341" s="300"/>
      <c r="T33341" s="300"/>
      <c r="U33341" s="300"/>
      <c r="V33341" s="300"/>
      <c r="W33341" s="300"/>
      <c r="X33341" s="300"/>
      <c r="Y33341" s="300"/>
      <c r="Z33341" s="300"/>
      <c r="AA33341" s="300"/>
      <c r="AB33341" s="300"/>
      <c r="AC33341" s="300"/>
      <c r="AD33341" s="300"/>
      <c r="AE33341" s="300"/>
      <c r="AF33341" s="300"/>
      <c r="AG33341" s="300"/>
      <c r="AH33341" s="300"/>
      <c r="AI33341" s="300"/>
      <c r="AJ33341" s="300"/>
      <c r="AK33341" s="300"/>
      <c r="AL33341" s="300"/>
      <c r="AM33341" s="300"/>
      <c r="AN33341" s="300"/>
      <c r="AO33341" s="300"/>
      <c r="AP33341" s="300"/>
      <c r="AQ33341" s="300"/>
      <c r="AR33341" s="300"/>
      <c r="AS33341" s="300"/>
      <c r="AT33341" s="300"/>
      <c r="AU33341" s="300"/>
      <c r="AV33341" s="300"/>
      <c r="AW33341" s="300"/>
      <c r="AX33341" s="300"/>
      <c r="AY33341" s="300"/>
      <c r="AZ33341" s="300"/>
      <c r="BA33341" s="300"/>
      <c r="BB33341" s="300"/>
      <c r="BC33341" s="300"/>
      <c r="BD33341" s="300"/>
      <c r="BE33341" s="300"/>
      <c r="BF33341" s="300"/>
      <c r="BG33341" s="300"/>
      <c r="BH33341" s="300"/>
      <c r="BI33341" s="300"/>
      <c r="BJ33341" s="300"/>
      <c r="BK33341" s="300"/>
      <c r="BL33341" s="300"/>
      <c r="BM33341" s="300"/>
      <c r="BN33341" s="300"/>
      <c r="BO33341" s="300"/>
      <c r="BP33341" s="300"/>
      <c r="BQ33341" s="300"/>
      <c r="BR33341" s="300"/>
      <c r="BS33341" s="300"/>
      <c r="BT33341" s="300"/>
      <c r="BU33341" s="300"/>
      <c r="BV33341" s="300"/>
      <c r="BW33341" s="300"/>
      <c r="BX33341" s="300"/>
      <c r="BY33341" s="300"/>
      <c r="BZ33341" s="300"/>
      <c r="CA33341" s="300"/>
      <c r="CB33341" s="300"/>
      <c r="CC33341" s="300"/>
      <c r="CD33341" s="300"/>
      <c r="CE33341" s="300"/>
      <c r="CF33341" s="300"/>
      <c r="CG33341" s="300"/>
      <c r="CH33341" s="300"/>
      <c r="CI33341" s="300"/>
      <c r="CJ33341" s="300"/>
      <c r="CK33341" s="300"/>
      <c r="CL33341" s="300"/>
      <c r="CM33341" s="300"/>
      <c r="CN33341" s="300"/>
      <c r="CO33341" s="300"/>
      <c r="CP33341" s="300"/>
      <c r="CQ33341" s="300"/>
      <c r="CR33341" s="300"/>
      <c r="CS33341" s="300"/>
      <c r="CT33341" s="300"/>
      <c r="CU33341" s="300"/>
      <c r="CV33341" s="300"/>
      <c r="CW33341" s="300"/>
      <c r="CX33341" s="300"/>
      <c r="CY33341" s="300"/>
      <c r="CZ33341" s="300"/>
      <c r="DA33341" s="300"/>
      <c r="DB33341" s="300"/>
      <c r="DC33341" s="300"/>
      <c r="DD33341" s="300"/>
      <c r="DE33341" s="300"/>
      <c r="DF33341" s="300"/>
      <c r="DG33341" s="300"/>
      <c r="DH33341" s="300"/>
      <c r="DI33341" s="300"/>
      <c r="DJ33341" s="300"/>
      <c r="DK33341" s="300"/>
      <c r="DL33341" s="300"/>
      <c r="DM33341" s="300"/>
      <c r="DN33341" s="300"/>
      <c r="DO33341" s="300"/>
      <c r="DP33341" s="300"/>
      <c r="DQ33341" s="300"/>
      <c r="DR33341" s="300"/>
      <c r="DS33341" s="300"/>
      <c r="DT33341" s="300"/>
      <c r="DU33341" s="300"/>
      <c r="DV33341" s="300"/>
      <c r="DW33341" s="300"/>
      <c r="DX33341" s="300"/>
      <c r="DY33341" s="300"/>
      <c r="DZ33341" s="300"/>
      <c r="EA33341" s="300"/>
      <c r="EB33341" s="300"/>
      <c r="EC33341" s="300"/>
      <c r="ED33341" s="300"/>
      <c r="EE33341" s="300"/>
      <c r="EF33341" s="300"/>
      <c r="EG33341" s="300"/>
      <c r="EH33341" s="300"/>
      <c r="EI33341" s="300"/>
      <c r="EJ33341" s="300"/>
      <c r="EK33341" s="300"/>
      <c r="EL33341" s="300"/>
      <c r="EM33341" s="300"/>
      <c r="EN33341" s="300"/>
      <c r="EO33341" s="300"/>
      <c r="EP33341" s="300"/>
      <c r="EQ33341" s="300"/>
      <c r="ER33341" s="300"/>
      <c r="ES33341" s="300"/>
      <c r="ET33341" s="300"/>
      <c r="EU33341" s="300"/>
      <c r="EV33341" s="300"/>
      <c r="EW33341" s="300"/>
      <c r="EX33341" s="300"/>
      <c r="EY33341" s="300"/>
      <c r="EZ33341" s="300"/>
      <c r="FA33341" s="300"/>
      <c r="FB33341" s="300"/>
      <c r="FC33341" s="300"/>
      <c r="FD33341" s="300"/>
      <c r="FE33341" s="300"/>
      <c r="FF33341" s="300"/>
      <c r="FG33341" s="300"/>
      <c r="FH33341" s="300"/>
      <c r="FI33341" s="300"/>
      <c r="FJ33341" s="300"/>
      <c r="FK33341" s="300"/>
      <c r="FL33341" s="300"/>
      <c r="FM33341" s="300"/>
      <c r="FN33341" s="300"/>
      <c r="FO33341" s="300"/>
      <c r="FP33341" s="300"/>
      <c r="FQ33341" s="300"/>
      <c r="FR33341" s="300"/>
      <c r="FS33341" s="300"/>
      <c r="FT33341" s="300"/>
      <c r="FU33341" s="300"/>
      <c r="FV33341" s="300"/>
      <c r="FW33341" s="300"/>
      <c r="FX33341" s="300"/>
      <c r="FY33341" s="300"/>
      <c r="FZ33341" s="300"/>
      <c r="GA33341" s="300"/>
      <c r="GB33341" s="300"/>
      <c r="GC33341" s="300"/>
      <c r="GD33341" s="300"/>
      <c r="GE33341" s="300"/>
      <c r="GF33341" s="300"/>
      <c r="GG33341" s="300"/>
      <c r="GH33341" s="300"/>
      <c r="GI33341" s="300"/>
      <c r="GJ33341" s="300"/>
      <c r="GK33341" s="300"/>
    </row>
    <row r="33342" spans="4:193" x14ac:dyDescent="0.25">
      <c r="D33342" s="300"/>
      <c r="J33342" s="300"/>
      <c r="K33342" s="300"/>
      <c r="L33342" s="300"/>
      <c r="M33342" s="300"/>
      <c r="N33342" s="300"/>
      <c r="O33342" s="300"/>
      <c r="P33342" s="300"/>
      <c r="Q33342" s="300"/>
      <c r="R33342" s="300"/>
      <c r="S33342" s="300"/>
      <c r="T33342" s="300"/>
      <c r="U33342" s="300"/>
      <c r="V33342" s="300"/>
      <c r="W33342" s="300"/>
      <c r="X33342" s="300"/>
      <c r="Y33342" s="300"/>
      <c r="Z33342" s="300"/>
      <c r="AA33342" s="300"/>
      <c r="AB33342" s="300"/>
      <c r="AC33342" s="300"/>
      <c r="AD33342" s="300"/>
      <c r="AE33342" s="300"/>
      <c r="AF33342" s="300"/>
      <c r="AG33342" s="300"/>
      <c r="AH33342" s="300"/>
      <c r="AI33342" s="300"/>
      <c r="AJ33342" s="300"/>
      <c r="AK33342" s="300"/>
      <c r="AL33342" s="300"/>
      <c r="AM33342" s="300"/>
      <c r="AN33342" s="300"/>
      <c r="AO33342" s="300"/>
      <c r="AP33342" s="300"/>
      <c r="AQ33342" s="300"/>
      <c r="AR33342" s="300"/>
      <c r="AS33342" s="300"/>
      <c r="AT33342" s="300"/>
      <c r="AU33342" s="300"/>
      <c r="AV33342" s="300"/>
      <c r="AW33342" s="300"/>
      <c r="AX33342" s="300"/>
      <c r="AY33342" s="300"/>
      <c r="AZ33342" s="300"/>
      <c r="BA33342" s="300"/>
      <c r="BB33342" s="300"/>
      <c r="BC33342" s="300"/>
      <c r="BD33342" s="300"/>
      <c r="BE33342" s="300"/>
      <c r="BF33342" s="300"/>
      <c r="BG33342" s="300"/>
      <c r="BH33342" s="300"/>
      <c r="BI33342" s="300"/>
      <c r="BJ33342" s="300"/>
      <c r="BK33342" s="300"/>
      <c r="BL33342" s="300"/>
      <c r="BM33342" s="300"/>
      <c r="BN33342" s="300"/>
      <c r="BO33342" s="300"/>
      <c r="BP33342" s="300"/>
      <c r="BQ33342" s="300"/>
      <c r="BR33342" s="300"/>
      <c r="BS33342" s="300"/>
      <c r="BT33342" s="300"/>
      <c r="BU33342" s="300"/>
      <c r="BV33342" s="300"/>
      <c r="BW33342" s="300"/>
      <c r="BX33342" s="300"/>
      <c r="BY33342" s="300"/>
      <c r="BZ33342" s="300"/>
      <c r="CA33342" s="300"/>
      <c r="CB33342" s="300"/>
      <c r="CC33342" s="300"/>
      <c r="CD33342" s="300"/>
      <c r="CE33342" s="300"/>
      <c r="CF33342" s="300"/>
      <c r="CG33342" s="300"/>
      <c r="CH33342" s="300"/>
      <c r="CI33342" s="300"/>
      <c r="CJ33342" s="300"/>
      <c r="CK33342" s="300"/>
      <c r="CL33342" s="300"/>
      <c r="CM33342" s="300"/>
      <c r="CN33342" s="300"/>
      <c r="CO33342" s="300"/>
      <c r="CP33342" s="300"/>
      <c r="CQ33342" s="300"/>
      <c r="CR33342" s="300"/>
      <c r="CS33342" s="300"/>
      <c r="CT33342" s="300"/>
      <c r="CU33342" s="300"/>
      <c r="CV33342" s="300"/>
      <c r="CW33342" s="300"/>
      <c r="CX33342" s="300"/>
      <c r="CY33342" s="300"/>
      <c r="CZ33342" s="300"/>
      <c r="DA33342" s="300"/>
      <c r="DB33342" s="300"/>
      <c r="DC33342" s="300"/>
      <c r="DD33342" s="300"/>
      <c r="DE33342" s="300"/>
      <c r="DF33342" s="300"/>
      <c r="DG33342" s="300"/>
      <c r="DH33342" s="300"/>
      <c r="DI33342" s="300"/>
      <c r="DJ33342" s="300"/>
      <c r="DK33342" s="300"/>
      <c r="DL33342" s="300"/>
      <c r="DM33342" s="300"/>
      <c r="DN33342" s="300"/>
      <c r="DO33342" s="300"/>
      <c r="DP33342" s="300"/>
      <c r="DQ33342" s="300"/>
      <c r="DR33342" s="300"/>
      <c r="DS33342" s="300"/>
      <c r="DT33342" s="300"/>
      <c r="DU33342" s="300"/>
      <c r="DV33342" s="300"/>
      <c r="DW33342" s="300"/>
      <c r="DX33342" s="300"/>
      <c r="DY33342" s="300"/>
      <c r="DZ33342" s="300"/>
      <c r="EA33342" s="300"/>
      <c r="EB33342" s="300"/>
      <c r="EC33342" s="300"/>
      <c r="ED33342" s="300"/>
      <c r="EE33342" s="300"/>
      <c r="EF33342" s="300"/>
      <c r="EG33342" s="300"/>
      <c r="EH33342" s="300"/>
      <c r="EI33342" s="300"/>
      <c r="EJ33342" s="300"/>
      <c r="EK33342" s="300"/>
      <c r="EL33342" s="300"/>
      <c r="EM33342" s="300"/>
      <c r="EN33342" s="300"/>
      <c r="EO33342" s="300"/>
      <c r="EP33342" s="300"/>
      <c r="EQ33342" s="300"/>
      <c r="ER33342" s="300"/>
      <c r="ES33342" s="300"/>
      <c r="ET33342" s="300"/>
      <c r="EU33342" s="300"/>
      <c r="EV33342" s="300"/>
      <c r="EW33342" s="300"/>
      <c r="EX33342" s="300"/>
      <c r="EY33342" s="300"/>
      <c r="EZ33342" s="300"/>
      <c r="FA33342" s="300"/>
      <c r="FB33342" s="300"/>
      <c r="FC33342" s="300"/>
      <c r="FD33342" s="300"/>
      <c r="FE33342" s="300"/>
      <c r="FF33342" s="300"/>
      <c r="FG33342" s="300"/>
      <c r="FH33342" s="300"/>
      <c r="FI33342" s="300"/>
      <c r="FJ33342" s="300"/>
      <c r="FK33342" s="300"/>
      <c r="FL33342" s="300"/>
      <c r="FM33342" s="300"/>
      <c r="FN33342" s="300"/>
      <c r="FO33342" s="300"/>
      <c r="FP33342" s="300"/>
      <c r="FQ33342" s="300"/>
      <c r="FR33342" s="300"/>
      <c r="FS33342" s="300"/>
      <c r="FT33342" s="300"/>
      <c r="FU33342" s="300"/>
      <c r="FV33342" s="300"/>
      <c r="FW33342" s="300"/>
      <c r="FX33342" s="300"/>
      <c r="FY33342" s="300"/>
      <c r="FZ33342" s="300"/>
      <c r="GA33342" s="300"/>
      <c r="GB33342" s="300"/>
      <c r="GC33342" s="300"/>
      <c r="GD33342" s="300"/>
      <c r="GE33342" s="300"/>
      <c r="GF33342" s="300"/>
      <c r="GG33342" s="300"/>
      <c r="GH33342" s="300"/>
      <c r="GI33342" s="300"/>
      <c r="GJ33342" s="300"/>
      <c r="GK33342" s="300"/>
    </row>
    <row r="33343" spans="4:193" x14ac:dyDescent="0.25">
      <c r="D33343" s="300"/>
      <c r="J33343" s="300"/>
      <c r="K33343" s="300"/>
      <c r="L33343" s="300"/>
      <c r="M33343" s="300"/>
      <c r="N33343" s="300"/>
      <c r="O33343" s="300"/>
      <c r="P33343" s="300"/>
      <c r="Q33343" s="300"/>
      <c r="R33343" s="300"/>
      <c r="S33343" s="300"/>
      <c r="T33343" s="300"/>
      <c r="U33343" s="300"/>
      <c r="V33343" s="300"/>
      <c r="W33343" s="300"/>
      <c r="X33343" s="300"/>
      <c r="Y33343" s="300"/>
      <c r="Z33343" s="300"/>
      <c r="AA33343" s="300"/>
      <c r="AB33343" s="300"/>
      <c r="AC33343" s="300"/>
      <c r="AD33343" s="300"/>
      <c r="AE33343" s="300"/>
      <c r="AF33343" s="300"/>
      <c r="AG33343" s="300"/>
      <c r="AH33343" s="300"/>
      <c r="AI33343" s="300"/>
      <c r="AJ33343" s="300"/>
      <c r="AK33343" s="300"/>
      <c r="AL33343" s="300"/>
      <c r="AM33343" s="300"/>
      <c r="AN33343" s="300"/>
      <c r="AO33343" s="300"/>
      <c r="AP33343" s="300"/>
      <c r="AQ33343" s="300"/>
      <c r="AR33343" s="300"/>
      <c r="AS33343" s="300"/>
      <c r="AT33343" s="300"/>
      <c r="AU33343" s="300"/>
      <c r="AV33343" s="300"/>
      <c r="AW33343" s="300"/>
      <c r="AX33343" s="300"/>
      <c r="AY33343" s="300"/>
      <c r="AZ33343" s="300"/>
      <c r="BA33343" s="300"/>
      <c r="BB33343" s="300"/>
      <c r="BC33343" s="300"/>
      <c r="BD33343" s="300"/>
      <c r="BE33343" s="300"/>
      <c r="BF33343" s="300"/>
      <c r="BG33343" s="300"/>
      <c r="BH33343" s="300"/>
      <c r="BI33343" s="300"/>
      <c r="BJ33343" s="300"/>
      <c r="BK33343" s="300"/>
      <c r="BL33343" s="300"/>
      <c r="BM33343" s="300"/>
      <c r="BN33343" s="300"/>
      <c r="BO33343" s="300"/>
      <c r="BP33343" s="300"/>
      <c r="BQ33343" s="300"/>
      <c r="BR33343" s="300"/>
      <c r="BS33343" s="300"/>
      <c r="BT33343" s="300"/>
      <c r="BU33343" s="300"/>
      <c r="BV33343" s="300"/>
      <c r="BW33343" s="300"/>
      <c r="BX33343" s="300"/>
      <c r="BY33343" s="300"/>
      <c r="BZ33343" s="300"/>
      <c r="CA33343" s="300"/>
      <c r="CB33343" s="300"/>
      <c r="CC33343" s="300"/>
      <c r="CD33343" s="300"/>
      <c r="CE33343" s="300"/>
      <c r="CF33343" s="300"/>
      <c r="CG33343" s="300"/>
      <c r="CH33343" s="300"/>
      <c r="CI33343" s="300"/>
      <c r="CJ33343" s="300"/>
      <c r="CK33343" s="300"/>
      <c r="CL33343" s="300"/>
      <c r="CM33343" s="300"/>
      <c r="CN33343" s="300"/>
      <c r="CO33343" s="300"/>
      <c r="CP33343" s="300"/>
      <c r="CQ33343" s="300"/>
      <c r="CR33343" s="300"/>
      <c r="CS33343" s="300"/>
      <c r="CT33343" s="300"/>
      <c r="CU33343" s="300"/>
      <c r="CV33343" s="300"/>
      <c r="CW33343" s="300"/>
      <c r="CX33343" s="300"/>
      <c r="CY33343" s="300"/>
      <c r="CZ33343" s="300"/>
      <c r="DA33343" s="300"/>
      <c r="DB33343" s="300"/>
      <c r="DC33343" s="300"/>
      <c r="DD33343" s="300"/>
      <c r="DE33343" s="300"/>
      <c r="DF33343" s="300"/>
      <c r="DG33343" s="300"/>
      <c r="DH33343" s="300"/>
      <c r="DI33343" s="300"/>
      <c r="DJ33343" s="300"/>
      <c r="DK33343" s="300"/>
      <c r="DL33343" s="300"/>
      <c r="DM33343" s="300"/>
      <c r="DN33343" s="300"/>
      <c r="DO33343" s="300"/>
      <c r="DP33343" s="300"/>
      <c r="DQ33343" s="300"/>
      <c r="DR33343" s="300"/>
      <c r="DS33343" s="300"/>
      <c r="DT33343" s="300"/>
      <c r="DU33343" s="300"/>
      <c r="DV33343" s="300"/>
      <c r="DW33343" s="300"/>
      <c r="DX33343" s="300"/>
      <c r="DY33343" s="300"/>
      <c r="DZ33343" s="300"/>
      <c r="EA33343" s="300"/>
      <c r="EB33343" s="300"/>
      <c r="EC33343" s="300"/>
      <c r="ED33343" s="300"/>
      <c r="EE33343" s="300"/>
      <c r="EF33343" s="300"/>
      <c r="EG33343" s="300"/>
      <c r="EH33343" s="300"/>
      <c r="EI33343" s="300"/>
      <c r="EJ33343" s="300"/>
      <c r="EK33343" s="300"/>
      <c r="EL33343" s="300"/>
      <c r="EM33343" s="300"/>
      <c r="EN33343" s="300"/>
      <c r="EO33343" s="300"/>
      <c r="EP33343" s="300"/>
      <c r="EQ33343" s="300"/>
      <c r="ER33343" s="300"/>
      <c r="ES33343" s="300"/>
      <c r="ET33343" s="300"/>
      <c r="EU33343" s="300"/>
      <c r="EV33343" s="300"/>
      <c r="EW33343" s="300"/>
      <c r="EX33343" s="300"/>
      <c r="EY33343" s="300"/>
      <c r="EZ33343" s="300"/>
      <c r="FA33343" s="300"/>
      <c r="FB33343" s="300"/>
      <c r="FC33343" s="300"/>
      <c r="FD33343" s="300"/>
      <c r="FE33343" s="300"/>
      <c r="FF33343" s="300"/>
      <c r="FG33343" s="300"/>
      <c r="FH33343" s="300"/>
      <c r="FI33343" s="300"/>
      <c r="FJ33343" s="300"/>
      <c r="FK33343" s="300"/>
      <c r="FL33343" s="300"/>
      <c r="FM33343" s="300"/>
      <c r="FN33343" s="300"/>
      <c r="FO33343" s="300"/>
      <c r="FP33343" s="300"/>
      <c r="FQ33343" s="300"/>
      <c r="FR33343" s="300"/>
      <c r="FS33343" s="300"/>
      <c r="FT33343" s="300"/>
      <c r="FU33343" s="300"/>
      <c r="FV33343" s="300"/>
      <c r="FW33343" s="300"/>
      <c r="FX33343" s="300"/>
      <c r="FY33343" s="300"/>
      <c r="FZ33343" s="300"/>
      <c r="GA33343" s="300"/>
      <c r="GB33343" s="300"/>
      <c r="GC33343" s="300"/>
      <c r="GD33343" s="300"/>
      <c r="GE33343" s="300"/>
      <c r="GF33343" s="300"/>
      <c r="GG33343" s="300"/>
      <c r="GH33343" s="300"/>
      <c r="GI33343" s="300"/>
      <c r="GJ33343" s="300"/>
      <c r="GK33343" s="300"/>
    </row>
    <row r="33344" spans="4:193" x14ac:dyDescent="0.25">
      <c r="D33344" s="300"/>
      <c r="J33344" s="300"/>
      <c r="K33344" s="300"/>
      <c r="L33344" s="300"/>
      <c r="M33344" s="300"/>
      <c r="N33344" s="300"/>
      <c r="O33344" s="300"/>
      <c r="P33344" s="300"/>
      <c r="Q33344" s="300"/>
      <c r="R33344" s="300"/>
      <c r="S33344" s="300"/>
      <c r="T33344" s="300"/>
      <c r="U33344" s="300"/>
      <c r="V33344" s="300"/>
      <c r="W33344" s="300"/>
      <c r="X33344" s="300"/>
      <c r="Y33344" s="300"/>
      <c r="Z33344" s="300"/>
      <c r="AA33344" s="300"/>
      <c r="AB33344" s="300"/>
      <c r="AC33344" s="300"/>
      <c r="AD33344" s="300"/>
      <c r="AE33344" s="300"/>
      <c r="AF33344" s="300"/>
      <c r="AG33344" s="300"/>
      <c r="AH33344" s="300"/>
      <c r="AI33344" s="300"/>
      <c r="AJ33344" s="300"/>
      <c r="AK33344" s="300"/>
      <c r="AL33344" s="300"/>
      <c r="AM33344" s="300"/>
      <c r="AN33344" s="300"/>
      <c r="AO33344" s="300"/>
      <c r="AP33344" s="300"/>
      <c r="AQ33344" s="300"/>
      <c r="AR33344" s="300"/>
      <c r="AS33344" s="300"/>
      <c r="AT33344" s="300"/>
      <c r="AU33344" s="300"/>
      <c r="AV33344" s="300"/>
      <c r="AW33344" s="300"/>
      <c r="AX33344" s="300"/>
      <c r="AY33344" s="300"/>
      <c r="AZ33344" s="300"/>
      <c r="BA33344" s="300"/>
      <c r="BB33344" s="300"/>
      <c r="BC33344" s="300"/>
      <c r="BD33344" s="300"/>
      <c r="BE33344" s="300"/>
      <c r="BF33344" s="300"/>
      <c r="BG33344" s="300"/>
      <c r="BH33344" s="300"/>
      <c r="BI33344" s="300"/>
      <c r="BJ33344" s="300"/>
      <c r="BK33344" s="300"/>
      <c r="BL33344" s="300"/>
      <c r="BM33344" s="300"/>
      <c r="BN33344" s="300"/>
      <c r="BO33344" s="300"/>
      <c r="BP33344" s="300"/>
      <c r="BQ33344" s="300"/>
      <c r="BR33344" s="300"/>
      <c r="BS33344" s="300"/>
      <c r="BT33344" s="300"/>
      <c r="BU33344" s="300"/>
      <c r="BV33344" s="300"/>
      <c r="BW33344" s="300"/>
      <c r="BX33344" s="300"/>
      <c r="BY33344" s="300"/>
      <c r="BZ33344" s="300"/>
      <c r="CA33344" s="300"/>
      <c r="CB33344" s="300"/>
      <c r="CC33344" s="300"/>
      <c r="CD33344" s="300"/>
      <c r="CE33344" s="300"/>
      <c r="CF33344" s="300"/>
      <c r="CG33344" s="300"/>
      <c r="CH33344" s="300"/>
      <c r="CI33344" s="300"/>
      <c r="CJ33344" s="300"/>
      <c r="CK33344" s="300"/>
      <c r="CL33344" s="300"/>
      <c r="CM33344" s="300"/>
      <c r="CN33344" s="300"/>
      <c r="CO33344" s="300"/>
      <c r="CP33344" s="300"/>
      <c r="CQ33344" s="300"/>
      <c r="CR33344" s="300"/>
      <c r="CS33344" s="300"/>
      <c r="CT33344" s="300"/>
      <c r="CU33344" s="300"/>
      <c r="CV33344" s="300"/>
      <c r="CW33344" s="300"/>
      <c r="CX33344" s="300"/>
      <c r="CY33344" s="300"/>
      <c r="CZ33344" s="300"/>
      <c r="DA33344" s="300"/>
      <c r="DB33344" s="300"/>
      <c r="DC33344" s="300"/>
      <c r="DD33344" s="300"/>
      <c r="DE33344" s="300"/>
      <c r="DF33344" s="300"/>
      <c r="DG33344" s="300"/>
      <c r="DH33344" s="300"/>
      <c r="DI33344" s="300"/>
      <c r="DJ33344" s="300"/>
      <c r="DK33344" s="300"/>
      <c r="DL33344" s="300"/>
      <c r="DM33344" s="300"/>
      <c r="DN33344" s="300"/>
      <c r="DO33344" s="300"/>
      <c r="DP33344" s="300"/>
      <c r="DQ33344" s="300"/>
      <c r="DR33344" s="300"/>
      <c r="DS33344" s="300"/>
      <c r="DT33344" s="300"/>
      <c r="DU33344" s="300"/>
      <c r="DV33344" s="300"/>
      <c r="DW33344" s="300"/>
      <c r="DX33344" s="300"/>
      <c r="DY33344" s="300"/>
      <c r="DZ33344" s="300"/>
      <c r="EA33344" s="300"/>
      <c r="EB33344" s="300"/>
      <c r="EC33344" s="300"/>
      <c r="ED33344" s="300"/>
      <c r="EE33344" s="300"/>
      <c r="EF33344" s="300"/>
      <c r="EG33344" s="300"/>
      <c r="EH33344" s="300"/>
      <c r="EI33344" s="300"/>
      <c r="EJ33344" s="300"/>
      <c r="EK33344" s="300"/>
      <c r="EL33344" s="300"/>
      <c r="EM33344" s="300"/>
      <c r="EN33344" s="300"/>
      <c r="EO33344" s="300"/>
      <c r="EP33344" s="300"/>
      <c r="EQ33344" s="300"/>
      <c r="ER33344" s="300"/>
      <c r="ES33344" s="300"/>
      <c r="ET33344" s="300"/>
      <c r="EU33344" s="300"/>
      <c r="EV33344" s="300"/>
      <c r="EW33344" s="300"/>
      <c r="EX33344" s="300"/>
      <c r="EY33344" s="300"/>
      <c r="EZ33344" s="300"/>
      <c r="FA33344" s="300"/>
      <c r="FB33344" s="300"/>
      <c r="FC33344" s="300"/>
      <c r="FD33344" s="300"/>
      <c r="FE33344" s="300"/>
      <c r="FF33344" s="300"/>
      <c r="FG33344" s="300"/>
      <c r="FH33344" s="300"/>
      <c r="FI33344" s="300"/>
      <c r="FJ33344" s="300"/>
      <c r="FK33344" s="300"/>
      <c r="FL33344" s="300"/>
      <c r="FM33344" s="300"/>
      <c r="FN33344" s="300"/>
      <c r="FO33344" s="300"/>
      <c r="FP33344" s="300"/>
      <c r="FQ33344" s="300"/>
      <c r="FR33344" s="300"/>
      <c r="FS33344" s="300"/>
      <c r="FT33344" s="300"/>
      <c r="FU33344" s="300"/>
      <c r="FV33344" s="300"/>
      <c r="FW33344" s="300"/>
      <c r="FX33344" s="300"/>
      <c r="FY33344" s="300"/>
      <c r="FZ33344" s="300"/>
      <c r="GA33344" s="300"/>
      <c r="GB33344" s="300"/>
      <c r="GC33344" s="300"/>
      <c r="GD33344" s="300"/>
      <c r="GE33344" s="300"/>
      <c r="GF33344" s="300"/>
      <c r="GG33344" s="300"/>
      <c r="GH33344" s="300"/>
      <c r="GI33344" s="300"/>
      <c r="GJ33344" s="300"/>
      <c r="GK33344" s="300"/>
    </row>
    <row r="33345" spans="4:193" x14ac:dyDescent="0.25">
      <c r="D33345" s="300"/>
      <c r="J33345" s="300"/>
      <c r="K33345" s="300"/>
      <c r="L33345" s="300"/>
      <c r="M33345" s="300"/>
      <c r="N33345" s="300"/>
      <c r="O33345" s="300"/>
      <c r="P33345" s="300"/>
      <c r="Q33345" s="300"/>
      <c r="R33345" s="300"/>
      <c r="S33345" s="300"/>
      <c r="T33345" s="300"/>
      <c r="U33345" s="300"/>
      <c r="V33345" s="300"/>
      <c r="W33345" s="300"/>
      <c r="X33345" s="300"/>
      <c r="Y33345" s="300"/>
      <c r="Z33345" s="300"/>
      <c r="AA33345" s="300"/>
      <c r="AB33345" s="300"/>
      <c r="AC33345" s="300"/>
      <c r="AD33345" s="300"/>
      <c r="AE33345" s="300"/>
      <c r="AF33345" s="300"/>
      <c r="AG33345" s="300"/>
      <c r="AH33345" s="300"/>
      <c r="AI33345" s="300"/>
      <c r="AJ33345" s="300"/>
      <c r="AK33345" s="300"/>
      <c r="AL33345" s="300"/>
      <c r="AM33345" s="300"/>
      <c r="AN33345" s="300"/>
      <c r="AO33345" s="300"/>
      <c r="AP33345" s="300"/>
      <c r="AQ33345" s="300"/>
      <c r="AR33345" s="300"/>
      <c r="AS33345" s="300"/>
      <c r="AT33345" s="300"/>
      <c r="AU33345" s="300"/>
      <c r="AV33345" s="300"/>
      <c r="AW33345" s="300"/>
      <c r="AX33345" s="300"/>
      <c r="AY33345" s="300"/>
      <c r="AZ33345" s="300"/>
      <c r="BA33345" s="300"/>
      <c r="BB33345" s="300"/>
      <c r="BC33345" s="300"/>
      <c r="BD33345" s="300"/>
      <c r="BE33345" s="300"/>
      <c r="BF33345" s="300"/>
      <c r="BG33345" s="300"/>
      <c r="BH33345" s="300"/>
      <c r="BI33345" s="300"/>
      <c r="BJ33345" s="300"/>
      <c r="BK33345" s="300"/>
      <c r="BL33345" s="300"/>
      <c r="BM33345" s="300"/>
      <c r="BN33345" s="300"/>
      <c r="BO33345" s="300"/>
      <c r="BP33345" s="300"/>
      <c r="BQ33345" s="300"/>
      <c r="BR33345" s="300"/>
      <c r="BS33345" s="300"/>
      <c r="BT33345" s="300"/>
      <c r="BU33345" s="300"/>
      <c r="BV33345" s="300"/>
      <c r="BW33345" s="300"/>
      <c r="BX33345" s="300"/>
      <c r="BY33345" s="300"/>
      <c r="BZ33345" s="300"/>
      <c r="CA33345" s="300"/>
      <c r="CB33345" s="300"/>
      <c r="CC33345" s="300"/>
      <c r="CD33345" s="300"/>
      <c r="CE33345" s="300"/>
      <c r="CF33345" s="300"/>
      <c r="CG33345" s="300"/>
      <c r="CH33345" s="300"/>
      <c r="CI33345" s="300"/>
      <c r="CJ33345" s="300"/>
      <c r="CK33345" s="300"/>
      <c r="CL33345" s="300"/>
      <c r="CM33345" s="300"/>
      <c r="CN33345" s="300"/>
      <c r="CO33345" s="300"/>
      <c r="CP33345" s="300"/>
      <c r="CQ33345" s="300"/>
      <c r="CR33345" s="300"/>
      <c r="CS33345" s="300"/>
      <c r="CT33345" s="300"/>
      <c r="CU33345" s="300"/>
      <c r="CV33345" s="300"/>
      <c r="CW33345" s="300"/>
      <c r="CX33345" s="300"/>
      <c r="CY33345" s="300"/>
      <c r="CZ33345" s="300"/>
      <c r="DA33345" s="300"/>
      <c r="DB33345" s="300"/>
      <c r="DC33345" s="300"/>
      <c r="DD33345" s="300"/>
      <c r="DE33345" s="300"/>
      <c r="DF33345" s="300"/>
      <c r="DG33345" s="300"/>
      <c r="DH33345" s="300"/>
      <c r="DI33345" s="300"/>
      <c r="DJ33345" s="300"/>
      <c r="DK33345" s="300"/>
      <c r="DL33345" s="300"/>
      <c r="DM33345" s="300"/>
      <c r="DN33345" s="300"/>
      <c r="DO33345" s="300"/>
      <c r="DP33345" s="300"/>
      <c r="DQ33345" s="300"/>
      <c r="DR33345" s="300"/>
      <c r="DS33345" s="300"/>
      <c r="DT33345" s="300"/>
      <c r="DU33345" s="300"/>
      <c r="DV33345" s="300"/>
      <c r="DW33345" s="300"/>
      <c r="DX33345" s="300"/>
      <c r="DY33345" s="300"/>
      <c r="DZ33345" s="300"/>
      <c r="EA33345" s="300"/>
      <c r="EB33345" s="300"/>
      <c r="EC33345" s="300"/>
      <c r="ED33345" s="300"/>
      <c r="EE33345" s="300"/>
      <c r="EF33345" s="300"/>
      <c r="EG33345" s="300"/>
      <c r="EH33345" s="300"/>
      <c r="EI33345" s="300"/>
      <c r="EJ33345" s="300"/>
      <c r="EK33345" s="300"/>
      <c r="EL33345" s="300"/>
      <c r="EM33345" s="300"/>
      <c r="EN33345" s="300"/>
      <c r="EO33345" s="300"/>
      <c r="EP33345" s="300"/>
      <c r="EQ33345" s="300"/>
      <c r="ER33345" s="300"/>
      <c r="ES33345" s="300"/>
      <c r="ET33345" s="300"/>
      <c r="EU33345" s="300"/>
      <c r="EV33345" s="300"/>
      <c r="EW33345" s="300"/>
      <c r="EX33345" s="300"/>
      <c r="EY33345" s="300"/>
      <c r="EZ33345" s="300"/>
      <c r="FA33345" s="300"/>
      <c r="FB33345" s="300"/>
      <c r="FC33345" s="300"/>
      <c r="FD33345" s="300"/>
      <c r="FE33345" s="300"/>
      <c r="FF33345" s="300"/>
      <c r="FG33345" s="300"/>
      <c r="FH33345" s="300"/>
      <c r="FI33345" s="300"/>
      <c r="FJ33345" s="300"/>
      <c r="FK33345" s="300"/>
      <c r="FL33345" s="300"/>
      <c r="FM33345" s="300"/>
      <c r="FN33345" s="300"/>
      <c r="FO33345" s="300"/>
      <c r="FP33345" s="300"/>
      <c r="FQ33345" s="300"/>
      <c r="FR33345" s="300"/>
      <c r="FS33345" s="300"/>
      <c r="FT33345" s="300"/>
      <c r="FU33345" s="300"/>
      <c r="FV33345" s="300"/>
      <c r="FW33345" s="300"/>
      <c r="FX33345" s="300"/>
      <c r="FY33345" s="300"/>
      <c r="FZ33345" s="300"/>
      <c r="GA33345" s="300"/>
      <c r="GB33345" s="300"/>
      <c r="GC33345" s="300"/>
      <c r="GD33345" s="300"/>
      <c r="GE33345" s="300"/>
      <c r="GF33345" s="300"/>
      <c r="GG33345" s="300"/>
      <c r="GH33345" s="300"/>
      <c r="GI33345" s="300"/>
      <c r="GJ33345" s="300"/>
      <c r="GK33345" s="300"/>
    </row>
    <row r="33346" spans="4:193" x14ac:dyDescent="0.25">
      <c r="D33346" s="300"/>
      <c r="J33346" s="300"/>
      <c r="K33346" s="300"/>
      <c r="L33346" s="300"/>
      <c r="M33346" s="300"/>
      <c r="N33346" s="300"/>
      <c r="O33346" s="300"/>
      <c r="P33346" s="300"/>
      <c r="Q33346" s="300"/>
      <c r="R33346" s="300"/>
      <c r="S33346" s="300"/>
      <c r="T33346" s="300"/>
      <c r="U33346" s="300"/>
      <c r="V33346" s="300"/>
      <c r="W33346" s="300"/>
      <c r="X33346" s="300"/>
      <c r="Y33346" s="300"/>
      <c r="Z33346" s="300"/>
      <c r="AA33346" s="300"/>
      <c r="AB33346" s="300"/>
      <c r="AC33346" s="300"/>
      <c r="AD33346" s="300"/>
      <c r="AE33346" s="300"/>
      <c r="AF33346" s="300"/>
      <c r="AG33346" s="300"/>
      <c r="AH33346" s="300"/>
      <c r="AI33346" s="300"/>
      <c r="AJ33346" s="300"/>
      <c r="AK33346" s="300"/>
      <c r="AL33346" s="300"/>
      <c r="AM33346" s="300"/>
      <c r="AN33346" s="300"/>
      <c r="AO33346" s="300"/>
      <c r="AP33346" s="300"/>
      <c r="AQ33346" s="300"/>
      <c r="AR33346" s="300"/>
      <c r="AS33346" s="300"/>
      <c r="AT33346" s="300"/>
      <c r="AU33346" s="300"/>
      <c r="AV33346" s="300"/>
      <c r="AW33346" s="300"/>
      <c r="AX33346" s="300"/>
      <c r="AY33346" s="300"/>
      <c r="AZ33346" s="300"/>
      <c r="BA33346" s="300"/>
      <c r="BB33346" s="300"/>
      <c r="BC33346" s="300"/>
      <c r="BD33346" s="300"/>
      <c r="BE33346" s="300"/>
      <c r="BF33346" s="300"/>
      <c r="BG33346" s="300"/>
      <c r="BH33346" s="300"/>
      <c r="BI33346" s="300"/>
      <c r="BJ33346" s="300"/>
      <c r="BK33346" s="300"/>
      <c r="BL33346" s="300"/>
      <c r="BM33346" s="300"/>
      <c r="BN33346" s="300"/>
      <c r="BO33346" s="300"/>
      <c r="BP33346" s="300"/>
      <c r="BQ33346" s="300"/>
      <c r="BR33346" s="300"/>
      <c r="BS33346" s="300"/>
      <c r="BT33346" s="300"/>
      <c r="BU33346" s="300"/>
      <c r="BV33346" s="300"/>
      <c r="BW33346" s="300"/>
      <c r="BX33346" s="300"/>
      <c r="BY33346" s="300"/>
      <c r="BZ33346" s="300"/>
      <c r="CA33346" s="300"/>
      <c r="CB33346" s="300"/>
      <c r="CC33346" s="300"/>
      <c r="CD33346" s="300"/>
      <c r="CE33346" s="300"/>
      <c r="CF33346" s="300"/>
      <c r="CG33346" s="300"/>
      <c r="CH33346" s="300"/>
      <c r="CI33346" s="300"/>
      <c r="CJ33346" s="300"/>
      <c r="CK33346" s="300"/>
      <c r="CL33346" s="300"/>
      <c r="CM33346" s="300"/>
      <c r="CN33346" s="300"/>
      <c r="CO33346" s="300"/>
      <c r="CP33346" s="300"/>
      <c r="CQ33346" s="300"/>
      <c r="CR33346" s="300"/>
      <c r="CS33346" s="300"/>
      <c r="CT33346" s="300"/>
      <c r="CU33346" s="300"/>
      <c r="CV33346" s="300"/>
      <c r="CW33346" s="300"/>
      <c r="CX33346" s="300"/>
      <c r="CY33346" s="300"/>
      <c r="CZ33346" s="300"/>
      <c r="DA33346" s="300"/>
      <c r="DB33346" s="300"/>
      <c r="DC33346" s="300"/>
      <c r="DD33346" s="300"/>
      <c r="DE33346" s="300"/>
      <c r="DF33346" s="300"/>
      <c r="DG33346" s="300"/>
      <c r="DH33346" s="300"/>
      <c r="DI33346" s="300"/>
      <c r="DJ33346" s="300"/>
      <c r="DK33346" s="300"/>
      <c r="DL33346" s="300"/>
      <c r="DM33346" s="300"/>
      <c r="DN33346" s="300"/>
      <c r="DO33346" s="300"/>
      <c r="DP33346" s="300"/>
      <c r="DQ33346" s="300"/>
      <c r="DR33346" s="300"/>
      <c r="DS33346" s="300"/>
      <c r="DT33346" s="300"/>
      <c r="DU33346" s="300"/>
      <c r="DV33346" s="300"/>
      <c r="DW33346" s="300"/>
      <c r="DX33346" s="300"/>
      <c r="DY33346" s="300"/>
      <c r="DZ33346" s="300"/>
      <c r="EA33346" s="300"/>
      <c r="EB33346" s="300"/>
      <c r="EC33346" s="300"/>
      <c r="ED33346" s="300"/>
      <c r="EE33346" s="300"/>
      <c r="EF33346" s="300"/>
      <c r="EG33346" s="300"/>
      <c r="EH33346" s="300"/>
      <c r="EI33346" s="300"/>
      <c r="EJ33346" s="300"/>
      <c r="EK33346" s="300"/>
      <c r="EL33346" s="300"/>
      <c r="EM33346" s="300"/>
      <c r="EN33346" s="300"/>
      <c r="EO33346" s="300"/>
      <c r="EP33346" s="300"/>
      <c r="EQ33346" s="300"/>
      <c r="ER33346" s="300"/>
      <c r="ES33346" s="300"/>
      <c r="ET33346" s="300"/>
      <c r="EU33346" s="300"/>
      <c r="EV33346" s="300"/>
      <c r="EW33346" s="300"/>
      <c r="EX33346" s="300"/>
      <c r="EY33346" s="300"/>
      <c r="EZ33346" s="300"/>
      <c r="FA33346" s="300"/>
      <c r="FB33346" s="300"/>
      <c r="FC33346" s="300"/>
      <c r="FD33346" s="300"/>
      <c r="FE33346" s="300"/>
      <c r="FF33346" s="300"/>
      <c r="FG33346" s="300"/>
      <c r="FH33346" s="300"/>
      <c r="FI33346" s="300"/>
      <c r="FJ33346" s="300"/>
      <c r="FK33346" s="300"/>
      <c r="FL33346" s="300"/>
      <c r="FM33346" s="300"/>
      <c r="FN33346" s="300"/>
      <c r="FO33346" s="300"/>
      <c r="FP33346" s="300"/>
      <c r="FQ33346" s="300"/>
      <c r="FR33346" s="300"/>
      <c r="FS33346" s="300"/>
      <c r="FT33346" s="300"/>
      <c r="FU33346" s="300"/>
      <c r="FV33346" s="300"/>
      <c r="FW33346" s="300"/>
      <c r="FX33346" s="300"/>
      <c r="FY33346" s="300"/>
      <c r="FZ33346" s="300"/>
      <c r="GA33346" s="300"/>
      <c r="GB33346" s="300"/>
      <c r="GC33346" s="300"/>
      <c r="GD33346" s="300"/>
      <c r="GE33346" s="300"/>
      <c r="GF33346" s="300"/>
      <c r="GG33346" s="300"/>
      <c r="GH33346" s="300"/>
      <c r="GI33346" s="300"/>
      <c r="GJ33346" s="300"/>
      <c r="GK33346" s="300"/>
    </row>
    <row r="33347" spans="4:193" x14ac:dyDescent="0.25">
      <c r="D33347" s="300"/>
      <c r="J33347" s="300"/>
      <c r="K33347" s="300"/>
      <c r="L33347" s="300"/>
      <c r="M33347" s="300"/>
      <c r="N33347" s="300"/>
      <c r="O33347" s="300"/>
      <c r="P33347" s="300"/>
      <c r="Q33347" s="300"/>
      <c r="R33347" s="300"/>
      <c r="S33347" s="300"/>
      <c r="T33347" s="300"/>
      <c r="U33347" s="300"/>
      <c r="V33347" s="300"/>
      <c r="W33347" s="300"/>
      <c r="X33347" s="300"/>
      <c r="Y33347" s="300"/>
      <c r="Z33347" s="300"/>
      <c r="AA33347" s="300"/>
      <c r="AB33347" s="300"/>
      <c r="AC33347" s="300"/>
      <c r="AD33347" s="300"/>
      <c r="AE33347" s="300"/>
      <c r="AF33347" s="300"/>
      <c r="AG33347" s="300"/>
      <c r="AH33347" s="300"/>
      <c r="AI33347" s="300"/>
      <c r="AJ33347" s="300"/>
      <c r="AK33347" s="300"/>
      <c r="AL33347" s="300"/>
      <c r="AM33347" s="300"/>
      <c r="AN33347" s="300"/>
      <c r="AO33347" s="300"/>
      <c r="AP33347" s="300"/>
      <c r="AQ33347" s="300"/>
      <c r="AR33347" s="300"/>
      <c r="AS33347" s="300"/>
      <c r="AT33347" s="300"/>
      <c r="AU33347" s="300"/>
      <c r="AV33347" s="300"/>
      <c r="AW33347" s="300"/>
      <c r="AX33347" s="300"/>
      <c r="AY33347" s="300"/>
      <c r="AZ33347" s="300"/>
      <c r="BA33347" s="300"/>
      <c r="BB33347" s="300"/>
      <c r="BC33347" s="300"/>
      <c r="BD33347" s="300"/>
      <c r="BE33347" s="300"/>
      <c r="BF33347" s="300"/>
      <c r="BG33347" s="300"/>
      <c r="BH33347" s="300"/>
      <c r="BI33347" s="300"/>
      <c r="BJ33347" s="300"/>
      <c r="BK33347" s="300"/>
      <c r="BL33347" s="300"/>
      <c r="BM33347" s="300"/>
      <c r="BN33347" s="300"/>
      <c r="BO33347" s="300"/>
      <c r="BP33347" s="300"/>
      <c r="BQ33347" s="300"/>
      <c r="BR33347" s="300"/>
      <c r="BS33347" s="300"/>
      <c r="BT33347" s="300"/>
      <c r="BU33347" s="300"/>
      <c r="BV33347" s="300"/>
      <c r="BW33347" s="300"/>
      <c r="BX33347" s="300"/>
      <c r="BY33347" s="300"/>
      <c r="BZ33347" s="300"/>
      <c r="CA33347" s="300"/>
      <c r="CB33347" s="300"/>
      <c r="CC33347" s="300"/>
      <c r="CD33347" s="300"/>
      <c r="CE33347" s="300"/>
      <c r="CF33347" s="300"/>
      <c r="CG33347" s="300"/>
      <c r="CH33347" s="300"/>
      <c r="CI33347" s="300"/>
      <c r="CJ33347" s="300"/>
      <c r="CK33347" s="300"/>
      <c r="CL33347" s="300"/>
      <c r="CM33347" s="300"/>
      <c r="CN33347" s="300"/>
      <c r="CO33347" s="300"/>
      <c r="CP33347" s="300"/>
      <c r="CQ33347" s="300"/>
      <c r="CR33347" s="300"/>
      <c r="CS33347" s="300"/>
      <c r="CT33347" s="300"/>
      <c r="CU33347" s="300"/>
      <c r="CV33347" s="300"/>
      <c r="CW33347" s="300"/>
      <c r="CX33347" s="300"/>
      <c r="CY33347" s="300"/>
      <c r="CZ33347" s="300"/>
      <c r="DA33347" s="300"/>
      <c r="DB33347" s="300"/>
      <c r="DC33347" s="300"/>
      <c r="DD33347" s="300"/>
      <c r="DE33347" s="300"/>
      <c r="DF33347" s="300"/>
      <c r="DG33347" s="300"/>
      <c r="DH33347" s="300"/>
      <c r="DI33347" s="300"/>
      <c r="DJ33347" s="300"/>
      <c r="DK33347" s="300"/>
      <c r="DL33347" s="300"/>
      <c r="DM33347" s="300"/>
      <c r="DN33347" s="300"/>
      <c r="DO33347" s="300"/>
      <c r="DP33347" s="300"/>
      <c r="DQ33347" s="300"/>
      <c r="DR33347" s="300"/>
      <c r="DS33347" s="300"/>
      <c r="DT33347" s="300"/>
      <c r="DU33347" s="300"/>
      <c r="DV33347" s="300"/>
      <c r="DW33347" s="300"/>
      <c r="DX33347" s="300"/>
      <c r="DY33347" s="300"/>
      <c r="DZ33347" s="300"/>
      <c r="EA33347" s="300"/>
      <c r="EB33347" s="300"/>
      <c r="EC33347" s="300"/>
      <c r="ED33347" s="300"/>
      <c r="EE33347" s="300"/>
      <c r="EF33347" s="300"/>
      <c r="EG33347" s="300"/>
      <c r="EH33347" s="300"/>
      <c r="EI33347" s="300"/>
      <c r="EJ33347" s="300"/>
      <c r="EK33347" s="300"/>
      <c r="EL33347" s="300"/>
      <c r="EM33347" s="300"/>
      <c r="EN33347" s="300"/>
      <c r="EO33347" s="300"/>
      <c r="EP33347" s="300"/>
      <c r="EQ33347" s="300"/>
      <c r="ER33347" s="300"/>
      <c r="ES33347" s="300"/>
      <c r="ET33347" s="300"/>
      <c r="EU33347" s="300"/>
      <c r="EV33347" s="300"/>
      <c r="EW33347" s="300"/>
      <c r="EX33347" s="300"/>
      <c r="EY33347" s="300"/>
      <c r="EZ33347" s="300"/>
      <c r="FA33347" s="300"/>
      <c r="FB33347" s="300"/>
      <c r="FC33347" s="300"/>
      <c r="FD33347" s="300"/>
      <c r="FE33347" s="300"/>
      <c r="FF33347" s="300"/>
      <c r="FG33347" s="300"/>
      <c r="FH33347" s="300"/>
      <c r="FI33347" s="300"/>
      <c r="FJ33347" s="300"/>
      <c r="FK33347" s="300"/>
      <c r="FL33347" s="300"/>
      <c r="FM33347" s="300"/>
      <c r="FN33347" s="300"/>
      <c r="FO33347" s="300"/>
      <c r="FP33347" s="300"/>
      <c r="FQ33347" s="300"/>
      <c r="FR33347" s="300"/>
      <c r="FS33347" s="300"/>
      <c r="FT33347" s="300"/>
      <c r="FU33347" s="300"/>
      <c r="FV33347" s="300"/>
      <c r="FW33347" s="300"/>
      <c r="FX33347" s="300"/>
      <c r="FY33347" s="300"/>
      <c r="FZ33347" s="300"/>
      <c r="GA33347" s="300"/>
      <c r="GB33347" s="300"/>
      <c r="GC33347" s="300"/>
      <c r="GD33347" s="300"/>
      <c r="GE33347" s="300"/>
      <c r="GF33347" s="300"/>
      <c r="GG33347" s="300"/>
      <c r="GH33347" s="300"/>
      <c r="GI33347" s="300"/>
      <c r="GJ33347" s="300"/>
      <c r="GK33347" s="300"/>
    </row>
    <row r="33348" spans="4:193" x14ac:dyDescent="0.25">
      <c r="D33348" s="300"/>
      <c r="J33348" s="300"/>
      <c r="K33348" s="300"/>
      <c r="L33348" s="300"/>
      <c r="M33348" s="300"/>
      <c r="N33348" s="300"/>
      <c r="O33348" s="300"/>
      <c r="P33348" s="300"/>
      <c r="Q33348" s="300"/>
      <c r="R33348" s="300"/>
      <c r="S33348" s="300"/>
      <c r="T33348" s="300"/>
      <c r="U33348" s="300"/>
      <c r="V33348" s="300"/>
      <c r="W33348" s="300"/>
      <c r="X33348" s="300"/>
      <c r="Y33348" s="300"/>
      <c r="Z33348" s="300"/>
      <c r="AA33348" s="300"/>
      <c r="AB33348" s="300"/>
      <c r="AC33348" s="300"/>
      <c r="AD33348" s="300"/>
      <c r="AE33348" s="300"/>
      <c r="AF33348" s="300"/>
      <c r="AG33348" s="300"/>
      <c r="AH33348" s="300"/>
      <c r="AI33348" s="300"/>
      <c r="AJ33348" s="300"/>
      <c r="AK33348" s="300"/>
      <c r="AL33348" s="300"/>
      <c r="AM33348" s="300"/>
      <c r="AN33348" s="300"/>
      <c r="AO33348" s="300"/>
      <c r="AP33348" s="300"/>
      <c r="AQ33348" s="300"/>
      <c r="AR33348" s="300"/>
      <c r="AS33348" s="300"/>
      <c r="AT33348" s="300"/>
      <c r="AU33348" s="300"/>
      <c r="AV33348" s="300"/>
      <c r="AW33348" s="300"/>
      <c r="AX33348" s="300"/>
      <c r="AY33348" s="300"/>
      <c r="AZ33348" s="300"/>
      <c r="BA33348" s="300"/>
      <c r="BB33348" s="300"/>
      <c r="BC33348" s="300"/>
      <c r="BD33348" s="300"/>
      <c r="BE33348" s="300"/>
      <c r="BF33348" s="300"/>
      <c r="BG33348" s="300"/>
      <c r="BH33348" s="300"/>
      <c r="BI33348" s="300"/>
      <c r="BJ33348" s="300"/>
      <c r="BK33348" s="300"/>
      <c r="BL33348" s="300"/>
      <c r="BM33348" s="300"/>
      <c r="BN33348" s="300"/>
      <c r="BO33348" s="300"/>
      <c r="BP33348" s="300"/>
      <c r="BQ33348" s="300"/>
      <c r="BR33348" s="300"/>
      <c r="BS33348" s="300"/>
      <c r="BT33348" s="300"/>
      <c r="BU33348" s="300"/>
      <c r="BV33348" s="300"/>
      <c r="BW33348" s="300"/>
      <c r="BX33348" s="300"/>
      <c r="BY33348" s="300"/>
      <c r="BZ33348" s="300"/>
      <c r="CA33348" s="300"/>
      <c r="CB33348" s="300"/>
      <c r="CC33348" s="300"/>
      <c r="CD33348" s="300"/>
      <c r="CE33348" s="300"/>
      <c r="CF33348" s="300"/>
      <c r="CG33348" s="300"/>
      <c r="CH33348" s="300"/>
      <c r="CI33348" s="300"/>
      <c r="CJ33348" s="300"/>
      <c r="CK33348" s="300"/>
      <c r="CL33348" s="300"/>
      <c r="CM33348" s="300"/>
      <c r="CN33348" s="300"/>
      <c r="CO33348" s="300"/>
      <c r="CP33348" s="300"/>
      <c r="CQ33348" s="300"/>
      <c r="CR33348" s="300"/>
      <c r="CS33348" s="300"/>
      <c r="CT33348" s="300"/>
      <c r="CU33348" s="300"/>
      <c r="CV33348" s="300"/>
      <c r="CW33348" s="300"/>
      <c r="CX33348" s="300"/>
      <c r="CY33348" s="300"/>
      <c r="CZ33348" s="300"/>
      <c r="DA33348" s="300"/>
      <c r="DB33348" s="300"/>
      <c r="DC33348" s="300"/>
      <c r="DD33348" s="300"/>
      <c r="DE33348" s="300"/>
      <c r="DF33348" s="300"/>
      <c r="DG33348" s="300"/>
      <c r="DH33348" s="300"/>
      <c r="DI33348" s="300"/>
      <c r="DJ33348" s="300"/>
      <c r="DK33348" s="300"/>
      <c r="DL33348" s="300"/>
      <c r="DM33348" s="300"/>
      <c r="DN33348" s="300"/>
      <c r="DO33348" s="300"/>
      <c r="DP33348" s="300"/>
      <c r="DQ33348" s="300"/>
      <c r="DR33348" s="300"/>
      <c r="DS33348" s="300"/>
      <c r="DT33348" s="300"/>
      <c r="DU33348" s="300"/>
      <c r="DV33348" s="300"/>
      <c r="DW33348" s="300"/>
      <c r="DX33348" s="300"/>
      <c r="DY33348" s="300"/>
      <c r="DZ33348" s="300"/>
      <c r="EA33348" s="300"/>
      <c r="EB33348" s="300"/>
      <c r="EC33348" s="300"/>
      <c r="ED33348" s="300"/>
      <c r="EE33348" s="300"/>
      <c r="EF33348" s="300"/>
      <c r="EG33348" s="300"/>
      <c r="EH33348" s="300"/>
      <c r="EI33348" s="300"/>
      <c r="EJ33348" s="300"/>
      <c r="EK33348" s="300"/>
      <c r="EL33348" s="300"/>
      <c r="EM33348" s="300"/>
      <c r="EN33348" s="300"/>
      <c r="EO33348" s="300"/>
      <c r="EP33348" s="300"/>
      <c r="EQ33348" s="300"/>
      <c r="ER33348" s="300"/>
      <c r="ES33348" s="300"/>
      <c r="ET33348" s="300"/>
      <c r="EU33348" s="300"/>
      <c r="EV33348" s="300"/>
      <c r="EW33348" s="300"/>
      <c r="EX33348" s="300"/>
      <c r="EY33348" s="300"/>
      <c r="EZ33348" s="300"/>
      <c r="FA33348" s="300"/>
      <c r="FB33348" s="300"/>
      <c r="FC33348" s="300"/>
      <c r="FD33348" s="300"/>
      <c r="FE33348" s="300"/>
      <c r="FF33348" s="300"/>
      <c r="FG33348" s="300"/>
      <c r="FH33348" s="300"/>
      <c r="FI33348" s="300"/>
      <c r="FJ33348" s="300"/>
      <c r="FK33348" s="300"/>
      <c r="FL33348" s="300"/>
      <c r="FM33348" s="300"/>
      <c r="FN33348" s="300"/>
      <c r="FO33348" s="300"/>
      <c r="FP33348" s="300"/>
      <c r="FQ33348" s="300"/>
      <c r="FR33348" s="300"/>
      <c r="FS33348" s="300"/>
      <c r="FT33348" s="300"/>
      <c r="FU33348" s="300"/>
      <c r="FV33348" s="300"/>
      <c r="FW33348" s="300"/>
      <c r="FX33348" s="300"/>
      <c r="FY33348" s="300"/>
      <c r="FZ33348" s="300"/>
      <c r="GA33348" s="300"/>
      <c r="GB33348" s="300"/>
      <c r="GC33348" s="300"/>
      <c r="GD33348" s="300"/>
      <c r="GE33348" s="300"/>
      <c r="GF33348" s="300"/>
      <c r="GG33348" s="300"/>
      <c r="GH33348" s="300"/>
      <c r="GI33348" s="300"/>
      <c r="GJ33348" s="300"/>
      <c r="GK33348" s="300"/>
    </row>
    <row r="33349" spans="4:193" x14ac:dyDescent="0.25">
      <c r="D33349" s="300"/>
      <c r="J33349" s="300"/>
      <c r="K33349" s="300"/>
      <c r="L33349" s="300"/>
      <c r="M33349" s="300"/>
      <c r="N33349" s="300"/>
      <c r="O33349" s="300"/>
      <c r="P33349" s="300"/>
      <c r="Q33349" s="300"/>
      <c r="R33349" s="300"/>
      <c r="S33349" s="300"/>
      <c r="T33349" s="300"/>
      <c r="U33349" s="300"/>
      <c r="V33349" s="300"/>
      <c r="W33349" s="300"/>
      <c r="X33349" s="300"/>
      <c r="Y33349" s="300"/>
      <c r="Z33349" s="300"/>
      <c r="AA33349" s="300"/>
      <c r="AB33349" s="300"/>
      <c r="AC33349" s="300"/>
      <c r="AD33349" s="300"/>
      <c r="AE33349" s="300"/>
      <c r="AF33349" s="300"/>
      <c r="AG33349" s="300"/>
      <c r="AH33349" s="300"/>
      <c r="AI33349" s="300"/>
      <c r="AJ33349" s="300"/>
      <c r="AK33349" s="300"/>
      <c r="AL33349" s="300"/>
      <c r="AM33349" s="300"/>
      <c r="AN33349" s="300"/>
      <c r="AO33349" s="300"/>
      <c r="AP33349" s="300"/>
      <c r="AQ33349" s="300"/>
      <c r="AR33349" s="300"/>
      <c r="AS33349" s="300"/>
      <c r="AT33349" s="300"/>
      <c r="AU33349" s="300"/>
      <c r="AV33349" s="300"/>
      <c r="AW33349" s="300"/>
      <c r="AX33349" s="300"/>
      <c r="AY33349" s="300"/>
      <c r="AZ33349" s="300"/>
      <c r="BA33349" s="300"/>
      <c r="BB33349" s="300"/>
      <c r="BC33349" s="300"/>
      <c r="BD33349" s="300"/>
      <c r="BE33349" s="300"/>
      <c r="BF33349" s="300"/>
      <c r="BG33349" s="300"/>
      <c r="BH33349" s="300"/>
      <c r="BI33349" s="300"/>
      <c r="BJ33349" s="300"/>
      <c r="BK33349" s="300"/>
      <c r="BL33349" s="300"/>
      <c r="BM33349" s="300"/>
      <c r="BN33349" s="300"/>
      <c r="BO33349" s="300"/>
      <c r="BP33349" s="300"/>
      <c r="BQ33349" s="300"/>
      <c r="BR33349" s="300"/>
      <c r="BS33349" s="300"/>
      <c r="BT33349" s="300"/>
      <c r="BU33349" s="300"/>
      <c r="BV33349" s="300"/>
      <c r="BW33349" s="300"/>
      <c r="BX33349" s="300"/>
      <c r="BY33349" s="300"/>
      <c r="BZ33349" s="300"/>
      <c r="CA33349" s="300"/>
      <c r="CB33349" s="300"/>
      <c r="CC33349" s="300"/>
      <c r="CD33349" s="300"/>
      <c r="CE33349" s="300"/>
      <c r="CF33349" s="300"/>
      <c r="CG33349" s="300"/>
      <c r="CH33349" s="300"/>
      <c r="CI33349" s="300"/>
      <c r="CJ33349" s="300"/>
      <c r="CK33349" s="300"/>
      <c r="CL33349" s="300"/>
      <c r="CM33349" s="300"/>
      <c r="CN33349" s="300"/>
      <c r="CO33349" s="300"/>
      <c r="CP33349" s="300"/>
      <c r="CQ33349" s="300"/>
      <c r="CR33349" s="300"/>
      <c r="CS33349" s="300"/>
      <c r="CT33349" s="300"/>
      <c r="CU33349" s="300"/>
      <c r="CV33349" s="300"/>
      <c r="CW33349" s="300"/>
      <c r="CX33349" s="300"/>
      <c r="CY33349" s="300"/>
      <c r="CZ33349" s="300"/>
      <c r="DA33349" s="300"/>
      <c r="DB33349" s="300"/>
      <c r="DC33349" s="300"/>
      <c r="DD33349" s="300"/>
      <c r="DE33349" s="300"/>
      <c r="DF33349" s="300"/>
      <c r="DG33349" s="300"/>
      <c r="DH33349" s="300"/>
      <c r="DI33349" s="300"/>
      <c r="DJ33349" s="300"/>
      <c r="DK33349" s="300"/>
      <c r="DL33349" s="300"/>
      <c r="DM33349" s="300"/>
      <c r="DN33349" s="300"/>
      <c r="DO33349" s="300"/>
      <c r="DP33349" s="300"/>
      <c r="DQ33349" s="300"/>
      <c r="DR33349" s="300"/>
      <c r="DS33349" s="300"/>
      <c r="DT33349" s="300"/>
      <c r="DU33349" s="300"/>
      <c r="DV33349" s="300"/>
      <c r="DW33349" s="300"/>
      <c r="DX33349" s="300"/>
      <c r="DY33349" s="300"/>
      <c r="DZ33349" s="300"/>
      <c r="EA33349" s="300"/>
      <c r="EB33349" s="300"/>
      <c r="EC33349" s="300"/>
      <c r="ED33349" s="300"/>
      <c r="EE33349" s="300"/>
      <c r="EF33349" s="300"/>
      <c r="EG33349" s="300"/>
      <c r="EH33349" s="300"/>
      <c r="EI33349" s="300"/>
      <c r="EJ33349" s="300"/>
      <c r="EK33349" s="300"/>
      <c r="EL33349" s="300"/>
      <c r="EM33349" s="300"/>
      <c r="EN33349" s="300"/>
      <c r="EO33349" s="300"/>
      <c r="EP33349" s="300"/>
      <c r="EQ33349" s="300"/>
      <c r="ER33349" s="300"/>
      <c r="ES33349" s="300"/>
      <c r="ET33349" s="300"/>
      <c r="EU33349" s="300"/>
      <c r="EV33349" s="300"/>
      <c r="EW33349" s="300"/>
      <c r="EX33349" s="300"/>
      <c r="EY33349" s="300"/>
      <c r="EZ33349" s="300"/>
      <c r="FA33349" s="300"/>
      <c r="FB33349" s="300"/>
      <c r="FC33349" s="300"/>
      <c r="FD33349" s="300"/>
      <c r="FE33349" s="300"/>
      <c r="FF33349" s="300"/>
      <c r="FG33349" s="300"/>
      <c r="FH33349" s="300"/>
      <c r="FI33349" s="300"/>
      <c r="FJ33349" s="300"/>
      <c r="FK33349" s="300"/>
      <c r="FL33349" s="300"/>
      <c r="FM33349" s="300"/>
      <c r="FN33349" s="300"/>
      <c r="FO33349" s="300"/>
      <c r="FP33349" s="300"/>
      <c r="FQ33349" s="300"/>
      <c r="FR33349" s="300"/>
      <c r="FS33349" s="300"/>
      <c r="FT33349" s="300"/>
      <c r="FU33349" s="300"/>
      <c r="FV33349" s="300"/>
      <c r="FW33349" s="300"/>
      <c r="FX33349" s="300"/>
      <c r="FY33349" s="300"/>
      <c r="FZ33349" s="300"/>
      <c r="GA33349" s="300"/>
      <c r="GB33349" s="300"/>
      <c r="GC33349" s="300"/>
      <c r="GD33349" s="300"/>
      <c r="GE33349" s="300"/>
      <c r="GF33349" s="300"/>
      <c r="GG33349" s="300"/>
      <c r="GH33349" s="300"/>
      <c r="GI33349" s="300"/>
      <c r="GJ33349" s="300"/>
      <c r="GK33349" s="300"/>
    </row>
    <row r="33350" spans="4:193" x14ac:dyDescent="0.25">
      <c r="D33350" s="300"/>
      <c r="J33350" s="300"/>
      <c r="K33350" s="300"/>
      <c r="L33350" s="300"/>
      <c r="M33350" s="300"/>
      <c r="N33350" s="300"/>
      <c r="O33350" s="300"/>
      <c r="P33350" s="300"/>
      <c r="Q33350" s="300"/>
      <c r="R33350" s="300"/>
      <c r="S33350" s="300"/>
      <c r="T33350" s="300"/>
      <c r="U33350" s="300"/>
      <c r="V33350" s="300"/>
      <c r="W33350" s="300"/>
      <c r="X33350" s="300"/>
      <c r="Y33350" s="300"/>
      <c r="Z33350" s="300"/>
      <c r="AA33350" s="300"/>
      <c r="AB33350" s="300"/>
      <c r="AC33350" s="300"/>
      <c r="AD33350" s="300"/>
      <c r="AE33350" s="300"/>
      <c r="AF33350" s="300"/>
      <c r="AG33350" s="300"/>
      <c r="AH33350" s="300"/>
      <c r="AI33350" s="300"/>
      <c r="AJ33350" s="300"/>
      <c r="AK33350" s="300"/>
      <c r="AL33350" s="300"/>
      <c r="AM33350" s="300"/>
      <c r="AN33350" s="300"/>
      <c r="AO33350" s="300"/>
      <c r="AP33350" s="300"/>
      <c r="AQ33350" s="300"/>
      <c r="AR33350" s="300"/>
      <c r="AS33350" s="300"/>
      <c r="AT33350" s="300"/>
      <c r="AU33350" s="300"/>
      <c r="AV33350" s="300"/>
      <c r="AW33350" s="300"/>
      <c r="AX33350" s="300"/>
      <c r="AY33350" s="300"/>
      <c r="AZ33350" s="300"/>
      <c r="BA33350" s="300"/>
      <c r="BB33350" s="300"/>
      <c r="BC33350" s="300"/>
      <c r="BD33350" s="300"/>
      <c r="BE33350" s="300"/>
      <c r="BF33350" s="300"/>
      <c r="BG33350" s="300"/>
      <c r="BH33350" s="300"/>
      <c r="BI33350" s="300"/>
      <c r="BJ33350" s="300"/>
      <c r="BK33350" s="300"/>
      <c r="BL33350" s="300"/>
      <c r="BM33350" s="300"/>
      <c r="BN33350" s="300"/>
      <c r="BO33350" s="300"/>
      <c r="BP33350" s="300"/>
      <c r="BQ33350" s="300"/>
      <c r="BR33350" s="300"/>
      <c r="BS33350" s="300"/>
      <c r="BT33350" s="300"/>
      <c r="BU33350" s="300"/>
      <c r="BV33350" s="300"/>
      <c r="BW33350" s="300"/>
      <c r="BX33350" s="300"/>
      <c r="BY33350" s="300"/>
      <c r="BZ33350" s="300"/>
      <c r="CA33350" s="300"/>
      <c r="CB33350" s="300"/>
      <c r="CC33350" s="300"/>
      <c r="CD33350" s="300"/>
      <c r="CE33350" s="300"/>
      <c r="CF33350" s="300"/>
      <c r="CG33350" s="300"/>
      <c r="CH33350" s="300"/>
      <c r="CI33350" s="300"/>
      <c r="CJ33350" s="300"/>
      <c r="CK33350" s="300"/>
      <c r="CL33350" s="300"/>
      <c r="CM33350" s="300"/>
      <c r="CN33350" s="300"/>
      <c r="CO33350" s="300"/>
      <c r="CP33350" s="300"/>
      <c r="CQ33350" s="300"/>
      <c r="CR33350" s="300"/>
      <c r="CS33350" s="300"/>
      <c r="CT33350" s="300"/>
      <c r="CU33350" s="300"/>
      <c r="CV33350" s="300"/>
      <c r="CW33350" s="300"/>
      <c r="CX33350" s="300"/>
      <c r="CY33350" s="300"/>
      <c r="CZ33350" s="300"/>
      <c r="DA33350" s="300"/>
      <c r="DB33350" s="300"/>
      <c r="DC33350" s="300"/>
      <c r="DD33350" s="300"/>
      <c r="DE33350" s="300"/>
      <c r="DF33350" s="300"/>
      <c r="DG33350" s="300"/>
      <c r="DH33350" s="300"/>
      <c r="DI33350" s="300"/>
      <c r="DJ33350" s="300"/>
      <c r="DK33350" s="300"/>
      <c r="DL33350" s="300"/>
      <c r="DM33350" s="300"/>
      <c r="DN33350" s="300"/>
      <c r="DO33350" s="300"/>
      <c r="DP33350" s="300"/>
      <c r="DQ33350" s="300"/>
      <c r="DR33350" s="300"/>
      <c r="DS33350" s="300"/>
      <c r="DT33350" s="300"/>
      <c r="DU33350" s="300"/>
      <c r="DV33350" s="300"/>
      <c r="DW33350" s="300"/>
      <c r="DX33350" s="300"/>
      <c r="DY33350" s="300"/>
      <c r="DZ33350" s="300"/>
      <c r="EA33350" s="300"/>
      <c r="EB33350" s="300"/>
      <c r="EC33350" s="300"/>
      <c r="ED33350" s="300"/>
      <c r="EE33350" s="300"/>
      <c r="EF33350" s="300"/>
      <c r="EG33350" s="300"/>
      <c r="EH33350" s="300"/>
      <c r="EI33350" s="300"/>
      <c r="EJ33350" s="300"/>
      <c r="EK33350" s="300"/>
      <c r="EL33350" s="300"/>
      <c r="EM33350" s="300"/>
      <c r="EN33350" s="300"/>
      <c r="EO33350" s="300"/>
      <c r="EP33350" s="300"/>
      <c r="EQ33350" s="300"/>
      <c r="ER33350" s="300"/>
      <c r="ES33350" s="300"/>
      <c r="ET33350" s="300"/>
      <c r="EU33350" s="300"/>
      <c r="EV33350" s="300"/>
      <c r="EW33350" s="300"/>
      <c r="EX33350" s="300"/>
      <c r="EY33350" s="300"/>
      <c r="EZ33350" s="300"/>
      <c r="FA33350" s="300"/>
      <c r="FB33350" s="300"/>
      <c r="FC33350" s="300"/>
      <c r="FD33350" s="300"/>
      <c r="FE33350" s="300"/>
      <c r="FF33350" s="300"/>
      <c r="FG33350" s="300"/>
      <c r="FH33350" s="300"/>
      <c r="FI33350" s="300"/>
      <c r="FJ33350" s="300"/>
      <c r="FK33350" s="300"/>
      <c r="FL33350" s="300"/>
      <c r="FM33350" s="300"/>
      <c r="FN33350" s="300"/>
      <c r="FO33350" s="300"/>
      <c r="FP33350" s="300"/>
      <c r="FQ33350" s="300"/>
      <c r="FR33350" s="300"/>
      <c r="FS33350" s="300"/>
      <c r="FT33350" s="300"/>
      <c r="FU33350" s="300"/>
      <c r="FV33350" s="300"/>
      <c r="FW33350" s="300"/>
      <c r="FX33350" s="300"/>
      <c r="FY33350" s="300"/>
      <c r="FZ33350" s="300"/>
      <c r="GA33350" s="300"/>
      <c r="GB33350" s="300"/>
      <c r="GC33350" s="300"/>
      <c r="GD33350" s="300"/>
      <c r="GE33350" s="300"/>
      <c r="GF33350" s="300"/>
      <c r="GG33350" s="300"/>
      <c r="GH33350" s="300"/>
      <c r="GI33350" s="300"/>
      <c r="GJ33350" s="300"/>
      <c r="GK33350" s="300"/>
    </row>
    <row r="33351" spans="4:193" x14ac:dyDescent="0.25">
      <c r="D33351" s="300"/>
      <c r="J33351" s="300"/>
      <c r="K33351" s="300"/>
      <c r="L33351" s="300"/>
      <c r="M33351" s="300"/>
      <c r="N33351" s="300"/>
      <c r="O33351" s="300"/>
      <c r="P33351" s="300"/>
      <c r="Q33351" s="300"/>
      <c r="R33351" s="300"/>
      <c r="S33351" s="300"/>
      <c r="T33351" s="300"/>
      <c r="U33351" s="300"/>
      <c r="V33351" s="300"/>
      <c r="W33351" s="300"/>
      <c r="X33351" s="300"/>
      <c r="Y33351" s="300"/>
      <c r="Z33351" s="300"/>
      <c r="AA33351" s="300"/>
      <c r="AB33351" s="300"/>
      <c r="AC33351" s="300"/>
      <c r="AD33351" s="300"/>
      <c r="AE33351" s="300"/>
      <c r="AF33351" s="300"/>
      <c r="AG33351" s="300"/>
      <c r="AH33351" s="300"/>
      <c r="AI33351" s="300"/>
      <c r="AJ33351" s="300"/>
      <c r="AK33351" s="300"/>
      <c r="AL33351" s="300"/>
      <c r="AM33351" s="300"/>
      <c r="AN33351" s="300"/>
      <c r="AO33351" s="300"/>
      <c r="AP33351" s="300"/>
      <c r="AQ33351" s="300"/>
      <c r="AR33351" s="300"/>
      <c r="AS33351" s="300"/>
      <c r="AT33351" s="300"/>
      <c r="AU33351" s="300"/>
      <c r="AV33351" s="300"/>
      <c r="AW33351" s="300"/>
      <c r="AX33351" s="300"/>
      <c r="AY33351" s="300"/>
      <c r="AZ33351" s="300"/>
      <c r="BA33351" s="300"/>
      <c r="BB33351" s="300"/>
      <c r="BC33351" s="300"/>
      <c r="BD33351" s="300"/>
      <c r="BE33351" s="300"/>
      <c r="BF33351" s="300"/>
      <c r="BG33351" s="300"/>
      <c r="BH33351" s="300"/>
      <c r="BI33351" s="300"/>
      <c r="BJ33351" s="300"/>
      <c r="BK33351" s="300"/>
      <c r="BL33351" s="300"/>
      <c r="BM33351" s="300"/>
      <c r="BN33351" s="300"/>
      <c r="BO33351" s="300"/>
      <c r="BP33351" s="300"/>
      <c r="BQ33351" s="300"/>
      <c r="BR33351" s="300"/>
      <c r="BS33351" s="300"/>
      <c r="BT33351" s="300"/>
      <c r="BU33351" s="300"/>
      <c r="BV33351" s="300"/>
      <c r="BW33351" s="300"/>
      <c r="BX33351" s="300"/>
      <c r="BY33351" s="300"/>
      <c r="BZ33351" s="300"/>
      <c r="CA33351" s="300"/>
      <c r="CB33351" s="300"/>
      <c r="CC33351" s="300"/>
      <c r="CD33351" s="300"/>
      <c r="CE33351" s="300"/>
      <c r="CF33351" s="300"/>
      <c r="CG33351" s="300"/>
      <c r="CH33351" s="300"/>
      <c r="CI33351" s="300"/>
      <c r="CJ33351" s="300"/>
      <c r="CK33351" s="300"/>
      <c r="CL33351" s="300"/>
      <c r="CM33351" s="300"/>
      <c r="CN33351" s="300"/>
      <c r="CO33351" s="300"/>
      <c r="CP33351" s="300"/>
      <c r="CQ33351" s="300"/>
      <c r="CR33351" s="300"/>
      <c r="CS33351" s="300"/>
      <c r="CT33351" s="300"/>
      <c r="CU33351" s="300"/>
      <c r="CV33351" s="300"/>
      <c r="CW33351" s="300"/>
      <c r="CX33351" s="300"/>
      <c r="CY33351" s="300"/>
      <c r="CZ33351" s="300"/>
      <c r="DA33351" s="300"/>
      <c r="DB33351" s="300"/>
      <c r="DC33351" s="300"/>
      <c r="DD33351" s="300"/>
      <c r="DE33351" s="300"/>
      <c r="DF33351" s="300"/>
      <c r="DG33351" s="300"/>
      <c r="DH33351" s="300"/>
      <c r="DI33351" s="300"/>
      <c r="DJ33351" s="300"/>
      <c r="DK33351" s="300"/>
      <c r="DL33351" s="300"/>
      <c r="DM33351" s="300"/>
      <c r="DN33351" s="300"/>
      <c r="DO33351" s="300"/>
      <c r="DP33351" s="300"/>
      <c r="DQ33351" s="300"/>
      <c r="DR33351" s="300"/>
      <c r="DS33351" s="300"/>
      <c r="DT33351" s="300"/>
      <c r="DU33351" s="300"/>
      <c r="DV33351" s="300"/>
      <c r="DW33351" s="300"/>
      <c r="DX33351" s="300"/>
      <c r="DY33351" s="300"/>
      <c r="DZ33351" s="300"/>
      <c r="EA33351" s="300"/>
      <c r="EB33351" s="300"/>
      <c r="EC33351" s="300"/>
      <c r="ED33351" s="300"/>
      <c r="EE33351" s="300"/>
      <c r="EF33351" s="300"/>
      <c r="EG33351" s="300"/>
      <c r="EH33351" s="300"/>
      <c r="EI33351" s="300"/>
      <c r="EJ33351" s="300"/>
      <c r="EK33351" s="300"/>
      <c r="EL33351" s="300"/>
      <c r="EM33351" s="300"/>
      <c r="EN33351" s="300"/>
      <c r="EO33351" s="300"/>
      <c r="EP33351" s="300"/>
      <c r="EQ33351" s="300"/>
      <c r="ER33351" s="300"/>
      <c r="ES33351" s="300"/>
      <c r="ET33351" s="300"/>
      <c r="EU33351" s="300"/>
      <c r="EV33351" s="300"/>
      <c r="EW33351" s="300"/>
      <c r="EX33351" s="300"/>
      <c r="EY33351" s="300"/>
      <c r="EZ33351" s="300"/>
      <c r="FA33351" s="300"/>
      <c r="FB33351" s="300"/>
      <c r="FC33351" s="300"/>
      <c r="FD33351" s="300"/>
      <c r="FE33351" s="300"/>
      <c r="FF33351" s="300"/>
      <c r="FG33351" s="300"/>
      <c r="FH33351" s="300"/>
      <c r="FI33351" s="300"/>
      <c r="FJ33351" s="300"/>
      <c r="FK33351" s="300"/>
      <c r="FL33351" s="300"/>
      <c r="FM33351" s="300"/>
      <c r="FN33351" s="300"/>
      <c r="FO33351" s="300"/>
      <c r="FP33351" s="300"/>
      <c r="FQ33351" s="300"/>
      <c r="FR33351" s="300"/>
      <c r="FS33351" s="300"/>
      <c r="FT33351" s="300"/>
      <c r="FU33351" s="300"/>
      <c r="FV33351" s="300"/>
      <c r="FW33351" s="300"/>
      <c r="FX33351" s="300"/>
      <c r="FY33351" s="300"/>
      <c r="FZ33351" s="300"/>
      <c r="GA33351" s="300"/>
      <c r="GB33351" s="300"/>
      <c r="GC33351" s="300"/>
      <c r="GD33351" s="300"/>
      <c r="GE33351" s="300"/>
      <c r="GF33351" s="300"/>
      <c r="GG33351" s="300"/>
      <c r="GH33351" s="300"/>
      <c r="GI33351" s="300"/>
      <c r="GJ33351" s="300"/>
      <c r="GK33351" s="300"/>
    </row>
    <row r="33352" spans="4:193" x14ac:dyDescent="0.25">
      <c r="D33352" s="300"/>
      <c r="J33352" s="300"/>
      <c r="K33352" s="300"/>
      <c r="L33352" s="300"/>
      <c r="M33352" s="300"/>
      <c r="N33352" s="300"/>
      <c r="O33352" s="300"/>
      <c r="P33352" s="300"/>
      <c r="Q33352" s="300"/>
      <c r="R33352" s="300"/>
      <c r="S33352" s="300"/>
      <c r="T33352" s="300"/>
      <c r="U33352" s="300"/>
      <c r="V33352" s="300"/>
      <c r="W33352" s="300"/>
      <c r="X33352" s="300"/>
      <c r="Y33352" s="300"/>
      <c r="Z33352" s="300"/>
      <c r="AA33352" s="300"/>
      <c r="AB33352" s="300"/>
      <c r="AC33352" s="300"/>
      <c r="AD33352" s="300"/>
      <c r="AE33352" s="300"/>
      <c r="AF33352" s="300"/>
      <c r="AG33352" s="300"/>
      <c r="AH33352" s="300"/>
      <c r="AI33352" s="300"/>
      <c r="AJ33352" s="300"/>
      <c r="AK33352" s="300"/>
      <c r="AL33352" s="300"/>
      <c r="AM33352" s="300"/>
      <c r="AN33352" s="300"/>
      <c r="AO33352" s="300"/>
      <c r="AP33352" s="300"/>
      <c r="AQ33352" s="300"/>
      <c r="AR33352" s="300"/>
      <c r="AS33352" s="300"/>
      <c r="AT33352" s="300"/>
      <c r="AU33352" s="300"/>
      <c r="AV33352" s="300"/>
      <c r="AW33352" s="300"/>
      <c r="AX33352" s="300"/>
      <c r="AY33352" s="300"/>
      <c r="AZ33352" s="300"/>
      <c r="BA33352" s="300"/>
      <c r="BB33352" s="300"/>
      <c r="BC33352" s="300"/>
      <c r="BD33352" s="300"/>
      <c r="BE33352" s="300"/>
      <c r="BF33352" s="300"/>
      <c r="BG33352" s="300"/>
      <c r="BH33352" s="300"/>
      <c r="BI33352" s="300"/>
      <c r="BJ33352" s="300"/>
      <c r="BK33352" s="300"/>
      <c r="BL33352" s="300"/>
      <c r="BM33352" s="300"/>
      <c r="BN33352" s="300"/>
      <c r="BO33352" s="300"/>
      <c r="BP33352" s="300"/>
      <c r="BQ33352" s="300"/>
      <c r="BR33352" s="300"/>
      <c r="BS33352" s="300"/>
      <c r="BT33352" s="300"/>
      <c r="BU33352" s="300"/>
      <c r="BV33352" s="300"/>
      <c r="BW33352" s="300"/>
      <c r="BX33352" s="300"/>
      <c r="BY33352" s="300"/>
      <c r="BZ33352" s="300"/>
      <c r="CA33352" s="300"/>
      <c r="CB33352" s="300"/>
      <c r="CC33352" s="300"/>
      <c r="CD33352" s="300"/>
      <c r="CE33352" s="300"/>
      <c r="CF33352" s="300"/>
      <c r="CG33352" s="300"/>
      <c r="CH33352" s="300"/>
      <c r="CI33352" s="300"/>
      <c r="CJ33352" s="300"/>
      <c r="CK33352" s="300"/>
      <c r="CL33352" s="300"/>
      <c r="CM33352" s="300"/>
      <c r="CN33352" s="300"/>
      <c r="CO33352" s="300"/>
      <c r="CP33352" s="300"/>
      <c r="CQ33352" s="300"/>
      <c r="CR33352" s="300"/>
      <c r="CS33352" s="300"/>
      <c r="CT33352" s="300"/>
      <c r="CU33352" s="300"/>
      <c r="CV33352" s="300"/>
      <c r="CW33352" s="300"/>
      <c r="CX33352" s="300"/>
      <c r="CY33352" s="300"/>
      <c r="CZ33352" s="300"/>
      <c r="DA33352" s="300"/>
      <c r="DB33352" s="300"/>
      <c r="DC33352" s="300"/>
      <c r="DD33352" s="300"/>
      <c r="DE33352" s="300"/>
      <c r="DF33352" s="300"/>
      <c r="DG33352" s="300"/>
      <c r="DH33352" s="300"/>
      <c r="DI33352" s="300"/>
      <c r="DJ33352" s="300"/>
      <c r="DK33352" s="300"/>
      <c r="DL33352" s="300"/>
      <c r="DM33352" s="300"/>
      <c r="DN33352" s="300"/>
      <c r="DO33352" s="300"/>
      <c r="DP33352" s="300"/>
      <c r="DQ33352" s="300"/>
      <c r="DR33352" s="300"/>
      <c r="DS33352" s="300"/>
      <c r="DT33352" s="300"/>
      <c r="DU33352" s="300"/>
      <c r="DV33352" s="300"/>
      <c r="DW33352" s="300"/>
      <c r="DX33352" s="300"/>
      <c r="DY33352" s="300"/>
      <c r="DZ33352" s="300"/>
      <c r="EA33352" s="300"/>
      <c r="EB33352" s="300"/>
      <c r="EC33352" s="300"/>
      <c r="ED33352" s="300"/>
      <c r="EE33352" s="300"/>
      <c r="EF33352" s="300"/>
      <c r="EG33352" s="300"/>
      <c r="EH33352" s="300"/>
      <c r="EI33352" s="300"/>
      <c r="EJ33352" s="300"/>
      <c r="EK33352" s="300"/>
      <c r="EL33352" s="300"/>
      <c r="EM33352" s="300"/>
      <c r="EN33352" s="300"/>
      <c r="EO33352" s="300"/>
      <c r="EP33352" s="300"/>
      <c r="EQ33352" s="300"/>
      <c r="ER33352" s="300"/>
      <c r="ES33352" s="300"/>
      <c r="ET33352" s="300"/>
      <c r="EU33352" s="300"/>
      <c r="EV33352" s="300"/>
      <c r="EW33352" s="300"/>
      <c r="EX33352" s="300"/>
      <c r="EY33352" s="300"/>
      <c r="EZ33352" s="300"/>
      <c r="FA33352" s="300"/>
      <c r="FB33352" s="300"/>
      <c r="FC33352" s="300"/>
      <c r="FD33352" s="300"/>
      <c r="FE33352" s="300"/>
      <c r="FF33352" s="300"/>
      <c r="FG33352" s="300"/>
      <c r="FH33352" s="300"/>
      <c r="FI33352" s="300"/>
      <c r="FJ33352" s="300"/>
      <c r="FK33352" s="300"/>
      <c r="FL33352" s="300"/>
      <c r="FM33352" s="300"/>
      <c r="FN33352" s="300"/>
      <c r="FO33352" s="300"/>
      <c r="FP33352" s="300"/>
      <c r="FQ33352" s="300"/>
      <c r="FR33352" s="300"/>
      <c r="FS33352" s="300"/>
      <c r="FT33352" s="300"/>
      <c r="FU33352" s="300"/>
      <c r="FV33352" s="300"/>
      <c r="FW33352" s="300"/>
      <c r="FX33352" s="300"/>
      <c r="FY33352" s="300"/>
      <c r="FZ33352" s="300"/>
      <c r="GA33352" s="300"/>
      <c r="GB33352" s="300"/>
      <c r="GC33352" s="300"/>
      <c r="GD33352" s="300"/>
      <c r="GE33352" s="300"/>
      <c r="GF33352" s="300"/>
      <c r="GG33352" s="300"/>
      <c r="GH33352" s="300"/>
      <c r="GI33352" s="300"/>
      <c r="GJ33352" s="300"/>
      <c r="GK33352" s="300"/>
    </row>
    <row r="33353" spans="4:193" x14ac:dyDescent="0.25">
      <c r="D33353" s="300"/>
      <c r="J33353" s="300"/>
      <c r="K33353" s="300"/>
      <c r="L33353" s="300"/>
      <c r="M33353" s="300"/>
      <c r="N33353" s="300"/>
      <c r="O33353" s="300"/>
      <c r="P33353" s="300"/>
      <c r="Q33353" s="300"/>
      <c r="R33353" s="300"/>
      <c r="S33353" s="300"/>
      <c r="T33353" s="300"/>
      <c r="U33353" s="300"/>
      <c r="V33353" s="300"/>
      <c r="W33353" s="300"/>
      <c r="X33353" s="300"/>
      <c r="Y33353" s="300"/>
      <c r="Z33353" s="300"/>
      <c r="AA33353" s="300"/>
      <c r="AB33353" s="300"/>
      <c r="AC33353" s="300"/>
      <c r="AD33353" s="300"/>
      <c r="AE33353" s="300"/>
      <c r="AF33353" s="300"/>
      <c r="AG33353" s="300"/>
      <c r="AH33353" s="300"/>
      <c r="AI33353" s="300"/>
      <c r="AJ33353" s="300"/>
      <c r="AK33353" s="300"/>
      <c r="AL33353" s="300"/>
      <c r="AM33353" s="300"/>
      <c r="AN33353" s="300"/>
      <c r="AO33353" s="300"/>
      <c r="AP33353" s="300"/>
      <c r="AQ33353" s="300"/>
      <c r="AR33353" s="300"/>
      <c r="AS33353" s="300"/>
      <c r="AT33353" s="300"/>
      <c r="AU33353" s="300"/>
      <c r="AV33353" s="300"/>
      <c r="AW33353" s="300"/>
      <c r="AX33353" s="300"/>
      <c r="AY33353" s="300"/>
      <c r="AZ33353" s="300"/>
      <c r="BA33353" s="300"/>
      <c r="BB33353" s="300"/>
      <c r="BC33353" s="300"/>
      <c r="BD33353" s="300"/>
      <c r="BE33353" s="300"/>
      <c r="BF33353" s="300"/>
      <c r="BG33353" s="300"/>
      <c r="BH33353" s="300"/>
      <c r="BI33353" s="300"/>
      <c r="BJ33353" s="300"/>
      <c r="BK33353" s="300"/>
      <c r="BL33353" s="300"/>
      <c r="BM33353" s="300"/>
      <c r="BN33353" s="300"/>
      <c r="BO33353" s="300"/>
      <c r="BP33353" s="300"/>
      <c r="BQ33353" s="300"/>
      <c r="BR33353" s="300"/>
      <c r="BS33353" s="300"/>
      <c r="BT33353" s="300"/>
      <c r="BU33353" s="300"/>
      <c r="BV33353" s="300"/>
      <c r="BW33353" s="300"/>
      <c r="BX33353" s="300"/>
      <c r="BY33353" s="300"/>
      <c r="BZ33353" s="300"/>
      <c r="CA33353" s="300"/>
      <c r="CB33353" s="300"/>
      <c r="CC33353" s="300"/>
      <c r="CD33353" s="300"/>
      <c r="CE33353" s="300"/>
      <c r="CF33353" s="300"/>
      <c r="CG33353" s="300"/>
      <c r="CH33353" s="300"/>
      <c r="CI33353" s="300"/>
      <c r="CJ33353" s="300"/>
      <c r="CK33353" s="300"/>
      <c r="CL33353" s="300"/>
      <c r="CM33353" s="300"/>
      <c r="CN33353" s="300"/>
      <c r="CO33353" s="300"/>
      <c r="CP33353" s="300"/>
      <c r="CQ33353" s="300"/>
      <c r="CR33353" s="300"/>
      <c r="CS33353" s="300"/>
      <c r="CT33353" s="300"/>
      <c r="CU33353" s="300"/>
      <c r="CV33353" s="300"/>
      <c r="CW33353" s="300"/>
      <c r="CX33353" s="300"/>
      <c r="CY33353" s="300"/>
      <c r="CZ33353" s="300"/>
      <c r="DA33353" s="300"/>
      <c r="DB33353" s="300"/>
      <c r="DC33353" s="300"/>
      <c r="DD33353" s="300"/>
      <c r="DE33353" s="300"/>
      <c r="DF33353" s="300"/>
      <c r="DG33353" s="300"/>
      <c r="DH33353" s="300"/>
      <c r="DI33353" s="300"/>
      <c r="DJ33353" s="300"/>
      <c r="DK33353" s="300"/>
      <c r="DL33353" s="300"/>
      <c r="DM33353" s="300"/>
      <c r="DN33353" s="300"/>
      <c r="DO33353" s="300"/>
      <c r="DP33353" s="300"/>
      <c r="DQ33353" s="300"/>
      <c r="DR33353" s="300"/>
      <c r="DS33353" s="300"/>
      <c r="DT33353" s="300"/>
      <c r="DU33353" s="300"/>
      <c r="DV33353" s="300"/>
      <c r="DW33353" s="300"/>
      <c r="DX33353" s="300"/>
      <c r="DY33353" s="300"/>
      <c r="DZ33353" s="300"/>
      <c r="EA33353" s="300"/>
      <c r="EB33353" s="300"/>
      <c r="EC33353" s="300"/>
      <c r="ED33353" s="300"/>
      <c r="EE33353" s="300"/>
      <c r="EF33353" s="300"/>
      <c r="EG33353" s="300"/>
      <c r="EH33353" s="300"/>
      <c r="EI33353" s="300"/>
      <c r="EJ33353" s="300"/>
      <c r="EK33353" s="300"/>
      <c r="EL33353" s="300"/>
      <c r="EM33353" s="300"/>
      <c r="EN33353" s="300"/>
      <c r="EO33353" s="300"/>
      <c r="EP33353" s="300"/>
      <c r="EQ33353" s="300"/>
      <c r="ER33353" s="300"/>
      <c r="ES33353" s="300"/>
      <c r="ET33353" s="300"/>
      <c r="EU33353" s="300"/>
      <c r="EV33353" s="300"/>
      <c r="EW33353" s="300"/>
      <c r="EX33353" s="300"/>
      <c r="EY33353" s="300"/>
      <c r="EZ33353" s="300"/>
      <c r="FA33353" s="300"/>
      <c r="FB33353" s="300"/>
      <c r="FC33353" s="300"/>
      <c r="FD33353" s="300"/>
      <c r="FE33353" s="300"/>
      <c r="FF33353" s="300"/>
      <c r="FG33353" s="300"/>
      <c r="FH33353" s="300"/>
      <c r="FI33353" s="300"/>
      <c r="FJ33353" s="300"/>
      <c r="FK33353" s="300"/>
      <c r="FL33353" s="300"/>
      <c r="FM33353" s="300"/>
      <c r="FN33353" s="300"/>
      <c r="FO33353" s="300"/>
      <c r="FP33353" s="300"/>
      <c r="FQ33353" s="300"/>
      <c r="FR33353" s="300"/>
      <c r="FS33353" s="300"/>
      <c r="FT33353" s="300"/>
      <c r="FU33353" s="300"/>
      <c r="FV33353" s="300"/>
      <c r="FW33353" s="300"/>
      <c r="FX33353" s="300"/>
      <c r="FY33353" s="300"/>
      <c r="FZ33353" s="300"/>
      <c r="GA33353" s="300"/>
      <c r="GB33353" s="300"/>
      <c r="GC33353" s="300"/>
      <c r="GD33353" s="300"/>
      <c r="GE33353" s="300"/>
      <c r="GF33353" s="300"/>
      <c r="GG33353" s="300"/>
      <c r="GH33353" s="300"/>
      <c r="GI33353" s="300"/>
      <c r="GJ33353" s="300"/>
      <c r="GK33353" s="300"/>
    </row>
    <row r="33354" spans="4:193" x14ac:dyDescent="0.25">
      <c r="D33354" s="300"/>
      <c r="J33354" s="300"/>
      <c r="K33354" s="300"/>
      <c r="L33354" s="300"/>
      <c r="M33354" s="300"/>
      <c r="N33354" s="300"/>
      <c r="O33354" s="300"/>
      <c r="P33354" s="300"/>
      <c r="Q33354" s="300"/>
      <c r="R33354" s="300"/>
      <c r="S33354" s="300"/>
      <c r="T33354" s="300"/>
      <c r="U33354" s="300"/>
      <c r="V33354" s="300"/>
      <c r="W33354" s="300"/>
      <c r="X33354" s="300"/>
      <c r="Y33354" s="300"/>
      <c r="Z33354" s="300"/>
      <c r="AA33354" s="300"/>
      <c r="AB33354" s="300"/>
      <c r="AC33354" s="300"/>
      <c r="AD33354" s="300"/>
      <c r="AE33354" s="300"/>
      <c r="AF33354" s="300"/>
      <c r="AG33354" s="300"/>
      <c r="AH33354" s="300"/>
      <c r="AI33354" s="300"/>
      <c r="AJ33354" s="300"/>
      <c r="AK33354" s="300"/>
      <c r="AL33354" s="300"/>
      <c r="AM33354" s="300"/>
      <c r="AN33354" s="300"/>
      <c r="AO33354" s="300"/>
      <c r="AP33354" s="300"/>
      <c r="AQ33354" s="300"/>
      <c r="AR33354" s="300"/>
      <c r="AS33354" s="300"/>
      <c r="AT33354" s="300"/>
      <c r="AU33354" s="300"/>
      <c r="AV33354" s="300"/>
      <c r="AW33354" s="300"/>
      <c r="AX33354" s="300"/>
      <c r="AY33354" s="300"/>
      <c r="AZ33354" s="300"/>
      <c r="BA33354" s="300"/>
      <c r="BB33354" s="300"/>
      <c r="BC33354" s="300"/>
      <c r="BD33354" s="300"/>
      <c r="BE33354" s="300"/>
      <c r="BF33354" s="300"/>
      <c r="BG33354" s="300"/>
      <c r="BH33354" s="300"/>
      <c r="BI33354" s="300"/>
      <c r="BJ33354" s="300"/>
      <c r="BK33354" s="300"/>
      <c r="BL33354" s="300"/>
      <c r="BM33354" s="300"/>
      <c r="BN33354" s="300"/>
      <c r="BO33354" s="300"/>
      <c r="BP33354" s="300"/>
      <c r="BQ33354" s="300"/>
      <c r="BR33354" s="300"/>
      <c r="BS33354" s="300"/>
      <c r="BT33354" s="300"/>
      <c r="BU33354" s="300"/>
      <c r="BV33354" s="300"/>
      <c r="BW33354" s="300"/>
      <c r="BX33354" s="300"/>
      <c r="BY33354" s="300"/>
      <c r="BZ33354" s="300"/>
      <c r="CA33354" s="300"/>
      <c r="CB33354" s="300"/>
      <c r="CC33354" s="300"/>
      <c r="CD33354" s="300"/>
      <c r="CE33354" s="300"/>
      <c r="CF33354" s="300"/>
      <c r="CG33354" s="300"/>
      <c r="CH33354" s="300"/>
      <c r="CI33354" s="300"/>
      <c r="CJ33354" s="300"/>
      <c r="CK33354" s="300"/>
      <c r="CL33354" s="300"/>
      <c r="CM33354" s="300"/>
      <c r="CN33354" s="300"/>
      <c r="CO33354" s="300"/>
      <c r="CP33354" s="300"/>
      <c r="CQ33354" s="300"/>
      <c r="CR33354" s="300"/>
      <c r="CS33354" s="300"/>
      <c r="CT33354" s="300"/>
      <c r="CU33354" s="300"/>
      <c r="CV33354" s="300"/>
      <c r="CW33354" s="300"/>
      <c r="CX33354" s="300"/>
      <c r="CY33354" s="300"/>
      <c r="CZ33354" s="300"/>
      <c r="DA33354" s="300"/>
      <c r="DB33354" s="300"/>
      <c r="DC33354" s="300"/>
      <c r="DD33354" s="300"/>
      <c r="DE33354" s="300"/>
      <c r="DF33354" s="300"/>
      <c r="DG33354" s="300"/>
      <c r="DH33354" s="300"/>
      <c r="DI33354" s="300"/>
      <c r="DJ33354" s="300"/>
      <c r="DK33354" s="300"/>
      <c r="DL33354" s="300"/>
      <c r="DM33354" s="300"/>
      <c r="DN33354" s="300"/>
      <c r="DO33354" s="300"/>
      <c r="DP33354" s="300"/>
      <c r="DQ33354" s="300"/>
      <c r="DR33354" s="300"/>
      <c r="DS33354" s="300"/>
      <c r="DT33354" s="300"/>
      <c r="DU33354" s="300"/>
      <c r="DV33354" s="300"/>
      <c r="DW33354" s="300"/>
      <c r="DX33354" s="300"/>
      <c r="DY33354" s="300"/>
      <c r="DZ33354" s="300"/>
      <c r="EA33354" s="300"/>
      <c r="EB33354" s="300"/>
      <c r="EC33354" s="300"/>
      <c r="ED33354" s="300"/>
      <c r="EE33354" s="300"/>
      <c r="EF33354" s="300"/>
      <c r="EG33354" s="300"/>
      <c r="EH33354" s="300"/>
      <c r="EI33354" s="300"/>
      <c r="EJ33354" s="300"/>
      <c r="EK33354" s="300"/>
      <c r="EL33354" s="300"/>
      <c r="EM33354" s="300"/>
      <c r="EN33354" s="300"/>
      <c r="EO33354" s="300"/>
      <c r="EP33354" s="300"/>
      <c r="EQ33354" s="300"/>
      <c r="ER33354" s="300"/>
      <c r="ES33354" s="300"/>
      <c r="ET33354" s="300"/>
      <c r="EU33354" s="300"/>
      <c r="EV33354" s="300"/>
      <c r="EW33354" s="300"/>
      <c r="EX33354" s="300"/>
      <c r="EY33354" s="300"/>
      <c r="EZ33354" s="300"/>
      <c r="FA33354" s="300"/>
      <c r="FB33354" s="300"/>
      <c r="FC33354" s="300"/>
      <c r="FD33354" s="300"/>
      <c r="FE33354" s="300"/>
      <c r="FF33354" s="300"/>
      <c r="FG33354" s="300"/>
      <c r="FH33354" s="300"/>
      <c r="FI33354" s="300"/>
      <c r="FJ33354" s="300"/>
      <c r="FK33354" s="300"/>
      <c r="FL33354" s="300"/>
      <c r="FM33354" s="300"/>
      <c r="FN33354" s="300"/>
      <c r="FO33354" s="300"/>
      <c r="FP33354" s="300"/>
      <c r="FQ33354" s="300"/>
      <c r="FR33354" s="300"/>
      <c r="FS33354" s="300"/>
      <c r="FT33354" s="300"/>
      <c r="FU33354" s="300"/>
      <c r="FV33354" s="300"/>
      <c r="FW33354" s="300"/>
      <c r="FX33354" s="300"/>
      <c r="FY33354" s="300"/>
      <c r="FZ33354" s="300"/>
      <c r="GA33354" s="300"/>
      <c r="GB33354" s="300"/>
      <c r="GC33354" s="300"/>
      <c r="GD33354" s="300"/>
      <c r="GE33354" s="300"/>
      <c r="GF33354" s="300"/>
      <c r="GG33354" s="300"/>
      <c r="GH33354" s="300"/>
      <c r="GI33354" s="300"/>
      <c r="GJ33354" s="300"/>
      <c r="GK33354" s="300"/>
    </row>
    <row r="33355" spans="4:193" x14ac:dyDescent="0.25">
      <c r="D33355" s="300"/>
      <c r="J33355" s="300"/>
      <c r="K33355" s="300"/>
      <c r="L33355" s="300"/>
      <c r="M33355" s="300"/>
      <c r="N33355" s="300"/>
      <c r="O33355" s="300"/>
      <c r="P33355" s="300"/>
      <c r="Q33355" s="300"/>
      <c r="R33355" s="300"/>
      <c r="S33355" s="300"/>
      <c r="T33355" s="300"/>
      <c r="U33355" s="300"/>
      <c r="V33355" s="300"/>
      <c r="W33355" s="300"/>
      <c r="X33355" s="300"/>
      <c r="Y33355" s="300"/>
      <c r="Z33355" s="300"/>
      <c r="AA33355" s="300"/>
      <c r="AB33355" s="300"/>
      <c r="AC33355" s="300"/>
      <c r="AD33355" s="300"/>
      <c r="AE33355" s="300"/>
      <c r="AF33355" s="300"/>
      <c r="AG33355" s="300"/>
      <c r="AH33355" s="300"/>
      <c r="AI33355" s="300"/>
      <c r="AJ33355" s="300"/>
      <c r="AK33355" s="300"/>
      <c r="AL33355" s="300"/>
      <c r="AM33355" s="300"/>
      <c r="AN33355" s="300"/>
      <c r="AO33355" s="300"/>
      <c r="AP33355" s="300"/>
      <c r="AQ33355" s="300"/>
      <c r="AR33355" s="300"/>
      <c r="AS33355" s="300"/>
      <c r="AT33355" s="300"/>
      <c r="AU33355" s="300"/>
      <c r="AV33355" s="300"/>
      <c r="AW33355" s="300"/>
      <c r="AX33355" s="300"/>
      <c r="AY33355" s="300"/>
      <c r="AZ33355" s="300"/>
      <c r="BA33355" s="300"/>
      <c r="BB33355" s="300"/>
      <c r="BC33355" s="300"/>
      <c r="BD33355" s="300"/>
      <c r="BE33355" s="300"/>
      <c r="BF33355" s="300"/>
      <c r="BG33355" s="300"/>
      <c r="BH33355" s="300"/>
      <c r="BI33355" s="300"/>
      <c r="BJ33355" s="300"/>
      <c r="BK33355" s="300"/>
      <c r="BL33355" s="300"/>
      <c r="BM33355" s="300"/>
      <c r="BN33355" s="300"/>
      <c r="BO33355" s="300"/>
      <c r="BP33355" s="300"/>
      <c r="BQ33355" s="300"/>
      <c r="BR33355" s="300"/>
      <c r="BS33355" s="300"/>
      <c r="BT33355" s="300"/>
      <c r="BU33355" s="300"/>
      <c r="BV33355" s="300"/>
      <c r="BW33355" s="300"/>
      <c r="BX33355" s="300"/>
      <c r="BY33355" s="300"/>
      <c r="BZ33355" s="300"/>
      <c r="CA33355" s="300"/>
      <c r="CB33355" s="300"/>
      <c r="CC33355" s="300"/>
      <c r="CD33355" s="300"/>
      <c r="CE33355" s="300"/>
      <c r="CF33355" s="300"/>
      <c r="CG33355" s="300"/>
      <c r="CH33355" s="300"/>
      <c r="CI33355" s="300"/>
      <c r="CJ33355" s="300"/>
      <c r="CK33355" s="300"/>
      <c r="CL33355" s="300"/>
      <c r="CM33355" s="300"/>
      <c r="CN33355" s="300"/>
      <c r="CO33355" s="300"/>
      <c r="CP33355" s="300"/>
      <c r="CQ33355" s="300"/>
      <c r="CR33355" s="300"/>
      <c r="CS33355" s="300"/>
      <c r="CT33355" s="300"/>
      <c r="CU33355" s="300"/>
      <c r="CV33355" s="300"/>
      <c r="CW33355" s="300"/>
      <c r="CX33355" s="300"/>
      <c r="CY33355" s="300"/>
      <c r="CZ33355" s="300"/>
      <c r="DA33355" s="300"/>
      <c r="DB33355" s="300"/>
      <c r="DC33355" s="300"/>
      <c r="DD33355" s="300"/>
      <c r="DE33355" s="300"/>
      <c r="DF33355" s="300"/>
      <c r="DG33355" s="300"/>
      <c r="DH33355" s="300"/>
      <c r="DI33355" s="300"/>
      <c r="DJ33355" s="300"/>
      <c r="DK33355" s="300"/>
      <c r="DL33355" s="300"/>
      <c r="DM33355" s="300"/>
      <c r="DN33355" s="300"/>
      <c r="DO33355" s="300"/>
      <c r="DP33355" s="300"/>
      <c r="DQ33355" s="300"/>
      <c r="DR33355" s="300"/>
      <c r="DS33355" s="300"/>
      <c r="DT33355" s="300"/>
      <c r="DU33355" s="300"/>
      <c r="DV33355" s="300"/>
      <c r="DW33355" s="300"/>
      <c r="DX33355" s="300"/>
      <c r="DY33355" s="300"/>
      <c r="DZ33355" s="300"/>
      <c r="EA33355" s="300"/>
      <c r="EB33355" s="300"/>
      <c r="EC33355" s="300"/>
      <c r="ED33355" s="300"/>
      <c r="EE33355" s="300"/>
      <c r="EF33355" s="300"/>
      <c r="EG33355" s="300"/>
      <c r="EH33355" s="300"/>
      <c r="EI33355" s="300"/>
      <c r="EJ33355" s="300"/>
      <c r="EK33355" s="300"/>
      <c r="EL33355" s="300"/>
      <c r="EM33355" s="300"/>
      <c r="EN33355" s="300"/>
      <c r="EO33355" s="300"/>
      <c r="EP33355" s="300"/>
      <c r="EQ33355" s="300"/>
      <c r="ER33355" s="300"/>
      <c r="ES33355" s="300"/>
      <c r="ET33355" s="300"/>
      <c r="EU33355" s="300"/>
      <c r="EV33355" s="300"/>
      <c r="EW33355" s="300"/>
      <c r="EX33355" s="300"/>
      <c r="EY33355" s="300"/>
      <c r="EZ33355" s="300"/>
      <c r="FA33355" s="300"/>
      <c r="FB33355" s="300"/>
      <c r="FC33355" s="300"/>
      <c r="FD33355" s="300"/>
      <c r="FE33355" s="300"/>
      <c r="FF33355" s="300"/>
      <c r="FG33355" s="300"/>
      <c r="FH33355" s="300"/>
      <c r="FI33355" s="300"/>
      <c r="FJ33355" s="300"/>
      <c r="FK33355" s="300"/>
      <c r="FL33355" s="300"/>
      <c r="FM33355" s="300"/>
      <c r="FN33355" s="300"/>
      <c r="FO33355" s="300"/>
      <c r="FP33355" s="300"/>
      <c r="FQ33355" s="300"/>
      <c r="FR33355" s="300"/>
      <c r="FS33355" s="300"/>
      <c r="FT33355" s="300"/>
      <c r="FU33355" s="300"/>
      <c r="FV33355" s="300"/>
      <c r="FW33355" s="300"/>
      <c r="FX33355" s="300"/>
      <c r="FY33355" s="300"/>
      <c r="FZ33355" s="300"/>
      <c r="GA33355" s="300"/>
      <c r="GB33355" s="300"/>
      <c r="GC33355" s="300"/>
      <c r="GD33355" s="300"/>
      <c r="GE33355" s="300"/>
      <c r="GF33355" s="300"/>
      <c r="GG33355" s="300"/>
      <c r="GH33355" s="300"/>
      <c r="GI33355" s="300"/>
      <c r="GJ33355" s="300"/>
      <c r="GK33355" s="300"/>
    </row>
    <row r="33356" spans="4:193" x14ac:dyDescent="0.25">
      <c r="D33356" s="300"/>
      <c r="J33356" s="300"/>
      <c r="K33356" s="300"/>
      <c r="L33356" s="300"/>
      <c r="M33356" s="300"/>
      <c r="N33356" s="300"/>
      <c r="O33356" s="300"/>
      <c r="P33356" s="300"/>
      <c r="Q33356" s="300"/>
      <c r="R33356" s="300"/>
      <c r="S33356" s="300"/>
      <c r="T33356" s="300"/>
      <c r="U33356" s="300"/>
      <c r="V33356" s="300"/>
      <c r="W33356" s="300"/>
      <c r="X33356" s="300"/>
      <c r="Y33356" s="300"/>
      <c r="Z33356" s="300"/>
      <c r="AA33356" s="300"/>
      <c r="AB33356" s="300"/>
      <c r="AC33356" s="300"/>
      <c r="AD33356" s="300"/>
      <c r="AE33356" s="300"/>
      <c r="AF33356" s="300"/>
      <c r="AG33356" s="300"/>
      <c r="AH33356" s="300"/>
      <c r="AI33356" s="300"/>
      <c r="AJ33356" s="300"/>
      <c r="AK33356" s="300"/>
      <c r="AL33356" s="300"/>
      <c r="AM33356" s="300"/>
      <c r="AN33356" s="300"/>
      <c r="AO33356" s="300"/>
      <c r="AP33356" s="300"/>
      <c r="AQ33356" s="300"/>
      <c r="AR33356" s="300"/>
      <c r="AS33356" s="300"/>
      <c r="AT33356" s="300"/>
      <c r="AU33356" s="300"/>
      <c r="AV33356" s="300"/>
      <c r="AW33356" s="300"/>
      <c r="AX33356" s="300"/>
      <c r="AY33356" s="300"/>
      <c r="AZ33356" s="300"/>
      <c r="BA33356" s="300"/>
      <c r="BB33356" s="300"/>
      <c r="BC33356" s="300"/>
      <c r="BD33356" s="300"/>
      <c r="BE33356" s="300"/>
      <c r="BF33356" s="300"/>
      <c r="BG33356" s="300"/>
      <c r="BH33356" s="300"/>
      <c r="BI33356" s="300"/>
      <c r="BJ33356" s="300"/>
      <c r="BK33356" s="300"/>
      <c r="BL33356" s="300"/>
      <c r="BM33356" s="300"/>
      <c r="BN33356" s="300"/>
      <c r="BO33356" s="300"/>
      <c r="BP33356" s="300"/>
      <c r="BQ33356" s="300"/>
      <c r="BR33356" s="300"/>
      <c r="BS33356" s="300"/>
      <c r="BT33356" s="300"/>
      <c r="BU33356" s="300"/>
      <c r="BV33356" s="300"/>
      <c r="BW33356" s="300"/>
      <c r="BX33356" s="300"/>
      <c r="BY33356" s="300"/>
      <c r="BZ33356" s="300"/>
      <c r="CA33356" s="300"/>
      <c r="CB33356" s="300"/>
      <c r="CC33356" s="300"/>
      <c r="CD33356" s="300"/>
      <c r="CE33356" s="300"/>
      <c r="CF33356" s="300"/>
      <c r="CG33356" s="300"/>
      <c r="CH33356" s="300"/>
      <c r="CI33356" s="300"/>
      <c r="CJ33356" s="300"/>
      <c r="CK33356" s="300"/>
      <c r="CL33356" s="300"/>
      <c r="CM33356" s="300"/>
      <c r="CN33356" s="300"/>
      <c r="CO33356" s="300"/>
      <c r="CP33356" s="300"/>
      <c r="CQ33356" s="300"/>
      <c r="CR33356" s="300"/>
      <c r="CS33356" s="300"/>
      <c r="CT33356" s="300"/>
      <c r="CU33356" s="300"/>
      <c r="CV33356" s="300"/>
      <c r="CW33356" s="300"/>
      <c r="CX33356" s="300"/>
      <c r="CY33356" s="300"/>
      <c r="CZ33356" s="300"/>
      <c r="DA33356" s="300"/>
      <c r="DB33356" s="300"/>
      <c r="DC33356" s="300"/>
      <c r="DD33356" s="300"/>
      <c r="DE33356" s="300"/>
      <c r="DF33356" s="300"/>
      <c r="DG33356" s="300"/>
      <c r="DH33356" s="300"/>
      <c r="DI33356" s="300"/>
      <c r="DJ33356" s="300"/>
      <c r="DK33356" s="300"/>
      <c r="DL33356" s="300"/>
      <c r="DM33356" s="300"/>
      <c r="DN33356" s="300"/>
      <c r="DO33356" s="300"/>
      <c r="DP33356" s="300"/>
      <c r="DQ33356" s="300"/>
      <c r="DR33356" s="300"/>
      <c r="DS33356" s="300"/>
      <c r="DT33356" s="300"/>
      <c r="DU33356" s="300"/>
      <c r="DV33356" s="300"/>
      <c r="DW33356" s="300"/>
      <c r="DX33356" s="300"/>
      <c r="DY33356" s="300"/>
      <c r="DZ33356" s="300"/>
      <c r="EA33356" s="300"/>
      <c r="EB33356" s="300"/>
      <c r="EC33356" s="300"/>
      <c r="ED33356" s="300"/>
      <c r="EE33356" s="300"/>
      <c r="EF33356" s="300"/>
      <c r="EG33356" s="300"/>
      <c r="EH33356" s="300"/>
      <c r="EI33356" s="300"/>
      <c r="EJ33356" s="300"/>
      <c r="EK33356" s="300"/>
      <c r="EL33356" s="300"/>
      <c r="EM33356" s="300"/>
      <c r="EN33356" s="300"/>
      <c r="EO33356" s="300"/>
      <c r="EP33356" s="300"/>
      <c r="EQ33356" s="300"/>
      <c r="ER33356" s="300"/>
      <c r="ES33356" s="300"/>
      <c r="ET33356" s="300"/>
      <c r="EU33356" s="300"/>
      <c r="EV33356" s="300"/>
      <c r="EW33356" s="300"/>
      <c r="EX33356" s="300"/>
      <c r="EY33356" s="300"/>
      <c r="EZ33356" s="300"/>
      <c r="FA33356" s="300"/>
      <c r="FB33356" s="300"/>
      <c r="FC33356" s="300"/>
      <c r="FD33356" s="300"/>
      <c r="FE33356" s="300"/>
      <c r="FF33356" s="300"/>
      <c r="FG33356" s="300"/>
      <c r="FH33356" s="300"/>
      <c r="FI33356" s="300"/>
      <c r="FJ33356" s="300"/>
      <c r="FK33356" s="300"/>
      <c r="FL33356" s="300"/>
      <c r="FM33356" s="300"/>
      <c r="FN33356" s="300"/>
      <c r="FO33356" s="300"/>
      <c r="FP33356" s="300"/>
      <c r="FQ33356" s="300"/>
      <c r="FR33356" s="300"/>
      <c r="FS33356" s="300"/>
      <c r="FT33356" s="300"/>
      <c r="FU33356" s="300"/>
      <c r="FV33356" s="300"/>
      <c r="FW33356" s="300"/>
      <c r="FX33356" s="300"/>
      <c r="FY33356" s="300"/>
      <c r="FZ33356" s="300"/>
      <c r="GA33356" s="300"/>
      <c r="GB33356" s="300"/>
      <c r="GC33356" s="300"/>
      <c r="GD33356" s="300"/>
      <c r="GE33356" s="300"/>
      <c r="GF33356" s="300"/>
      <c r="GG33356" s="300"/>
      <c r="GH33356" s="300"/>
      <c r="GI33356" s="300"/>
      <c r="GJ33356" s="300"/>
      <c r="GK33356" s="300"/>
    </row>
    <row r="33357" spans="4:193" x14ac:dyDescent="0.25">
      <c r="D33357" s="300"/>
      <c r="J33357" s="300"/>
      <c r="K33357" s="300"/>
      <c r="L33357" s="300"/>
      <c r="M33357" s="300"/>
      <c r="N33357" s="300"/>
      <c r="O33357" s="300"/>
      <c r="P33357" s="300"/>
      <c r="Q33357" s="300"/>
      <c r="R33357" s="300"/>
      <c r="S33357" s="300"/>
      <c r="T33357" s="300"/>
      <c r="U33357" s="300"/>
      <c r="V33357" s="300"/>
      <c r="W33357" s="300"/>
      <c r="X33357" s="300"/>
      <c r="Y33357" s="300"/>
      <c r="Z33357" s="300"/>
      <c r="AA33357" s="300"/>
      <c r="AB33357" s="300"/>
      <c r="AC33357" s="300"/>
      <c r="AD33357" s="300"/>
      <c r="AE33357" s="300"/>
      <c r="AF33357" s="300"/>
      <c r="AG33357" s="300"/>
      <c r="AH33357" s="300"/>
      <c r="AI33357" s="300"/>
      <c r="AJ33357" s="300"/>
      <c r="AK33357" s="300"/>
      <c r="AL33357" s="300"/>
      <c r="AM33357" s="300"/>
      <c r="AN33357" s="300"/>
      <c r="AO33357" s="300"/>
      <c r="AP33357" s="300"/>
      <c r="AQ33357" s="300"/>
      <c r="AR33357" s="300"/>
      <c r="AS33357" s="300"/>
      <c r="AT33357" s="300"/>
      <c r="AU33357" s="300"/>
      <c r="AV33357" s="300"/>
      <c r="AW33357" s="300"/>
      <c r="AX33357" s="300"/>
      <c r="AY33357" s="300"/>
      <c r="AZ33357" s="300"/>
      <c r="BA33357" s="300"/>
      <c r="BB33357" s="300"/>
      <c r="BC33357" s="300"/>
      <c r="BD33357" s="300"/>
      <c r="BE33357" s="300"/>
      <c r="BF33357" s="300"/>
      <c r="BG33357" s="300"/>
      <c r="BH33357" s="300"/>
      <c r="BI33357" s="300"/>
      <c r="BJ33357" s="300"/>
      <c r="BK33357" s="300"/>
      <c r="BL33357" s="300"/>
      <c r="BM33357" s="300"/>
      <c r="BN33357" s="300"/>
      <c r="BO33357" s="300"/>
      <c r="BP33357" s="300"/>
      <c r="BQ33357" s="300"/>
      <c r="BR33357" s="300"/>
      <c r="BS33357" s="300"/>
      <c r="BT33357" s="300"/>
      <c r="BU33357" s="300"/>
      <c r="BV33357" s="300"/>
      <c r="BW33357" s="300"/>
      <c r="BX33357" s="300"/>
      <c r="BY33357" s="300"/>
      <c r="BZ33357" s="300"/>
      <c r="CA33357" s="300"/>
      <c r="CB33357" s="300"/>
      <c r="CC33357" s="300"/>
      <c r="CD33357" s="300"/>
      <c r="CE33357" s="300"/>
      <c r="CF33357" s="300"/>
      <c r="CG33357" s="300"/>
      <c r="CH33357" s="300"/>
      <c r="CI33357" s="300"/>
      <c r="CJ33357" s="300"/>
      <c r="CK33357" s="300"/>
      <c r="CL33357" s="300"/>
      <c r="CM33357" s="300"/>
      <c r="CN33357" s="300"/>
      <c r="CO33357" s="300"/>
      <c r="CP33357" s="300"/>
      <c r="CQ33357" s="300"/>
      <c r="CR33357" s="300"/>
      <c r="CS33357" s="300"/>
      <c r="CT33357" s="300"/>
      <c r="CU33357" s="300"/>
      <c r="CV33357" s="300"/>
      <c r="CW33357" s="300"/>
      <c r="CX33357" s="300"/>
      <c r="CY33357" s="300"/>
      <c r="CZ33357" s="300"/>
      <c r="DA33357" s="300"/>
      <c r="DB33357" s="300"/>
      <c r="DC33357" s="300"/>
      <c r="DD33357" s="300"/>
      <c r="DE33357" s="300"/>
      <c r="DF33357" s="300"/>
      <c r="DG33357" s="300"/>
      <c r="DH33357" s="300"/>
      <c r="DI33357" s="300"/>
      <c r="DJ33357" s="300"/>
      <c r="DK33357" s="300"/>
      <c r="DL33357" s="300"/>
      <c r="DM33357" s="300"/>
      <c r="DN33357" s="300"/>
      <c r="DO33357" s="300"/>
      <c r="DP33357" s="300"/>
      <c r="DQ33357" s="300"/>
      <c r="DR33357" s="300"/>
      <c r="DS33357" s="300"/>
      <c r="DT33357" s="300"/>
      <c r="DU33357" s="300"/>
      <c r="DV33357" s="300"/>
      <c r="DW33357" s="300"/>
      <c r="DX33357" s="300"/>
      <c r="DY33357" s="300"/>
      <c r="DZ33357" s="300"/>
      <c r="EA33357" s="300"/>
      <c r="EB33357" s="300"/>
      <c r="EC33357" s="300"/>
      <c r="ED33357" s="300"/>
      <c r="EE33357" s="300"/>
      <c r="EF33357" s="300"/>
      <c r="EG33357" s="300"/>
      <c r="EH33357" s="300"/>
      <c r="EI33357" s="300"/>
      <c r="EJ33357" s="300"/>
      <c r="EK33357" s="300"/>
      <c r="EL33357" s="300"/>
      <c r="EM33357" s="300"/>
      <c r="EN33357" s="300"/>
      <c r="EO33357" s="300"/>
      <c r="EP33357" s="300"/>
      <c r="EQ33357" s="300"/>
      <c r="ER33357" s="300"/>
      <c r="ES33357" s="300"/>
      <c r="ET33357" s="300"/>
      <c r="EU33357" s="300"/>
      <c r="EV33357" s="300"/>
      <c r="EW33357" s="300"/>
      <c r="EX33357" s="300"/>
      <c r="EY33357" s="300"/>
      <c r="EZ33357" s="300"/>
      <c r="FA33357" s="300"/>
      <c r="FB33357" s="300"/>
      <c r="FC33357" s="300"/>
      <c r="FD33357" s="300"/>
      <c r="FE33357" s="300"/>
      <c r="FF33357" s="300"/>
      <c r="FG33357" s="300"/>
      <c r="FH33357" s="300"/>
      <c r="FI33357" s="300"/>
      <c r="FJ33357" s="300"/>
      <c r="FK33357" s="300"/>
      <c r="FL33357" s="300"/>
      <c r="FM33357" s="300"/>
      <c r="FN33357" s="300"/>
      <c r="FO33357" s="300"/>
      <c r="FP33357" s="300"/>
      <c r="FQ33357" s="300"/>
      <c r="FR33357" s="300"/>
      <c r="FS33357" s="300"/>
      <c r="FT33357" s="300"/>
      <c r="FU33357" s="300"/>
      <c r="FV33357" s="300"/>
      <c r="FW33357" s="300"/>
      <c r="FX33357" s="300"/>
      <c r="FY33357" s="300"/>
      <c r="FZ33357" s="300"/>
      <c r="GA33357" s="300"/>
      <c r="GB33357" s="300"/>
      <c r="GC33357" s="300"/>
      <c r="GD33357" s="300"/>
      <c r="GE33357" s="300"/>
      <c r="GF33357" s="300"/>
      <c r="GG33357" s="300"/>
      <c r="GH33357" s="300"/>
      <c r="GI33357" s="300"/>
      <c r="GJ33357" s="300"/>
      <c r="GK33357" s="300"/>
    </row>
    <row r="33358" spans="4:193" x14ac:dyDescent="0.25">
      <c r="D33358" s="300"/>
      <c r="J33358" s="300"/>
      <c r="K33358" s="300"/>
      <c r="L33358" s="300"/>
      <c r="M33358" s="300"/>
      <c r="N33358" s="300"/>
      <c r="O33358" s="300"/>
      <c r="P33358" s="300"/>
      <c r="Q33358" s="300"/>
      <c r="R33358" s="300"/>
      <c r="S33358" s="300"/>
      <c r="T33358" s="300"/>
      <c r="U33358" s="300"/>
      <c r="V33358" s="300"/>
      <c r="W33358" s="300"/>
      <c r="X33358" s="300"/>
      <c r="Y33358" s="300"/>
      <c r="Z33358" s="300"/>
      <c r="AA33358" s="300"/>
      <c r="AB33358" s="300"/>
      <c r="AC33358" s="300"/>
      <c r="AD33358" s="300"/>
      <c r="AE33358" s="300"/>
      <c r="AF33358" s="300"/>
      <c r="AG33358" s="300"/>
      <c r="AH33358" s="300"/>
      <c r="AI33358" s="300"/>
      <c r="AJ33358" s="300"/>
      <c r="AK33358" s="300"/>
      <c r="AL33358" s="300"/>
      <c r="AM33358" s="300"/>
      <c r="AN33358" s="300"/>
      <c r="AO33358" s="300"/>
      <c r="AP33358" s="300"/>
      <c r="AQ33358" s="300"/>
      <c r="AR33358" s="300"/>
      <c r="AS33358" s="300"/>
      <c r="AT33358" s="300"/>
      <c r="AU33358" s="300"/>
      <c r="AV33358" s="300"/>
      <c r="AW33358" s="300"/>
      <c r="AX33358" s="300"/>
      <c r="AY33358" s="300"/>
      <c r="AZ33358" s="300"/>
      <c r="BA33358" s="300"/>
      <c r="BB33358" s="300"/>
      <c r="BC33358" s="300"/>
      <c r="BD33358" s="300"/>
      <c r="BE33358" s="300"/>
      <c r="BF33358" s="300"/>
      <c r="BG33358" s="300"/>
      <c r="BH33358" s="300"/>
      <c r="BI33358" s="300"/>
      <c r="BJ33358" s="300"/>
      <c r="BK33358" s="300"/>
      <c r="BL33358" s="300"/>
      <c r="BM33358" s="300"/>
      <c r="BN33358" s="300"/>
      <c r="BO33358" s="300"/>
      <c r="BP33358" s="300"/>
      <c r="BQ33358" s="300"/>
      <c r="BR33358" s="300"/>
      <c r="BS33358" s="300"/>
      <c r="BT33358" s="300"/>
      <c r="BU33358" s="300"/>
      <c r="BV33358" s="300"/>
      <c r="BW33358" s="300"/>
      <c r="BX33358" s="300"/>
      <c r="BY33358" s="300"/>
      <c r="BZ33358" s="300"/>
      <c r="CA33358" s="300"/>
      <c r="CB33358" s="300"/>
      <c r="CC33358" s="300"/>
      <c r="CD33358" s="300"/>
      <c r="CE33358" s="300"/>
      <c r="CF33358" s="300"/>
      <c r="CG33358" s="300"/>
      <c r="CH33358" s="300"/>
      <c r="CI33358" s="300"/>
      <c r="CJ33358" s="300"/>
      <c r="CK33358" s="300"/>
      <c r="CL33358" s="300"/>
      <c r="CM33358" s="300"/>
      <c r="CN33358" s="300"/>
      <c r="CO33358" s="300"/>
      <c r="CP33358" s="300"/>
      <c r="CQ33358" s="300"/>
      <c r="CR33358" s="300"/>
      <c r="CS33358" s="300"/>
      <c r="CT33358" s="300"/>
      <c r="CU33358" s="300"/>
      <c r="CV33358" s="300"/>
      <c r="CW33358" s="300"/>
      <c r="CX33358" s="300"/>
      <c r="CY33358" s="300"/>
      <c r="CZ33358" s="300"/>
      <c r="DA33358" s="300"/>
      <c r="DB33358" s="300"/>
      <c r="DC33358" s="300"/>
      <c r="DD33358" s="300"/>
      <c r="DE33358" s="300"/>
      <c r="DF33358" s="300"/>
      <c r="DG33358" s="300"/>
      <c r="DH33358" s="300"/>
      <c r="DI33358" s="300"/>
      <c r="DJ33358" s="300"/>
      <c r="DK33358" s="300"/>
      <c r="DL33358" s="300"/>
      <c r="DM33358" s="300"/>
      <c r="DN33358" s="300"/>
      <c r="DO33358" s="300"/>
      <c r="DP33358" s="300"/>
      <c r="DQ33358" s="300"/>
      <c r="DR33358" s="300"/>
      <c r="DS33358" s="300"/>
      <c r="DT33358" s="300"/>
      <c r="DU33358" s="300"/>
      <c r="DV33358" s="300"/>
      <c r="DW33358" s="300"/>
      <c r="DX33358" s="300"/>
      <c r="DY33358" s="300"/>
      <c r="DZ33358" s="300"/>
      <c r="EA33358" s="300"/>
      <c r="EB33358" s="300"/>
      <c r="EC33358" s="300"/>
      <c r="ED33358" s="300"/>
      <c r="EE33358" s="300"/>
      <c r="EF33358" s="300"/>
      <c r="EG33358" s="300"/>
      <c r="EH33358" s="300"/>
      <c r="EI33358" s="300"/>
      <c r="EJ33358" s="300"/>
      <c r="EK33358" s="300"/>
      <c r="EL33358" s="300"/>
      <c r="EM33358" s="300"/>
      <c r="EN33358" s="300"/>
      <c r="EO33358" s="300"/>
      <c r="EP33358" s="300"/>
      <c r="EQ33358" s="300"/>
      <c r="ER33358" s="300"/>
      <c r="ES33358" s="300"/>
      <c r="ET33358" s="300"/>
      <c r="EU33358" s="300"/>
      <c r="EV33358" s="300"/>
      <c r="EW33358" s="300"/>
      <c r="EX33358" s="300"/>
      <c r="EY33358" s="300"/>
      <c r="EZ33358" s="300"/>
      <c r="FA33358" s="300"/>
      <c r="FB33358" s="300"/>
      <c r="FC33358" s="300"/>
      <c r="FD33358" s="300"/>
      <c r="FE33358" s="300"/>
      <c r="FF33358" s="300"/>
      <c r="FG33358" s="300"/>
      <c r="FH33358" s="300"/>
      <c r="FI33358" s="300"/>
      <c r="FJ33358" s="300"/>
      <c r="FK33358" s="300"/>
      <c r="FL33358" s="300"/>
      <c r="FM33358" s="300"/>
      <c r="FN33358" s="300"/>
      <c r="FO33358" s="300"/>
      <c r="FP33358" s="300"/>
      <c r="FQ33358" s="300"/>
      <c r="FR33358" s="300"/>
      <c r="FS33358" s="300"/>
      <c r="FT33358" s="300"/>
      <c r="FU33358" s="300"/>
      <c r="FV33358" s="300"/>
      <c r="FW33358" s="300"/>
      <c r="FX33358" s="300"/>
      <c r="FY33358" s="300"/>
      <c r="FZ33358" s="300"/>
      <c r="GA33358" s="300"/>
      <c r="GB33358" s="300"/>
      <c r="GC33358" s="300"/>
      <c r="GD33358" s="300"/>
      <c r="GE33358" s="300"/>
      <c r="GF33358" s="300"/>
      <c r="GG33358" s="300"/>
      <c r="GH33358" s="300"/>
      <c r="GI33358" s="300"/>
      <c r="GJ33358" s="300"/>
      <c r="GK33358" s="300"/>
    </row>
    <row r="33359" spans="4:193" x14ac:dyDescent="0.25">
      <c r="D33359" s="300"/>
      <c r="J33359" s="300"/>
      <c r="K33359" s="300"/>
      <c r="L33359" s="300"/>
      <c r="M33359" s="300"/>
      <c r="N33359" s="300"/>
      <c r="O33359" s="300"/>
      <c r="P33359" s="300"/>
      <c r="Q33359" s="300"/>
      <c r="R33359" s="300"/>
      <c r="S33359" s="300"/>
      <c r="T33359" s="300"/>
      <c r="U33359" s="300"/>
      <c r="V33359" s="300"/>
      <c r="W33359" s="300"/>
      <c r="X33359" s="300"/>
      <c r="Y33359" s="300"/>
      <c r="Z33359" s="300"/>
      <c r="AA33359" s="300"/>
      <c r="AB33359" s="300"/>
      <c r="AC33359" s="300"/>
      <c r="AD33359" s="300"/>
      <c r="AE33359" s="300"/>
      <c r="AF33359" s="300"/>
      <c r="AG33359" s="300"/>
      <c r="AH33359" s="300"/>
      <c r="AI33359" s="300"/>
      <c r="AJ33359" s="300"/>
      <c r="AK33359" s="300"/>
      <c r="AL33359" s="300"/>
      <c r="AM33359" s="300"/>
      <c r="AN33359" s="300"/>
      <c r="AO33359" s="300"/>
      <c r="AP33359" s="300"/>
      <c r="AQ33359" s="300"/>
      <c r="AR33359" s="300"/>
      <c r="AS33359" s="300"/>
      <c r="AT33359" s="300"/>
      <c r="AU33359" s="300"/>
      <c r="AV33359" s="300"/>
      <c r="AW33359" s="300"/>
      <c r="AX33359" s="300"/>
      <c r="AY33359" s="300"/>
      <c r="AZ33359" s="300"/>
      <c r="BA33359" s="300"/>
      <c r="BB33359" s="300"/>
      <c r="BC33359" s="300"/>
      <c r="BD33359" s="300"/>
      <c r="BE33359" s="300"/>
      <c r="BF33359" s="300"/>
      <c r="BG33359" s="300"/>
      <c r="BH33359" s="300"/>
      <c r="BI33359" s="300"/>
      <c r="BJ33359" s="300"/>
      <c r="BK33359" s="300"/>
      <c r="BL33359" s="300"/>
      <c r="BM33359" s="300"/>
      <c r="BN33359" s="300"/>
      <c r="BO33359" s="300"/>
      <c r="BP33359" s="300"/>
      <c r="BQ33359" s="300"/>
      <c r="BR33359" s="300"/>
      <c r="BS33359" s="300"/>
      <c r="BT33359" s="300"/>
      <c r="BU33359" s="300"/>
      <c r="BV33359" s="300"/>
      <c r="BW33359" s="300"/>
      <c r="BX33359" s="300"/>
      <c r="BY33359" s="300"/>
      <c r="BZ33359" s="300"/>
      <c r="CA33359" s="300"/>
      <c r="CB33359" s="300"/>
      <c r="CC33359" s="300"/>
      <c r="CD33359" s="300"/>
      <c r="CE33359" s="300"/>
      <c r="CF33359" s="300"/>
      <c r="CG33359" s="300"/>
      <c r="CH33359" s="300"/>
      <c r="CI33359" s="300"/>
      <c r="CJ33359" s="300"/>
      <c r="CK33359" s="300"/>
      <c r="CL33359" s="300"/>
      <c r="CM33359" s="300"/>
      <c r="CN33359" s="300"/>
      <c r="CO33359" s="300"/>
      <c r="CP33359" s="300"/>
      <c r="CQ33359" s="300"/>
      <c r="CR33359" s="300"/>
      <c r="CS33359" s="300"/>
      <c r="CT33359" s="300"/>
      <c r="CU33359" s="300"/>
      <c r="CV33359" s="300"/>
      <c r="CW33359" s="300"/>
      <c r="CX33359" s="300"/>
      <c r="CY33359" s="300"/>
      <c r="CZ33359" s="300"/>
      <c r="DA33359" s="300"/>
      <c r="DB33359" s="300"/>
      <c r="DC33359" s="300"/>
      <c r="DD33359" s="300"/>
      <c r="DE33359" s="300"/>
      <c r="DF33359" s="300"/>
      <c r="DG33359" s="300"/>
      <c r="DH33359" s="300"/>
      <c r="DI33359" s="300"/>
      <c r="DJ33359" s="300"/>
      <c r="DK33359" s="300"/>
      <c r="DL33359" s="300"/>
      <c r="DM33359" s="300"/>
      <c r="DN33359" s="300"/>
      <c r="DO33359" s="300"/>
      <c r="DP33359" s="300"/>
      <c r="DQ33359" s="300"/>
      <c r="DR33359" s="300"/>
      <c r="DS33359" s="300"/>
      <c r="DT33359" s="300"/>
      <c r="DU33359" s="300"/>
      <c r="DV33359" s="300"/>
      <c r="DW33359" s="300"/>
      <c r="DX33359" s="300"/>
      <c r="DY33359" s="300"/>
      <c r="DZ33359" s="300"/>
      <c r="EA33359" s="300"/>
      <c r="EB33359" s="300"/>
      <c r="EC33359" s="300"/>
      <c r="ED33359" s="300"/>
      <c r="EE33359" s="300"/>
      <c r="EF33359" s="300"/>
      <c r="EG33359" s="300"/>
      <c r="EH33359" s="300"/>
      <c r="EI33359" s="300"/>
      <c r="EJ33359" s="300"/>
      <c r="EK33359" s="300"/>
      <c r="EL33359" s="300"/>
      <c r="EM33359" s="300"/>
      <c r="EN33359" s="300"/>
      <c r="EO33359" s="300"/>
      <c r="EP33359" s="300"/>
      <c r="EQ33359" s="300"/>
      <c r="ER33359" s="300"/>
      <c r="ES33359" s="300"/>
      <c r="ET33359" s="300"/>
      <c r="EU33359" s="300"/>
      <c r="EV33359" s="300"/>
      <c r="EW33359" s="300"/>
      <c r="EX33359" s="300"/>
      <c r="EY33359" s="300"/>
      <c r="EZ33359" s="300"/>
      <c r="FA33359" s="300"/>
      <c r="FB33359" s="300"/>
      <c r="FC33359" s="300"/>
      <c r="FD33359" s="300"/>
      <c r="FE33359" s="300"/>
      <c r="FF33359" s="300"/>
      <c r="FG33359" s="300"/>
      <c r="FH33359" s="300"/>
      <c r="FI33359" s="300"/>
      <c r="FJ33359" s="300"/>
      <c r="FK33359" s="300"/>
      <c r="FL33359" s="300"/>
      <c r="FM33359" s="300"/>
      <c r="FN33359" s="300"/>
      <c r="FO33359" s="300"/>
      <c r="FP33359" s="300"/>
      <c r="FQ33359" s="300"/>
      <c r="FR33359" s="300"/>
      <c r="FS33359" s="300"/>
      <c r="FT33359" s="300"/>
      <c r="FU33359" s="300"/>
      <c r="FV33359" s="300"/>
      <c r="FW33359" s="300"/>
      <c r="FX33359" s="300"/>
      <c r="FY33359" s="300"/>
      <c r="FZ33359" s="300"/>
      <c r="GA33359" s="300"/>
      <c r="GB33359" s="300"/>
      <c r="GC33359" s="300"/>
      <c r="GD33359" s="300"/>
      <c r="GE33359" s="300"/>
      <c r="GF33359" s="300"/>
      <c r="GG33359" s="300"/>
      <c r="GH33359" s="300"/>
      <c r="GI33359" s="300"/>
      <c r="GJ33359" s="300"/>
      <c r="GK33359" s="300"/>
    </row>
    <row r="33360" spans="4:193" x14ac:dyDescent="0.25">
      <c r="D33360" s="300"/>
      <c r="J33360" s="300"/>
      <c r="K33360" s="300"/>
      <c r="L33360" s="300"/>
      <c r="M33360" s="300"/>
      <c r="N33360" s="300"/>
      <c r="O33360" s="300"/>
      <c r="P33360" s="300"/>
      <c r="Q33360" s="300"/>
      <c r="R33360" s="300"/>
      <c r="S33360" s="300"/>
      <c r="T33360" s="300"/>
      <c r="U33360" s="300"/>
      <c r="V33360" s="300"/>
      <c r="W33360" s="300"/>
      <c r="X33360" s="300"/>
      <c r="Y33360" s="300"/>
      <c r="Z33360" s="300"/>
      <c r="AA33360" s="300"/>
      <c r="AB33360" s="300"/>
      <c r="AC33360" s="300"/>
      <c r="AD33360" s="300"/>
      <c r="AE33360" s="300"/>
      <c r="AF33360" s="300"/>
      <c r="AG33360" s="300"/>
      <c r="AH33360" s="300"/>
      <c r="AI33360" s="300"/>
      <c r="AJ33360" s="300"/>
      <c r="AK33360" s="300"/>
      <c r="AL33360" s="300"/>
      <c r="AM33360" s="300"/>
      <c r="AN33360" s="300"/>
      <c r="AO33360" s="300"/>
      <c r="AP33360" s="300"/>
      <c r="AQ33360" s="300"/>
      <c r="AR33360" s="300"/>
      <c r="AS33360" s="300"/>
      <c r="AT33360" s="300"/>
      <c r="AU33360" s="300"/>
      <c r="AV33360" s="300"/>
      <c r="AW33360" s="300"/>
      <c r="AX33360" s="300"/>
      <c r="AY33360" s="300"/>
      <c r="AZ33360" s="300"/>
      <c r="BA33360" s="300"/>
      <c r="BB33360" s="300"/>
      <c r="BC33360" s="300"/>
      <c r="BD33360" s="300"/>
      <c r="BE33360" s="300"/>
      <c r="BF33360" s="300"/>
      <c r="BG33360" s="300"/>
      <c r="BH33360" s="300"/>
      <c r="BI33360" s="300"/>
      <c r="BJ33360" s="300"/>
      <c r="BK33360" s="300"/>
      <c r="BL33360" s="300"/>
      <c r="BM33360" s="300"/>
      <c r="BN33360" s="300"/>
      <c r="BO33360" s="300"/>
      <c r="BP33360" s="300"/>
      <c r="BQ33360" s="300"/>
      <c r="BR33360" s="300"/>
      <c r="BS33360" s="300"/>
      <c r="BT33360" s="300"/>
      <c r="BU33360" s="300"/>
      <c r="BV33360" s="300"/>
      <c r="BW33360" s="300"/>
      <c r="BX33360" s="300"/>
      <c r="BY33360" s="300"/>
      <c r="BZ33360" s="300"/>
      <c r="CA33360" s="300"/>
      <c r="CB33360" s="300"/>
      <c r="CC33360" s="300"/>
      <c r="CD33360" s="300"/>
      <c r="CE33360" s="300"/>
      <c r="CF33360" s="300"/>
      <c r="CG33360" s="300"/>
      <c r="CH33360" s="300"/>
      <c r="CI33360" s="300"/>
      <c r="CJ33360" s="300"/>
      <c r="CK33360" s="300"/>
      <c r="CL33360" s="300"/>
      <c r="CM33360" s="300"/>
      <c r="CN33360" s="300"/>
      <c r="CO33360" s="300"/>
      <c r="CP33360" s="300"/>
      <c r="CQ33360" s="300"/>
      <c r="CR33360" s="300"/>
      <c r="CS33360" s="300"/>
      <c r="CT33360" s="300"/>
      <c r="CU33360" s="300"/>
      <c r="CV33360" s="300"/>
      <c r="CW33360" s="300"/>
      <c r="CX33360" s="300"/>
      <c r="CY33360" s="300"/>
      <c r="CZ33360" s="300"/>
      <c r="DA33360" s="300"/>
      <c r="DB33360" s="300"/>
      <c r="DC33360" s="300"/>
      <c r="DD33360" s="300"/>
      <c r="DE33360" s="300"/>
      <c r="DF33360" s="300"/>
      <c r="DG33360" s="300"/>
      <c r="DH33360" s="300"/>
      <c r="DI33360" s="300"/>
      <c r="DJ33360" s="300"/>
      <c r="DK33360" s="300"/>
      <c r="DL33360" s="300"/>
      <c r="DM33360" s="300"/>
      <c r="DN33360" s="300"/>
      <c r="DO33360" s="300"/>
      <c r="DP33360" s="300"/>
      <c r="DQ33360" s="300"/>
      <c r="DR33360" s="300"/>
      <c r="DS33360" s="300"/>
      <c r="DT33360" s="300"/>
      <c r="DU33360" s="300"/>
      <c r="DV33360" s="300"/>
      <c r="DW33360" s="300"/>
      <c r="DX33360" s="300"/>
      <c r="DY33360" s="300"/>
      <c r="DZ33360" s="300"/>
      <c r="EA33360" s="300"/>
      <c r="EB33360" s="300"/>
      <c r="EC33360" s="300"/>
      <c r="ED33360" s="300"/>
      <c r="EE33360" s="300"/>
      <c r="EF33360" s="300"/>
      <c r="EG33360" s="300"/>
      <c r="EH33360" s="300"/>
      <c r="EI33360" s="300"/>
      <c r="EJ33360" s="300"/>
      <c r="EK33360" s="300"/>
      <c r="EL33360" s="300"/>
      <c r="EM33360" s="300"/>
      <c r="EN33360" s="300"/>
      <c r="EO33360" s="300"/>
      <c r="EP33360" s="300"/>
      <c r="EQ33360" s="300"/>
      <c r="ER33360" s="300"/>
      <c r="ES33360" s="300"/>
      <c r="ET33360" s="300"/>
      <c r="EU33360" s="300"/>
      <c r="EV33360" s="300"/>
      <c r="EW33360" s="300"/>
      <c r="EX33360" s="300"/>
      <c r="EY33360" s="300"/>
      <c r="EZ33360" s="300"/>
      <c r="FA33360" s="300"/>
      <c r="FB33360" s="300"/>
      <c r="FC33360" s="300"/>
      <c r="FD33360" s="300"/>
      <c r="FE33360" s="300"/>
      <c r="FF33360" s="300"/>
      <c r="FG33360" s="300"/>
      <c r="FH33360" s="300"/>
      <c r="FI33360" s="300"/>
      <c r="FJ33360" s="300"/>
      <c r="FK33360" s="300"/>
      <c r="FL33360" s="300"/>
      <c r="FM33360" s="300"/>
      <c r="FN33360" s="300"/>
      <c r="FO33360" s="300"/>
      <c r="FP33360" s="300"/>
      <c r="FQ33360" s="300"/>
      <c r="FR33360" s="300"/>
      <c r="FS33360" s="300"/>
      <c r="FT33360" s="300"/>
      <c r="FU33360" s="300"/>
      <c r="FV33360" s="300"/>
      <c r="FW33360" s="300"/>
      <c r="FX33360" s="300"/>
      <c r="FY33360" s="300"/>
      <c r="FZ33360" s="300"/>
      <c r="GA33360" s="300"/>
      <c r="GB33360" s="300"/>
      <c r="GC33360" s="300"/>
      <c r="GD33360" s="300"/>
      <c r="GE33360" s="300"/>
      <c r="GF33360" s="300"/>
      <c r="GG33360" s="300"/>
      <c r="GH33360" s="300"/>
      <c r="GI33360" s="300"/>
      <c r="GJ33360" s="300"/>
      <c r="GK33360" s="300"/>
    </row>
    <row r="33361" spans="4:193" x14ac:dyDescent="0.25">
      <c r="D33361" s="300"/>
      <c r="J33361" s="300"/>
      <c r="K33361" s="300"/>
      <c r="L33361" s="300"/>
      <c r="M33361" s="300"/>
      <c r="N33361" s="300"/>
      <c r="O33361" s="300"/>
      <c r="P33361" s="300"/>
      <c r="Q33361" s="300"/>
      <c r="R33361" s="300"/>
      <c r="S33361" s="300"/>
      <c r="T33361" s="300"/>
      <c r="U33361" s="300"/>
      <c r="V33361" s="300"/>
      <c r="W33361" s="300"/>
      <c r="X33361" s="300"/>
      <c r="Y33361" s="300"/>
      <c r="Z33361" s="300"/>
      <c r="AA33361" s="300"/>
      <c r="AB33361" s="300"/>
      <c r="AC33361" s="300"/>
      <c r="AD33361" s="300"/>
      <c r="AE33361" s="300"/>
      <c r="AF33361" s="300"/>
      <c r="AG33361" s="300"/>
      <c r="AH33361" s="300"/>
      <c r="AI33361" s="300"/>
      <c r="AJ33361" s="300"/>
      <c r="AK33361" s="300"/>
      <c r="AL33361" s="300"/>
      <c r="AM33361" s="300"/>
      <c r="AN33361" s="300"/>
      <c r="AO33361" s="300"/>
      <c r="AP33361" s="300"/>
      <c r="AQ33361" s="300"/>
      <c r="AR33361" s="300"/>
      <c r="AS33361" s="300"/>
      <c r="AT33361" s="300"/>
      <c r="AU33361" s="300"/>
      <c r="AV33361" s="300"/>
      <c r="AW33361" s="300"/>
      <c r="AX33361" s="300"/>
      <c r="AY33361" s="300"/>
      <c r="AZ33361" s="300"/>
      <c r="BA33361" s="300"/>
      <c r="BB33361" s="300"/>
      <c r="BC33361" s="300"/>
      <c r="BD33361" s="300"/>
      <c r="BE33361" s="300"/>
      <c r="BF33361" s="300"/>
      <c r="BG33361" s="300"/>
      <c r="BH33361" s="300"/>
      <c r="BI33361" s="300"/>
      <c r="BJ33361" s="300"/>
      <c r="BK33361" s="300"/>
      <c r="BL33361" s="300"/>
      <c r="BM33361" s="300"/>
      <c r="BN33361" s="300"/>
      <c r="BO33361" s="300"/>
      <c r="BP33361" s="300"/>
      <c r="BQ33361" s="300"/>
      <c r="BR33361" s="300"/>
      <c r="BS33361" s="300"/>
      <c r="BT33361" s="300"/>
      <c r="BU33361" s="300"/>
      <c r="BV33361" s="300"/>
      <c r="BW33361" s="300"/>
      <c r="BX33361" s="300"/>
      <c r="BY33361" s="300"/>
      <c r="BZ33361" s="300"/>
      <c r="CA33361" s="300"/>
      <c r="CB33361" s="300"/>
      <c r="CC33361" s="300"/>
      <c r="CD33361" s="300"/>
      <c r="CE33361" s="300"/>
      <c r="CF33361" s="300"/>
      <c r="CG33361" s="300"/>
      <c r="CH33361" s="300"/>
      <c r="CI33361" s="300"/>
      <c r="CJ33361" s="300"/>
      <c r="CK33361" s="300"/>
      <c r="CL33361" s="300"/>
      <c r="CM33361" s="300"/>
      <c r="CN33361" s="300"/>
      <c r="CO33361" s="300"/>
      <c r="CP33361" s="300"/>
      <c r="CQ33361" s="300"/>
      <c r="CR33361" s="300"/>
      <c r="CS33361" s="300"/>
      <c r="CT33361" s="300"/>
      <c r="CU33361" s="300"/>
      <c r="CV33361" s="300"/>
      <c r="CW33361" s="300"/>
      <c r="CX33361" s="300"/>
      <c r="CY33361" s="300"/>
      <c r="CZ33361" s="300"/>
      <c r="DA33361" s="300"/>
      <c r="DB33361" s="300"/>
      <c r="DC33361" s="300"/>
      <c r="DD33361" s="300"/>
      <c r="DE33361" s="300"/>
      <c r="DF33361" s="300"/>
      <c r="DG33361" s="300"/>
      <c r="DH33361" s="300"/>
      <c r="DI33361" s="300"/>
      <c r="DJ33361" s="300"/>
      <c r="DK33361" s="300"/>
      <c r="DL33361" s="300"/>
      <c r="DM33361" s="300"/>
      <c r="DN33361" s="300"/>
      <c r="DO33361" s="300"/>
      <c r="DP33361" s="300"/>
      <c r="DQ33361" s="300"/>
      <c r="DR33361" s="300"/>
      <c r="DS33361" s="300"/>
      <c r="DT33361" s="300"/>
      <c r="DU33361" s="300"/>
      <c r="DV33361" s="300"/>
      <c r="DW33361" s="300"/>
      <c r="DX33361" s="300"/>
      <c r="DY33361" s="300"/>
      <c r="DZ33361" s="300"/>
      <c r="EA33361" s="300"/>
      <c r="EB33361" s="300"/>
      <c r="EC33361" s="300"/>
      <c r="ED33361" s="300"/>
      <c r="EE33361" s="300"/>
      <c r="EF33361" s="300"/>
      <c r="EG33361" s="300"/>
      <c r="EH33361" s="300"/>
      <c r="EI33361" s="300"/>
      <c r="EJ33361" s="300"/>
      <c r="EK33361" s="300"/>
      <c r="EL33361" s="300"/>
      <c r="EM33361" s="300"/>
      <c r="EN33361" s="300"/>
      <c r="EO33361" s="300"/>
      <c r="EP33361" s="300"/>
      <c r="EQ33361" s="300"/>
      <c r="ER33361" s="300"/>
      <c r="ES33361" s="300"/>
      <c r="ET33361" s="300"/>
      <c r="EU33361" s="300"/>
      <c r="EV33361" s="300"/>
      <c r="EW33361" s="300"/>
      <c r="EX33361" s="300"/>
      <c r="EY33361" s="300"/>
      <c r="EZ33361" s="300"/>
      <c r="FA33361" s="300"/>
      <c r="FB33361" s="300"/>
      <c r="FC33361" s="300"/>
      <c r="FD33361" s="300"/>
      <c r="FE33361" s="300"/>
      <c r="FF33361" s="300"/>
      <c r="FG33361" s="300"/>
      <c r="FH33361" s="300"/>
      <c r="FI33361" s="300"/>
      <c r="FJ33361" s="300"/>
      <c r="FK33361" s="300"/>
      <c r="FL33361" s="300"/>
      <c r="FM33361" s="300"/>
      <c r="FN33361" s="300"/>
      <c r="FO33361" s="300"/>
      <c r="FP33361" s="300"/>
      <c r="FQ33361" s="300"/>
      <c r="FR33361" s="300"/>
      <c r="FS33361" s="300"/>
      <c r="FT33361" s="300"/>
      <c r="FU33361" s="300"/>
      <c r="FV33361" s="300"/>
      <c r="FW33361" s="300"/>
      <c r="FX33361" s="300"/>
      <c r="FY33361" s="300"/>
      <c r="FZ33361" s="300"/>
      <c r="GA33361" s="300"/>
      <c r="GB33361" s="300"/>
      <c r="GC33361" s="300"/>
      <c r="GD33361" s="300"/>
      <c r="GE33361" s="300"/>
      <c r="GF33361" s="300"/>
      <c r="GG33361" s="300"/>
      <c r="GH33361" s="300"/>
      <c r="GI33361" s="300"/>
      <c r="GJ33361" s="300"/>
      <c r="GK33361" s="300"/>
    </row>
    <row r="33362" spans="4:193" x14ac:dyDescent="0.25">
      <c r="D33362" s="300"/>
      <c r="J33362" s="300"/>
      <c r="K33362" s="300"/>
      <c r="L33362" s="300"/>
      <c r="M33362" s="300"/>
      <c r="N33362" s="300"/>
      <c r="O33362" s="300"/>
      <c r="P33362" s="300"/>
      <c r="Q33362" s="300"/>
      <c r="R33362" s="300"/>
      <c r="S33362" s="300"/>
      <c r="T33362" s="300"/>
      <c r="U33362" s="300"/>
      <c r="V33362" s="300"/>
      <c r="W33362" s="300"/>
      <c r="X33362" s="300"/>
      <c r="Y33362" s="300"/>
      <c r="Z33362" s="300"/>
      <c r="AA33362" s="300"/>
      <c r="AB33362" s="300"/>
      <c r="AC33362" s="300"/>
      <c r="AD33362" s="300"/>
      <c r="AE33362" s="300"/>
      <c r="AF33362" s="300"/>
      <c r="AG33362" s="300"/>
      <c r="AH33362" s="300"/>
      <c r="AI33362" s="300"/>
      <c r="AJ33362" s="300"/>
      <c r="AK33362" s="300"/>
      <c r="AL33362" s="300"/>
      <c r="AM33362" s="300"/>
      <c r="AN33362" s="300"/>
      <c r="AO33362" s="300"/>
      <c r="AP33362" s="300"/>
      <c r="AQ33362" s="300"/>
      <c r="AR33362" s="300"/>
      <c r="AS33362" s="300"/>
      <c r="AT33362" s="300"/>
      <c r="AU33362" s="300"/>
      <c r="AV33362" s="300"/>
      <c r="AW33362" s="300"/>
      <c r="AX33362" s="300"/>
      <c r="AY33362" s="300"/>
      <c r="AZ33362" s="300"/>
      <c r="BA33362" s="300"/>
      <c r="BB33362" s="300"/>
      <c r="BC33362" s="300"/>
      <c r="BD33362" s="300"/>
      <c r="BE33362" s="300"/>
      <c r="BF33362" s="300"/>
      <c r="BG33362" s="300"/>
      <c r="BH33362" s="300"/>
      <c r="BI33362" s="300"/>
      <c r="BJ33362" s="300"/>
      <c r="BK33362" s="300"/>
      <c r="BL33362" s="300"/>
      <c r="BM33362" s="300"/>
      <c r="BN33362" s="300"/>
      <c r="BO33362" s="300"/>
      <c r="BP33362" s="300"/>
      <c r="BQ33362" s="300"/>
      <c r="BR33362" s="300"/>
      <c r="BS33362" s="300"/>
      <c r="BT33362" s="300"/>
      <c r="BU33362" s="300"/>
      <c r="BV33362" s="300"/>
      <c r="BW33362" s="300"/>
      <c r="BX33362" s="300"/>
      <c r="BY33362" s="300"/>
      <c r="BZ33362" s="300"/>
      <c r="CA33362" s="300"/>
      <c r="CB33362" s="300"/>
      <c r="CC33362" s="300"/>
      <c r="CD33362" s="300"/>
      <c r="CE33362" s="300"/>
      <c r="CF33362" s="300"/>
      <c r="CG33362" s="300"/>
      <c r="CH33362" s="300"/>
      <c r="CI33362" s="300"/>
      <c r="CJ33362" s="300"/>
      <c r="CK33362" s="300"/>
      <c r="CL33362" s="300"/>
      <c r="CM33362" s="300"/>
      <c r="CN33362" s="300"/>
      <c r="CO33362" s="300"/>
      <c r="CP33362" s="300"/>
      <c r="CQ33362" s="300"/>
      <c r="CR33362" s="300"/>
      <c r="CS33362" s="300"/>
      <c r="CT33362" s="300"/>
      <c r="CU33362" s="300"/>
      <c r="CV33362" s="300"/>
      <c r="CW33362" s="300"/>
      <c r="CX33362" s="300"/>
      <c r="CY33362" s="300"/>
      <c r="CZ33362" s="300"/>
      <c r="DA33362" s="300"/>
      <c r="DB33362" s="300"/>
      <c r="DC33362" s="300"/>
      <c r="DD33362" s="300"/>
      <c r="DE33362" s="300"/>
      <c r="DF33362" s="300"/>
      <c r="DG33362" s="300"/>
      <c r="DH33362" s="300"/>
      <c r="DI33362" s="300"/>
      <c r="DJ33362" s="300"/>
      <c r="DK33362" s="300"/>
      <c r="DL33362" s="300"/>
      <c r="DM33362" s="300"/>
      <c r="DN33362" s="300"/>
      <c r="DO33362" s="300"/>
      <c r="DP33362" s="300"/>
      <c r="DQ33362" s="300"/>
      <c r="DR33362" s="300"/>
      <c r="DS33362" s="300"/>
      <c r="DT33362" s="300"/>
      <c r="DU33362" s="300"/>
      <c r="DV33362" s="300"/>
      <c r="DW33362" s="300"/>
      <c r="DX33362" s="300"/>
      <c r="DY33362" s="300"/>
      <c r="DZ33362" s="300"/>
      <c r="EA33362" s="300"/>
      <c r="EB33362" s="300"/>
      <c r="EC33362" s="300"/>
      <c r="ED33362" s="300"/>
      <c r="EE33362" s="300"/>
      <c r="EF33362" s="300"/>
      <c r="EG33362" s="300"/>
      <c r="EH33362" s="300"/>
      <c r="EI33362" s="300"/>
      <c r="EJ33362" s="300"/>
      <c r="EK33362" s="300"/>
      <c r="EL33362" s="300"/>
      <c r="EM33362" s="300"/>
      <c r="EN33362" s="300"/>
      <c r="EO33362" s="300"/>
      <c r="EP33362" s="300"/>
      <c r="EQ33362" s="300"/>
      <c r="ER33362" s="300"/>
      <c r="ES33362" s="300"/>
      <c r="ET33362" s="300"/>
      <c r="EU33362" s="300"/>
      <c r="EV33362" s="300"/>
      <c r="EW33362" s="300"/>
      <c r="EX33362" s="300"/>
      <c r="EY33362" s="300"/>
      <c r="EZ33362" s="300"/>
      <c r="FA33362" s="300"/>
      <c r="FB33362" s="300"/>
      <c r="FC33362" s="300"/>
      <c r="FD33362" s="300"/>
      <c r="FE33362" s="300"/>
      <c r="FF33362" s="300"/>
      <c r="FG33362" s="300"/>
      <c r="FH33362" s="300"/>
      <c r="FI33362" s="300"/>
      <c r="FJ33362" s="300"/>
      <c r="FK33362" s="300"/>
      <c r="FL33362" s="300"/>
      <c r="FM33362" s="300"/>
      <c r="FN33362" s="300"/>
      <c r="FO33362" s="300"/>
      <c r="FP33362" s="300"/>
      <c r="FQ33362" s="300"/>
      <c r="FR33362" s="300"/>
      <c r="FS33362" s="300"/>
      <c r="FT33362" s="300"/>
      <c r="FU33362" s="300"/>
      <c r="FV33362" s="300"/>
      <c r="FW33362" s="300"/>
      <c r="FX33362" s="300"/>
      <c r="FY33362" s="300"/>
      <c r="FZ33362" s="300"/>
      <c r="GA33362" s="300"/>
      <c r="GB33362" s="300"/>
      <c r="GC33362" s="300"/>
      <c r="GD33362" s="300"/>
      <c r="GE33362" s="300"/>
      <c r="GF33362" s="300"/>
      <c r="GG33362" s="300"/>
      <c r="GH33362" s="300"/>
      <c r="GI33362" s="300"/>
      <c r="GJ33362" s="300"/>
      <c r="GK33362" s="300"/>
    </row>
    <row r="33363" spans="4:193" x14ac:dyDescent="0.25">
      <c r="D33363" s="300"/>
      <c r="J33363" s="300"/>
      <c r="K33363" s="300"/>
      <c r="L33363" s="300"/>
      <c r="M33363" s="300"/>
      <c r="N33363" s="300"/>
      <c r="O33363" s="300"/>
      <c r="P33363" s="300"/>
      <c r="Q33363" s="300"/>
      <c r="R33363" s="300"/>
      <c r="S33363" s="300"/>
      <c r="T33363" s="300"/>
      <c r="U33363" s="300"/>
      <c r="V33363" s="300"/>
      <c r="W33363" s="300"/>
      <c r="X33363" s="300"/>
      <c r="Y33363" s="300"/>
      <c r="Z33363" s="300"/>
      <c r="AA33363" s="300"/>
      <c r="AB33363" s="300"/>
      <c r="AC33363" s="300"/>
      <c r="AD33363" s="300"/>
      <c r="AE33363" s="300"/>
      <c r="AF33363" s="300"/>
      <c r="AG33363" s="300"/>
      <c r="AH33363" s="300"/>
      <c r="AI33363" s="300"/>
      <c r="AJ33363" s="300"/>
      <c r="AK33363" s="300"/>
      <c r="AL33363" s="300"/>
      <c r="AM33363" s="300"/>
      <c r="AN33363" s="300"/>
      <c r="AO33363" s="300"/>
      <c r="AP33363" s="300"/>
      <c r="AQ33363" s="300"/>
      <c r="AR33363" s="300"/>
      <c r="AS33363" s="300"/>
      <c r="AT33363" s="300"/>
      <c r="AU33363" s="300"/>
      <c r="AV33363" s="300"/>
      <c r="AW33363" s="300"/>
      <c r="AX33363" s="300"/>
      <c r="AY33363" s="300"/>
      <c r="AZ33363" s="300"/>
      <c r="BA33363" s="300"/>
      <c r="BB33363" s="300"/>
      <c r="BC33363" s="300"/>
      <c r="BD33363" s="300"/>
      <c r="BE33363" s="300"/>
      <c r="BF33363" s="300"/>
      <c r="BG33363" s="300"/>
      <c r="BH33363" s="300"/>
      <c r="BI33363" s="300"/>
      <c r="BJ33363" s="300"/>
      <c r="BK33363" s="300"/>
      <c r="BL33363" s="300"/>
      <c r="BM33363" s="300"/>
      <c r="BN33363" s="300"/>
      <c r="BO33363" s="300"/>
      <c r="BP33363" s="300"/>
      <c r="BQ33363" s="300"/>
      <c r="BR33363" s="300"/>
      <c r="BS33363" s="300"/>
      <c r="BT33363" s="300"/>
      <c r="BU33363" s="300"/>
      <c r="BV33363" s="300"/>
      <c r="BW33363" s="300"/>
      <c r="BX33363" s="300"/>
      <c r="BY33363" s="300"/>
      <c r="BZ33363" s="300"/>
      <c r="CA33363" s="300"/>
      <c r="CB33363" s="300"/>
      <c r="CC33363" s="300"/>
      <c r="CD33363" s="300"/>
      <c r="CE33363" s="300"/>
      <c r="CF33363" s="300"/>
      <c r="CG33363" s="300"/>
      <c r="CH33363" s="300"/>
      <c r="CI33363" s="300"/>
      <c r="CJ33363" s="300"/>
      <c r="CK33363" s="300"/>
      <c r="CL33363" s="300"/>
      <c r="CM33363" s="300"/>
      <c r="CN33363" s="300"/>
      <c r="CO33363" s="300"/>
      <c r="CP33363" s="300"/>
      <c r="CQ33363" s="300"/>
      <c r="CR33363" s="300"/>
      <c r="CS33363" s="300"/>
      <c r="CT33363" s="300"/>
      <c r="CU33363" s="300"/>
      <c r="CV33363" s="300"/>
      <c r="CW33363" s="300"/>
      <c r="CX33363" s="300"/>
      <c r="CY33363" s="300"/>
      <c r="CZ33363" s="300"/>
      <c r="DA33363" s="300"/>
      <c r="DB33363" s="300"/>
      <c r="DC33363" s="300"/>
      <c r="DD33363" s="300"/>
      <c r="DE33363" s="300"/>
      <c r="DF33363" s="300"/>
      <c r="DG33363" s="300"/>
      <c r="DH33363" s="300"/>
      <c r="DI33363" s="300"/>
      <c r="DJ33363" s="300"/>
      <c r="DK33363" s="300"/>
      <c r="DL33363" s="300"/>
      <c r="DM33363" s="300"/>
      <c r="DN33363" s="300"/>
      <c r="DO33363" s="300"/>
      <c r="DP33363" s="300"/>
      <c r="DQ33363" s="300"/>
      <c r="DR33363" s="300"/>
      <c r="DS33363" s="300"/>
      <c r="DT33363" s="300"/>
      <c r="DU33363" s="300"/>
      <c r="DV33363" s="300"/>
      <c r="DW33363" s="300"/>
      <c r="DX33363" s="300"/>
      <c r="DY33363" s="300"/>
      <c r="DZ33363" s="300"/>
      <c r="EA33363" s="300"/>
      <c r="EB33363" s="300"/>
      <c r="EC33363" s="300"/>
      <c r="ED33363" s="300"/>
      <c r="EE33363" s="300"/>
      <c r="EF33363" s="300"/>
      <c r="EG33363" s="300"/>
      <c r="EH33363" s="300"/>
      <c r="EI33363" s="300"/>
      <c r="EJ33363" s="300"/>
      <c r="EK33363" s="300"/>
      <c r="EL33363" s="300"/>
      <c r="EM33363" s="300"/>
      <c r="EN33363" s="300"/>
      <c r="EO33363" s="300"/>
      <c r="EP33363" s="300"/>
      <c r="EQ33363" s="300"/>
      <c r="ER33363" s="300"/>
      <c r="ES33363" s="300"/>
      <c r="ET33363" s="300"/>
      <c r="EU33363" s="300"/>
      <c r="EV33363" s="300"/>
      <c r="EW33363" s="300"/>
      <c r="EX33363" s="300"/>
      <c r="EY33363" s="300"/>
      <c r="EZ33363" s="300"/>
      <c r="FA33363" s="300"/>
      <c r="FB33363" s="300"/>
      <c r="FC33363" s="300"/>
      <c r="FD33363" s="300"/>
      <c r="FE33363" s="300"/>
      <c r="FF33363" s="300"/>
      <c r="FG33363" s="300"/>
      <c r="FH33363" s="300"/>
      <c r="FI33363" s="300"/>
      <c r="FJ33363" s="300"/>
      <c r="FK33363" s="300"/>
      <c r="FL33363" s="300"/>
      <c r="FM33363" s="300"/>
      <c r="FN33363" s="300"/>
      <c r="FO33363" s="300"/>
      <c r="FP33363" s="300"/>
      <c r="FQ33363" s="300"/>
      <c r="FR33363" s="300"/>
      <c r="FS33363" s="300"/>
      <c r="FT33363" s="300"/>
      <c r="FU33363" s="300"/>
      <c r="FV33363" s="300"/>
      <c r="FW33363" s="300"/>
      <c r="FX33363" s="300"/>
      <c r="FY33363" s="300"/>
      <c r="FZ33363" s="300"/>
      <c r="GA33363" s="300"/>
      <c r="GB33363" s="300"/>
      <c r="GC33363" s="300"/>
      <c r="GD33363" s="300"/>
      <c r="GE33363" s="300"/>
      <c r="GF33363" s="300"/>
      <c r="GG33363" s="300"/>
      <c r="GH33363" s="300"/>
      <c r="GI33363" s="300"/>
      <c r="GJ33363" s="300"/>
      <c r="GK33363" s="300"/>
    </row>
    <row r="33364" spans="4:193" x14ac:dyDescent="0.25">
      <c r="D33364" s="300"/>
      <c r="J33364" s="300"/>
      <c r="K33364" s="300"/>
      <c r="L33364" s="300"/>
      <c r="M33364" s="300"/>
      <c r="N33364" s="300"/>
      <c r="O33364" s="300"/>
      <c r="P33364" s="300"/>
      <c r="Q33364" s="300"/>
      <c r="R33364" s="300"/>
      <c r="S33364" s="300"/>
      <c r="T33364" s="300"/>
      <c r="U33364" s="300"/>
      <c r="V33364" s="300"/>
      <c r="W33364" s="300"/>
      <c r="X33364" s="300"/>
      <c r="Y33364" s="300"/>
      <c r="Z33364" s="300"/>
      <c r="AA33364" s="300"/>
      <c r="AB33364" s="300"/>
      <c r="AC33364" s="300"/>
      <c r="AD33364" s="300"/>
      <c r="AE33364" s="300"/>
      <c r="AF33364" s="300"/>
      <c r="AG33364" s="300"/>
      <c r="AH33364" s="300"/>
      <c r="AI33364" s="300"/>
      <c r="AJ33364" s="300"/>
      <c r="AK33364" s="300"/>
      <c r="AL33364" s="300"/>
      <c r="AM33364" s="300"/>
      <c r="AN33364" s="300"/>
      <c r="AO33364" s="300"/>
      <c r="AP33364" s="300"/>
      <c r="AQ33364" s="300"/>
      <c r="AR33364" s="300"/>
      <c r="AS33364" s="300"/>
      <c r="AT33364" s="300"/>
      <c r="AU33364" s="300"/>
      <c r="AV33364" s="300"/>
      <c r="AW33364" s="300"/>
      <c r="AX33364" s="300"/>
      <c r="AY33364" s="300"/>
      <c r="AZ33364" s="300"/>
      <c r="BA33364" s="300"/>
      <c r="BB33364" s="300"/>
      <c r="BC33364" s="300"/>
      <c r="BD33364" s="300"/>
      <c r="BE33364" s="300"/>
      <c r="BF33364" s="300"/>
      <c r="BG33364" s="300"/>
      <c r="BH33364" s="300"/>
      <c r="BI33364" s="300"/>
      <c r="BJ33364" s="300"/>
      <c r="BK33364" s="300"/>
      <c r="BL33364" s="300"/>
      <c r="BM33364" s="300"/>
      <c r="BN33364" s="300"/>
      <c r="BO33364" s="300"/>
      <c r="BP33364" s="300"/>
      <c r="BQ33364" s="300"/>
      <c r="BR33364" s="300"/>
      <c r="BS33364" s="300"/>
      <c r="BT33364" s="300"/>
      <c r="BU33364" s="300"/>
      <c r="BV33364" s="300"/>
      <c r="BW33364" s="300"/>
      <c r="BX33364" s="300"/>
      <c r="BY33364" s="300"/>
      <c r="BZ33364" s="300"/>
      <c r="CA33364" s="300"/>
      <c r="CB33364" s="300"/>
      <c r="CC33364" s="300"/>
      <c r="CD33364" s="300"/>
      <c r="CE33364" s="300"/>
      <c r="CF33364" s="300"/>
      <c r="CG33364" s="300"/>
      <c r="CH33364" s="300"/>
      <c r="CI33364" s="300"/>
      <c r="CJ33364" s="300"/>
      <c r="CK33364" s="300"/>
      <c r="CL33364" s="300"/>
      <c r="CM33364" s="300"/>
      <c r="CN33364" s="300"/>
      <c r="CO33364" s="300"/>
      <c r="CP33364" s="300"/>
      <c r="CQ33364" s="300"/>
      <c r="CR33364" s="300"/>
      <c r="CS33364" s="300"/>
      <c r="CT33364" s="300"/>
      <c r="CU33364" s="300"/>
      <c r="CV33364" s="300"/>
      <c r="CW33364" s="300"/>
      <c r="CX33364" s="300"/>
      <c r="CY33364" s="300"/>
      <c r="CZ33364" s="300"/>
      <c r="DA33364" s="300"/>
      <c r="DB33364" s="300"/>
      <c r="DC33364" s="300"/>
      <c r="DD33364" s="300"/>
      <c r="DE33364" s="300"/>
      <c r="DF33364" s="300"/>
      <c r="DG33364" s="300"/>
      <c r="DH33364" s="300"/>
      <c r="DI33364" s="300"/>
      <c r="DJ33364" s="300"/>
      <c r="DK33364" s="300"/>
      <c r="DL33364" s="300"/>
      <c r="DM33364" s="300"/>
      <c r="DN33364" s="300"/>
      <c r="DO33364" s="300"/>
      <c r="DP33364" s="300"/>
      <c r="DQ33364" s="300"/>
      <c r="DR33364" s="300"/>
      <c r="DS33364" s="300"/>
      <c r="DT33364" s="300"/>
      <c r="DU33364" s="300"/>
      <c r="DV33364" s="300"/>
      <c r="DW33364" s="300"/>
      <c r="DX33364" s="300"/>
      <c r="DY33364" s="300"/>
      <c r="DZ33364" s="300"/>
      <c r="EA33364" s="300"/>
      <c r="EB33364" s="300"/>
      <c r="EC33364" s="300"/>
      <c r="ED33364" s="300"/>
      <c r="EE33364" s="300"/>
      <c r="EF33364" s="300"/>
      <c r="EG33364" s="300"/>
      <c r="EH33364" s="300"/>
      <c r="EI33364" s="300"/>
      <c r="EJ33364" s="300"/>
      <c r="EK33364" s="300"/>
      <c r="EL33364" s="300"/>
      <c r="EM33364" s="300"/>
      <c r="EN33364" s="300"/>
      <c r="EO33364" s="300"/>
      <c r="EP33364" s="300"/>
      <c r="EQ33364" s="300"/>
      <c r="ER33364" s="300"/>
      <c r="ES33364" s="300"/>
      <c r="ET33364" s="300"/>
      <c r="EU33364" s="300"/>
      <c r="EV33364" s="300"/>
      <c r="EW33364" s="300"/>
      <c r="EX33364" s="300"/>
      <c r="EY33364" s="300"/>
      <c r="EZ33364" s="300"/>
      <c r="FA33364" s="300"/>
      <c r="FB33364" s="300"/>
      <c r="FC33364" s="300"/>
      <c r="FD33364" s="300"/>
      <c r="FE33364" s="300"/>
      <c r="FF33364" s="300"/>
      <c r="FG33364" s="300"/>
      <c r="FH33364" s="300"/>
      <c r="FI33364" s="300"/>
      <c r="FJ33364" s="300"/>
      <c r="FK33364" s="300"/>
      <c r="FL33364" s="300"/>
      <c r="FM33364" s="300"/>
      <c r="FN33364" s="300"/>
      <c r="FO33364" s="300"/>
      <c r="FP33364" s="300"/>
      <c r="FQ33364" s="300"/>
      <c r="FR33364" s="300"/>
      <c r="FS33364" s="300"/>
      <c r="FT33364" s="300"/>
      <c r="FU33364" s="300"/>
      <c r="FV33364" s="300"/>
      <c r="FW33364" s="300"/>
      <c r="FX33364" s="300"/>
      <c r="FY33364" s="300"/>
      <c r="FZ33364" s="300"/>
      <c r="GA33364" s="300"/>
      <c r="GB33364" s="300"/>
      <c r="GC33364" s="300"/>
      <c r="GD33364" s="300"/>
      <c r="GE33364" s="300"/>
      <c r="GF33364" s="300"/>
      <c r="GG33364" s="300"/>
      <c r="GH33364" s="300"/>
      <c r="GI33364" s="300"/>
      <c r="GJ33364" s="300"/>
      <c r="GK33364" s="300"/>
    </row>
    <row r="33365" spans="4:193" x14ac:dyDescent="0.25">
      <c r="D33365" s="300"/>
      <c r="J33365" s="300"/>
      <c r="K33365" s="300"/>
      <c r="L33365" s="300"/>
      <c r="M33365" s="300"/>
      <c r="N33365" s="300"/>
      <c r="O33365" s="300"/>
      <c r="P33365" s="300"/>
      <c r="Q33365" s="300"/>
      <c r="R33365" s="300"/>
      <c r="S33365" s="300"/>
      <c r="T33365" s="300"/>
      <c r="U33365" s="300"/>
      <c r="V33365" s="300"/>
      <c r="W33365" s="300"/>
      <c r="X33365" s="300"/>
      <c r="Y33365" s="300"/>
      <c r="Z33365" s="300"/>
      <c r="AA33365" s="300"/>
      <c r="AB33365" s="300"/>
      <c r="AC33365" s="300"/>
      <c r="AD33365" s="300"/>
      <c r="AE33365" s="300"/>
      <c r="AF33365" s="300"/>
      <c r="AG33365" s="300"/>
      <c r="AH33365" s="300"/>
      <c r="AI33365" s="300"/>
      <c r="AJ33365" s="300"/>
      <c r="AK33365" s="300"/>
      <c r="AL33365" s="300"/>
      <c r="AM33365" s="300"/>
      <c r="AN33365" s="300"/>
      <c r="AO33365" s="300"/>
      <c r="AP33365" s="300"/>
      <c r="AQ33365" s="300"/>
      <c r="AR33365" s="300"/>
      <c r="AS33365" s="300"/>
      <c r="AT33365" s="300"/>
      <c r="AU33365" s="300"/>
      <c r="AV33365" s="300"/>
      <c r="AW33365" s="300"/>
      <c r="AX33365" s="300"/>
      <c r="AY33365" s="300"/>
      <c r="AZ33365" s="300"/>
      <c r="BA33365" s="300"/>
      <c r="BB33365" s="300"/>
      <c r="BC33365" s="300"/>
      <c r="BD33365" s="300"/>
      <c r="BE33365" s="300"/>
      <c r="BF33365" s="300"/>
      <c r="BG33365" s="300"/>
      <c r="BH33365" s="300"/>
      <c r="BI33365" s="300"/>
      <c r="BJ33365" s="300"/>
      <c r="BK33365" s="300"/>
      <c r="BL33365" s="300"/>
      <c r="BM33365" s="300"/>
      <c r="BN33365" s="300"/>
      <c r="BO33365" s="300"/>
      <c r="BP33365" s="300"/>
      <c r="BQ33365" s="300"/>
      <c r="BR33365" s="300"/>
      <c r="BS33365" s="300"/>
      <c r="BT33365" s="300"/>
      <c r="BU33365" s="300"/>
      <c r="BV33365" s="300"/>
      <c r="BW33365" s="300"/>
      <c r="BX33365" s="300"/>
      <c r="BY33365" s="300"/>
      <c r="BZ33365" s="300"/>
      <c r="CA33365" s="300"/>
      <c r="CB33365" s="300"/>
      <c r="CC33365" s="300"/>
      <c r="CD33365" s="300"/>
      <c r="CE33365" s="300"/>
      <c r="CF33365" s="300"/>
      <c r="CG33365" s="300"/>
      <c r="CH33365" s="300"/>
      <c r="CI33365" s="300"/>
      <c r="CJ33365" s="300"/>
      <c r="CK33365" s="300"/>
      <c r="CL33365" s="300"/>
      <c r="CM33365" s="300"/>
      <c r="CN33365" s="300"/>
      <c r="CO33365" s="300"/>
      <c r="CP33365" s="300"/>
      <c r="CQ33365" s="300"/>
      <c r="CR33365" s="300"/>
      <c r="CS33365" s="300"/>
      <c r="CT33365" s="300"/>
      <c r="CU33365" s="300"/>
      <c r="CV33365" s="300"/>
      <c r="CW33365" s="300"/>
      <c r="CX33365" s="300"/>
      <c r="CY33365" s="300"/>
      <c r="CZ33365" s="300"/>
      <c r="DA33365" s="300"/>
      <c r="DB33365" s="300"/>
      <c r="DC33365" s="300"/>
      <c r="DD33365" s="300"/>
      <c r="DE33365" s="300"/>
      <c r="DF33365" s="300"/>
      <c r="DG33365" s="300"/>
      <c r="DH33365" s="300"/>
      <c r="DI33365" s="300"/>
      <c r="DJ33365" s="300"/>
      <c r="DK33365" s="300"/>
      <c r="DL33365" s="300"/>
      <c r="DM33365" s="300"/>
      <c r="DN33365" s="300"/>
      <c r="DO33365" s="300"/>
      <c r="DP33365" s="300"/>
      <c r="DQ33365" s="300"/>
      <c r="DR33365" s="300"/>
      <c r="DS33365" s="300"/>
      <c r="DT33365" s="300"/>
      <c r="DU33365" s="300"/>
      <c r="DV33365" s="300"/>
      <c r="DW33365" s="300"/>
      <c r="DX33365" s="300"/>
      <c r="DY33365" s="300"/>
      <c r="DZ33365" s="300"/>
      <c r="EA33365" s="300"/>
      <c r="EB33365" s="300"/>
      <c r="EC33365" s="300"/>
      <c r="ED33365" s="300"/>
      <c r="EE33365" s="300"/>
      <c r="EF33365" s="300"/>
      <c r="EG33365" s="300"/>
      <c r="EH33365" s="300"/>
      <c r="EI33365" s="300"/>
      <c r="EJ33365" s="300"/>
      <c r="EK33365" s="300"/>
      <c r="EL33365" s="300"/>
      <c r="EM33365" s="300"/>
      <c r="EN33365" s="300"/>
      <c r="EO33365" s="300"/>
      <c r="EP33365" s="300"/>
      <c r="EQ33365" s="300"/>
      <c r="ER33365" s="300"/>
      <c r="ES33365" s="300"/>
      <c r="ET33365" s="300"/>
      <c r="EU33365" s="300"/>
      <c r="EV33365" s="300"/>
      <c r="EW33365" s="300"/>
      <c r="EX33365" s="300"/>
      <c r="EY33365" s="300"/>
      <c r="EZ33365" s="300"/>
      <c r="FA33365" s="300"/>
      <c r="FB33365" s="300"/>
      <c r="FC33365" s="300"/>
      <c r="FD33365" s="300"/>
      <c r="FE33365" s="300"/>
      <c r="FF33365" s="300"/>
      <c r="FG33365" s="300"/>
      <c r="FH33365" s="300"/>
      <c r="FI33365" s="300"/>
      <c r="FJ33365" s="300"/>
      <c r="FK33365" s="300"/>
      <c r="FL33365" s="300"/>
      <c r="FM33365" s="300"/>
      <c r="FN33365" s="300"/>
      <c r="FO33365" s="300"/>
      <c r="FP33365" s="300"/>
      <c r="FQ33365" s="300"/>
      <c r="FR33365" s="300"/>
      <c r="FS33365" s="300"/>
      <c r="FT33365" s="300"/>
      <c r="FU33365" s="300"/>
      <c r="FV33365" s="300"/>
      <c r="FW33365" s="300"/>
      <c r="FX33365" s="300"/>
      <c r="FY33365" s="300"/>
      <c r="FZ33365" s="300"/>
      <c r="GA33365" s="300"/>
      <c r="GB33365" s="300"/>
      <c r="GC33365" s="300"/>
      <c r="GD33365" s="300"/>
      <c r="GE33365" s="300"/>
      <c r="GF33365" s="300"/>
      <c r="GG33365" s="300"/>
      <c r="GH33365" s="300"/>
      <c r="GI33365" s="300"/>
      <c r="GJ33365" s="300"/>
      <c r="GK33365" s="300"/>
    </row>
    <row r="33366" spans="4:193" x14ac:dyDescent="0.25">
      <c r="D33366" s="300"/>
      <c r="J33366" s="300"/>
      <c r="K33366" s="300"/>
      <c r="L33366" s="300"/>
      <c r="M33366" s="300"/>
      <c r="N33366" s="300"/>
      <c r="O33366" s="300"/>
      <c r="P33366" s="300"/>
      <c r="Q33366" s="300"/>
      <c r="R33366" s="300"/>
      <c r="S33366" s="300"/>
      <c r="T33366" s="300"/>
      <c r="U33366" s="300"/>
      <c r="V33366" s="300"/>
      <c r="W33366" s="300"/>
      <c r="X33366" s="300"/>
      <c r="Y33366" s="300"/>
      <c r="Z33366" s="300"/>
      <c r="AA33366" s="300"/>
      <c r="AB33366" s="300"/>
      <c r="AC33366" s="300"/>
      <c r="AD33366" s="300"/>
      <c r="AE33366" s="300"/>
      <c r="AF33366" s="300"/>
      <c r="AG33366" s="300"/>
      <c r="AH33366" s="300"/>
      <c r="AI33366" s="300"/>
      <c r="AJ33366" s="300"/>
      <c r="AK33366" s="300"/>
      <c r="AL33366" s="300"/>
      <c r="AM33366" s="300"/>
      <c r="AN33366" s="300"/>
      <c r="AO33366" s="300"/>
      <c r="AP33366" s="300"/>
      <c r="AQ33366" s="300"/>
      <c r="AR33366" s="300"/>
      <c r="AS33366" s="300"/>
      <c r="AT33366" s="300"/>
      <c r="AU33366" s="300"/>
      <c r="AV33366" s="300"/>
      <c r="AW33366" s="300"/>
      <c r="AX33366" s="300"/>
      <c r="AY33366" s="300"/>
      <c r="AZ33366" s="300"/>
      <c r="BA33366" s="300"/>
      <c r="BB33366" s="300"/>
      <c r="BC33366" s="300"/>
      <c r="BD33366" s="300"/>
      <c r="BE33366" s="300"/>
      <c r="BF33366" s="300"/>
      <c r="BG33366" s="300"/>
      <c r="BH33366" s="300"/>
      <c r="BI33366" s="300"/>
      <c r="BJ33366" s="300"/>
      <c r="BK33366" s="300"/>
      <c r="BL33366" s="300"/>
      <c r="BM33366" s="300"/>
      <c r="BN33366" s="300"/>
      <c r="BO33366" s="300"/>
      <c r="BP33366" s="300"/>
      <c r="BQ33366" s="300"/>
      <c r="BR33366" s="300"/>
      <c r="BS33366" s="300"/>
      <c r="BT33366" s="300"/>
      <c r="BU33366" s="300"/>
      <c r="BV33366" s="300"/>
      <c r="BW33366" s="300"/>
      <c r="BX33366" s="300"/>
      <c r="BY33366" s="300"/>
      <c r="BZ33366" s="300"/>
      <c r="CA33366" s="300"/>
      <c r="CB33366" s="300"/>
      <c r="CC33366" s="300"/>
      <c r="CD33366" s="300"/>
      <c r="CE33366" s="300"/>
      <c r="CF33366" s="300"/>
      <c r="CG33366" s="300"/>
      <c r="CH33366" s="300"/>
      <c r="CI33366" s="300"/>
      <c r="CJ33366" s="300"/>
      <c r="CK33366" s="300"/>
      <c r="CL33366" s="300"/>
      <c r="CM33366" s="300"/>
      <c r="CN33366" s="300"/>
      <c r="CO33366" s="300"/>
      <c r="CP33366" s="300"/>
      <c r="CQ33366" s="300"/>
      <c r="CR33366" s="300"/>
      <c r="CS33366" s="300"/>
      <c r="CT33366" s="300"/>
      <c r="CU33366" s="300"/>
      <c r="CV33366" s="300"/>
      <c r="CW33366" s="300"/>
      <c r="CX33366" s="300"/>
      <c r="CY33366" s="300"/>
      <c r="CZ33366" s="300"/>
      <c r="DA33366" s="300"/>
      <c r="DB33366" s="300"/>
      <c r="DC33366" s="300"/>
      <c r="DD33366" s="300"/>
      <c r="DE33366" s="300"/>
      <c r="DF33366" s="300"/>
      <c r="DG33366" s="300"/>
      <c r="DH33366" s="300"/>
      <c r="DI33366" s="300"/>
      <c r="DJ33366" s="300"/>
      <c r="DK33366" s="300"/>
      <c r="DL33366" s="300"/>
      <c r="DM33366" s="300"/>
      <c r="DN33366" s="300"/>
      <c r="DO33366" s="300"/>
      <c r="DP33366" s="300"/>
      <c r="DQ33366" s="300"/>
      <c r="DR33366" s="300"/>
      <c r="DS33366" s="300"/>
      <c r="DT33366" s="300"/>
      <c r="DU33366" s="300"/>
      <c r="DV33366" s="300"/>
      <c r="DW33366" s="300"/>
      <c r="DX33366" s="300"/>
      <c r="DY33366" s="300"/>
      <c r="DZ33366" s="300"/>
      <c r="EA33366" s="300"/>
      <c r="EB33366" s="300"/>
      <c r="EC33366" s="300"/>
      <c r="ED33366" s="300"/>
      <c r="EE33366" s="300"/>
      <c r="EF33366" s="300"/>
      <c r="EG33366" s="300"/>
      <c r="EH33366" s="300"/>
      <c r="EI33366" s="300"/>
      <c r="EJ33366" s="300"/>
      <c r="EK33366" s="300"/>
      <c r="EL33366" s="300"/>
      <c r="EM33366" s="300"/>
      <c r="EN33366" s="300"/>
      <c r="EO33366" s="300"/>
      <c r="EP33366" s="300"/>
      <c r="EQ33366" s="300"/>
      <c r="ER33366" s="300"/>
      <c r="ES33366" s="300"/>
      <c r="ET33366" s="300"/>
      <c r="EU33366" s="300"/>
      <c r="EV33366" s="300"/>
      <c r="EW33366" s="300"/>
      <c r="EX33366" s="300"/>
      <c r="EY33366" s="300"/>
      <c r="EZ33366" s="300"/>
      <c r="FA33366" s="300"/>
      <c r="FB33366" s="300"/>
      <c r="FC33366" s="300"/>
      <c r="FD33366" s="300"/>
      <c r="FE33366" s="300"/>
      <c r="FF33366" s="300"/>
      <c r="FG33366" s="300"/>
      <c r="FH33366" s="300"/>
      <c r="FI33366" s="300"/>
      <c r="FJ33366" s="300"/>
      <c r="FK33366" s="300"/>
      <c r="FL33366" s="300"/>
      <c r="FM33366" s="300"/>
      <c r="FN33366" s="300"/>
      <c r="FO33366" s="300"/>
      <c r="FP33366" s="300"/>
      <c r="FQ33366" s="300"/>
      <c r="FR33366" s="300"/>
      <c r="FS33366" s="300"/>
      <c r="FT33366" s="300"/>
      <c r="FU33366" s="300"/>
      <c r="FV33366" s="300"/>
      <c r="FW33366" s="300"/>
      <c r="FX33366" s="300"/>
      <c r="FY33366" s="300"/>
      <c r="FZ33366" s="300"/>
      <c r="GA33366" s="300"/>
      <c r="GB33366" s="300"/>
      <c r="GC33366" s="300"/>
      <c r="GD33366" s="300"/>
      <c r="GE33366" s="300"/>
      <c r="GF33366" s="300"/>
      <c r="GG33366" s="300"/>
      <c r="GH33366" s="300"/>
      <c r="GI33366" s="300"/>
      <c r="GJ33366" s="300"/>
      <c r="GK33366" s="300"/>
    </row>
    <row r="33367" spans="4:193" x14ac:dyDescent="0.25">
      <c r="D33367" s="300"/>
      <c r="J33367" s="300"/>
      <c r="K33367" s="300"/>
      <c r="L33367" s="300"/>
      <c r="M33367" s="300"/>
      <c r="N33367" s="300"/>
      <c r="O33367" s="300"/>
      <c r="P33367" s="300"/>
      <c r="Q33367" s="300"/>
      <c r="R33367" s="300"/>
      <c r="S33367" s="300"/>
      <c r="T33367" s="300"/>
      <c r="U33367" s="300"/>
      <c r="V33367" s="300"/>
      <c r="W33367" s="300"/>
      <c r="X33367" s="300"/>
      <c r="Y33367" s="300"/>
      <c r="Z33367" s="300"/>
      <c r="AA33367" s="300"/>
      <c r="AB33367" s="300"/>
      <c r="AC33367" s="300"/>
      <c r="AD33367" s="300"/>
      <c r="AE33367" s="300"/>
      <c r="AF33367" s="300"/>
      <c r="AG33367" s="300"/>
      <c r="AH33367" s="300"/>
      <c r="AI33367" s="300"/>
      <c r="AJ33367" s="300"/>
      <c r="AK33367" s="300"/>
      <c r="AL33367" s="300"/>
      <c r="AM33367" s="300"/>
      <c r="AN33367" s="300"/>
      <c r="AO33367" s="300"/>
      <c r="AP33367" s="300"/>
      <c r="AQ33367" s="300"/>
      <c r="AR33367" s="300"/>
      <c r="AS33367" s="300"/>
      <c r="AT33367" s="300"/>
      <c r="AU33367" s="300"/>
      <c r="AV33367" s="300"/>
      <c r="AW33367" s="300"/>
      <c r="AX33367" s="300"/>
      <c r="AY33367" s="300"/>
      <c r="AZ33367" s="300"/>
      <c r="BA33367" s="300"/>
      <c r="BB33367" s="300"/>
      <c r="BC33367" s="300"/>
      <c r="BD33367" s="300"/>
      <c r="BE33367" s="300"/>
      <c r="BF33367" s="300"/>
      <c r="BG33367" s="300"/>
      <c r="BH33367" s="300"/>
      <c r="BI33367" s="300"/>
      <c r="BJ33367" s="300"/>
      <c r="BK33367" s="300"/>
      <c r="BL33367" s="300"/>
      <c r="BM33367" s="300"/>
      <c r="BN33367" s="300"/>
      <c r="BO33367" s="300"/>
      <c r="BP33367" s="300"/>
      <c r="BQ33367" s="300"/>
      <c r="BR33367" s="300"/>
      <c r="BS33367" s="300"/>
      <c r="BT33367" s="300"/>
      <c r="BU33367" s="300"/>
      <c r="BV33367" s="300"/>
      <c r="BW33367" s="300"/>
      <c r="BX33367" s="300"/>
      <c r="BY33367" s="300"/>
      <c r="BZ33367" s="300"/>
      <c r="CA33367" s="300"/>
      <c r="CB33367" s="300"/>
      <c r="CC33367" s="300"/>
      <c r="CD33367" s="300"/>
      <c r="CE33367" s="300"/>
      <c r="CF33367" s="300"/>
      <c r="CG33367" s="300"/>
      <c r="CH33367" s="300"/>
      <c r="CI33367" s="300"/>
      <c r="CJ33367" s="300"/>
      <c r="CK33367" s="300"/>
      <c r="CL33367" s="300"/>
      <c r="CM33367" s="300"/>
      <c r="CN33367" s="300"/>
      <c r="CO33367" s="300"/>
      <c r="CP33367" s="300"/>
      <c r="CQ33367" s="300"/>
      <c r="CR33367" s="300"/>
      <c r="CS33367" s="300"/>
      <c r="CT33367" s="300"/>
      <c r="CU33367" s="300"/>
      <c r="CV33367" s="300"/>
      <c r="CW33367" s="300"/>
      <c r="CX33367" s="300"/>
      <c r="CY33367" s="300"/>
      <c r="CZ33367" s="300"/>
      <c r="DA33367" s="300"/>
      <c r="DB33367" s="300"/>
      <c r="DC33367" s="300"/>
      <c r="DD33367" s="300"/>
      <c r="DE33367" s="300"/>
      <c r="DF33367" s="300"/>
      <c r="DG33367" s="300"/>
      <c r="DH33367" s="300"/>
      <c r="DI33367" s="300"/>
      <c r="DJ33367" s="300"/>
      <c r="DK33367" s="300"/>
      <c r="DL33367" s="300"/>
      <c r="DM33367" s="300"/>
      <c r="DN33367" s="300"/>
      <c r="DO33367" s="300"/>
      <c r="DP33367" s="300"/>
      <c r="DQ33367" s="300"/>
      <c r="DR33367" s="300"/>
      <c r="DS33367" s="300"/>
      <c r="DT33367" s="300"/>
      <c r="DU33367" s="300"/>
      <c r="DV33367" s="300"/>
      <c r="DW33367" s="300"/>
      <c r="DX33367" s="300"/>
      <c r="DY33367" s="300"/>
      <c r="DZ33367" s="300"/>
      <c r="EA33367" s="300"/>
      <c r="EB33367" s="300"/>
      <c r="EC33367" s="300"/>
      <c r="ED33367" s="300"/>
      <c r="EE33367" s="300"/>
      <c r="EF33367" s="300"/>
      <c r="EG33367" s="300"/>
      <c r="EH33367" s="300"/>
      <c r="EI33367" s="300"/>
      <c r="EJ33367" s="300"/>
      <c r="EK33367" s="300"/>
      <c r="EL33367" s="300"/>
      <c r="EM33367" s="300"/>
      <c r="EN33367" s="300"/>
      <c r="EO33367" s="300"/>
      <c r="EP33367" s="300"/>
      <c r="EQ33367" s="300"/>
      <c r="ER33367" s="300"/>
      <c r="ES33367" s="300"/>
      <c r="ET33367" s="300"/>
      <c r="EU33367" s="300"/>
      <c r="EV33367" s="300"/>
      <c r="EW33367" s="300"/>
      <c r="EX33367" s="300"/>
      <c r="EY33367" s="300"/>
      <c r="EZ33367" s="300"/>
      <c r="FA33367" s="300"/>
      <c r="FB33367" s="300"/>
      <c r="FC33367" s="300"/>
      <c r="FD33367" s="300"/>
      <c r="FE33367" s="300"/>
      <c r="FF33367" s="300"/>
      <c r="FG33367" s="300"/>
      <c r="FH33367" s="300"/>
      <c r="FI33367" s="300"/>
      <c r="FJ33367" s="300"/>
      <c r="FK33367" s="300"/>
      <c r="FL33367" s="300"/>
      <c r="FM33367" s="300"/>
      <c r="FN33367" s="300"/>
      <c r="FO33367" s="300"/>
      <c r="FP33367" s="300"/>
      <c r="FQ33367" s="300"/>
      <c r="FR33367" s="300"/>
      <c r="FS33367" s="300"/>
      <c r="FT33367" s="300"/>
      <c r="FU33367" s="300"/>
      <c r="FV33367" s="300"/>
      <c r="FW33367" s="300"/>
      <c r="FX33367" s="300"/>
      <c r="FY33367" s="300"/>
      <c r="FZ33367" s="300"/>
      <c r="GA33367" s="300"/>
      <c r="GB33367" s="300"/>
      <c r="GC33367" s="300"/>
      <c r="GD33367" s="300"/>
      <c r="GE33367" s="300"/>
      <c r="GF33367" s="300"/>
      <c r="GG33367" s="300"/>
      <c r="GH33367" s="300"/>
      <c r="GI33367" s="300"/>
      <c r="GJ33367" s="300"/>
      <c r="GK33367" s="300"/>
    </row>
    <row r="33368" spans="4:193" x14ac:dyDescent="0.25">
      <c r="D33368" s="300"/>
      <c r="J33368" s="300"/>
      <c r="K33368" s="300"/>
      <c r="L33368" s="300"/>
      <c r="M33368" s="300"/>
      <c r="N33368" s="300"/>
      <c r="O33368" s="300"/>
      <c r="P33368" s="300"/>
      <c r="Q33368" s="300"/>
      <c r="R33368" s="300"/>
      <c r="S33368" s="300"/>
      <c r="T33368" s="300"/>
      <c r="U33368" s="300"/>
      <c r="V33368" s="300"/>
      <c r="W33368" s="300"/>
      <c r="X33368" s="300"/>
      <c r="Y33368" s="300"/>
      <c r="Z33368" s="300"/>
      <c r="AA33368" s="300"/>
      <c r="AB33368" s="300"/>
      <c r="AC33368" s="300"/>
      <c r="AD33368" s="300"/>
      <c r="AE33368" s="300"/>
      <c r="AF33368" s="300"/>
      <c r="AG33368" s="300"/>
      <c r="AH33368" s="300"/>
      <c r="AI33368" s="300"/>
      <c r="AJ33368" s="300"/>
      <c r="AK33368" s="300"/>
      <c r="AL33368" s="300"/>
      <c r="AM33368" s="300"/>
      <c r="AN33368" s="300"/>
      <c r="AO33368" s="300"/>
      <c r="AP33368" s="300"/>
      <c r="AQ33368" s="300"/>
      <c r="AR33368" s="300"/>
      <c r="AS33368" s="300"/>
      <c r="AT33368" s="300"/>
      <c r="AU33368" s="300"/>
      <c r="AV33368" s="300"/>
      <c r="AW33368" s="300"/>
      <c r="AX33368" s="300"/>
      <c r="AY33368" s="300"/>
      <c r="AZ33368" s="300"/>
      <c r="BA33368" s="300"/>
      <c r="BB33368" s="300"/>
      <c r="BC33368" s="300"/>
      <c r="BD33368" s="300"/>
      <c r="BE33368" s="300"/>
      <c r="BF33368" s="300"/>
      <c r="BG33368" s="300"/>
      <c r="BH33368" s="300"/>
      <c r="BI33368" s="300"/>
      <c r="BJ33368" s="300"/>
      <c r="BK33368" s="300"/>
      <c r="BL33368" s="300"/>
      <c r="BM33368" s="300"/>
      <c r="BN33368" s="300"/>
      <c r="BO33368" s="300"/>
      <c r="BP33368" s="300"/>
      <c r="BQ33368" s="300"/>
      <c r="BR33368" s="300"/>
      <c r="BS33368" s="300"/>
      <c r="BT33368" s="300"/>
      <c r="BU33368" s="300"/>
      <c r="BV33368" s="300"/>
      <c r="BW33368" s="300"/>
      <c r="BX33368" s="300"/>
      <c r="BY33368" s="300"/>
      <c r="BZ33368" s="300"/>
      <c r="CA33368" s="300"/>
      <c r="CB33368" s="300"/>
      <c r="CC33368" s="300"/>
      <c r="CD33368" s="300"/>
      <c r="CE33368" s="300"/>
      <c r="CF33368" s="300"/>
      <c r="CG33368" s="300"/>
      <c r="CH33368" s="300"/>
      <c r="CI33368" s="300"/>
      <c r="CJ33368" s="300"/>
      <c r="CK33368" s="300"/>
      <c r="CL33368" s="300"/>
      <c r="CM33368" s="300"/>
      <c r="CN33368" s="300"/>
      <c r="CO33368" s="300"/>
      <c r="CP33368" s="300"/>
      <c r="CQ33368" s="300"/>
      <c r="CR33368" s="300"/>
      <c r="CS33368" s="300"/>
      <c r="CT33368" s="300"/>
      <c r="CU33368" s="300"/>
      <c r="CV33368" s="300"/>
      <c r="CW33368" s="300"/>
      <c r="CX33368" s="300"/>
      <c r="CY33368" s="300"/>
      <c r="CZ33368" s="300"/>
      <c r="DA33368" s="300"/>
      <c r="DB33368" s="300"/>
      <c r="DC33368" s="300"/>
      <c r="DD33368" s="300"/>
      <c r="DE33368" s="300"/>
      <c r="DF33368" s="300"/>
      <c r="DG33368" s="300"/>
      <c r="DH33368" s="300"/>
      <c r="DI33368" s="300"/>
      <c r="DJ33368" s="300"/>
      <c r="DK33368" s="300"/>
      <c r="DL33368" s="300"/>
      <c r="DM33368" s="300"/>
      <c r="DN33368" s="300"/>
      <c r="DO33368" s="300"/>
      <c r="DP33368" s="300"/>
      <c r="DQ33368" s="300"/>
      <c r="DR33368" s="300"/>
      <c r="DS33368" s="300"/>
      <c r="DT33368" s="300"/>
      <c r="DU33368" s="300"/>
      <c r="DV33368" s="300"/>
      <c r="DW33368" s="300"/>
      <c r="DX33368" s="300"/>
      <c r="DY33368" s="300"/>
      <c r="DZ33368" s="300"/>
      <c r="EA33368" s="300"/>
      <c r="EB33368" s="300"/>
      <c r="EC33368" s="300"/>
      <c r="ED33368" s="300"/>
      <c r="EE33368" s="300"/>
      <c r="EF33368" s="300"/>
      <c r="EG33368" s="300"/>
      <c r="EH33368" s="300"/>
      <c r="EI33368" s="300"/>
      <c r="EJ33368" s="300"/>
      <c r="EK33368" s="300"/>
      <c r="EL33368" s="300"/>
      <c r="EM33368" s="300"/>
      <c r="EN33368" s="300"/>
      <c r="EO33368" s="300"/>
      <c r="EP33368" s="300"/>
      <c r="EQ33368" s="300"/>
      <c r="ER33368" s="300"/>
      <c r="ES33368" s="300"/>
      <c r="ET33368" s="300"/>
      <c r="EU33368" s="300"/>
      <c r="EV33368" s="300"/>
      <c r="EW33368" s="300"/>
      <c r="EX33368" s="300"/>
      <c r="EY33368" s="300"/>
      <c r="EZ33368" s="300"/>
      <c r="FA33368" s="300"/>
      <c r="FB33368" s="300"/>
      <c r="FC33368" s="300"/>
      <c r="FD33368" s="300"/>
      <c r="FE33368" s="300"/>
      <c r="FF33368" s="300"/>
      <c r="FG33368" s="300"/>
      <c r="FH33368" s="300"/>
      <c r="FI33368" s="300"/>
      <c r="FJ33368" s="300"/>
      <c r="FK33368" s="300"/>
      <c r="FL33368" s="300"/>
      <c r="FM33368" s="300"/>
      <c r="FN33368" s="300"/>
      <c r="FO33368" s="300"/>
      <c r="FP33368" s="300"/>
      <c r="FQ33368" s="300"/>
      <c r="FR33368" s="300"/>
      <c r="FS33368" s="300"/>
      <c r="FT33368" s="300"/>
      <c r="FU33368" s="300"/>
      <c r="FV33368" s="300"/>
      <c r="FW33368" s="300"/>
      <c r="FX33368" s="300"/>
      <c r="FY33368" s="300"/>
      <c r="FZ33368" s="300"/>
      <c r="GA33368" s="300"/>
      <c r="GB33368" s="300"/>
      <c r="GC33368" s="300"/>
      <c r="GD33368" s="300"/>
      <c r="GE33368" s="300"/>
      <c r="GF33368" s="300"/>
      <c r="GG33368" s="300"/>
      <c r="GH33368" s="300"/>
      <c r="GI33368" s="300"/>
      <c r="GJ33368" s="300"/>
      <c r="GK33368" s="300"/>
    </row>
    <row r="33369" spans="4:193" x14ac:dyDescent="0.25">
      <c r="D33369" s="300"/>
      <c r="J33369" s="300"/>
      <c r="K33369" s="300"/>
      <c r="L33369" s="300"/>
      <c r="M33369" s="300"/>
      <c r="N33369" s="300"/>
      <c r="O33369" s="300"/>
      <c r="P33369" s="300"/>
      <c r="Q33369" s="300"/>
      <c r="R33369" s="300"/>
      <c r="S33369" s="300"/>
      <c r="T33369" s="300"/>
      <c r="U33369" s="300"/>
      <c r="V33369" s="300"/>
      <c r="W33369" s="300"/>
      <c r="X33369" s="300"/>
      <c r="Y33369" s="300"/>
      <c r="Z33369" s="300"/>
      <c r="AA33369" s="300"/>
      <c r="AB33369" s="300"/>
      <c r="AC33369" s="300"/>
      <c r="AD33369" s="300"/>
      <c r="AE33369" s="300"/>
      <c r="AF33369" s="300"/>
      <c r="AG33369" s="300"/>
      <c r="AH33369" s="300"/>
      <c r="AI33369" s="300"/>
      <c r="AJ33369" s="300"/>
      <c r="AK33369" s="300"/>
      <c r="AL33369" s="300"/>
      <c r="AM33369" s="300"/>
      <c r="AN33369" s="300"/>
      <c r="AO33369" s="300"/>
      <c r="AP33369" s="300"/>
      <c r="AQ33369" s="300"/>
      <c r="AR33369" s="300"/>
      <c r="AS33369" s="300"/>
      <c r="AT33369" s="300"/>
      <c r="AU33369" s="300"/>
      <c r="AV33369" s="300"/>
      <c r="AW33369" s="300"/>
      <c r="AX33369" s="300"/>
      <c r="AY33369" s="300"/>
      <c r="AZ33369" s="300"/>
      <c r="BA33369" s="300"/>
      <c r="BB33369" s="300"/>
      <c r="BC33369" s="300"/>
      <c r="BD33369" s="300"/>
      <c r="BE33369" s="300"/>
      <c r="BF33369" s="300"/>
      <c r="BG33369" s="300"/>
      <c r="BH33369" s="300"/>
      <c r="BI33369" s="300"/>
      <c r="BJ33369" s="300"/>
      <c r="BK33369" s="300"/>
      <c r="BL33369" s="300"/>
      <c r="BM33369" s="300"/>
      <c r="BN33369" s="300"/>
      <c r="BO33369" s="300"/>
      <c r="BP33369" s="300"/>
      <c r="BQ33369" s="300"/>
      <c r="BR33369" s="300"/>
      <c r="BS33369" s="300"/>
      <c r="BT33369" s="300"/>
      <c r="BU33369" s="300"/>
      <c r="BV33369" s="300"/>
      <c r="BW33369" s="300"/>
      <c r="BX33369" s="300"/>
      <c r="BY33369" s="300"/>
      <c r="BZ33369" s="300"/>
      <c r="CA33369" s="300"/>
      <c r="CB33369" s="300"/>
      <c r="CC33369" s="300"/>
      <c r="CD33369" s="300"/>
      <c r="CE33369" s="300"/>
      <c r="CF33369" s="300"/>
      <c r="CG33369" s="300"/>
      <c r="CH33369" s="300"/>
      <c r="CI33369" s="300"/>
      <c r="CJ33369" s="300"/>
      <c r="CK33369" s="300"/>
      <c r="CL33369" s="300"/>
      <c r="CM33369" s="300"/>
      <c r="CN33369" s="300"/>
      <c r="CO33369" s="300"/>
      <c r="CP33369" s="300"/>
      <c r="CQ33369" s="300"/>
      <c r="CR33369" s="300"/>
      <c r="CS33369" s="300"/>
      <c r="CT33369" s="300"/>
      <c r="CU33369" s="300"/>
      <c r="CV33369" s="300"/>
      <c r="CW33369" s="300"/>
      <c r="CX33369" s="300"/>
      <c r="CY33369" s="300"/>
      <c r="CZ33369" s="300"/>
      <c r="DA33369" s="300"/>
      <c r="DB33369" s="300"/>
      <c r="DC33369" s="300"/>
      <c r="DD33369" s="300"/>
      <c r="DE33369" s="300"/>
      <c r="DF33369" s="300"/>
      <c r="DG33369" s="300"/>
      <c r="DH33369" s="300"/>
      <c r="DI33369" s="300"/>
      <c r="DJ33369" s="300"/>
      <c r="DK33369" s="300"/>
      <c r="DL33369" s="300"/>
      <c r="DM33369" s="300"/>
      <c r="DN33369" s="300"/>
      <c r="DO33369" s="300"/>
      <c r="DP33369" s="300"/>
      <c r="DQ33369" s="300"/>
      <c r="DR33369" s="300"/>
      <c r="DS33369" s="300"/>
      <c r="DT33369" s="300"/>
      <c r="DU33369" s="300"/>
      <c r="DV33369" s="300"/>
      <c r="DW33369" s="300"/>
      <c r="DX33369" s="300"/>
      <c r="DY33369" s="300"/>
      <c r="DZ33369" s="300"/>
      <c r="EA33369" s="300"/>
      <c r="EB33369" s="300"/>
      <c r="EC33369" s="300"/>
      <c r="ED33369" s="300"/>
      <c r="EE33369" s="300"/>
      <c r="EF33369" s="300"/>
      <c r="EG33369" s="300"/>
      <c r="EH33369" s="300"/>
      <c r="EI33369" s="300"/>
      <c r="EJ33369" s="300"/>
      <c r="EK33369" s="300"/>
      <c r="EL33369" s="300"/>
      <c r="EM33369" s="300"/>
      <c r="EN33369" s="300"/>
      <c r="EO33369" s="300"/>
      <c r="EP33369" s="300"/>
      <c r="EQ33369" s="300"/>
      <c r="ER33369" s="300"/>
      <c r="ES33369" s="300"/>
      <c r="ET33369" s="300"/>
      <c r="EU33369" s="300"/>
      <c r="EV33369" s="300"/>
      <c r="EW33369" s="300"/>
      <c r="EX33369" s="300"/>
      <c r="EY33369" s="300"/>
      <c r="EZ33369" s="300"/>
      <c r="FA33369" s="300"/>
      <c r="FB33369" s="300"/>
      <c r="FC33369" s="300"/>
      <c r="FD33369" s="300"/>
      <c r="FE33369" s="300"/>
      <c r="FF33369" s="300"/>
      <c r="FG33369" s="300"/>
      <c r="FH33369" s="300"/>
      <c r="FI33369" s="300"/>
      <c r="FJ33369" s="300"/>
      <c r="FK33369" s="300"/>
      <c r="FL33369" s="300"/>
      <c r="FM33369" s="300"/>
      <c r="FN33369" s="300"/>
      <c r="FO33369" s="300"/>
      <c r="FP33369" s="300"/>
      <c r="FQ33369" s="300"/>
      <c r="FR33369" s="300"/>
      <c r="FS33369" s="300"/>
      <c r="FT33369" s="300"/>
      <c r="FU33369" s="300"/>
      <c r="FV33369" s="300"/>
      <c r="FW33369" s="300"/>
      <c r="FX33369" s="300"/>
      <c r="FY33369" s="300"/>
      <c r="FZ33369" s="300"/>
      <c r="GA33369" s="300"/>
      <c r="GB33369" s="300"/>
      <c r="GC33369" s="300"/>
      <c r="GD33369" s="300"/>
      <c r="GE33369" s="300"/>
      <c r="GF33369" s="300"/>
      <c r="GG33369" s="300"/>
      <c r="GH33369" s="300"/>
      <c r="GI33369" s="300"/>
      <c r="GJ33369" s="300"/>
      <c r="GK33369" s="300"/>
    </row>
    <row r="33370" spans="4:193" x14ac:dyDescent="0.25">
      <c r="D33370" s="300"/>
      <c r="J33370" s="300"/>
      <c r="K33370" s="300"/>
      <c r="L33370" s="300"/>
      <c r="M33370" s="300"/>
      <c r="N33370" s="300"/>
      <c r="O33370" s="300"/>
      <c r="P33370" s="300"/>
      <c r="Q33370" s="300"/>
      <c r="R33370" s="300"/>
      <c r="S33370" s="300"/>
      <c r="T33370" s="300"/>
      <c r="U33370" s="300"/>
      <c r="V33370" s="300"/>
      <c r="W33370" s="300"/>
      <c r="X33370" s="300"/>
      <c r="Y33370" s="300"/>
      <c r="Z33370" s="300"/>
      <c r="AA33370" s="300"/>
      <c r="AB33370" s="300"/>
      <c r="AC33370" s="300"/>
      <c r="AD33370" s="300"/>
      <c r="AE33370" s="300"/>
      <c r="AF33370" s="300"/>
      <c r="AG33370" s="300"/>
      <c r="AH33370" s="300"/>
      <c r="AI33370" s="300"/>
      <c r="AJ33370" s="300"/>
      <c r="AK33370" s="300"/>
      <c r="AL33370" s="300"/>
      <c r="AM33370" s="300"/>
      <c r="AN33370" s="300"/>
      <c r="AO33370" s="300"/>
      <c r="AP33370" s="300"/>
      <c r="AQ33370" s="300"/>
      <c r="AR33370" s="300"/>
      <c r="AS33370" s="300"/>
      <c r="AT33370" s="300"/>
      <c r="AU33370" s="300"/>
      <c r="AV33370" s="300"/>
      <c r="AW33370" s="300"/>
      <c r="AX33370" s="300"/>
      <c r="AY33370" s="300"/>
      <c r="AZ33370" s="300"/>
      <c r="BA33370" s="300"/>
      <c r="BB33370" s="300"/>
      <c r="BC33370" s="300"/>
      <c r="BD33370" s="300"/>
      <c r="BE33370" s="300"/>
      <c r="BF33370" s="300"/>
      <c r="BG33370" s="300"/>
      <c r="BH33370" s="300"/>
      <c r="BI33370" s="300"/>
      <c r="BJ33370" s="300"/>
      <c r="BK33370" s="300"/>
      <c r="BL33370" s="300"/>
      <c r="BM33370" s="300"/>
      <c r="BN33370" s="300"/>
      <c r="BO33370" s="300"/>
      <c r="BP33370" s="300"/>
      <c r="BQ33370" s="300"/>
      <c r="BR33370" s="300"/>
      <c r="BS33370" s="300"/>
      <c r="BT33370" s="300"/>
      <c r="BU33370" s="300"/>
      <c r="BV33370" s="300"/>
      <c r="BW33370" s="300"/>
      <c r="BX33370" s="300"/>
      <c r="BY33370" s="300"/>
      <c r="BZ33370" s="300"/>
      <c r="CA33370" s="300"/>
      <c r="CB33370" s="300"/>
      <c r="CC33370" s="300"/>
      <c r="CD33370" s="300"/>
      <c r="CE33370" s="300"/>
      <c r="CF33370" s="300"/>
      <c r="CG33370" s="300"/>
      <c r="CH33370" s="300"/>
      <c r="CI33370" s="300"/>
      <c r="CJ33370" s="300"/>
      <c r="CK33370" s="300"/>
      <c r="CL33370" s="300"/>
      <c r="CM33370" s="300"/>
      <c r="CN33370" s="300"/>
      <c r="CO33370" s="300"/>
      <c r="CP33370" s="300"/>
      <c r="CQ33370" s="300"/>
      <c r="CR33370" s="300"/>
      <c r="CS33370" s="300"/>
      <c r="CT33370" s="300"/>
      <c r="CU33370" s="300"/>
      <c r="CV33370" s="300"/>
      <c r="CW33370" s="300"/>
      <c r="CX33370" s="300"/>
      <c r="CY33370" s="300"/>
      <c r="CZ33370" s="300"/>
      <c r="DA33370" s="300"/>
      <c r="DB33370" s="300"/>
      <c r="DC33370" s="300"/>
      <c r="DD33370" s="300"/>
      <c r="DE33370" s="300"/>
      <c r="DF33370" s="300"/>
      <c r="DG33370" s="300"/>
      <c r="DH33370" s="300"/>
      <c r="DI33370" s="300"/>
      <c r="DJ33370" s="300"/>
      <c r="DK33370" s="300"/>
      <c r="DL33370" s="300"/>
      <c r="DM33370" s="300"/>
      <c r="DN33370" s="300"/>
      <c r="DO33370" s="300"/>
      <c r="DP33370" s="300"/>
      <c r="DQ33370" s="300"/>
      <c r="DR33370" s="300"/>
      <c r="DS33370" s="300"/>
      <c r="DT33370" s="300"/>
      <c r="DU33370" s="300"/>
      <c r="DV33370" s="300"/>
      <c r="DW33370" s="300"/>
      <c r="DX33370" s="300"/>
      <c r="DY33370" s="300"/>
      <c r="DZ33370" s="300"/>
      <c r="EA33370" s="300"/>
      <c r="EB33370" s="300"/>
      <c r="EC33370" s="300"/>
      <c r="ED33370" s="300"/>
      <c r="EE33370" s="300"/>
      <c r="EF33370" s="300"/>
      <c r="EG33370" s="300"/>
      <c r="EH33370" s="300"/>
      <c r="EI33370" s="300"/>
      <c r="EJ33370" s="300"/>
      <c r="EK33370" s="300"/>
      <c r="EL33370" s="300"/>
      <c r="EM33370" s="300"/>
      <c r="EN33370" s="300"/>
      <c r="EO33370" s="300"/>
      <c r="EP33370" s="300"/>
      <c r="EQ33370" s="300"/>
      <c r="ER33370" s="300"/>
      <c r="ES33370" s="300"/>
      <c r="ET33370" s="300"/>
      <c r="EU33370" s="300"/>
      <c r="EV33370" s="300"/>
      <c r="EW33370" s="300"/>
      <c r="EX33370" s="300"/>
      <c r="EY33370" s="300"/>
      <c r="EZ33370" s="300"/>
      <c r="FA33370" s="300"/>
      <c r="FB33370" s="300"/>
      <c r="FC33370" s="300"/>
      <c r="FD33370" s="300"/>
      <c r="FE33370" s="300"/>
      <c r="FF33370" s="300"/>
      <c r="FG33370" s="300"/>
      <c r="FH33370" s="300"/>
      <c r="FI33370" s="300"/>
      <c r="FJ33370" s="300"/>
      <c r="FK33370" s="300"/>
      <c r="FL33370" s="300"/>
      <c r="FM33370" s="300"/>
      <c r="FN33370" s="300"/>
      <c r="FO33370" s="300"/>
      <c r="FP33370" s="300"/>
      <c r="FQ33370" s="300"/>
      <c r="FR33370" s="300"/>
      <c r="FS33370" s="300"/>
      <c r="FT33370" s="300"/>
      <c r="FU33370" s="300"/>
      <c r="FV33370" s="300"/>
      <c r="FW33370" s="300"/>
      <c r="FX33370" s="300"/>
      <c r="FY33370" s="300"/>
      <c r="FZ33370" s="300"/>
      <c r="GA33370" s="300"/>
      <c r="GB33370" s="300"/>
      <c r="GC33370" s="300"/>
      <c r="GD33370" s="300"/>
      <c r="GE33370" s="300"/>
      <c r="GF33370" s="300"/>
      <c r="GG33370" s="300"/>
      <c r="GH33370" s="300"/>
      <c r="GI33370" s="300"/>
      <c r="GJ33370" s="300"/>
      <c r="GK33370" s="300"/>
    </row>
    <row r="33371" spans="4:193" x14ac:dyDescent="0.25">
      <c r="D33371" s="300"/>
      <c r="J33371" s="300"/>
      <c r="K33371" s="300"/>
      <c r="L33371" s="300"/>
      <c r="M33371" s="300"/>
      <c r="N33371" s="300"/>
      <c r="O33371" s="300"/>
      <c r="P33371" s="300"/>
      <c r="Q33371" s="300"/>
      <c r="R33371" s="300"/>
      <c r="S33371" s="300"/>
      <c r="T33371" s="300"/>
      <c r="U33371" s="300"/>
      <c r="V33371" s="300"/>
      <c r="W33371" s="300"/>
      <c r="X33371" s="300"/>
      <c r="Y33371" s="300"/>
      <c r="Z33371" s="300"/>
      <c r="AA33371" s="300"/>
      <c r="AB33371" s="300"/>
      <c r="AC33371" s="300"/>
      <c r="AD33371" s="300"/>
      <c r="AE33371" s="300"/>
      <c r="AF33371" s="300"/>
      <c r="AG33371" s="300"/>
      <c r="AH33371" s="300"/>
      <c r="AI33371" s="300"/>
      <c r="AJ33371" s="300"/>
      <c r="AK33371" s="300"/>
      <c r="AL33371" s="300"/>
      <c r="AM33371" s="300"/>
      <c r="AN33371" s="300"/>
      <c r="AO33371" s="300"/>
      <c r="AP33371" s="300"/>
      <c r="AQ33371" s="300"/>
      <c r="AR33371" s="300"/>
      <c r="AS33371" s="300"/>
      <c r="AT33371" s="300"/>
      <c r="AU33371" s="300"/>
      <c r="AV33371" s="300"/>
      <c r="AW33371" s="300"/>
      <c r="AX33371" s="300"/>
      <c r="AY33371" s="300"/>
      <c r="AZ33371" s="300"/>
      <c r="BA33371" s="300"/>
      <c r="BB33371" s="300"/>
      <c r="BC33371" s="300"/>
      <c r="BD33371" s="300"/>
      <c r="BE33371" s="300"/>
      <c r="BF33371" s="300"/>
      <c r="BG33371" s="300"/>
      <c r="BH33371" s="300"/>
      <c r="BI33371" s="300"/>
      <c r="BJ33371" s="300"/>
      <c r="BK33371" s="300"/>
      <c r="BL33371" s="300"/>
      <c r="BM33371" s="300"/>
      <c r="BN33371" s="300"/>
      <c r="BO33371" s="300"/>
      <c r="BP33371" s="300"/>
      <c r="BQ33371" s="300"/>
      <c r="BR33371" s="300"/>
      <c r="BS33371" s="300"/>
      <c r="BT33371" s="300"/>
      <c r="BU33371" s="300"/>
      <c r="BV33371" s="300"/>
      <c r="BW33371" s="300"/>
      <c r="BX33371" s="300"/>
      <c r="BY33371" s="300"/>
      <c r="BZ33371" s="300"/>
      <c r="CA33371" s="300"/>
      <c r="CB33371" s="300"/>
      <c r="CC33371" s="300"/>
      <c r="CD33371" s="300"/>
      <c r="CE33371" s="300"/>
      <c r="CF33371" s="300"/>
      <c r="CG33371" s="300"/>
      <c r="CH33371" s="300"/>
      <c r="CI33371" s="300"/>
      <c r="CJ33371" s="300"/>
      <c r="CK33371" s="300"/>
      <c r="CL33371" s="300"/>
      <c r="CM33371" s="300"/>
      <c r="CN33371" s="300"/>
      <c r="CO33371" s="300"/>
      <c r="CP33371" s="300"/>
      <c r="CQ33371" s="300"/>
      <c r="CR33371" s="300"/>
      <c r="CS33371" s="300"/>
      <c r="CT33371" s="300"/>
      <c r="CU33371" s="300"/>
      <c r="CV33371" s="300"/>
      <c r="CW33371" s="300"/>
      <c r="CX33371" s="300"/>
      <c r="CY33371" s="300"/>
      <c r="CZ33371" s="300"/>
      <c r="DA33371" s="300"/>
      <c r="DB33371" s="300"/>
      <c r="DC33371" s="300"/>
      <c r="DD33371" s="300"/>
      <c r="DE33371" s="300"/>
      <c r="DF33371" s="300"/>
      <c r="DG33371" s="300"/>
      <c r="DH33371" s="300"/>
      <c r="DI33371" s="300"/>
      <c r="DJ33371" s="300"/>
      <c r="DK33371" s="300"/>
      <c r="DL33371" s="300"/>
      <c r="DM33371" s="300"/>
      <c r="DN33371" s="300"/>
      <c r="DO33371" s="300"/>
      <c r="DP33371" s="300"/>
      <c r="DQ33371" s="300"/>
      <c r="DR33371" s="300"/>
      <c r="DS33371" s="300"/>
      <c r="DT33371" s="300"/>
      <c r="DU33371" s="300"/>
      <c r="DV33371" s="300"/>
      <c r="DW33371" s="300"/>
      <c r="DX33371" s="300"/>
      <c r="DY33371" s="300"/>
      <c r="DZ33371" s="300"/>
      <c r="EA33371" s="300"/>
      <c r="EB33371" s="300"/>
      <c r="EC33371" s="300"/>
      <c r="ED33371" s="300"/>
      <c r="EE33371" s="300"/>
      <c r="EF33371" s="300"/>
      <c r="EG33371" s="300"/>
      <c r="EH33371" s="300"/>
      <c r="EI33371" s="300"/>
      <c r="EJ33371" s="300"/>
      <c r="EK33371" s="300"/>
      <c r="EL33371" s="300"/>
      <c r="EM33371" s="300"/>
      <c r="EN33371" s="300"/>
      <c r="EO33371" s="300"/>
      <c r="EP33371" s="300"/>
      <c r="EQ33371" s="300"/>
      <c r="ER33371" s="300"/>
      <c r="ES33371" s="300"/>
      <c r="ET33371" s="300"/>
      <c r="EU33371" s="300"/>
      <c r="EV33371" s="300"/>
      <c r="EW33371" s="300"/>
      <c r="EX33371" s="300"/>
      <c r="EY33371" s="300"/>
      <c r="EZ33371" s="300"/>
      <c r="FA33371" s="300"/>
      <c r="FB33371" s="300"/>
      <c r="FC33371" s="300"/>
      <c r="FD33371" s="300"/>
      <c r="FE33371" s="300"/>
      <c r="FF33371" s="300"/>
      <c r="FG33371" s="300"/>
      <c r="FH33371" s="300"/>
      <c r="FI33371" s="300"/>
      <c r="FJ33371" s="300"/>
      <c r="FK33371" s="300"/>
      <c r="FL33371" s="300"/>
      <c r="FM33371" s="300"/>
      <c r="FN33371" s="300"/>
      <c r="FO33371" s="300"/>
      <c r="FP33371" s="300"/>
      <c r="FQ33371" s="300"/>
      <c r="FR33371" s="300"/>
      <c r="FS33371" s="300"/>
      <c r="FT33371" s="300"/>
      <c r="FU33371" s="300"/>
      <c r="FV33371" s="300"/>
      <c r="FW33371" s="300"/>
      <c r="FX33371" s="300"/>
      <c r="FY33371" s="300"/>
      <c r="FZ33371" s="300"/>
      <c r="GA33371" s="300"/>
      <c r="GB33371" s="300"/>
      <c r="GC33371" s="300"/>
      <c r="GD33371" s="300"/>
      <c r="GE33371" s="300"/>
      <c r="GF33371" s="300"/>
      <c r="GG33371" s="300"/>
      <c r="GH33371" s="300"/>
      <c r="GI33371" s="300"/>
      <c r="GJ33371" s="300"/>
      <c r="GK33371" s="300"/>
    </row>
    <row r="33372" spans="4:193" x14ac:dyDescent="0.25">
      <c r="D33372" s="300"/>
      <c r="J33372" s="300"/>
      <c r="K33372" s="300"/>
      <c r="L33372" s="300"/>
      <c r="M33372" s="300"/>
      <c r="N33372" s="300"/>
      <c r="O33372" s="300"/>
      <c r="P33372" s="300"/>
      <c r="Q33372" s="300"/>
      <c r="R33372" s="300"/>
      <c r="S33372" s="300"/>
      <c r="T33372" s="300"/>
      <c r="U33372" s="300"/>
      <c r="V33372" s="300"/>
      <c r="W33372" s="300"/>
      <c r="X33372" s="300"/>
      <c r="Y33372" s="300"/>
      <c r="Z33372" s="300"/>
      <c r="AA33372" s="300"/>
      <c r="AB33372" s="300"/>
      <c r="AC33372" s="300"/>
      <c r="AD33372" s="300"/>
      <c r="AE33372" s="300"/>
      <c r="AF33372" s="300"/>
      <c r="AG33372" s="300"/>
      <c r="AH33372" s="300"/>
      <c r="AI33372" s="300"/>
      <c r="AJ33372" s="300"/>
      <c r="AK33372" s="300"/>
      <c r="AL33372" s="300"/>
      <c r="AM33372" s="300"/>
      <c r="AN33372" s="300"/>
      <c r="AO33372" s="300"/>
      <c r="AP33372" s="300"/>
      <c r="AQ33372" s="300"/>
      <c r="AR33372" s="300"/>
      <c r="AS33372" s="300"/>
      <c r="AT33372" s="300"/>
      <c r="AU33372" s="300"/>
      <c r="AV33372" s="300"/>
      <c r="AW33372" s="300"/>
      <c r="AX33372" s="300"/>
      <c r="AY33372" s="300"/>
      <c r="AZ33372" s="300"/>
      <c r="BA33372" s="300"/>
      <c r="BB33372" s="300"/>
      <c r="BC33372" s="300"/>
      <c r="BD33372" s="300"/>
      <c r="BE33372" s="300"/>
      <c r="BF33372" s="300"/>
      <c r="BG33372" s="300"/>
      <c r="BH33372" s="300"/>
      <c r="BI33372" s="300"/>
      <c r="BJ33372" s="300"/>
      <c r="BK33372" s="300"/>
      <c r="BL33372" s="300"/>
      <c r="BM33372" s="300"/>
      <c r="BN33372" s="300"/>
      <c r="BO33372" s="300"/>
      <c r="BP33372" s="300"/>
      <c r="BQ33372" s="300"/>
      <c r="BR33372" s="300"/>
      <c r="BS33372" s="300"/>
      <c r="BT33372" s="300"/>
      <c r="BU33372" s="300"/>
      <c r="BV33372" s="300"/>
      <c r="BW33372" s="300"/>
      <c r="BX33372" s="300"/>
      <c r="BY33372" s="300"/>
      <c r="BZ33372" s="300"/>
      <c r="CA33372" s="300"/>
      <c r="CB33372" s="300"/>
      <c r="CC33372" s="300"/>
      <c r="CD33372" s="300"/>
      <c r="CE33372" s="300"/>
      <c r="CF33372" s="300"/>
      <c r="CG33372" s="300"/>
      <c r="CH33372" s="300"/>
      <c r="CI33372" s="300"/>
      <c r="CJ33372" s="300"/>
      <c r="CK33372" s="300"/>
      <c r="CL33372" s="300"/>
      <c r="CM33372" s="300"/>
      <c r="CN33372" s="300"/>
      <c r="CO33372" s="300"/>
      <c r="CP33372" s="300"/>
      <c r="CQ33372" s="300"/>
      <c r="CR33372" s="300"/>
      <c r="CS33372" s="300"/>
      <c r="CT33372" s="300"/>
      <c r="CU33372" s="300"/>
      <c r="CV33372" s="300"/>
      <c r="CW33372" s="300"/>
      <c r="CX33372" s="300"/>
      <c r="CY33372" s="300"/>
      <c r="CZ33372" s="300"/>
      <c r="DA33372" s="300"/>
      <c r="DB33372" s="300"/>
      <c r="DC33372" s="300"/>
      <c r="DD33372" s="300"/>
      <c r="DE33372" s="300"/>
      <c r="DF33372" s="300"/>
      <c r="DG33372" s="300"/>
      <c r="DH33372" s="300"/>
      <c r="DI33372" s="300"/>
      <c r="DJ33372" s="300"/>
      <c r="DK33372" s="300"/>
      <c r="DL33372" s="300"/>
      <c r="DM33372" s="300"/>
      <c r="DN33372" s="300"/>
      <c r="DO33372" s="300"/>
      <c r="DP33372" s="300"/>
      <c r="DQ33372" s="300"/>
      <c r="DR33372" s="300"/>
      <c r="DS33372" s="300"/>
      <c r="DT33372" s="300"/>
      <c r="DU33372" s="300"/>
      <c r="DV33372" s="300"/>
      <c r="DW33372" s="300"/>
      <c r="DX33372" s="300"/>
      <c r="DY33372" s="300"/>
      <c r="DZ33372" s="300"/>
      <c r="EA33372" s="300"/>
      <c r="EB33372" s="300"/>
      <c r="EC33372" s="300"/>
      <c r="ED33372" s="300"/>
      <c r="EE33372" s="300"/>
      <c r="EF33372" s="300"/>
      <c r="EG33372" s="300"/>
      <c r="EH33372" s="300"/>
      <c r="EI33372" s="300"/>
      <c r="EJ33372" s="300"/>
      <c r="EK33372" s="300"/>
      <c r="EL33372" s="300"/>
      <c r="EM33372" s="300"/>
      <c r="EN33372" s="300"/>
      <c r="EO33372" s="300"/>
      <c r="EP33372" s="300"/>
      <c r="EQ33372" s="300"/>
      <c r="ER33372" s="300"/>
      <c r="ES33372" s="300"/>
      <c r="ET33372" s="300"/>
      <c r="EU33372" s="300"/>
      <c r="EV33372" s="300"/>
      <c r="EW33372" s="300"/>
      <c r="EX33372" s="300"/>
      <c r="EY33372" s="300"/>
      <c r="EZ33372" s="300"/>
      <c r="FA33372" s="300"/>
      <c r="FB33372" s="300"/>
      <c r="FC33372" s="300"/>
      <c r="FD33372" s="300"/>
      <c r="FE33372" s="300"/>
      <c r="FF33372" s="300"/>
      <c r="FG33372" s="300"/>
      <c r="FH33372" s="300"/>
      <c r="FI33372" s="300"/>
      <c r="FJ33372" s="300"/>
      <c r="FK33372" s="300"/>
      <c r="FL33372" s="300"/>
      <c r="FM33372" s="300"/>
      <c r="FN33372" s="300"/>
      <c r="FO33372" s="300"/>
      <c r="FP33372" s="300"/>
      <c r="FQ33372" s="300"/>
      <c r="FR33372" s="300"/>
      <c r="FS33372" s="300"/>
      <c r="FT33372" s="300"/>
      <c r="FU33372" s="300"/>
      <c r="FV33372" s="300"/>
      <c r="FW33372" s="300"/>
      <c r="FX33372" s="300"/>
      <c r="FY33372" s="300"/>
      <c r="FZ33372" s="300"/>
      <c r="GA33372" s="300"/>
      <c r="GB33372" s="300"/>
      <c r="GC33372" s="300"/>
      <c r="GD33372" s="300"/>
      <c r="GE33372" s="300"/>
      <c r="GF33372" s="300"/>
      <c r="GG33372" s="300"/>
      <c r="GH33372" s="300"/>
      <c r="GI33372" s="300"/>
      <c r="GJ33372" s="300"/>
      <c r="GK33372" s="300"/>
    </row>
    <row r="33373" spans="4:193" x14ac:dyDescent="0.25">
      <c r="D33373" s="300"/>
      <c r="J33373" s="300"/>
      <c r="K33373" s="300"/>
      <c r="L33373" s="300"/>
      <c r="M33373" s="300"/>
      <c r="N33373" s="300"/>
      <c r="O33373" s="300"/>
      <c r="P33373" s="300"/>
      <c r="Q33373" s="300"/>
      <c r="R33373" s="300"/>
      <c r="S33373" s="300"/>
      <c r="T33373" s="300"/>
      <c r="U33373" s="300"/>
      <c r="V33373" s="300"/>
      <c r="W33373" s="300"/>
      <c r="X33373" s="300"/>
      <c r="Y33373" s="300"/>
      <c r="Z33373" s="300"/>
      <c r="AA33373" s="300"/>
      <c r="AB33373" s="300"/>
      <c r="AC33373" s="300"/>
      <c r="AD33373" s="300"/>
      <c r="AE33373" s="300"/>
      <c r="AF33373" s="300"/>
      <c r="AG33373" s="300"/>
      <c r="AH33373" s="300"/>
      <c r="AI33373" s="300"/>
      <c r="AJ33373" s="300"/>
      <c r="AK33373" s="300"/>
      <c r="AL33373" s="300"/>
      <c r="AM33373" s="300"/>
      <c r="AN33373" s="300"/>
      <c r="AO33373" s="300"/>
      <c r="AP33373" s="300"/>
      <c r="AQ33373" s="300"/>
      <c r="AR33373" s="300"/>
      <c r="AS33373" s="300"/>
      <c r="AT33373" s="300"/>
      <c r="AU33373" s="300"/>
      <c r="AV33373" s="300"/>
      <c r="AW33373" s="300"/>
      <c r="AX33373" s="300"/>
      <c r="AY33373" s="300"/>
      <c r="AZ33373" s="300"/>
      <c r="BA33373" s="300"/>
      <c r="BB33373" s="300"/>
      <c r="BC33373" s="300"/>
      <c r="BD33373" s="300"/>
      <c r="BE33373" s="300"/>
      <c r="BF33373" s="300"/>
      <c r="BG33373" s="300"/>
      <c r="BH33373" s="300"/>
      <c r="BI33373" s="300"/>
      <c r="BJ33373" s="300"/>
      <c r="BK33373" s="300"/>
      <c r="BL33373" s="300"/>
      <c r="BM33373" s="300"/>
      <c r="BN33373" s="300"/>
      <c r="BO33373" s="300"/>
      <c r="BP33373" s="300"/>
      <c r="BQ33373" s="300"/>
      <c r="BR33373" s="300"/>
      <c r="BS33373" s="300"/>
      <c r="BT33373" s="300"/>
      <c r="BU33373" s="300"/>
      <c r="BV33373" s="300"/>
      <c r="BW33373" s="300"/>
      <c r="BX33373" s="300"/>
      <c r="BY33373" s="300"/>
      <c r="BZ33373" s="300"/>
      <c r="CA33373" s="300"/>
      <c r="CB33373" s="300"/>
      <c r="CC33373" s="300"/>
      <c r="CD33373" s="300"/>
      <c r="CE33373" s="300"/>
      <c r="CF33373" s="300"/>
      <c r="CG33373" s="300"/>
      <c r="CH33373" s="300"/>
      <c r="CI33373" s="300"/>
      <c r="CJ33373" s="300"/>
      <c r="CK33373" s="300"/>
      <c r="CL33373" s="300"/>
      <c r="CM33373" s="300"/>
      <c r="CN33373" s="300"/>
      <c r="CO33373" s="300"/>
      <c r="CP33373" s="300"/>
      <c r="CQ33373" s="300"/>
      <c r="CR33373" s="300"/>
      <c r="CS33373" s="300"/>
      <c r="CT33373" s="300"/>
      <c r="CU33373" s="300"/>
      <c r="CV33373" s="300"/>
      <c r="CW33373" s="300"/>
      <c r="CX33373" s="300"/>
      <c r="CY33373" s="300"/>
      <c r="CZ33373" s="300"/>
      <c r="DA33373" s="300"/>
      <c r="DB33373" s="300"/>
      <c r="DC33373" s="300"/>
      <c r="DD33373" s="300"/>
      <c r="DE33373" s="300"/>
      <c r="DF33373" s="300"/>
      <c r="DG33373" s="300"/>
      <c r="DH33373" s="300"/>
      <c r="DI33373" s="300"/>
      <c r="DJ33373" s="300"/>
      <c r="DK33373" s="300"/>
      <c r="DL33373" s="300"/>
      <c r="DM33373" s="300"/>
      <c r="DN33373" s="300"/>
      <c r="DO33373" s="300"/>
      <c r="DP33373" s="300"/>
      <c r="DQ33373" s="300"/>
      <c r="DR33373" s="300"/>
      <c r="DS33373" s="300"/>
      <c r="DT33373" s="300"/>
      <c r="DU33373" s="300"/>
      <c r="DV33373" s="300"/>
      <c r="DW33373" s="300"/>
      <c r="DX33373" s="300"/>
      <c r="DY33373" s="300"/>
      <c r="DZ33373" s="300"/>
      <c r="EA33373" s="300"/>
      <c r="EB33373" s="300"/>
      <c r="EC33373" s="300"/>
      <c r="ED33373" s="300"/>
      <c r="EE33373" s="300"/>
      <c r="EF33373" s="300"/>
      <c r="EG33373" s="300"/>
      <c r="EH33373" s="300"/>
      <c r="EI33373" s="300"/>
      <c r="EJ33373" s="300"/>
      <c r="EK33373" s="300"/>
      <c r="EL33373" s="300"/>
      <c r="EM33373" s="300"/>
      <c r="EN33373" s="300"/>
      <c r="EO33373" s="300"/>
      <c r="EP33373" s="300"/>
      <c r="EQ33373" s="300"/>
      <c r="ER33373" s="300"/>
      <c r="ES33373" s="300"/>
      <c r="ET33373" s="300"/>
      <c r="EU33373" s="300"/>
      <c r="EV33373" s="300"/>
      <c r="EW33373" s="300"/>
      <c r="EX33373" s="300"/>
      <c r="EY33373" s="300"/>
      <c r="EZ33373" s="300"/>
      <c r="FA33373" s="300"/>
      <c r="FB33373" s="300"/>
      <c r="FC33373" s="300"/>
      <c r="FD33373" s="300"/>
      <c r="FE33373" s="300"/>
      <c r="FF33373" s="300"/>
      <c r="FG33373" s="300"/>
      <c r="FH33373" s="300"/>
      <c r="FI33373" s="300"/>
      <c r="FJ33373" s="300"/>
      <c r="FK33373" s="300"/>
      <c r="FL33373" s="300"/>
      <c r="FM33373" s="300"/>
      <c r="FN33373" s="300"/>
      <c r="FO33373" s="300"/>
      <c r="FP33373" s="300"/>
      <c r="FQ33373" s="300"/>
      <c r="FR33373" s="300"/>
      <c r="FS33373" s="300"/>
      <c r="FT33373" s="300"/>
      <c r="FU33373" s="300"/>
      <c r="FV33373" s="300"/>
      <c r="FW33373" s="300"/>
      <c r="FX33373" s="300"/>
      <c r="FY33373" s="300"/>
      <c r="FZ33373" s="300"/>
      <c r="GA33373" s="300"/>
      <c r="GB33373" s="300"/>
      <c r="GC33373" s="300"/>
      <c r="GD33373" s="300"/>
      <c r="GE33373" s="300"/>
      <c r="GF33373" s="300"/>
      <c r="GG33373" s="300"/>
      <c r="GH33373" s="300"/>
      <c r="GI33373" s="300"/>
      <c r="GJ33373" s="300"/>
      <c r="GK33373" s="300"/>
    </row>
    <row r="33374" spans="4:193" x14ac:dyDescent="0.25">
      <c r="D33374" s="300"/>
      <c r="J33374" s="300"/>
      <c r="K33374" s="300"/>
      <c r="L33374" s="300"/>
      <c r="M33374" s="300"/>
      <c r="N33374" s="300"/>
      <c r="O33374" s="300"/>
      <c r="P33374" s="300"/>
      <c r="Q33374" s="300"/>
      <c r="R33374" s="300"/>
      <c r="S33374" s="300"/>
      <c r="T33374" s="300"/>
      <c r="U33374" s="300"/>
      <c r="V33374" s="300"/>
      <c r="W33374" s="300"/>
      <c r="X33374" s="300"/>
      <c r="Y33374" s="300"/>
      <c r="Z33374" s="300"/>
      <c r="AA33374" s="300"/>
      <c r="AB33374" s="300"/>
      <c r="AC33374" s="300"/>
      <c r="AD33374" s="300"/>
      <c r="AE33374" s="300"/>
      <c r="AF33374" s="300"/>
      <c r="AG33374" s="300"/>
      <c r="AH33374" s="300"/>
      <c r="AI33374" s="300"/>
      <c r="AJ33374" s="300"/>
      <c r="AK33374" s="300"/>
      <c r="AL33374" s="300"/>
      <c r="AM33374" s="300"/>
      <c r="AN33374" s="300"/>
      <c r="AO33374" s="300"/>
      <c r="AP33374" s="300"/>
      <c r="AQ33374" s="300"/>
      <c r="AR33374" s="300"/>
      <c r="AS33374" s="300"/>
      <c r="AT33374" s="300"/>
      <c r="AU33374" s="300"/>
      <c r="AV33374" s="300"/>
      <c r="AW33374" s="300"/>
      <c r="AX33374" s="300"/>
      <c r="AY33374" s="300"/>
      <c r="AZ33374" s="300"/>
      <c r="BA33374" s="300"/>
      <c r="BB33374" s="300"/>
      <c r="BC33374" s="300"/>
      <c r="BD33374" s="300"/>
      <c r="BE33374" s="300"/>
      <c r="BF33374" s="300"/>
      <c r="BG33374" s="300"/>
      <c r="BH33374" s="300"/>
      <c r="BI33374" s="300"/>
      <c r="BJ33374" s="300"/>
      <c r="BK33374" s="300"/>
      <c r="BL33374" s="300"/>
      <c r="BM33374" s="300"/>
      <c r="BN33374" s="300"/>
      <c r="BO33374" s="300"/>
      <c r="BP33374" s="300"/>
      <c r="BQ33374" s="300"/>
      <c r="BR33374" s="300"/>
      <c r="BS33374" s="300"/>
      <c r="BT33374" s="300"/>
      <c r="BU33374" s="300"/>
      <c r="BV33374" s="300"/>
      <c r="BW33374" s="300"/>
      <c r="BX33374" s="300"/>
      <c r="BY33374" s="300"/>
      <c r="BZ33374" s="300"/>
      <c r="CA33374" s="300"/>
      <c r="CB33374" s="300"/>
      <c r="CC33374" s="300"/>
      <c r="CD33374" s="300"/>
      <c r="CE33374" s="300"/>
      <c r="CF33374" s="300"/>
      <c r="CG33374" s="300"/>
      <c r="CH33374" s="300"/>
      <c r="CI33374" s="300"/>
      <c r="CJ33374" s="300"/>
      <c r="CK33374" s="300"/>
      <c r="CL33374" s="300"/>
      <c r="CM33374" s="300"/>
      <c r="CN33374" s="300"/>
      <c r="CO33374" s="300"/>
      <c r="CP33374" s="300"/>
      <c r="CQ33374" s="300"/>
      <c r="CR33374" s="300"/>
      <c r="CS33374" s="300"/>
      <c r="CT33374" s="300"/>
      <c r="CU33374" s="300"/>
      <c r="CV33374" s="300"/>
      <c r="CW33374" s="300"/>
      <c r="CX33374" s="300"/>
      <c r="CY33374" s="300"/>
      <c r="CZ33374" s="300"/>
      <c r="DA33374" s="300"/>
      <c r="DB33374" s="300"/>
      <c r="DC33374" s="300"/>
      <c r="DD33374" s="300"/>
      <c r="DE33374" s="300"/>
      <c r="DF33374" s="300"/>
      <c r="DG33374" s="300"/>
      <c r="DH33374" s="300"/>
      <c r="DI33374" s="300"/>
      <c r="DJ33374" s="300"/>
      <c r="DK33374" s="300"/>
      <c r="DL33374" s="300"/>
      <c r="DM33374" s="300"/>
      <c r="DN33374" s="300"/>
      <c r="DO33374" s="300"/>
      <c r="DP33374" s="300"/>
      <c r="DQ33374" s="300"/>
      <c r="DR33374" s="300"/>
      <c r="DS33374" s="300"/>
      <c r="DT33374" s="300"/>
      <c r="DU33374" s="300"/>
      <c r="DV33374" s="300"/>
      <c r="DW33374" s="300"/>
      <c r="DX33374" s="300"/>
      <c r="DY33374" s="300"/>
      <c r="DZ33374" s="300"/>
      <c r="EA33374" s="300"/>
      <c r="EB33374" s="300"/>
      <c r="EC33374" s="300"/>
      <c r="ED33374" s="300"/>
      <c r="EE33374" s="300"/>
      <c r="EF33374" s="300"/>
      <c r="EG33374" s="300"/>
      <c r="EH33374" s="300"/>
      <c r="EI33374" s="300"/>
      <c r="EJ33374" s="300"/>
      <c r="EK33374" s="300"/>
      <c r="EL33374" s="300"/>
      <c r="EM33374" s="300"/>
      <c r="EN33374" s="300"/>
      <c r="EO33374" s="300"/>
      <c r="EP33374" s="300"/>
      <c r="EQ33374" s="300"/>
      <c r="ER33374" s="300"/>
      <c r="ES33374" s="300"/>
      <c r="ET33374" s="300"/>
      <c r="EU33374" s="300"/>
      <c r="EV33374" s="300"/>
      <c r="EW33374" s="300"/>
      <c r="EX33374" s="300"/>
      <c r="EY33374" s="300"/>
      <c r="EZ33374" s="300"/>
      <c r="FA33374" s="300"/>
      <c r="FB33374" s="300"/>
      <c r="FC33374" s="300"/>
      <c r="FD33374" s="300"/>
      <c r="FE33374" s="300"/>
      <c r="FF33374" s="300"/>
      <c r="FG33374" s="300"/>
      <c r="FH33374" s="300"/>
      <c r="FI33374" s="300"/>
      <c r="FJ33374" s="300"/>
      <c r="FK33374" s="300"/>
      <c r="FL33374" s="300"/>
      <c r="FM33374" s="300"/>
      <c r="FN33374" s="300"/>
      <c r="FO33374" s="300"/>
      <c r="FP33374" s="300"/>
      <c r="FQ33374" s="300"/>
      <c r="FR33374" s="300"/>
      <c r="FS33374" s="300"/>
      <c r="FT33374" s="300"/>
      <c r="FU33374" s="300"/>
      <c r="FV33374" s="300"/>
      <c r="FW33374" s="300"/>
      <c r="FX33374" s="300"/>
      <c r="FY33374" s="300"/>
      <c r="FZ33374" s="300"/>
      <c r="GA33374" s="300"/>
      <c r="GB33374" s="300"/>
      <c r="GC33374" s="300"/>
      <c r="GD33374" s="300"/>
      <c r="GE33374" s="300"/>
      <c r="GF33374" s="300"/>
      <c r="GG33374" s="300"/>
      <c r="GH33374" s="300"/>
      <c r="GI33374" s="300"/>
      <c r="GJ33374" s="300"/>
      <c r="GK33374" s="300"/>
    </row>
    <row r="33375" spans="4:193" x14ac:dyDescent="0.25">
      <c r="D33375" s="300"/>
      <c r="J33375" s="300"/>
      <c r="K33375" s="300"/>
      <c r="L33375" s="300"/>
      <c r="M33375" s="300"/>
      <c r="N33375" s="300"/>
      <c r="O33375" s="300"/>
      <c r="P33375" s="300"/>
      <c r="Q33375" s="300"/>
      <c r="R33375" s="300"/>
      <c r="S33375" s="300"/>
      <c r="T33375" s="300"/>
      <c r="U33375" s="300"/>
      <c r="V33375" s="300"/>
      <c r="W33375" s="300"/>
      <c r="X33375" s="300"/>
      <c r="Y33375" s="300"/>
      <c r="Z33375" s="300"/>
      <c r="AA33375" s="300"/>
      <c r="AB33375" s="300"/>
      <c r="AC33375" s="300"/>
      <c r="AD33375" s="300"/>
      <c r="AE33375" s="300"/>
      <c r="AF33375" s="300"/>
      <c r="AG33375" s="300"/>
      <c r="AH33375" s="300"/>
      <c r="AI33375" s="300"/>
      <c r="AJ33375" s="300"/>
      <c r="AK33375" s="300"/>
      <c r="AL33375" s="300"/>
      <c r="AM33375" s="300"/>
      <c r="AN33375" s="300"/>
      <c r="AO33375" s="300"/>
      <c r="AP33375" s="300"/>
      <c r="AQ33375" s="300"/>
      <c r="AR33375" s="300"/>
      <c r="AS33375" s="300"/>
      <c r="AT33375" s="300"/>
      <c r="AU33375" s="300"/>
      <c r="AV33375" s="300"/>
      <c r="AW33375" s="300"/>
      <c r="AX33375" s="300"/>
      <c r="AY33375" s="300"/>
      <c r="AZ33375" s="300"/>
      <c r="BA33375" s="300"/>
      <c r="BB33375" s="300"/>
      <c r="BC33375" s="300"/>
      <c r="BD33375" s="300"/>
      <c r="BE33375" s="300"/>
      <c r="BF33375" s="300"/>
      <c r="BG33375" s="300"/>
      <c r="BH33375" s="300"/>
      <c r="BI33375" s="300"/>
      <c r="BJ33375" s="300"/>
      <c r="BK33375" s="300"/>
      <c r="BL33375" s="300"/>
      <c r="BM33375" s="300"/>
      <c r="BN33375" s="300"/>
      <c r="BO33375" s="300"/>
      <c r="BP33375" s="300"/>
      <c r="BQ33375" s="300"/>
      <c r="BR33375" s="300"/>
      <c r="BS33375" s="300"/>
      <c r="BT33375" s="300"/>
      <c r="BU33375" s="300"/>
      <c r="BV33375" s="300"/>
      <c r="BW33375" s="300"/>
      <c r="BX33375" s="300"/>
      <c r="BY33375" s="300"/>
      <c r="BZ33375" s="300"/>
      <c r="CA33375" s="300"/>
      <c r="CB33375" s="300"/>
      <c r="CC33375" s="300"/>
      <c r="CD33375" s="300"/>
      <c r="CE33375" s="300"/>
      <c r="CF33375" s="300"/>
      <c r="CG33375" s="300"/>
      <c r="CH33375" s="300"/>
      <c r="CI33375" s="300"/>
      <c r="CJ33375" s="300"/>
      <c r="CK33375" s="300"/>
      <c r="CL33375" s="300"/>
      <c r="CM33375" s="300"/>
      <c r="CN33375" s="300"/>
      <c r="CO33375" s="300"/>
      <c r="CP33375" s="300"/>
      <c r="CQ33375" s="300"/>
      <c r="CR33375" s="300"/>
      <c r="CS33375" s="300"/>
      <c r="CT33375" s="300"/>
      <c r="CU33375" s="300"/>
      <c r="CV33375" s="300"/>
      <c r="CW33375" s="300"/>
      <c r="CX33375" s="300"/>
      <c r="CY33375" s="300"/>
      <c r="CZ33375" s="300"/>
      <c r="DA33375" s="300"/>
      <c r="DB33375" s="300"/>
      <c r="DC33375" s="300"/>
      <c r="DD33375" s="300"/>
      <c r="DE33375" s="300"/>
      <c r="DF33375" s="300"/>
      <c r="DG33375" s="300"/>
      <c r="DH33375" s="300"/>
      <c r="DI33375" s="300"/>
      <c r="DJ33375" s="300"/>
      <c r="DK33375" s="300"/>
      <c r="DL33375" s="300"/>
      <c r="DM33375" s="300"/>
      <c r="DN33375" s="300"/>
      <c r="DO33375" s="300"/>
      <c r="DP33375" s="300"/>
      <c r="DQ33375" s="300"/>
      <c r="DR33375" s="300"/>
      <c r="DS33375" s="300"/>
      <c r="DT33375" s="300"/>
      <c r="DU33375" s="300"/>
      <c r="DV33375" s="300"/>
      <c r="DW33375" s="300"/>
      <c r="DX33375" s="300"/>
      <c r="DY33375" s="300"/>
      <c r="DZ33375" s="300"/>
      <c r="EA33375" s="300"/>
      <c r="EB33375" s="300"/>
      <c r="EC33375" s="300"/>
      <c r="ED33375" s="300"/>
      <c r="EE33375" s="300"/>
      <c r="EF33375" s="300"/>
      <c r="EG33375" s="300"/>
      <c r="EH33375" s="300"/>
      <c r="EI33375" s="300"/>
      <c r="EJ33375" s="300"/>
      <c r="EK33375" s="300"/>
      <c r="EL33375" s="300"/>
      <c r="EM33375" s="300"/>
      <c r="EN33375" s="300"/>
      <c r="EO33375" s="300"/>
      <c r="EP33375" s="300"/>
      <c r="EQ33375" s="300"/>
      <c r="ER33375" s="300"/>
      <c r="ES33375" s="300"/>
      <c r="ET33375" s="300"/>
      <c r="EU33375" s="300"/>
      <c r="EV33375" s="300"/>
      <c r="EW33375" s="300"/>
      <c r="EX33375" s="300"/>
      <c r="EY33375" s="300"/>
      <c r="EZ33375" s="300"/>
      <c r="FA33375" s="300"/>
      <c r="FB33375" s="300"/>
      <c r="FC33375" s="300"/>
      <c r="FD33375" s="300"/>
      <c r="FE33375" s="300"/>
      <c r="FF33375" s="300"/>
      <c r="FG33375" s="300"/>
      <c r="FH33375" s="300"/>
      <c r="FI33375" s="300"/>
      <c r="FJ33375" s="300"/>
      <c r="FK33375" s="300"/>
      <c r="FL33375" s="300"/>
      <c r="FM33375" s="300"/>
      <c r="FN33375" s="300"/>
      <c r="FO33375" s="300"/>
      <c r="FP33375" s="300"/>
      <c r="FQ33375" s="300"/>
      <c r="FR33375" s="300"/>
      <c r="FS33375" s="300"/>
      <c r="FT33375" s="300"/>
      <c r="FU33375" s="300"/>
      <c r="FV33375" s="300"/>
      <c r="FW33375" s="300"/>
      <c r="FX33375" s="300"/>
      <c r="FY33375" s="300"/>
      <c r="FZ33375" s="300"/>
      <c r="GA33375" s="300"/>
      <c r="GB33375" s="300"/>
      <c r="GC33375" s="300"/>
      <c r="GD33375" s="300"/>
      <c r="GE33375" s="300"/>
      <c r="GF33375" s="300"/>
      <c r="GG33375" s="300"/>
      <c r="GH33375" s="300"/>
      <c r="GI33375" s="300"/>
      <c r="GJ33375" s="300"/>
      <c r="GK33375" s="300"/>
    </row>
    <row r="33376" spans="4:193" x14ac:dyDescent="0.25">
      <c r="D33376" s="300"/>
      <c r="J33376" s="300"/>
      <c r="K33376" s="300"/>
      <c r="L33376" s="300"/>
      <c r="M33376" s="300"/>
      <c r="N33376" s="300"/>
      <c r="O33376" s="300"/>
      <c r="P33376" s="300"/>
      <c r="Q33376" s="300"/>
      <c r="R33376" s="300"/>
      <c r="S33376" s="300"/>
      <c r="T33376" s="300"/>
      <c r="U33376" s="300"/>
      <c r="V33376" s="300"/>
      <c r="W33376" s="300"/>
      <c r="X33376" s="300"/>
      <c r="Y33376" s="300"/>
      <c r="Z33376" s="300"/>
      <c r="AA33376" s="300"/>
      <c r="AB33376" s="300"/>
      <c r="AC33376" s="300"/>
      <c r="AD33376" s="300"/>
      <c r="AE33376" s="300"/>
      <c r="AF33376" s="300"/>
      <c r="AG33376" s="300"/>
      <c r="AH33376" s="300"/>
      <c r="AI33376" s="300"/>
      <c r="AJ33376" s="300"/>
      <c r="AK33376" s="300"/>
      <c r="AL33376" s="300"/>
      <c r="AM33376" s="300"/>
      <c r="AN33376" s="300"/>
      <c r="AO33376" s="300"/>
      <c r="AP33376" s="300"/>
      <c r="AQ33376" s="300"/>
      <c r="AR33376" s="300"/>
      <c r="AS33376" s="300"/>
      <c r="AT33376" s="300"/>
      <c r="AU33376" s="300"/>
      <c r="AV33376" s="300"/>
      <c r="AW33376" s="300"/>
      <c r="AX33376" s="300"/>
      <c r="AY33376" s="300"/>
      <c r="AZ33376" s="300"/>
      <c r="BA33376" s="300"/>
      <c r="BB33376" s="300"/>
      <c r="BC33376" s="300"/>
      <c r="BD33376" s="300"/>
      <c r="BE33376" s="300"/>
      <c r="BF33376" s="300"/>
      <c r="BG33376" s="300"/>
      <c r="BH33376" s="300"/>
      <c r="BI33376" s="300"/>
      <c r="BJ33376" s="300"/>
      <c r="BK33376" s="300"/>
      <c r="BL33376" s="300"/>
      <c r="BM33376" s="300"/>
      <c r="BN33376" s="300"/>
      <c r="BO33376" s="300"/>
      <c r="BP33376" s="300"/>
      <c r="BQ33376" s="300"/>
      <c r="BR33376" s="300"/>
      <c r="BS33376" s="300"/>
      <c r="BT33376" s="300"/>
      <c r="BU33376" s="300"/>
      <c r="BV33376" s="300"/>
      <c r="BW33376" s="300"/>
      <c r="BX33376" s="300"/>
      <c r="BY33376" s="300"/>
      <c r="BZ33376" s="300"/>
      <c r="CA33376" s="300"/>
      <c r="CB33376" s="300"/>
      <c r="CC33376" s="300"/>
      <c r="CD33376" s="300"/>
      <c r="CE33376" s="300"/>
      <c r="CF33376" s="300"/>
      <c r="CG33376" s="300"/>
      <c r="CH33376" s="300"/>
      <c r="CI33376" s="300"/>
      <c r="CJ33376" s="300"/>
      <c r="CK33376" s="300"/>
      <c r="CL33376" s="300"/>
      <c r="CM33376" s="300"/>
      <c r="CN33376" s="300"/>
      <c r="CO33376" s="300"/>
      <c r="CP33376" s="300"/>
      <c r="CQ33376" s="300"/>
      <c r="CR33376" s="300"/>
      <c r="CS33376" s="300"/>
      <c r="CT33376" s="300"/>
      <c r="CU33376" s="300"/>
      <c r="CV33376" s="300"/>
      <c r="CW33376" s="300"/>
      <c r="CX33376" s="300"/>
      <c r="CY33376" s="300"/>
      <c r="CZ33376" s="300"/>
      <c r="DA33376" s="300"/>
      <c r="DB33376" s="300"/>
      <c r="DC33376" s="300"/>
      <c r="DD33376" s="300"/>
      <c r="DE33376" s="300"/>
      <c r="DF33376" s="300"/>
      <c r="DG33376" s="300"/>
      <c r="DH33376" s="300"/>
      <c r="DI33376" s="300"/>
      <c r="DJ33376" s="300"/>
      <c r="DK33376" s="300"/>
      <c r="DL33376" s="300"/>
      <c r="DM33376" s="300"/>
      <c r="DN33376" s="300"/>
      <c r="DO33376" s="300"/>
      <c r="DP33376" s="300"/>
      <c r="DQ33376" s="300"/>
      <c r="DR33376" s="300"/>
      <c r="DS33376" s="300"/>
      <c r="DT33376" s="300"/>
      <c r="DU33376" s="300"/>
      <c r="DV33376" s="300"/>
      <c r="DW33376" s="300"/>
      <c r="DX33376" s="300"/>
      <c r="DY33376" s="300"/>
      <c r="DZ33376" s="300"/>
      <c r="EA33376" s="300"/>
      <c r="EB33376" s="300"/>
      <c r="EC33376" s="300"/>
      <c r="ED33376" s="300"/>
      <c r="EE33376" s="300"/>
      <c r="EF33376" s="300"/>
      <c r="EG33376" s="300"/>
      <c r="EH33376" s="300"/>
      <c r="EI33376" s="300"/>
      <c r="EJ33376" s="300"/>
      <c r="EK33376" s="300"/>
      <c r="EL33376" s="300"/>
      <c r="EM33376" s="300"/>
      <c r="EN33376" s="300"/>
      <c r="EO33376" s="300"/>
      <c r="EP33376" s="300"/>
      <c r="EQ33376" s="300"/>
      <c r="ER33376" s="300"/>
      <c r="ES33376" s="300"/>
      <c r="ET33376" s="300"/>
      <c r="EU33376" s="300"/>
      <c r="EV33376" s="300"/>
      <c r="EW33376" s="300"/>
      <c r="EX33376" s="300"/>
      <c r="EY33376" s="300"/>
      <c r="EZ33376" s="300"/>
      <c r="FA33376" s="300"/>
      <c r="FB33376" s="300"/>
      <c r="FC33376" s="300"/>
      <c r="FD33376" s="300"/>
      <c r="FE33376" s="300"/>
      <c r="FF33376" s="300"/>
      <c r="FG33376" s="300"/>
      <c r="FH33376" s="300"/>
      <c r="FI33376" s="300"/>
      <c r="FJ33376" s="300"/>
      <c r="FK33376" s="300"/>
      <c r="FL33376" s="300"/>
      <c r="FM33376" s="300"/>
      <c r="FN33376" s="300"/>
      <c r="FO33376" s="300"/>
      <c r="FP33376" s="300"/>
      <c r="FQ33376" s="300"/>
      <c r="FR33376" s="300"/>
      <c r="FS33376" s="300"/>
      <c r="FT33376" s="300"/>
      <c r="FU33376" s="300"/>
      <c r="FV33376" s="300"/>
      <c r="FW33376" s="300"/>
      <c r="FX33376" s="300"/>
      <c r="FY33376" s="300"/>
      <c r="FZ33376" s="300"/>
      <c r="GA33376" s="300"/>
      <c r="GB33376" s="300"/>
      <c r="GC33376" s="300"/>
      <c r="GD33376" s="300"/>
      <c r="GE33376" s="300"/>
      <c r="GF33376" s="300"/>
      <c r="GG33376" s="300"/>
      <c r="GH33376" s="300"/>
      <c r="GI33376" s="300"/>
      <c r="GJ33376" s="300"/>
      <c r="GK33376" s="300"/>
    </row>
    <row r="33377" spans="4:193" x14ac:dyDescent="0.25">
      <c r="D33377" s="300"/>
      <c r="J33377" s="300"/>
      <c r="K33377" s="300"/>
      <c r="L33377" s="300"/>
      <c r="M33377" s="300"/>
      <c r="N33377" s="300"/>
      <c r="O33377" s="300"/>
      <c r="P33377" s="300"/>
      <c r="Q33377" s="300"/>
      <c r="R33377" s="300"/>
      <c r="S33377" s="300"/>
      <c r="T33377" s="300"/>
      <c r="U33377" s="300"/>
      <c r="V33377" s="300"/>
      <c r="W33377" s="300"/>
      <c r="X33377" s="300"/>
      <c r="Y33377" s="300"/>
      <c r="Z33377" s="300"/>
      <c r="AA33377" s="300"/>
      <c r="AB33377" s="300"/>
      <c r="AC33377" s="300"/>
      <c r="AD33377" s="300"/>
      <c r="AE33377" s="300"/>
      <c r="AF33377" s="300"/>
      <c r="AG33377" s="300"/>
      <c r="AH33377" s="300"/>
      <c r="AI33377" s="300"/>
      <c r="AJ33377" s="300"/>
      <c r="AK33377" s="300"/>
      <c r="AL33377" s="300"/>
      <c r="AM33377" s="300"/>
      <c r="AN33377" s="300"/>
      <c r="AO33377" s="300"/>
      <c r="AP33377" s="300"/>
      <c r="AQ33377" s="300"/>
      <c r="AR33377" s="300"/>
      <c r="AS33377" s="300"/>
      <c r="AT33377" s="300"/>
      <c r="AU33377" s="300"/>
      <c r="AV33377" s="300"/>
      <c r="AW33377" s="300"/>
      <c r="AX33377" s="300"/>
      <c r="AY33377" s="300"/>
      <c r="AZ33377" s="300"/>
      <c r="BA33377" s="300"/>
      <c r="BB33377" s="300"/>
      <c r="BC33377" s="300"/>
      <c r="BD33377" s="300"/>
      <c r="BE33377" s="300"/>
      <c r="BF33377" s="300"/>
      <c r="BG33377" s="300"/>
      <c r="BH33377" s="300"/>
      <c r="BI33377" s="300"/>
      <c r="BJ33377" s="300"/>
      <c r="BK33377" s="300"/>
      <c r="BL33377" s="300"/>
      <c r="BM33377" s="300"/>
      <c r="BN33377" s="300"/>
      <c r="BO33377" s="300"/>
      <c r="BP33377" s="300"/>
      <c r="BQ33377" s="300"/>
      <c r="BR33377" s="300"/>
      <c r="BS33377" s="300"/>
      <c r="BT33377" s="300"/>
      <c r="BU33377" s="300"/>
      <c r="BV33377" s="300"/>
      <c r="BW33377" s="300"/>
      <c r="BX33377" s="300"/>
      <c r="BY33377" s="300"/>
      <c r="BZ33377" s="300"/>
      <c r="CA33377" s="300"/>
      <c r="CB33377" s="300"/>
      <c r="CC33377" s="300"/>
      <c r="CD33377" s="300"/>
      <c r="CE33377" s="300"/>
      <c r="CF33377" s="300"/>
      <c r="CG33377" s="300"/>
      <c r="CH33377" s="300"/>
      <c r="CI33377" s="300"/>
      <c r="CJ33377" s="300"/>
      <c r="CK33377" s="300"/>
      <c r="CL33377" s="300"/>
      <c r="CM33377" s="300"/>
      <c r="CN33377" s="300"/>
      <c r="CO33377" s="300"/>
      <c r="CP33377" s="300"/>
      <c r="CQ33377" s="300"/>
      <c r="CR33377" s="300"/>
      <c r="CS33377" s="300"/>
      <c r="CT33377" s="300"/>
      <c r="CU33377" s="300"/>
      <c r="CV33377" s="300"/>
      <c r="CW33377" s="300"/>
      <c r="CX33377" s="300"/>
      <c r="CY33377" s="300"/>
      <c r="CZ33377" s="300"/>
      <c r="DA33377" s="300"/>
      <c r="DB33377" s="300"/>
      <c r="DC33377" s="300"/>
      <c r="DD33377" s="300"/>
      <c r="DE33377" s="300"/>
      <c r="DF33377" s="300"/>
      <c r="DG33377" s="300"/>
      <c r="DH33377" s="300"/>
      <c r="DI33377" s="300"/>
      <c r="DJ33377" s="300"/>
      <c r="DK33377" s="300"/>
      <c r="DL33377" s="300"/>
      <c r="DM33377" s="300"/>
      <c r="DN33377" s="300"/>
      <c r="DO33377" s="300"/>
      <c r="DP33377" s="300"/>
      <c r="DQ33377" s="300"/>
      <c r="DR33377" s="300"/>
      <c r="DS33377" s="300"/>
      <c r="DT33377" s="300"/>
      <c r="DU33377" s="300"/>
      <c r="DV33377" s="300"/>
      <c r="DW33377" s="300"/>
      <c r="DX33377" s="300"/>
      <c r="DY33377" s="300"/>
      <c r="DZ33377" s="300"/>
      <c r="EA33377" s="300"/>
      <c r="EB33377" s="300"/>
      <c r="EC33377" s="300"/>
      <c r="ED33377" s="300"/>
      <c r="EE33377" s="300"/>
      <c r="EF33377" s="300"/>
      <c r="EG33377" s="300"/>
      <c r="EH33377" s="300"/>
      <c r="EI33377" s="300"/>
      <c r="EJ33377" s="300"/>
      <c r="EK33377" s="300"/>
      <c r="EL33377" s="300"/>
      <c r="EM33377" s="300"/>
      <c r="EN33377" s="300"/>
      <c r="EO33377" s="300"/>
      <c r="EP33377" s="300"/>
      <c r="EQ33377" s="300"/>
      <c r="ER33377" s="300"/>
      <c r="ES33377" s="300"/>
      <c r="ET33377" s="300"/>
      <c r="EU33377" s="300"/>
      <c r="EV33377" s="300"/>
      <c r="EW33377" s="300"/>
      <c r="EX33377" s="300"/>
      <c r="EY33377" s="300"/>
      <c r="EZ33377" s="300"/>
      <c r="FA33377" s="300"/>
      <c r="FB33377" s="300"/>
      <c r="FC33377" s="300"/>
      <c r="FD33377" s="300"/>
      <c r="FE33377" s="300"/>
      <c r="FF33377" s="300"/>
      <c r="FG33377" s="300"/>
      <c r="FH33377" s="300"/>
      <c r="FI33377" s="300"/>
      <c r="FJ33377" s="300"/>
      <c r="FK33377" s="300"/>
      <c r="FL33377" s="300"/>
      <c r="FM33377" s="300"/>
      <c r="FN33377" s="300"/>
      <c r="FO33377" s="300"/>
      <c r="FP33377" s="300"/>
      <c r="FQ33377" s="300"/>
      <c r="FR33377" s="300"/>
      <c r="FS33377" s="300"/>
      <c r="FT33377" s="300"/>
      <c r="FU33377" s="300"/>
      <c r="FV33377" s="300"/>
      <c r="FW33377" s="300"/>
      <c r="FX33377" s="300"/>
      <c r="FY33377" s="300"/>
      <c r="FZ33377" s="300"/>
      <c r="GA33377" s="300"/>
      <c r="GB33377" s="300"/>
      <c r="GC33377" s="300"/>
      <c r="GD33377" s="300"/>
      <c r="GE33377" s="300"/>
      <c r="GF33377" s="300"/>
      <c r="GG33377" s="300"/>
      <c r="GH33377" s="300"/>
      <c r="GI33377" s="300"/>
      <c r="GJ33377" s="300"/>
      <c r="GK33377" s="300"/>
    </row>
    <row r="33378" spans="4:193" x14ac:dyDescent="0.25">
      <c r="D33378" s="300"/>
      <c r="J33378" s="300"/>
      <c r="K33378" s="300"/>
      <c r="L33378" s="300"/>
      <c r="M33378" s="300"/>
      <c r="N33378" s="300"/>
      <c r="O33378" s="300"/>
      <c r="P33378" s="300"/>
      <c r="Q33378" s="300"/>
      <c r="R33378" s="300"/>
      <c r="S33378" s="300"/>
      <c r="T33378" s="300"/>
      <c r="U33378" s="300"/>
      <c r="V33378" s="300"/>
      <c r="W33378" s="300"/>
      <c r="X33378" s="300"/>
      <c r="Y33378" s="300"/>
      <c r="Z33378" s="300"/>
      <c r="AA33378" s="300"/>
      <c r="AB33378" s="300"/>
      <c r="AC33378" s="300"/>
      <c r="AD33378" s="300"/>
      <c r="AE33378" s="300"/>
      <c r="AF33378" s="300"/>
      <c r="AG33378" s="300"/>
      <c r="AH33378" s="300"/>
      <c r="AI33378" s="300"/>
      <c r="AJ33378" s="300"/>
      <c r="AK33378" s="300"/>
      <c r="AL33378" s="300"/>
      <c r="AM33378" s="300"/>
      <c r="AN33378" s="300"/>
      <c r="AO33378" s="300"/>
      <c r="AP33378" s="300"/>
      <c r="AQ33378" s="300"/>
      <c r="AR33378" s="300"/>
      <c r="AS33378" s="300"/>
      <c r="AT33378" s="300"/>
      <c r="AU33378" s="300"/>
      <c r="AV33378" s="300"/>
      <c r="AW33378" s="300"/>
      <c r="AX33378" s="300"/>
      <c r="AY33378" s="300"/>
      <c r="AZ33378" s="300"/>
      <c r="BA33378" s="300"/>
      <c r="BB33378" s="300"/>
      <c r="BC33378" s="300"/>
      <c r="BD33378" s="300"/>
      <c r="BE33378" s="300"/>
      <c r="BF33378" s="300"/>
      <c r="BG33378" s="300"/>
      <c r="BH33378" s="300"/>
      <c r="BI33378" s="300"/>
      <c r="BJ33378" s="300"/>
      <c r="BK33378" s="300"/>
      <c r="BL33378" s="300"/>
      <c r="BM33378" s="300"/>
      <c r="BN33378" s="300"/>
      <c r="BO33378" s="300"/>
      <c r="BP33378" s="300"/>
      <c r="BQ33378" s="300"/>
      <c r="BR33378" s="300"/>
      <c r="BS33378" s="300"/>
      <c r="BT33378" s="300"/>
      <c r="BU33378" s="300"/>
      <c r="BV33378" s="300"/>
      <c r="BW33378" s="300"/>
      <c r="BX33378" s="300"/>
      <c r="BY33378" s="300"/>
      <c r="BZ33378" s="300"/>
      <c r="CA33378" s="300"/>
      <c r="CB33378" s="300"/>
      <c r="CC33378" s="300"/>
      <c r="CD33378" s="300"/>
      <c r="CE33378" s="300"/>
      <c r="CF33378" s="300"/>
      <c r="CG33378" s="300"/>
      <c r="CH33378" s="300"/>
      <c r="CI33378" s="300"/>
      <c r="CJ33378" s="300"/>
      <c r="CK33378" s="300"/>
      <c r="CL33378" s="300"/>
      <c r="CM33378" s="300"/>
      <c r="CN33378" s="300"/>
      <c r="CO33378" s="300"/>
      <c r="CP33378" s="300"/>
      <c r="CQ33378" s="300"/>
      <c r="CR33378" s="300"/>
      <c r="CS33378" s="300"/>
      <c r="CT33378" s="300"/>
      <c r="CU33378" s="300"/>
      <c r="CV33378" s="300"/>
      <c r="CW33378" s="300"/>
      <c r="CX33378" s="300"/>
      <c r="CY33378" s="300"/>
      <c r="CZ33378" s="300"/>
      <c r="DA33378" s="300"/>
      <c r="DB33378" s="300"/>
      <c r="DC33378" s="300"/>
      <c r="DD33378" s="300"/>
      <c r="DE33378" s="300"/>
      <c r="DF33378" s="300"/>
      <c r="DG33378" s="300"/>
      <c r="DH33378" s="300"/>
      <c r="DI33378" s="300"/>
      <c r="DJ33378" s="300"/>
      <c r="DK33378" s="300"/>
      <c r="DL33378" s="300"/>
      <c r="DM33378" s="300"/>
      <c r="DN33378" s="300"/>
      <c r="DO33378" s="300"/>
      <c r="DP33378" s="300"/>
      <c r="DQ33378" s="300"/>
      <c r="DR33378" s="300"/>
      <c r="DS33378" s="300"/>
      <c r="DT33378" s="300"/>
      <c r="DU33378" s="300"/>
      <c r="DV33378" s="300"/>
      <c r="DW33378" s="300"/>
      <c r="DX33378" s="300"/>
      <c r="DY33378" s="300"/>
      <c r="DZ33378" s="300"/>
      <c r="EA33378" s="300"/>
      <c r="EB33378" s="300"/>
      <c r="EC33378" s="300"/>
      <c r="ED33378" s="300"/>
      <c r="EE33378" s="300"/>
      <c r="EF33378" s="300"/>
      <c r="EG33378" s="300"/>
      <c r="EH33378" s="300"/>
      <c r="EI33378" s="300"/>
      <c r="EJ33378" s="300"/>
      <c r="EK33378" s="300"/>
      <c r="EL33378" s="300"/>
      <c r="EM33378" s="300"/>
      <c r="EN33378" s="300"/>
      <c r="EO33378" s="300"/>
      <c r="EP33378" s="300"/>
      <c r="EQ33378" s="300"/>
      <c r="ER33378" s="300"/>
      <c r="ES33378" s="300"/>
      <c r="ET33378" s="300"/>
      <c r="EU33378" s="300"/>
      <c r="EV33378" s="300"/>
      <c r="EW33378" s="300"/>
      <c r="EX33378" s="300"/>
      <c r="EY33378" s="300"/>
      <c r="EZ33378" s="300"/>
      <c r="FA33378" s="300"/>
      <c r="FB33378" s="300"/>
      <c r="FC33378" s="300"/>
      <c r="FD33378" s="300"/>
      <c r="FE33378" s="300"/>
      <c r="FF33378" s="300"/>
      <c r="FG33378" s="300"/>
      <c r="FH33378" s="300"/>
      <c r="FI33378" s="300"/>
      <c r="FJ33378" s="300"/>
      <c r="FK33378" s="300"/>
      <c r="FL33378" s="300"/>
      <c r="FM33378" s="300"/>
      <c r="FN33378" s="300"/>
      <c r="FO33378" s="300"/>
      <c r="FP33378" s="300"/>
      <c r="FQ33378" s="300"/>
      <c r="FR33378" s="300"/>
      <c r="FS33378" s="300"/>
      <c r="FT33378" s="300"/>
      <c r="FU33378" s="300"/>
      <c r="FV33378" s="300"/>
      <c r="FW33378" s="300"/>
      <c r="FX33378" s="300"/>
      <c r="FY33378" s="300"/>
      <c r="FZ33378" s="300"/>
      <c r="GA33378" s="300"/>
      <c r="GB33378" s="300"/>
      <c r="GC33378" s="300"/>
      <c r="GD33378" s="300"/>
      <c r="GE33378" s="300"/>
      <c r="GF33378" s="300"/>
      <c r="GG33378" s="300"/>
      <c r="GH33378" s="300"/>
      <c r="GI33378" s="300"/>
      <c r="GJ33378" s="300"/>
      <c r="GK33378" s="300"/>
    </row>
    <row r="33379" spans="4:193" x14ac:dyDescent="0.25">
      <c r="D33379" s="300"/>
      <c r="J33379" s="300"/>
      <c r="K33379" s="300"/>
      <c r="L33379" s="300"/>
      <c r="M33379" s="300"/>
      <c r="N33379" s="300"/>
      <c r="O33379" s="300"/>
      <c r="P33379" s="300"/>
      <c r="Q33379" s="300"/>
      <c r="R33379" s="300"/>
      <c r="S33379" s="300"/>
      <c r="T33379" s="300"/>
      <c r="U33379" s="300"/>
      <c r="V33379" s="300"/>
      <c r="W33379" s="300"/>
      <c r="X33379" s="300"/>
      <c r="Y33379" s="300"/>
      <c r="Z33379" s="300"/>
      <c r="AA33379" s="300"/>
      <c r="AB33379" s="300"/>
      <c r="AC33379" s="300"/>
      <c r="AD33379" s="300"/>
      <c r="AE33379" s="300"/>
      <c r="AF33379" s="300"/>
      <c r="AG33379" s="300"/>
      <c r="AH33379" s="300"/>
      <c r="AI33379" s="300"/>
      <c r="AJ33379" s="300"/>
      <c r="AK33379" s="300"/>
      <c r="AL33379" s="300"/>
      <c r="AM33379" s="300"/>
      <c r="AN33379" s="300"/>
      <c r="AO33379" s="300"/>
      <c r="AP33379" s="300"/>
      <c r="AQ33379" s="300"/>
      <c r="AR33379" s="300"/>
      <c r="AS33379" s="300"/>
      <c r="AT33379" s="300"/>
      <c r="AU33379" s="300"/>
      <c r="AV33379" s="300"/>
      <c r="AW33379" s="300"/>
      <c r="AX33379" s="300"/>
      <c r="AY33379" s="300"/>
      <c r="AZ33379" s="300"/>
      <c r="BA33379" s="300"/>
      <c r="BB33379" s="300"/>
      <c r="BC33379" s="300"/>
      <c r="BD33379" s="300"/>
      <c r="BE33379" s="300"/>
      <c r="BF33379" s="300"/>
      <c r="BG33379" s="300"/>
      <c r="BH33379" s="300"/>
      <c r="BI33379" s="300"/>
      <c r="BJ33379" s="300"/>
      <c r="BK33379" s="300"/>
      <c r="BL33379" s="300"/>
      <c r="BM33379" s="300"/>
      <c r="BN33379" s="300"/>
      <c r="BO33379" s="300"/>
      <c r="BP33379" s="300"/>
      <c r="BQ33379" s="300"/>
      <c r="BR33379" s="300"/>
      <c r="BS33379" s="300"/>
      <c r="BT33379" s="300"/>
      <c r="BU33379" s="300"/>
      <c r="BV33379" s="300"/>
      <c r="BW33379" s="300"/>
      <c r="BX33379" s="300"/>
      <c r="BY33379" s="300"/>
      <c r="BZ33379" s="300"/>
      <c r="CA33379" s="300"/>
      <c r="CB33379" s="300"/>
      <c r="CC33379" s="300"/>
      <c r="CD33379" s="300"/>
      <c r="CE33379" s="300"/>
      <c r="CF33379" s="300"/>
      <c r="CG33379" s="300"/>
      <c r="CH33379" s="300"/>
      <c r="CI33379" s="300"/>
      <c r="CJ33379" s="300"/>
      <c r="CK33379" s="300"/>
      <c r="CL33379" s="300"/>
      <c r="CM33379" s="300"/>
      <c r="CN33379" s="300"/>
      <c r="CO33379" s="300"/>
      <c r="CP33379" s="300"/>
      <c r="CQ33379" s="300"/>
      <c r="CR33379" s="300"/>
      <c r="CS33379" s="300"/>
      <c r="CT33379" s="300"/>
      <c r="CU33379" s="300"/>
      <c r="CV33379" s="300"/>
      <c r="CW33379" s="300"/>
      <c r="CX33379" s="300"/>
      <c r="CY33379" s="300"/>
      <c r="CZ33379" s="300"/>
      <c r="DA33379" s="300"/>
      <c r="DB33379" s="300"/>
      <c r="DC33379" s="300"/>
      <c r="DD33379" s="300"/>
      <c r="DE33379" s="300"/>
      <c r="DF33379" s="300"/>
      <c r="DG33379" s="300"/>
      <c r="DH33379" s="300"/>
      <c r="DI33379" s="300"/>
      <c r="DJ33379" s="300"/>
      <c r="DK33379" s="300"/>
      <c r="DL33379" s="300"/>
      <c r="DM33379" s="300"/>
      <c r="DN33379" s="300"/>
      <c r="DO33379" s="300"/>
      <c r="DP33379" s="300"/>
      <c r="DQ33379" s="300"/>
      <c r="DR33379" s="300"/>
      <c r="DS33379" s="300"/>
      <c r="DT33379" s="300"/>
      <c r="DU33379" s="300"/>
      <c r="DV33379" s="300"/>
      <c r="DW33379" s="300"/>
      <c r="DX33379" s="300"/>
      <c r="DY33379" s="300"/>
      <c r="DZ33379" s="300"/>
      <c r="EA33379" s="300"/>
      <c r="EB33379" s="300"/>
      <c r="EC33379" s="300"/>
      <c r="ED33379" s="300"/>
      <c r="EE33379" s="300"/>
      <c r="EF33379" s="300"/>
      <c r="EG33379" s="300"/>
      <c r="EH33379" s="300"/>
      <c r="EI33379" s="300"/>
      <c r="EJ33379" s="300"/>
      <c r="EK33379" s="300"/>
      <c r="EL33379" s="300"/>
      <c r="EM33379" s="300"/>
      <c r="EN33379" s="300"/>
      <c r="EO33379" s="300"/>
      <c r="EP33379" s="300"/>
      <c r="EQ33379" s="300"/>
      <c r="ER33379" s="300"/>
      <c r="ES33379" s="300"/>
      <c r="ET33379" s="300"/>
      <c r="EU33379" s="300"/>
      <c r="EV33379" s="300"/>
      <c r="EW33379" s="300"/>
      <c r="EX33379" s="300"/>
      <c r="EY33379" s="300"/>
      <c r="EZ33379" s="300"/>
      <c r="FA33379" s="300"/>
      <c r="FB33379" s="300"/>
      <c r="FC33379" s="300"/>
      <c r="FD33379" s="300"/>
      <c r="FE33379" s="300"/>
      <c r="FF33379" s="300"/>
      <c r="FG33379" s="300"/>
      <c r="FH33379" s="300"/>
      <c r="FI33379" s="300"/>
      <c r="FJ33379" s="300"/>
      <c r="FK33379" s="300"/>
      <c r="FL33379" s="300"/>
      <c r="FM33379" s="300"/>
      <c r="FN33379" s="300"/>
      <c r="FO33379" s="300"/>
      <c r="FP33379" s="300"/>
      <c r="FQ33379" s="300"/>
      <c r="FR33379" s="300"/>
      <c r="FS33379" s="300"/>
      <c r="FT33379" s="300"/>
      <c r="FU33379" s="300"/>
      <c r="FV33379" s="300"/>
      <c r="FW33379" s="300"/>
      <c r="FX33379" s="300"/>
      <c r="FY33379" s="300"/>
      <c r="FZ33379" s="300"/>
      <c r="GA33379" s="300"/>
      <c r="GB33379" s="300"/>
      <c r="GC33379" s="300"/>
      <c r="GD33379" s="300"/>
      <c r="GE33379" s="300"/>
      <c r="GF33379" s="300"/>
      <c r="GG33379" s="300"/>
      <c r="GH33379" s="300"/>
      <c r="GI33379" s="300"/>
      <c r="GJ33379" s="300"/>
      <c r="GK33379" s="300"/>
    </row>
    <row r="33380" spans="4:193" x14ac:dyDescent="0.25">
      <c r="D33380" s="300"/>
      <c r="J33380" s="300"/>
      <c r="K33380" s="300"/>
      <c r="L33380" s="300"/>
      <c r="M33380" s="300"/>
      <c r="N33380" s="300"/>
      <c r="O33380" s="300"/>
      <c r="P33380" s="300"/>
      <c r="Q33380" s="300"/>
      <c r="R33380" s="300"/>
      <c r="S33380" s="300"/>
      <c r="T33380" s="300"/>
      <c r="U33380" s="300"/>
      <c r="V33380" s="300"/>
      <c r="W33380" s="300"/>
      <c r="X33380" s="300"/>
      <c r="Y33380" s="300"/>
      <c r="Z33380" s="300"/>
      <c r="AA33380" s="300"/>
      <c r="AB33380" s="300"/>
      <c r="AC33380" s="300"/>
      <c r="AD33380" s="300"/>
      <c r="AE33380" s="300"/>
      <c r="AF33380" s="300"/>
      <c r="AG33380" s="300"/>
      <c r="AH33380" s="300"/>
      <c r="AI33380" s="300"/>
      <c r="AJ33380" s="300"/>
      <c r="AK33380" s="300"/>
      <c r="AL33380" s="300"/>
      <c r="AM33380" s="300"/>
      <c r="AN33380" s="300"/>
      <c r="AO33380" s="300"/>
      <c r="AP33380" s="300"/>
      <c r="AQ33380" s="300"/>
      <c r="AR33380" s="300"/>
      <c r="AS33380" s="300"/>
      <c r="AT33380" s="300"/>
      <c r="AU33380" s="300"/>
      <c r="AV33380" s="300"/>
      <c r="AW33380" s="300"/>
      <c r="AX33380" s="300"/>
      <c r="AY33380" s="300"/>
      <c r="AZ33380" s="300"/>
      <c r="BA33380" s="300"/>
      <c r="BB33380" s="300"/>
      <c r="BC33380" s="300"/>
      <c r="BD33380" s="300"/>
      <c r="BE33380" s="300"/>
      <c r="BF33380" s="300"/>
      <c r="BG33380" s="300"/>
      <c r="BH33380" s="300"/>
      <c r="BI33380" s="300"/>
      <c r="BJ33380" s="300"/>
      <c r="BK33380" s="300"/>
      <c r="BL33380" s="300"/>
      <c r="BM33380" s="300"/>
      <c r="BN33380" s="300"/>
      <c r="BO33380" s="300"/>
      <c r="BP33380" s="300"/>
      <c r="BQ33380" s="300"/>
      <c r="BR33380" s="300"/>
      <c r="BS33380" s="300"/>
      <c r="BT33380" s="300"/>
      <c r="BU33380" s="300"/>
      <c r="BV33380" s="300"/>
      <c r="BW33380" s="300"/>
      <c r="BX33380" s="300"/>
      <c r="BY33380" s="300"/>
      <c r="BZ33380" s="300"/>
      <c r="CA33380" s="300"/>
      <c r="CB33380" s="300"/>
      <c r="CC33380" s="300"/>
      <c r="CD33380" s="300"/>
      <c r="CE33380" s="300"/>
      <c r="CF33380" s="300"/>
      <c r="CG33380" s="300"/>
      <c r="CH33380" s="300"/>
      <c r="CI33380" s="300"/>
      <c r="CJ33380" s="300"/>
      <c r="CK33380" s="300"/>
      <c r="CL33380" s="300"/>
      <c r="CM33380" s="300"/>
      <c r="CN33380" s="300"/>
      <c r="CO33380" s="300"/>
      <c r="CP33380" s="300"/>
      <c r="CQ33380" s="300"/>
      <c r="CR33380" s="300"/>
      <c r="CS33380" s="300"/>
      <c r="CT33380" s="300"/>
      <c r="CU33380" s="300"/>
      <c r="CV33380" s="300"/>
      <c r="CW33380" s="300"/>
      <c r="CX33380" s="300"/>
      <c r="CY33380" s="300"/>
      <c r="CZ33380" s="300"/>
      <c r="DA33380" s="300"/>
      <c r="DB33380" s="300"/>
      <c r="DC33380" s="300"/>
      <c r="DD33380" s="300"/>
      <c r="DE33380" s="300"/>
      <c r="DF33380" s="300"/>
      <c r="DG33380" s="300"/>
      <c r="DH33380" s="300"/>
      <c r="DI33380" s="300"/>
      <c r="DJ33380" s="300"/>
      <c r="DK33380" s="300"/>
      <c r="DL33380" s="300"/>
      <c r="DM33380" s="300"/>
      <c r="DN33380" s="300"/>
      <c r="DO33380" s="300"/>
      <c r="DP33380" s="300"/>
      <c r="DQ33380" s="300"/>
      <c r="DR33380" s="300"/>
      <c r="DS33380" s="300"/>
      <c r="DT33380" s="300"/>
      <c r="DU33380" s="300"/>
      <c r="DV33380" s="300"/>
      <c r="DW33380" s="300"/>
      <c r="DX33380" s="300"/>
      <c r="DY33380" s="300"/>
      <c r="DZ33380" s="300"/>
      <c r="EA33380" s="300"/>
      <c r="EB33380" s="300"/>
      <c r="EC33380" s="300"/>
      <c r="ED33380" s="300"/>
      <c r="EE33380" s="300"/>
      <c r="EF33380" s="300"/>
      <c r="EG33380" s="300"/>
      <c r="EH33380" s="300"/>
      <c r="EI33380" s="300"/>
      <c r="EJ33380" s="300"/>
      <c r="EK33380" s="300"/>
      <c r="EL33380" s="300"/>
      <c r="EM33380" s="300"/>
      <c r="EN33380" s="300"/>
      <c r="EO33380" s="300"/>
      <c r="EP33380" s="300"/>
      <c r="EQ33380" s="300"/>
      <c r="ER33380" s="300"/>
      <c r="ES33380" s="300"/>
      <c r="ET33380" s="300"/>
      <c r="EU33380" s="300"/>
      <c r="EV33380" s="300"/>
      <c r="EW33380" s="300"/>
      <c r="EX33380" s="300"/>
      <c r="EY33380" s="300"/>
      <c r="EZ33380" s="300"/>
      <c r="FA33380" s="300"/>
      <c r="FB33380" s="300"/>
      <c r="FC33380" s="300"/>
      <c r="FD33380" s="300"/>
      <c r="FE33380" s="300"/>
      <c r="FF33380" s="300"/>
      <c r="FG33380" s="300"/>
      <c r="FH33380" s="300"/>
      <c r="FI33380" s="300"/>
      <c r="FJ33380" s="300"/>
      <c r="FK33380" s="300"/>
      <c r="FL33380" s="300"/>
      <c r="FM33380" s="300"/>
      <c r="FN33380" s="300"/>
      <c r="FO33380" s="300"/>
      <c r="FP33380" s="300"/>
      <c r="FQ33380" s="300"/>
      <c r="FR33380" s="300"/>
      <c r="FS33380" s="300"/>
      <c r="FT33380" s="300"/>
      <c r="FU33380" s="300"/>
      <c r="FV33380" s="300"/>
      <c r="FW33380" s="300"/>
      <c r="FX33380" s="300"/>
      <c r="FY33380" s="300"/>
      <c r="FZ33380" s="300"/>
      <c r="GA33380" s="300"/>
      <c r="GB33380" s="300"/>
      <c r="GC33380" s="300"/>
      <c r="GD33380" s="300"/>
      <c r="GE33380" s="300"/>
      <c r="GF33380" s="300"/>
      <c r="GG33380" s="300"/>
      <c r="GH33380" s="300"/>
      <c r="GI33380" s="300"/>
      <c r="GJ33380" s="300"/>
      <c r="GK33380" s="300"/>
    </row>
    <row r="33381" spans="4:193" x14ac:dyDescent="0.25">
      <c r="D33381" s="300"/>
      <c r="J33381" s="300"/>
      <c r="K33381" s="300"/>
      <c r="L33381" s="300"/>
      <c r="M33381" s="300"/>
      <c r="N33381" s="300"/>
      <c r="O33381" s="300"/>
      <c r="P33381" s="300"/>
      <c r="Q33381" s="300"/>
      <c r="R33381" s="300"/>
      <c r="S33381" s="300"/>
      <c r="T33381" s="300"/>
      <c r="U33381" s="300"/>
      <c r="V33381" s="300"/>
      <c r="W33381" s="300"/>
      <c r="X33381" s="300"/>
      <c r="Y33381" s="300"/>
      <c r="Z33381" s="300"/>
      <c r="AA33381" s="300"/>
      <c r="AB33381" s="300"/>
      <c r="AC33381" s="300"/>
      <c r="AD33381" s="300"/>
      <c r="AE33381" s="300"/>
      <c r="AF33381" s="300"/>
      <c r="AG33381" s="300"/>
      <c r="AH33381" s="300"/>
      <c r="AI33381" s="300"/>
      <c r="AJ33381" s="300"/>
      <c r="AK33381" s="300"/>
      <c r="AL33381" s="300"/>
      <c r="AM33381" s="300"/>
      <c r="AN33381" s="300"/>
      <c r="AO33381" s="300"/>
      <c r="AP33381" s="300"/>
      <c r="AQ33381" s="300"/>
      <c r="AR33381" s="300"/>
      <c r="AS33381" s="300"/>
      <c r="AT33381" s="300"/>
      <c r="AU33381" s="300"/>
      <c r="AV33381" s="300"/>
      <c r="AW33381" s="300"/>
      <c r="AX33381" s="300"/>
      <c r="AY33381" s="300"/>
      <c r="AZ33381" s="300"/>
      <c r="BA33381" s="300"/>
      <c r="BB33381" s="300"/>
      <c r="BC33381" s="300"/>
      <c r="BD33381" s="300"/>
      <c r="BE33381" s="300"/>
      <c r="BF33381" s="300"/>
      <c r="BG33381" s="300"/>
      <c r="BH33381" s="300"/>
      <c r="BI33381" s="300"/>
      <c r="BJ33381" s="300"/>
      <c r="BK33381" s="300"/>
      <c r="BL33381" s="300"/>
      <c r="BM33381" s="300"/>
      <c r="BN33381" s="300"/>
      <c r="BO33381" s="300"/>
      <c r="BP33381" s="300"/>
      <c r="BQ33381" s="300"/>
      <c r="BR33381" s="300"/>
      <c r="BS33381" s="300"/>
      <c r="BT33381" s="300"/>
      <c r="BU33381" s="300"/>
      <c r="BV33381" s="300"/>
      <c r="BW33381" s="300"/>
      <c r="BX33381" s="300"/>
      <c r="BY33381" s="300"/>
      <c r="BZ33381" s="300"/>
      <c r="CA33381" s="300"/>
      <c r="CB33381" s="300"/>
      <c r="CC33381" s="300"/>
      <c r="CD33381" s="300"/>
      <c r="CE33381" s="300"/>
      <c r="CF33381" s="300"/>
      <c r="CG33381" s="300"/>
      <c r="CH33381" s="300"/>
      <c r="CI33381" s="300"/>
      <c r="CJ33381" s="300"/>
      <c r="CK33381" s="300"/>
      <c r="CL33381" s="300"/>
      <c r="CM33381" s="300"/>
      <c r="CN33381" s="300"/>
      <c r="CO33381" s="300"/>
      <c r="CP33381" s="300"/>
      <c r="CQ33381" s="300"/>
      <c r="CR33381" s="300"/>
      <c r="CS33381" s="300"/>
      <c r="CT33381" s="300"/>
      <c r="CU33381" s="300"/>
      <c r="CV33381" s="300"/>
      <c r="CW33381" s="300"/>
      <c r="CX33381" s="300"/>
      <c r="CY33381" s="300"/>
      <c r="CZ33381" s="300"/>
      <c r="DA33381" s="300"/>
      <c r="DB33381" s="300"/>
      <c r="DC33381" s="300"/>
      <c r="DD33381" s="300"/>
      <c r="DE33381" s="300"/>
      <c r="DF33381" s="300"/>
      <c r="DG33381" s="300"/>
      <c r="DH33381" s="300"/>
      <c r="DI33381" s="300"/>
      <c r="DJ33381" s="300"/>
      <c r="DK33381" s="300"/>
      <c r="DL33381" s="300"/>
      <c r="DM33381" s="300"/>
      <c r="DN33381" s="300"/>
      <c r="DO33381" s="300"/>
      <c r="DP33381" s="300"/>
      <c r="DQ33381" s="300"/>
      <c r="DR33381" s="300"/>
      <c r="DS33381" s="300"/>
      <c r="DT33381" s="300"/>
      <c r="DU33381" s="300"/>
      <c r="DV33381" s="300"/>
      <c r="DW33381" s="300"/>
      <c r="DX33381" s="300"/>
      <c r="DY33381" s="300"/>
      <c r="DZ33381" s="300"/>
      <c r="EA33381" s="300"/>
      <c r="EB33381" s="300"/>
      <c r="EC33381" s="300"/>
      <c r="ED33381" s="300"/>
      <c r="EE33381" s="300"/>
      <c r="EF33381" s="300"/>
      <c r="EG33381" s="300"/>
      <c r="EH33381" s="300"/>
      <c r="EI33381" s="300"/>
      <c r="EJ33381" s="300"/>
      <c r="EK33381" s="300"/>
      <c r="EL33381" s="300"/>
      <c r="EM33381" s="300"/>
      <c r="EN33381" s="300"/>
      <c r="EO33381" s="300"/>
      <c r="EP33381" s="300"/>
      <c r="EQ33381" s="300"/>
      <c r="ER33381" s="300"/>
      <c r="ES33381" s="300"/>
      <c r="ET33381" s="300"/>
      <c r="EU33381" s="300"/>
      <c r="EV33381" s="300"/>
      <c r="EW33381" s="300"/>
      <c r="EX33381" s="300"/>
      <c r="EY33381" s="300"/>
      <c r="EZ33381" s="300"/>
      <c r="FA33381" s="300"/>
      <c r="FB33381" s="300"/>
      <c r="FC33381" s="300"/>
      <c r="FD33381" s="300"/>
      <c r="FE33381" s="300"/>
      <c r="FF33381" s="300"/>
      <c r="FG33381" s="300"/>
      <c r="FH33381" s="300"/>
      <c r="FI33381" s="300"/>
      <c r="FJ33381" s="300"/>
      <c r="FK33381" s="300"/>
      <c r="FL33381" s="300"/>
      <c r="FM33381" s="300"/>
      <c r="FN33381" s="300"/>
      <c r="FO33381" s="300"/>
      <c r="FP33381" s="300"/>
      <c r="FQ33381" s="300"/>
      <c r="FR33381" s="300"/>
      <c r="FS33381" s="300"/>
      <c r="FT33381" s="300"/>
      <c r="FU33381" s="300"/>
      <c r="FV33381" s="300"/>
      <c r="FW33381" s="300"/>
      <c r="FX33381" s="300"/>
      <c r="FY33381" s="300"/>
      <c r="FZ33381" s="300"/>
      <c r="GA33381" s="300"/>
      <c r="GB33381" s="300"/>
      <c r="GC33381" s="300"/>
      <c r="GD33381" s="300"/>
      <c r="GE33381" s="300"/>
      <c r="GF33381" s="300"/>
      <c r="GG33381" s="300"/>
      <c r="GH33381" s="300"/>
      <c r="GI33381" s="300"/>
      <c r="GJ33381" s="300"/>
      <c r="GK33381" s="300"/>
    </row>
    <row r="33382" spans="4:193" x14ac:dyDescent="0.25">
      <c r="D33382" s="300"/>
      <c r="J33382" s="300"/>
      <c r="K33382" s="300"/>
      <c r="L33382" s="300"/>
      <c r="M33382" s="300"/>
      <c r="N33382" s="300"/>
      <c r="O33382" s="300"/>
      <c r="P33382" s="300"/>
      <c r="Q33382" s="300"/>
      <c r="R33382" s="300"/>
      <c r="S33382" s="300"/>
      <c r="T33382" s="300"/>
      <c r="U33382" s="300"/>
      <c r="V33382" s="300"/>
      <c r="W33382" s="300"/>
      <c r="X33382" s="300"/>
      <c r="Y33382" s="300"/>
      <c r="Z33382" s="300"/>
      <c r="AA33382" s="300"/>
      <c r="AB33382" s="300"/>
      <c r="AC33382" s="300"/>
      <c r="AD33382" s="300"/>
      <c r="AE33382" s="300"/>
      <c r="AF33382" s="300"/>
      <c r="AG33382" s="300"/>
      <c r="AH33382" s="300"/>
      <c r="AI33382" s="300"/>
      <c r="AJ33382" s="300"/>
      <c r="AK33382" s="300"/>
      <c r="AL33382" s="300"/>
      <c r="AM33382" s="300"/>
      <c r="AN33382" s="300"/>
      <c r="AO33382" s="300"/>
      <c r="AP33382" s="300"/>
      <c r="AQ33382" s="300"/>
      <c r="AR33382" s="300"/>
      <c r="AS33382" s="300"/>
      <c r="AT33382" s="300"/>
      <c r="AU33382" s="300"/>
      <c r="AV33382" s="300"/>
      <c r="AW33382" s="300"/>
      <c r="AX33382" s="300"/>
      <c r="AY33382" s="300"/>
      <c r="AZ33382" s="300"/>
      <c r="BA33382" s="300"/>
      <c r="BB33382" s="300"/>
      <c r="BC33382" s="300"/>
      <c r="BD33382" s="300"/>
      <c r="BE33382" s="300"/>
      <c r="BF33382" s="300"/>
      <c r="BG33382" s="300"/>
      <c r="BH33382" s="300"/>
      <c r="BI33382" s="300"/>
      <c r="BJ33382" s="300"/>
      <c r="BK33382" s="300"/>
      <c r="BL33382" s="300"/>
      <c r="BM33382" s="300"/>
      <c r="BN33382" s="300"/>
      <c r="BO33382" s="300"/>
      <c r="BP33382" s="300"/>
      <c r="BQ33382" s="300"/>
      <c r="BR33382" s="300"/>
      <c r="BS33382" s="300"/>
      <c r="BT33382" s="300"/>
      <c r="BU33382" s="300"/>
      <c r="BV33382" s="300"/>
      <c r="BW33382" s="300"/>
      <c r="BX33382" s="300"/>
      <c r="BY33382" s="300"/>
      <c r="BZ33382" s="300"/>
      <c r="CA33382" s="300"/>
      <c r="CB33382" s="300"/>
      <c r="CC33382" s="300"/>
      <c r="CD33382" s="300"/>
      <c r="CE33382" s="300"/>
      <c r="CF33382" s="300"/>
      <c r="CG33382" s="300"/>
      <c r="CH33382" s="300"/>
      <c r="CI33382" s="300"/>
      <c r="CJ33382" s="300"/>
      <c r="CK33382" s="300"/>
      <c r="CL33382" s="300"/>
      <c r="CM33382" s="300"/>
      <c r="CN33382" s="300"/>
      <c r="CO33382" s="300"/>
      <c r="CP33382" s="300"/>
      <c r="CQ33382" s="300"/>
      <c r="CR33382" s="300"/>
      <c r="CS33382" s="300"/>
      <c r="CT33382" s="300"/>
      <c r="CU33382" s="300"/>
      <c r="CV33382" s="300"/>
      <c r="CW33382" s="300"/>
      <c r="CX33382" s="300"/>
      <c r="CY33382" s="300"/>
      <c r="CZ33382" s="300"/>
      <c r="DA33382" s="300"/>
      <c r="DB33382" s="300"/>
      <c r="DC33382" s="300"/>
      <c r="DD33382" s="300"/>
      <c r="DE33382" s="300"/>
      <c r="DF33382" s="300"/>
      <c r="DG33382" s="300"/>
      <c r="DH33382" s="300"/>
      <c r="DI33382" s="300"/>
      <c r="DJ33382" s="300"/>
      <c r="DK33382" s="300"/>
      <c r="DL33382" s="300"/>
      <c r="DM33382" s="300"/>
      <c r="DN33382" s="300"/>
      <c r="DO33382" s="300"/>
      <c r="DP33382" s="300"/>
      <c r="DQ33382" s="300"/>
      <c r="DR33382" s="300"/>
      <c r="DS33382" s="300"/>
      <c r="DT33382" s="300"/>
      <c r="DU33382" s="300"/>
      <c r="DV33382" s="300"/>
      <c r="DW33382" s="300"/>
      <c r="DX33382" s="300"/>
      <c r="DY33382" s="300"/>
      <c r="DZ33382" s="300"/>
      <c r="EA33382" s="300"/>
      <c r="EB33382" s="300"/>
      <c r="EC33382" s="300"/>
      <c r="ED33382" s="300"/>
      <c r="EE33382" s="300"/>
      <c r="EF33382" s="300"/>
      <c r="EG33382" s="300"/>
      <c r="EH33382" s="300"/>
      <c r="EI33382" s="300"/>
      <c r="EJ33382" s="300"/>
      <c r="EK33382" s="300"/>
      <c r="EL33382" s="300"/>
      <c r="EM33382" s="300"/>
      <c r="EN33382" s="300"/>
      <c r="EO33382" s="300"/>
      <c r="EP33382" s="300"/>
      <c r="EQ33382" s="300"/>
      <c r="ER33382" s="300"/>
      <c r="ES33382" s="300"/>
      <c r="ET33382" s="300"/>
      <c r="EU33382" s="300"/>
      <c r="EV33382" s="300"/>
      <c r="EW33382" s="300"/>
      <c r="EX33382" s="300"/>
      <c r="EY33382" s="300"/>
      <c r="EZ33382" s="300"/>
      <c r="FA33382" s="300"/>
      <c r="FB33382" s="300"/>
      <c r="FC33382" s="300"/>
      <c r="FD33382" s="300"/>
      <c r="FE33382" s="300"/>
      <c r="FF33382" s="300"/>
      <c r="FG33382" s="300"/>
      <c r="FH33382" s="300"/>
      <c r="FI33382" s="300"/>
      <c r="FJ33382" s="300"/>
      <c r="FK33382" s="300"/>
      <c r="FL33382" s="300"/>
      <c r="FM33382" s="300"/>
      <c r="FN33382" s="300"/>
      <c r="FO33382" s="300"/>
      <c r="FP33382" s="300"/>
      <c r="FQ33382" s="300"/>
      <c r="FR33382" s="300"/>
      <c r="FS33382" s="300"/>
      <c r="FT33382" s="300"/>
      <c r="FU33382" s="300"/>
      <c r="FV33382" s="300"/>
      <c r="FW33382" s="300"/>
      <c r="FX33382" s="300"/>
      <c r="FY33382" s="300"/>
      <c r="FZ33382" s="300"/>
      <c r="GA33382" s="300"/>
      <c r="GB33382" s="300"/>
      <c r="GC33382" s="300"/>
      <c r="GD33382" s="300"/>
      <c r="GE33382" s="300"/>
      <c r="GF33382" s="300"/>
      <c r="GG33382" s="300"/>
      <c r="GH33382" s="300"/>
      <c r="GI33382" s="300"/>
      <c r="GJ33382" s="300"/>
      <c r="GK33382" s="300"/>
    </row>
    <row r="33383" spans="4:193" x14ac:dyDescent="0.25">
      <c r="D33383" s="300"/>
      <c r="J33383" s="300"/>
      <c r="K33383" s="300"/>
      <c r="L33383" s="300"/>
      <c r="M33383" s="300"/>
      <c r="N33383" s="300"/>
      <c r="O33383" s="300"/>
      <c r="P33383" s="300"/>
      <c r="Q33383" s="300"/>
      <c r="R33383" s="300"/>
      <c r="S33383" s="300"/>
      <c r="T33383" s="300"/>
      <c r="U33383" s="300"/>
      <c r="V33383" s="300"/>
      <c r="W33383" s="300"/>
      <c r="X33383" s="300"/>
      <c r="Y33383" s="300"/>
      <c r="Z33383" s="300"/>
      <c r="AA33383" s="300"/>
      <c r="AB33383" s="300"/>
      <c r="AC33383" s="300"/>
      <c r="AD33383" s="300"/>
      <c r="AE33383" s="300"/>
      <c r="AF33383" s="300"/>
      <c r="AG33383" s="300"/>
      <c r="AH33383" s="300"/>
      <c r="AI33383" s="300"/>
      <c r="AJ33383" s="300"/>
      <c r="AK33383" s="300"/>
      <c r="AL33383" s="300"/>
      <c r="AM33383" s="300"/>
      <c r="AN33383" s="300"/>
      <c r="AO33383" s="300"/>
      <c r="AP33383" s="300"/>
      <c r="AQ33383" s="300"/>
      <c r="AR33383" s="300"/>
      <c r="AS33383" s="300"/>
      <c r="AT33383" s="300"/>
      <c r="AU33383" s="300"/>
      <c r="AV33383" s="300"/>
      <c r="AW33383" s="300"/>
      <c r="AX33383" s="300"/>
      <c r="AY33383" s="300"/>
      <c r="AZ33383" s="300"/>
      <c r="BA33383" s="300"/>
      <c r="BB33383" s="300"/>
      <c r="BC33383" s="300"/>
      <c r="BD33383" s="300"/>
      <c r="BE33383" s="300"/>
      <c r="BF33383" s="300"/>
      <c r="BG33383" s="300"/>
      <c r="BH33383" s="300"/>
      <c r="BI33383" s="300"/>
      <c r="BJ33383" s="300"/>
      <c r="BK33383" s="300"/>
      <c r="BL33383" s="300"/>
      <c r="BM33383" s="300"/>
      <c r="BN33383" s="300"/>
      <c r="BO33383" s="300"/>
      <c r="BP33383" s="300"/>
      <c r="BQ33383" s="300"/>
      <c r="BR33383" s="300"/>
      <c r="BS33383" s="300"/>
      <c r="BT33383" s="300"/>
      <c r="BU33383" s="300"/>
      <c r="BV33383" s="300"/>
      <c r="BW33383" s="300"/>
      <c r="BX33383" s="300"/>
      <c r="BY33383" s="300"/>
      <c r="BZ33383" s="300"/>
      <c r="CA33383" s="300"/>
      <c r="CB33383" s="300"/>
      <c r="CC33383" s="300"/>
      <c r="CD33383" s="300"/>
      <c r="CE33383" s="300"/>
      <c r="CF33383" s="300"/>
      <c r="CG33383" s="300"/>
      <c r="CH33383" s="300"/>
      <c r="CI33383" s="300"/>
      <c r="CJ33383" s="300"/>
      <c r="CK33383" s="300"/>
      <c r="CL33383" s="300"/>
      <c r="CM33383" s="300"/>
      <c r="CN33383" s="300"/>
      <c r="CO33383" s="300"/>
      <c r="CP33383" s="300"/>
      <c r="CQ33383" s="300"/>
      <c r="CR33383" s="300"/>
      <c r="CS33383" s="300"/>
      <c r="CT33383" s="300"/>
      <c r="CU33383" s="300"/>
      <c r="CV33383" s="300"/>
      <c r="CW33383" s="300"/>
      <c r="CX33383" s="300"/>
      <c r="CY33383" s="300"/>
      <c r="CZ33383" s="300"/>
      <c r="DA33383" s="300"/>
      <c r="DB33383" s="300"/>
      <c r="DC33383" s="300"/>
      <c r="DD33383" s="300"/>
      <c r="DE33383" s="300"/>
      <c r="DF33383" s="300"/>
      <c r="DG33383" s="300"/>
      <c r="DH33383" s="300"/>
      <c r="DI33383" s="300"/>
      <c r="DJ33383" s="300"/>
      <c r="DK33383" s="300"/>
      <c r="DL33383" s="300"/>
      <c r="DM33383" s="300"/>
      <c r="DN33383" s="300"/>
      <c r="DO33383" s="300"/>
      <c r="DP33383" s="300"/>
      <c r="DQ33383" s="300"/>
      <c r="DR33383" s="300"/>
      <c r="DS33383" s="300"/>
      <c r="DT33383" s="300"/>
      <c r="DU33383" s="300"/>
      <c r="DV33383" s="300"/>
      <c r="DW33383" s="300"/>
      <c r="DX33383" s="300"/>
      <c r="DY33383" s="300"/>
      <c r="DZ33383" s="300"/>
      <c r="EA33383" s="300"/>
      <c r="EB33383" s="300"/>
      <c r="EC33383" s="300"/>
      <c r="ED33383" s="300"/>
      <c r="EE33383" s="300"/>
      <c r="EF33383" s="300"/>
      <c r="EG33383" s="300"/>
      <c r="EH33383" s="300"/>
      <c r="EI33383" s="300"/>
      <c r="EJ33383" s="300"/>
      <c r="EK33383" s="300"/>
      <c r="EL33383" s="300"/>
      <c r="EM33383" s="300"/>
      <c r="EN33383" s="300"/>
      <c r="EO33383" s="300"/>
      <c r="EP33383" s="300"/>
      <c r="EQ33383" s="300"/>
      <c r="ER33383" s="300"/>
      <c r="ES33383" s="300"/>
      <c r="ET33383" s="300"/>
      <c r="EU33383" s="300"/>
      <c r="EV33383" s="300"/>
      <c r="EW33383" s="300"/>
      <c r="EX33383" s="300"/>
      <c r="EY33383" s="300"/>
      <c r="EZ33383" s="300"/>
      <c r="FA33383" s="300"/>
      <c r="FB33383" s="300"/>
      <c r="FC33383" s="300"/>
      <c r="FD33383" s="300"/>
      <c r="FE33383" s="300"/>
      <c r="FF33383" s="300"/>
      <c r="FG33383" s="300"/>
      <c r="FH33383" s="300"/>
      <c r="FI33383" s="300"/>
      <c r="FJ33383" s="300"/>
      <c r="FK33383" s="300"/>
      <c r="FL33383" s="300"/>
      <c r="FM33383" s="300"/>
      <c r="FN33383" s="300"/>
      <c r="FO33383" s="300"/>
      <c r="FP33383" s="300"/>
      <c r="FQ33383" s="300"/>
      <c r="FR33383" s="300"/>
      <c r="FS33383" s="300"/>
      <c r="FT33383" s="300"/>
      <c r="FU33383" s="300"/>
      <c r="FV33383" s="300"/>
      <c r="FW33383" s="300"/>
      <c r="FX33383" s="300"/>
      <c r="FY33383" s="300"/>
      <c r="FZ33383" s="300"/>
      <c r="GA33383" s="300"/>
      <c r="GB33383" s="300"/>
      <c r="GC33383" s="300"/>
      <c r="GD33383" s="300"/>
      <c r="GE33383" s="300"/>
      <c r="GF33383" s="300"/>
      <c r="GG33383" s="300"/>
      <c r="GH33383" s="300"/>
      <c r="GI33383" s="300"/>
      <c r="GJ33383" s="300"/>
      <c r="GK33383" s="300"/>
    </row>
    <row r="33384" spans="4:193" x14ac:dyDescent="0.25">
      <c r="D33384" s="300"/>
      <c r="J33384" s="300"/>
      <c r="K33384" s="300"/>
      <c r="L33384" s="300"/>
      <c r="M33384" s="300"/>
      <c r="N33384" s="300"/>
      <c r="O33384" s="300"/>
      <c r="P33384" s="300"/>
      <c r="Q33384" s="300"/>
      <c r="R33384" s="300"/>
      <c r="S33384" s="300"/>
      <c r="T33384" s="300"/>
      <c r="U33384" s="300"/>
      <c r="V33384" s="300"/>
      <c r="W33384" s="300"/>
      <c r="X33384" s="300"/>
      <c r="Y33384" s="300"/>
      <c r="Z33384" s="300"/>
      <c r="AA33384" s="300"/>
      <c r="AB33384" s="300"/>
      <c r="AC33384" s="300"/>
      <c r="AD33384" s="300"/>
      <c r="AE33384" s="300"/>
      <c r="AF33384" s="300"/>
      <c r="AG33384" s="300"/>
      <c r="AH33384" s="300"/>
      <c r="AI33384" s="300"/>
      <c r="AJ33384" s="300"/>
      <c r="AK33384" s="300"/>
      <c r="AL33384" s="300"/>
      <c r="AM33384" s="300"/>
      <c r="AN33384" s="300"/>
      <c r="AO33384" s="300"/>
      <c r="AP33384" s="300"/>
      <c r="AQ33384" s="300"/>
      <c r="AR33384" s="300"/>
      <c r="AS33384" s="300"/>
      <c r="AT33384" s="300"/>
      <c r="AU33384" s="300"/>
      <c r="AV33384" s="300"/>
      <c r="AW33384" s="300"/>
      <c r="AX33384" s="300"/>
      <c r="AY33384" s="300"/>
      <c r="AZ33384" s="300"/>
      <c r="BA33384" s="300"/>
      <c r="BB33384" s="300"/>
      <c r="BC33384" s="300"/>
      <c r="BD33384" s="300"/>
      <c r="BE33384" s="300"/>
      <c r="BF33384" s="300"/>
      <c r="BG33384" s="300"/>
      <c r="BH33384" s="300"/>
      <c r="BI33384" s="300"/>
      <c r="BJ33384" s="300"/>
      <c r="BK33384" s="300"/>
      <c r="BL33384" s="300"/>
      <c r="BM33384" s="300"/>
      <c r="BN33384" s="300"/>
      <c r="BO33384" s="300"/>
      <c r="BP33384" s="300"/>
      <c r="BQ33384" s="300"/>
      <c r="BR33384" s="300"/>
      <c r="BS33384" s="300"/>
      <c r="BT33384" s="300"/>
      <c r="BU33384" s="300"/>
      <c r="BV33384" s="300"/>
      <c r="BW33384" s="300"/>
      <c r="BX33384" s="300"/>
      <c r="BY33384" s="300"/>
      <c r="BZ33384" s="300"/>
      <c r="CA33384" s="300"/>
      <c r="CB33384" s="300"/>
      <c r="CC33384" s="300"/>
      <c r="CD33384" s="300"/>
      <c r="CE33384" s="300"/>
      <c r="CF33384" s="300"/>
      <c r="CG33384" s="300"/>
      <c r="CH33384" s="300"/>
      <c r="CI33384" s="300"/>
      <c r="CJ33384" s="300"/>
      <c r="CK33384" s="300"/>
      <c r="CL33384" s="300"/>
      <c r="CM33384" s="300"/>
      <c r="CN33384" s="300"/>
      <c r="CO33384" s="300"/>
      <c r="CP33384" s="300"/>
      <c r="CQ33384" s="300"/>
      <c r="CR33384" s="300"/>
      <c r="CS33384" s="300"/>
      <c r="CT33384" s="300"/>
      <c r="CU33384" s="300"/>
      <c r="CV33384" s="300"/>
      <c r="CW33384" s="300"/>
      <c r="CX33384" s="300"/>
      <c r="CY33384" s="300"/>
      <c r="CZ33384" s="300"/>
      <c r="DA33384" s="300"/>
      <c r="DB33384" s="300"/>
      <c r="DC33384" s="300"/>
      <c r="DD33384" s="300"/>
      <c r="DE33384" s="300"/>
      <c r="DF33384" s="300"/>
      <c r="DG33384" s="300"/>
      <c r="DH33384" s="300"/>
      <c r="DI33384" s="300"/>
      <c r="DJ33384" s="300"/>
      <c r="DK33384" s="300"/>
      <c r="DL33384" s="300"/>
      <c r="DM33384" s="300"/>
      <c r="DN33384" s="300"/>
      <c r="DO33384" s="300"/>
      <c r="DP33384" s="300"/>
      <c r="DQ33384" s="300"/>
      <c r="DR33384" s="300"/>
      <c r="DS33384" s="300"/>
      <c r="DT33384" s="300"/>
      <c r="DU33384" s="300"/>
      <c r="DV33384" s="300"/>
      <c r="DW33384" s="300"/>
      <c r="DX33384" s="300"/>
      <c r="DY33384" s="300"/>
      <c r="DZ33384" s="300"/>
      <c r="EA33384" s="300"/>
      <c r="EB33384" s="300"/>
      <c r="EC33384" s="300"/>
      <c r="ED33384" s="300"/>
      <c r="EE33384" s="300"/>
      <c r="EF33384" s="300"/>
      <c r="EG33384" s="300"/>
      <c r="EH33384" s="300"/>
      <c r="EI33384" s="300"/>
      <c r="EJ33384" s="300"/>
      <c r="EK33384" s="300"/>
      <c r="EL33384" s="300"/>
      <c r="EM33384" s="300"/>
      <c r="EN33384" s="300"/>
      <c r="EO33384" s="300"/>
      <c r="EP33384" s="300"/>
      <c r="EQ33384" s="300"/>
      <c r="ER33384" s="300"/>
      <c r="ES33384" s="300"/>
      <c r="ET33384" s="300"/>
      <c r="EU33384" s="300"/>
      <c r="EV33384" s="300"/>
      <c r="EW33384" s="300"/>
      <c r="EX33384" s="300"/>
      <c r="EY33384" s="300"/>
      <c r="EZ33384" s="300"/>
      <c r="FA33384" s="300"/>
      <c r="FB33384" s="300"/>
      <c r="FC33384" s="300"/>
      <c r="FD33384" s="300"/>
      <c r="FE33384" s="300"/>
      <c r="FF33384" s="300"/>
      <c r="FG33384" s="300"/>
      <c r="FH33384" s="300"/>
      <c r="FI33384" s="300"/>
      <c r="FJ33384" s="300"/>
      <c r="FK33384" s="300"/>
      <c r="FL33384" s="300"/>
      <c r="FM33384" s="300"/>
      <c r="FN33384" s="300"/>
      <c r="FO33384" s="300"/>
      <c r="FP33384" s="300"/>
      <c r="FQ33384" s="300"/>
      <c r="FR33384" s="300"/>
      <c r="FS33384" s="300"/>
      <c r="FT33384" s="300"/>
      <c r="FU33384" s="300"/>
      <c r="FV33384" s="300"/>
      <c r="FW33384" s="300"/>
      <c r="FX33384" s="300"/>
      <c r="FY33384" s="300"/>
      <c r="FZ33384" s="300"/>
      <c r="GA33384" s="300"/>
      <c r="GB33384" s="300"/>
      <c r="GC33384" s="300"/>
      <c r="GD33384" s="300"/>
      <c r="GE33384" s="300"/>
      <c r="GF33384" s="300"/>
      <c r="GG33384" s="300"/>
      <c r="GH33384" s="300"/>
      <c r="GI33384" s="300"/>
      <c r="GJ33384" s="300"/>
      <c r="GK33384" s="300"/>
    </row>
    <row r="33385" spans="4:193" x14ac:dyDescent="0.25">
      <c r="D33385" s="300"/>
      <c r="J33385" s="300"/>
      <c r="K33385" s="300"/>
      <c r="L33385" s="300"/>
      <c r="M33385" s="300"/>
      <c r="N33385" s="300"/>
      <c r="O33385" s="300"/>
      <c r="P33385" s="300"/>
      <c r="Q33385" s="300"/>
      <c r="R33385" s="300"/>
      <c r="S33385" s="300"/>
      <c r="T33385" s="300"/>
      <c r="U33385" s="300"/>
      <c r="V33385" s="300"/>
      <c r="W33385" s="300"/>
      <c r="X33385" s="300"/>
      <c r="Y33385" s="300"/>
      <c r="Z33385" s="300"/>
      <c r="AA33385" s="300"/>
      <c r="AB33385" s="300"/>
      <c r="AC33385" s="300"/>
      <c r="AD33385" s="300"/>
      <c r="AE33385" s="300"/>
      <c r="AF33385" s="300"/>
      <c r="AG33385" s="300"/>
      <c r="AH33385" s="300"/>
      <c r="AI33385" s="300"/>
      <c r="AJ33385" s="300"/>
      <c r="AK33385" s="300"/>
      <c r="AL33385" s="300"/>
      <c r="AM33385" s="300"/>
      <c r="AN33385" s="300"/>
      <c r="AO33385" s="300"/>
      <c r="AP33385" s="300"/>
      <c r="AQ33385" s="300"/>
      <c r="AR33385" s="300"/>
      <c r="AS33385" s="300"/>
      <c r="AT33385" s="300"/>
      <c r="AU33385" s="300"/>
      <c r="AV33385" s="300"/>
      <c r="AW33385" s="300"/>
      <c r="AX33385" s="300"/>
      <c r="AY33385" s="300"/>
      <c r="AZ33385" s="300"/>
      <c r="BA33385" s="300"/>
      <c r="BB33385" s="300"/>
      <c r="BC33385" s="300"/>
      <c r="BD33385" s="300"/>
      <c r="BE33385" s="300"/>
      <c r="BF33385" s="300"/>
      <c r="BG33385" s="300"/>
      <c r="BH33385" s="300"/>
      <c r="BI33385" s="300"/>
      <c r="BJ33385" s="300"/>
      <c r="BK33385" s="300"/>
      <c r="BL33385" s="300"/>
      <c r="BM33385" s="300"/>
      <c r="BN33385" s="300"/>
      <c r="BO33385" s="300"/>
      <c r="BP33385" s="300"/>
      <c r="BQ33385" s="300"/>
      <c r="BR33385" s="300"/>
      <c r="BS33385" s="300"/>
      <c r="BT33385" s="300"/>
      <c r="BU33385" s="300"/>
      <c r="BV33385" s="300"/>
      <c r="BW33385" s="300"/>
      <c r="BX33385" s="300"/>
      <c r="BY33385" s="300"/>
      <c r="BZ33385" s="300"/>
      <c r="CA33385" s="300"/>
      <c r="CB33385" s="300"/>
      <c r="CC33385" s="300"/>
      <c r="CD33385" s="300"/>
      <c r="CE33385" s="300"/>
      <c r="CF33385" s="300"/>
      <c r="CG33385" s="300"/>
      <c r="CH33385" s="300"/>
      <c r="CI33385" s="300"/>
      <c r="CJ33385" s="300"/>
      <c r="CK33385" s="300"/>
      <c r="CL33385" s="300"/>
      <c r="CM33385" s="300"/>
      <c r="CN33385" s="300"/>
      <c r="CO33385" s="300"/>
      <c r="CP33385" s="300"/>
      <c r="CQ33385" s="300"/>
      <c r="CR33385" s="300"/>
      <c r="CS33385" s="300"/>
      <c r="CT33385" s="300"/>
      <c r="CU33385" s="300"/>
      <c r="CV33385" s="300"/>
      <c r="CW33385" s="300"/>
      <c r="CX33385" s="300"/>
      <c r="CY33385" s="300"/>
      <c r="CZ33385" s="300"/>
      <c r="DA33385" s="300"/>
      <c r="DB33385" s="300"/>
      <c r="DC33385" s="300"/>
      <c r="DD33385" s="300"/>
      <c r="DE33385" s="300"/>
      <c r="DF33385" s="300"/>
      <c r="DG33385" s="300"/>
      <c r="DH33385" s="300"/>
      <c r="DI33385" s="300"/>
      <c r="DJ33385" s="300"/>
      <c r="DK33385" s="300"/>
      <c r="DL33385" s="300"/>
      <c r="DM33385" s="300"/>
      <c r="DN33385" s="300"/>
      <c r="DO33385" s="300"/>
      <c r="DP33385" s="300"/>
      <c r="DQ33385" s="300"/>
      <c r="DR33385" s="300"/>
      <c r="DS33385" s="300"/>
      <c r="DT33385" s="300"/>
      <c r="DU33385" s="300"/>
      <c r="DV33385" s="300"/>
      <c r="DW33385" s="300"/>
      <c r="DX33385" s="300"/>
      <c r="DY33385" s="300"/>
      <c r="DZ33385" s="300"/>
      <c r="EA33385" s="300"/>
      <c r="EB33385" s="300"/>
      <c r="EC33385" s="300"/>
      <c r="ED33385" s="300"/>
      <c r="EE33385" s="300"/>
      <c r="EF33385" s="300"/>
      <c r="EG33385" s="300"/>
      <c r="EH33385" s="300"/>
      <c r="EI33385" s="300"/>
      <c r="EJ33385" s="300"/>
      <c r="EK33385" s="300"/>
      <c r="EL33385" s="300"/>
      <c r="EM33385" s="300"/>
      <c r="EN33385" s="300"/>
      <c r="EO33385" s="300"/>
      <c r="EP33385" s="300"/>
      <c r="EQ33385" s="300"/>
      <c r="ER33385" s="300"/>
      <c r="ES33385" s="300"/>
      <c r="ET33385" s="300"/>
      <c r="EU33385" s="300"/>
      <c r="EV33385" s="300"/>
      <c r="EW33385" s="300"/>
      <c r="EX33385" s="300"/>
      <c r="EY33385" s="300"/>
      <c r="EZ33385" s="300"/>
      <c r="FA33385" s="300"/>
      <c r="FB33385" s="300"/>
      <c r="FC33385" s="300"/>
      <c r="FD33385" s="300"/>
      <c r="FE33385" s="300"/>
      <c r="FF33385" s="300"/>
      <c r="FG33385" s="300"/>
      <c r="FH33385" s="300"/>
      <c r="FI33385" s="300"/>
      <c r="FJ33385" s="300"/>
      <c r="FK33385" s="300"/>
      <c r="FL33385" s="300"/>
      <c r="FM33385" s="300"/>
      <c r="FN33385" s="300"/>
      <c r="FO33385" s="300"/>
      <c r="FP33385" s="300"/>
      <c r="FQ33385" s="300"/>
      <c r="FR33385" s="300"/>
      <c r="FS33385" s="300"/>
      <c r="FT33385" s="300"/>
      <c r="FU33385" s="300"/>
      <c r="FV33385" s="300"/>
      <c r="FW33385" s="300"/>
      <c r="FX33385" s="300"/>
      <c r="FY33385" s="300"/>
      <c r="FZ33385" s="300"/>
      <c r="GA33385" s="300"/>
      <c r="GB33385" s="300"/>
      <c r="GC33385" s="300"/>
      <c r="GD33385" s="300"/>
      <c r="GE33385" s="300"/>
      <c r="GF33385" s="300"/>
      <c r="GG33385" s="300"/>
      <c r="GH33385" s="300"/>
      <c r="GI33385" s="300"/>
      <c r="GJ33385" s="300"/>
      <c r="GK33385" s="300"/>
    </row>
    <row r="33386" spans="4:193" x14ac:dyDescent="0.25">
      <c r="D33386" s="300"/>
      <c r="J33386" s="300"/>
      <c r="K33386" s="300"/>
      <c r="L33386" s="300"/>
      <c r="M33386" s="300"/>
      <c r="N33386" s="300"/>
      <c r="O33386" s="300"/>
      <c r="P33386" s="300"/>
      <c r="Q33386" s="300"/>
      <c r="R33386" s="300"/>
      <c r="S33386" s="300"/>
      <c r="T33386" s="300"/>
      <c r="U33386" s="300"/>
      <c r="V33386" s="300"/>
      <c r="W33386" s="300"/>
      <c r="X33386" s="300"/>
      <c r="Y33386" s="300"/>
      <c r="Z33386" s="300"/>
      <c r="AA33386" s="300"/>
      <c r="AB33386" s="300"/>
      <c r="AC33386" s="300"/>
      <c r="AD33386" s="300"/>
      <c r="AE33386" s="300"/>
      <c r="AF33386" s="300"/>
      <c r="AG33386" s="300"/>
      <c r="AH33386" s="300"/>
      <c r="AI33386" s="300"/>
      <c r="AJ33386" s="300"/>
      <c r="AK33386" s="300"/>
      <c r="AL33386" s="300"/>
      <c r="AM33386" s="300"/>
      <c r="AN33386" s="300"/>
      <c r="AO33386" s="300"/>
      <c r="AP33386" s="300"/>
      <c r="AQ33386" s="300"/>
      <c r="AR33386" s="300"/>
      <c r="AS33386" s="300"/>
      <c r="AT33386" s="300"/>
      <c r="AU33386" s="300"/>
      <c r="AV33386" s="300"/>
      <c r="AW33386" s="300"/>
      <c r="AX33386" s="300"/>
      <c r="AY33386" s="300"/>
      <c r="AZ33386" s="300"/>
      <c r="BA33386" s="300"/>
      <c r="BB33386" s="300"/>
      <c r="BC33386" s="300"/>
      <c r="BD33386" s="300"/>
      <c r="BE33386" s="300"/>
      <c r="BF33386" s="300"/>
      <c r="BG33386" s="300"/>
      <c r="BH33386" s="300"/>
      <c r="BI33386" s="300"/>
      <c r="BJ33386" s="300"/>
      <c r="BK33386" s="300"/>
      <c r="BL33386" s="300"/>
      <c r="BM33386" s="300"/>
      <c r="BN33386" s="300"/>
      <c r="BO33386" s="300"/>
      <c r="BP33386" s="300"/>
      <c r="BQ33386" s="300"/>
      <c r="BR33386" s="300"/>
      <c r="BS33386" s="300"/>
      <c r="BT33386" s="300"/>
      <c r="BU33386" s="300"/>
      <c r="BV33386" s="300"/>
      <c r="BW33386" s="300"/>
      <c r="BX33386" s="300"/>
      <c r="BY33386" s="300"/>
      <c r="BZ33386" s="300"/>
      <c r="CA33386" s="300"/>
      <c r="CB33386" s="300"/>
      <c r="CC33386" s="300"/>
      <c r="CD33386" s="300"/>
      <c r="CE33386" s="300"/>
      <c r="CF33386" s="300"/>
      <c r="CG33386" s="300"/>
      <c r="CH33386" s="300"/>
      <c r="CI33386" s="300"/>
      <c r="CJ33386" s="300"/>
      <c r="CK33386" s="300"/>
      <c r="CL33386" s="300"/>
      <c r="CM33386" s="300"/>
      <c r="CN33386" s="300"/>
      <c r="CO33386" s="300"/>
      <c r="CP33386" s="300"/>
      <c r="CQ33386" s="300"/>
      <c r="CR33386" s="300"/>
      <c r="CS33386" s="300"/>
      <c r="CT33386" s="300"/>
      <c r="CU33386" s="300"/>
      <c r="CV33386" s="300"/>
      <c r="CW33386" s="300"/>
      <c r="CX33386" s="300"/>
      <c r="CY33386" s="300"/>
      <c r="CZ33386" s="300"/>
      <c r="DA33386" s="300"/>
      <c r="DB33386" s="300"/>
      <c r="DC33386" s="300"/>
      <c r="DD33386" s="300"/>
      <c r="DE33386" s="300"/>
      <c r="DF33386" s="300"/>
      <c r="DG33386" s="300"/>
      <c r="DH33386" s="300"/>
      <c r="DI33386" s="300"/>
      <c r="DJ33386" s="300"/>
      <c r="DK33386" s="300"/>
      <c r="DL33386" s="300"/>
      <c r="DM33386" s="300"/>
      <c r="DN33386" s="300"/>
      <c r="DO33386" s="300"/>
      <c r="DP33386" s="300"/>
      <c r="DQ33386" s="300"/>
      <c r="DR33386" s="300"/>
      <c r="DS33386" s="300"/>
      <c r="DT33386" s="300"/>
      <c r="DU33386" s="300"/>
      <c r="DV33386" s="300"/>
      <c r="DW33386" s="300"/>
      <c r="DX33386" s="300"/>
      <c r="DY33386" s="300"/>
      <c r="DZ33386" s="300"/>
      <c r="EA33386" s="300"/>
      <c r="EB33386" s="300"/>
      <c r="EC33386" s="300"/>
      <c r="ED33386" s="300"/>
      <c r="EE33386" s="300"/>
      <c r="EF33386" s="300"/>
      <c r="EG33386" s="300"/>
      <c r="EH33386" s="300"/>
      <c r="EI33386" s="300"/>
      <c r="EJ33386" s="300"/>
      <c r="EK33386" s="300"/>
      <c r="EL33386" s="300"/>
      <c r="EM33386" s="300"/>
      <c r="EN33386" s="300"/>
      <c r="EO33386" s="300"/>
      <c r="EP33386" s="300"/>
      <c r="EQ33386" s="300"/>
      <c r="ER33386" s="300"/>
      <c r="ES33386" s="300"/>
      <c r="ET33386" s="300"/>
      <c r="EU33386" s="300"/>
      <c r="EV33386" s="300"/>
      <c r="EW33386" s="300"/>
      <c r="EX33386" s="300"/>
      <c r="EY33386" s="300"/>
      <c r="EZ33386" s="300"/>
      <c r="FA33386" s="300"/>
      <c r="FB33386" s="300"/>
      <c r="FC33386" s="300"/>
      <c r="FD33386" s="300"/>
      <c r="FE33386" s="300"/>
      <c r="FF33386" s="300"/>
      <c r="FG33386" s="300"/>
      <c r="FH33386" s="300"/>
      <c r="FI33386" s="300"/>
      <c r="FJ33386" s="300"/>
      <c r="FK33386" s="300"/>
      <c r="FL33386" s="300"/>
      <c r="FM33386" s="300"/>
      <c r="FN33386" s="300"/>
      <c r="FO33386" s="300"/>
      <c r="FP33386" s="300"/>
      <c r="FQ33386" s="300"/>
      <c r="FR33386" s="300"/>
      <c r="FS33386" s="300"/>
      <c r="FT33386" s="300"/>
      <c r="FU33386" s="300"/>
      <c r="FV33386" s="300"/>
      <c r="FW33386" s="300"/>
      <c r="FX33386" s="300"/>
      <c r="FY33386" s="300"/>
      <c r="FZ33386" s="300"/>
      <c r="GA33386" s="300"/>
      <c r="GB33386" s="300"/>
      <c r="GC33386" s="300"/>
      <c r="GD33386" s="300"/>
      <c r="GE33386" s="300"/>
      <c r="GF33386" s="300"/>
      <c r="GG33386" s="300"/>
      <c r="GH33386" s="300"/>
      <c r="GI33386" s="300"/>
      <c r="GJ33386" s="300"/>
      <c r="GK33386" s="300"/>
    </row>
    <row r="33387" spans="4:193" x14ac:dyDescent="0.25">
      <c r="D33387" s="300"/>
      <c r="J33387" s="300"/>
      <c r="K33387" s="300"/>
      <c r="L33387" s="300"/>
      <c r="M33387" s="300"/>
      <c r="N33387" s="300"/>
      <c r="O33387" s="300"/>
      <c r="P33387" s="300"/>
      <c r="Q33387" s="300"/>
      <c r="R33387" s="300"/>
      <c r="S33387" s="300"/>
      <c r="T33387" s="300"/>
      <c r="U33387" s="300"/>
      <c r="V33387" s="300"/>
      <c r="W33387" s="300"/>
      <c r="X33387" s="300"/>
      <c r="Y33387" s="300"/>
      <c r="Z33387" s="300"/>
      <c r="AA33387" s="300"/>
      <c r="AB33387" s="300"/>
      <c r="AC33387" s="300"/>
      <c r="AD33387" s="300"/>
      <c r="AE33387" s="300"/>
      <c r="AF33387" s="300"/>
      <c r="AG33387" s="300"/>
      <c r="AH33387" s="300"/>
      <c r="AI33387" s="300"/>
      <c r="AJ33387" s="300"/>
      <c r="AK33387" s="300"/>
      <c r="AL33387" s="300"/>
      <c r="AM33387" s="300"/>
      <c r="AN33387" s="300"/>
      <c r="AO33387" s="300"/>
      <c r="AP33387" s="300"/>
      <c r="AQ33387" s="300"/>
      <c r="AR33387" s="300"/>
      <c r="AS33387" s="300"/>
      <c r="AT33387" s="300"/>
      <c r="AU33387" s="300"/>
      <c r="AV33387" s="300"/>
      <c r="AW33387" s="300"/>
      <c r="AX33387" s="300"/>
      <c r="AY33387" s="300"/>
      <c r="AZ33387" s="300"/>
      <c r="BA33387" s="300"/>
      <c r="BB33387" s="300"/>
      <c r="BC33387" s="300"/>
      <c r="BD33387" s="300"/>
      <c r="BE33387" s="300"/>
      <c r="BF33387" s="300"/>
      <c r="BG33387" s="300"/>
      <c r="BH33387" s="300"/>
      <c r="BI33387" s="300"/>
      <c r="BJ33387" s="300"/>
      <c r="BK33387" s="300"/>
      <c r="BL33387" s="300"/>
      <c r="BM33387" s="300"/>
      <c r="BN33387" s="300"/>
      <c r="BO33387" s="300"/>
      <c r="BP33387" s="300"/>
      <c r="BQ33387" s="300"/>
      <c r="BR33387" s="300"/>
      <c r="BS33387" s="300"/>
      <c r="BT33387" s="300"/>
      <c r="BU33387" s="300"/>
      <c r="BV33387" s="300"/>
      <c r="BW33387" s="300"/>
      <c r="BX33387" s="300"/>
      <c r="BY33387" s="300"/>
      <c r="BZ33387" s="300"/>
      <c r="CA33387" s="300"/>
      <c r="CB33387" s="300"/>
      <c r="CC33387" s="300"/>
      <c r="CD33387" s="300"/>
      <c r="CE33387" s="300"/>
      <c r="CF33387" s="300"/>
      <c r="CG33387" s="300"/>
      <c r="CH33387" s="300"/>
      <c r="CI33387" s="300"/>
      <c r="CJ33387" s="300"/>
      <c r="CK33387" s="300"/>
      <c r="CL33387" s="300"/>
      <c r="CM33387" s="300"/>
      <c r="CN33387" s="300"/>
      <c r="CO33387" s="300"/>
      <c r="CP33387" s="300"/>
      <c r="CQ33387" s="300"/>
      <c r="CR33387" s="300"/>
      <c r="CS33387" s="300"/>
      <c r="CT33387" s="300"/>
      <c r="CU33387" s="300"/>
      <c r="CV33387" s="300"/>
      <c r="CW33387" s="300"/>
      <c r="CX33387" s="300"/>
      <c r="CY33387" s="300"/>
      <c r="CZ33387" s="300"/>
      <c r="DA33387" s="300"/>
      <c r="DB33387" s="300"/>
      <c r="DC33387" s="300"/>
      <c r="DD33387" s="300"/>
      <c r="DE33387" s="300"/>
      <c r="DF33387" s="300"/>
      <c r="DG33387" s="300"/>
      <c r="DH33387" s="300"/>
      <c r="DI33387" s="300"/>
      <c r="DJ33387" s="300"/>
      <c r="DK33387" s="300"/>
      <c r="DL33387" s="300"/>
      <c r="DM33387" s="300"/>
      <c r="DN33387" s="300"/>
      <c r="DO33387" s="300"/>
      <c r="DP33387" s="300"/>
      <c r="DQ33387" s="300"/>
      <c r="DR33387" s="300"/>
      <c r="DS33387" s="300"/>
      <c r="DT33387" s="300"/>
      <c r="DU33387" s="300"/>
      <c r="DV33387" s="300"/>
      <c r="DW33387" s="300"/>
      <c r="DX33387" s="300"/>
      <c r="DY33387" s="300"/>
      <c r="DZ33387" s="300"/>
      <c r="EA33387" s="300"/>
      <c r="EB33387" s="300"/>
      <c r="EC33387" s="300"/>
      <c r="ED33387" s="300"/>
      <c r="EE33387" s="300"/>
      <c r="EF33387" s="300"/>
      <c r="EG33387" s="300"/>
      <c r="EH33387" s="300"/>
      <c r="EI33387" s="300"/>
      <c r="EJ33387" s="300"/>
      <c r="EK33387" s="300"/>
      <c r="EL33387" s="300"/>
      <c r="EM33387" s="300"/>
      <c r="EN33387" s="300"/>
      <c r="EO33387" s="300"/>
      <c r="EP33387" s="300"/>
      <c r="EQ33387" s="300"/>
      <c r="ER33387" s="300"/>
      <c r="ES33387" s="300"/>
      <c r="ET33387" s="300"/>
      <c r="EU33387" s="300"/>
      <c r="EV33387" s="300"/>
      <c r="EW33387" s="300"/>
      <c r="EX33387" s="300"/>
      <c r="EY33387" s="300"/>
      <c r="EZ33387" s="300"/>
      <c r="FA33387" s="300"/>
      <c r="FB33387" s="300"/>
      <c r="FC33387" s="300"/>
      <c r="FD33387" s="300"/>
      <c r="FE33387" s="300"/>
      <c r="FF33387" s="300"/>
      <c r="FG33387" s="300"/>
      <c r="FH33387" s="300"/>
      <c r="FI33387" s="300"/>
      <c r="FJ33387" s="300"/>
      <c r="FK33387" s="300"/>
      <c r="FL33387" s="300"/>
      <c r="FM33387" s="300"/>
      <c r="FN33387" s="300"/>
      <c r="FO33387" s="300"/>
      <c r="FP33387" s="300"/>
      <c r="FQ33387" s="300"/>
      <c r="FR33387" s="300"/>
      <c r="FS33387" s="300"/>
      <c r="FT33387" s="300"/>
      <c r="FU33387" s="300"/>
      <c r="FV33387" s="300"/>
      <c r="FW33387" s="300"/>
      <c r="FX33387" s="300"/>
      <c r="FY33387" s="300"/>
      <c r="FZ33387" s="300"/>
      <c r="GA33387" s="300"/>
      <c r="GB33387" s="300"/>
      <c r="GC33387" s="300"/>
      <c r="GD33387" s="300"/>
      <c r="GE33387" s="300"/>
      <c r="GF33387" s="300"/>
      <c r="GG33387" s="300"/>
      <c r="GH33387" s="300"/>
      <c r="GI33387" s="300"/>
      <c r="GJ33387" s="300"/>
      <c r="GK33387" s="300"/>
    </row>
    <row r="33388" spans="4:193" x14ac:dyDescent="0.25">
      <c r="D33388" s="300"/>
      <c r="J33388" s="300"/>
      <c r="K33388" s="300"/>
      <c r="L33388" s="300"/>
      <c r="M33388" s="300"/>
      <c r="N33388" s="300"/>
      <c r="O33388" s="300"/>
      <c r="P33388" s="300"/>
      <c r="Q33388" s="300"/>
      <c r="R33388" s="300"/>
      <c r="S33388" s="300"/>
      <c r="T33388" s="300"/>
      <c r="U33388" s="300"/>
      <c r="V33388" s="300"/>
      <c r="W33388" s="300"/>
      <c r="X33388" s="300"/>
      <c r="Y33388" s="300"/>
      <c r="Z33388" s="300"/>
      <c r="AA33388" s="300"/>
      <c r="AB33388" s="300"/>
      <c r="AC33388" s="300"/>
      <c r="AD33388" s="300"/>
      <c r="AE33388" s="300"/>
      <c r="AF33388" s="300"/>
      <c r="AG33388" s="300"/>
      <c r="AH33388" s="300"/>
      <c r="AI33388" s="300"/>
      <c r="AJ33388" s="300"/>
      <c r="AK33388" s="300"/>
      <c r="AL33388" s="300"/>
      <c r="AM33388" s="300"/>
      <c r="AN33388" s="300"/>
      <c r="AO33388" s="300"/>
      <c r="AP33388" s="300"/>
      <c r="AQ33388" s="300"/>
      <c r="AR33388" s="300"/>
      <c r="AS33388" s="300"/>
      <c r="AT33388" s="300"/>
      <c r="AU33388" s="300"/>
      <c r="AV33388" s="300"/>
      <c r="AW33388" s="300"/>
      <c r="AX33388" s="300"/>
      <c r="AY33388" s="300"/>
      <c r="AZ33388" s="300"/>
      <c r="BA33388" s="300"/>
      <c r="BB33388" s="300"/>
      <c r="BC33388" s="300"/>
      <c r="BD33388" s="300"/>
      <c r="BE33388" s="300"/>
      <c r="BF33388" s="300"/>
      <c r="BG33388" s="300"/>
      <c r="BH33388" s="300"/>
      <c r="BI33388" s="300"/>
      <c r="BJ33388" s="300"/>
      <c r="BK33388" s="300"/>
      <c r="BL33388" s="300"/>
      <c r="BM33388" s="300"/>
      <c r="BN33388" s="300"/>
      <c r="BO33388" s="300"/>
      <c r="BP33388" s="300"/>
      <c r="BQ33388" s="300"/>
      <c r="BR33388" s="300"/>
      <c r="BS33388" s="300"/>
      <c r="BT33388" s="300"/>
      <c r="BU33388" s="300"/>
      <c r="BV33388" s="300"/>
      <c r="BW33388" s="300"/>
      <c r="BX33388" s="300"/>
      <c r="BY33388" s="300"/>
      <c r="BZ33388" s="300"/>
      <c r="CA33388" s="300"/>
      <c r="CB33388" s="300"/>
      <c r="CC33388" s="300"/>
      <c r="CD33388" s="300"/>
      <c r="CE33388" s="300"/>
      <c r="CF33388" s="300"/>
      <c r="CG33388" s="300"/>
      <c r="CH33388" s="300"/>
      <c r="CI33388" s="300"/>
      <c r="CJ33388" s="300"/>
      <c r="CK33388" s="300"/>
      <c r="CL33388" s="300"/>
      <c r="CM33388" s="300"/>
      <c r="CN33388" s="300"/>
      <c r="CO33388" s="300"/>
      <c r="CP33388" s="300"/>
      <c r="CQ33388" s="300"/>
      <c r="CR33388" s="300"/>
      <c r="CS33388" s="300"/>
      <c r="CT33388" s="300"/>
      <c r="CU33388" s="300"/>
      <c r="CV33388" s="300"/>
      <c r="CW33388" s="300"/>
      <c r="CX33388" s="300"/>
      <c r="CY33388" s="300"/>
      <c r="CZ33388" s="300"/>
      <c r="DA33388" s="300"/>
      <c r="DB33388" s="300"/>
      <c r="DC33388" s="300"/>
      <c r="DD33388" s="300"/>
      <c r="DE33388" s="300"/>
      <c r="DF33388" s="300"/>
      <c r="DG33388" s="300"/>
      <c r="DH33388" s="300"/>
      <c r="DI33388" s="300"/>
      <c r="DJ33388" s="300"/>
      <c r="DK33388" s="300"/>
      <c r="DL33388" s="300"/>
      <c r="DM33388" s="300"/>
      <c r="DN33388" s="300"/>
      <c r="DO33388" s="300"/>
      <c r="DP33388" s="300"/>
      <c r="DQ33388" s="300"/>
      <c r="DR33388" s="300"/>
      <c r="DS33388" s="300"/>
      <c r="DT33388" s="300"/>
      <c r="DU33388" s="300"/>
      <c r="DV33388" s="300"/>
      <c r="DW33388" s="300"/>
      <c r="DX33388" s="300"/>
      <c r="DY33388" s="300"/>
      <c r="DZ33388" s="300"/>
      <c r="EA33388" s="300"/>
      <c r="EB33388" s="300"/>
      <c r="EC33388" s="300"/>
      <c r="ED33388" s="300"/>
      <c r="EE33388" s="300"/>
      <c r="EF33388" s="300"/>
      <c r="EG33388" s="300"/>
      <c r="EH33388" s="300"/>
      <c r="EI33388" s="300"/>
      <c r="EJ33388" s="300"/>
      <c r="EK33388" s="300"/>
      <c r="EL33388" s="300"/>
      <c r="EM33388" s="300"/>
      <c r="EN33388" s="300"/>
      <c r="EO33388" s="300"/>
      <c r="EP33388" s="300"/>
      <c r="EQ33388" s="300"/>
      <c r="ER33388" s="300"/>
      <c r="ES33388" s="300"/>
      <c r="ET33388" s="300"/>
      <c r="EU33388" s="300"/>
      <c r="EV33388" s="300"/>
      <c r="EW33388" s="300"/>
      <c r="EX33388" s="300"/>
      <c r="EY33388" s="300"/>
      <c r="EZ33388" s="300"/>
      <c r="FA33388" s="300"/>
      <c r="FB33388" s="300"/>
      <c r="FC33388" s="300"/>
      <c r="FD33388" s="300"/>
      <c r="FE33388" s="300"/>
      <c r="FF33388" s="300"/>
      <c r="FG33388" s="300"/>
      <c r="FH33388" s="300"/>
      <c r="FI33388" s="300"/>
      <c r="FJ33388" s="300"/>
      <c r="FK33388" s="300"/>
      <c r="FL33388" s="300"/>
      <c r="FM33388" s="300"/>
      <c r="FN33388" s="300"/>
      <c r="FO33388" s="300"/>
      <c r="FP33388" s="300"/>
      <c r="FQ33388" s="300"/>
      <c r="FR33388" s="300"/>
      <c r="FS33388" s="300"/>
      <c r="FT33388" s="300"/>
      <c r="FU33388" s="300"/>
      <c r="FV33388" s="300"/>
      <c r="FW33388" s="300"/>
      <c r="FX33388" s="300"/>
      <c r="FY33388" s="300"/>
      <c r="FZ33388" s="300"/>
      <c r="GA33388" s="300"/>
      <c r="GB33388" s="300"/>
      <c r="GC33388" s="300"/>
      <c r="GD33388" s="300"/>
      <c r="GE33388" s="300"/>
      <c r="GF33388" s="300"/>
      <c r="GG33388" s="300"/>
      <c r="GH33388" s="300"/>
      <c r="GI33388" s="300"/>
      <c r="GJ33388" s="300"/>
      <c r="GK33388" s="300"/>
    </row>
    <row r="33389" spans="4:193" x14ac:dyDescent="0.25">
      <c r="D33389" s="300"/>
      <c r="J33389" s="300"/>
      <c r="K33389" s="300"/>
      <c r="L33389" s="300"/>
      <c r="M33389" s="300"/>
      <c r="N33389" s="300"/>
      <c r="O33389" s="300"/>
      <c r="P33389" s="300"/>
      <c r="Q33389" s="300"/>
      <c r="R33389" s="300"/>
      <c r="S33389" s="300"/>
      <c r="T33389" s="300"/>
      <c r="U33389" s="300"/>
      <c r="V33389" s="300"/>
      <c r="W33389" s="300"/>
      <c r="X33389" s="300"/>
      <c r="Y33389" s="300"/>
      <c r="Z33389" s="300"/>
      <c r="AA33389" s="300"/>
      <c r="AB33389" s="300"/>
      <c r="AC33389" s="300"/>
      <c r="AD33389" s="300"/>
      <c r="AE33389" s="300"/>
      <c r="AF33389" s="300"/>
      <c r="AG33389" s="300"/>
      <c r="AH33389" s="300"/>
      <c r="AI33389" s="300"/>
      <c r="AJ33389" s="300"/>
      <c r="AK33389" s="300"/>
      <c r="AL33389" s="300"/>
      <c r="AM33389" s="300"/>
      <c r="AN33389" s="300"/>
      <c r="AO33389" s="300"/>
      <c r="AP33389" s="300"/>
      <c r="AQ33389" s="300"/>
      <c r="AR33389" s="300"/>
      <c r="AS33389" s="300"/>
      <c r="AT33389" s="300"/>
      <c r="AU33389" s="300"/>
      <c r="AV33389" s="300"/>
      <c r="AW33389" s="300"/>
      <c r="AX33389" s="300"/>
      <c r="AY33389" s="300"/>
      <c r="AZ33389" s="300"/>
      <c r="BA33389" s="300"/>
      <c r="BB33389" s="300"/>
      <c r="BC33389" s="300"/>
      <c r="BD33389" s="300"/>
      <c r="BE33389" s="300"/>
      <c r="BF33389" s="300"/>
      <c r="BG33389" s="300"/>
      <c r="BH33389" s="300"/>
      <c r="BI33389" s="300"/>
      <c r="BJ33389" s="300"/>
      <c r="BK33389" s="300"/>
      <c r="BL33389" s="300"/>
      <c r="BM33389" s="300"/>
      <c r="BN33389" s="300"/>
      <c r="BO33389" s="300"/>
      <c r="BP33389" s="300"/>
      <c r="BQ33389" s="300"/>
      <c r="BR33389" s="300"/>
      <c r="BS33389" s="300"/>
      <c r="BT33389" s="300"/>
      <c r="BU33389" s="300"/>
      <c r="BV33389" s="300"/>
      <c r="BW33389" s="300"/>
      <c r="BX33389" s="300"/>
      <c r="BY33389" s="300"/>
      <c r="BZ33389" s="300"/>
      <c r="CA33389" s="300"/>
      <c r="CB33389" s="300"/>
      <c r="CC33389" s="300"/>
      <c r="CD33389" s="300"/>
      <c r="CE33389" s="300"/>
      <c r="CF33389" s="300"/>
      <c r="CG33389" s="300"/>
      <c r="CH33389" s="300"/>
      <c r="CI33389" s="300"/>
      <c r="CJ33389" s="300"/>
      <c r="CK33389" s="300"/>
      <c r="CL33389" s="300"/>
      <c r="CM33389" s="300"/>
      <c r="CN33389" s="300"/>
      <c r="CO33389" s="300"/>
      <c r="CP33389" s="300"/>
      <c r="CQ33389" s="300"/>
      <c r="CR33389" s="300"/>
      <c r="CS33389" s="300"/>
      <c r="CT33389" s="300"/>
      <c r="CU33389" s="300"/>
      <c r="CV33389" s="300"/>
      <c r="CW33389" s="300"/>
      <c r="CX33389" s="300"/>
      <c r="CY33389" s="300"/>
      <c r="CZ33389" s="300"/>
      <c r="DA33389" s="300"/>
      <c r="DB33389" s="300"/>
      <c r="DC33389" s="300"/>
      <c r="DD33389" s="300"/>
      <c r="DE33389" s="300"/>
      <c r="DF33389" s="300"/>
      <c r="DG33389" s="300"/>
      <c r="DH33389" s="300"/>
      <c r="DI33389" s="300"/>
      <c r="DJ33389" s="300"/>
      <c r="DK33389" s="300"/>
      <c r="DL33389" s="300"/>
      <c r="DM33389" s="300"/>
      <c r="DN33389" s="300"/>
      <c r="DO33389" s="300"/>
      <c r="DP33389" s="300"/>
      <c r="DQ33389" s="300"/>
      <c r="DR33389" s="300"/>
      <c r="DS33389" s="300"/>
      <c r="DT33389" s="300"/>
      <c r="DU33389" s="300"/>
      <c r="DV33389" s="300"/>
      <c r="DW33389" s="300"/>
      <c r="DX33389" s="300"/>
      <c r="DY33389" s="300"/>
      <c r="DZ33389" s="300"/>
      <c r="EA33389" s="300"/>
      <c r="EB33389" s="300"/>
      <c r="EC33389" s="300"/>
      <c r="ED33389" s="300"/>
      <c r="EE33389" s="300"/>
      <c r="EF33389" s="300"/>
      <c r="EG33389" s="300"/>
      <c r="EH33389" s="300"/>
      <c r="EI33389" s="300"/>
      <c r="EJ33389" s="300"/>
      <c r="EK33389" s="300"/>
      <c r="EL33389" s="300"/>
      <c r="EM33389" s="300"/>
      <c r="EN33389" s="300"/>
      <c r="EO33389" s="300"/>
      <c r="EP33389" s="300"/>
      <c r="EQ33389" s="300"/>
      <c r="ER33389" s="300"/>
      <c r="ES33389" s="300"/>
      <c r="ET33389" s="300"/>
      <c r="EU33389" s="300"/>
      <c r="EV33389" s="300"/>
      <c r="EW33389" s="300"/>
      <c r="EX33389" s="300"/>
      <c r="EY33389" s="300"/>
      <c r="EZ33389" s="300"/>
      <c r="FA33389" s="300"/>
      <c r="FB33389" s="300"/>
      <c r="FC33389" s="300"/>
      <c r="FD33389" s="300"/>
      <c r="FE33389" s="300"/>
      <c r="FF33389" s="300"/>
      <c r="FG33389" s="300"/>
      <c r="FH33389" s="300"/>
      <c r="FI33389" s="300"/>
      <c r="FJ33389" s="300"/>
      <c r="FK33389" s="300"/>
      <c r="FL33389" s="300"/>
      <c r="FM33389" s="300"/>
      <c r="FN33389" s="300"/>
      <c r="FO33389" s="300"/>
      <c r="FP33389" s="300"/>
      <c r="FQ33389" s="300"/>
      <c r="FR33389" s="300"/>
      <c r="FS33389" s="300"/>
      <c r="FT33389" s="300"/>
      <c r="FU33389" s="300"/>
      <c r="FV33389" s="300"/>
      <c r="FW33389" s="300"/>
      <c r="FX33389" s="300"/>
      <c r="FY33389" s="300"/>
      <c r="FZ33389" s="300"/>
      <c r="GA33389" s="300"/>
      <c r="GB33389" s="300"/>
      <c r="GC33389" s="300"/>
      <c r="GD33389" s="300"/>
      <c r="GE33389" s="300"/>
      <c r="GF33389" s="300"/>
      <c r="GG33389" s="300"/>
      <c r="GH33389" s="300"/>
      <c r="GI33389" s="300"/>
      <c r="GJ33389" s="300"/>
      <c r="GK33389" s="300"/>
    </row>
    <row r="33390" spans="4:193" x14ac:dyDescent="0.25">
      <c r="D33390" s="300"/>
      <c r="J33390" s="300"/>
      <c r="K33390" s="300"/>
      <c r="L33390" s="300"/>
      <c r="M33390" s="300"/>
      <c r="N33390" s="300"/>
      <c r="O33390" s="300"/>
      <c r="P33390" s="300"/>
      <c r="Q33390" s="300"/>
      <c r="R33390" s="300"/>
      <c r="S33390" s="300"/>
      <c r="T33390" s="300"/>
      <c r="U33390" s="300"/>
      <c r="V33390" s="300"/>
      <c r="W33390" s="300"/>
      <c r="X33390" s="300"/>
      <c r="Y33390" s="300"/>
      <c r="Z33390" s="300"/>
      <c r="AA33390" s="300"/>
      <c r="AB33390" s="300"/>
      <c r="AC33390" s="300"/>
      <c r="AD33390" s="300"/>
      <c r="AE33390" s="300"/>
      <c r="AF33390" s="300"/>
      <c r="AG33390" s="300"/>
      <c r="AH33390" s="300"/>
      <c r="AI33390" s="300"/>
      <c r="AJ33390" s="300"/>
      <c r="AK33390" s="300"/>
      <c r="AL33390" s="300"/>
      <c r="AM33390" s="300"/>
      <c r="AN33390" s="300"/>
      <c r="AO33390" s="300"/>
      <c r="AP33390" s="300"/>
      <c r="AQ33390" s="300"/>
      <c r="AR33390" s="300"/>
      <c r="AS33390" s="300"/>
      <c r="AT33390" s="300"/>
      <c r="AU33390" s="300"/>
      <c r="AV33390" s="300"/>
      <c r="AW33390" s="300"/>
      <c r="AX33390" s="300"/>
      <c r="AY33390" s="300"/>
      <c r="AZ33390" s="300"/>
      <c r="BA33390" s="300"/>
      <c r="BB33390" s="300"/>
      <c r="BC33390" s="300"/>
      <c r="BD33390" s="300"/>
      <c r="BE33390" s="300"/>
      <c r="BF33390" s="300"/>
      <c r="BG33390" s="300"/>
      <c r="BH33390" s="300"/>
      <c r="BI33390" s="300"/>
      <c r="BJ33390" s="300"/>
      <c r="BK33390" s="300"/>
      <c r="BL33390" s="300"/>
      <c r="BM33390" s="300"/>
      <c r="BN33390" s="300"/>
      <c r="BO33390" s="300"/>
      <c r="BP33390" s="300"/>
      <c r="BQ33390" s="300"/>
      <c r="BR33390" s="300"/>
      <c r="BS33390" s="300"/>
      <c r="BT33390" s="300"/>
      <c r="BU33390" s="300"/>
      <c r="BV33390" s="300"/>
      <c r="BW33390" s="300"/>
      <c r="BX33390" s="300"/>
      <c r="BY33390" s="300"/>
      <c r="BZ33390" s="300"/>
      <c r="CA33390" s="300"/>
      <c r="CB33390" s="300"/>
      <c r="CC33390" s="300"/>
      <c r="CD33390" s="300"/>
      <c r="CE33390" s="300"/>
      <c r="CF33390" s="300"/>
      <c r="CG33390" s="300"/>
      <c r="CH33390" s="300"/>
      <c r="CI33390" s="300"/>
      <c r="CJ33390" s="300"/>
      <c r="CK33390" s="300"/>
      <c r="CL33390" s="300"/>
      <c r="CM33390" s="300"/>
      <c r="CN33390" s="300"/>
      <c r="CO33390" s="300"/>
      <c r="CP33390" s="300"/>
      <c r="CQ33390" s="300"/>
      <c r="CR33390" s="300"/>
      <c r="CS33390" s="300"/>
      <c r="CT33390" s="300"/>
      <c r="CU33390" s="300"/>
      <c r="CV33390" s="300"/>
      <c r="CW33390" s="300"/>
      <c r="CX33390" s="300"/>
      <c r="CY33390" s="300"/>
      <c r="CZ33390" s="300"/>
      <c r="DA33390" s="300"/>
      <c r="DB33390" s="300"/>
      <c r="DC33390" s="300"/>
      <c r="DD33390" s="300"/>
      <c r="DE33390" s="300"/>
      <c r="DF33390" s="300"/>
      <c r="DG33390" s="300"/>
      <c r="DH33390" s="300"/>
      <c r="DI33390" s="300"/>
      <c r="DJ33390" s="300"/>
      <c r="DK33390" s="300"/>
      <c r="DL33390" s="300"/>
      <c r="DM33390" s="300"/>
      <c r="DN33390" s="300"/>
      <c r="DO33390" s="300"/>
      <c r="DP33390" s="300"/>
      <c r="DQ33390" s="300"/>
      <c r="DR33390" s="300"/>
      <c r="DS33390" s="300"/>
      <c r="DT33390" s="300"/>
      <c r="DU33390" s="300"/>
      <c r="DV33390" s="300"/>
      <c r="DW33390" s="300"/>
      <c r="DX33390" s="300"/>
      <c r="DY33390" s="300"/>
      <c r="DZ33390" s="300"/>
      <c r="EA33390" s="300"/>
      <c r="EB33390" s="300"/>
      <c r="EC33390" s="300"/>
      <c r="ED33390" s="300"/>
      <c r="EE33390" s="300"/>
      <c r="EF33390" s="300"/>
      <c r="EG33390" s="300"/>
      <c r="EH33390" s="300"/>
      <c r="EI33390" s="300"/>
      <c r="EJ33390" s="300"/>
      <c r="EK33390" s="300"/>
      <c r="EL33390" s="300"/>
      <c r="EM33390" s="300"/>
      <c r="EN33390" s="300"/>
      <c r="EO33390" s="300"/>
      <c r="EP33390" s="300"/>
      <c r="EQ33390" s="300"/>
      <c r="ER33390" s="300"/>
      <c r="ES33390" s="300"/>
      <c r="ET33390" s="300"/>
      <c r="EU33390" s="300"/>
      <c r="EV33390" s="300"/>
      <c r="EW33390" s="300"/>
      <c r="EX33390" s="300"/>
      <c r="EY33390" s="300"/>
      <c r="EZ33390" s="300"/>
      <c r="FA33390" s="300"/>
      <c r="FB33390" s="300"/>
      <c r="FC33390" s="300"/>
      <c r="FD33390" s="300"/>
      <c r="FE33390" s="300"/>
      <c r="FF33390" s="300"/>
      <c r="FG33390" s="300"/>
      <c r="FH33390" s="300"/>
      <c r="FI33390" s="300"/>
      <c r="FJ33390" s="300"/>
      <c r="FK33390" s="300"/>
      <c r="FL33390" s="300"/>
      <c r="FM33390" s="300"/>
      <c r="FN33390" s="300"/>
      <c r="FO33390" s="300"/>
      <c r="FP33390" s="300"/>
      <c r="FQ33390" s="300"/>
      <c r="FR33390" s="300"/>
      <c r="FS33390" s="300"/>
      <c r="FT33390" s="300"/>
      <c r="FU33390" s="300"/>
      <c r="FV33390" s="300"/>
      <c r="FW33390" s="300"/>
      <c r="FX33390" s="300"/>
      <c r="FY33390" s="300"/>
      <c r="FZ33390" s="300"/>
      <c r="GA33390" s="300"/>
      <c r="GB33390" s="300"/>
      <c r="GC33390" s="300"/>
      <c r="GD33390" s="300"/>
      <c r="GE33390" s="300"/>
      <c r="GF33390" s="300"/>
      <c r="GG33390" s="300"/>
      <c r="GH33390" s="300"/>
      <c r="GI33390" s="300"/>
      <c r="GJ33390" s="300"/>
      <c r="GK33390" s="300"/>
    </row>
    <row r="33391" spans="4:193" x14ac:dyDescent="0.25">
      <c r="D33391" s="300"/>
      <c r="J33391" s="300"/>
      <c r="K33391" s="300"/>
      <c r="L33391" s="300"/>
      <c r="M33391" s="300"/>
      <c r="N33391" s="300"/>
      <c r="O33391" s="300"/>
      <c r="P33391" s="300"/>
      <c r="Q33391" s="300"/>
      <c r="R33391" s="300"/>
      <c r="S33391" s="300"/>
      <c r="T33391" s="300"/>
      <c r="U33391" s="300"/>
      <c r="V33391" s="300"/>
      <c r="W33391" s="300"/>
      <c r="X33391" s="300"/>
      <c r="Y33391" s="300"/>
      <c r="Z33391" s="300"/>
      <c r="AA33391" s="300"/>
      <c r="AB33391" s="300"/>
      <c r="AC33391" s="300"/>
      <c r="AD33391" s="300"/>
      <c r="AE33391" s="300"/>
      <c r="AF33391" s="300"/>
      <c r="AG33391" s="300"/>
      <c r="AH33391" s="300"/>
      <c r="AI33391" s="300"/>
      <c r="AJ33391" s="300"/>
      <c r="AK33391" s="300"/>
      <c r="AL33391" s="300"/>
      <c r="AM33391" s="300"/>
      <c r="AN33391" s="300"/>
      <c r="AO33391" s="300"/>
      <c r="AP33391" s="300"/>
      <c r="AQ33391" s="300"/>
      <c r="AR33391" s="300"/>
      <c r="AS33391" s="300"/>
      <c r="AT33391" s="300"/>
      <c r="AU33391" s="300"/>
      <c r="AV33391" s="300"/>
      <c r="AW33391" s="300"/>
      <c r="AX33391" s="300"/>
      <c r="AY33391" s="300"/>
      <c r="AZ33391" s="300"/>
      <c r="BA33391" s="300"/>
      <c r="BB33391" s="300"/>
      <c r="BC33391" s="300"/>
      <c r="BD33391" s="300"/>
      <c r="BE33391" s="300"/>
      <c r="BF33391" s="300"/>
      <c r="BG33391" s="300"/>
      <c r="BH33391" s="300"/>
      <c r="BI33391" s="300"/>
      <c r="BJ33391" s="300"/>
      <c r="BK33391" s="300"/>
      <c r="BL33391" s="300"/>
      <c r="BM33391" s="300"/>
      <c r="BN33391" s="300"/>
      <c r="BO33391" s="300"/>
      <c r="BP33391" s="300"/>
      <c r="BQ33391" s="300"/>
      <c r="BR33391" s="300"/>
      <c r="BS33391" s="300"/>
      <c r="BT33391" s="300"/>
      <c r="BU33391" s="300"/>
      <c r="BV33391" s="300"/>
      <c r="BW33391" s="300"/>
      <c r="BX33391" s="300"/>
      <c r="BY33391" s="300"/>
      <c r="BZ33391" s="300"/>
      <c r="CA33391" s="300"/>
      <c r="CB33391" s="300"/>
      <c r="CC33391" s="300"/>
      <c r="CD33391" s="300"/>
      <c r="CE33391" s="300"/>
      <c r="CF33391" s="300"/>
      <c r="CG33391" s="300"/>
      <c r="CH33391" s="300"/>
      <c r="CI33391" s="300"/>
      <c r="CJ33391" s="300"/>
      <c r="CK33391" s="300"/>
      <c r="CL33391" s="300"/>
      <c r="CM33391" s="300"/>
      <c r="CN33391" s="300"/>
      <c r="CO33391" s="300"/>
      <c r="CP33391" s="300"/>
      <c r="CQ33391" s="300"/>
      <c r="CR33391" s="300"/>
      <c r="CS33391" s="300"/>
      <c r="CT33391" s="300"/>
      <c r="CU33391" s="300"/>
      <c r="CV33391" s="300"/>
      <c r="CW33391" s="300"/>
      <c r="CX33391" s="300"/>
      <c r="CY33391" s="300"/>
      <c r="CZ33391" s="300"/>
      <c r="DA33391" s="300"/>
      <c r="DB33391" s="300"/>
      <c r="DC33391" s="300"/>
      <c r="DD33391" s="300"/>
      <c r="DE33391" s="300"/>
      <c r="DF33391" s="300"/>
      <c r="DG33391" s="300"/>
      <c r="DH33391" s="300"/>
      <c r="DI33391" s="300"/>
      <c r="DJ33391" s="300"/>
      <c r="DK33391" s="300"/>
      <c r="DL33391" s="300"/>
      <c r="DM33391" s="300"/>
      <c r="DN33391" s="300"/>
      <c r="DO33391" s="300"/>
      <c r="DP33391" s="300"/>
      <c r="DQ33391" s="300"/>
      <c r="DR33391" s="300"/>
      <c r="DS33391" s="300"/>
      <c r="DT33391" s="300"/>
      <c r="DU33391" s="300"/>
      <c r="DV33391" s="300"/>
      <c r="DW33391" s="300"/>
      <c r="DX33391" s="300"/>
      <c r="DY33391" s="300"/>
      <c r="DZ33391" s="300"/>
      <c r="EA33391" s="300"/>
      <c r="EB33391" s="300"/>
      <c r="EC33391" s="300"/>
      <c r="ED33391" s="300"/>
      <c r="EE33391" s="300"/>
      <c r="EF33391" s="300"/>
      <c r="EG33391" s="300"/>
      <c r="EH33391" s="300"/>
      <c r="EI33391" s="300"/>
      <c r="EJ33391" s="300"/>
      <c r="EK33391" s="300"/>
      <c r="EL33391" s="300"/>
      <c r="EM33391" s="300"/>
      <c r="EN33391" s="300"/>
      <c r="EO33391" s="300"/>
      <c r="EP33391" s="300"/>
      <c r="EQ33391" s="300"/>
      <c r="ER33391" s="300"/>
      <c r="ES33391" s="300"/>
      <c r="ET33391" s="300"/>
      <c r="EU33391" s="300"/>
      <c r="EV33391" s="300"/>
      <c r="EW33391" s="300"/>
      <c r="EX33391" s="300"/>
      <c r="EY33391" s="300"/>
      <c r="EZ33391" s="300"/>
      <c r="FA33391" s="300"/>
      <c r="FB33391" s="300"/>
      <c r="FC33391" s="300"/>
      <c r="FD33391" s="300"/>
      <c r="FE33391" s="300"/>
      <c r="FF33391" s="300"/>
      <c r="FG33391" s="300"/>
      <c r="FH33391" s="300"/>
      <c r="FI33391" s="300"/>
      <c r="FJ33391" s="300"/>
      <c r="FK33391" s="300"/>
      <c r="FL33391" s="300"/>
      <c r="FM33391" s="300"/>
      <c r="FN33391" s="300"/>
      <c r="FO33391" s="300"/>
      <c r="FP33391" s="300"/>
      <c r="FQ33391" s="300"/>
      <c r="FR33391" s="300"/>
      <c r="FS33391" s="300"/>
      <c r="FT33391" s="300"/>
      <c r="FU33391" s="300"/>
      <c r="FV33391" s="300"/>
      <c r="FW33391" s="300"/>
      <c r="FX33391" s="300"/>
      <c r="FY33391" s="300"/>
      <c r="FZ33391" s="300"/>
      <c r="GA33391" s="300"/>
      <c r="GB33391" s="300"/>
      <c r="GC33391" s="300"/>
      <c r="GD33391" s="300"/>
      <c r="GE33391" s="300"/>
      <c r="GF33391" s="300"/>
      <c r="GG33391" s="300"/>
      <c r="GH33391" s="300"/>
      <c r="GI33391" s="300"/>
      <c r="GJ33391" s="300"/>
      <c r="GK33391" s="300"/>
    </row>
    <row r="33392" spans="4:193" x14ac:dyDescent="0.25">
      <c r="D33392" s="300"/>
      <c r="J33392" s="300"/>
      <c r="K33392" s="300"/>
      <c r="L33392" s="300"/>
      <c r="M33392" s="300"/>
      <c r="N33392" s="300"/>
      <c r="O33392" s="300"/>
      <c r="P33392" s="300"/>
      <c r="Q33392" s="300"/>
      <c r="R33392" s="300"/>
      <c r="S33392" s="300"/>
      <c r="T33392" s="300"/>
      <c r="U33392" s="300"/>
      <c r="V33392" s="300"/>
      <c r="W33392" s="300"/>
      <c r="X33392" s="300"/>
      <c r="Y33392" s="300"/>
      <c r="Z33392" s="300"/>
      <c r="AA33392" s="300"/>
      <c r="AB33392" s="300"/>
      <c r="AC33392" s="300"/>
      <c r="AD33392" s="300"/>
      <c r="AE33392" s="300"/>
      <c r="AF33392" s="300"/>
      <c r="AG33392" s="300"/>
      <c r="AH33392" s="300"/>
      <c r="AI33392" s="300"/>
      <c r="AJ33392" s="300"/>
      <c r="AK33392" s="300"/>
      <c r="AL33392" s="300"/>
      <c r="AM33392" s="300"/>
      <c r="AN33392" s="300"/>
      <c r="AO33392" s="300"/>
      <c r="AP33392" s="300"/>
      <c r="AQ33392" s="300"/>
      <c r="AR33392" s="300"/>
      <c r="AS33392" s="300"/>
      <c r="AT33392" s="300"/>
      <c r="AU33392" s="300"/>
      <c r="AV33392" s="300"/>
      <c r="AW33392" s="300"/>
      <c r="AX33392" s="300"/>
      <c r="AY33392" s="300"/>
      <c r="AZ33392" s="300"/>
      <c r="BA33392" s="300"/>
      <c r="BB33392" s="300"/>
      <c r="BC33392" s="300"/>
      <c r="BD33392" s="300"/>
      <c r="BE33392" s="300"/>
      <c r="BF33392" s="300"/>
      <c r="BG33392" s="300"/>
      <c r="BH33392" s="300"/>
      <c r="BI33392" s="300"/>
      <c r="BJ33392" s="300"/>
      <c r="BK33392" s="300"/>
      <c r="BL33392" s="300"/>
      <c r="BM33392" s="300"/>
      <c r="BN33392" s="300"/>
      <c r="BO33392" s="300"/>
      <c r="BP33392" s="300"/>
      <c r="BQ33392" s="300"/>
      <c r="BR33392" s="300"/>
      <c r="BS33392" s="300"/>
      <c r="BT33392" s="300"/>
      <c r="BU33392" s="300"/>
      <c r="BV33392" s="300"/>
      <c r="BW33392" s="300"/>
      <c r="BX33392" s="300"/>
      <c r="BY33392" s="300"/>
      <c r="BZ33392" s="300"/>
      <c r="CA33392" s="300"/>
      <c r="CB33392" s="300"/>
      <c r="CC33392" s="300"/>
      <c r="CD33392" s="300"/>
      <c r="CE33392" s="300"/>
      <c r="CF33392" s="300"/>
      <c r="CG33392" s="300"/>
      <c r="CH33392" s="300"/>
      <c r="CI33392" s="300"/>
      <c r="CJ33392" s="300"/>
      <c r="CK33392" s="300"/>
      <c r="CL33392" s="300"/>
      <c r="CM33392" s="300"/>
      <c r="CN33392" s="300"/>
      <c r="CO33392" s="300"/>
      <c r="CP33392" s="300"/>
      <c r="CQ33392" s="300"/>
      <c r="CR33392" s="300"/>
      <c r="CS33392" s="300"/>
      <c r="CT33392" s="300"/>
      <c r="CU33392" s="300"/>
      <c r="CV33392" s="300"/>
      <c r="CW33392" s="300"/>
      <c r="CX33392" s="300"/>
      <c r="CY33392" s="300"/>
      <c r="CZ33392" s="300"/>
      <c r="DA33392" s="300"/>
      <c r="DB33392" s="300"/>
      <c r="DC33392" s="300"/>
      <c r="DD33392" s="300"/>
      <c r="DE33392" s="300"/>
      <c r="DF33392" s="300"/>
      <c r="DG33392" s="300"/>
      <c r="DH33392" s="300"/>
      <c r="DI33392" s="300"/>
      <c r="DJ33392" s="300"/>
      <c r="DK33392" s="300"/>
      <c r="DL33392" s="300"/>
      <c r="DM33392" s="300"/>
      <c r="DN33392" s="300"/>
      <c r="DO33392" s="300"/>
      <c r="DP33392" s="300"/>
      <c r="DQ33392" s="300"/>
      <c r="DR33392" s="300"/>
      <c r="DS33392" s="300"/>
      <c r="DT33392" s="300"/>
      <c r="DU33392" s="300"/>
      <c r="DV33392" s="300"/>
      <c r="DW33392" s="300"/>
      <c r="DX33392" s="300"/>
      <c r="DY33392" s="300"/>
      <c r="DZ33392" s="300"/>
      <c r="EA33392" s="300"/>
      <c r="EB33392" s="300"/>
      <c r="EC33392" s="300"/>
      <c r="ED33392" s="300"/>
      <c r="EE33392" s="300"/>
      <c r="EF33392" s="300"/>
      <c r="EG33392" s="300"/>
      <c r="EH33392" s="300"/>
      <c r="EI33392" s="300"/>
      <c r="EJ33392" s="300"/>
      <c r="EK33392" s="300"/>
      <c r="EL33392" s="300"/>
      <c r="EM33392" s="300"/>
      <c r="EN33392" s="300"/>
      <c r="EO33392" s="300"/>
      <c r="EP33392" s="300"/>
      <c r="EQ33392" s="300"/>
      <c r="ER33392" s="300"/>
      <c r="ES33392" s="300"/>
      <c r="ET33392" s="300"/>
      <c r="EU33392" s="300"/>
      <c r="EV33392" s="300"/>
      <c r="EW33392" s="300"/>
      <c r="EX33392" s="300"/>
      <c r="EY33392" s="300"/>
      <c r="EZ33392" s="300"/>
      <c r="FA33392" s="300"/>
      <c r="FB33392" s="300"/>
      <c r="FC33392" s="300"/>
      <c r="FD33392" s="300"/>
      <c r="FE33392" s="300"/>
      <c r="FF33392" s="300"/>
      <c r="FG33392" s="300"/>
      <c r="FH33392" s="300"/>
      <c r="FI33392" s="300"/>
      <c r="FJ33392" s="300"/>
      <c r="FK33392" s="300"/>
      <c r="FL33392" s="300"/>
      <c r="FM33392" s="300"/>
      <c r="FN33392" s="300"/>
      <c r="FO33392" s="300"/>
      <c r="FP33392" s="300"/>
      <c r="FQ33392" s="300"/>
      <c r="FR33392" s="300"/>
      <c r="FS33392" s="300"/>
      <c r="FT33392" s="300"/>
      <c r="FU33392" s="300"/>
      <c r="FV33392" s="300"/>
      <c r="FW33392" s="300"/>
      <c r="FX33392" s="300"/>
      <c r="FY33392" s="300"/>
      <c r="FZ33392" s="300"/>
      <c r="GA33392" s="300"/>
      <c r="GB33392" s="300"/>
      <c r="GC33392" s="300"/>
      <c r="GD33392" s="300"/>
      <c r="GE33392" s="300"/>
      <c r="GF33392" s="300"/>
      <c r="GG33392" s="300"/>
      <c r="GH33392" s="300"/>
      <c r="GI33392" s="300"/>
      <c r="GJ33392" s="300"/>
      <c r="GK33392" s="300"/>
    </row>
    <row r="33393" spans="4:193" x14ac:dyDescent="0.25">
      <c r="D33393" s="300"/>
      <c r="J33393" s="300"/>
      <c r="K33393" s="300"/>
      <c r="L33393" s="300"/>
      <c r="M33393" s="300"/>
      <c r="N33393" s="300"/>
      <c r="O33393" s="300"/>
      <c r="P33393" s="300"/>
      <c r="Q33393" s="300"/>
      <c r="R33393" s="300"/>
      <c r="S33393" s="300"/>
      <c r="T33393" s="300"/>
      <c r="U33393" s="300"/>
      <c r="V33393" s="300"/>
      <c r="W33393" s="300"/>
      <c r="X33393" s="300"/>
      <c r="Y33393" s="300"/>
      <c r="Z33393" s="300"/>
      <c r="AA33393" s="300"/>
      <c r="AB33393" s="300"/>
      <c r="AC33393" s="300"/>
      <c r="AD33393" s="300"/>
      <c r="AE33393" s="300"/>
      <c r="AF33393" s="300"/>
      <c r="AG33393" s="300"/>
      <c r="AH33393" s="300"/>
      <c r="AI33393" s="300"/>
      <c r="AJ33393" s="300"/>
      <c r="AK33393" s="300"/>
      <c r="AL33393" s="300"/>
      <c r="AM33393" s="300"/>
      <c r="AN33393" s="300"/>
      <c r="AO33393" s="300"/>
      <c r="AP33393" s="300"/>
      <c r="AQ33393" s="300"/>
      <c r="AR33393" s="300"/>
      <c r="AS33393" s="300"/>
      <c r="AT33393" s="300"/>
      <c r="AU33393" s="300"/>
      <c r="AV33393" s="300"/>
      <c r="AW33393" s="300"/>
      <c r="AX33393" s="300"/>
      <c r="AY33393" s="300"/>
      <c r="AZ33393" s="300"/>
      <c r="BA33393" s="300"/>
      <c r="BB33393" s="300"/>
      <c r="BC33393" s="300"/>
      <c r="BD33393" s="300"/>
      <c r="BE33393" s="300"/>
      <c r="BF33393" s="300"/>
      <c r="BG33393" s="300"/>
      <c r="BH33393" s="300"/>
      <c r="BI33393" s="300"/>
      <c r="BJ33393" s="300"/>
      <c r="BK33393" s="300"/>
      <c r="BL33393" s="300"/>
      <c r="BM33393" s="300"/>
      <c r="BN33393" s="300"/>
      <c r="BO33393" s="300"/>
      <c r="BP33393" s="300"/>
      <c r="BQ33393" s="300"/>
      <c r="BR33393" s="300"/>
      <c r="BS33393" s="300"/>
      <c r="BT33393" s="300"/>
      <c r="BU33393" s="300"/>
      <c r="BV33393" s="300"/>
      <c r="BW33393" s="300"/>
      <c r="BX33393" s="300"/>
      <c r="BY33393" s="300"/>
      <c r="BZ33393" s="300"/>
      <c r="CA33393" s="300"/>
      <c r="CB33393" s="300"/>
      <c r="CC33393" s="300"/>
      <c r="CD33393" s="300"/>
      <c r="CE33393" s="300"/>
      <c r="CF33393" s="300"/>
      <c r="CG33393" s="300"/>
      <c r="CH33393" s="300"/>
      <c r="CI33393" s="300"/>
      <c r="CJ33393" s="300"/>
      <c r="CK33393" s="300"/>
      <c r="CL33393" s="300"/>
      <c r="CM33393" s="300"/>
      <c r="CN33393" s="300"/>
      <c r="CO33393" s="300"/>
      <c r="CP33393" s="300"/>
      <c r="CQ33393" s="300"/>
      <c r="CR33393" s="300"/>
      <c r="CS33393" s="300"/>
      <c r="CT33393" s="300"/>
      <c r="CU33393" s="300"/>
      <c r="CV33393" s="300"/>
      <c r="CW33393" s="300"/>
      <c r="CX33393" s="300"/>
      <c r="CY33393" s="300"/>
      <c r="CZ33393" s="300"/>
      <c r="DA33393" s="300"/>
      <c r="DB33393" s="300"/>
      <c r="DC33393" s="300"/>
      <c r="DD33393" s="300"/>
      <c r="DE33393" s="300"/>
      <c r="DF33393" s="300"/>
      <c r="DG33393" s="300"/>
      <c r="DH33393" s="300"/>
      <c r="DI33393" s="300"/>
      <c r="DJ33393" s="300"/>
      <c r="DK33393" s="300"/>
      <c r="DL33393" s="300"/>
      <c r="DM33393" s="300"/>
      <c r="DN33393" s="300"/>
      <c r="DO33393" s="300"/>
      <c r="DP33393" s="300"/>
      <c r="DQ33393" s="300"/>
      <c r="DR33393" s="300"/>
      <c r="DS33393" s="300"/>
      <c r="DT33393" s="300"/>
      <c r="DU33393" s="300"/>
      <c r="DV33393" s="300"/>
      <c r="DW33393" s="300"/>
      <c r="DX33393" s="300"/>
      <c r="DY33393" s="300"/>
      <c r="DZ33393" s="300"/>
      <c r="EA33393" s="300"/>
      <c r="EB33393" s="300"/>
      <c r="EC33393" s="300"/>
      <c r="ED33393" s="300"/>
      <c r="EE33393" s="300"/>
      <c r="EF33393" s="300"/>
      <c r="EG33393" s="300"/>
      <c r="EH33393" s="300"/>
      <c r="EI33393" s="300"/>
      <c r="EJ33393" s="300"/>
      <c r="EK33393" s="300"/>
      <c r="EL33393" s="300"/>
      <c r="EM33393" s="300"/>
      <c r="EN33393" s="300"/>
      <c r="EO33393" s="300"/>
      <c r="EP33393" s="300"/>
      <c r="EQ33393" s="300"/>
      <c r="ER33393" s="300"/>
      <c r="ES33393" s="300"/>
      <c r="ET33393" s="300"/>
      <c r="EU33393" s="300"/>
      <c r="EV33393" s="300"/>
      <c r="EW33393" s="300"/>
      <c r="EX33393" s="300"/>
      <c r="EY33393" s="300"/>
      <c r="EZ33393" s="300"/>
      <c r="FA33393" s="300"/>
      <c r="FB33393" s="300"/>
      <c r="FC33393" s="300"/>
      <c r="FD33393" s="300"/>
      <c r="FE33393" s="300"/>
      <c r="FF33393" s="300"/>
      <c r="FG33393" s="300"/>
      <c r="FH33393" s="300"/>
      <c r="FI33393" s="300"/>
      <c r="FJ33393" s="300"/>
      <c r="FK33393" s="300"/>
      <c r="FL33393" s="300"/>
      <c r="FM33393" s="300"/>
      <c r="FN33393" s="300"/>
      <c r="FO33393" s="300"/>
      <c r="FP33393" s="300"/>
      <c r="FQ33393" s="300"/>
      <c r="FR33393" s="300"/>
      <c r="FS33393" s="300"/>
      <c r="FT33393" s="300"/>
      <c r="FU33393" s="300"/>
      <c r="FV33393" s="300"/>
      <c r="FW33393" s="300"/>
      <c r="FX33393" s="300"/>
      <c r="FY33393" s="300"/>
      <c r="FZ33393" s="300"/>
      <c r="GA33393" s="300"/>
      <c r="GB33393" s="300"/>
      <c r="GC33393" s="300"/>
      <c r="GD33393" s="300"/>
      <c r="GE33393" s="300"/>
      <c r="GF33393" s="300"/>
      <c r="GG33393" s="300"/>
      <c r="GH33393" s="300"/>
      <c r="GI33393" s="300"/>
      <c r="GJ33393" s="300"/>
      <c r="GK33393" s="300"/>
    </row>
    <row r="33394" spans="4:193" x14ac:dyDescent="0.25">
      <c r="D33394" s="300"/>
      <c r="J33394" s="300"/>
      <c r="K33394" s="300"/>
      <c r="L33394" s="300"/>
      <c r="M33394" s="300"/>
      <c r="N33394" s="300"/>
      <c r="O33394" s="300"/>
      <c r="P33394" s="300"/>
      <c r="Q33394" s="300"/>
      <c r="R33394" s="300"/>
      <c r="S33394" s="300"/>
      <c r="T33394" s="300"/>
      <c r="U33394" s="300"/>
      <c r="V33394" s="300"/>
      <c r="W33394" s="300"/>
      <c r="X33394" s="300"/>
      <c r="Y33394" s="300"/>
      <c r="Z33394" s="300"/>
      <c r="AA33394" s="300"/>
      <c r="AB33394" s="300"/>
      <c r="AC33394" s="300"/>
      <c r="AD33394" s="300"/>
      <c r="AE33394" s="300"/>
      <c r="AF33394" s="300"/>
      <c r="AG33394" s="300"/>
      <c r="AH33394" s="300"/>
      <c r="AI33394" s="300"/>
      <c r="AJ33394" s="300"/>
      <c r="AK33394" s="300"/>
      <c r="AL33394" s="300"/>
      <c r="AM33394" s="300"/>
      <c r="AN33394" s="300"/>
      <c r="AO33394" s="300"/>
      <c r="AP33394" s="300"/>
      <c r="AQ33394" s="300"/>
      <c r="AR33394" s="300"/>
      <c r="AS33394" s="300"/>
      <c r="AT33394" s="300"/>
      <c r="AU33394" s="300"/>
      <c r="AV33394" s="300"/>
      <c r="AW33394" s="300"/>
      <c r="AX33394" s="300"/>
      <c r="AY33394" s="300"/>
      <c r="AZ33394" s="300"/>
      <c r="BA33394" s="300"/>
      <c r="BB33394" s="300"/>
      <c r="BC33394" s="300"/>
      <c r="BD33394" s="300"/>
      <c r="BE33394" s="300"/>
      <c r="BF33394" s="300"/>
      <c r="BG33394" s="300"/>
      <c r="BH33394" s="300"/>
      <c r="BI33394" s="300"/>
      <c r="BJ33394" s="300"/>
      <c r="BK33394" s="300"/>
      <c r="BL33394" s="300"/>
      <c r="BM33394" s="300"/>
      <c r="BN33394" s="300"/>
      <c r="BO33394" s="300"/>
      <c r="BP33394" s="300"/>
      <c r="BQ33394" s="300"/>
      <c r="BR33394" s="300"/>
      <c r="BS33394" s="300"/>
      <c r="BT33394" s="300"/>
      <c r="BU33394" s="300"/>
      <c r="BV33394" s="300"/>
      <c r="BW33394" s="300"/>
      <c r="BX33394" s="300"/>
      <c r="BY33394" s="300"/>
      <c r="BZ33394" s="300"/>
      <c r="CA33394" s="300"/>
      <c r="CB33394" s="300"/>
      <c r="CC33394" s="300"/>
      <c r="CD33394" s="300"/>
      <c r="CE33394" s="300"/>
      <c r="CF33394" s="300"/>
      <c r="CG33394" s="300"/>
      <c r="CH33394" s="300"/>
      <c r="CI33394" s="300"/>
      <c r="CJ33394" s="300"/>
      <c r="CK33394" s="300"/>
      <c r="CL33394" s="300"/>
      <c r="CM33394" s="300"/>
      <c r="CN33394" s="300"/>
      <c r="CO33394" s="300"/>
      <c r="CP33394" s="300"/>
      <c r="CQ33394" s="300"/>
      <c r="CR33394" s="300"/>
      <c r="CS33394" s="300"/>
      <c r="CT33394" s="300"/>
      <c r="CU33394" s="300"/>
      <c r="CV33394" s="300"/>
      <c r="CW33394" s="300"/>
      <c r="CX33394" s="300"/>
      <c r="CY33394" s="300"/>
      <c r="CZ33394" s="300"/>
      <c r="DA33394" s="300"/>
      <c r="DB33394" s="300"/>
      <c r="DC33394" s="300"/>
      <c r="DD33394" s="300"/>
      <c r="DE33394" s="300"/>
      <c r="DF33394" s="300"/>
      <c r="DG33394" s="300"/>
      <c r="DH33394" s="300"/>
      <c r="DI33394" s="300"/>
      <c r="DJ33394" s="300"/>
      <c r="DK33394" s="300"/>
      <c r="DL33394" s="300"/>
      <c r="DM33394" s="300"/>
      <c r="DN33394" s="300"/>
      <c r="DO33394" s="300"/>
      <c r="DP33394" s="300"/>
      <c r="DQ33394" s="300"/>
      <c r="DR33394" s="300"/>
      <c r="DS33394" s="300"/>
      <c r="DT33394" s="300"/>
      <c r="DU33394" s="300"/>
      <c r="DV33394" s="300"/>
      <c r="DW33394" s="300"/>
      <c r="DX33394" s="300"/>
      <c r="DY33394" s="300"/>
      <c r="DZ33394" s="300"/>
      <c r="EA33394" s="300"/>
      <c r="EB33394" s="300"/>
      <c r="EC33394" s="300"/>
      <c r="ED33394" s="300"/>
      <c r="EE33394" s="300"/>
      <c r="EF33394" s="300"/>
      <c r="EG33394" s="300"/>
      <c r="EH33394" s="300"/>
      <c r="EI33394" s="300"/>
      <c r="EJ33394" s="300"/>
      <c r="EK33394" s="300"/>
      <c r="EL33394" s="300"/>
      <c r="EM33394" s="300"/>
      <c r="EN33394" s="300"/>
      <c r="EO33394" s="300"/>
      <c r="EP33394" s="300"/>
      <c r="EQ33394" s="300"/>
      <c r="ER33394" s="300"/>
      <c r="ES33394" s="300"/>
      <c r="ET33394" s="300"/>
      <c r="EU33394" s="300"/>
      <c r="EV33394" s="300"/>
      <c r="EW33394" s="300"/>
      <c r="EX33394" s="300"/>
      <c r="EY33394" s="300"/>
      <c r="EZ33394" s="300"/>
      <c r="FA33394" s="300"/>
      <c r="FB33394" s="300"/>
      <c r="FC33394" s="300"/>
      <c r="FD33394" s="300"/>
      <c r="FE33394" s="300"/>
      <c r="FF33394" s="300"/>
      <c r="FG33394" s="300"/>
      <c r="FH33394" s="300"/>
      <c r="FI33394" s="300"/>
      <c r="FJ33394" s="300"/>
      <c r="FK33394" s="300"/>
      <c r="FL33394" s="300"/>
      <c r="FM33394" s="300"/>
      <c r="FN33394" s="300"/>
      <c r="FO33394" s="300"/>
      <c r="FP33394" s="300"/>
      <c r="FQ33394" s="300"/>
      <c r="FR33394" s="300"/>
      <c r="FS33394" s="300"/>
      <c r="FT33394" s="300"/>
      <c r="FU33394" s="300"/>
      <c r="FV33394" s="300"/>
      <c r="FW33394" s="300"/>
      <c r="FX33394" s="300"/>
      <c r="FY33394" s="300"/>
      <c r="FZ33394" s="300"/>
      <c r="GA33394" s="300"/>
      <c r="GB33394" s="300"/>
      <c r="GC33394" s="300"/>
      <c r="GD33394" s="300"/>
      <c r="GE33394" s="300"/>
      <c r="GF33394" s="300"/>
      <c r="GG33394" s="300"/>
      <c r="GH33394" s="300"/>
      <c r="GI33394" s="300"/>
      <c r="GJ33394" s="300"/>
      <c r="GK33394" s="300"/>
    </row>
    <row r="33395" spans="4:193" x14ac:dyDescent="0.25">
      <c r="D33395" s="300"/>
      <c r="J33395" s="300"/>
      <c r="K33395" s="300"/>
      <c r="L33395" s="300"/>
      <c r="M33395" s="300"/>
      <c r="N33395" s="300"/>
      <c r="O33395" s="300"/>
      <c r="P33395" s="300"/>
      <c r="Q33395" s="300"/>
      <c r="R33395" s="300"/>
      <c r="S33395" s="300"/>
      <c r="T33395" s="300"/>
      <c r="U33395" s="300"/>
      <c r="V33395" s="300"/>
      <c r="W33395" s="300"/>
      <c r="X33395" s="300"/>
      <c r="Y33395" s="300"/>
      <c r="Z33395" s="300"/>
      <c r="AA33395" s="300"/>
      <c r="AB33395" s="300"/>
      <c r="AC33395" s="300"/>
      <c r="AD33395" s="300"/>
      <c r="AE33395" s="300"/>
      <c r="AF33395" s="300"/>
      <c r="AG33395" s="300"/>
      <c r="AH33395" s="300"/>
      <c r="AI33395" s="300"/>
      <c r="AJ33395" s="300"/>
      <c r="AK33395" s="300"/>
      <c r="AL33395" s="300"/>
      <c r="AM33395" s="300"/>
      <c r="AN33395" s="300"/>
      <c r="AO33395" s="300"/>
      <c r="AP33395" s="300"/>
      <c r="AQ33395" s="300"/>
      <c r="AR33395" s="300"/>
      <c r="AS33395" s="300"/>
      <c r="AT33395" s="300"/>
      <c r="AU33395" s="300"/>
      <c r="AV33395" s="300"/>
      <c r="AW33395" s="300"/>
      <c r="AX33395" s="300"/>
      <c r="AY33395" s="300"/>
      <c r="AZ33395" s="300"/>
      <c r="BA33395" s="300"/>
      <c r="BB33395" s="300"/>
      <c r="BC33395" s="300"/>
      <c r="BD33395" s="300"/>
      <c r="BE33395" s="300"/>
      <c r="BF33395" s="300"/>
      <c r="BG33395" s="300"/>
      <c r="BH33395" s="300"/>
      <c r="BI33395" s="300"/>
      <c r="BJ33395" s="300"/>
      <c r="BK33395" s="300"/>
      <c r="BL33395" s="300"/>
      <c r="BM33395" s="300"/>
      <c r="BN33395" s="300"/>
      <c r="BO33395" s="300"/>
      <c r="BP33395" s="300"/>
      <c r="BQ33395" s="300"/>
      <c r="BR33395" s="300"/>
      <c r="BS33395" s="300"/>
      <c r="BT33395" s="300"/>
      <c r="BU33395" s="300"/>
      <c r="BV33395" s="300"/>
      <c r="BW33395" s="300"/>
      <c r="BX33395" s="300"/>
      <c r="BY33395" s="300"/>
      <c r="BZ33395" s="300"/>
      <c r="CA33395" s="300"/>
      <c r="CB33395" s="300"/>
      <c r="CC33395" s="300"/>
      <c r="CD33395" s="300"/>
      <c r="CE33395" s="300"/>
      <c r="CF33395" s="300"/>
      <c r="CG33395" s="300"/>
      <c r="CH33395" s="300"/>
      <c r="CI33395" s="300"/>
      <c r="CJ33395" s="300"/>
      <c r="CK33395" s="300"/>
      <c r="CL33395" s="300"/>
      <c r="CM33395" s="300"/>
      <c r="CN33395" s="300"/>
      <c r="CO33395" s="300"/>
      <c r="CP33395" s="300"/>
      <c r="CQ33395" s="300"/>
      <c r="CR33395" s="300"/>
      <c r="CS33395" s="300"/>
      <c r="CT33395" s="300"/>
      <c r="CU33395" s="300"/>
      <c r="CV33395" s="300"/>
      <c r="CW33395" s="300"/>
      <c r="CX33395" s="300"/>
      <c r="CY33395" s="300"/>
      <c r="CZ33395" s="300"/>
      <c r="DA33395" s="300"/>
      <c r="DB33395" s="300"/>
      <c r="DC33395" s="300"/>
      <c r="DD33395" s="300"/>
      <c r="DE33395" s="300"/>
      <c r="DF33395" s="300"/>
      <c r="DG33395" s="300"/>
      <c r="DH33395" s="300"/>
      <c r="DI33395" s="300"/>
      <c r="DJ33395" s="300"/>
      <c r="DK33395" s="300"/>
      <c r="DL33395" s="300"/>
      <c r="DM33395" s="300"/>
      <c r="DN33395" s="300"/>
      <c r="DO33395" s="300"/>
      <c r="DP33395" s="300"/>
      <c r="DQ33395" s="300"/>
      <c r="DR33395" s="300"/>
      <c r="DS33395" s="300"/>
      <c r="DT33395" s="300"/>
      <c r="DU33395" s="300"/>
      <c r="DV33395" s="300"/>
      <c r="DW33395" s="300"/>
      <c r="DX33395" s="300"/>
      <c r="DY33395" s="300"/>
      <c r="DZ33395" s="300"/>
      <c r="EA33395" s="300"/>
      <c r="EB33395" s="300"/>
      <c r="EC33395" s="300"/>
      <c r="ED33395" s="300"/>
      <c r="EE33395" s="300"/>
      <c r="EF33395" s="300"/>
      <c r="EG33395" s="300"/>
      <c r="EH33395" s="300"/>
      <c r="EI33395" s="300"/>
      <c r="EJ33395" s="300"/>
      <c r="EK33395" s="300"/>
      <c r="EL33395" s="300"/>
      <c r="EM33395" s="300"/>
      <c r="EN33395" s="300"/>
      <c r="EO33395" s="300"/>
      <c r="EP33395" s="300"/>
      <c r="EQ33395" s="300"/>
      <c r="ER33395" s="300"/>
      <c r="ES33395" s="300"/>
      <c r="ET33395" s="300"/>
      <c r="EU33395" s="300"/>
      <c r="EV33395" s="300"/>
      <c r="EW33395" s="300"/>
      <c r="EX33395" s="300"/>
      <c r="EY33395" s="300"/>
      <c r="EZ33395" s="300"/>
      <c r="FA33395" s="300"/>
      <c r="FB33395" s="300"/>
      <c r="FC33395" s="300"/>
      <c r="FD33395" s="300"/>
      <c r="FE33395" s="300"/>
      <c r="FF33395" s="300"/>
      <c r="FG33395" s="300"/>
      <c r="FH33395" s="300"/>
      <c r="FI33395" s="300"/>
      <c r="FJ33395" s="300"/>
      <c r="FK33395" s="300"/>
      <c r="FL33395" s="300"/>
      <c r="FM33395" s="300"/>
      <c r="FN33395" s="300"/>
      <c r="FO33395" s="300"/>
      <c r="FP33395" s="300"/>
      <c r="FQ33395" s="300"/>
      <c r="FR33395" s="300"/>
      <c r="FS33395" s="300"/>
      <c r="FT33395" s="300"/>
      <c r="FU33395" s="300"/>
      <c r="FV33395" s="300"/>
      <c r="FW33395" s="300"/>
      <c r="FX33395" s="300"/>
      <c r="FY33395" s="300"/>
      <c r="FZ33395" s="300"/>
      <c r="GA33395" s="300"/>
      <c r="GB33395" s="300"/>
      <c r="GC33395" s="300"/>
      <c r="GD33395" s="300"/>
      <c r="GE33395" s="300"/>
      <c r="GF33395" s="300"/>
      <c r="GG33395" s="300"/>
      <c r="GH33395" s="300"/>
      <c r="GI33395" s="300"/>
      <c r="GJ33395" s="300"/>
      <c r="GK33395" s="300"/>
    </row>
    <row r="33396" spans="4:193" x14ac:dyDescent="0.25">
      <c r="D33396" s="300"/>
      <c r="J33396" s="300"/>
      <c r="K33396" s="300"/>
      <c r="L33396" s="300"/>
      <c r="M33396" s="300"/>
      <c r="N33396" s="300"/>
      <c r="O33396" s="300"/>
      <c r="P33396" s="300"/>
      <c r="Q33396" s="300"/>
      <c r="R33396" s="300"/>
      <c r="S33396" s="300"/>
      <c r="T33396" s="300"/>
      <c r="U33396" s="300"/>
      <c r="V33396" s="300"/>
      <c r="W33396" s="300"/>
      <c r="X33396" s="300"/>
      <c r="Y33396" s="300"/>
      <c r="Z33396" s="300"/>
      <c r="AA33396" s="300"/>
      <c r="AB33396" s="300"/>
      <c r="AC33396" s="300"/>
      <c r="AD33396" s="300"/>
      <c r="AE33396" s="300"/>
      <c r="AF33396" s="300"/>
      <c r="AG33396" s="300"/>
      <c r="AH33396" s="300"/>
      <c r="AI33396" s="300"/>
      <c r="AJ33396" s="300"/>
      <c r="AK33396" s="300"/>
      <c r="AL33396" s="300"/>
      <c r="AM33396" s="300"/>
      <c r="AN33396" s="300"/>
      <c r="AO33396" s="300"/>
      <c r="AP33396" s="300"/>
      <c r="AQ33396" s="300"/>
      <c r="AR33396" s="300"/>
      <c r="AS33396" s="300"/>
      <c r="AT33396" s="300"/>
      <c r="AU33396" s="300"/>
      <c r="AV33396" s="300"/>
      <c r="AW33396" s="300"/>
      <c r="AX33396" s="300"/>
      <c r="AY33396" s="300"/>
      <c r="AZ33396" s="300"/>
      <c r="BA33396" s="300"/>
      <c r="BB33396" s="300"/>
      <c r="BC33396" s="300"/>
      <c r="BD33396" s="300"/>
      <c r="BE33396" s="300"/>
      <c r="BF33396" s="300"/>
      <c r="BG33396" s="300"/>
      <c r="BH33396" s="300"/>
      <c r="BI33396" s="300"/>
      <c r="BJ33396" s="300"/>
      <c r="BK33396" s="300"/>
      <c r="BL33396" s="300"/>
      <c r="BM33396" s="300"/>
      <c r="BN33396" s="300"/>
      <c r="BO33396" s="300"/>
      <c r="BP33396" s="300"/>
      <c r="BQ33396" s="300"/>
      <c r="BR33396" s="300"/>
      <c r="BS33396" s="300"/>
      <c r="BT33396" s="300"/>
      <c r="BU33396" s="300"/>
      <c r="BV33396" s="300"/>
      <c r="BW33396" s="300"/>
      <c r="BX33396" s="300"/>
      <c r="BY33396" s="300"/>
      <c r="BZ33396" s="300"/>
      <c r="CA33396" s="300"/>
      <c r="CB33396" s="300"/>
      <c r="CC33396" s="300"/>
      <c r="CD33396" s="300"/>
      <c r="CE33396" s="300"/>
      <c r="CF33396" s="300"/>
      <c r="CG33396" s="300"/>
      <c r="CH33396" s="300"/>
      <c r="CI33396" s="300"/>
      <c r="CJ33396" s="300"/>
      <c r="CK33396" s="300"/>
      <c r="CL33396" s="300"/>
      <c r="CM33396" s="300"/>
      <c r="CN33396" s="300"/>
      <c r="CO33396" s="300"/>
      <c r="CP33396" s="300"/>
      <c r="CQ33396" s="300"/>
      <c r="CR33396" s="300"/>
      <c r="CS33396" s="300"/>
      <c r="CT33396" s="300"/>
      <c r="CU33396" s="300"/>
      <c r="CV33396" s="300"/>
      <c r="CW33396" s="300"/>
      <c r="CX33396" s="300"/>
      <c r="CY33396" s="300"/>
      <c r="CZ33396" s="300"/>
      <c r="DA33396" s="300"/>
      <c r="DB33396" s="300"/>
      <c r="DC33396" s="300"/>
      <c r="DD33396" s="300"/>
      <c r="DE33396" s="300"/>
      <c r="DF33396" s="300"/>
      <c r="DG33396" s="300"/>
      <c r="DH33396" s="300"/>
      <c r="DI33396" s="300"/>
      <c r="DJ33396" s="300"/>
      <c r="DK33396" s="300"/>
      <c r="DL33396" s="300"/>
      <c r="DM33396" s="300"/>
      <c r="DN33396" s="300"/>
      <c r="DO33396" s="300"/>
      <c r="DP33396" s="300"/>
      <c r="DQ33396" s="300"/>
      <c r="DR33396" s="300"/>
      <c r="DS33396" s="300"/>
      <c r="DT33396" s="300"/>
      <c r="DU33396" s="300"/>
      <c r="DV33396" s="300"/>
      <c r="DW33396" s="300"/>
      <c r="DX33396" s="300"/>
      <c r="DY33396" s="300"/>
      <c r="DZ33396" s="300"/>
      <c r="EA33396" s="300"/>
      <c r="EB33396" s="300"/>
      <c r="EC33396" s="300"/>
      <c r="ED33396" s="300"/>
      <c r="EE33396" s="300"/>
      <c r="EF33396" s="300"/>
      <c r="EG33396" s="300"/>
      <c r="EH33396" s="300"/>
      <c r="EI33396" s="300"/>
      <c r="EJ33396" s="300"/>
      <c r="EK33396" s="300"/>
      <c r="EL33396" s="300"/>
      <c r="EM33396" s="300"/>
      <c r="EN33396" s="300"/>
      <c r="EO33396" s="300"/>
      <c r="EP33396" s="300"/>
      <c r="EQ33396" s="300"/>
      <c r="ER33396" s="300"/>
      <c r="ES33396" s="300"/>
      <c r="ET33396" s="300"/>
      <c r="EU33396" s="300"/>
      <c r="EV33396" s="300"/>
      <c r="EW33396" s="300"/>
      <c r="EX33396" s="300"/>
      <c r="EY33396" s="300"/>
      <c r="EZ33396" s="300"/>
      <c r="FA33396" s="300"/>
      <c r="FB33396" s="300"/>
      <c r="FC33396" s="300"/>
      <c r="FD33396" s="300"/>
      <c r="FE33396" s="300"/>
      <c r="FF33396" s="300"/>
      <c r="FG33396" s="300"/>
      <c r="FH33396" s="300"/>
      <c r="FI33396" s="300"/>
      <c r="FJ33396" s="300"/>
      <c r="FK33396" s="300"/>
      <c r="FL33396" s="300"/>
      <c r="FM33396" s="300"/>
      <c r="FN33396" s="300"/>
      <c r="FO33396" s="300"/>
      <c r="FP33396" s="300"/>
      <c r="FQ33396" s="300"/>
      <c r="FR33396" s="300"/>
      <c r="FS33396" s="300"/>
      <c r="FT33396" s="300"/>
      <c r="FU33396" s="300"/>
      <c r="FV33396" s="300"/>
      <c r="FW33396" s="300"/>
      <c r="FX33396" s="300"/>
      <c r="FY33396" s="300"/>
      <c r="FZ33396" s="300"/>
      <c r="GA33396" s="300"/>
      <c r="GB33396" s="300"/>
      <c r="GC33396" s="300"/>
      <c r="GD33396" s="300"/>
      <c r="GE33396" s="300"/>
      <c r="GF33396" s="300"/>
      <c r="GG33396" s="300"/>
      <c r="GH33396" s="300"/>
      <c r="GI33396" s="300"/>
      <c r="GJ33396" s="300"/>
      <c r="GK33396" s="300"/>
    </row>
    <row r="33397" spans="4:193" x14ac:dyDescent="0.25">
      <c r="D33397" s="300"/>
      <c r="J33397" s="300"/>
      <c r="K33397" s="300"/>
      <c r="L33397" s="300"/>
      <c r="M33397" s="300"/>
      <c r="N33397" s="300"/>
      <c r="O33397" s="300"/>
      <c r="P33397" s="300"/>
      <c r="Q33397" s="300"/>
      <c r="R33397" s="300"/>
      <c r="S33397" s="300"/>
      <c r="T33397" s="300"/>
      <c r="U33397" s="300"/>
      <c r="V33397" s="300"/>
      <c r="W33397" s="300"/>
      <c r="X33397" s="300"/>
      <c r="Y33397" s="300"/>
      <c r="Z33397" s="300"/>
      <c r="AA33397" s="300"/>
      <c r="AB33397" s="300"/>
      <c r="AC33397" s="300"/>
      <c r="AD33397" s="300"/>
      <c r="AE33397" s="300"/>
      <c r="AF33397" s="300"/>
      <c r="AG33397" s="300"/>
      <c r="AH33397" s="300"/>
      <c r="AI33397" s="300"/>
      <c r="AJ33397" s="300"/>
      <c r="AK33397" s="300"/>
      <c r="AL33397" s="300"/>
      <c r="AM33397" s="300"/>
      <c r="AN33397" s="300"/>
      <c r="AO33397" s="300"/>
      <c r="AP33397" s="300"/>
      <c r="AQ33397" s="300"/>
      <c r="AR33397" s="300"/>
      <c r="AS33397" s="300"/>
      <c r="AT33397" s="300"/>
      <c r="AU33397" s="300"/>
      <c r="AV33397" s="300"/>
      <c r="AW33397" s="300"/>
      <c r="AX33397" s="300"/>
      <c r="AY33397" s="300"/>
      <c r="AZ33397" s="300"/>
      <c r="BA33397" s="300"/>
      <c r="BB33397" s="300"/>
      <c r="BC33397" s="300"/>
      <c r="BD33397" s="300"/>
      <c r="BE33397" s="300"/>
      <c r="BF33397" s="300"/>
      <c r="BG33397" s="300"/>
      <c r="BH33397" s="300"/>
      <c r="BI33397" s="300"/>
      <c r="BJ33397" s="300"/>
      <c r="BK33397" s="300"/>
      <c r="BL33397" s="300"/>
      <c r="BM33397" s="300"/>
      <c r="BN33397" s="300"/>
      <c r="BO33397" s="300"/>
      <c r="BP33397" s="300"/>
      <c r="BQ33397" s="300"/>
      <c r="BR33397" s="300"/>
      <c r="BS33397" s="300"/>
      <c r="BT33397" s="300"/>
      <c r="BU33397" s="300"/>
      <c r="BV33397" s="300"/>
      <c r="BW33397" s="300"/>
      <c r="BX33397" s="300"/>
      <c r="BY33397" s="300"/>
      <c r="BZ33397" s="300"/>
      <c r="CA33397" s="300"/>
      <c r="CB33397" s="300"/>
      <c r="CC33397" s="300"/>
      <c r="CD33397" s="300"/>
      <c r="CE33397" s="300"/>
      <c r="CF33397" s="300"/>
      <c r="CG33397" s="300"/>
      <c r="CH33397" s="300"/>
      <c r="CI33397" s="300"/>
      <c r="CJ33397" s="300"/>
      <c r="CK33397" s="300"/>
      <c r="CL33397" s="300"/>
      <c r="CM33397" s="300"/>
      <c r="CN33397" s="300"/>
      <c r="CO33397" s="300"/>
      <c r="CP33397" s="300"/>
      <c r="CQ33397" s="300"/>
      <c r="CR33397" s="300"/>
      <c r="CS33397" s="300"/>
      <c r="CT33397" s="300"/>
      <c r="CU33397" s="300"/>
      <c r="CV33397" s="300"/>
      <c r="CW33397" s="300"/>
      <c r="CX33397" s="300"/>
      <c r="CY33397" s="300"/>
      <c r="CZ33397" s="300"/>
      <c r="DA33397" s="300"/>
      <c r="DB33397" s="300"/>
      <c r="DC33397" s="300"/>
      <c r="DD33397" s="300"/>
      <c r="DE33397" s="300"/>
      <c r="DF33397" s="300"/>
      <c r="DG33397" s="300"/>
      <c r="DH33397" s="300"/>
      <c r="DI33397" s="300"/>
      <c r="DJ33397" s="300"/>
      <c r="DK33397" s="300"/>
      <c r="DL33397" s="300"/>
      <c r="DM33397" s="300"/>
      <c r="DN33397" s="300"/>
      <c r="DO33397" s="300"/>
      <c r="DP33397" s="300"/>
      <c r="DQ33397" s="300"/>
      <c r="DR33397" s="300"/>
      <c r="DS33397" s="300"/>
      <c r="DT33397" s="300"/>
      <c r="DU33397" s="300"/>
      <c r="DV33397" s="300"/>
      <c r="DW33397" s="300"/>
      <c r="DX33397" s="300"/>
      <c r="DY33397" s="300"/>
      <c r="DZ33397" s="300"/>
      <c r="EA33397" s="300"/>
      <c r="EB33397" s="300"/>
      <c r="EC33397" s="300"/>
      <c r="ED33397" s="300"/>
      <c r="EE33397" s="300"/>
      <c r="EF33397" s="300"/>
      <c r="EG33397" s="300"/>
      <c r="EH33397" s="300"/>
      <c r="EI33397" s="300"/>
      <c r="EJ33397" s="300"/>
      <c r="EK33397" s="300"/>
      <c r="EL33397" s="300"/>
      <c r="EM33397" s="300"/>
      <c r="EN33397" s="300"/>
      <c r="EO33397" s="300"/>
      <c r="EP33397" s="300"/>
      <c r="EQ33397" s="300"/>
      <c r="ER33397" s="300"/>
      <c r="ES33397" s="300"/>
      <c r="ET33397" s="300"/>
      <c r="EU33397" s="300"/>
      <c r="EV33397" s="300"/>
      <c r="EW33397" s="300"/>
      <c r="EX33397" s="300"/>
      <c r="EY33397" s="300"/>
      <c r="EZ33397" s="300"/>
      <c r="FA33397" s="300"/>
      <c r="FB33397" s="300"/>
      <c r="FC33397" s="300"/>
      <c r="FD33397" s="300"/>
      <c r="FE33397" s="300"/>
      <c r="FF33397" s="300"/>
      <c r="FG33397" s="300"/>
      <c r="FH33397" s="300"/>
      <c r="FI33397" s="300"/>
      <c r="FJ33397" s="300"/>
      <c r="FK33397" s="300"/>
      <c r="FL33397" s="300"/>
      <c r="FM33397" s="300"/>
      <c r="FN33397" s="300"/>
      <c r="FO33397" s="300"/>
      <c r="FP33397" s="300"/>
      <c r="FQ33397" s="300"/>
      <c r="FR33397" s="300"/>
      <c r="FS33397" s="300"/>
      <c r="FT33397" s="300"/>
      <c r="FU33397" s="300"/>
      <c r="FV33397" s="300"/>
      <c r="FW33397" s="300"/>
      <c r="FX33397" s="300"/>
      <c r="FY33397" s="300"/>
      <c r="FZ33397" s="300"/>
      <c r="GA33397" s="300"/>
      <c r="GB33397" s="300"/>
      <c r="GC33397" s="300"/>
      <c r="GD33397" s="300"/>
      <c r="GE33397" s="300"/>
      <c r="GF33397" s="300"/>
      <c r="GG33397" s="300"/>
      <c r="GH33397" s="300"/>
      <c r="GI33397" s="300"/>
      <c r="GJ33397" s="300"/>
      <c r="GK33397" s="300"/>
    </row>
    <row r="33398" spans="4:193" x14ac:dyDescent="0.25">
      <c r="D33398" s="300"/>
      <c r="J33398" s="300"/>
      <c r="K33398" s="300"/>
      <c r="L33398" s="300"/>
      <c r="M33398" s="300"/>
      <c r="N33398" s="300"/>
      <c r="O33398" s="300"/>
      <c r="P33398" s="300"/>
      <c r="Q33398" s="300"/>
      <c r="R33398" s="300"/>
      <c r="S33398" s="300"/>
      <c r="T33398" s="300"/>
      <c r="U33398" s="300"/>
      <c r="V33398" s="300"/>
      <c r="W33398" s="300"/>
      <c r="X33398" s="300"/>
      <c r="Y33398" s="300"/>
      <c r="Z33398" s="300"/>
      <c r="AA33398" s="300"/>
      <c r="AB33398" s="300"/>
      <c r="AC33398" s="300"/>
      <c r="AD33398" s="300"/>
      <c r="AE33398" s="300"/>
      <c r="AF33398" s="300"/>
      <c r="AG33398" s="300"/>
      <c r="AH33398" s="300"/>
      <c r="AI33398" s="300"/>
      <c r="AJ33398" s="300"/>
      <c r="AK33398" s="300"/>
      <c r="AL33398" s="300"/>
      <c r="AM33398" s="300"/>
      <c r="AN33398" s="300"/>
      <c r="AO33398" s="300"/>
      <c r="AP33398" s="300"/>
      <c r="AQ33398" s="300"/>
      <c r="AR33398" s="300"/>
      <c r="AS33398" s="300"/>
      <c r="AT33398" s="300"/>
      <c r="AU33398" s="300"/>
      <c r="AV33398" s="300"/>
      <c r="AW33398" s="300"/>
      <c r="AX33398" s="300"/>
      <c r="AY33398" s="300"/>
      <c r="AZ33398" s="300"/>
      <c r="BA33398" s="300"/>
      <c r="BB33398" s="300"/>
      <c r="BC33398" s="300"/>
      <c r="BD33398" s="300"/>
      <c r="BE33398" s="300"/>
      <c r="BF33398" s="300"/>
      <c r="BG33398" s="300"/>
      <c r="BH33398" s="300"/>
      <c r="BI33398" s="300"/>
      <c r="BJ33398" s="300"/>
      <c r="BK33398" s="300"/>
      <c r="BL33398" s="300"/>
      <c r="BM33398" s="300"/>
      <c r="BN33398" s="300"/>
      <c r="BO33398" s="300"/>
      <c r="BP33398" s="300"/>
      <c r="BQ33398" s="300"/>
      <c r="BR33398" s="300"/>
      <c r="BS33398" s="300"/>
      <c r="BT33398" s="300"/>
      <c r="BU33398" s="300"/>
      <c r="BV33398" s="300"/>
      <c r="BW33398" s="300"/>
      <c r="BX33398" s="300"/>
      <c r="BY33398" s="300"/>
      <c r="BZ33398" s="300"/>
      <c r="CA33398" s="300"/>
      <c r="CB33398" s="300"/>
      <c r="CC33398" s="300"/>
      <c r="CD33398" s="300"/>
      <c r="CE33398" s="300"/>
      <c r="CF33398" s="300"/>
      <c r="CG33398" s="300"/>
      <c r="CH33398" s="300"/>
      <c r="CI33398" s="300"/>
      <c r="CJ33398" s="300"/>
      <c r="CK33398" s="300"/>
      <c r="CL33398" s="300"/>
      <c r="CM33398" s="300"/>
      <c r="CN33398" s="300"/>
      <c r="CO33398" s="300"/>
      <c r="CP33398" s="300"/>
      <c r="CQ33398" s="300"/>
      <c r="CR33398" s="300"/>
      <c r="CS33398" s="300"/>
      <c r="CT33398" s="300"/>
      <c r="CU33398" s="300"/>
      <c r="CV33398" s="300"/>
      <c r="CW33398" s="300"/>
      <c r="CX33398" s="300"/>
      <c r="CY33398" s="300"/>
      <c r="CZ33398" s="300"/>
      <c r="DA33398" s="300"/>
      <c r="DB33398" s="300"/>
      <c r="DC33398" s="300"/>
      <c r="DD33398" s="300"/>
      <c r="DE33398" s="300"/>
      <c r="DF33398" s="300"/>
      <c r="DG33398" s="300"/>
      <c r="DH33398" s="300"/>
      <c r="DI33398" s="300"/>
      <c r="DJ33398" s="300"/>
      <c r="DK33398" s="300"/>
      <c r="DL33398" s="300"/>
      <c r="DM33398" s="300"/>
      <c r="DN33398" s="300"/>
      <c r="DO33398" s="300"/>
      <c r="DP33398" s="300"/>
      <c r="DQ33398" s="300"/>
      <c r="DR33398" s="300"/>
      <c r="DS33398" s="300"/>
      <c r="DT33398" s="300"/>
      <c r="DU33398" s="300"/>
      <c r="DV33398" s="300"/>
      <c r="DW33398" s="300"/>
      <c r="DX33398" s="300"/>
      <c r="DY33398" s="300"/>
      <c r="DZ33398" s="300"/>
      <c r="EA33398" s="300"/>
      <c r="EB33398" s="300"/>
      <c r="EC33398" s="300"/>
      <c r="ED33398" s="300"/>
      <c r="EE33398" s="300"/>
      <c r="EF33398" s="300"/>
      <c r="EG33398" s="300"/>
      <c r="EH33398" s="300"/>
      <c r="EI33398" s="300"/>
      <c r="EJ33398" s="300"/>
      <c r="EK33398" s="300"/>
      <c r="EL33398" s="300"/>
      <c r="EM33398" s="300"/>
      <c r="EN33398" s="300"/>
      <c r="EO33398" s="300"/>
      <c r="EP33398" s="300"/>
      <c r="EQ33398" s="300"/>
      <c r="ER33398" s="300"/>
      <c r="ES33398" s="300"/>
      <c r="ET33398" s="300"/>
      <c r="EU33398" s="300"/>
      <c r="EV33398" s="300"/>
      <c r="EW33398" s="300"/>
      <c r="EX33398" s="300"/>
      <c r="EY33398" s="300"/>
      <c r="EZ33398" s="300"/>
      <c r="FA33398" s="300"/>
      <c r="FB33398" s="300"/>
      <c r="FC33398" s="300"/>
      <c r="FD33398" s="300"/>
      <c r="FE33398" s="300"/>
      <c r="FF33398" s="300"/>
      <c r="FG33398" s="300"/>
      <c r="FH33398" s="300"/>
      <c r="FI33398" s="300"/>
      <c r="FJ33398" s="300"/>
      <c r="FK33398" s="300"/>
      <c r="FL33398" s="300"/>
      <c r="FM33398" s="300"/>
      <c r="FN33398" s="300"/>
      <c r="FO33398" s="300"/>
      <c r="FP33398" s="300"/>
      <c r="FQ33398" s="300"/>
      <c r="FR33398" s="300"/>
      <c r="FS33398" s="300"/>
      <c r="FT33398" s="300"/>
      <c r="FU33398" s="300"/>
      <c r="FV33398" s="300"/>
      <c r="FW33398" s="300"/>
      <c r="FX33398" s="300"/>
      <c r="FY33398" s="300"/>
      <c r="FZ33398" s="300"/>
      <c r="GA33398" s="300"/>
      <c r="GB33398" s="300"/>
      <c r="GC33398" s="300"/>
      <c r="GD33398" s="300"/>
      <c r="GE33398" s="300"/>
      <c r="GF33398" s="300"/>
      <c r="GG33398" s="300"/>
      <c r="GH33398" s="300"/>
      <c r="GI33398" s="300"/>
      <c r="GJ33398" s="300"/>
      <c r="GK33398" s="300"/>
    </row>
    <row r="33399" spans="4:193" x14ac:dyDescent="0.25">
      <c r="D33399" s="300"/>
      <c r="J33399" s="300"/>
      <c r="K33399" s="300"/>
      <c r="L33399" s="300"/>
      <c r="M33399" s="300"/>
      <c r="N33399" s="300"/>
      <c r="O33399" s="300"/>
      <c r="P33399" s="300"/>
      <c r="Q33399" s="300"/>
      <c r="R33399" s="300"/>
      <c r="S33399" s="300"/>
      <c r="T33399" s="300"/>
      <c r="U33399" s="300"/>
      <c r="V33399" s="300"/>
      <c r="W33399" s="300"/>
      <c r="X33399" s="300"/>
      <c r="Y33399" s="300"/>
      <c r="Z33399" s="300"/>
      <c r="AA33399" s="300"/>
      <c r="AB33399" s="300"/>
      <c r="AC33399" s="300"/>
      <c r="AD33399" s="300"/>
      <c r="AE33399" s="300"/>
      <c r="AF33399" s="300"/>
      <c r="AG33399" s="300"/>
      <c r="AH33399" s="300"/>
      <c r="AI33399" s="300"/>
      <c r="AJ33399" s="300"/>
      <c r="AK33399" s="300"/>
      <c r="AL33399" s="300"/>
      <c r="AM33399" s="300"/>
      <c r="AN33399" s="300"/>
      <c r="AO33399" s="300"/>
      <c r="AP33399" s="300"/>
      <c r="AQ33399" s="300"/>
      <c r="AR33399" s="300"/>
      <c r="AS33399" s="300"/>
      <c r="AT33399" s="300"/>
      <c r="AU33399" s="300"/>
      <c r="AV33399" s="300"/>
      <c r="AW33399" s="300"/>
      <c r="AX33399" s="300"/>
      <c r="AY33399" s="300"/>
      <c r="AZ33399" s="300"/>
      <c r="BA33399" s="300"/>
      <c r="BB33399" s="300"/>
      <c r="BC33399" s="300"/>
      <c r="BD33399" s="300"/>
      <c r="BE33399" s="300"/>
      <c r="BF33399" s="300"/>
      <c r="BG33399" s="300"/>
      <c r="BH33399" s="300"/>
      <c r="BI33399" s="300"/>
      <c r="BJ33399" s="300"/>
      <c r="BK33399" s="300"/>
      <c r="BL33399" s="300"/>
      <c r="BM33399" s="300"/>
      <c r="BN33399" s="300"/>
      <c r="BO33399" s="300"/>
      <c r="BP33399" s="300"/>
      <c r="BQ33399" s="300"/>
      <c r="BR33399" s="300"/>
      <c r="BS33399" s="300"/>
      <c r="BT33399" s="300"/>
      <c r="BU33399" s="300"/>
      <c r="BV33399" s="300"/>
      <c r="BW33399" s="300"/>
      <c r="BX33399" s="300"/>
      <c r="BY33399" s="300"/>
      <c r="BZ33399" s="300"/>
      <c r="CA33399" s="300"/>
      <c r="CB33399" s="300"/>
      <c r="CC33399" s="300"/>
      <c r="CD33399" s="300"/>
      <c r="CE33399" s="300"/>
      <c r="CF33399" s="300"/>
      <c r="CG33399" s="300"/>
      <c r="CH33399" s="300"/>
      <c r="CI33399" s="300"/>
      <c r="CJ33399" s="300"/>
      <c r="CK33399" s="300"/>
      <c r="CL33399" s="300"/>
      <c r="CM33399" s="300"/>
      <c r="CN33399" s="300"/>
      <c r="CO33399" s="300"/>
      <c r="CP33399" s="300"/>
      <c r="CQ33399" s="300"/>
      <c r="CR33399" s="300"/>
      <c r="CS33399" s="300"/>
      <c r="CT33399" s="300"/>
      <c r="CU33399" s="300"/>
      <c r="CV33399" s="300"/>
      <c r="CW33399" s="300"/>
      <c r="CX33399" s="300"/>
      <c r="CY33399" s="300"/>
      <c r="CZ33399" s="300"/>
      <c r="DA33399" s="300"/>
      <c r="DB33399" s="300"/>
      <c r="DC33399" s="300"/>
      <c r="DD33399" s="300"/>
      <c r="DE33399" s="300"/>
      <c r="DF33399" s="300"/>
      <c r="DG33399" s="300"/>
      <c r="DH33399" s="300"/>
      <c r="DI33399" s="300"/>
      <c r="DJ33399" s="300"/>
      <c r="DK33399" s="300"/>
      <c r="DL33399" s="300"/>
      <c r="DM33399" s="300"/>
      <c r="DN33399" s="300"/>
      <c r="DO33399" s="300"/>
      <c r="DP33399" s="300"/>
      <c r="DQ33399" s="300"/>
      <c r="DR33399" s="300"/>
      <c r="DS33399" s="300"/>
      <c r="DT33399" s="300"/>
      <c r="DU33399" s="300"/>
      <c r="DV33399" s="300"/>
      <c r="DW33399" s="300"/>
      <c r="DX33399" s="300"/>
      <c r="DY33399" s="300"/>
      <c r="DZ33399" s="300"/>
      <c r="EA33399" s="300"/>
      <c r="EB33399" s="300"/>
      <c r="EC33399" s="300"/>
      <c r="ED33399" s="300"/>
      <c r="EE33399" s="300"/>
      <c r="EF33399" s="300"/>
      <c r="EG33399" s="300"/>
      <c r="EH33399" s="300"/>
      <c r="EI33399" s="300"/>
      <c r="EJ33399" s="300"/>
      <c r="EK33399" s="300"/>
      <c r="EL33399" s="300"/>
      <c r="EM33399" s="300"/>
      <c r="EN33399" s="300"/>
      <c r="EO33399" s="300"/>
      <c r="EP33399" s="300"/>
      <c r="EQ33399" s="300"/>
      <c r="ER33399" s="300"/>
      <c r="ES33399" s="300"/>
      <c r="ET33399" s="300"/>
      <c r="EU33399" s="300"/>
      <c r="EV33399" s="300"/>
      <c r="EW33399" s="300"/>
      <c r="EX33399" s="300"/>
      <c r="EY33399" s="300"/>
      <c r="EZ33399" s="300"/>
      <c r="FA33399" s="300"/>
      <c r="FB33399" s="300"/>
      <c r="FC33399" s="300"/>
      <c r="FD33399" s="300"/>
      <c r="FE33399" s="300"/>
      <c r="FF33399" s="300"/>
      <c r="FG33399" s="300"/>
      <c r="FH33399" s="300"/>
      <c r="FI33399" s="300"/>
      <c r="FJ33399" s="300"/>
      <c r="FK33399" s="300"/>
      <c r="FL33399" s="300"/>
      <c r="FM33399" s="300"/>
      <c r="FN33399" s="300"/>
      <c r="FO33399" s="300"/>
      <c r="FP33399" s="300"/>
      <c r="FQ33399" s="300"/>
      <c r="FR33399" s="300"/>
      <c r="FS33399" s="300"/>
      <c r="FT33399" s="300"/>
      <c r="FU33399" s="300"/>
      <c r="FV33399" s="300"/>
      <c r="FW33399" s="300"/>
      <c r="FX33399" s="300"/>
      <c r="FY33399" s="300"/>
      <c r="FZ33399" s="300"/>
      <c r="GA33399" s="300"/>
      <c r="GB33399" s="300"/>
      <c r="GC33399" s="300"/>
      <c r="GD33399" s="300"/>
      <c r="GE33399" s="300"/>
      <c r="GF33399" s="300"/>
      <c r="GG33399" s="300"/>
      <c r="GH33399" s="300"/>
      <c r="GI33399" s="300"/>
      <c r="GJ33399" s="300"/>
      <c r="GK33399" s="300"/>
    </row>
    <row r="33400" spans="4:193" x14ac:dyDescent="0.25">
      <c r="D33400" s="300"/>
      <c r="J33400" s="300"/>
      <c r="K33400" s="300"/>
      <c r="L33400" s="300"/>
      <c r="M33400" s="300"/>
      <c r="N33400" s="300"/>
      <c r="O33400" s="300"/>
      <c r="P33400" s="300"/>
      <c r="Q33400" s="300"/>
      <c r="R33400" s="300"/>
      <c r="S33400" s="300"/>
      <c r="T33400" s="300"/>
      <c r="U33400" s="300"/>
      <c r="V33400" s="300"/>
      <c r="W33400" s="300"/>
      <c r="X33400" s="300"/>
      <c r="Y33400" s="300"/>
      <c r="Z33400" s="300"/>
      <c r="AA33400" s="300"/>
      <c r="AB33400" s="300"/>
      <c r="AC33400" s="300"/>
      <c r="AD33400" s="300"/>
      <c r="AE33400" s="300"/>
      <c r="AF33400" s="300"/>
      <c r="AG33400" s="300"/>
      <c r="AH33400" s="300"/>
      <c r="AI33400" s="300"/>
      <c r="AJ33400" s="300"/>
      <c r="AK33400" s="300"/>
      <c r="AL33400" s="300"/>
      <c r="AM33400" s="300"/>
      <c r="AN33400" s="300"/>
      <c r="AO33400" s="300"/>
      <c r="AP33400" s="300"/>
      <c r="AQ33400" s="300"/>
      <c r="AR33400" s="300"/>
      <c r="AS33400" s="300"/>
      <c r="AT33400" s="300"/>
      <c r="AU33400" s="300"/>
      <c r="AV33400" s="300"/>
      <c r="AW33400" s="300"/>
      <c r="AX33400" s="300"/>
      <c r="AY33400" s="300"/>
      <c r="AZ33400" s="300"/>
      <c r="BA33400" s="300"/>
      <c r="BB33400" s="300"/>
      <c r="BC33400" s="300"/>
      <c r="BD33400" s="300"/>
      <c r="BE33400" s="300"/>
      <c r="BF33400" s="300"/>
      <c r="BG33400" s="300"/>
      <c r="BH33400" s="300"/>
      <c r="BI33400" s="300"/>
      <c r="BJ33400" s="300"/>
      <c r="BK33400" s="300"/>
      <c r="BL33400" s="300"/>
      <c r="BM33400" s="300"/>
      <c r="BN33400" s="300"/>
      <c r="BO33400" s="300"/>
      <c r="BP33400" s="300"/>
      <c r="BQ33400" s="300"/>
      <c r="BR33400" s="300"/>
      <c r="BS33400" s="300"/>
      <c r="BT33400" s="300"/>
      <c r="BU33400" s="300"/>
      <c r="BV33400" s="300"/>
      <c r="BW33400" s="300"/>
      <c r="BX33400" s="300"/>
      <c r="BY33400" s="300"/>
      <c r="BZ33400" s="300"/>
      <c r="CA33400" s="300"/>
      <c r="CB33400" s="300"/>
      <c r="CC33400" s="300"/>
      <c r="CD33400" s="300"/>
      <c r="CE33400" s="300"/>
      <c r="CF33400" s="300"/>
      <c r="CG33400" s="300"/>
      <c r="CH33400" s="300"/>
      <c r="CI33400" s="300"/>
      <c r="CJ33400" s="300"/>
      <c r="CK33400" s="300"/>
      <c r="CL33400" s="300"/>
      <c r="CM33400" s="300"/>
      <c r="CN33400" s="300"/>
      <c r="CO33400" s="300"/>
      <c r="CP33400" s="300"/>
      <c r="CQ33400" s="300"/>
      <c r="CR33400" s="300"/>
      <c r="CS33400" s="300"/>
      <c r="CT33400" s="300"/>
      <c r="CU33400" s="300"/>
      <c r="CV33400" s="300"/>
      <c r="CW33400" s="300"/>
      <c r="CX33400" s="300"/>
      <c r="CY33400" s="300"/>
      <c r="CZ33400" s="300"/>
      <c r="DA33400" s="300"/>
      <c r="DB33400" s="300"/>
      <c r="DC33400" s="300"/>
      <c r="DD33400" s="300"/>
      <c r="DE33400" s="300"/>
      <c r="DF33400" s="300"/>
      <c r="DG33400" s="300"/>
      <c r="DH33400" s="300"/>
      <c r="DI33400" s="300"/>
      <c r="DJ33400" s="300"/>
      <c r="DK33400" s="300"/>
      <c r="DL33400" s="300"/>
      <c r="DM33400" s="300"/>
      <c r="DN33400" s="300"/>
      <c r="DO33400" s="300"/>
      <c r="DP33400" s="300"/>
      <c r="DQ33400" s="300"/>
      <c r="DR33400" s="300"/>
      <c r="DS33400" s="300"/>
      <c r="DT33400" s="300"/>
      <c r="DU33400" s="300"/>
      <c r="DV33400" s="300"/>
      <c r="DW33400" s="300"/>
      <c r="DX33400" s="300"/>
      <c r="DY33400" s="300"/>
      <c r="DZ33400" s="300"/>
      <c r="EA33400" s="300"/>
      <c r="EB33400" s="300"/>
      <c r="EC33400" s="300"/>
      <c r="ED33400" s="300"/>
      <c r="EE33400" s="300"/>
      <c r="EF33400" s="300"/>
      <c r="EG33400" s="300"/>
      <c r="EH33400" s="300"/>
      <c r="EI33400" s="300"/>
      <c r="EJ33400" s="300"/>
      <c r="EK33400" s="300"/>
      <c r="EL33400" s="300"/>
      <c r="EM33400" s="300"/>
      <c r="EN33400" s="300"/>
      <c r="EO33400" s="300"/>
      <c r="EP33400" s="300"/>
      <c r="EQ33400" s="300"/>
      <c r="ER33400" s="300"/>
      <c r="ES33400" s="300"/>
      <c r="ET33400" s="300"/>
      <c r="EU33400" s="300"/>
      <c r="EV33400" s="300"/>
      <c r="EW33400" s="300"/>
      <c r="EX33400" s="300"/>
      <c r="EY33400" s="300"/>
      <c r="EZ33400" s="300"/>
      <c r="FA33400" s="300"/>
      <c r="FB33400" s="300"/>
      <c r="FC33400" s="300"/>
      <c r="FD33400" s="300"/>
      <c r="FE33400" s="300"/>
      <c r="FF33400" s="300"/>
      <c r="FG33400" s="300"/>
      <c r="FH33400" s="300"/>
      <c r="FI33400" s="300"/>
      <c r="FJ33400" s="300"/>
      <c r="FK33400" s="300"/>
      <c r="FL33400" s="300"/>
      <c r="FM33400" s="300"/>
      <c r="FN33400" s="300"/>
      <c r="FO33400" s="300"/>
      <c r="FP33400" s="300"/>
      <c r="FQ33400" s="300"/>
      <c r="FR33400" s="300"/>
      <c r="FS33400" s="300"/>
      <c r="FT33400" s="300"/>
      <c r="FU33400" s="300"/>
      <c r="FV33400" s="300"/>
      <c r="FW33400" s="300"/>
      <c r="FX33400" s="300"/>
      <c r="FY33400" s="300"/>
      <c r="FZ33400" s="300"/>
      <c r="GA33400" s="300"/>
      <c r="GB33400" s="300"/>
      <c r="GC33400" s="300"/>
      <c r="GD33400" s="300"/>
      <c r="GE33400" s="300"/>
      <c r="GF33400" s="300"/>
      <c r="GG33400" s="300"/>
      <c r="GH33400" s="300"/>
      <c r="GI33400" s="300"/>
      <c r="GJ33400" s="300"/>
      <c r="GK33400" s="300"/>
    </row>
    <row r="33401" spans="4:193" x14ac:dyDescent="0.25">
      <c r="D33401" s="300"/>
      <c r="J33401" s="300"/>
      <c r="K33401" s="300"/>
      <c r="L33401" s="300"/>
      <c r="M33401" s="300"/>
      <c r="N33401" s="300"/>
      <c r="O33401" s="300"/>
      <c r="P33401" s="300"/>
      <c r="Q33401" s="300"/>
      <c r="R33401" s="300"/>
      <c r="S33401" s="300"/>
      <c r="T33401" s="300"/>
      <c r="U33401" s="300"/>
      <c r="V33401" s="300"/>
      <c r="W33401" s="300"/>
      <c r="X33401" s="300"/>
      <c r="Y33401" s="300"/>
      <c r="Z33401" s="300"/>
      <c r="AA33401" s="300"/>
      <c r="AB33401" s="300"/>
      <c r="AC33401" s="300"/>
      <c r="AD33401" s="300"/>
      <c r="AE33401" s="300"/>
      <c r="AF33401" s="300"/>
      <c r="AG33401" s="300"/>
      <c r="AH33401" s="300"/>
      <c r="AI33401" s="300"/>
      <c r="AJ33401" s="300"/>
      <c r="AK33401" s="300"/>
      <c r="AL33401" s="300"/>
      <c r="AM33401" s="300"/>
      <c r="AN33401" s="300"/>
      <c r="AO33401" s="300"/>
      <c r="AP33401" s="300"/>
      <c r="AQ33401" s="300"/>
      <c r="AR33401" s="300"/>
      <c r="AS33401" s="300"/>
      <c r="AT33401" s="300"/>
      <c r="AU33401" s="300"/>
      <c r="AV33401" s="300"/>
      <c r="AW33401" s="300"/>
      <c r="AX33401" s="300"/>
      <c r="AY33401" s="300"/>
      <c r="AZ33401" s="300"/>
      <c r="BA33401" s="300"/>
      <c r="BB33401" s="300"/>
      <c r="BC33401" s="300"/>
      <c r="BD33401" s="300"/>
      <c r="BE33401" s="300"/>
      <c r="BF33401" s="300"/>
      <c r="BG33401" s="300"/>
      <c r="BH33401" s="300"/>
      <c r="BI33401" s="300"/>
      <c r="BJ33401" s="300"/>
      <c r="BK33401" s="300"/>
      <c r="BL33401" s="300"/>
      <c r="BM33401" s="300"/>
      <c r="BN33401" s="300"/>
      <c r="BO33401" s="300"/>
      <c r="BP33401" s="300"/>
      <c r="BQ33401" s="300"/>
      <c r="BR33401" s="300"/>
      <c r="BS33401" s="300"/>
      <c r="BT33401" s="300"/>
      <c r="BU33401" s="300"/>
      <c r="BV33401" s="300"/>
      <c r="BW33401" s="300"/>
      <c r="BX33401" s="300"/>
      <c r="BY33401" s="300"/>
      <c r="BZ33401" s="300"/>
      <c r="CA33401" s="300"/>
      <c r="CB33401" s="300"/>
      <c r="CC33401" s="300"/>
      <c r="CD33401" s="300"/>
      <c r="CE33401" s="300"/>
      <c r="CF33401" s="300"/>
      <c r="CG33401" s="300"/>
      <c r="CH33401" s="300"/>
      <c r="CI33401" s="300"/>
      <c r="CJ33401" s="300"/>
      <c r="CK33401" s="300"/>
      <c r="CL33401" s="300"/>
      <c r="CM33401" s="300"/>
      <c r="CN33401" s="300"/>
      <c r="CO33401" s="300"/>
      <c r="CP33401" s="300"/>
      <c r="CQ33401" s="300"/>
      <c r="CR33401" s="300"/>
      <c r="CS33401" s="300"/>
      <c r="CT33401" s="300"/>
      <c r="CU33401" s="300"/>
      <c r="CV33401" s="300"/>
      <c r="CW33401" s="300"/>
      <c r="CX33401" s="300"/>
      <c r="CY33401" s="300"/>
      <c r="CZ33401" s="300"/>
      <c r="DA33401" s="300"/>
      <c r="DB33401" s="300"/>
      <c r="DC33401" s="300"/>
      <c r="DD33401" s="300"/>
      <c r="DE33401" s="300"/>
      <c r="DF33401" s="300"/>
      <c r="DG33401" s="300"/>
      <c r="DH33401" s="300"/>
      <c r="DI33401" s="300"/>
      <c r="DJ33401" s="300"/>
      <c r="DK33401" s="300"/>
      <c r="DL33401" s="300"/>
      <c r="DM33401" s="300"/>
      <c r="DN33401" s="300"/>
      <c r="DO33401" s="300"/>
      <c r="DP33401" s="300"/>
      <c r="DQ33401" s="300"/>
      <c r="DR33401" s="300"/>
      <c r="DS33401" s="300"/>
      <c r="DT33401" s="300"/>
      <c r="DU33401" s="300"/>
      <c r="DV33401" s="300"/>
      <c r="DW33401" s="300"/>
      <c r="DX33401" s="300"/>
      <c r="DY33401" s="300"/>
      <c r="DZ33401" s="300"/>
      <c r="EA33401" s="300"/>
      <c r="EB33401" s="300"/>
      <c r="EC33401" s="300"/>
      <c r="ED33401" s="300"/>
      <c r="EE33401" s="300"/>
      <c r="EF33401" s="300"/>
      <c r="EG33401" s="300"/>
      <c r="EH33401" s="300"/>
      <c r="EI33401" s="300"/>
      <c r="EJ33401" s="300"/>
      <c r="EK33401" s="300"/>
      <c r="EL33401" s="300"/>
      <c r="EM33401" s="300"/>
      <c r="EN33401" s="300"/>
      <c r="EO33401" s="300"/>
      <c r="EP33401" s="300"/>
      <c r="EQ33401" s="300"/>
      <c r="ER33401" s="300"/>
      <c r="ES33401" s="300"/>
      <c r="ET33401" s="300"/>
      <c r="EU33401" s="300"/>
      <c r="EV33401" s="300"/>
      <c r="EW33401" s="300"/>
      <c r="EX33401" s="300"/>
      <c r="EY33401" s="300"/>
      <c r="EZ33401" s="300"/>
      <c r="FA33401" s="300"/>
      <c r="FB33401" s="300"/>
      <c r="FC33401" s="300"/>
      <c r="FD33401" s="300"/>
      <c r="FE33401" s="300"/>
      <c r="FF33401" s="300"/>
      <c r="FG33401" s="300"/>
      <c r="FH33401" s="300"/>
      <c r="FI33401" s="300"/>
      <c r="FJ33401" s="300"/>
      <c r="FK33401" s="300"/>
      <c r="FL33401" s="300"/>
      <c r="FM33401" s="300"/>
      <c r="FN33401" s="300"/>
      <c r="FO33401" s="300"/>
      <c r="FP33401" s="300"/>
      <c r="FQ33401" s="300"/>
      <c r="FR33401" s="300"/>
      <c r="FS33401" s="300"/>
      <c r="FT33401" s="300"/>
      <c r="FU33401" s="300"/>
      <c r="FV33401" s="300"/>
      <c r="FW33401" s="300"/>
      <c r="FX33401" s="300"/>
      <c r="FY33401" s="300"/>
      <c r="FZ33401" s="300"/>
      <c r="GA33401" s="300"/>
      <c r="GB33401" s="300"/>
      <c r="GC33401" s="300"/>
      <c r="GD33401" s="300"/>
      <c r="GE33401" s="300"/>
      <c r="GF33401" s="300"/>
      <c r="GG33401" s="300"/>
      <c r="GH33401" s="300"/>
      <c r="GI33401" s="300"/>
      <c r="GJ33401" s="300"/>
      <c r="GK33401" s="300"/>
    </row>
    <row r="33402" spans="4:193" x14ac:dyDescent="0.25">
      <c r="D33402" s="300"/>
      <c r="J33402" s="300"/>
      <c r="K33402" s="300"/>
      <c r="L33402" s="300"/>
      <c r="M33402" s="300"/>
      <c r="N33402" s="300"/>
      <c r="O33402" s="300"/>
      <c r="P33402" s="300"/>
      <c r="Q33402" s="300"/>
      <c r="R33402" s="300"/>
      <c r="S33402" s="300"/>
      <c r="T33402" s="300"/>
      <c r="U33402" s="300"/>
      <c r="V33402" s="300"/>
      <c r="W33402" s="300"/>
      <c r="X33402" s="300"/>
      <c r="Y33402" s="300"/>
      <c r="Z33402" s="300"/>
      <c r="AA33402" s="300"/>
      <c r="AB33402" s="300"/>
      <c r="AC33402" s="300"/>
      <c r="AD33402" s="300"/>
      <c r="AE33402" s="300"/>
      <c r="AF33402" s="300"/>
      <c r="AG33402" s="300"/>
      <c r="AH33402" s="300"/>
      <c r="AI33402" s="300"/>
      <c r="AJ33402" s="300"/>
      <c r="AK33402" s="300"/>
      <c r="AL33402" s="300"/>
      <c r="AM33402" s="300"/>
      <c r="AN33402" s="300"/>
      <c r="AO33402" s="300"/>
      <c r="AP33402" s="300"/>
      <c r="AQ33402" s="300"/>
      <c r="AR33402" s="300"/>
      <c r="AS33402" s="300"/>
      <c r="AT33402" s="300"/>
      <c r="AU33402" s="300"/>
      <c r="AV33402" s="300"/>
      <c r="AW33402" s="300"/>
      <c r="AX33402" s="300"/>
      <c r="AY33402" s="300"/>
      <c r="AZ33402" s="300"/>
      <c r="BA33402" s="300"/>
      <c r="BB33402" s="300"/>
      <c r="BC33402" s="300"/>
      <c r="BD33402" s="300"/>
      <c r="BE33402" s="300"/>
      <c r="BF33402" s="300"/>
      <c r="BG33402" s="300"/>
      <c r="BH33402" s="300"/>
      <c r="BI33402" s="300"/>
      <c r="BJ33402" s="300"/>
      <c r="BK33402" s="300"/>
      <c r="BL33402" s="300"/>
      <c r="BM33402" s="300"/>
      <c r="BN33402" s="300"/>
      <c r="BO33402" s="300"/>
      <c r="BP33402" s="300"/>
      <c r="BQ33402" s="300"/>
      <c r="BR33402" s="300"/>
      <c r="BS33402" s="300"/>
      <c r="BT33402" s="300"/>
      <c r="BU33402" s="300"/>
      <c r="BV33402" s="300"/>
      <c r="BW33402" s="300"/>
      <c r="BX33402" s="300"/>
      <c r="BY33402" s="300"/>
      <c r="BZ33402" s="300"/>
      <c r="CA33402" s="300"/>
      <c r="CB33402" s="300"/>
      <c r="CC33402" s="300"/>
      <c r="CD33402" s="300"/>
      <c r="CE33402" s="300"/>
      <c r="CF33402" s="300"/>
      <c r="CG33402" s="300"/>
      <c r="CH33402" s="300"/>
      <c r="CI33402" s="300"/>
      <c r="CJ33402" s="300"/>
      <c r="CK33402" s="300"/>
      <c r="CL33402" s="300"/>
      <c r="CM33402" s="300"/>
      <c r="CN33402" s="300"/>
      <c r="CO33402" s="300"/>
      <c r="CP33402" s="300"/>
      <c r="CQ33402" s="300"/>
      <c r="CR33402" s="300"/>
      <c r="CS33402" s="300"/>
      <c r="CT33402" s="300"/>
      <c r="CU33402" s="300"/>
      <c r="CV33402" s="300"/>
      <c r="CW33402" s="300"/>
      <c r="CX33402" s="300"/>
      <c r="CY33402" s="300"/>
      <c r="CZ33402" s="300"/>
      <c r="DA33402" s="300"/>
      <c r="DB33402" s="300"/>
      <c r="DC33402" s="300"/>
      <c r="DD33402" s="300"/>
      <c r="DE33402" s="300"/>
      <c r="DF33402" s="300"/>
      <c r="DG33402" s="300"/>
      <c r="DH33402" s="300"/>
      <c r="DI33402" s="300"/>
      <c r="DJ33402" s="300"/>
      <c r="DK33402" s="300"/>
      <c r="DL33402" s="300"/>
      <c r="DM33402" s="300"/>
      <c r="DN33402" s="300"/>
      <c r="DO33402" s="300"/>
      <c r="DP33402" s="300"/>
      <c r="DQ33402" s="300"/>
      <c r="DR33402" s="300"/>
      <c r="DS33402" s="300"/>
      <c r="DT33402" s="300"/>
      <c r="DU33402" s="300"/>
      <c r="DV33402" s="300"/>
      <c r="DW33402" s="300"/>
      <c r="DX33402" s="300"/>
      <c r="DY33402" s="300"/>
      <c r="DZ33402" s="300"/>
      <c r="EA33402" s="300"/>
      <c r="EB33402" s="300"/>
      <c r="EC33402" s="300"/>
      <c r="ED33402" s="300"/>
      <c r="EE33402" s="300"/>
      <c r="EF33402" s="300"/>
      <c r="EG33402" s="300"/>
      <c r="EH33402" s="300"/>
      <c r="EI33402" s="300"/>
      <c r="EJ33402" s="300"/>
      <c r="EK33402" s="300"/>
      <c r="EL33402" s="300"/>
      <c r="EM33402" s="300"/>
      <c r="EN33402" s="300"/>
      <c r="EO33402" s="300"/>
      <c r="EP33402" s="300"/>
      <c r="EQ33402" s="300"/>
      <c r="ER33402" s="300"/>
      <c r="ES33402" s="300"/>
      <c r="ET33402" s="300"/>
      <c r="EU33402" s="300"/>
      <c r="EV33402" s="300"/>
      <c r="EW33402" s="300"/>
      <c r="EX33402" s="300"/>
      <c r="EY33402" s="300"/>
      <c r="EZ33402" s="300"/>
      <c r="FA33402" s="300"/>
      <c r="FB33402" s="300"/>
      <c r="FC33402" s="300"/>
      <c r="FD33402" s="300"/>
      <c r="FE33402" s="300"/>
      <c r="FF33402" s="300"/>
      <c r="FG33402" s="300"/>
      <c r="FH33402" s="300"/>
      <c r="FI33402" s="300"/>
      <c r="FJ33402" s="300"/>
      <c r="FK33402" s="300"/>
      <c r="FL33402" s="300"/>
      <c r="FM33402" s="300"/>
      <c r="FN33402" s="300"/>
      <c r="FO33402" s="300"/>
      <c r="FP33402" s="300"/>
      <c r="FQ33402" s="300"/>
      <c r="FR33402" s="300"/>
      <c r="FS33402" s="300"/>
      <c r="FT33402" s="300"/>
      <c r="FU33402" s="300"/>
      <c r="FV33402" s="300"/>
      <c r="FW33402" s="300"/>
      <c r="FX33402" s="300"/>
      <c r="FY33402" s="300"/>
      <c r="FZ33402" s="300"/>
      <c r="GA33402" s="300"/>
      <c r="GB33402" s="300"/>
      <c r="GC33402" s="300"/>
      <c r="GD33402" s="300"/>
      <c r="GE33402" s="300"/>
      <c r="GF33402" s="300"/>
      <c r="GG33402" s="300"/>
      <c r="GH33402" s="300"/>
      <c r="GI33402" s="300"/>
      <c r="GJ33402" s="300"/>
      <c r="GK33402" s="300"/>
    </row>
    <row r="33403" spans="4:193" x14ac:dyDescent="0.25">
      <c r="D33403" s="300"/>
      <c r="J33403" s="300"/>
      <c r="K33403" s="300"/>
      <c r="L33403" s="300"/>
      <c r="M33403" s="300"/>
      <c r="N33403" s="300"/>
      <c r="O33403" s="300"/>
      <c r="P33403" s="300"/>
      <c r="Q33403" s="300"/>
      <c r="R33403" s="300"/>
      <c r="S33403" s="300"/>
      <c r="T33403" s="300"/>
      <c r="U33403" s="300"/>
      <c r="V33403" s="300"/>
      <c r="W33403" s="300"/>
      <c r="X33403" s="300"/>
      <c r="Y33403" s="300"/>
      <c r="Z33403" s="300"/>
      <c r="AA33403" s="300"/>
      <c r="AB33403" s="300"/>
      <c r="AC33403" s="300"/>
      <c r="AD33403" s="300"/>
      <c r="AE33403" s="300"/>
      <c r="AF33403" s="300"/>
      <c r="AG33403" s="300"/>
      <c r="AH33403" s="300"/>
      <c r="AI33403" s="300"/>
      <c r="AJ33403" s="300"/>
      <c r="AK33403" s="300"/>
      <c r="AL33403" s="300"/>
      <c r="AM33403" s="300"/>
      <c r="AN33403" s="300"/>
      <c r="AO33403" s="300"/>
      <c r="AP33403" s="300"/>
      <c r="AQ33403" s="300"/>
      <c r="AR33403" s="300"/>
      <c r="AS33403" s="300"/>
      <c r="AT33403" s="300"/>
      <c r="AU33403" s="300"/>
      <c r="AV33403" s="300"/>
      <c r="AW33403" s="300"/>
      <c r="AX33403" s="300"/>
      <c r="AY33403" s="300"/>
      <c r="AZ33403" s="300"/>
      <c r="BA33403" s="300"/>
      <c r="BB33403" s="300"/>
      <c r="BC33403" s="300"/>
      <c r="BD33403" s="300"/>
      <c r="BE33403" s="300"/>
      <c r="BF33403" s="300"/>
      <c r="BG33403" s="300"/>
      <c r="BH33403" s="300"/>
      <c r="BI33403" s="300"/>
      <c r="BJ33403" s="300"/>
      <c r="BK33403" s="300"/>
      <c r="BL33403" s="300"/>
      <c r="BM33403" s="300"/>
      <c r="BN33403" s="300"/>
      <c r="BO33403" s="300"/>
      <c r="BP33403" s="300"/>
      <c r="BQ33403" s="300"/>
      <c r="BR33403" s="300"/>
      <c r="BS33403" s="300"/>
      <c r="BT33403" s="300"/>
      <c r="BU33403" s="300"/>
      <c r="BV33403" s="300"/>
      <c r="BW33403" s="300"/>
      <c r="BX33403" s="300"/>
      <c r="BY33403" s="300"/>
      <c r="BZ33403" s="300"/>
      <c r="CA33403" s="300"/>
      <c r="CB33403" s="300"/>
      <c r="CC33403" s="300"/>
      <c r="CD33403" s="300"/>
      <c r="CE33403" s="300"/>
      <c r="CF33403" s="300"/>
      <c r="CG33403" s="300"/>
      <c r="CH33403" s="300"/>
      <c r="CI33403" s="300"/>
      <c r="CJ33403" s="300"/>
      <c r="CK33403" s="300"/>
      <c r="CL33403" s="300"/>
      <c r="CM33403" s="300"/>
      <c r="CN33403" s="300"/>
      <c r="CO33403" s="300"/>
      <c r="CP33403" s="300"/>
      <c r="CQ33403" s="300"/>
      <c r="CR33403" s="300"/>
      <c r="CS33403" s="300"/>
      <c r="CT33403" s="300"/>
      <c r="CU33403" s="300"/>
      <c r="CV33403" s="300"/>
      <c r="CW33403" s="300"/>
      <c r="CX33403" s="300"/>
      <c r="CY33403" s="300"/>
      <c r="CZ33403" s="300"/>
      <c r="DA33403" s="300"/>
      <c r="DB33403" s="300"/>
      <c r="DC33403" s="300"/>
      <c r="DD33403" s="300"/>
      <c r="DE33403" s="300"/>
      <c r="DF33403" s="300"/>
      <c r="DG33403" s="300"/>
      <c r="DH33403" s="300"/>
      <c r="DI33403" s="300"/>
      <c r="DJ33403" s="300"/>
      <c r="DK33403" s="300"/>
      <c r="DL33403" s="300"/>
      <c r="DM33403" s="300"/>
      <c r="DN33403" s="300"/>
      <c r="DO33403" s="300"/>
      <c r="DP33403" s="300"/>
      <c r="DQ33403" s="300"/>
      <c r="DR33403" s="300"/>
      <c r="DS33403" s="300"/>
      <c r="DT33403" s="300"/>
      <c r="DU33403" s="300"/>
      <c r="DV33403" s="300"/>
      <c r="DW33403" s="300"/>
      <c r="DX33403" s="300"/>
      <c r="DY33403" s="300"/>
      <c r="DZ33403" s="300"/>
      <c r="EA33403" s="300"/>
      <c r="EB33403" s="300"/>
      <c r="EC33403" s="300"/>
      <c r="ED33403" s="300"/>
      <c r="EE33403" s="300"/>
      <c r="EF33403" s="300"/>
      <c r="EG33403" s="300"/>
      <c r="EH33403" s="300"/>
      <c r="EI33403" s="300"/>
      <c r="EJ33403" s="300"/>
      <c r="EK33403" s="300"/>
      <c r="EL33403" s="300"/>
      <c r="EM33403" s="300"/>
      <c r="EN33403" s="300"/>
      <c r="EO33403" s="300"/>
      <c r="EP33403" s="300"/>
      <c r="EQ33403" s="300"/>
      <c r="ER33403" s="300"/>
      <c r="ES33403" s="300"/>
      <c r="ET33403" s="300"/>
      <c r="EU33403" s="300"/>
      <c r="EV33403" s="300"/>
      <c r="EW33403" s="300"/>
      <c r="EX33403" s="300"/>
      <c r="EY33403" s="300"/>
      <c r="EZ33403" s="300"/>
      <c r="FA33403" s="300"/>
      <c r="FB33403" s="300"/>
      <c r="FC33403" s="300"/>
      <c r="FD33403" s="300"/>
      <c r="FE33403" s="300"/>
      <c r="FF33403" s="300"/>
      <c r="FG33403" s="300"/>
      <c r="FH33403" s="300"/>
      <c r="FI33403" s="300"/>
      <c r="FJ33403" s="300"/>
      <c r="FK33403" s="300"/>
      <c r="FL33403" s="300"/>
      <c r="FM33403" s="300"/>
      <c r="FN33403" s="300"/>
      <c r="FO33403" s="300"/>
      <c r="FP33403" s="300"/>
      <c r="FQ33403" s="300"/>
      <c r="FR33403" s="300"/>
      <c r="FS33403" s="300"/>
      <c r="FT33403" s="300"/>
      <c r="FU33403" s="300"/>
      <c r="FV33403" s="300"/>
      <c r="FW33403" s="300"/>
      <c r="FX33403" s="300"/>
      <c r="FY33403" s="300"/>
      <c r="FZ33403" s="300"/>
      <c r="GA33403" s="300"/>
      <c r="GB33403" s="300"/>
      <c r="GC33403" s="300"/>
      <c r="GD33403" s="300"/>
      <c r="GE33403" s="300"/>
      <c r="GF33403" s="300"/>
      <c r="GG33403" s="300"/>
      <c r="GH33403" s="300"/>
      <c r="GI33403" s="300"/>
      <c r="GJ33403" s="300"/>
      <c r="GK33403" s="300"/>
    </row>
    <row r="33404" spans="4:193" x14ac:dyDescent="0.25">
      <c r="D33404" s="300"/>
      <c r="J33404" s="300"/>
      <c r="K33404" s="300"/>
      <c r="L33404" s="300"/>
      <c r="M33404" s="300"/>
      <c r="N33404" s="300"/>
      <c r="O33404" s="300"/>
      <c r="P33404" s="300"/>
      <c r="Q33404" s="300"/>
      <c r="R33404" s="300"/>
      <c r="S33404" s="300"/>
      <c r="T33404" s="300"/>
      <c r="U33404" s="300"/>
      <c r="V33404" s="300"/>
      <c r="W33404" s="300"/>
      <c r="X33404" s="300"/>
      <c r="Y33404" s="300"/>
      <c r="Z33404" s="300"/>
      <c r="AA33404" s="300"/>
      <c r="AB33404" s="300"/>
      <c r="AC33404" s="300"/>
      <c r="AD33404" s="300"/>
      <c r="AE33404" s="300"/>
      <c r="AF33404" s="300"/>
      <c r="AG33404" s="300"/>
      <c r="AH33404" s="300"/>
      <c r="AI33404" s="300"/>
      <c r="AJ33404" s="300"/>
      <c r="AK33404" s="300"/>
      <c r="AL33404" s="300"/>
      <c r="AM33404" s="300"/>
      <c r="AN33404" s="300"/>
      <c r="AO33404" s="300"/>
      <c r="AP33404" s="300"/>
      <c r="AQ33404" s="300"/>
      <c r="AR33404" s="300"/>
      <c r="AS33404" s="300"/>
      <c r="AT33404" s="300"/>
      <c r="AU33404" s="300"/>
      <c r="AV33404" s="300"/>
      <c r="AW33404" s="300"/>
      <c r="AX33404" s="300"/>
      <c r="AY33404" s="300"/>
      <c r="AZ33404" s="300"/>
      <c r="BA33404" s="300"/>
      <c r="BB33404" s="300"/>
      <c r="BC33404" s="300"/>
      <c r="BD33404" s="300"/>
      <c r="BE33404" s="300"/>
      <c r="BF33404" s="300"/>
      <c r="BG33404" s="300"/>
      <c r="BH33404" s="300"/>
      <c r="BI33404" s="300"/>
      <c r="BJ33404" s="300"/>
      <c r="BK33404" s="300"/>
      <c r="BL33404" s="300"/>
      <c r="BM33404" s="300"/>
      <c r="BN33404" s="300"/>
      <c r="BO33404" s="300"/>
      <c r="BP33404" s="300"/>
      <c r="BQ33404" s="300"/>
      <c r="BR33404" s="300"/>
      <c r="BS33404" s="300"/>
      <c r="BT33404" s="300"/>
      <c r="BU33404" s="300"/>
      <c r="BV33404" s="300"/>
      <c r="BW33404" s="300"/>
      <c r="BX33404" s="300"/>
      <c r="BY33404" s="300"/>
      <c r="BZ33404" s="300"/>
      <c r="CA33404" s="300"/>
      <c r="CB33404" s="300"/>
      <c r="CC33404" s="300"/>
      <c r="CD33404" s="300"/>
      <c r="CE33404" s="300"/>
      <c r="CF33404" s="300"/>
      <c r="CG33404" s="300"/>
      <c r="CH33404" s="300"/>
      <c r="CI33404" s="300"/>
      <c r="CJ33404" s="300"/>
      <c r="CK33404" s="300"/>
      <c r="CL33404" s="300"/>
      <c r="CM33404" s="300"/>
      <c r="CN33404" s="300"/>
      <c r="CO33404" s="300"/>
      <c r="CP33404" s="300"/>
      <c r="CQ33404" s="300"/>
      <c r="CR33404" s="300"/>
      <c r="CS33404" s="300"/>
      <c r="CT33404" s="300"/>
      <c r="CU33404" s="300"/>
      <c r="CV33404" s="300"/>
      <c r="CW33404" s="300"/>
      <c r="CX33404" s="300"/>
      <c r="CY33404" s="300"/>
      <c r="CZ33404" s="300"/>
      <c r="DA33404" s="300"/>
      <c r="DB33404" s="300"/>
      <c r="DC33404" s="300"/>
      <c r="DD33404" s="300"/>
      <c r="DE33404" s="300"/>
      <c r="DF33404" s="300"/>
      <c r="DG33404" s="300"/>
      <c r="DH33404" s="300"/>
      <c r="DI33404" s="300"/>
      <c r="DJ33404" s="300"/>
      <c r="DK33404" s="300"/>
      <c r="DL33404" s="300"/>
      <c r="DM33404" s="300"/>
      <c r="DN33404" s="300"/>
      <c r="DO33404" s="300"/>
      <c r="DP33404" s="300"/>
      <c r="DQ33404" s="300"/>
      <c r="DR33404" s="300"/>
      <c r="DS33404" s="300"/>
      <c r="DT33404" s="300"/>
      <c r="DU33404" s="300"/>
      <c r="DV33404" s="300"/>
      <c r="DW33404" s="300"/>
      <c r="DX33404" s="300"/>
      <c r="DY33404" s="300"/>
      <c r="DZ33404" s="300"/>
      <c r="EA33404" s="300"/>
      <c r="EB33404" s="300"/>
      <c r="EC33404" s="300"/>
      <c r="ED33404" s="300"/>
      <c r="EE33404" s="300"/>
      <c r="EF33404" s="300"/>
      <c r="EG33404" s="300"/>
      <c r="EH33404" s="300"/>
      <c r="EI33404" s="300"/>
      <c r="EJ33404" s="300"/>
      <c r="EK33404" s="300"/>
      <c r="EL33404" s="300"/>
      <c r="EM33404" s="300"/>
      <c r="EN33404" s="300"/>
      <c r="EO33404" s="300"/>
      <c r="EP33404" s="300"/>
      <c r="EQ33404" s="300"/>
      <c r="ER33404" s="300"/>
      <c r="ES33404" s="300"/>
      <c r="ET33404" s="300"/>
      <c r="EU33404" s="300"/>
      <c r="EV33404" s="300"/>
      <c r="EW33404" s="300"/>
      <c r="EX33404" s="300"/>
      <c r="EY33404" s="300"/>
      <c r="EZ33404" s="300"/>
      <c r="FA33404" s="300"/>
      <c r="FB33404" s="300"/>
      <c r="FC33404" s="300"/>
      <c r="FD33404" s="300"/>
      <c r="FE33404" s="300"/>
      <c r="FF33404" s="300"/>
      <c r="FG33404" s="300"/>
      <c r="FH33404" s="300"/>
      <c r="FI33404" s="300"/>
      <c r="FJ33404" s="300"/>
      <c r="FK33404" s="300"/>
      <c r="FL33404" s="300"/>
      <c r="FM33404" s="300"/>
      <c r="FN33404" s="300"/>
      <c r="FO33404" s="300"/>
      <c r="FP33404" s="300"/>
      <c r="FQ33404" s="300"/>
      <c r="FR33404" s="300"/>
      <c r="FS33404" s="300"/>
      <c r="FT33404" s="300"/>
      <c r="FU33404" s="300"/>
      <c r="FV33404" s="300"/>
      <c r="FW33404" s="300"/>
      <c r="FX33404" s="300"/>
      <c r="FY33404" s="300"/>
      <c r="FZ33404" s="300"/>
      <c r="GA33404" s="300"/>
      <c r="GB33404" s="300"/>
      <c r="GC33404" s="300"/>
      <c r="GD33404" s="300"/>
      <c r="GE33404" s="300"/>
      <c r="GF33404" s="300"/>
      <c r="GG33404" s="300"/>
      <c r="GH33404" s="300"/>
      <c r="GI33404" s="300"/>
      <c r="GJ33404" s="300"/>
      <c r="GK33404" s="300"/>
    </row>
    <row r="33405" spans="4:193" x14ac:dyDescent="0.25">
      <c r="D33405" s="300"/>
      <c r="J33405" s="300"/>
      <c r="K33405" s="300"/>
      <c r="L33405" s="300"/>
      <c r="M33405" s="300"/>
      <c r="N33405" s="300"/>
      <c r="O33405" s="300"/>
      <c r="P33405" s="300"/>
      <c r="Q33405" s="300"/>
      <c r="R33405" s="300"/>
      <c r="S33405" s="300"/>
      <c r="T33405" s="300"/>
      <c r="U33405" s="300"/>
      <c r="V33405" s="300"/>
      <c r="W33405" s="300"/>
      <c r="X33405" s="300"/>
      <c r="Y33405" s="300"/>
      <c r="Z33405" s="300"/>
      <c r="AA33405" s="300"/>
      <c r="AB33405" s="300"/>
      <c r="AC33405" s="300"/>
      <c r="AD33405" s="300"/>
      <c r="AE33405" s="300"/>
      <c r="AF33405" s="300"/>
      <c r="AG33405" s="300"/>
      <c r="AH33405" s="300"/>
      <c r="AI33405" s="300"/>
      <c r="AJ33405" s="300"/>
      <c r="AK33405" s="300"/>
      <c r="AL33405" s="300"/>
      <c r="AM33405" s="300"/>
      <c r="AN33405" s="300"/>
      <c r="AO33405" s="300"/>
      <c r="AP33405" s="300"/>
      <c r="AQ33405" s="300"/>
      <c r="AR33405" s="300"/>
      <c r="AS33405" s="300"/>
      <c r="AT33405" s="300"/>
      <c r="AU33405" s="300"/>
      <c r="AV33405" s="300"/>
      <c r="AW33405" s="300"/>
      <c r="AX33405" s="300"/>
      <c r="AY33405" s="300"/>
      <c r="AZ33405" s="300"/>
      <c r="BA33405" s="300"/>
      <c r="BB33405" s="300"/>
      <c r="BC33405" s="300"/>
      <c r="BD33405" s="300"/>
      <c r="BE33405" s="300"/>
      <c r="BF33405" s="300"/>
      <c r="BG33405" s="300"/>
      <c r="BH33405" s="300"/>
      <c r="BI33405" s="300"/>
      <c r="BJ33405" s="300"/>
      <c r="BK33405" s="300"/>
      <c r="BL33405" s="300"/>
      <c r="BM33405" s="300"/>
      <c r="BN33405" s="300"/>
      <c r="BO33405" s="300"/>
      <c r="BP33405" s="300"/>
      <c r="BQ33405" s="300"/>
      <c r="BR33405" s="300"/>
      <c r="BS33405" s="300"/>
      <c r="BT33405" s="300"/>
      <c r="BU33405" s="300"/>
      <c r="BV33405" s="300"/>
      <c r="BW33405" s="300"/>
      <c r="BX33405" s="300"/>
      <c r="BY33405" s="300"/>
      <c r="BZ33405" s="300"/>
      <c r="CA33405" s="300"/>
      <c r="CB33405" s="300"/>
      <c r="CC33405" s="300"/>
      <c r="CD33405" s="300"/>
      <c r="CE33405" s="300"/>
      <c r="CF33405" s="300"/>
      <c r="CG33405" s="300"/>
      <c r="CH33405" s="300"/>
      <c r="CI33405" s="300"/>
      <c r="CJ33405" s="300"/>
      <c r="CK33405" s="300"/>
      <c r="CL33405" s="300"/>
      <c r="CM33405" s="300"/>
      <c r="CN33405" s="300"/>
      <c r="CO33405" s="300"/>
      <c r="CP33405" s="300"/>
      <c r="CQ33405" s="300"/>
      <c r="CR33405" s="300"/>
      <c r="CS33405" s="300"/>
      <c r="CT33405" s="300"/>
      <c r="CU33405" s="300"/>
      <c r="CV33405" s="300"/>
      <c r="CW33405" s="300"/>
      <c r="CX33405" s="300"/>
      <c r="CY33405" s="300"/>
      <c r="CZ33405" s="300"/>
      <c r="DA33405" s="300"/>
      <c r="DB33405" s="300"/>
      <c r="DC33405" s="300"/>
      <c r="DD33405" s="300"/>
      <c r="DE33405" s="300"/>
      <c r="DF33405" s="300"/>
      <c r="DG33405" s="300"/>
      <c r="DH33405" s="300"/>
      <c r="DI33405" s="300"/>
      <c r="DJ33405" s="300"/>
      <c r="DK33405" s="300"/>
      <c r="DL33405" s="300"/>
      <c r="DM33405" s="300"/>
      <c r="DN33405" s="300"/>
      <c r="DO33405" s="300"/>
      <c r="DP33405" s="300"/>
      <c r="DQ33405" s="300"/>
      <c r="DR33405" s="300"/>
      <c r="DS33405" s="300"/>
      <c r="DT33405" s="300"/>
      <c r="DU33405" s="300"/>
      <c r="DV33405" s="300"/>
      <c r="DW33405" s="300"/>
      <c r="DX33405" s="300"/>
      <c r="DY33405" s="300"/>
      <c r="DZ33405" s="300"/>
      <c r="EA33405" s="300"/>
      <c r="EB33405" s="300"/>
      <c r="EC33405" s="300"/>
      <c r="ED33405" s="300"/>
      <c r="EE33405" s="300"/>
      <c r="EF33405" s="300"/>
      <c r="EG33405" s="300"/>
      <c r="EH33405" s="300"/>
      <c r="EI33405" s="300"/>
      <c r="EJ33405" s="300"/>
      <c r="EK33405" s="300"/>
      <c r="EL33405" s="300"/>
      <c r="EM33405" s="300"/>
      <c r="EN33405" s="300"/>
      <c r="EO33405" s="300"/>
      <c r="EP33405" s="300"/>
      <c r="EQ33405" s="300"/>
      <c r="ER33405" s="300"/>
      <c r="ES33405" s="300"/>
      <c r="ET33405" s="300"/>
      <c r="EU33405" s="300"/>
      <c r="EV33405" s="300"/>
      <c r="EW33405" s="300"/>
      <c r="EX33405" s="300"/>
      <c r="EY33405" s="300"/>
      <c r="EZ33405" s="300"/>
      <c r="FA33405" s="300"/>
      <c r="FB33405" s="300"/>
      <c r="FC33405" s="300"/>
      <c r="FD33405" s="300"/>
      <c r="FE33405" s="300"/>
      <c r="FF33405" s="300"/>
      <c r="FG33405" s="300"/>
      <c r="FH33405" s="300"/>
      <c r="FI33405" s="300"/>
      <c r="FJ33405" s="300"/>
      <c r="FK33405" s="300"/>
      <c r="FL33405" s="300"/>
      <c r="FM33405" s="300"/>
      <c r="FN33405" s="300"/>
      <c r="FO33405" s="300"/>
      <c r="FP33405" s="300"/>
      <c r="FQ33405" s="300"/>
      <c r="FR33405" s="300"/>
      <c r="FS33405" s="300"/>
      <c r="FT33405" s="300"/>
      <c r="FU33405" s="300"/>
      <c r="FV33405" s="300"/>
      <c r="FW33405" s="300"/>
      <c r="FX33405" s="300"/>
      <c r="FY33405" s="300"/>
      <c r="FZ33405" s="300"/>
      <c r="GA33405" s="300"/>
      <c r="GB33405" s="300"/>
      <c r="GC33405" s="300"/>
      <c r="GD33405" s="300"/>
      <c r="GE33405" s="300"/>
      <c r="GF33405" s="300"/>
      <c r="GG33405" s="300"/>
      <c r="GH33405" s="300"/>
      <c r="GI33405" s="300"/>
      <c r="GJ33405" s="300"/>
      <c r="GK33405" s="300"/>
    </row>
    <row r="33406" spans="4:193" x14ac:dyDescent="0.25">
      <c r="D33406" s="300"/>
      <c r="J33406" s="300"/>
      <c r="K33406" s="300"/>
      <c r="L33406" s="300"/>
      <c r="M33406" s="300"/>
      <c r="N33406" s="300"/>
      <c r="O33406" s="300"/>
      <c r="P33406" s="300"/>
      <c r="Q33406" s="300"/>
      <c r="R33406" s="300"/>
      <c r="S33406" s="300"/>
      <c r="T33406" s="300"/>
      <c r="U33406" s="300"/>
      <c r="V33406" s="300"/>
      <c r="W33406" s="300"/>
      <c r="X33406" s="300"/>
      <c r="Y33406" s="300"/>
      <c r="Z33406" s="300"/>
      <c r="AA33406" s="300"/>
      <c r="AB33406" s="300"/>
      <c r="AC33406" s="300"/>
      <c r="AD33406" s="300"/>
      <c r="AE33406" s="300"/>
      <c r="AF33406" s="300"/>
      <c r="AG33406" s="300"/>
      <c r="AH33406" s="300"/>
      <c r="AI33406" s="300"/>
      <c r="AJ33406" s="300"/>
      <c r="AK33406" s="300"/>
      <c r="AL33406" s="300"/>
      <c r="AM33406" s="300"/>
      <c r="AN33406" s="300"/>
      <c r="AO33406" s="300"/>
      <c r="AP33406" s="300"/>
      <c r="AQ33406" s="300"/>
      <c r="AR33406" s="300"/>
      <c r="AS33406" s="300"/>
      <c r="AT33406" s="300"/>
      <c r="AU33406" s="300"/>
      <c r="AV33406" s="300"/>
      <c r="AW33406" s="300"/>
      <c r="AX33406" s="300"/>
      <c r="AY33406" s="300"/>
      <c r="AZ33406" s="300"/>
      <c r="BA33406" s="300"/>
      <c r="BB33406" s="300"/>
      <c r="BC33406" s="300"/>
      <c r="BD33406" s="300"/>
      <c r="BE33406" s="300"/>
      <c r="BF33406" s="300"/>
      <c r="BG33406" s="300"/>
      <c r="BH33406" s="300"/>
      <c r="BI33406" s="300"/>
      <c r="BJ33406" s="300"/>
      <c r="BK33406" s="300"/>
      <c r="BL33406" s="300"/>
      <c r="BM33406" s="300"/>
      <c r="BN33406" s="300"/>
      <c r="BO33406" s="300"/>
      <c r="BP33406" s="300"/>
      <c r="BQ33406" s="300"/>
      <c r="BR33406" s="300"/>
      <c r="BS33406" s="300"/>
      <c r="BT33406" s="300"/>
      <c r="BU33406" s="300"/>
      <c r="BV33406" s="300"/>
      <c r="BW33406" s="300"/>
      <c r="BX33406" s="300"/>
      <c r="BY33406" s="300"/>
      <c r="BZ33406" s="300"/>
      <c r="CA33406" s="300"/>
      <c r="CB33406" s="300"/>
      <c r="CC33406" s="300"/>
      <c r="CD33406" s="300"/>
      <c r="CE33406" s="300"/>
      <c r="CF33406" s="300"/>
      <c r="CG33406" s="300"/>
      <c r="CH33406" s="300"/>
      <c r="CI33406" s="300"/>
      <c r="CJ33406" s="300"/>
      <c r="CK33406" s="300"/>
      <c r="CL33406" s="300"/>
      <c r="CM33406" s="300"/>
      <c r="CN33406" s="300"/>
      <c r="CO33406" s="300"/>
      <c r="CP33406" s="300"/>
      <c r="CQ33406" s="300"/>
      <c r="CR33406" s="300"/>
      <c r="CS33406" s="300"/>
      <c r="CT33406" s="300"/>
      <c r="CU33406" s="300"/>
      <c r="CV33406" s="300"/>
      <c r="CW33406" s="300"/>
      <c r="CX33406" s="300"/>
      <c r="CY33406" s="300"/>
      <c r="CZ33406" s="300"/>
      <c r="DA33406" s="300"/>
      <c r="DB33406" s="300"/>
      <c r="DC33406" s="300"/>
      <c r="DD33406" s="300"/>
      <c r="DE33406" s="300"/>
      <c r="DF33406" s="300"/>
      <c r="DG33406" s="300"/>
      <c r="DH33406" s="300"/>
      <c r="DI33406" s="300"/>
      <c r="DJ33406" s="300"/>
      <c r="DK33406" s="300"/>
      <c r="DL33406" s="300"/>
      <c r="DM33406" s="300"/>
      <c r="DN33406" s="300"/>
      <c r="DO33406" s="300"/>
      <c r="DP33406" s="300"/>
      <c r="DQ33406" s="300"/>
      <c r="DR33406" s="300"/>
      <c r="DS33406" s="300"/>
      <c r="DT33406" s="300"/>
      <c r="DU33406" s="300"/>
      <c r="DV33406" s="300"/>
      <c r="DW33406" s="300"/>
      <c r="DX33406" s="300"/>
      <c r="DY33406" s="300"/>
      <c r="DZ33406" s="300"/>
      <c r="EA33406" s="300"/>
      <c r="EB33406" s="300"/>
      <c r="EC33406" s="300"/>
      <c r="ED33406" s="300"/>
      <c r="EE33406" s="300"/>
      <c r="EF33406" s="300"/>
      <c r="EG33406" s="300"/>
      <c r="EH33406" s="300"/>
      <c r="EI33406" s="300"/>
      <c r="EJ33406" s="300"/>
      <c r="EK33406" s="300"/>
      <c r="EL33406" s="300"/>
      <c r="EM33406" s="300"/>
      <c r="EN33406" s="300"/>
      <c r="EO33406" s="300"/>
      <c r="EP33406" s="300"/>
      <c r="EQ33406" s="300"/>
      <c r="ER33406" s="300"/>
      <c r="ES33406" s="300"/>
      <c r="ET33406" s="300"/>
      <c r="EU33406" s="300"/>
      <c r="EV33406" s="300"/>
      <c r="EW33406" s="300"/>
      <c r="EX33406" s="300"/>
      <c r="EY33406" s="300"/>
      <c r="EZ33406" s="300"/>
      <c r="FA33406" s="300"/>
      <c r="FB33406" s="300"/>
      <c r="FC33406" s="300"/>
      <c r="FD33406" s="300"/>
      <c r="FE33406" s="300"/>
      <c r="FF33406" s="300"/>
      <c r="FG33406" s="300"/>
      <c r="FH33406" s="300"/>
      <c r="FI33406" s="300"/>
      <c r="FJ33406" s="300"/>
      <c r="FK33406" s="300"/>
      <c r="FL33406" s="300"/>
      <c r="FM33406" s="300"/>
      <c r="FN33406" s="300"/>
      <c r="FO33406" s="300"/>
      <c r="FP33406" s="300"/>
      <c r="FQ33406" s="300"/>
      <c r="FR33406" s="300"/>
      <c r="FS33406" s="300"/>
      <c r="FT33406" s="300"/>
      <c r="FU33406" s="300"/>
      <c r="FV33406" s="300"/>
      <c r="FW33406" s="300"/>
      <c r="FX33406" s="300"/>
      <c r="FY33406" s="300"/>
      <c r="FZ33406" s="300"/>
      <c r="GA33406" s="300"/>
      <c r="GB33406" s="300"/>
      <c r="GC33406" s="300"/>
      <c r="GD33406" s="300"/>
      <c r="GE33406" s="300"/>
      <c r="GF33406" s="300"/>
      <c r="GG33406" s="300"/>
      <c r="GH33406" s="300"/>
      <c r="GI33406" s="300"/>
      <c r="GJ33406" s="300"/>
      <c r="GK33406" s="300"/>
    </row>
    <row r="33407" spans="4:193" x14ac:dyDescent="0.25">
      <c r="D33407" s="300"/>
      <c r="J33407" s="300"/>
      <c r="K33407" s="300"/>
      <c r="L33407" s="300"/>
      <c r="M33407" s="300"/>
      <c r="N33407" s="300"/>
      <c r="O33407" s="300"/>
      <c r="P33407" s="300"/>
      <c r="Q33407" s="300"/>
      <c r="R33407" s="300"/>
      <c r="S33407" s="300"/>
      <c r="T33407" s="300"/>
      <c r="U33407" s="300"/>
      <c r="V33407" s="300"/>
      <c r="W33407" s="300"/>
      <c r="X33407" s="300"/>
      <c r="Y33407" s="300"/>
      <c r="Z33407" s="300"/>
      <c r="AA33407" s="300"/>
      <c r="AB33407" s="300"/>
      <c r="AC33407" s="300"/>
      <c r="AD33407" s="300"/>
      <c r="AE33407" s="300"/>
      <c r="AF33407" s="300"/>
      <c r="AG33407" s="300"/>
      <c r="AH33407" s="300"/>
      <c r="AI33407" s="300"/>
      <c r="AJ33407" s="300"/>
      <c r="AK33407" s="300"/>
      <c r="AL33407" s="300"/>
      <c r="AM33407" s="300"/>
      <c r="AN33407" s="300"/>
      <c r="AO33407" s="300"/>
      <c r="AP33407" s="300"/>
      <c r="AQ33407" s="300"/>
      <c r="AR33407" s="300"/>
      <c r="AS33407" s="300"/>
      <c r="AT33407" s="300"/>
      <c r="AU33407" s="300"/>
      <c r="AV33407" s="300"/>
      <c r="AW33407" s="300"/>
      <c r="AX33407" s="300"/>
      <c r="AY33407" s="300"/>
      <c r="AZ33407" s="300"/>
      <c r="BA33407" s="300"/>
      <c r="BB33407" s="300"/>
      <c r="BC33407" s="300"/>
      <c r="BD33407" s="300"/>
      <c r="BE33407" s="300"/>
      <c r="BF33407" s="300"/>
      <c r="BG33407" s="300"/>
      <c r="BH33407" s="300"/>
      <c r="BI33407" s="300"/>
      <c r="BJ33407" s="300"/>
      <c r="BK33407" s="300"/>
      <c r="BL33407" s="300"/>
      <c r="BM33407" s="300"/>
      <c r="BN33407" s="300"/>
      <c r="BO33407" s="300"/>
      <c r="BP33407" s="300"/>
      <c r="BQ33407" s="300"/>
      <c r="BR33407" s="300"/>
      <c r="BS33407" s="300"/>
      <c r="BT33407" s="300"/>
      <c r="BU33407" s="300"/>
      <c r="BV33407" s="300"/>
      <c r="BW33407" s="300"/>
      <c r="BX33407" s="300"/>
      <c r="BY33407" s="300"/>
      <c r="BZ33407" s="300"/>
      <c r="CA33407" s="300"/>
      <c r="CB33407" s="300"/>
      <c r="CC33407" s="300"/>
      <c r="CD33407" s="300"/>
      <c r="CE33407" s="300"/>
      <c r="CF33407" s="300"/>
      <c r="CG33407" s="300"/>
      <c r="CH33407" s="300"/>
      <c r="CI33407" s="300"/>
      <c r="CJ33407" s="300"/>
      <c r="CK33407" s="300"/>
      <c r="CL33407" s="300"/>
      <c r="CM33407" s="300"/>
      <c r="CN33407" s="300"/>
      <c r="CO33407" s="300"/>
      <c r="CP33407" s="300"/>
      <c r="CQ33407" s="300"/>
      <c r="CR33407" s="300"/>
      <c r="CS33407" s="300"/>
      <c r="CT33407" s="300"/>
      <c r="CU33407" s="300"/>
      <c r="CV33407" s="300"/>
      <c r="CW33407" s="300"/>
      <c r="CX33407" s="300"/>
      <c r="CY33407" s="300"/>
      <c r="CZ33407" s="300"/>
      <c r="DA33407" s="300"/>
      <c r="DB33407" s="300"/>
      <c r="DC33407" s="300"/>
      <c r="DD33407" s="300"/>
      <c r="DE33407" s="300"/>
      <c r="DF33407" s="300"/>
      <c r="DG33407" s="300"/>
      <c r="DH33407" s="300"/>
      <c r="DI33407" s="300"/>
      <c r="DJ33407" s="300"/>
      <c r="DK33407" s="300"/>
      <c r="DL33407" s="300"/>
      <c r="DM33407" s="300"/>
      <c r="DN33407" s="300"/>
      <c r="DO33407" s="300"/>
      <c r="DP33407" s="300"/>
      <c r="DQ33407" s="300"/>
      <c r="DR33407" s="300"/>
      <c r="DS33407" s="300"/>
      <c r="DT33407" s="300"/>
      <c r="DU33407" s="300"/>
      <c r="DV33407" s="300"/>
      <c r="DW33407" s="300"/>
      <c r="DX33407" s="300"/>
      <c r="DY33407" s="300"/>
      <c r="DZ33407" s="300"/>
      <c r="EA33407" s="300"/>
      <c r="EB33407" s="300"/>
      <c r="EC33407" s="300"/>
      <c r="ED33407" s="300"/>
      <c r="EE33407" s="300"/>
      <c r="EF33407" s="300"/>
      <c r="EG33407" s="300"/>
      <c r="EH33407" s="300"/>
      <c r="EI33407" s="300"/>
      <c r="EJ33407" s="300"/>
      <c r="EK33407" s="300"/>
      <c r="EL33407" s="300"/>
      <c r="EM33407" s="300"/>
      <c r="EN33407" s="300"/>
      <c r="EO33407" s="300"/>
      <c r="EP33407" s="300"/>
      <c r="EQ33407" s="300"/>
      <c r="ER33407" s="300"/>
      <c r="ES33407" s="300"/>
      <c r="ET33407" s="300"/>
      <c r="EU33407" s="300"/>
      <c r="EV33407" s="300"/>
      <c r="EW33407" s="300"/>
      <c r="EX33407" s="300"/>
      <c r="EY33407" s="300"/>
      <c r="EZ33407" s="300"/>
      <c r="FA33407" s="300"/>
      <c r="FB33407" s="300"/>
      <c r="FC33407" s="300"/>
      <c r="FD33407" s="300"/>
      <c r="FE33407" s="300"/>
      <c r="FF33407" s="300"/>
      <c r="FG33407" s="300"/>
      <c r="FH33407" s="300"/>
      <c r="FI33407" s="300"/>
      <c r="FJ33407" s="300"/>
      <c r="FK33407" s="300"/>
      <c r="FL33407" s="300"/>
      <c r="FM33407" s="300"/>
      <c r="FN33407" s="300"/>
      <c r="FO33407" s="300"/>
      <c r="FP33407" s="300"/>
      <c r="FQ33407" s="300"/>
      <c r="FR33407" s="300"/>
      <c r="FS33407" s="300"/>
      <c r="FT33407" s="300"/>
      <c r="FU33407" s="300"/>
      <c r="FV33407" s="300"/>
      <c r="FW33407" s="300"/>
      <c r="FX33407" s="300"/>
      <c r="FY33407" s="300"/>
      <c r="FZ33407" s="300"/>
      <c r="GA33407" s="300"/>
      <c r="GB33407" s="300"/>
      <c r="GC33407" s="300"/>
      <c r="GD33407" s="300"/>
      <c r="GE33407" s="300"/>
      <c r="GF33407" s="300"/>
      <c r="GG33407" s="300"/>
      <c r="GH33407" s="300"/>
      <c r="GI33407" s="300"/>
      <c r="GJ33407" s="300"/>
      <c r="GK33407" s="300"/>
    </row>
    <row r="33408" spans="4:193" x14ac:dyDescent="0.25">
      <c r="D33408" s="300"/>
      <c r="J33408" s="300"/>
      <c r="K33408" s="300"/>
      <c r="L33408" s="300"/>
      <c r="M33408" s="300"/>
      <c r="N33408" s="300"/>
      <c r="O33408" s="300"/>
      <c r="P33408" s="300"/>
      <c r="Q33408" s="300"/>
      <c r="R33408" s="300"/>
      <c r="S33408" s="300"/>
      <c r="T33408" s="300"/>
      <c r="U33408" s="300"/>
      <c r="V33408" s="300"/>
      <c r="W33408" s="300"/>
      <c r="X33408" s="300"/>
      <c r="Y33408" s="300"/>
      <c r="Z33408" s="300"/>
      <c r="AA33408" s="300"/>
      <c r="AB33408" s="300"/>
      <c r="AC33408" s="300"/>
      <c r="AD33408" s="300"/>
      <c r="AE33408" s="300"/>
      <c r="AF33408" s="300"/>
      <c r="AG33408" s="300"/>
      <c r="AH33408" s="300"/>
      <c r="AI33408" s="300"/>
      <c r="AJ33408" s="300"/>
      <c r="AK33408" s="300"/>
      <c r="AL33408" s="300"/>
      <c r="AM33408" s="300"/>
      <c r="AN33408" s="300"/>
      <c r="AO33408" s="300"/>
      <c r="AP33408" s="300"/>
      <c r="AQ33408" s="300"/>
      <c r="AR33408" s="300"/>
      <c r="AS33408" s="300"/>
      <c r="AT33408" s="300"/>
      <c r="AU33408" s="300"/>
      <c r="AV33408" s="300"/>
      <c r="AW33408" s="300"/>
      <c r="AX33408" s="300"/>
      <c r="AY33408" s="300"/>
      <c r="AZ33408" s="300"/>
      <c r="BA33408" s="300"/>
      <c r="BB33408" s="300"/>
      <c r="BC33408" s="300"/>
      <c r="BD33408" s="300"/>
      <c r="BE33408" s="300"/>
      <c r="BF33408" s="300"/>
      <c r="BG33408" s="300"/>
      <c r="BH33408" s="300"/>
      <c r="BI33408" s="300"/>
      <c r="BJ33408" s="300"/>
      <c r="BK33408" s="300"/>
      <c r="BL33408" s="300"/>
      <c r="BM33408" s="300"/>
      <c r="BN33408" s="300"/>
      <c r="BO33408" s="300"/>
      <c r="BP33408" s="300"/>
      <c r="BQ33408" s="300"/>
      <c r="BR33408" s="300"/>
      <c r="BS33408" s="300"/>
      <c r="BT33408" s="300"/>
      <c r="BU33408" s="300"/>
      <c r="BV33408" s="300"/>
      <c r="BW33408" s="300"/>
      <c r="BX33408" s="300"/>
      <c r="BY33408" s="300"/>
      <c r="BZ33408" s="300"/>
      <c r="CA33408" s="300"/>
      <c r="CB33408" s="300"/>
      <c r="CC33408" s="300"/>
      <c r="CD33408" s="300"/>
      <c r="CE33408" s="300"/>
      <c r="CF33408" s="300"/>
      <c r="CG33408" s="300"/>
      <c r="CH33408" s="300"/>
      <c r="CI33408" s="300"/>
      <c r="CJ33408" s="300"/>
      <c r="CK33408" s="300"/>
      <c r="CL33408" s="300"/>
      <c r="CM33408" s="300"/>
      <c r="CN33408" s="300"/>
      <c r="CO33408" s="300"/>
      <c r="CP33408" s="300"/>
      <c r="CQ33408" s="300"/>
      <c r="CR33408" s="300"/>
      <c r="CS33408" s="300"/>
      <c r="CT33408" s="300"/>
      <c r="CU33408" s="300"/>
      <c r="CV33408" s="300"/>
      <c r="CW33408" s="300"/>
      <c r="CX33408" s="300"/>
      <c r="CY33408" s="300"/>
      <c r="CZ33408" s="300"/>
      <c r="DA33408" s="300"/>
      <c r="DB33408" s="300"/>
      <c r="DC33408" s="300"/>
      <c r="DD33408" s="300"/>
      <c r="DE33408" s="300"/>
      <c r="DF33408" s="300"/>
      <c r="DG33408" s="300"/>
      <c r="DH33408" s="300"/>
      <c r="DI33408" s="300"/>
      <c r="DJ33408" s="300"/>
      <c r="DK33408" s="300"/>
      <c r="DL33408" s="300"/>
      <c r="DM33408" s="300"/>
      <c r="DN33408" s="300"/>
      <c r="DO33408" s="300"/>
      <c r="DP33408" s="300"/>
      <c r="DQ33408" s="300"/>
      <c r="DR33408" s="300"/>
      <c r="DS33408" s="300"/>
      <c r="DT33408" s="300"/>
      <c r="DU33408" s="300"/>
      <c r="DV33408" s="300"/>
      <c r="DW33408" s="300"/>
      <c r="DX33408" s="300"/>
      <c r="DY33408" s="300"/>
      <c r="DZ33408" s="300"/>
      <c r="EA33408" s="300"/>
      <c r="EB33408" s="300"/>
      <c r="EC33408" s="300"/>
      <c r="ED33408" s="300"/>
      <c r="EE33408" s="300"/>
      <c r="EF33408" s="300"/>
      <c r="EG33408" s="300"/>
      <c r="EH33408" s="300"/>
      <c r="EI33408" s="300"/>
      <c r="EJ33408" s="300"/>
      <c r="EK33408" s="300"/>
      <c r="EL33408" s="300"/>
      <c r="EM33408" s="300"/>
      <c r="EN33408" s="300"/>
      <c r="EO33408" s="300"/>
      <c r="EP33408" s="300"/>
      <c r="EQ33408" s="300"/>
      <c r="ER33408" s="300"/>
      <c r="ES33408" s="300"/>
      <c r="ET33408" s="300"/>
      <c r="EU33408" s="300"/>
      <c r="EV33408" s="300"/>
      <c r="EW33408" s="300"/>
      <c r="EX33408" s="300"/>
      <c r="EY33408" s="300"/>
      <c r="EZ33408" s="300"/>
      <c r="FA33408" s="300"/>
      <c r="FB33408" s="300"/>
      <c r="FC33408" s="300"/>
      <c r="FD33408" s="300"/>
      <c r="FE33408" s="300"/>
      <c r="FF33408" s="300"/>
      <c r="FG33408" s="300"/>
      <c r="FH33408" s="300"/>
      <c r="FI33408" s="300"/>
      <c r="FJ33408" s="300"/>
      <c r="FK33408" s="300"/>
      <c r="FL33408" s="300"/>
      <c r="FM33408" s="300"/>
      <c r="FN33408" s="300"/>
      <c r="FO33408" s="300"/>
      <c r="FP33408" s="300"/>
      <c r="FQ33408" s="300"/>
      <c r="FR33408" s="300"/>
      <c r="FS33408" s="300"/>
      <c r="FT33408" s="300"/>
      <c r="FU33408" s="300"/>
      <c r="FV33408" s="300"/>
      <c r="FW33408" s="300"/>
      <c r="FX33408" s="300"/>
      <c r="FY33408" s="300"/>
      <c r="FZ33408" s="300"/>
      <c r="GA33408" s="300"/>
      <c r="GB33408" s="300"/>
      <c r="GC33408" s="300"/>
      <c r="GD33408" s="300"/>
      <c r="GE33408" s="300"/>
      <c r="GF33408" s="300"/>
      <c r="GG33408" s="300"/>
      <c r="GH33408" s="300"/>
      <c r="GI33408" s="300"/>
      <c r="GJ33408" s="300"/>
      <c r="GK33408" s="300"/>
    </row>
    <row r="33409" spans="4:193" x14ac:dyDescent="0.25">
      <c r="D33409" s="300"/>
      <c r="J33409" s="300"/>
      <c r="K33409" s="300"/>
      <c r="L33409" s="300"/>
      <c r="M33409" s="300"/>
      <c r="N33409" s="300"/>
      <c r="O33409" s="300"/>
      <c r="P33409" s="300"/>
      <c r="Q33409" s="300"/>
      <c r="R33409" s="300"/>
      <c r="S33409" s="300"/>
      <c r="T33409" s="300"/>
      <c r="U33409" s="300"/>
      <c r="V33409" s="300"/>
      <c r="W33409" s="300"/>
      <c r="X33409" s="300"/>
      <c r="Y33409" s="300"/>
      <c r="Z33409" s="300"/>
      <c r="AA33409" s="300"/>
      <c r="AB33409" s="300"/>
      <c r="AC33409" s="300"/>
      <c r="AD33409" s="300"/>
      <c r="AE33409" s="300"/>
      <c r="AF33409" s="300"/>
      <c r="AG33409" s="300"/>
      <c r="AH33409" s="300"/>
      <c r="AI33409" s="300"/>
      <c r="AJ33409" s="300"/>
      <c r="AK33409" s="300"/>
      <c r="AL33409" s="300"/>
      <c r="AM33409" s="300"/>
      <c r="AN33409" s="300"/>
      <c r="AO33409" s="300"/>
      <c r="AP33409" s="300"/>
      <c r="AQ33409" s="300"/>
      <c r="AR33409" s="300"/>
      <c r="AS33409" s="300"/>
      <c r="AT33409" s="300"/>
      <c r="AU33409" s="300"/>
      <c r="AV33409" s="300"/>
      <c r="AW33409" s="300"/>
      <c r="AX33409" s="300"/>
      <c r="AY33409" s="300"/>
      <c r="AZ33409" s="300"/>
      <c r="BA33409" s="300"/>
      <c r="BB33409" s="300"/>
      <c r="BC33409" s="300"/>
      <c r="BD33409" s="300"/>
      <c r="BE33409" s="300"/>
      <c r="BF33409" s="300"/>
      <c r="BG33409" s="300"/>
      <c r="BH33409" s="300"/>
      <c r="BI33409" s="300"/>
      <c r="BJ33409" s="300"/>
      <c r="BK33409" s="300"/>
      <c r="BL33409" s="300"/>
      <c r="BM33409" s="300"/>
      <c r="BN33409" s="300"/>
      <c r="BO33409" s="300"/>
      <c r="BP33409" s="300"/>
      <c r="BQ33409" s="300"/>
      <c r="BR33409" s="300"/>
      <c r="BS33409" s="300"/>
      <c r="BT33409" s="300"/>
      <c r="BU33409" s="300"/>
      <c r="BV33409" s="300"/>
      <c r="BW33409" s="300"/>
      <c r="BX33409" s="300"/>
      <c r="BY33409" s="300"/>
      <c r="BZ33409" s="300"/>
      <c r="CA33409" s="300"/>
      <c r="CB33409" s="300"/>
      <c r="CC33409" s="300"/>
      <c r="CD33409" s="300"/>
      <c r="CE33409" s="300"/>
      <c r="CF33409" s="300"/>
      <c r="CG33409" s="300"/>
      <c r="CH33409" s="300"/>
      <c r="CI33409" s="300"/>
      <c r="CJ33409" s="300"/>
      <c r="CK33409" s="300"/>
      <c r="CL33409" s="300"/>
      <c r="CM33409" s="300"/>
      <c r="CN33409" s="300"/>
      <c r="CO33409" s="300"/>
      <c r="CP33409" s="300"/>
      <c r="CQ33409" s="300"/>
      <c r="CR33409" s="300"/>
      <c r="CS33409" s="300"/>
      <c r="CT33409" s="300"/>
      <c r="CU33409" s="300"/>
      <c r="CV33409" s="300"/>
      <c r="CW33409" s="300"/>
      <c r="CX33409" s="300"/>
      <c r="CY33409" s="300"/>
      <c r="CZ33409" s="300"/>
      <c r="DA33409" s="300"/>
      <c r="DB33409" s="300"/>
      <c r="DC33409" s="300"/>
      <c r="DD33409" s="300"/>
      <c r="DE33409" s="300"/>
      <c r="DF33409" s="300"/>
      <c r="DG33409" s="300"/>
      <c r="DH33409" s="300"/>
      <c r="DI33409" s="300"/>
      <c r="DJ33409" s="300"/>
      <c r="DK33409" s="300"/>
      <c r="DL33409" s="300"/>
      <c r="DM33409" s="300"/>
      <c r="DN33409" s="300"/>
      <c r="DO33409" s="300"/>
      <c r="DP33409" s="300"/>
      <c r="DQ33409" s="300"/>
      <c r="DR33409" s="300"/>
      <c r="DS33409" s="300"/>
      <c r="DT33409" s="300"/>
      <c r="DU33409" s="300"/>
      <c r="DV33409" s="300"/>
      <c r="DW33409" s="300"/>
      <c r="DX33409" s="300"/>
      <c r="DY33409" s="300"/>
      <c r="DZ33409" s="300"/>
      <c r="EA33409" s="300"/>
      <c r="EB33409" s="300"/>
      <c r="EC33409" s="300"/>
      <c r="ED33409" s="300"/>
      <c r="EE33409" s="300"/>
      <c r="EF33409" s="300"/>
      <c r="EG33409" s="300"/>
      <c r="EH33409" s="300"/>
      <c r="EI33409" s="300"/>
      <c r="EJ33409" s="300"/>
      <c r="EK33409" s="300"/>
      <c r="EL33409" s="300"/>
      <c r="EM33409" s="300"/>
      <c r="EN33409" s="300"/>
      <c r="EO33409" s="300"/>
      <c r="EP33409" s="300"/>
      <c r="EQ33409" s="300"/>
      <c r="ER33409" s="300"/>
      <c r="ES33409" s="300"/>
      <c r="ET33409" s="300"/>
      <c r="EU33409" s="300"/>
      <c r="EV33409" s="300"/>
      <c r="EW33409" s="300"/>
      <c r="EX33409" s="300"/>
      <c r="EY33409" s="300"/>
      <c r="EZ33409" s="300"/>
      <c r="FA33409" s="300"/>
      <c r="FB33409" s="300"/>
      <c r="FC33409" s="300"/>
      <c r="FD33409" s="300"/>
      <c r="FE33409" s="300"/>
      <c r="FF33409" s="300"/>
      <c r="FG33409" s="300"/>
      <c r="FH33409" s="300"/>
      <c r="FI33409" s="300"/>
      <c r="FJ33409" s="300"/>
      <c r="FK33409" s="300"/>
      <c r="FL33409" s="300"/>
      <c r="FM33409" s="300"/>
      <c r="FN33409" s="300"/>
      <c r="FO33409" s="300"/>
      <c r="FP33409" s="300"/>
      <c r="FQ33409" s="300"/>
      <c r="FR33409" s="300"/>
      <c r="FS33409" s="300"/>
      <c r="FT33409" s="300"/>
      <c r="FU33409" s="300"/>
      <c r="FV33409" s="300"/>
      <c r="FW33409" s="300"/>
      <c r="FX33409" s="300"/>
      <c r="FY33409" s="300"/>
      <c r="FZ33409" s="300"/>
      <c r="GA33409" s="300"/>
      <c r="GB33409" s="300"/>
      <c r="GC33409" s="300"/>
      <c r="GD33409" s="300"/>
      <c r="GE33409" s="300"/>
      <c r="GF33409" s="300"/>
      <c r="GG33409" s="300"/>
      <c r="GH33409" s="300"/>
      <c r="GI33409" s="300"/>
      <c r="GJ33409" s="300"/>
      <c r="GK33409" s="300"/>
    </row>
    <row r="33410" spans="4:193" x14ac:dyDescent="0.25">
      <c r="D33410" s="300"/>
      <c r="J33410" s="300"/>
      <c r="K33410" s="300"/>
      <c r="L33410" s="300"/>
      <c r="M33410" s="300"/>
      <c r="N33410" s="300"/>
      <c r="O33410" s="300"/>
      <c r="P33410" s="300"/>
      <c r="Q33410" s="300"/>
      <c r="R33410" s="300"/>
      <c r="S33410" s="300"/>
      <c r="T33410" s="300"/>
      <c r="U33410" s="300"/>
      <c r="V33410" s="300"/>
      <c r="W33410" s="300"/>
      <c r="X33410" s="300"/>
      <c r="Y33410" s="300"/>
      <c r="Z33410" s="300"/>
      <c r="AA33410" s="300"/>
      <c r="AB33410" s="300"/>
      <c r="AC33410" s="300"/>
      <c r="AD33410" s="300"/>
      <c r="AE33410" s="300"/>
      <c r="AF33410" s="300"/>
      <c r="AG33410" s="300"/>
      <c r="AH33410" s="300"/>
      <c r="AI33410" s="300"/>
      <c r="AJ33410" s="300"/>
      <c r="AK33410" s="300"/>
      <c r="AL33410" s="300"/>
      <c r="AM33410" s="300"/>
      <c r="AN33410" s="300"/>
      <c r="AO33410" s="300"/>
      <c r="AP33410" s="300"/>
      <c r="AQ33410" s="300"/>
      <c r="AR33410" s="300"/>
      <c r="AS33410" s="300"/>
      <c r="AT33410" s="300"/>
      <c r="AU33410" s="300"/>
      <c r="AV33410" s="300"/>
      <c r="AW33410" s="300"/>
      <c r="AX33410" s="300"/>
      <c r="AY33410" s="300"/>
      <c r="AZ33410" s="300"/>
      <c r="BA33410" s="300"/>
      <c r="BB33410" s="300"/>
      <c r="BC33410" s="300"/>
      <c r="BD33410" s="300"/>
      <c r="BE33410" s="300"/>
      <c r="BF33410" s="300"/>
      <c r="BG33410" s="300"/>
      <c r="BH33410" s="300"/>
      <c r="BI33410" s="300"/>
      <c r="BJ33410" s="300"/>
      <c r="BK33410" s="300"/>
      <c r="BL33410" s="300"/>
      <c r="BM33410" s="300"/>
      <c r="BN33410" s="300"/>
      <c r="BO33410" s="300"/>
      <c r="BP33410" s="300"/>
      <c r="BQ33410" s="300"/>
      <c r="BR33410" s="300"/>
      <c r="BS33410" s="300"/>
      <c r="BT33410" s="300"/>
      <c r="BU33410" s="300"/>
      <c r="BV33410" s="300"/>
      <c r="BW33410" s="300"/>
      <c r="BX33410" s="300"/>
      <c r="BY33410" s="300"/>
      <c r="BZ33410" s="300"/>
      <c r="CA33410" s="300"/>
      <c r="CB33410" s="300"/>
      <c r="CC33410" s="300"/>
      <c r="CD33410" s="300"/>
      <c r="CE33410" s="300"/>
      <c r="CF33410" s="300"/>
      <c r="CG33410" s="300"/>
      <c r="CH33410" s="300"/>
      <c r="CI33410" s="300"/>
      <c r="CJ33410" s="300"/>
      <c r="CK33410" s="300"/>
      <c r="CL33410" s="300"/>
      <c r="CM33410" s="300"/>
      <c r="CN33410" s="300"/>
      <c r="CO33410" s="300"/>
      <c r="CP33410" s="300"/>
      <c r="CQ33410" s="300"/>
      <c r="CR33410" s="300"/>
      <c r="CS33410" s="300"/>
      <c r="CT33410" s="300"/>
      <c r="CU33410" s="300"/>
      <c r="CV33410" s="300"/>
      <c r="CW33410" s="300"/>
      <c r="CX33410" s="300"/>
      <c r="CY33410" s="300"/>
      <c r="CZ33410" s="300"/>
      <c r="DA33410" s="300"/>
      <c r="DB33410" s="300"/>
      <c r="DC33410" s="300"/>
      <c r="DD33410" s="300"/>
      <c r="DE33410" s="300"/>
      <c r="DF33410" s="300"/>
      <c r="DG33410" s="300"/>
      <c r="DH33410" s="300"/>
      <c r="DI33410" s="300"/>
      <c r="DJ33410" s="300"/>
      <c r="DK33410" s="300"/>
      <c r="DL33410" s="300"/>
      <c r="DM33410" s="300"/>
      <c r="DN33410" s="300"/>
      <c r="DO33410" s="300"/>
      <c r="DP33410" s="300"/>
      <c r="DQ33410" s="300"/>
      <c r="DR33410" s="300"/>
      <c r="DS33410" s="300"/>
      <c r="DT33410" s="300"/>
      <c r="DU33410" s="300"/>
      <c r="DV33410" s="300"/>
      <c r="DW33410" s="300"/>
      <c r="DX33410" s="300"/>
      <c r="DY33410" s="300"/>
      <c r="DZ33410" s="300"/>
      <c r="EA33410" s="300"/>
      <c r="EB33410" s="300"/>
      <c r="EC33410" s="300"/>
      <c r="ED33410" s="300"/>
      <c r="EE33410" s="300"/>
      <c r="EF33410" s="300"/>
      <c r="EG33410" s="300"/>
      <c r="EH33410" s="300"/>
      <c r="EI33410" s="300"/>
      <c r="EJ33410" s="300"/>
      <c r="EK33410" s="300"/>
      <c r="EL33410" s="300"/>
      <c r="EM33410" s="300"/>
      <c r="EN33410" s="300"/>
      <c r="EO33410" s="300"/>
      <c r="EP33410" s="300"/>
      <c r="EQ33410" s="300"/>
      <c r="ER33410" s="300"/>
      <c r="ES33410" s="300"/>
      <c r="ET33410" s="300"/>
      <c r="EU33410" s="300"/>
      <c r="EV33410" s="300"/>
      <c r="EW33410" s="300"/>
      <c r="EX33410" s="300"/>
      <c r="EY33410" s="300"/>
      <c r="EZ33410" s="300"/>
      <c r="FA33410" s="300"/>
      <c r="FB33410" s="300"/>
      <c r="FC33410" s="300"/>
      <c r="FD33410" s="300"/>
      <c r="FE33410" s="300"/>
      <c r="FF33410" s="300"/>
      <c r="FG33410" s="300"/>
      <c r="FH33410" s="300"/>
      <c r="FI33410" s="300"/>
      <c r="FJ33410" s="300"/>
      <c r="FK33410" s="300"/>
      <c r="FL33410" s="300"/>
      <c r="FM33410" s="300"/>
      <c r="FN33410" s="300"/>
      <c r="FO33410" s="300"/>
      <c r="FP33410" s="300"/>
      <c r="FQ33410" s="300"/>
      <c r="FR33410" s="300"/>
      <c r="FS33410" s="300"/>
      <c r="FT33410" s="300"/>
      <c r="FU33410" s="300"/>
      <c r="FV33410" s="300"/>
      <c r="FW33410" s="300"/>
      <c r="FX33410" s="300"/>
      <c r="FY33410" s="300"/>
      <c r="FZ33410" s="300"/>
      <c r="GA33410" s="300"/>
      <c r="GB33410" s="300"/>
      <c r="GC33410" s="300"/>
      <c r="GD33410" s="300"/>
      <c r="GE33410" s="300"/>
      <c r="GF33410" s="300"/>
      <c r="GG33410" s="300"/>
      <c r="GH33410" s="300"/>
      <c r="GI33410" s="300"/>
      <c r="GJ33410" s="300"/>
      <c r="GK33410" s="300"/>
    </row>
    <row r="33411" spans="4:193" x14ac:dyDescent="0.25">
      <c r="D33411" s="300"/>
      <c r="J33411" s="300"/>
      <c r="K33411" s="300"/>
      <c r="L33411" s="300"/>
      <c r="M33411" s="300"/>
      <c r="N33411" s="300"/>
      <c r="O33411" s="300"/>
      <c r="P33411" s="300"/>
      <c r="Q33411" s="300"/>
      <c r="R33411" s="300"/>
      <c r="S33411" s="300"/>
      <c r="T33411" s="300"/>
      <c r="U33411" s="300"/>
      <c r="V33411" s="300"/>
      <c r="W33411" s="300"/>
      <c r="X33411" s="300"/>
      <c r="Y33411" s="300"/>
      <c r="Z33411" s="300"/>
      <c r="AA33411" s="300"/>
      <c r="AB33411" s="300"/>
      <c r="AC33411" s="300"/>
      <c r="AD33411" s="300"/>
      <c r="AE33411" s="300"/>
      <c r="AF33411" s="300"/>
      <c r="AG33411" s="300"/>
      <c r="AH33411" s="300"/>
      <c r="AI33411" s="300"/>
      <c r="AJ33411" s="300"/>
      <c r="AK33411" s="300"/>
      <c r="AL33411" s="300"/>
      <c r="AM33411" s="300"/>
      <c r="AN33411" s="300"/>
      <c r="AO33411" s="300"/>
      <c r="AP33411" s="300"/>
      <c r="AQ33411" s="300"/>
      <c r="AR33411" s="300"/>
      <c r="AS33411" s="300"/>
      <c r="AT33411" s="300"/>
      <c r="AU33411" s="300"/>
      <c r="AV33411" s="300"/>
      <c r="AW33411" s="300"/>
      <c r="AX33411" s="300"/>
      <c r="AY33411" s="300"/>
      <c r="AZ33411" s="300"/>
      <c r="BA33411" s="300"/>
      <c r="BB33411" s="300"/>
      <c r="BC33411" s="300"/>
      <c r="BD33411" s="300"/>
      <c r="BE33411" s="300"/>
      <c r="BF33411" s="300"/>
      <c r="BG33411" s="300"/>
      <c r="BH33411" s="300"/>
      <c r="BI33411" s="300"/>
      <c r="BJ33411" s="300"/>
      <c r="BK33411" s="300"/>
      <c r="BL33411" s="300"/>
      <c r="BM33411" s="300"/>
      <c r="BN33411" s="300"/>
      <c r="BO33411" s="300"/>
      <c r="BP33411" s="300"/>
      <c r="BQ33411" s="300"/>
      <c r="BR33411" s="300"/>
      <c r="BS33411" s="300"/>
      <c r="BT33411" s="300"/>
      <c r="BU33411" s="300"/>
      <c r="BV33411" s="300"/>
      <c r="BW33411" s="300"/>
      <c r="BX33411" s="300"/>
      <c r="BY33411" s="300"/>
      <c r="BZ33411" s="300"/>
      <c r="CA33411" s="300"/>
      <c r="CB33411" s="300"/>
      <c r="CC33411" s="300"/>
      <c r="CD33411" s="300"/>
      <c r="CE33411" s="300"/>
      <c r="CF33411" s="300"/>
      <c r="CG33411" s="300"/>
      <c r="CH33411" s="300"/>
      <c r="CI33411" s="300"/>
      <c r="CJ33411" s="300"/>
      <c r="CK33411" s="300"/>
      <c r="CL33411" s="300"/>
      <c r="CM33411" s="300"/>
      <c r="CN33411" s="300"/>
      <c r="CO33411" s="300"/>
      <c r="CP33411" s="300"/>
      <c r="CQ33411" s="300"/>
      <c r="CR33411" s="300"/>
      <c r="CS33411" s="300"/>
      <c r="CT33411" s="300"/>
      <c r="CU33411" s="300"/>
      <c r="CV33411" s="300"/>
      <c r="CW33411" s="300"/>
      <c r="CX33411" s="300"/>
      <c r="CY33411" s="300"/>
      <c r="CZ33411" s="300"/>
      <c r="DA33411" s="300"/>
      <c r="DB33411" s="300"/>
      <c r="DC33411" s="300"/>
      <c r="DD33411" s="300"/>
      <c r="DE33411" s="300"/>
      <c r="DF33411" s="300"/>
      <c r="DG33411" s="300"/>
      <c r="DH33411" s="300"/>
      <c r="DI33411" s="300"/>
      <c r="DJ33411" s="300"/>
      <c r="DK33411" s="300"/>
      <c r="DL33411" s="300"/>
      <c r="DM33411" s="300"/>
      <c r="DN33411" s="300"/>
      <c r="DO33411" s="300"/>
      <c r="DP33411" s="300"/>
      <c r="DQ33411" s="300"/>
      <c r="DR33411" s="300"/>
      <c r="DS33411" s="300"/>
      <c r="DT33411" s="300"/>
      <c r="DU33411" s="300"/>
      <c r="DV33411" s="300"/>
      <c r="DW33411" s="300"/>
      <c r="DX33411" s="300"/>
      <c r="DY33411" s="300"/>
      <c r="DZ33411" s="300"/>
      <c r="EA33411" s="300"/>
      <c r="EB33411" s="300"/>
      <c r="EC33411" s="300"/>
      <c r="ED33411" s="300"/>
      <c r="EE33411" s="300"/>
      <c r="EF33411" s="300"/>
      <c r="EG33411" s="300"/>
      <c r="EH33411" s="300"/>
      <c r="EI33411" s="300"/>
      <c r="EJ33411" s="300"/>
      <c r="EK33411" s="300"/>
      <c r="EL33411" s="300"/>
      <c r="EM33411" s="300"/>
      <c r="EN33411" s="300"/>
      <c r="EO33411" s="300"/>
      <c r="EP33411" s="300"/>
      <c r="EQ33411" s="300"/>
      <c r="ER33411" s="300"/>
      <c r="ES33411" s="300"/>
      <c r="ET33411" s="300"/>
      <c r="EU33411" s="300"/>
      <c r="EV33411" s="300"/>
      <c r="EW33411" s="300"/>
      <c r="EX33411" s="300"/>
      <c r="EY33411" s="300"/>
      <c r="EZ33411" s="300"/>
      <c r="FA33411" s="300"/>
      <c r="FB33411" s="300"/>
      <c r="FC33411" s="300"/>
      <c r="FD33411" s="300"/>
      <c r="FE33411" s="300"/>
      <c r="FF33411" s="300"/>
      <c r="FG33411" s="300"/>
      <c r="FH33411" s="300"/>
      <c r="FI33411" s="300"/>
      <c r="FJ33411" s="300"/>
      <c r="FK33411" s="300"/>
      <c r="FL33411" s="300"/>
      <c r="FM33411" s="300"/>
      <c r="FN33411" s="300"/>
      <c r="FO33411" s="300"/>
      <c r="FP33411" s="300"/>
      <c r="FQ33411" s="300"/>
      <c r="FR33411" s="300"/>
      <c r="FS33411" s="300"/>
      <c r="FT33411" s="300"/>
      <c r="FU33411" s="300"/>
      <c r="FV33411" s="300"/>
      <c r="FW33411" s="300"/>
      <c r="FX33411" s="300"/>
      <c r="FY33411" s="300"/>
      <c r="FZ33411" s="300"/>
      <c r="GA33411" s="300"/>
      <c r="GB33411" s="300"/>
      <c r="GC33411" s="300"/>
      <c r="GD33411" s="300"/>
      <c r="GE33411" s="300"/>
      <c r="GF33411" s="300"/>
      <c r="GG33411" s="300"/>
      <c r="GH33411" s="300"/>
      <c r="GI33411" s="300"/>
      <c r="GJ33411" s="300"/>
      <c r="GK33411" s="300"/>
    </row>
    <row r="33412" spans="4:193" x14ac:dyDescent="0.25">
      <c r="D33412" s="300"/>
      <c r="J33412" s="300"/>
      <c r="K33412" s="300"/>
      <c r="L33412" s="300"/>
      <c r="M33412" s="300"/>
      <c r="N33412" s="300"/>
      <c r="O33412" s="300"/>
      <c r="P33412" s="300"/>
      <c r="Q33412" s="300"/>
      <c r="R33412" s="300"/>
      <c r="S33412" s="300"/>
      <c r="T33412" s="300"/>
      <c r="U33412" s="300"/>
      <c r="V33412" s="300"/>
      <c r="W33412" s="300"/>
      <c r="X33412" s="300"/>
      <c r="Y33412" s="300"/>
      <c r="Z33412" s="300"/>
      <c r="AA33412" s="300"/>
      <c r="AB33412" s="300"/>
      <c r="AC33412" s="300"/>
      <c r="AD33412" s="300"/>
      <c r="AE33412" s="300"/>
      <c r="AF33412" s="300"/>
      <c r="AG33412" s="300"/>
      <c r="AH33412" s="300"/>
      <c r="AI33412" s="300"/>
      <c r="AJ33412" s="300"/>
      <c r="AK33412" s="300"/>
      <c r="AL33412" s="300"/>
      <c r="AM33412" s="300"/>
      <c r="AN33412" s="300"/>
      <c r="AO33412" s="300"/>
      <c r="AP33412" s="300"/>
      <c r="AQ33412" s="300"/>
      <c r="AR33412" s="300"/>
      <c r="AS33412" s="300"/>
      <c r="AT33412" s="300"/>
      <c r="AU33412" s="300"/>
      <c r="AV33412" s="300"/>
      <c r="AW33412" s="300"/>
      <c r="AX33412" s="300"/>
      <c r="AY33412" s="300"/>
      <c r="AZ33412" s="300"/>
      <c r="BA33412" s="300"/>
      <c r="BB33412" s="300"/>
      <c r="BC33412" s="300"/>
      <c r="BD33412" s="300"/>
      <c r="BE33412" s="300"/>
      <c r="BF33412" s="300"/>
      <c r="BG33412" s="300"/>
      <c r="BH33412" s="300"/>
      <c r="BI33412" s="300"/>
      <c r="BJ33412" s="300"/>
      <c r="BK33412" s="300"/>
      <c r="BL33412" s="300"/>
      <c r="BM33412" s="300"/>
      <c r="BN33412" s="300"/>
      <c r="BO33412" s="300"/>
      <c r="BP33412" s="300"/>
      <c r="BQ33412" s="300"/>
      <c r="BR33412" s="300"/>
      <c r="BS33412" s="300"/>
      <c r="BT33412" s="300"/>
      <c r="BU33412" s="300"/>
      <c r="BV33412" s="300"/>
      <c r="BW33412" s="300"/>
      <c r="BX33412" s="300"/>
      <c r="BY33412" s="300"/>
      <c r="BZ33412" s="300"/>
      <c r="CA33412" s="300"/>
      <c r="CB33412" s="300"/>
      <c r="CC33412" s="300"/>
      <c r="CD33412" s="300"/>
      <c r="CE33412" s="300"/>
      <c r="CF33412" s="300"/>
      <c r="CG33412" s="300"/>
      <c r="CH33412" s="300"/>
      <c r="CI33412" s="300"/>
      <c r="CJ33412" s="300"/>
      <c r="CK33412" s="300"/>
      <c r="CL33412" s="300"/>
      <c r="CM33412" s="300"/>
      <c r="CN33412" s="300"/>
      <c r="CO33412" s="300"/>
      <c r="CP33412" s="300"/>
      <c r="CQ33412" s="300"/>
      <c r="CR33412" s="300"/>
      <c r="CS33412" s="300"/>
      <c r="CT33412" s="300"/>
      <c r="CU33412" s="300"/>
      <c r="CV33412" s="300"/>
      <c r="CW33412" s="300"/>
      <c r="CX33412" s="300"/>
      <c r="CY33412" s="300"/>
      <c r="CZ33412" s="300"/>
      <c r="DA33412" s="300"/>
      <c r="DB33412" s="300"/>
      <c r="DC33412" s="300"/>
      <c r="DD33412" s="300"/>
      <c r="DE33412" s="300"/>
      <c r="DF33412" s="300"/>
      <c r="DG33412" s="300"/>
      <c r="DH33412" s="300"/>
      <c r="DI33412" s="300"/>
      <c r="DJ33412" s="300"/>
      <c r="DK33412" s="300"/>
      <c r="DL33412" s="300"/>
      <c r="DM33412" s="300"/>
      <c r="DN33412" s="300"/>
      <c r="DO33412" s="300"/>
      <c r="DP33412" s="300"/>
      <c r="DQ33412" s="300"/>
      <c r="DR33412" s="300"/>
      <c r="DS33412" s="300"/>
      <c r="DT33412" s="300"/>
      <c r="DU33412" s="300"/>
      <c r="DV33412" s="300"/>
      <c r="DW33412" s="300"/>
      <c r="DX33412" s="300"/>
      <c r="DY33412" s="300"/>
      <c r="DZ33412" s="300"/>
      <c r="EA33412" s="300"/>
      <c r="EB33412" s="300"/>
      <c r="EC33412" s="300"/>
      <c r="ED33412" s="300"/>
      <c r="EE33412" s="300"/>
      <c r="EF33412" s="300"/>
      <c r="EG33412" s="300"/>
      <c r="EH33412" s="300"/>
      <c r="EI33412" s="300"/>
      <c r="EJ33412" s="300"/>
      <c r="EK33412" s="300"/>
      <c r="EL33412" s="300"/>
      <c r="EM33412" s="300"/>
      <c r="EN33412" s="300"/>
      <c r="EO33412" s="300"/>
      <c r="EP33412" s="300"/>
      <c r="EQ33412" s="300"/>
      <c r="ER33412" s="300"/>
      <c r="ES33412" s="300"/>
      <c r="ET33412" s="300"/>
      <c r="EU33412" s="300"/>
      <c r="EV33412" s="300"/>
      <c r="EW33412" s="300"/>
      <c r="EX33412" s="300"/>
      <c r="EY33412" s="300"/>
      <c r="EZ33412" s="300"/>
      <c r="FA33412" s="300"/>
      <c r="FB33412" s="300"/>
      <c r="FC33412" s="300"/>
      <c r="FD33412" s="300"/>
      <c r="FE33412" s="300"/>
      <c r="FF33412" s="300"/>
      <c r="FG33412" s="300"/>
      <c r="FH33412" s="300"/>
      <c r="FI33412" s="300"/>
      <c r="FJ33412" s="300"/>
      <c r="FK33412" s="300"/>
      <c r="FL33412" s="300"/>
      <c r="FM33412" s="300"/>
      <c r="FN33412" s="300"/>
      <c r="FO33412" s="300"/>
      <c r="FP33412" s="300"/>
      <c r="FQ33412" s="300"/>
      <c r="FR33412" s="300"/>
      <c r="FS33412" s="300"/>
      <c r="FT33412" s="300"/>
      <c r="FU33412" s="300"/>
      <c r="FV33412" s="300"/>
      <c r="FW33412" s="300"/>
      <c r="FX33412" s="300"/>
      <c r="FY33412" s="300"/>
      <c r="FZ33412" s="300"/>
      <c r="GA33412" s="300"/>
      <c r="GB33412" s="300"/>
      <c r="GC33412" s="300"/>
      <c r="GD33412" s="300"/>
      <c r="GE33412" s="300"/>
      <c r="GF33412" s="300"/>
      <c r="GG33412" s="300"/>
      <c r="GH33412" s="300"/>
      <c r="GI33412" s="300"/>
      <c r="GJ33412" s="300"/>
      <c r="GK33412" s="300"/>
    </row>
    <row r="33413" spans="4:193" x14ac:dyDescent="0.25">
      <c r="D33413" s="300"/>
      <c r="J33413" s="300"/>
      <c r="K33413" s="300"/>
      <c r="L33413" s="300"/>
      <c r="M33413" s="300"/>
      <c r="N33413" s="300"/>
      <c r="O33413" s="300"/>
      <c r="P33413" s="300"/>
      <c r="Q33413" s="300"/>
      <c r="R33413" s="300"/>
      <c r="S33413" s="300"/>
      <c r="T33413" s="300"/>
      <c r="U33413" s="300"/>
      <c r="V33413" s="300"/>
      <c r="W33413" s="300"/>
      <c r="X33413" s="300"/>
      <c r="Y33413" s="300"/>
      <c r="Z33413" s="300"/>
      <c r="AA33413" s="300"/>
      <c r="AB33413" s="300"/>
      <c r="AC33413" s="300"/>
      <c r="AD33413" s="300"/>
      <c r="AE33413" s="300"/>
      <c r="AF33413" s="300"/>
      <c r="AG33413" s="300"/>
      <c r="AH33413" s="300"/>
      <c r="AI33413" s="300"/>
      <c r="AJ33413" s="300"/>
      <c r="AK33413" s="300"/>
      <c r="AL33413" s="300"/>
      <c r="AM33413" s="300"/>
      <c r="AN33413" s="300"/>
      <c r="AO33413" s="300"/>
      <c r="AP33413" s="300"/>
      <c r="AQ33413" s="300"/>
      <c r="AR33413" s="300"/>
      <c r="AS33413" s="300"/>
      <c r="AT33413" s="300"/>
      <c r="AU33413" s="300"/>
      <c r="AV33413" s="300"/>
      <c r="AW33413" s="300"/>
      <c r="AX33413" s="300"/>
      <c r="AY33413" s="300"/>
      <c r="AZ33413" s="300"/>
      <c r="BA33413" s="300"/>
      <c r="BB33413" s="300"/>
      <c r="BC33413" s="300"/>
      <c r="BD33413" s="300"/>
      <c r="BE33413" s="300"/>
      <c r="BF33413" s="300"/>
      <c r="BG33413" s="300"/>
      <c r="BH33413" s="300"/>
      <c r="BI33413" s="300"/>
      <c r="BJ33413" s="300"/>
      <c r="BK33413" s="300"/>
      <c r="BL33413" s="300"/>
      <c r="BM33413" s="300"/>
      <c r="BN33413" s="300"/>
      <c r="BO33413" s="300"/>
      <c r="BP33413" s="300"/>
      <c r="BQ33413" s="300"/>
      <c r="BR33413" s="300"/>
      <c r="BS33413" s="300"/>
      <c r="BT33413" s="300"/>
      <c r="BU33413" s="300"/>
      <c r="BV33413" s="300"/>
      <c r="BW33413" s="300"/>
      <c r="BX33413" s="300"/>
      <c r="BY33413" s="300"/>
      <c r="BZ33413" s="300"/>
      <c r="CA33413" s="300"/>
      <c r="CB33413" s="300"/>
      <c r="CC33413" s="300"/>
      <c r="CD33413" s="300"/>
      <c r="CE33413" s="300"/>
      <c r="CF33413" s="300"/>
      <c r="CG33413" s="300"/>
      <c r="CH33413" s="300"/>
      <c r="CI33413" s="300"/>
      <c r="CJ33413" s="300"/>
      <c r="CK33413" s="300"/>
      <c r="CL33413" s="300"/>
      <c r="CM33413" s="300"/>
      <c r="CN33413" s="300"/>
      <c r="CO33413" s="300"/>
      <c r="CP33413" s="300"/>
      <c r="CQ33413" s="300"/>
      <c r="CR33413" s="300"/>
      <c r="CS33413" s="300"/>
      <c r="CT33413" s="300"/>
      <c r="CU33413" s="300"/>
      <c r="CV33413" s="300"/>
      <c r="CW33413" s="300"/>
      <c r="CX33413" s="300"/>
      <c r="CY33413" s="300"/>
      <c r="CZ33413" s="300"/>
      <c r="DA33413" s="300"/>
      <c r="DB33413" s="300"/>
      <c r="DC33413" s="300"/>
      <c r="DD33413" s="300"/>
      <c r="DE33413" s="300"/>
      <c r="DF33413" s="300"/>
      <c r="DG33413" s="300"/>
      <c r="DH33413" s="300"/>
      <c r="DI33413" s="300"/>
      <c r="DJ33413" s="300"/>
      <c r="DK33413" s="300"/>
      <c r="DL33413" s="300"/>
      <c r="DM33413" s="300"/>
      <c r="DN33413" s="300"/>
      <c r="DO33413" s="300"/>
      <c r="DP33413" s="300"/>
      <c r="DQ33413" s="300"/>
      <c r="DR33413" s="300"/>
      <c r="DS33413" s="300"/>
      <c r="DT33413" s="300"/>
      <c r="DU33413" s="300"/>
      <c r="DV33413" s="300"/>
      <c r="DW33413" s="300"/>
      <c r="DX33413" s="300"/>
      <c r="DY33413" s="300"/>
      <c r="DZ33413" s="300"/>
      <c r="EA33413" s="300"/>
      <c r="EB33413" s="300"/>
      <c r="EC33413" s="300"/>
      <c r="ED33413" s="300"/>
      <c r="EE33413" s="300"/>
      <c r="EF33413" s="300"/>
      <c r="EG33413" s="300"/>
      <c r="EH33413" s="300"/>
      <c r="EI33413" s="300"/>
      <c r="EJ33413" s="300"/>
      <c r="EK33413" s="300"/>
      <c r="EL33413" s="300"/>
      <c r="EM33413" s="300"/>
      <c r="EN33413" s="300"/>
      <c r="EO33413" s="300"/>
      <c r="EP33413" s="300"/>
      <c r="EQ33413" s="300"/>
      <c r="ER33413" s="300"/>
      <c r="ES33413" s="300"/>
      <c r="ET33413" s="300"/>
      <c r="EU33413" s="300"/>
      <c r="EV33413" s="300"/>
      <c r="EW33413" s="300"/>
      <c r="EX33413" s="300"/>
      <c r="EY33413" s="300"/>
      <c r="EZ33413" s="300"/>
      <c r="FA33413" s="300"/>
      <c r="FB33413" s="300"/>
      <c r="FC33413" s="300"/>
      <c r="FD33413" s="300"/>
      <c r="FE33413" s="300"/>
      <c r="FF33413" s="300"/>
      <c r="FG33413" s="300"/>
      <c r="FH33413" s="300"/>
      <c r="FI33413" s="300"/>
      <c r="FJ33413" s="300"/>
      <c r="FK33413" s="300"/>
      <c r="FL33413" s="300"/>
      <c r="FM33413" s="300"/>
      <c r="FN33413" s="300"/>
      <c r="FO33413" s="300"/>
      <c r="FP33413" s="300"/>
      <c r="FQ33413" s="300"/>
      <c r="FR33413" s="300"/>
      <c r="FS33413" s="300"/>
      <c r="FT33413" s="300"/>
      <c r="FU33413" s="300"/>
      <c r="FV33413" s="300"/>
      <c r="FW33413" s="300"/>
      <c r="FX33413" s="300"/>
      <c r="FY33413" s="300"/>
      <c r="FZ33413" s="300"/>
      <c r="GA33413" s="300"/>
      <c r="GB33413" s="300"/>
      <c r="GC33413" s="300"/>
      <c r="GD33413" s="300"/>
      <c r="GE33413" s="300"/>
      <c r="GF33413" s="300"/>
      <c r="GG33413" s="300"/>
      <c r="GH33413" s="300"/>
      <c r="GI33413" s="300"/>
      <c r="GJ33413" s="300"/>
      <c r="GK33413" s="300"/>
    </row>
    <row r="33414" spans="4:193" x14ac:dyDescent="0.25">
      <c r="D33414" s="300"/>
      <c r="J33414" s="300"/>
      <c r="K33414" s="300"/>
      <c r="L33414" s="300"/>
      <c r="M33414" s="300"/>
      <c r="N33414" s="300"/>
      <c r="O33414" s="300"/>
      <c r="P33414" s="300"/>
      <c r="Q33414" s="300"/>
      <c r="R33414" s="300"/>
      <c r="S33414" s="300"/>
      <c r="T33414" s="300"/>
      <c r="U33414" s="300"/>
      <c r="V33414" s="300"/>
      <c r="W33414" s="300"/>
      <c r="X33414" s="300"/>
      <c r="Y33414" s="300"/>
      <c r="Z33414" s="300"/>
      <c r="AA33414" s="300"/>
      <c r="AB33414" s="300"/>
      <c r="AC33414" s="300"/>
      <c r="AD33414" s="300"/>
      <c r="AE33414" s="300"/>
      <c r="AF33414" s="300"/>
      <c r="AG33414" s="300"/>
      <c r="AH33414" s="300"/>
      <c r="AI33414" s="300"/>
      <c r="AJ33414" s="300"/>
      <c r="AK33414" s="300"/>
      <c r="AL33414" s="300"/>
      <c r="AM33414" s="300"/>
      <c r="AN33414" s="300"/>
      <c r="AO33414" s="300"/>
      <c r="AP33414" s="300"/>
      <c r="AQ33414" s="300"/>
      <c r="AR33414" s="300"/>
      <c r="AS33414" s="300"/>
      <c r="AT33414" s="300"/>
      <c r="AU33414" s="300"/>
      <c r="AV33414" s="300"/>
      <c r="AW33414" s="300"/>
      <c r="AX33414" s="300"/>
      <c r="AY33414" s="300"/>
      <c r="AZ33414" s="300"/>
      <c r="BA33414" s="300"/>
      <c r="BB33414" s="300"/>
      <c r="BC33414" s="300"/>
      <c r="BD33414" s="300"/>
      <c r="BE33414" s="300"/>
      <c r="BF33414" s="300"/>
      <c r="BG33414" s="300"/>
      <c r="BH33414" s="300"/>
      <c r="BI33414" s="300"/>
      <c r="BJ33414" s="300"/>
      <c r="BK33414" s="300"/>
      <c r="BL33414" s="300"/>
      <c r="BM33414" s="300"/>
      <c r="BN33414" s="300"/>
      <c r="BO33414" s="300"/>
      <c r="BP33414" s="300"/>
      <c r="BQ33414" s="300"/>
      <c r="BR33414" s="300"/>
      <c r="BS33414" s="300"/>
      <c r="BT33414" s="300"/>
      <c r="BU33414" s="300"/>
      <c r="BV33414" s="300"/>
      <c r="BW33414" s="300"/>
      <c r="BX33414" s="300"/>
      <c r="BY33414" s="300"/>
      <c r="BZ33414" s="300"/>
      <c r="CA33414" s="300"/>
      <c r="CB33414" s="300"/>
      <c r="CC33414" s="300"/>
      <c r="CD33414" s="300"/>
      <c r="CE33414" s="300"/>
      <c r="CF33414" s="300"/>
      <c r="CG33414" s="300"/>
      <c r="CH33414" s="300"/>
      <c r="CI33414" s="300"/>
      <c r="CJ33414" s="300"/>
      <c r="CK33414" s="300"/>
      <c r="CL33414" s="300"/>
      <c r="CM33414" s="300"/>
      <c r="CN33414" s="300"/>
      <c r="CO33414" s="300"/>
      <c r="CP33414" s="300"/>
      <c r="CQ33414" s="300"/>
      <c r="CR33414" s="300"/>
      <c r="CS33414" s="300"/>
      <c r="CT33414" s="300"/>
      <c r="CU33414" s="300"/>
      <c r="CV33414" s="300"/>
      <c r="CW33414" s="300"/>
      <c r="CX33414" s="300"/>
      <c r="CY33414" s="300"/>
      <c r="CZ33414" s="300"/>
      <c r="DA33414" s="300"/>
      <c r="DB33414" s="300"/>
      <c r="DC33414" s="300"/>
      <c r="DD33414" s="300"/>
      <c r="DE33414" s="300"/>
      <c r="DF33414" s="300"/>
      <c r="DG33414" s="300"/>
      <c r="DH33414" s="300"/>
      <c r="DI33414" s="300"/>
      <c r="DJ33414" s="300"/>
      <c r="DK33414" s="300"/>
      <c r="DL33414" s="300"/>
      <c r="DM33414" s="300"/>
      <c r="DN33414" s="300"/>
      <c r="DO33414" s="300"/>
      <c r="DP33414" s="300"/>
      <c r="DQ33414" s="300"/>
      <c r="DR33414" s="300"/>
      <c r="DS33414" s="300"/>
      <c r="DT33414" s="300"/>
      <c r="DU33414" s="300"/>
      <c r="DV33414" s="300"/>
      <c r="DW33414" s="300"/>
      <c r="DX33414" s="300"/>
      <c r="DY33414" s="300"/>
      <c r="DZ33414" s="300"/>
      <c r="EA33414" s="300"/>
      <c r="EB33414" s="300"/>
      <c r="EC33414" s="300"/>
      <c r="ED33414" s="300"/>
      <c r="EE33414" s="300"/>
      <c r="EF33414" s="300"/>
      <c r="EG33414" s="300"/>
      <c r="EH33414" s="300"/>
      <c r="EI33414" s="300"/>
      <c r="EJ33414" s="300"/>
      <c r="EK33414" s="300"/>
      <c r="EL33414" s="300"/>
      <c r="EM33414" s="300"/>
      <c r="EN33414" s="300"/>
      <c r="EO33414" s="300"/>
      <c r="EP33414" s="300"/>
      <c r="EQ33414" s="300"/>
      <c r="ER33414" s="300"/>
      <c r="ES33414" s="300"/>
      <c r="ET33414" s="300"/>
      <c r="EU33414" s="300"/>
      <c r="EV33414" s="300"/>
      <c r="EW33414" s="300"/>
      <c r="EX33414" s="300"/>
      <c r="EY33414" s="300"/>
      <c r="EZ33414" s="300"/>
      <c r="FA33414" s="300"/>
      <c r="FB33414" s="300"/>
      <c r="FC33414" s="300"/>
      <c r="FD33414" s="300"/>
      <c r="FE33414" s="300"/>
      <c r="FF33414" s="300"/>
      <c r="FG33414" s="300"/>
      <c r="FH33414" s="300"/>
      <c r="FI33414" s="300"/>
      <c r="FJ33414" s="300"/>
      <c r="FK33414" s="300"/>
      <c r="FL33414" s="300"/>
      <c r="FM33414" s="300"/>
      <c r="FN33414" s="300"/>
      <c r="FO33414" s="300"/>
      <c r="FP33414" s="300"/>
      <c r="FQ33414" s="300"/>
      <c r="FR33414" s="300"/>
      <c r="FS33414" s="300"/>
      <c r="FT33414" s="300"/>
      <c r="FU33414" s="300"/>
      <c r="FV33414" s="300"/>
      <c r="FW33414" s="300"/>
      <c r="FX33414" s="300"/>
      <c r="FY33414" s="300"/>
      <c r="FZ33414" s="300"/>
      <c r="GA33414" s="300"/>
      <c r="GB33414" s="300"/>
      <c r="GC33414" s="300"/>
      <c r="GD33414" s="300"/>
      <c r="GE33414" s="300"/>
      <c r="GF33414" s="300"/>
      <c r="GG33414" s="300"/>
      <c r="GH33414" s="300"/>
      <c r="GI33414" s="300"/>
      <c r="GJ33414" s="300"/>
      <c r="GK33414" s="300"/>
    </row>
    <row r="33415" spans="4:193" x14ac:dyDescent="0.25">
      <c r="D33415" s="300"/>
      <c r="J33415" s="300"/>
      <c r="K33415" s="300"/>
      <c r="L33415" s="300"/>
      <c r="M33415" s="300"/>
      <c r="N33415" s="300"/>
      <c r="O33415" s="300"/>
      <c r="P33415" s="300"/>
      <c r="Q33415" s="300"/>
      <c r="R33415" s="300"/>
      <c r="S33415" s="300"/>
      <c r="T33415" s="300"/>
      <c r="U33415" s="300"/>
      <c r="V33415" s="300"/>
      <c r="W33415" s="300"/>
      <c r="X33415" s="300"/>
      <c r="Y33415" s="300"/>
      <c r="Z33415" s="300"/>
      <c r="AA33415" s="300"/>
      <c r="AB33415" s="300"/>
      <c r="AC33415" s="300"/>
      <c r="AD33415" s="300"/>
      <c r="AE33415" s="300"/>
      <c r="AF33415" s="300"/>
      <c r="AG33415" s="300"/>
      <c r="AH33415" s="300"/>
      <c r="AI33415" s="300"/>
      <c r="AJ33415" s="300"/>
      <c r="AK33415" s="300"/>
      <c r="AL33415" s="300"/>
      <c r="AM33415" s="300"/>
      <c r="AN33415" s="300"/>
      <c r="AO33415" s="300"/>
      <c r="AP33415" s="300"/>
      <c r="AQ33415" s="300"/>
      <c r="AR33415" s="300"/>
      <c r="AS33415" s="300"/>
      <c r="AT33415" s="300"/>
      <c r="AU33415" s="300"/>
      <c r="AV33415" s="300"/>
      <c r="AW33415" s="300"/>
      <c r="AX33415" s="300"/>
      <c r="AY33415" s="300"/>
      <c r="AZ33415" s="300"/>
      <c r="BA33415" s="300"/>
      <c r="BB33415" s="300"/>
      <c r="BC33415" s="300"/>
      <c r="BD33415" s="300"/>
      <c r="BE33415" s="300"/>
      <c r="BF33415" s="300"/>
      <c r="BG33415" s="300"/>
      <c r="BH33415" s="300"/>
      <c r="BI33415" s="300"/>
      <c r="BJ33415" s="300"/>
      <c r="BK33415" s="300"/>
      <c r="BL33415" s="300"/>
      <c r="BM33415" s="300"/>
      <c r="BN33415" s="300"/>
      <c r="BO33415" s="300"/>
      <c r="BP33415" s="300"/>
      <c r="BQ33415" s="300"/>
      <c r="BR33415" s="300"/>
      <c r="BS33415" s="300"/>
      <c r="BT33415" s="300"/>
      <c r="BU33415" s="300"/>
      <c r="BV33415" s="300"/>
      <c r="BW33415" s="300"/>
      <c r="BX33415" s="300"/>
      <c r="BY33415" s="300"/>
      <c r="BZ33415" s="300"/>
      <c r="CA33415" s="300"/>
      <c r="CB33415" s="300"/>
      <c r="CC33415" s="300"/>
      <c r="CD33415" s="300"/>
      <c r="CE33415" s="300"/>
      <c r="CF33415" s="300"/>
      <c r="CG33415" s="300"/>
      <c r="CH33415" s="300"/>
      <c r="CI33415" s="300"/>
      <c r="CJ33415" s="300"/>
      <c r="CK33415" s="300"/>
      <c r="CL33415" s="300"/>
      <c r="CM33415" s="300"/>
      <c r="CN33415" s="300"/>
      <c r="CO33415" s="300"/>
      <c r="CP33415" s="300"/>
      <c r="CQ33415" s="300"/>
      <c r="CR33415" s="300"/>
      <c r="CS33415" s="300"/>
      <c r="CT33415" s="300"/>
      <c r="CU33415" s="300"/>
      <c r="CV33415" s="300"/>
      <c r="CW33415" s="300"/>
      <c r="CX33415" s="300"/>
      <c r="CY33415" s="300"/>
      <c r="CZ33415" s="300"/>
      <c r="DA33415" s="300"/>
      <c r="DB33415" s="300"/>
      <c r="DC33415" s="300"/>
      <c r="DD33415" s="300"/>
      <c r="DE33415" s="300"/>
      <c r="DF33415" s="300"/>
      <c r="DG33415" s="300"/>
      <c r="DH33415" s="300"/>
      <c r="DI33415" s="300"/>
      <c r="DJ33415" s="300"/>
      <c r="DK33415" s="300"/>
      <c r="DL33415" s="300"/>
      <c r="DM33415" s="300"/>
      <c r="DN33415" s="300"/>
      <c r="DO33415" s="300"/>
      <c r="DP33415" s="300"/>
      <c r="DQ33415" s="300"/>
      <c r="DR33415" s="300"/>
      <c r="DS33415" s="300"/>
      <c r="DT33415" s="300"/>
      <c r="DU33415" s="300"/>
      <c r="DV33415" s="300"/>
      <c r="DW33415" s="300"/>
      <c r="DX33415" s="300"/>
      <c r="DY33415" s="300"/>
      <c r="DZ33415" s="300"/>
      <c r="EA33415" s="300"/>
      <c r="EB33415" s="300"/>
      <c r="EC33415" s="300"/>
      <c r="ED33415" s="300"/>
      <c r="EE33415" s="300"/>
      <c r="EF33415" s="300"/>
      <c r="EG33415" s="300"/>
      <c r="EH33415" s="300"/>
      <c r="EI33415" s="300"/>
      <c r="EJ33415" s="300"/>
      <c r="EK33415" s="300"/>
      <c r="EL33415" s="300"/>
      <c r="EM33415" s="300"/>
      <c r="EN33415" s="300"/>
      <c r="EO33415" s="300"/>
      <c r="EP33415" s="300"/>
      <c r="EQ33415" s="300"/>
      <c r="ER33415" s="300"/>
      <c r="ES33415" s="300"/>
      <c r="ET33415" s="300"/>
      <c r="EU33415" s="300"/>
      <c r="EV33415" s="300"/>
      <c r="EW33415" s="300"/>
      <c r="EX33415" s="300"/>
      <c r="EY33415" s="300"/>
      <c r="EZ33415" s="300"/>
      <c r="FA33415" s="300"/>
      <c r="FB33415" s="300"/>
      <c r="FC33415" s="300"/>
      <c r="FD33415" s="300"/>
      <c r="FE33415" s="300"/>
      <c r="FF33415" s="300"/>
      <c r="FG33415" s="300"/>
      <c r="FH33415" s="300"/>
      <c r="FI33415" s="300"/>
      <c r="FJ33415" s="300"/>
      <c r="FK33415" s="300"/>
      <c r="FL33415" s="300"/>
      <c r="FM33415" s="300"/>
      <c r="FN33415" s="300"/>
      <c r="FO33415" s="300"/>
      <c r="FP33415" s="300"/>
      <c r="FQ33415" s="300"/>
      <c r="FR33415" s="300"/>
      <c r="FS33415" s="300"/>
      <c r="FT33415" s="300"/>
      <c r="FU33415" s="300"/>
      <c r="FV33415" s="300"/>
      <c r="FW33415" s="300"/>
      <c r="FX33415" s="300"/>
      <c r="FY33415" s="300"/>
      <c r="FZ33415" s="300"/>
      <c r="GA33415" s="300"/>
      <c r="GB33415" s="300"/>
      <c r="GC33415" s="300"/>
      <c r="GD33415" s="300"/>
      <c r="GE33415" s="300"/>
      <c r="GF33415" s="300"/>
      <c r="GG33415" s="300"/>
      <c r="GH33415" s="300"/>
      <c r="GI33415" s="300"/>
      <c r="GJ33415" s="300"/>
      <c r="GK33415" s="300"/>
    </row>
    <row r="33416" spans="4:193" x14ac:dyDescent="0.25">
      <c r="D33416" s="300"/>
      <c r="J33416" s="300"/>
      <c r="K33416" s="300"/>
      <c r="L33416" s="300"/>
      <c r="M33416" s="300"/>
      <c r="N33416" s="300"/>
      <c r="O33416" s="300"/>
      <c r="P33416" s="300"/>
      <c r="Q33416" s="300"/>
      <c r="R33416" s="300"/>
      <c r="S33416" s="300"/>
      <c r="T33416" s="300"/>
      <c r="U33416" s="300"/>
      <c r="V33416" s="300"/>
      <c r="W33416" s="300"/>
      <c r="X33416" s="300"/>
      <c r="Y33416" s="300"/>
      <c r="Z33416" s="300"/>
      <c r="AA33416" s="300"/>
      <c r="AB33416" s="300"/>
      <c r="AC33416" s="300"/>
      <c r="AD33416" s="300"/>
      <c r="AE33416" s="300"/>
      <c r="AF33416" s="300"/>
      <c r="AG33416" s="300"/>
      <c r="AH33416" s="300"/>
      <c r="AI33416" s="300"/>
      <c r="AJ33416" s="300"/>
      <c r="AK33416" s="300"/>
      <c r="AL33416" s="300"/>
      <c r="AM33416" s="300"/>
      <c r="AN33416" s="300"/>
      <c r="AO33416" s="300"/>
      <c r="AP33416" s="300"/>
      <c r="AQ33416" s="300"/>
      <c r="AR33416" s="300"/>
      <c r="AS33416" s="300"/>
      <c r="AT33416" s="300"/>
      <c r="AU33416" s="300"/>
      <c r="AV33416" s="300"/>
      <c r="AW33416" s="300"/>
      <c r="AX33416" s="300"/>
      <c r="AY33416" s="300"/>
      <c r="AZ33416" s="300"/>
      <c r="BA33416" s="300"/>
      <c r="BB33416" s="300"/>
      <c r="BC33416" s="300"/>
      <c r="BD33416" s="300"/>
      <c r="BE33416" s="300"/>
      <c r="BF33416" s="300"/>
      <c r="BG33416" s="300"/>
      <c r="BH33416" s="300"/>
      <c r="BI33416" s="300"/>
      <c r="BJ33416" s="300"/>
      <c r="BK33416" s="300"/>
      <c r="BL33416" s="300"/>
      <c r="BM33416" s="300"/>
      <c r="BN33416" s="300"/>
      <c r="BO33416" s="300"/>
      <c r="BP33416" s="300"/>
      <c r="BQ33416" s="300"/>
      <c r="BR33416" s="300"/>
      <c r="BS33416" s="300"/>
      <c r="BT33416" s="300"/>
      <c r="BU33416" s="300"/>
      <c r="BV33416" s="300"/>
      <c r="BW33416" s="300"/>
      <c r="BX33416" s="300"/>
      <c r="BY33416" s="300"/>
      <c r="BZ33416" s="300"/>
      <c r="CA33416" s="300"/>
      <c r="CB33416" s="300"/>
      <c r="CC33416" s="300"/>
      <c r="CD33416" s="300"/>
      <c r="CE33416" s="300"/>
      <c r="CF33416" s="300"/>
      <c r="CG33416" s="300"/>
      <c r="CH33416" s="300"/>
      <c r="CI33416" s="300"/>
      <c r="CJ33416" s="300"/>
      <c r="CK33416" s="300"/>
      <c r="CL33416" s="300"/>
      <c r="CM33416" s="300"/>
      <c r="CN33416" s="300"/>
      <c r="CO33416" s="300"/>
      <c r="CP33416" s="300"/>
      <c r="CQ33416" s="300"/>
      <c r="CR33416" s="300"/>
      <c r="CS33416" s="300"/>
      <c r="CT33416" s="300"/>
      <c r="CU33416" s="300"/>
      <c r="CV33416" s="300"/>
      <c r="CW33416" s="300"/>
      <c r="CX33416" s="300"/>
      <c r="CY33416" s="300"/>
      <c r="CZ33416" s="300"/>
      <c r="DA33416" s="300"/>
      <c r="DB33416" s="300"/>
      <c r="DC33416" s="300"/>
      <c r="DD33416" s="300"/>
      <c r="DE33416" s="300"/>
      <c r="DF33416" s="300"/>
      <c r="DG33416" s="300"/>
      <c r="DH33416" s="300"/>
      <c r="DI33416" s="300"/>
      <c r="DJ33416" s="300"/>
      <c r="DK33416" s="300"/>
      <c r="DL33416" s="300"/>
      <c r="DM33416" s="300"/>
      <c r="DN33416" s="300"/>
      <c r="DO33416" s="300"/>
      <c r="DP33416" s="300"/>
      <c r="DQ33416" s="300"/>
      <c r="DR33416" s="300"/>
      <c r="DS33416" s="300"/>
      <c r="DT33416" s="300"/>
      <c r="DU33416" s="300"/>
      <c r="DV33416" s="300"/>
      <c r="DW33416" s="300"/>
      <c r="DX33416" s="300"/>
      <c r="DY33416" s="300"/>
      <c r="DZ33416" s="300"/>
      <c r="EA33416" s="300"/>
      <c r="EB33416" s="300"/>
      <c r="EC33416" s="300"/>
      <c r="ED33416" s="300"/>
      <c r="EE33416" s="300"/>
      <c r="EF33416" s="300"/>
      <c r="EG33416" s="300"/>
      <c r="EH33416" s="300"/>
      <c r="EI33416" s="300"/>
      <c r="EJ33416" s="300"/>
      <c r="EK33416" s="300"/>
      <c r="EL33416" s="300"/>
      <c r="EM33416" s="300"/>
      <c r="EN33416" s="300"/>
      <c r="EO33416" s="300"/>
      <c r="EP33416" s="300"/>
      <c r="EQ33416" s="300"/>
      <c r="ER33416" s="300"/>
      <c r="ES33416" s="300"/>
      <c r="ET33416" s="300"/>
      <c r="EU33416" s="300"/>
      <c r="EV33416" s="300"/>
      <c r="EW33416" s="300"/>
      <c r="EX33416" s="300"/>
      <c r="EY33416" s="300"/>
      <c r="EZ33416" s="300"/>
      <c r="FA33416" s="300"/>
      <c r="FB33416" s="300"/>
      <c r="FC33416" s="300"/>
      <c r="FD33416" s="300"/>
      <c r="FE33416" s="300"/>
      <c r="FF33416" s="300"/>
      <c r="FG33416" s="300"/>
      <c r="FH33416" s="300"/>
      <c r="FI33416" s="300"/>
      <c r="FJ33416" s="300"/>
      <c r="FK33416" s="300"/>
      <c r="FL33416" s="300"/>
      <c r="FM33416" s="300"/>
      <c r="FN33416" s="300"/>
      <c r="FO33416" s="300"/>
      <c r="FP33416" s="300"/>
      <c r="FQ33416" s="300"/>
      <c r="FR33416" s="300"/>
      <c r="FS33416" s="300"/>
      <c r="FT33416" s="300"/>
      <c r="FU33416" s="300"/>
      <c r="FV33416" s="300"/>
      <c r="FW33416" s="300"/>
      <c r="FX33416" s="300"/>
      <c r="FY33416" s="300"/>
      <c r="FZ33416" s="300"/>
      <c r="GA33416" s="300"/>
      <c r="GB33416" s="300"/>
      <c r="GC33416" s="300"/>
      <c r="GD33416" s="300"/>
      <c r="GE33416" s="300"/>
      <c r="GF33416" s="300"/>
      <c r="GG33416" s="300"/>
      <c r="GH33416" s="300"/>
      <c r="GI33416" s="300"/>
      <c r="GJ33416" s="300"/>
      <c r="GK33416" s="300"/>
    </row>
    <row r="33417" spans="4:193" x14ac:dyDescent="0.25">
      <c r="D33417" s="300"/>
      <c r="J33417" s="300"/>
      <c r="K33417" s="300"/>
      <c r="L33417" s="300"/>
      <c r="M33417" s="300"/>
      <c r="N33417" s="300"/>
      <c r="O33417" s="300"/>
      <c r="P33417" s="300"/>
      <c r="Q33417" s="300"/>
      <c r="R33417" s="300"/>
      <c r="S33417" s="300"/>
      <c r="T33417" s="300"/>
      <c r="U33417" s="300"/>
      <c r="V33417" s="300"/>
      <c r="W33417" s="300"/>
      <c r="X33417" s="300"/>
      <c r="Y33417" s="300"/>
      <c r="Z33417" s="300"/>
      <c r="AA33417" s="300"/>
      <c r="AB33417" s="300"/>
      <c r="AC33417" s="300"/>
      <c r="AD33417" s="300"/>
      <c r="AE33417" s="300"/>
      <c r="AF33417" s="300"/>
      <c r="AG33417" s="300"/>
      <c r="AH33417" s="300"/>
      <c r="AI33417" s="300"/>
      <c r="AJ33417" s="300"/>
      <c r="AK33417" s="300"/>
      <c r="AL33417" s="300"/>
      <c r="AM33417" s="300"/>
      <c r="AN33417" s="300"/>
      <c r="AO33417" s="300"/>
      <c r="AP33417" s="300"/>
      <c r="AQ33417" s="300"/>
      <c r="AR33417" s="300"/>
      <c r="AS33417" s="300"/>
      <c r="AT33417" s="300"/>
      <c r="AU33417" s="300"/>
      <c r="AV33417" s="300"/>
      <c r="AW33417" s="300"/>
      <c r="AX33417" s="300"/>
      <c r="AY33417" s="300"/>
      <c r="AZ33417" s="300"/>
      <c r="BA33417" s="300"/>
      <c r="BB33417" s="300"/>
      <c r="BC33417" s="300"/>
      <c r="BD33417" s="300"/>
      <c r="BE33417" s="300"/>
      <c r="BF33417" s="300"/>
      <c r="BG33417" s="300"/>
      <c r="BH33417" s="300"/>
      <c r="BI33417" s="300"/>
      <c r="BJ33417" s="300"/>
      <c r="BK33417" s="300"/>
      <c r="BL33417" s="300"/>
      <c r="BM33417" s="300"/>
      <c r="BN33417" s="300"/>
      <c r="BO33417" s="300"/>
      <c r="BP33417" s="300"/>
      <c r="BQ33417" s="300"/>
      <c r="BR33417" s="300"/>
      <c r="BS33417" s="300"/>
      <c r="BT33417" s="300"/>
      <c r="BU33417" s="300"/>
      <c r="BV33417" s="300"/>
      <c r="BW33417" s="300"/>
      <c r="BX33417" s="300"/>
      <c r="BY33417" s="300"/>
      <c r="BZ33417" s="300"/>
      <c r="CA33417" s="300"/>
      <c r="CB33417" s="300"/>
      <c r="CC33417" s="300"/>
      <c r="CD33417" s="300"/>
      <c r="CE33417" s="300"/>
      <c r="CF33417" s="300"/>
      <c r="CG33417" s="300"/>
      <c r="CH33417" s="300"/>
      <c r="CI33417" s="300"/>
      <c r="CJ33417" s="300"/>
      <c r="CK33417" s="300"/>
      <c r="CL33417" s="300"/>
      <c r="CM33417" s="300"/>
      <c r="CN33417" s="300"/>
      <c r="CO33417" s="300"/>
      <c r="CP33417" s="300"/>
      <c r="CQ33417" s="300"/>
      <c r="CR33417" s="300"/>
      <c r="CS33417" s="300"/>
      <c r="CT33417" s="300"/>
      <c r="CU33417" s="300"/>
      <c r="CV33417" s="300"/>
      <c r="CW33417" s="300"/>
      <c r="CX33417" s="300"/>
      <c r="CY33417" s="300"/>
      <c r="CZ33417" s="300"/>
      <c r="DA33417" s="300"/>
      <c r="DB33417" s="300"/>
      <c r="DC33417" s="300"/>
      <c r="DD33417" s="300"/>
      <c r="DE33417" s="300"/>
      <c r="DF33417" s="300"/>
      <c r="DG33417" s="300"/>
      <c r="DH33417" s="300"/>
      <c r="DI33417" s="300"/>
      <c r="DJ33417" s="300"/>
      <c r="DK33417" s="300"/>
      <c r="DL33417" s="300"/>
      <c r="DM33417" s="300"/>
      <c r="DN33417" s="300"/>
      <c r="DO33417" s="300"/>
      <c r="DP33417" s="300"/>
      <c r="DQ33417" s="300"/>
      <c r="DR33417" s="300"/>
      <c r="DS33417" s="300"/>
      <c r="DT33417" s="300"/>
      <c r="DU33417" s="300"/>
      <c r="DV33417" s="300"/>
      <c r="DW33417" s="300"/>
      <c r="DX33417" s="300"/>
      <c r="DY33417" s="300"/>
      <c r="DZ33417" s="300"/>
      <c r="EA33417" s="300"/>
      <c r="EB33417" s="300"/>
      <c r="EC33417" s="300"/>
      <c r="ED33417" s="300"/>
      <c r="EE33417" s="300"/>
      <c r="EF33417" s="300"/>
      <c r="EG33417" s="300"/>
      <c r="EH33417" s="300"/>
      <c r="EI33417" s="300"/>
      <c r="EJ33417" s="300"/>
      <c r="EK33417" s="300"/>
      <c r="EL33417" s="300"/>
      <c r="EM33417" s="300"/>
      <c r="EN33417" s="300"/>
      <c r="EO33417" s="300"/>
      <c r="EP33417" s="300"/>
      <c r="EQ33417" s="300"/>
      <c r="ER33417" s="300"/>
      <c r="ES33417" s="300"/>
      <c r="ET33417" s="300"/>
      <c r="EU33417" s="300"/>
      <c r="EV33417" s="300"/>
      <c r="EW33417" s="300"/>
      <c r="EX33417" s="300"/>
      <c r="EY33417" s="300"/>
      <c r="EZ33417" s="300"/>
      <c r="FA33417" s="300"/>
      <c r="FB33417" s="300"/>
      <c r="FC33417" s="300"/>
      <c r="FD33417" s="300"/>
      <c r="FE33417" s="300"/>
      <c r="FF33417" s="300"/>
      <c r="FG33417" s="300"/>
      <c r="FH33417" s="300"/>
      <c r="FI33417" s="300"/>
      <c r="FJ33417" s="300"/>
      <c r="FK33417" s="300"/>
      <c r="FL33417" s="300"/>
      <c r="FM33417" s="300"/>
      <c r="FN33417" s="300"/>
      <c r="FO33417" s="300"/>
      <c r="FP33417" s="300"/>
      <c r="FQ33417" s="300"/>
      <c r="FR33417" s="300"/>
      <c r="FS33417" s="300"/>
      <c r="FT33417" s="300"/>
      <c r="FU33417" s="300"/>
      <c r="FV33417" s="300"/>
      <c r="FW33417" s="300"/>
      <c r="FX33417" s="300"/>
      <c r="FY33417" s="300"/>
      <c r="FZ33417" s="300"/>
      <c r="GA33417" s="300"/>
      <c r="GB33417" s="300"/>
      <c r="GC33417" s="300"/>
      <c r="GD33417" s="300"/>
      <c r="GE33417" s="300"/>
      <c r="GF33417" s="300"/>
      <c r="GG33417" s="300"/>
      <c r="GH33417" s="300"/>
      <c r="GI33417" s="300"/>
      <c r="GJ33417" s="300"/>
      <c r="GK33417" s="300"/>
    </row>
    <row r="33418" spans="4:193" x14ac:dyDescent="0.25">
      <c r="D33418" s="300"/>
      <c r="J33418" s="300"/>
      <c r="K33418" s="300"/>
      <c r="L33418" s="300"/>
      <c r="M33418" s="300"/>
      <c r="N33418" s="300"/>
      <c r="O33418" s="300"/>
      <c r="P33418" s="300"/>
      <c r="Q33418" s="300"/>
      <c r="R33418" s="300"/>
      <c r="S33418" s="300"/>
      <c r="T33418" s="300"/>
      <c r="U33418" s="300"/>
      <c r="V33418" s="300"/>
      <c r="W33418" s="300"/>
      <c r="X33418" s="300"/>
      <c r="Y33418" s="300"/>
      <c r="Z33418" s="300"/>
      <c r="AA33418" s="300"/>
      <c r="AB33418" s="300"/>
      <c r="AC33418" s="300"/>
      <c r="AD33418" s="300"/>
      <c r="AE33418" s="300"/>
      <c r="AF33418" s="300"/>
      <c r="AG33418" s="300"/>
      <c r="AH33418" s="300"/>
      <c r="AI33418" s="300"/>
      <c r="AJ33418" s="300"/>
      <c r="AK33418" s="300"/>
      <c r="AL33418" s="300"/>
      <c r="AM33418" s="300"/>
      <c r="AN33418" s="300"/>
      <c r="AO33418" s="300"/>
      <c r="AP33418" s="300"/>
      <c r="AQ33418" s="300"/>
      <c r="AR33418" s="300"/>
      <c r="AS33418" s="300"/>
      <c r="AT33418" s="300"/>
      <c r="AU33418" s="300"/>
      <c r="AV33418" s="300"/>
      <c r="AW33418" s="300"/>
      <c r="AX33418" s="300"/>
      <c r="AY33418" s="300"/>
      <c r="AZ33418" s="300"/>
      <c r="BA33418" s="300"/>
      <c r="BB33418" s="300"/>
      <c r="BC33418" s="300"/>
      <c r="BD33418" s="300"/>
      <c r="BE33418" s="300"/>
      <c r="BF33418" s="300"/>
      <c r="BG33418" s="300"/>
      <c r="BH33418" s="300"/>
      <c r="BI33418" s="300"/>
      <c r="BJ33418" s="300"/>
      <c r="BK33418" s="300"/>
      <c r="BL33418" s="300"/>
      <c r="BM33418" s="300"/>
      <c r="BN33418" s="300"/>
      <c r="BO33418" s="300"/>
      <c r="BP33418" s="300"/>
      <c r="BQ33418" s="300"/>
      <c r="BR33418" s="300"/>
      <c r="BS33418" s="300"/>
      <c r="BT33418" s="300"/>
      <c r="BU33418" s="300"/>
      <c r="BV33418" s="300"/>
      <c r="BW33418" s="300"/>
      <c r="BX33418" s="300"/>
      <c r="BY33418" s="300"/>
      <c r="BZ33418" s="300"/>
      <c r="CA33418" s="300"/>
      <c r="CB33418" s="300"/>
      <c r="CC33418" s="300"/>
      <c r="CD33418" s="300"/>
      <c r="CE33418" s="300"/>
      <c r="CF33418" s="300"/>
      <c r="CG33418" s="300"/>
      <c r="CH33418" s="300"/>
      <c r="CI33418" s="300"/>
      <c r="CJ33418" s="300"/>
      <c r="CK33418" s="300"/>
      <c r="CL33418" s="300"/>
      <c r="CM33418" s="300"/>
      <c r="CN33418" s="300"/>
      <c r="CO33418" s="300"/>
      <c r="CP33418" s="300"/>
      <c r="CQ33418" s="300"/>
      <c r="CR33418" s="300"/>
      <c r="CS33418" s="300"/>
      <c r="CT33418" s="300"/>
      <c r="CU33418" s="300"/>
      <c r="CV33418" s="300"/>
      <c r="CW33418" s="300"/>
      <c r="CX33418" s="300"/>
      <c r="CY33418" s="300"/>
      <c r="CZ33418" s="300"/>
      <c r="DA33418" s="300"/>
      <c r="DB33418" s="300"/>
      <c r="DC33418" s="300"/>
      <c r="DD33418" s="300"/>
      <c r="DE33418" s="300"/>
      <c r="DF33418" s="300"/>
      <c r="DG33418" s="300"/>
      <c r="DH33418" s="300"/>
      <c r="DI33418" s="300"/>
      <c r="DJ33418" s="300"/>
      <c r="DK33418" s="300"/>
      <c r="DL33418" s="300"/>
      <c r="DM33418" s="300"/>
      <c r="DN33418" s="300"/>
      <c r="DO33418" s="300"/>
      <c r="DP33418" s="300"/>
      <c r="DQ33418" s="300"/>
      <c r="DR33418" s="300"/>
      <c r="DS33418" s="300"/>
      <c r="DT33418" s="300"/>
      <c r="DU33418" s="300"/>
      <c r="DV33418" s="300"/>
      <c r="DW33418" s="300"/>
      <c r="DX33418" s="300"/>
      <c r="DY33418" s="300"/>
      <c r="DZ33418" s="300"/>
      <c r="EA33418" s="300"/>
      <c r="EB33418" s="300"/>
      <c r="EC33418" s="300"/>
      <c r="ED33418" s="300"/>
      <c r="EE33418" s="300"/>
      <c r="EF33418" s="300"/>
      <c r="EG33418" s="300"/>
      <c r="EH33418" s="300"/>
      <c r="EI33418" s="300"/>
      <c r="EJ33418" s="300"/>
      <c r="EK33418" s="300"/>
      <c r="EL33418" s="300"/>
      <c r="EM33418" s="300"/>
      <c r="EN33418" s="300"/>
      <c r="EO33418" s="300"/>
      <c r="EP33418" s="300"/>
      <c r="EQ33418" s="300"/>
      <c r="ER33418" s="300"/>
      <c r="ES33418" s="300"/>
      <c r="ET33418" s="300"/>
      <c r="EU33418" s="300"/>
      <c r="EV33418" s="300"/>
      <c r="EW33418" s="300"/>
      <c r="EX33418" s="300"/>
      <c r="EY33418" s="300"/>
      <c r="EZ33418" s="300"/>
      <c r="FA33418" s="300"/>
      <c r="FB33418" s="300"/>
      <c r="FC33418" s="300"/>
      <c r="FD33418" s="300"/>
      <c r="FE33418" s="300"/>
      <c r="FF33418" s="300"/>
      <c r="FG33418" s="300"/>
      <c r="FH33418" s="300"/>
      <c r="FI33418" s="300"/>
      <c r="FJ33418" s="300"/>
      <c r="FK33418" s="300"/>
      <c r="FL33418" s="300"/>
      <c r="FM33418" s="300"/>
      <c r="FN33418" s="300"/>
      <c r="FO33418" s="300"/>
      <c r="FP33418" s="300"/>
      <c r="FQ33418" s="300"/>
      <c r="FR33418" s="300"/>
      <c r="FS33418" s="300"/>
      <c r="FT33418" s="300"/>
      <c r="FU33418" s="300"/>
      <c r="FV33418" s="300"/>
      <c r="FW33418" s="300"/>
      <c r="FX33418" s="300"/>
      <c r="FY33418" s="300"/>
      <c r="FZ33418" s="300"/>
      <c r="GA33418" s="300"/>
      <c r="GB33418" s="300"/>
      <c r="GC33418" s="300"/>
      <c r="GD33418" s="300"/>
      <c r="GE33418" s="300"/>
      <c r="GF33418" s="300"/>
      <c r="GG33418" s="300"/>
      <c r="GH33418" s="300"/>
      <c r="GI33418" s="300"/>
      <c r="GJ33418" s="300"/>
      <c r="GK33418" s="300"/>
    </row>
    <row r="33419" spans="4:193" x14ac:dyDescent="0.25">
      <c r="D33419" s="300"/>
      <c r="J33419" s="300"/>
      <c r="K33419" s="300"/>
      <c r="L33419" s="300"/>
      <c r="M33419" s="300"/>
      <c r="N33419" s="300"/>
      <c r="O33419" s="300"/>
      <c r="P33419" s="300"/>
      <c r="Q33419" s="300"/>
      <c r="R33419" s="300"/>
      <c r="S33419" s="300"/>
      <c r="T33419" s="300"/>
      <c r="U33419" s="300"/>
      <c r="V33419" s="300"/>
      <c r="W33419" s="300"/>
      <c r="X33419" s="300"/>
      <c r="Y33419" s="300"/>
      <c r="Z33419" s="300"/>
      <c r="AA33419" s="300"/>
      <c r="AB33419" s="300"/>
      <c r="AC33419" s="300"/>
      <c r="AD33419" s="300"/>
      <c r="AE33419" s="300"/>
      <c r="AF33419" s="300"/>
      <c r="AG33419" s="300"/>
      <c r="AH33419" s="300"/>
      <c r="AI33419" s="300"/>
      <c r="AJ33419" s="300"/>
      <c r="AK33419" s="300"/>
      <c r="AL33419" s="300"/>
      <c r="AM33419" s="300"/>
      <c r="AN33419" s="300"/>
      <c r="AO33419" s="300"/>
      <c r="AP33419" s="300"/>
      <c r="AQ33419" s="300"/>
      <c r="AR33419" s="300"/>
      <c r="AS33419" s="300"/>
      <c r="AT33419" s="300"/>
      <c r="AU33419" s="300"/>
      <c r="AV33419" s="300"/>
      <c r="AW33419" s="300"/>
      <c r="AX33419" s="300"/>
      <c r="AY33419" s="300"/>
      <c r="AZ33419" s="300"/>
      <c r="BA33419" s="300"/>
      <c r="BB33419" s="300"/>
      <c r="BC33419" s="300"/>
      <c r="BD33419" s="300"/>
      <c r="BE33419" s="300"/>
      <c r="BF33419" s="300"/>
      <c r="BG33419" s="300"/>
      <c r="BH33419" s="300"/>
      <c r="BI33419" s="300"/>
      <c r="BJ33419" s="300"/>
      <c r="BK33419" s="300"/>
      <c r="BL33419" s="300"/>
      <c r="BM33419" s="300"/>
      <c r="BN33419" s="300"/>
      <c r="BO33419" s="300"/>
      <c r="BP33419" s="300"/>
      <c r="BQ33419" s="300"/>
      <c r="BR33419" s="300"/>
      <c r="BS33419" s="300"/>
      <c r="BT33419" s="300"/>
      <c r="BU33419" s="300"/>
      <c r="BV33419" s="300"/>
      <c r="BW33419" s="300"/>
      <c r="BX33419" s="300"/>
      <c r="BY33419" s="300"/>
      <c r="BZ33419" s="300"/>
      <c r="CA33419" s="300"/>
      <c r="CB33419" s="300"/>
      <c r="CC33419" s="300"/>
      <c r="CD33419" s="300"/>
      <c r="CE33419" s="300"/>
      <c r="CF33419" s="300"/>
      <c r="CG33419" s="300"/>
      <c r="CH33419" s="300"/>
      <c r="CI33419" s="300"/>
      <c r="CJ33419" s="300"/>
      <c r="CK33419" s="300"/>
      <c r="CL33419" s="300"/>
      <c r="CM33419" s="300"/>
      <c r="CN33419" s="300"/>
      <c r="CO33419" s="300"/>
      <c r="CP33419" s="300"/>
      <c r="CQ33419" s="300"/>
      <c r="CR33419" s="300"/>
      <c r="CS33419" s="300"/>
      <c r="CT33419" s="300"/>
      <c r="CU33419" s="300"/>
      <c r="CV33419" s="300"/>
      <c r="CW33419" s="300"/>
      <c r="CX33419" s="300"/>
      <c r="CY33419" s="300"/>
      <c r="CZ33419" s="300"/>
      <c r="DA33419" s="300"/>
      <c r="DB33419" s="300"/>
      <c r="DC33419" s="300"/>
      <c r="DD33419" s="300"/>
      <c r="DE33419" s="300"/>
      <c r="DF33419" s="300"/>
      <c r="DG33419" s="300"/>
      <c r="DH33419" s="300"/>
      <c r="DI33419" s="300"/>
      <c r="DJ33419" s="300"/>
      <c r="DK33419" s="300"/>
      <c r="DL33419" s="300"/>
      <c r="DM33419" s="300"/>
      <c r="DN33419" s="300"/>
      <c r="DO33419" s="300"/>
      <c r="DP33419" s="300"/>
      <c r="DQ33419" s="300"/>
      <c r="DR33419" s="300"/>
      <c r="DS33419" s="300"/>
      <c r="DT33419" s="300"/>
      <c r="DU33419" s="300"/>
      <c r="DV33419" s="300"/>
      <c r="DW33419" s="300"/>
      <c r="DX33419" s="300"/>
      <c r="DY33419" s="300"/>
      <c r="DZ33419" s="300"/>
      <c r="EA33419" s="300"/>
      <c r="EB33419" s="300"/>
      <c r="EC33419" s="300"/>
      <c r="ED33419" s="300"/>
      <c r="EE33419" s="300"/>
      <c r="EF33419" s="300"/>
      <c r="EG33419" s="300"/>
      <c r="EH33419" s="300"/>
      <c r="EI33419" s="300"/>
      <c r="EJ33419" s="300"/>
      <c r="EK33419" s="300"/>
      <c r="EL33419" s="300"/>
      <c r="EM33419" s="300"/>
      <c r="EN33419" s="300"/>
      <c r="EO33419" s="300"/>
      <c r="EP33419" s="300"/>
      <c r="EQ33419" s="300"/>
      <c r="ER33419" s="300"/>
      <c r="ES33419" s="300"/>
      <c r="ET33419" s="300"/>
      <c r="EU33419" s="300"/>
      <c r="EV33419" s="300"/>
      <c r="EW33419" s="300"/>
      <c r="EX33419" s="300"/>
      <c r="EY33419" s="300"/>
      <c r="EZ33419" s="300"/>
      <c r="FA33419" s="300"/>
      <c r="FB33419" s="300"/>
      <c r="FC33419" s="300"/>
      <c r="FD33419" s="300"/>
      <c r="FE33419" s="300"/>
      <c r="FF33419" s="300"/>
      <c r="FG33419" s="300"/>
      <c r="FH33419" s="300"/>
      <c r="FI33419" s="300"/>
      <c r="FJ33419" s="300"/>
      <c r="FK33419" s="300"/>
      <c r="FL33419" s="300"/>
      <c r="FM33419" s="300"/>
      <c r="FN33419" s="300"/>
      <c r="FO33419" s="300"/>
      <c r="FP33419" s="300"/>
      <c r="FQ33419" s="300"/>
      <c r="FR33419" s="300"/>
      <c r="FS33419" s="300"/>
      <c r="FT33419" s="300"/>
      <c r="FU33419" s="300"/>
      <c r="FV33419" s="300"/>
      <c r="FW33419" s="300"/>
      <c r="FX33419" s="300"/>
      <c r="FY33419" s="300"/>
      <c r="FZ33419" s="300"/>
      <c r="GA33419" s="300"/>
      <c r="GB33419" s="300"/>
      <c r="GC33419" s="300"/>
      <c r="GD33419" s="300"/>
      <c r="GE33419" s="300"/>
      <c r="GF33419" s="300"/>
      <c r="GG33419" s="300"/>
      <c r="GH33419" s="300"/>
      <c r="GI33419" s="300"/>
      <c r="GJ33419" s="300"/>
      <c r="GK33419" s="300"/>
    </row>
    <row r="33420" spans="4:193" x14ac:dyDescent="0.25">
      <c r="D33420" s="300"/>
      <c r="J33420" s="300"/>
      <c r="K33420" s="300"/>
      <c r="L33420" s="300"/>
      <c r="M33420" s="300"/>
      <c r="N33420" s="300"/>
      <c r="O33420" s="300"/>
      <c r="P33420" s="300"/>
      <c r="Q33420" s="300"/>
      <c r="R33420" s="300"/>
      <c r="S33420" s="300"/>
      <c r="T33420" s="300"/>
      <c r="U33420" s="300"/>
      <c r="V33420" s="300"/>
      <c r="W33420" s="300"/>
      <c r="X33420" s="300"/>
      <c r="Y33420" s="300"/>
      <c r="Z33420" s="300"/>
      <c r="AA33420" s="300"/>
      <c r="AB33420" s="300"/>
      <c r="AC33420" s="300"/>
      <c r="AD33420" s="300"/>
      <c r="AE33420" s="300"/>
      <c r="AF33420" s="300"/>
      <c r="AG33420" s="300"/>
      <c r="AH33420" s="300"/>
      <c r="AI33420" s="300"/>
      <c r="AJ33420" s="300"/>
      <c r="AK33420" s="300"/>
      <c r="AL33420" s="300"/>
      <c r="AM33420" s="300"/>
      <c r="AN33420" s="300"/>
      <c r="AO33420" s="300"/>
      <c r="AP33420" s="300"/>
      <c r="AQ33420" s="300"/>
      <c r="AR33420" s="300"/>
      <c r="AS33420" s="300"/>
      <c r="AT33420" s="300"/>
      <c r="AU33420" s="300"/>
      <c r="AV33420" s="300"/>
      <c r="AW33420" s="300"/>
      <c r="AX33420" s="300"/>
      <c r="AY33420" s="300"/>
      <c r="AZ33420" s="300"/>
      <c r="BA33420" s="300"/>
      <c r="BB33420" s="300"/>
      <c r="BC33420" s="300"/>
      <c r="BD33420" s="300"/>
      <c r="BE33420" s="300"/>
      <c r="BF33420" s="300"/>
      <c r="BG33420" s="300"/>
      <c r="BH33420" s="300"/>
      <c r="BI33420" s="300"/>
      <c r="BJ33420" s="300"/>
      <c r="BK33420" s="300"/>
      <c r="BL33420" s="300"/>
      <c r="BM33420" s="300"/>
      <c r="BN33420" s="300"/>
      <c r="BO33420" s="300"/>
      <c r="BP33420" s="300"/>
      <c r="BQ33420" s="300"/>
      <c r="BR33420" s="300"/>
      <c r="BS33420" s="300"/>
      <c r="BT33420" s="300"/>
      <c r="BU33420" s="300"/>
      <c r="BV33420" s="300"/>
      <c r="BW33420" s="300"/>
      <c r="BX33420" s="300"/>
      <c r="BY33420" s="300"/>
      <c r="BZ33420" s="300"/>
      <c r="CA33420" s="300"/>
      <c r="CB33420" s="300"/>
      <c r="CC33420" s="300"/>
      <c r="CD33420" s="300"/>
      <c r="CE33420" s="300"/>
      <c r="CF33420" s="300"/>
      <c r="CG33420" s="300"/>
      <c r="CH33420" s="300"/>
      <c r="CI33420" s="300"/>
      <c r="CJ33420" s="300"/>
      <c r="CK33420" s="300"/>
      <c r="CL33420" s="300"/>
      <c r="CM33420" s="300"/>
      <c r="CN33420" s="300"/>
      <c r="CO33420" s="300"/>
      <c r="CP33420" s="300"/>
      <c r="CQ33420" s="300"/>
      <c r="CR33420" s="300"/>
      <c r="CS33420" s="300"/>
      <c r="CT33420" s="300"/>
      <c r="CU33420" s="300"/>
      <c r="CV33420" s="300"/>
      <c r="CW33420" s="300"/>
      <c r="CX33420" s="300"/>
      <c r="CY33420" s="300"/>
      <c r="CZ33420" s="300"/>
      <c r="DA33420" s="300"/>
      <c r="DB33420" s="300"/>
      <c r="DC33420" s="300"/>
      <c r="DD33420" s="300"/>
      <c r="DE33420" s="300"/>
      <c r="DF33420" s="300"/>
      <c r="DG33420" s="300"/>
      <c r="DH33420" s="300"/>
      <c r="DI33420" s="300"/>
      <c r="DJ33420" s="300"/>
      <c r="DK33420" s="300"/>
      <c r="DL33420" s="300"/>
      <c r="DM33420" s="300"/>
      <c r="DN33420" s="300"/>
      <c r="DO33420" s="300"/>
      <c r="DP33420" s="300"/>
      <c r="DQ33420" s="300"/>
      <c r="DR33420" s="300"/>
      <c r="DS33420" s="300"/>
      <c r="DT33420" s="300"/>
      <c r="DU33420" s="300"/>
      <c r="DV33420" s="300"/>
      <c r="DW33420" s="300"/>
      <c r="DX33420" s="300"/>
      <c r="DY33420" s="300"/>
      <c r="DZ33420" s="300"/>
      <c r="EA33420" s="300"/>
      <c r="EB33420" s="300"/>
      <c r="EC33420" s="300"/>
      <c r="ED33420" s="300"/>
      <c r="EE33420" s="300"/>
      <c r="EF33420" s="300"/>
      <c r="EG33420" s="300"/>
      <c r="EH33420" s="300"/>
      <c r="EI33420" s="300"/>
      <c r="EJ33420" s="300"/>
      <c r="EK33420" s="300"/>
      <c r="EL33420" s="300"/>
      <c r="EM33420" s="300"/>
      <c r="EN33420" s="300"/>
      <c r="EO33420" s="300"/>
      <c r="EP33420" s="300"/>
      <c r="EQ33420" s="300"/>
      <c r="ER33420" s="300"/>
      <c r="ES33420" s="300"/>
      <c r="ET33420" s="300"/>
      <c r="EU33420" s="300"/>
      <c r="EV33420" s="300"/>
      <c r="EW33420" s="300"/>
      <c r="EX33420" s="300"/>
      <c r="EY33420" s="300"/>
      <c r="EZ33420" s="300"/>
      <c r="FA33420" s="300"/>
      <c r="FB33420" s="300"/>
      <c r="FC33420" s="300"/>
      <c r="FD33420" s="300"/>
      <c r="FE33420" s="300"/>
      <c r="FF33420" s="300"/>
      <c r="FG33420" s="300"/>
      <c r="FH33420" s="300"/>
      <c r="FI33420" s="300"/>
      <c r="FJ33420" s="300"/>
      <c r="FK33420" s="300"/>
      <c r="FL33420" s="300"/>
      <c r="FM33420" s="300"/>
      <c r="FN33420" s="300"/>
      <c r="FO33420" s="300"/>
      <c r="FP33420" s="300"/>
      <c r="FQ33420" s="300"/>
      <c r="FR33420" s="300"/>
      <c r="FS33420" s="300"/>
      <c r="FT33420" s="300"/>
      <c r="FU33420" s="300"/>
      <c r="FV33420" s="300"/>
      <c r="FW33420" s="300"/>
      <c r="FX33420" s="300"/>
      <c r="FY33420" s="300"/>
      <c r="FZ33420" s="300"/>
      <c r="GA33420" s="300"/>
      <c r="GB33420" s="300"/>
      <c r="GC33420" s="300"/>
      <c r="GD33420" s="300"/>
      <c r="GE33420" s="300"/>
      <c r="GF33420" s="300"/>
      <c r="GG33420" s="300"/>
      <c r="GH33420" s="300"/>
      <c r="GI33420" s="300"/>
      <c r="GJ33420" s="300"/>
      <c r="GK33420" s="300"/>
    </row>
    <row r="33421" spans="4:193" x14ac:dyDescent="0.25">
      <c r="D33421" s="300"/>
      <c r="J33421" s="300"/>
      <c r="K33421" s="300"/>
      <c r="L33421" s="300"/>
      <c r="M33421" s="300"/>
      <c r="N33421" s="300"/>
      <c r="O33421" s="300"/>
      <c r="P33421" s="300"/>
      <c r="Q33421" s="300"/>
      <c r="R33421" s="300"/>
      <c r="S33421" s="300"/>
      <c r="T33421" s="300"/>
      <c r="U33421" s="300"/>
      <c r="V33421" s="300"/>
      <c r="W33421" s="300"/>
      <c r="X33421" s="300"/>
      <c r="Y33421" s="300"/>
      <c r="Z33421" s="300"/>
      <c r="AA33421" s="300"/>
      <c r="AB33421" s="300"/>
      <c r="AC33421" s="300"/>
      <c r="AD33421" s="300"/>
      <c r="AE33421" s="300"/>
      <c r="AF33421" s="300"/>
      <c r="AG33421" s="300"/>
      <c r="AH33421" s="300"/>
      <c r="AI33421" s="300"/>
      <c r="AJ33421" s="300"/>
      <c r="AK33421" s="300"/>
      <c r="AL33421" s="300"/>
      <c r="AM33421" s="300"/>
      <c r="AN33421" s="300"/>
      <c r="AO33421" s="300"/>
      <c r="AP33421" s="300"/>
      <c r="AQ33421" s="300"/>
      <c r="AR33421" s="300"/>
      <c r="AS33421" s="300"/>
      <c r="AT33421" s="300"/>
      <c r="AU33421" s="300"/>
      <c r="AV33421" s="300"/>
      <c r="AW33421" s="300"/>
      <c r="AX33421" s="300"/>
      <c r="AY33421" s="300"/>
      <c r="AZ33421" s="300"/>
      <c r="BA33421" s="300"/>
      <c r="BB33421" s="300"/>
      <c r="BC33421" s="300"/>
      <c r="BD33421" s="300"/>
      <c r="BE33421" s="300"/>
      <c r="BF33421" s="300"/>
      <c r="BG33421" s="300"/>
      <c r="BH33421" s="300"/>
      <c r="BI33421" s="300"/>
      <c r="BJ33421" s="300"/>
      <c r="BK33421" s="300"/>
      <c r="BL33421" s="300"/>
      <c r="BM33421" s="300"/>
      <c r="BN33421" s="300"/>
      <c r="BO33421" s="300"/>
      <c r="BP33421" s="300"/>
      <c r="BQ33421" s="300"/>
      <c r="BR33421" s="300"/>
      <c r="BS33421" s="300"/>
      <c r="BT33421" s="300"/>
      <c r="BU33421" s="300"/>
      <c r="BV33421" s="300"/>
      <c r="BW33421" s="300"/>
      <c r="BX33421" s="300"/>
      <c r="BY33421" s="300"/>
      <c r="BZ33421" s="300"/>
      <c r="CA33421" s="300"/>
      <c r="CB33421" s="300"/>
      <c r="CC33421" s="300"/>
      <c r="CD33421" s="300"/>
      <c r="CE33421" s="300"/>
      <c r="CF33421" s="300"/>
      <c r="CG33421" s="300"/>
      <c r="CH33421" s="300"/>
      <c r="CI33421" s="300"/>
      <c r="CJ33421" s="300"/>
      <c r="CK33421" s="300"/>
      <c r="CL33421" s="300"/>
      <c r="CM33421" s="300"/>
      <c r="CN33421" s="300"/>
      <c r="CO33421" s="300"/>
      <c r="CP33421" s="300"/>
      <c r="CQ33421" s="300"/>
      <c r="CR33421" s="300"/>
      <c r="CS33421" s="300"/>
      <c r="CT33421" s="300"/>
      <c r="CU33421" s="300"/>
      <c r="CV33421" s="300"/>
      <c r="CW33421" s="300"/>
      <c r="CX33421" s="300"/>
      <c r="CY33421" s="300"/>
      <c r="CZ33421" s="300"/>
      <c r="DA33421" s="300"/>
      <c r="DB33421" s="300"/>
      <c r="DC33421" s="300"/>
      <c r="DD33421" s="300"/>
      <c r="DE33421" s="300"/>
      <c r="DF33421" s="300"/>
      <c r="DG33421" s="300"/>
      <c r="DH33421" s="300"/>
      <c r="DI33421" s="300"/>
      <c r="DJ33421" s="300"/>
      <c r="DK33421" s="300"/>
      <c r="DL33421" s="300"/>
      <c r="DM33421" s="300"/>
      <c r="DN33421" s="300"/>
      <c r="DO33421" s="300"/>
      <c r="DP33421" s="300"/>
      <c r="DQ33421" s="300"/>
      <c r="DR33421" s="300"/>
      <c r="DS33421" s="300"/>
      <c r="DT33421" s="300"/>
      <c r="DU33421" s="300"/>
      <c r="DV33421" s="300"/>
      <c r="DW33421" s="300"/>
      <c r="DX33421" s="300"/>
      <c r="DY33421" s="300"/>
      <c r="DZ33421" s="300"/>
      <c r="EA33421" s="300"/>
      <c r="EB33421" s="300"/>
      <c r="EC33421" s="300"/>
      <c r="ED33421" s="300"/>
      <c r="EE33421" s="300"/>
      <c r="EF33421" s="300"/>
      <c r="EG33421" s="300"/>
      <c r="EH33421" s="300"/>
      <c r="EI33421" s="300"/>
      <c r="EJ33421" s="300"/>
      <c r="EK33421" s="300"/>
      <c r="EL33421" s="300"/>
      <c r="EM33421" s="300"/>
      <c r="EN33421" s="300"/>
      <c r="EO33421" s="300"/>
      <c r="EP33421" s="300"/>
      <c r="EQ33421" s="300"/>
      <c r="ER33421" s="300"/>
      <c r="ES33421" s="300"/>
      <c r="ET33421" s="300"/>
      <c r="EU33421" s="300"/>
      <c r="EV33421" s="300"/>
      <c r="EW33421" s="300"/>
      <c r="EX33421" s="300"/>
      <c r="EY33421" s="300"/>
      <c r="EZ33421" s="300"/>
      <c r="FA33421" s="300"/>
      <c r="FB33421" s="300"/>
      <c r="FC33421" s="300"/>
      <c r="FD33421" s="300"/>
      <c r="FE33421" s="300"/>
      <c r="FF33421" s="300"/>
      <c r="FG33421" s="300"/>
      <c r="FH33421" s="300"/>
      <c r="FI33421" s="300"/>
      <c r="FJ33421" s="300"/>
      <c r="FK33421" s="300"/>
      <c r="FL33421" s="300"/>
      <c r="FM33421" s="300"/>
      <c r="FN33421" s="300"/>
      <c r="FO33421" s="300"/>
      <c r="FP33421" s="300"/>
      <c r="FQ33421" s="300"/>
      <c r="FR33421" s="300"/>
      <c r="FS33421" s="300"/>
      <c r="FT33421" s="300"/>
      <c r="FU33421" s="300"/>
      <c r="FV33421" s="300"/>
      <c r="FW33421" s="300"/>
      <c r="FX33421" s="300"/>
      <c r="FY33421" s="300"/>
      <c r="FZ33421" s="300"/>
      <c r="GA33421" s="300"/>
      <c r="GB33421" s="300"/>
      <c r="GC33421" s="300"/>
      <c r="GD33421" s="300"/>
      <c r="GE33421" s="300"/>
      <c r="GF33421" s="300"/>
      <c r="GG33421" s="300"/>
      <c r="GH33421" s="300"/>
      <c r="GI33421" s="300"/>
      <c r="GJ33421" s="300"/>
      <c r="GK33421" s="300"/>
    </row>
    <row r="33422" spans="4:193" x14ac:dyDescent="0.25">
      <c r="D33422" s="300"/>
      <c r="J33422" s="300"/>
      <c r="K33422" s="300"/>
      <c r="L33422" s="300"/>
      <c r="M33422" s="300"/>
      <c r="N33422" s="300"/>
      <c r="O33422" s="300"/>
      <c r="P33422" s="300"/>
      <c r="Q33422" s="300"/>
      <c r="R33422" s="300"/>
      <c r="S33422" s="300"/>
      <c r="T33422" s="300"/>
      <c r="U33422" s="300"/>
      <c r="V33422" s="300"/>
      <c r="W33422" s="300"/>
      <c r="X33422" s="300"/>
      <c r="Y33422" s="300"/>
      <c r="Z33422" s="300"/>
      <c r="AA33422" s="300"/>
      <c r="AB33422" s="300"/>
      <c r="AC33422" s="300"/>
      <c r="AD33422" s="300"/>
      <c r="AE33422" s="300"/>
      <c r="AF33422" s="300"/>
      <c r="AG33422" s="300"/>
      <c r="AH33422" s="300"/>
      <c r="AI33422" s="300"/>
      <c r="AJ33422" s="300"/>
      <c r="AK33422" s="300"/>
      <c r="AL33422" s="300"/>
      <c r="AM33422" s="300"/>
      <c r="AN33422" s="300"/>
      <c r="AO33422" s="300"/>
      <c r="AP33422" s="300"/>
      <c r="AQ33422" s="300"/>
      <c r="AR33422" s="300"/>
      <c r="AS33422" s="300"/>
      <c r="AT33422" s="300"/>
      <c r="AU33422" s="300"/>
      <c r="AV33422" s="300"/>
      <c r="AW33422" s="300"/>
      <c r="AX33422" s="300"/>
      <c r="AY33422" s="300"/>
      <c r="AZ33422" s="300"/>
      <c r="BA33422" s="300"/>
      <c r="BB33422" s="300"/>
      <c r="BC33422" s="300"/>
      <c r="BD33422" s="300"/>
      <c r="BE33422" s="300"/>
      <c r="BF33422" s="300"/>
      <c r="BG33422" s="300"/>
      <c r="BH33422" s="300"/>
      <c r="BI33422" s="300"/>
      <c r="BJ33422" s="300"/>
      <c r="BK33422" s="300"/>
      <c r="BL33422" s="300"/>
      <c r="BM33422" s="300"/>
      <c r="BN33422" s="300"/>
      <c r="BO33422" s="300"/>
      <c r="BP33422" s="300"/>
      <c r="BQ33422" s="300"/>
      <c r="BR33422" s="300"/>
      <c r="BS33422" s="300"/>
      <c r="BT33422" s="300"/>
      <c r="BU33422" s="300"/>
      <c r="BV33422" s="300"/>
      <c r="BW33422" s="300"/>
      <c r="BX33422" s="300"/>
      <c r="BY33422" s="300"/>
      <c r="BZ33422" s="300"/>
      <c r="CA33422" s="300"/>
      <c r="CB33422" s="300"/>
      <c r="CC33422" s="300"/>
      <c r="CD33422" s="300"/>
      <c r="CE33422" s="300"/>
      <c r="CF33422" s="300"/>
      <c r="CG33422" s="300"/>
      <c r="CH33422" s="300"/>
      <c r="CI33422" s="300"/>
      <c r="CJ33422" s="300"/>
      <c r="CK33422" s="300"/>
      <c r="CL33422" s="300"/>
      <c r="CM33422" s="300"/>
      <c r="CN33422" s="300"/>
      <c r="CO33422" s="300"/>
      <c r="CP33422" s="300"/>
      <c r="CQ33422" s="300"/>
      <c r="CR33422" s="300"/>
      <c r="CS33422" s="300"/>
      <c r="CT33422" s="300"/>
      <c r="CU33422" s="300"/>
      <c r="CV33422" s="300"/>
      <c r="CW33422" s="300"/>
      <c r="CX33422" s="300"/>
      <c r="CY33422" s="300"/>
      <c r="CZ33422" s="300"/>
      <c r="DA33422" s="300"/>
      <c r="DB33422" s="300"/>
      <c r="DC33422" s="300"/>
      <c r="DD33422" s="300"/>
      <c r="DE33422" s="300"/>
      <c r="DF33422" s="300"/>
      <c r="DG33422" s="300"/>
      <c r="DH33422" s="300"/>
      <c r="DI33422" s="300"/>
      <c r="DJ33422" s="300"/>
      <c r="DK33422" s="300"/>
      <c r="DL33422" s="300"/>
      <c r="DM33422" s="300"/>
      <c r="DN33422" s="300"/>
      <c r="DO33422" s="300"/>
      <c r="DP33422" s="300"/>
      <c r="DQ33422" s="300"/>
      <c r="DR33422" s="300"/>
      <c r="DS33422" s="300"/>
      <c r="DT33422" s="300"/>
      <c r="DU33422" s="300"/>
      <c r="DV33422" s="300"/>
      <c r="DW33422" s="300"/>
      <c r="DX33422" s="300"/>
      <c r="DY33422" s="300"/>
      <c r="DZ33422" s="300"/>
      <c r="EA33422" s="300"/>
      <c r="EB33422" s="300"/>
      <c r="EC33422" s="300"/>
      <c r="ED33422" s="300"/>
      <c r="EE33422" s="300"/>
      <c r="EF33422" s="300"/>
      <c r="EG33422" s="300"/>
      <c r="EH33422" s="300"/>
      <c r="EI33422" s="300"/>
      <c r="EJ33422" s="300"/>
      <c r="EK33422" s="300"/>
      <c r="EL33422" s="300"/>
      <c r="EM33422" s="300"/>
      <c r="EN33422" s="300"/>
      <c r="EO33422" s="300"/>
      <c r="EP33422" s="300"/>
      <c r="EQ33422" s="300"/>
      <c r="ER33422" s="300"/>
      <c r="ES33422" s="300"/>
      <c r="ET33422" s="300"/>
      <c r="EU33422" s="300"/>
      <c r="EV33422" s="300"/>
      <c r="EW33422" s="300"/>
      <c r="EX33422" s="300"/>
      <c r="EY33422" s="300"/>
      <c r="EZ33422" s="300"/>
      <c r="FA33422" s="300"/>
      <c r="FB33422" s="300"/>
      <c r="FC33422" s="300"/>
      <c r="FD33422" s="300"/>
      <c r="FE33422" s="300"/>
      <c r="FF33422" s="300"/>
      <c r="FG33422" s="300"/>
      <c r="FH33422" s="300"/>
      <c r="FI33422" s="300"/>
      <c r="FJ33422" s="300"/>
      <c r="FK33422" s="300"/>
      <c r="FL33422" s="300"/>
      <c r="FM33422" s="300"/>
      <c r="FN33422" s="300"/>
      <c r="FO33422" s="300"/>
      <c r="FP33422" s="300"/>
      <c r="FQ33422" s="300"/>
      <c r="FR33422" s="300"/>
      <c r="FS33422" s="300"/>
      <c r="FT33422" s="300"/>
      <c r="FU33422" s="300"/>
      <c r="FV33422" s="300"/>
      <c r="FW33422" s="300"/>
      <c r="FX33422" s="300"/>
      <c r="FY33422" s="300"/>
      <c r="FZ33422" s="300"/>
      <c r="GA33422" s="300"/>
      <c r="GB33422" s="300"/>
      <c r="GC33422" s="300"/>
      <c r="GD33422" s="300"/>
      <c r="GE33422" s="300"/>
      <c r="GF33422" s="300"/>
      <c r="GG33422" s="300"/>
      <c r="GH33422" s="300"/>
      <c r="GI33422" s="300"/>
      <c r="GJ33422" s="300"/>
      <c r="GK33422" s="300"/>
    </row>
    <row r="33423" spans="4:193" x14ac:dyDescent="0.25">
      <c r="D33423" s="300"/>
      <c r="J33423" s="300"/>
      <c r="K33423" s="300"/>
      <c r="L33423" s="300"/>
      <c r="M33423" s="300"/>
      <c r="N33423" s="300"/>
      <c r="O33423" s="300"/>
      <c r="P33423" s="300"/>
      <c r="Q33423" s="300"/>
      <c r="R33423" s="300"/>
      <c r="S33423" s="300"/>
      <c r="T33423" s="300"/>
      <c r="U33423" s="300"/>
      <c r="V33423" s="300"/>
      <c r="W33423" s="300"/>
      <c r="X33423" s="300"/>
      <c r="Y33423" s="300"/>
      <c r="Z33423" s="300"/>
      <c r="AA33423" s="300"/>
      <c r="AB33423" s="300"/>
      <c r="AC33423" s="300"/>
      <c r="AD33423" s="300"/>
      <c r="AE33423" s="300"/>
      <c r="AF33423" s="300"/>
      <c r="AG33423" s="300"/>
      <c r="AH33423" s="300"/>
      <c r="AI33423" s="300"/>
      <c r="AJ33423" s="300"/>
      <c r="AK33423" s="300"/>
      <c r="AL33423" s="300"/>
      <c r="AM33423" s="300"/>
      <c r="AN33423" s="300"/>
      <c r="AO33423" s="300"/>
      <c r="AP33423" s="300"/>
      <c r="AQ33423" s="300"/>
      <c r="AR33423" s="300"/>
      <c r="AS33423" s="300"/>
      <c r="AT33423" s="300"/>
      <c r="AU33423" s="300"/>
      <c r="AV33423" s="300"/>
      <c r="AW33423" s="300"/>
      <c r="AX33423" s="300"/>
      <c r="AY33423" s="300"/>
      <c r="AZ33423" s="300"/>
      <c r="BA33423" s="300"/>
      <c r="BB33423" s="300"/>
      <c r="BC33423" s="300"/>
      <c r="BD33423" s="300"/>
      <c r="BE33423" s="300"/>
      <c r="BF33423" s="300"/>
      <c r="BG33423" s="300"/>
      <c r="BH33423" s="300"/>
      <c r="BI33423" s="300"/>
      <c r="BJ33423" s="300"/>
      <c r="BK33423" s="300"/>
      <c r="BL33423" s="300"/>
      <c r="BM33423" s="300"/>
      <c r="BN33423" s="300"/>
      <c r="BO33423" s="300"/>
      <c r="BP33423" s="300"/>
      <c r="BQ33423" s="300"/>
      <c r="BR33423" s="300"/>
      <c r="BS33423" s="300"/>
      <c r="BT33423" s="300"/>
      <c r="BU33423" s="300"/>
      <c r="BV33423" s="300"/>
      <c r="BW33423" s="300"/>
      <c r="BX33423" s="300"/>
      <c r="BY33423" s="300"/>
      <c r="BZ33423" s="300"/>
      <c r="CA33423" s="300"/>
      <c r="CB33423" s="300"/>
      <c r="CC33423" s="300"/>
      <c r="CD33423" s="300"/>
      <c r="CE33423" s="300"/>
      <c r="CF33423" s="300"/>
      <c r="CG33423" s="300"/>
      <c r="CH33423" s="300"/>
      <c r="CI33423" s="300"/>
      <c r="CJ33423" s="300"/>
      <c r="CK33423" s="300"/>
      <c r="CL33423" s="300"/>
      <c r="CM33423" s="300"/>
      <c r="CN33423" s="300"/>
      <c r="CO33423" s="300"/>
      <c r="CP33423" s="300"/>
      <c r="CQ33423" s="300"/>
      <c r="CR33423" s="300"/>
      <c r="CS33423" s="300"/>
      <c r="CT33423" s="300"/>
      <c r="CU33423" s="300"/>
      <c r="CV33423" s="300"/>
      <c r="CW33423" s="300"/>
      <c r="CX33423" s="300"/>
      <c r="CY33423" s="300"/>
      <c r="CZ33423" s="300"/>
      <c r="DA33423" s="300"/>
      <c r="DB33423" s="300"/>
      <c r="DC33423" s="300"/>
      <c r="DD33423" s="300"/>
      <c r="DE33423" s="300"/>
      <c r="DF33423" s="300"/>
      <c r="DG33423" s="300"/>
      <c r="DH33423" s="300"/>
      <c r="DI33423" s="300"/>
      <c r="DJ33423" s="300"/>
      <c r="DK33423" s="300"/>
      <c r="DL33423" s="300"/>
      <c r="DM33423" s="300"/>
      <c r="DN33423" s="300"/>
      <c r="DO33423" s="300"/>
      <c r="DP33423" s="300"/>
      <c r="DQ33423" s="300"/>
      <c r="DR33423" s="300"/>
      <c r="DS33423" s="300"/>
      <c r="DT33423" s="300"/>
      <c r="DU33423" s="300"/>
      <c r="DV33423" s="300"/>
      <c r="DW33423" s="300"/>
      <c r="DX33423" s="300"/>
      <c r="DY33423" s="300"/>
      <c r="DZ33423" s="300"/>
      <c r="EA33423" s="300"/>
      <c r="EB33423" s="300"/>
      <c r="EC33423" s="300"/>
      <c r="ED33423" s="300"/>
      <c r="EE33423" s="300"/>
      <c r="EF33423" s="300"/>
      <c r="EG33423" s="300"/>
      <c r="EH33423" s="300"/>
      <c r="EI33423" s="300"/>
      <c r="EJ33423" s="300"/>
      <c r="EK33423" s="300"/>
      <c r="EL33423" s="300"/>
      <c r="EM33423" s="300"/>
      <c r="EN33423" s="300"/>
      <c r="EO33423" s="300"/>
      <c r="EP33423" s="300"/>
      <c r="EQ33423" s="300"/>
      <c r="ER33423" s="300"/>
      <c r="ES33423" s="300"/>
      <c r="ET33423" s="300"/>
      <c r="EU33423" s="300"/>
      <c r="EV33423" s="300"/>
      <c r="EW33423" s="300"/>
      <c r="EX33423" s="300"/>
      <c r="EY33423" s="300"/>
      <c r="EZ33423" s="300"/>
      <c r="FA33423" s="300"/>
      <c r="FB33423" s="300"/>
      <c r="FC33423" s="300"/>
      <c r="FD33423" s="300"/>
      <c r="FE33423" s="300"/>
      <c r="FF33423" s="300"/>
      <c r="FG33423" s="300"/>
      <c r="FH33423" s="300"/>
      <c r="FI33423" s="300"/>
      <c r="FJ33423" s="300"/>
      <c r="FK33423" s="300"/>
      <c r="FL33423" s="300"/>
      <c r="FM33423" s="300"/>
      <c r="FN33423" s="300"/>
      <c r="FO33423" s="300"/>
      <c r="FP33423" s="300"/>
      <c r="FQ33423" s="300"/>
      <c r="FR33423" s="300"/>
      <c r="FS33423" s="300"/>
      <c r="FT33423" s="300"/>
      <c r="FU33423" s="300"/>
      <c r="FV33423" s="300"/>
      <c r="FW33423" s="300"/>
      <c r="FX33423" s="300"/>
      <c r="FY33423" s="300"/>
      <c r="FZ33423" s="300"/>
      <c r="GA33423" s="300"/>
      <c r="GB33423" s="300"/>
      <c r="GC33423" s="300"/>
      <c r="GD33423" s="300"/>
      <c r="GE33423" s="300"/>
      <c r="GF33423" s="300"/>
      <c r="GG33423" s="300"/>
      <c r="GH33423" s="300"/>
      <c r="GI33423" s="300"/>
      <c r="GJ33423" s="300"/>
      <c r="GK33423" s="300"/>
    </row>
    <row r="33424" spans="4:193" x14ac:dyDescent="0.25">
      <c r="D33424" s="300"/>
      <c r="J33424" s="300"/>
      <c r="K33424" s="300"/>
      <c r="L33424" s="300"/>
      <c r="M33424" s="300"/>
      <c r="N33424" s="300"/>
      <c r="O33424" s="300"/>
      <c r="P33424" s="300"/>
      <c r="Q33424" s="300"/>
      <c r="R33424" s="300"/>
      <c r="S33424" s="300"/>
      <c r="T33424" s="300"/>
      <c r="U33424" s="300"/>
      <c r="V33424" s="300"/>
      <c r="W33424" s="300"/>
      <c r="X33424" s="300"/>
      <c r="Y33424" s="300"/>
      <c r="Z33424" s="300"/>
      <c r="AA33424" s="300"/>
      <c r="AB33424" s="300"/>
      <c r="AC33424" s="300"/>
      <c r="AD33424" s="300"/>
      <c r="AE33424" s="300"/>
      <c r="AF33424" s="300"/>
      <c r="AG33424" s="300"/>
      <c r="AH33424" s="300"/>
      <c r="AI33424" s="300"/>
      <c r="AJ33424" s="300"/>
      <c r="AK33424" s="300"/>
      <c r="AL33424" s="300"/>
      <c r="AM33424" s="300"/>
      <c r="AN33424" s="300"/>
      <c r="AO33424" s="300"/>
      <c r="AP33424" s="300"/>
      <c r="AQ33424" s="300"/>
      <c r="AR33424" s="300"/>
      <c r="AS33424" s="300"/>
      <c r="AT33424" s="300"/>
      <c r="AU33424" s="300"/>
      <c r="AV33424" s="300"/>
      <c r="AW33424" s="300"/>
      <c r="AX33424" s="300"/>
      <c r="AY33424" s="300"/>
      <c r="AZ33424" s="300"/>
      <c r="BA33424" s="300"/>
      <c r="BB33424" s="300"/>
      <c r="BC33424" s="300"/>
      <c r="BD33424" s="300"/>
      <c r="BE33424" s="300"/>
      <c r="BF33424" s="300"/>
      <c r="BG33424" s="300"/>
      <c r="BH33424" s="300"/>
      <c r="BI33424" s="300"/>
      <c r="BJ33424" s="300"/>
      <c r="BK33424" s="300"/>
      <c r="BL33424" s="300"/>
      <c r="BM33424" s="300"/>
      <c r="BN33424" s="300"/>
      <c r="BO33424" s="300"/>
      <c r="BP33424" s="300"/>
      <c r="BQ33424" s="300"/>
      <c r="BR33424" s="300"/>
      <c r="BS33424" s="300"/>
      <c r="BT33424" s="300"/>
      <c r="BU33424" s="300"/>
      <c r="BV33424" s="300"/>
      <c r="BW33424" s="300"/>
      <c r="BX33424" s="300"/>
      <c r="BY33424" s="300"/>
      <c r="BZ33424" s="300"/>
      <c r="CA33424" s="300"/>
      <c r="CB33424" s="300"/>
      <c r="CC33424" s="300"/>
      <c r="CD33424" s="300"/>
      <c r="CE33424" s="300"/>
      <c r="CF33424" s="300"/>
      <c r="CG33424" s="300"/>
      <c r="CH33424" s="300"/>
      <c r="CI33424" s="300"/>
      <c r="CJ33424" s="300"/>
      <c r="CK33424" s="300"/>
      <c r="CL33424" s="300"/>
      <c r="CM33424" s="300"/>
      <c r="CN33424" s="300"/>
      <c r="CO33424" s="300"/>
      <c r="CP33424" s="300"/>
      <c r="CQ33424" s="300"/>
      <c r="CR33424" s="300"/>
      <c r="CS33424" s="300"/>
      <c r="CT33424" s="300"/>
      <c r="CU33424" s="300"/>
      <c r="CV33424" s="300"/>
      <c r="CW33424" s="300"/>
      <c r="CX33424" s="300"/>
      <c r="CY33424" s="300"/>
      <c r="CZ33424" s="300"/>
      <c r="DA33424" s="300"/>
      <c r="DB33424" s="300"/>
      <c r="DC33424" s="300"/>
      <c r="DD33424" s="300"/>
      <c r="DE33424" s="300"/>
      <c r="DF33424" s="300"/>
      <c r="DG33424" s="300"/>
      <c r="DH33424" s="300"/>
      <c r="DI33424" s="300"/>
      <c r="DJ33424" s="300"/>
      <c r="DK33424" s="300"/>
      <c r="DL33424" s="300"/>
      <c r="DM33424" s="300"/>
      <c r="DN33424" s="300"/>
      <c r="DO33424" s="300"/>
      <c r="DP33424" s="300"/>
      <c r="DQ33424" s="300"/>
      <c r="DR33424" s="300"/>
      <c r="DS33424" s="300"/>
      <c r="DT33424" s="300"/>
      <c r="DU33424" s="300"/>
      <c r="DV33424" s="300"/>
      <c r="DW33424" s="300"/>
      <c r="DX33424" s="300"/>
      <c r="DY33424" s="300"/>
      <c r="DZ33424" s="300"/>
      <c r="EA33424" s="300"/>
      <c r="EB33424" s="300"/>
      <c r="EC33424" s="300"/>
      <c r="ED33424" s="300"/>
      <c r="EE33424" s="300"/>
      <c r="EF33424" s="300"/>
      <c r="EG33424" s="300"/>
      <c r="EH33424" s="300"/>
      <c r="EI33424" s="300"/>
      <c r="EJ33424" s="300"/>
      <c r="EK33424" s="300"/>
      <c r="EL33424" s="300"/>
      <c r="EM33424" s="300"/>
      <c r="EN33424" s="300"/>
      <c r="EO33424" s="300"/>
      <c r="EP33424" s="300"/>
      <c r="EQ33424" s="300"/>
      <c r="ER33424" s="300"/>
      <c r="ES33424" s="300"/>
      <c r="ET33424" s="300"/>
      <c r="EU33424" s="300"/>
      <c r="EV33424" s="300"/>
      <c r="EW33424" s="300"/>
      <c r="EX33424" s="300"/>
      <c r="EY33424" s="300"/>
      <c r="EZ33424" s="300"/>
      <c r="FA33424" s="300"/>
      <c r="FB33424" s="300"/>
      <c r="FC33424" s="300"/>
      <c r="FD33424" s="300"/>
      <c r="FE33424" s="300"/>
      <c r="FF33424" s="300"/>
      <c r="FG33424" s="300"/>
      <c r="FH33424" s="300"/>
      <c r="FI33424" s="300"/>
      <c r="FJ33424" s="300"/>
      <c r="FK33424" s="300"/>
      <c r="FL33424" s="300"/>
      <c r="FM33424" s="300"/>
      <c r="FN33424" s="300"/>
      <c r="FO33424" s="300"/>
      <c r="FP33424" s="300"/>
      <c r="FQ33424" s="300"/>
      <c r="FR33424" s="300"/>
      <c r="FS33424" s="300"/>
      <c r="FT33424" s="300"/>
      <c r="FU33424" s="300"/>
      <c r="FV33424" s="300"/>
      <c r="FW33424" s="300"/>
      <c r="FX33424" s="300"/>
      <c r="FY33424" s="300"/>
      <c r="FZ33424" s="300"/>
      <c r="GA33424" s="300"/>
      <c r="GB33424" s="300"/>
      <c r="GC33424" s="300"/>
      <c r="GD33424" s="300"/>
      <c r="GE33424" s="300"/>
      <c r="GF33424" s="300"/>
      <c r="GG33424" s="300"/>
      <c r="GH33424" s="300"/>
      <c r="GI33424" s="300"/>
      <c r="GJ33424" s="300"/>
      <c r="GK33424" s="300"/>
    </row>
    <row r="33425" spans="4:193" x14ac:dyDescent="0.25">
      <c r="D33425" s="300"/>
      <c r="J33425" s="300"/>
      <c r="K33425" s="300"/>
      <c r="L33425" s="300"/>
      <c r="M33425" s="300"/>
      <c r="N33425" s="300"/>
      <c r="O33425" s="300"/>
      <c r="P33425" s="300"/>
      <c r="Q33425" s="300"/>
      <c r="R33425" s="300"/>
      <c r="S33425" s="300"/>
      <c r="T33425" s="300"/>
      <c r="U33425" s="300"/>
      <c r="V33425" s="300"/>
      <c r="W33425" s="300"/>
      <c r="X33425" s="300"/>
      <c r="Y33425" s="300"/>
      <c r="Z33425" s="300"/>
      <c r="AA33425" s="300"/>
      <c r="AB33425" s="300"/>
      <c r="AC33425" s="300"/>
      <c r="AD33425" s="300"/>
      <c r="AE33425" s="300"/>
      <c r="AF33425" s="300"/>
      <c r="AG33425" s="300"/>
      <c r="AH33425" s="300"/>
      <c r="AI33425" s="300"/>
      <c r="AJ33425" s="300"/>
      <c r="AK33425" s="300"/>
      <c r="AL33425" s="300"/>
      <c r="AM33425" s="300"/>
      <c r="AN33425" s="300"/>
      <c r="AO33425" s="300"/>
      <c r="AP33425" s="300"/>
      <c r="AQ33425" s="300"/>
      <c r="AR33425" s="300"/>
      <c r="AS33425" s="300"/>
      <c r="AT33425" s="300"/>
      <c r="AU33425" s="300"/>
      <c r="AV33425" s="300"/>
      <c r="AW33425" s="300"/>
      <c r="AX33425" s="300"/>
      <c r="AY33425" s="300"/>
      <c r="AZ33425" s="300"/>
      <c r="BA33425" s="300"/>
      <c r="BB33425" s="300"/>
      <c r="BC33425" s="300"/>
      <c r="BD33425" s="300"/>
      <c r="BE33425" s="300"/>
      <c r="BF33425" s="300"/>
      <c r="BG33425" s="300"/>
      <c r="BH33425" s="300"/>
      <c r="BI33425" s="300"/>
      <c r="BJ33425" s="300"/>
      <c r="BK33425" s="300"/>
      <c r="BL33425" s="300"/>
      <c r="BM33425" s="300"/>
      <c r="BN33425" s="300"/>
      <c r="BO33425" s="300"/>
      <c r="BP33425" s="300"/>
      <c r="BQ33425" s="300"/>
      <c r="BR33425" s="300"/>
      <c r="BS33425" s="300"/>
      <c r="BT33425" s="300"/>
      <c r="BU33425" s="300"/>
      <c r="BV33425" s="300"/>
      <c r="BW33425" s="300"/>
      <c r="BX33425" s="300"/>
      <c r="BY33425" s="300"/>
      <c r="BZ33425" s="300"/>
      <c r="CA33425" s="300"/>
      <c r="CB33425" s="300"/>
      <c r="CC33425" s="300"/>
      <c r="CD33425" s="300"/>
      <c r="CE33425" s="300"/>
      <c r="CF33425" s="300"/>
      <c r="CG33425" s="300"/>
      <c r="CH33425" s="300"/>
      <c r="CI33425" s="300"/>
      <c r="CJ33425" s="300"/>
      <c r="CK33425" s="300"/>
      <c r="CL33425" s="300"/>
      <c r="CM33425" s="300"/>
      <c r="CN33425" s="300"/>
      <c r="CO33425" s="300"/>
      <c r="CP33425" s="300"/>
      <c r="CQ33425" s="300"/>
      <c r="CR33425" s="300"/>
      <c r="CS33425" s="300"/>
      <c r="CT33425" s="300"/>
      <c r="CU33425" s="300"/>
      <c r="CV33425" s="300"/>
      <c r="CW33425" s="300"/>
      <c r="CX33425" s="300"/>
      <c r="CY33425" s="300"/>
      <c r="CZ33425" s="300"/>
      <c r="DA33425" s="300"/>
      <c r="DB33425" s="300"/>
      <c r="DC33425" s="300"/>
      <c r="DD33425" s="300"/>
      <c r="DE33425" s="300"/>
      <c r="DF33425" s="300"/>
      <c r="DG33425" s="300"/>
      <c r="DH33425" s="300"/>
      <c r="DI33425" s="300"/>
      <c r="DJ33425" s="300"/>
      <c r="DK33425" s="300"/>
      <c r="DL33425" s="300"/>
      <c r="DM33425" s="300"/>
      <c r="DN33425" s="300"/>
      <c r="DO33425" s="300"/>
      <c r="DP33425" s="300"/>
      <c r="DQ33425" s="300"/>
      <c r="DR33425" s="300"/>
      <c r="DS33425" s="300"/>
      <c r="DT33425" s="300"/>
      <c r="DU33425" s="300"/>
      <c r="DV33425" s="300"/>
      <c r="DW33425" s="300"/>
      <c r="DX33425" s="300"/>
      <c r="DY33425" s="300"/>
      <c r="DZ33425" s="300"/>
      <c r="EA33425" s="300"/>
      <c r="EB33425" s="300"/>
      <c r="EC33425" s="300"/>
      <c r="ED33425" s="300"/>
      <c r="EE33425" s="300"/>
      <c r="EF33425" s="300"/>
      <c r="EG33425" s="300"/>
      <c r="EH33425" s="300"/>
      <c r="EI33425" s="300"/>
      <c r="EJ33425" s="300"/>
      <c r="EK33425" s="300"/>
      <c r="EL33425" s="300"/>
      <c r="EM33425" s="300"/>
      <c r="EN33425" s="300"/>
      <c r="EO33425" s="300"/>
      <c r="EP33425" s="300"/>
      <c r="EQ33425" s="300"/>
      <c r="ER33425" s="300"/>
      <c r="ES33425" s="300"/>
      <c r="ET33425" s="300"/>
      <c r="EU33425" s="300"/>
      <c r="EV33425" s="300"/>
      <c r="EW33425" s="300"/>
      <c r="EX33425" s="300"/>
      <c r="EY33425" s="300"/>
      <c r="EZ33425" s="300"/>
      <c r="FA33425" s="300"/>
      <c r="FB33425" s="300"/>
      <c r="FC33425" s="300"/>
      <c r="FD33425" s="300"/>
      <c r="FE33425" s="300"/>
      <c r="FF33425" s="300"/>
      <c r="FG33425" s="300"/>
      <c r="FH33425" s="300"/>
      <c r="FI33425" s="300"/>
      <c r="FJ33425" s="300"/>
      <c r="FK33425" s="300"/>
      <c r="FL33425" s="300"/>
      <c r="FM33425" s="300"/>
      <c r="FN33425" s="300"/>
      <c r="FO33425" s="300"/>
      <c r="FP33425" s="300"/>
      <c r="FQ33425" s="300"/>
      <c r="FR33425" s="300"/>
      <c r="FS33425" s="300"/>
      <c r="FT33425" s="300"/>
      <c r="FU33425" s="300"/>
      <c r="FV33425" s="300"/>
      <c r="FW33425" s="300"/>
      <c r="FX33425" s="300"/>
      <c r="FY33425" s="300"/>
      <c r="FZ33425" s="300"/>
      <c r="GA33425" s="300"/>
      <c r="GB33425" s="300"/>
      <c r="GC33425" s="300"/>
      <c r="GD33425" s="300"/>
      <c r="GE33425" s="300"/>
      <c r="GF33425" s="300"/>
      <c r="GG33425" s="300"/>
      <c r="GH33425" s="300"/>
      <c r="GI33425" s="300"/>
      <c r="GJ33425" s="300"/>
      <c r="GK33425" s="300"/>
    </row>
    <row r="33426" spans="4:193" x14ac:dyDescent="0.25">
      <c r="D33426" s="300"/>
      <c r="J33426" s="300"/>
      <c r="K33426" s="300"/>
      <c r="L33426" s="300"/>
      <c r="M33426" s="300"/>
      <c r="N33426" s="300"/>
      <c r="O33426" s="300"/>
      <c r="P33426" s="300"/>
      <c r="Q33426" s="300"/>
      <c r="R33426" s="300"/>
      <c r="S33426" s="300"/>
      <c r="T33426" s="300"/>
      <c r="U33426" s="300"/>
      <c r="V33426" s="300"/>
      <c r="W33426" s="300"/>
      <c r="X33426" s="300"/>
      <c r="Y33426" s="300"/>
      <c r="Z33426" s="300"/>
      <c r="AA33426" s="300"/>
      <c r="AB33426" s="300"/>
      <c r="AC33426" s="300"/>
      <c r="AD33426" s="300"/>
      <c r="AE33426" s="300"/>
      <c r="AF33426" s="300"/>
      <c r="AG33426" s="300"/>
      <c r="AH33426" s="300"/>
      <c r="AI33426" s="300"/>
      <c r="AJ33426" s="300"/>
      <c r="AK33426" s="300"/>
      <c r="AL33426" s="300"/>
      <c r="AM33426" s="300"/>
      <c r="AN33426" s="300"/>
      <c r="AO33426" s="300"/>
      <c r="AP33426" s="300"/>
      <c r="AQ33426" s="300"/>
      <c r="AR33426" s="300"/>
      <c r="AS33426" s="300"/>
      <c r="AT33426" s="300"/>
      <c r="AU33426" s="300"/>
      <c r="AV33426" s="300"/>
      <c r="AW33426" s="300"/>
      <c r="AX33426" s="300"/>
      <c r="AY33426" s="300"/>
      <c r="AZ33426" s="300"/>
      <c r="BA33426" s="300"/>
      <c r="BB33426" s="300"/>
      <c r="BC33426" s="300"/>
      <c r="BD33426" s="300"/>
      <c r="BE33426" s="300"/>
      <c r="BF33426" s="300"/>
      <c r="BG33426" s="300"/>
      <c r="BH33426" s="300"/>
      <c r="BI33426" s="300"/>
      <c r="BJ33426" s="300"/>
      <c r="BK33426" s="300"/>
      <c r="BL33426" s="300"/>
      <c r="BM33426" s="300"/>
      <c r="BN33426" s="300"/>
      <c r="BO33426" s="300"/>
      <c r="BP33426" s="300"/>
      <c r="BQ33426" s="300"/>
      <c r="BR33426" s="300"/>
      <c r="BS33426" s="300"/>
      <c r="BT33426" s="300"/>
      <c r="BU33426" s="300"/>
      <c r="BV33426" s="300"/>
      <c r="BW33426" s="300"/>
      <c r="BX33426" s="300"/>
      <c r="BY33426" s="300"/>
      <c r="BZ33426" s="300"/>
      <c r="CA33426" s="300"/>
      <c r="CB33426" s="300"/>
      <c r="CC33426" s="300"/>
      <c r="CD33426" s="300"/>
      <c r="CE33426" s="300"/>
      <c r="CF33426" s="300"/>
      <c r="CG33426" s="300"/>
      <c r="CH33426" s="300"/>
      <c r="CI33426" s="300"/>
      <c r="CJ33426" s="300"/>
      <c r="CK33426" s="300"/>
      <c r="CL33426" s="300"/>
      <c r="CM33426" s="300"/>
      <c r="CN33426" s="300"/>
      <c r="CO33426" s="300"/>
      <c r="CP33426" s="300"/>
      <c r="CQ33426" s="300"/>
      <c r="CR33426" s="300"/>
      <c r="CS33426" s="300"/>
      <c r="CT33426" s="300"/>
      <c r="CU33426" s="300"/>
      <c r="CV33426" s="300"/>
      <c r="CW33426" s="300"/>
      <c r="CX33426" s="300"/>
      <c r="CY33426" s="300"/>
      <c r="CZ33426" s="300"/>
      <c r="DA33426" s="300"/>
      <c r="DB33426" s="300"/>
      <c r="DC33426" s="300"/>
      <c r="DD33426" s="300"/>
      <c r="DE33426" s="300"/>
      <c r="DF33426" s="300"/>
      <c r="DG33426" s="300"/>
      <c r="DH33426" s="300"/>
      <c r="DI33426" s="300"/>
      <c r="DJ33426" s="300"/>
      <c r="DK33426" s="300"/>
      <c r="DL33426" s="300"/>
      <c r="DM33426" s="300"/>
      <c r="DN33426" s="300"/>
      <c r="DO33426" s="300"/>
      <c r="DP33426" s="300"/>
      <c r="DQ33426" s="300"/>
      <c r="DR33426" s="300"/>
      <c r="DS33426" s="300"/>
      <c r="DT33426" s="300"/>
      <c r="DU33426" s="300"/>
      <c r="DV33426" s="300"/>
      <c r="DW33426" s="300"/>
      <c r="DX33426" s="300"/>
      <c r="DY33426" s="300"/>
      <c r="DZ33426" s="300"/>
      <c r="EA33426" s="300"/>
      <c r="EB33426" s="300"/>
      <c r="EC33426" s="300"/>
      <c r="ED33426" s="300"/>
      <c r="EE33426" s="300"/>
      <c r="EF33426" s="300"/>
      <c r="EG33426" s="300"/>
      <c r="EH33426" s="300"/>
      <c r="EI33426" s="300"/>
      <c r="EJ33426" s="300"/>
      <c r="EK33426" s="300"/>
      <c r="EL33426" s="300"/>
      <c r="EM33426" s="300"/>
      <c r="EN33426" s="300"/>
      <c r="EO33426" s="300"/>
      <c r="EP33426" s="300"/>
      <c r="EQ33426" s="300"/>
      <c r="ER33426" s="300"/>
      <c r="ES33426" s="300"/>
      <c r="ET33426" s="300"/>
      <c r="EU33426" s="300"/>
      <c r="EV33426" s="300"/>
      <c r="EW33426" s="300"/>
      <c r="EX33426" s="300"/>
      <c r="EY33426" s="300"/>
      <c r="EZ33426" s="300"/>
      <c r="FA33426" s="300"/>
      <c r="FB33426" s="300"/>
      <c r="FC33426" s="300"/>
      <c r="FD33426" s="300"/>
      <c r="FE33426" s="300"/>
      <c r="FF33426" s="300"/>
      <c r="FG33426" s="300"/>
      <c r="FH33426" s="300"/>
      <c r="FI33426" s="300"/>
      <c r="FJ33426" s="300"/>
      <c r="FK33426" s="300"/>
      <c r="FL33426" s="300"/>
      <c r="FM33426" s="300"/>
      <c r="FN33426" s="300"/>
      <c r="FO33426" s="300"/>
      <c r="FP33426" s="300"/>
      <c r="FQ33426" s="300"/>
      <c r="FR33426" s="300"/>
      <c r="FS33426" s="300"/>
      <c r="FT33426" s="300"/>
      <c r="FU33426" s="300"/>
      <c r="FV33426" s="300"/>
      <c r="FW33426" s="300"/>
      <c r="FX33426" s="300"/>
      <c r="FY33426" s="300"/>
      <c r="FZ33426" s="300"/>
      <c r="GA33426" s="300"/>
      <c r="GB33426" s="300"/>
      <c r="GC33426" s="300"/>
      <c r="GD33426" s="300"/>
      <c r="GE33426" s="300"/>
      <c r="GF33426" s="300"/>
      <c r="GG33426" s="300"/>
      <c r="GH33426" s="300"/>
      <c r="GI33426" s="300"/>
      <c r="GJ33426" s="300"/>
      <c r="GK33426" s="300"/>
    </row>
    <row r="33427" spans="4:193" x14ac:dyDescent="0.25">
      <c r="D33427" s="300"/>
      <c r="J33427" s="300"/>
      <c r="K33427" s="300"/>
      <c r="L33427" s="300"/>
      <c r="M33427" s="300"/>
      <c r="N33427" s="300"/>
      <c r="O33427" s="300"/>
      <c r="P33427" s="300"/>
      <c r="Q33427" s="300"/>
      <c r="R33427" s="300"/>
      <c r="S33427" s="300"/>
      <c r="T33427" s="300"/>
      <c r="U33427" s="300"/>
      <c r="V33427" s="300"/>
      <c r="W33427" s="300"/>
      <c r="X33427" s="300"/>
      <c r="Y33427" s="300"/>
      <c r="Z33427" s="300"/>
      <c r="AA33427" s="300"/>
      <c r="AB33427" s="300"/>
      <c r="AC33427" s="300"/>
      <c r="AD33427" s="300"/>
      <c r="AE33427" s="300"/>
      <c r="AF33427" s="300"/>
      <c r="AG33427" s="300"/>
      <c r="AH33427" s="300"/>
      <c r="AI33427" s="300"/>
      <c r="AJ33427" s="300"/>
      <c r="AK33427" s="300"/>
      <c r="AL33427" s="300"/>
      <c r="AM33427" s="300"/>
      <c r="AN33427" s="300"/>
      <c r="AO33427" s="300"/>
      <c r="AP33427" s="300"/>
      <c r="AQ33427" s="300"/>
      <c r="AR33427" s="300"/>
      <c r="AS33427" s="300"/>
      <c r="AT33427" s="300"/>
      <c r="AU33427" s="300"/>
      <c r="AV33427" s="300"/>
      <c r="AW33427" s="300"/>
      <c r="AX33427" s="300"/>
      <c r="AY33427" s="300"/>
      <c r="AZ33427" s="300"/>
      <c r="BA33427" s="300"/>
      <c r="BB33427" s="300"/>
      <c r="BC33427" s="300"/>
      <c r="BD33427" s="300"/>
      <c r="BE33427" s="300"/>
      <c r="BF33427" s="300"/>
      <c r="BG33427" s="300"/>
      <c r="BH33427" s="300"/>
      <c r="BI33427" s="300"/>
      <c r="BJ33427" s="300"/>
      <c r="BK33427" s="300"/>
      <c r="BL33427" s="300"/>
      <c r="BM33427" s="300"/>
      <c r="BN33427" s="300"/>
      <c r="BO33427" s="300"/>
      <c r="BP33427" s="300"/>
      <c r="BQ33427" s="300"/>
      <c r="BR33427" s="300"/>
      <c r="BS33427" s="300"/>
      <c r="BT33427" s="300"/>
      <c r="BU33427" s="300"/>
      <c r="BV33427" s="300"/>
      <c r="BW33427" s="300"/>
      <c r="BX33427" s="300"/>
      <c r="BY33427" s="300"/>
      <c r="BZ33427" s="300"/>
      <c r="CA33427" s="300"/>
      <c r="CB33427" s="300"/>
      <c r="CC33427" s="300"/>
      <c r="CD33427" s="300"/>
      <c r="CE33427" s="300"/>
      <c r="CF33427" s="300"/>
      <c r="CG33427" s="300"/>
      <c r="CH33427" s="300"/>
      <c r="CI33427" s="300"/>
      <c r="CJ33427" s="300"/>
      <c r="CK33427" s="300"/>
      <c r="CL33427" s="300"/>
      <c r="CM33427" s="300"/>
      <c r="CN33427" s="300"/>
      <c r="CO33427" s="300"/>
      <c r="CP33427" s="300"/>
      <c r="CQ33427" s="300"/>
      <c r="CR33427" s="300"/>
      <c r="CS33427" s="300"/>
      <c r="CT33427" s="300"/>
      <c r="CU33427" s="300"/>
      <c r="CV33427" s="300"/>
      <c r="CW33427" s="300"/>
      <c r="CX33427" s="300"/>
      <c r="CY33427" s="300"/>
      <c r="CZ33427" s="300"/>
      <c r="DA33427" s="300"/>
      <c r="DB33427" s="300"/>
      <c r="DC33427" s="300"/>
      <c r="DD33427" s="300"/>
      <c r="DE33427" s="300"/>
      <c r="DF33427" s="300"/>
      <c r="DG33427" s="300"/>
      <c r="DH33427" s="300"/>
      <c r="DI33427" s="300"/>
      <c r="DJ33427" s="300"/>
      <c r="DK33427" s="300"/>
      <c r="DL33427" s="300"/>
      <c r="DM33427" s="300"/>
      <c r="DN33427" s="300"/>
      <c r="DO33427" s="300"/>
      <c r="DP33427" s="300"/>
      <c r="DQ33427" s="300"/>
      <c r="DR33427" s="300"/>
      <c r="DS33427" s="300"/>
      <c r="DT33427" s="300"/>
      <c r="DU33427" s="300"/>
      <c r="DV33427" s="300"/>
      <c r="DW33427" s="300"/>
      <c r="DX33427" s="300"/>
      <c r="DY33427" s="300"/>
      <c r="DZ33427" s="300"/>
      <c r="EA33427" s="300"/>
      <c r="EB33427" s="300"/>
      <c r="EC33427" s="300"/>
      <c r="ED33427" s="300"/>
      <c r="EE33427" s="300"/>
      <c r="EF33427" s="300"/>
      <c r="EG33427" s="300"/>
      <c r="EH33427" s="300"/>
      <c r="EI33427" s="300"/>
      <c r="EJ33427" s="300"/>
      <c r="EK33427" s="300"/>
      <c r="EL33427" s="300"/>
      <c r="EM33427" s="300"/>
      <c r="EN33427" s="300"/>
      <c r="EO33427" s="300"/>
      <c r="EP33427" s="300"/>
      <c r="EQ33427" s="300"/>
      <c r="ER33427" s="300"/>
      <c r="ES33427" s="300"/>
      <c r="ET33427" s="300"/>
      <c r="EU33427" s="300"/>
      <c r="EV33427" s="300"/>
      <c r="EW33427" s="300"/>
      <c r="EX33427" s="300"/>
      <c r="EY33427" s="300"/>
      <c r="EZ33427" s="300"/>
      <c r="FA33427" s="300"/>
      <c r="FB33427" s="300"/>
      <c r="FC33427" s="300"/>
      <c r="FD33427" s="300"/>
      <c r="FE33427" s="300"/>
      <c r="FF33427" s="300"/>
      <c r="FG33427" s="300"/>
      <c r="FH33427" s="300"/>
      <c r="FI33427" s="300"/>
      <c r="FJ33427" s="300"/>
      <c r="FK33427" s="300"/>
      <c r="FL33427" s="300"/>
      <c r="FM33427" s="300"/>
      <c r="FN33427" s="300"/>
      <c r="FO33427" s="300"/>
      <c r="FP33427" s="300"/>
      <c r="FQ33427" s="300"/>
      <c r="FR33427" s="300"/>
      <c r="FS33427" s="300"/>
      <c r="FT33427" s="300"/>
      <c r="FU33427" s="300"/>
      <c r="FV33427" s="300"/>
      <c r="FW33427" s="300"/>
      <c r="FX33427" s="300"/>
      <c r="FY33427" s="300"/>
      <c r="FZ33427" s="300"/>
      <c r="GA33427" s="300"/>
      <c r="GB33427" s="300"/>
      <c r="GC33427" s="300"/>
      <c r="GD33427" s="300"/>
      <c r="GE33427" s="300"/>
      <c r="GF33427" s="300"/>
      <c r="GG33427" s="300"/>
      <c r="GH33427" s="300"/>
      <c r="GI33427" s="300"/>
      <c r="GJ33427" s="300"/>
      <c r="GK33427" s="300"/>
    </row>
    <row r="33428" spans="4:193" x14ac:dyDescent="0.25">
      <c r="D33428" s="300"/>
      <c r="J33428" s="300"/>
      <c r="K33428" s="300"/>
      <c r="L33428" s="300"/>
      <c r="M33428" s="300"/>
      <c r="N33428" s="300"/>
      <c r="O33428" s="300"/>
      <c r="P33428" s="300"/>
      <c r="Q33428" s="300"/>
      <c r="R33428" s="300"/>
      <c r="S33428" s="300"/>
      <c r="T33428" s="300"/>
      <c r="U33428" s="300"/>
      <c r="V33428" s="300"/>
      <c r="W33428" s="300"/>
      <c r="X33428" s="300"/>
      <c r="Y33428" s="300"/>
      <c r="Z33428" s="300"/>
      <c r="AA33428" s="300"/>
      <c r="AB33428" s="300"/>
      <c r="AC33428" s="300"/>
      <c r="AD33428" s="300"/>
      <c r="AE33428" s="300"/>
      <c r="AF33428" s="300"/>
      <c r="AG33428" s="300"/>
      <c r="AH33428" s="300"/>
      <c r="AI33428" s="300"/>
      <c r="AJ33428" s="300"/>
      <c r="AK33428" s="300"/>
      <c r="AL33428" s="300"/>
      <c r="AM33428" s="300"/>
      <c r="AN33428" s="300"/>
      <c r="AO33428" s="300"/>
      <c r="AP33428" s="300"/>
      <c r="AQ33428" s="300"/>
      <c r="AR33428" s="300"/>
      <c r="AS33428" s="300"/>
      <c r="AT33428" s="300"/>
      <c r="AU33428" s="300"/>
      <c r="AV33428" s="300"/>
      <c r="AW33428" s="300"/>
      <c r="AX33428" s="300"/>
      <c r="AY33428" s="300"/>
      <c r="AZ33428" s="300"/>
      <c r="BA33428" s="300"/>
      <c r="BB33428" s="300"/>
      <c r="BC33428" s="300"/>
      <c r="BD33428" s="300"/>
      <c r="BE33428" s="300"/>
      <c r="BF33428" s="300"/>
      <c r="BG33428" s="300"/>
      <c r="BH33428" s="300"/>
      <c r="BI33428" s="300"/>
      <c r="BJ33428" s="300"/>
      <c r="BK33428" s="300"/>
      <c r="BL33428" s="300"/>
      <c r="BM33428" s="300"/>
      <c r="BN33428" s="300"/>
      <c r="BO33428" s="300"/>
      <c r="BP33428" s="300"/>
      <c r="BQ33428" s="300"/>
      <c r="BR33428" s="300"/>
      <c r="BS33428" s="300"/>
      <c r="BT33428" s="300"/>
      <c r="BU33428" s="300"/>
      <c r="BV33428" s="300"/>
      <c r="BW33428" s="300"/>
      <c r="BX33428" s="300"/>
      <c r="BY33428" s="300"/>
      <c r="BZ33428" s="300"/>
      <c r="CA33428" s="300"/>
      <c r="CB33428" s="300"/>
      <c r="CC33428" s="300"/>
      <c r="CD33428" s="300"/>
      <c r="CE33428" s="300"/>
      <c r="CF33428" s="300"/>
      <c r="CG33428" s="300"/>
      <c r="CH33428" s="300"/>
      <c r="CI33428" s="300"/>
      <c r="CJ33428" s="300"/>
      <c r="CK33428" s="300"/>
      <c r="CL33428" s="300"/>
      <c r="CM33428" s="300"/>
      <c r="CN33428" s="300"/>
      <c r="CO33428" s="300"/>
      <c r="CP33428" s="300"/>
      <c r="CQ33428" s="300"/>
      <c r="CR33428" s="300"/>
      <c r="CS33428" s="300"/>
      <c r="CT33428" s="300"/>
      <c r="CU33428" s="300"/>
      <c r="CV33428" s="300"/>
      <c r="CW33428" s="300"/>
      <c r="CX33428" s="300"/>
      <c r="CY33428" s="300"/>
      <c r="CZ33428" s="300"/>
      <c r="DA33428" s="300"/>
      <c r="DB33428" s="300"/>
      <c r="DC33428" s="300"/>
      <c r="DD33428" s="300"/>
      <c r="DE33428" s="300"/>
      <c r="DF33428" s="300"/>
      <c r="DG33428" s="300"/>
      <c r="DH33428" s="300"/>
      <c r="DI33428" s="300"/>
      <c r="DJ33428" s="300"/>
      <c r="DK33428" s="300"/>
      <c r="DL33428" s="300"/>
      <c r="DM33428" s="300"/>
      <c r="DN33428" s="300"/>
      <c r="DO33428" s="300"/>
      <c r="DP33428" s="300"/>
      <c r="DQ33428" s="300"/>
      <c r="DR33428" s="300"/>
      <c r="DS33428" s="300"/>
      <c r="DT33428" s="300"/>
      <c r="DU33428" s="300"/>
      <c r="DV33428" s="300"/>
      <c r="DW33428" s="300"/>
      <c r="DX33428" s="300"/>
      <c r="DY33428" s="300"/>
      <c r="DZ33428" s="300"/>
      <c r="EA33428" s="300"/>
      <c r="EB33428" s="300"/>
      <c r="EC33428" s="300"/>
      <c r="ED33428" s="300"/>
      <c r="EE33428" s="300"/>
      <c r="EF33428" s="300"/>
      <c r="EG33428" s="300"/>
      <c r="EH33428" s="300"/>
      <c r="EI33428" s="300"/>
      <c r="EJ33428" s="300"/>
      <c r="EK33428" s="300"/>
      <c r="EL33428" s="300"/>
      <c r="EM33428" s="300"/>
      <c r="EN33428" s="300"/>
      <c r="EO33428" s="300"/>
      <c r="EP33428" s="300"/>
      <c r="EQ33428" s="300"/>
      <c r="ER33428" s="300"/>
      <c r="ES33428" s="300"/>
      <c r="ET33428" s="300"/>
      <c r="EU33428" s="300"/>
      <c r="EV33428" s="300"/>
      <c r="EW33428" s="300"/>
      <c r="EX33428" s="300"/>
      <c r="EY33428" s="300"/>
      <c r="EZ33428" s="300"/>
      <c r="FA33428" s="300"/>
      <c r="FB33428" s="300"/>
      <c r="FC33428" s="300"/>
      <c r="FD33428" s="300"/>
      <c r="FE33428" s="300"/>
      <c r="FF33428" s="300"/>
      <c r="FG33428" s="300"/>
      <c r="FH33428" s="300"/>
      <c r="FI33428" s="300"/>
      <c r="FJ33428" s="300"/>
      <c r="FK33428" s="300"/>
      <c r="FL33428" s="300"/>
      <c r="FM33428" s="300"/>
      <c r="FN33428" s="300"/>
      <c r="FO33428" s="300"/>
      <c r="FP33428" s="300"/>
      <c r="FQ33428" s="300"/>
      <c r="FR33428" s="300"/>
      <c r="FS33428" s="300"/>
      <c r="FT33428" s="300"/>
      <c r="FU33428" s="300"/>
      <c r="FV33428" s="300"/>
      <c r="FW33428" s="300"/>
      <c r="FX33428" s="300"/>
      <c r="FY33428" s="300"/>
      <c r="FZ33428" s="300"/>
      <c r="GA33428" s="300"/>
      <c r="GB33428" s="300"/>
      <c r="GC33428" s="300"/>
      <c r="GD33428" s="300"/>
      <c r="GE33428" s="300"/>
      <c r="GF33428" s="300"/>
      <c r="GG33428" s="300"/>
      <c r="GH33428" s="300"/>
      <c r="GI33428" s="300"/>
      <c r="GJ33428" s="300"/>
      <c r="GK33428" s="300"/>
    </row>
    <row r="33429" spans="4:193" x14ac:dyDescent="0.25">
      <c r="D33429" s="300"/>
      <c r="J33429" s="300"/>
      <c r="K33429" s="300"/>
      <c r="L33429" s="300"/>
      <c r="M33429" s="300"/>
      <c r="N33429" s="300"/>
      <c r="O33429" s="300"/>
      <c r="P33429" s="300"/>
      <c r="Q33429" s="300"/>
      <c r="R33429" s="300"/>
      <c r="S33429" s="300"/>
      <c r="T33429" s="300"/>
      <c r="U33429" s="300"/>
      <c r="V33429" s="300"/>
      <c r="W33429" s="300"/>
      <c r="X33429" s="300"/>
      <c r="Y33429" s="300"/>
      <c r="Z33429" s="300"/>
      <c r="AA33429" s="300"/>
      <c r="AB33429" s="300"/>
      <c r="AC33429" s="300"/>
      <c r="AD33429" s="300"/>
      <c r="AE33429" s="300"/>
      <c r="AF33429" s="300"/>
      <c r="AG33429" s="300"/>
      <c r="AH33429" s="300"/>
      <c r="AI33429" s="300"/>
      <c r="AJ33429" s="300"/>
      <c r="AK33429" s="300"/>
      <c r="AL33429" s="300"/>
      <c r="AM33429" s="300"/>
      <c r="AN33429" s="300"/>
      <c r="AO33429" s="300"/>
      <c r="AP33429" s="300"/>
      <c r="AQ33429" s="300"/>
      <c r="AR33429" s="300"/>
      <c r="AS33429" s="300"/>
      <c r="AT33429" s="300"/>
      <c r="AU33429" s="300"/>
      <c r="AV33429" s="300"/>
      <c r="AW33429" s="300"/>
      <c r="AX33429" s="300"/>
      <c r="AY33429" s="300"/>
      <c r="AZ33429" s="300"/>
      <c r="BA33429" s="300"/>
      <c r="BB33429" s="300"/>
      <c r="BC33429" s="300"/>
      <c r="BD33429" s="300"/>
      <c r="BE33429" s="300"/>
      <c r="BF33429" s="300"/>
      <c r="BG33429" s="300"/>
      <c r="BH33429" s="300"/>
      <c r="BI33429" s="300"/>
      <c r="BJ33429" s="300"/>
      <c r="BK33429" s="300"/>
      <c r="BL33429" s="300"/>
      <c r="BM33429" s="300"/>
      <c r="BN33429" s="300"/>
      <c r="BO33429" s="300"/>
      <c r="BP33429" s="300"/>
      <c r="BQ33429" s="300"/>
      <c r="BR33429" s="300"/>
      <c r="BS33429" s="300"/>
      <c r="BT33429" s="300"/>
      <c r="BU33429" s="300"/>
      <c r="BV33429" s="300"/>
      <c r="BW33429" s="300"/>
      <c r="BX33429" s="300"/>
      <c r="BY33429" s="300"/>
      <c r="BZ33429" s="300"/>
      <c r="CA33429" s="300"/>
      <c r="CB33429" s="300"/>
      <c r="CC33429" s="300"/>
      <c r="CD33429" s="300"/>
      <c r="CE33429" s="300"/>
      <c r="CF33429" s="300"/>
      <c r="CG33429" s="300"/>
      <c r="CH33429" s="300"/>
      <c r="CI33429" s="300"/>
      <c r="CJ33429" s="300"/>
      <c r="CK33429" s="300"/>
      <c r="CL33429" s="300"/>
      <c r="CM33429" s="300"/>
      <c r="CN33429" s="300"/>
      <c r="CO33429" s="300"/>
      <c r="CP33429" s="300"/>
      <c r="CQ33429" s="300"/>
      <c r="CR33429" s="300"/>
      <c r="CS33429" s="300"/>
      <c r="CT33429" s="300"/>
      <c r="CU33429" s="300"/>
      <c r="CV33429" s="300"/>
      <c r="CW33429" s="300"/>
      <c r="CX33429" s="300"/>
      <c r="CY33429" s="300"/>
      <c r="CZ33429" s="300"/>
      <c r="DA33429" s="300"/>
      <c r="DB33429" s="300"/>
      <c r="DC33429" s="300"/>
      <c r="DD33429" s="300"/>
      <c r="DE33429" s="300"/>
      <c r="DF33429" s="300"/>
      <c r="DG33429" s="300"/>
      <c r="DH33429" s="300"/>
      <c r="DI33429" s="300"/>
      <c r="DJ33429" s="300"/>
      <c r="DK33429" s="300"/>
      <c r="DL33429" s="300"/>
      <c r="DM33429" s="300"/>
      <c r="DN33429" s="300"/>
      <c r="DO33429" s="300"/>
      <c r="DP33429" s="300"/>
      <c r="DQ33429" s="300"/>
      <c r="DR33429" s="300"/>
      <c r="DS33429" s="300"/>
      <c r="DT33429" s="300"/>
      <c r="DU33429" s="300"/>
      <c r="DV33429" s="300"/>
      <c r="DW33429" s="300"/>
      <c r="DX33429" s="300"/>
      <c r="DY33429" s="300"/>
      <c r="DZ33429" s="300"/>
      <c r="EA33429" s="300"/>
      <c r="EB33429" s="300"/>
      <c r="EC33429" s="300"/>
      <c r="ED33429" s="300"/>
      <c r="EE33429" s="300"/>
      <c r="EF33429" s="300"/>
      <c r="EG33429" s="300"/>
      <c r="EH33429" s="300"/>
      <c r="EI33429" s="300"/>
      <c r="EJ33429" s="300"/>
      <c r="EK33429" s="300"/>
      <c r="EL33429" s="300"/>
      <c r="EM33429" s="300"/>
      <c r="EN33429" s="300"/>
      <c r="EO33429" s="300"/>
      <c r="EP33429" s="300"/>
      <c r="EQ33429" s="300"/>
      <c r="ER33429" s="300"/>
      <c r="ES33429" s="300"/>
      <c r="ET33429" s="300"/>
      <c r="EU33429" s="300"/>
      <c r="EV33429" s="300"/>
      <c r="EW33429" s="300"/>
      <c r="EX33429" s="300"/>
      <c r="EY33429" s="300"/>
      <c r="EZ33429" s="300"/>
      <c r="FA33429" s="300"/>
      <c r="FB33429" s="300"/>
      <c r="FC33429" s="300"/>
      <c r="FD33429" s="300"/>
      <c r="FE33429" s="300"/>
      <c r="FF33429" s="300"/>
      <c r="FG33429" s="300"/>
      <c r="FH33429" s="300"/>
      <c r="FI33429" s="300"/>
      <c r="FJ33429" s="300"/>
      <c r="FK33429" s="300"/>
      <c r="FL33429" s="300"/>
      <c r="FM33429" s="300"/>
      <c r="FN33429" s="300"/>
      <c r="FO33429" s="300"/>
      <c r="FP33429" s="300"/>
      <c r="FQ33429" s="300"/>
      <c r="FR33429" s="300"/>
      <c r="FS33429" s="300"/>
      <c r="FT33429" s="300"/>
      <c r="FU33429" s="300"/>
      <c r="FV33429" s="300"/>
      <c r="FW33429" s="300"/>
      <c r="FX33429" s="300"/>
      <c r="FY33429" s="300"/>
      <c r="FZ33429" s="300"/>
      <c r="GA33429" s="300"/>
      <c r="GB33429" s="300"/>
      <c r="GC33429" s="300"/>
      <c r="GD33429" s="300"/>
      <c r="GE33429" s="300"/>
      <c r="GF33429" s="300"/>
      <c r="GG33429" s="300"/>
      <c r="GH33429" s="300"/>
      <c r="GI33429" s="300"/>
      <c r="GJ33429" s="300"/>
      <c r="GK33429" s="300"/>
    </row>
    <row r="33430" spans="4:193" x14ac:dyDescent="0.25">
      <c r="D33430" s="300"/>
      <c r="J33430" s="300"/>
      <c r="K33430" s="300"/>
      <c r="L33430" s="300"/>
      <c r="M33430" s="300"/>
      <c r="N33430" s="300"/>
      <c r="O33430" s="300"/>
      <c r="P33430" s="300"/>
      <c r="Q33430" s="300"/>
      <c r="R33430" s="300"/>
      <c r="S33430" s="300"/>
      <c r="T33430" s="300"/>
      <c r="U33430" s="300"/>
      <c r="V33430" s="300"/>
      <c r="W33430" s="300"/>
      <c r="X33430" s="300"/>
      <c r="Y33430" s="300"/>
      <c r="Z33430" s="300"/>
      <c r="AA33430" s="300"/>
      <c r="AB33430" s="300"/>
      <c r="AC33430" s="300"/>
      <c r="AD33430" s="300"/>
      <c r="AE33430" s="300"/>
      <c r="AF33430" s="300"/>
      <c r="AG33430" s="300"/>
      <c r="AH33430" s="300"/>
      <c r="AI33430" s="300"/>
      <c r="AJ33430" s="300"/>
      <c r="AK33430" s="300"/>
      <c r="AL33430" s="300"/>
      <c r="AM33430" s="300"/>
      <c r="AN33430" s="300"/>
      <c r="AO33430" s="300"/>
      <c r="AP33430" s="300"/>
      <c r="AQ33430" s="300"/>
      <c r="AR33430" s="300"/>
      <c r="AS33430" s="300"/>
      <c r="AT33430" s="300"/>
      <c r="AU33430" s="300"/>
      <c r="AV33430" s="300"/>
      <c r="AW33430" s="300"/>
      <c r="AX33430" s="300"/>
      <c r="AY33430" s="300"/>
      <c r="AZ33430" s="300"/>
      <c r="BA33430" s="300"/>
      <c r="BB33430" s="300"/>
      <c r="BC33430" s="300"/>
      <c r="BD33430" s="300"/>
      <c r="BE33430" s="300"/>
      <c r="BF33430" s="300"/>
      <c r="BG33430" s="300"/>
      <c r="BH33430" s="300"/>
      <c r="BI33430" s="300"/>
      <c r="BJ33430" s="300"/>
      <c r="BK33430" s="300"/>
      <c r="BL33430" s="300"/>
      <c r="BM33430" s="300"/>
      <c r="BN33430" s="300"/>
      <c r="BO33430" s="300"/>
      <c r="BP33430" s="300"/>
      <c r="BQ33430" s="300"/>
      <c r="BR33430" s="300"/>
      <c r="BS33430" s="300"/>
      <c r="BT33430" s="300"/>
      <c r="BU33430" s="300"/>
      <c r="BV33430" s="300"/>
      <c r="BW33430" s="300"/>
      <c r="BX33430" s="300"/>
      <c r="BY33430" s="300"/>
      <c r="BZ33430" s="300"/>
      <c r="CA33430" s="300"/>
      <c r="CB33430" s="300"/>
      <c r="CC33430" s="300"/>
      <c r="CD33430" s="300"/>
      <c r="CE33430" s="300"/>
      <c r="CF33430" s="300"/>
      <c r="CG33430" s="300"/>
      <c r="CH33430" s="300"/>
      <c r="CI33430" s="300"/>
      <c r="CJ33430" s="300"/>
      <c r="CK33430" s="300"/>
      <c r="CL33430" s="300"/>
      <c r="CM33430" s="300"/>
      <c r="CN33430" s="300"/>
      <c r="CO33430" s="300"/>
      <c r="CP33430" s="300"/>
      <c r="CQ33430" s="300"/>
      <c r="CR33430" s="300"/>
      <c r="CS33430" s="300"/>
      <c r="CT33430" s="300"/>
      <c r="CU33430" s="300"/>
      <c r="CV33430" s="300"/>
      <c r="CW33430" s="300"/>
      <c r="CX33430" s="300"/>
      <c r="CY33430" s="300"/>
      <c r="CZ33430" s="300"/>
      <c r="DA33430" s="300"/>
      <c r="DB33430" s="300"/>
      <c r="DC33430" s="300"/>
      <c r="DD33430" s="300"/>
      <c r="DE33430" s="300"/>
      <c r="DF33430" s="300"/>
      <c r="DG33430" s="300"/>
      <c r="DH33430" s="300"/>
      <c r="DI33430" s="300"/>
      <c r="DJ33430" s="300"/>
      <c r="DK33430" s="300"/>
      <c r="DL33430" s="300"/>
      <c r="DM33430" s="300"/>
      <c r="DN33430" s="300"/>
      <c r="DO33430" s="300"/>
      <c r="DP33430" s="300"/>
      <c r="DQ33430" s="300"/>
      <c r="DR33430" s="300"/>
      <c r="DS33430" s="300"/>
      <c r="DT33430" s="300"/>
      <c r="DU33430" s="300"/>
      <c r="DV33430" s="300"/>
      <c r="DW33430" s="300"/>
      <c r="DX33430" s="300"/>
      <c r="DY33430" s="300"/>
      <c r="DZ33430" s="300"/>
      <c r="EA33430" s="300"/>
      <c r="EB33430" s="300"/>
      <c r="EC33430" s="300"/>
      <c r="ED33430" s="300"/>
      <c r="EE33430" s="300"/>
      <c r="EF33430" s="300"/>
      <c r="EG33430" s="300"/>
      <c r="EH33430" s="300"/>
      <c r="EI33430" s="300"/>
      <c r="EJ33430" s="300"/>
      <c r="EK33430" s="300"/>
      <c r="EL33430" s="300"/>
      <c r="EM33430" s="300"/>
      <c r="EN33430" s="300"/>
      <c r="EO33430" s="300"/>
      <c r="EP33430" s="300"/>
      <c r="EQ33430" s="300"/>
      <c r="ER33430" s="300"/>
      <c r="ES33430" s="300"/>
      <c r="ET33430" s="300"/>
      <c r="EU33430" s="300"/>
      <c r="EV33430" s="300"/>
      <c r="EW33430" s="300"/>
      <c r="EX33430" s="300"/>
      <c r="EY33430" s="300"/>
      <c r="EZ33430" s="300"/>
      <c r="FA33430" s="300"/>
      <c r="FB33430" s="300"/>
      <c r="FC33430" s="300"/>
      <c r="FD33430" s="300"/>
      <c r="FE33430" s="300"/>
      <c r="FF33430" s="300"/>
      <c r="FG33430" s="300"/>
      <c r="FH33430" s="300"/>
      <c r="FI33430" s="300"/>
      <c r="FJ33430" s="300"/>
      <c r="FK33430" s="300"/>
      <c r="FL33430" s="300"/>
      <c r="FM33430" s="300"/>
      <c r="FN33430" s="300"/>
      <c r="FO33430" s="300"/>
      <c r="FP33430" s="300"/>
      <c r="FQ33430" s="300"/>
      <c r="FR33430" s="300"/>
      <c r="FS33430" s="300"/>
      <c r="FT33430" s="300"/>
      <c r="FU33430" s="300"/>
      <c r="FV33430" s="300"/>
      <c r="FW33430" s="300"/>
      <c r="FX33430" s="300"/>
      <c r="FY33430" s="300"/>
      <c r="FZ33430" s="300"/>
      <c r="GA33430" s="300"/>
      <c r="GB33430" s="300"/>
      <c r="GC33430" s="300"/>
      <c r="GD33430" s="300"/>
      <c r="GE33430" s="300"/>
      <c r="GF33430" s="300"/>
      <c r="GG33430" s="300"/>
      <c r="GH33430" s="300"/>
      <c r="GI33430" s="300"/>
      <c r="GJ33430" s="300"/>
      <c r="GK33430" s="300"/>
    </row>
    <row r="33431" spans="4:193" x14ac:dyDescent="0.25">
      <c r="D33431" s="300"/>
      <c r="J33431" s="300"/>
      <c r="K33431" s="300"/>
      <c r="L33431" s="300"/>
      <c r="M33431" s="300"/>
      <c r="N33431" s="300"/>
      <c r="O33431" s="300"/>
      <c r="P33431" s="300"/>
      <c r="Q33431" s="300"/>
      <c r="R33431" s="300"/>
      <c r="S33431" s="300"/>
      <c r="T33431" s="300"/>
      <c r="U33431" s="300"/>
      <c r="V33431" s="300"/>
      <c r="W33431" s="300"/>
      <c r="X33431" s="300"/>
      <c r="Y33431" s="300"/>
      <c r="Z33431" s="300"/>
      <c r="AA33431" s="300"/>
      <c r="AB33431" s="300"/>
      <c r="AC33431" s="300"/>
      <c r="AD33431" s="300"/>
      <c r="AE33431" s="300"/>
      <c r="AF33431" s="300"/>
      <c r="AG33431" s="300"/>
      <c r="AH33431" s="300"/>
      <c r="AI33431" s="300"/>
      <c r="AJ33431" s="300"/>
      <c r="AK33431" s="300"/>
      <c r="AL33431" s="300"/>
      <c r="AM33431" s="300"/>
      <c r="AN33431" s="300"/>
      <c r="AO33431" s="300"/>
      <c r="AP33431" s="300"/>
      <c r="AQ33431" s="300"/>
      <c r="AR33431" s="300"/>
      <c r="AS33431" s="300"/>
      <c r="AT33431" s="300"/>
      <c r="AU33431" s="300"/>
      <c r="AV33431" s="300"/>
      <c r="AW33431" s="300"/>
      <c r="AX33431" s="300"/>
      <c r="AY33431" s="300"/>
      <c r="AZ33431" s="300"/>
      <c r="BA33431" s="300"/>
      <c r="BB33431" s="300"/>
      <c r="BC33431" s="300"/>
      <c r="BD33431" s="300"/>
      <c r="BE33431" s="300"/>
      <c r="BF33431" s="300"/>
      <c r="BG33431" s="300"/>
      <c r="BH33431" s="300"/>
      <c r="BI33431" s="300"/>
      <c r="BJ33431" s="300"/>
      <c r="BK33431" s="300"/>
      <c r="BL33431" s="300"/>
      <c r="BM33431" s="300"/>
      <c r="BN33431" s="300"/>
      <c r="BO33431" s="300"/>
      <c r="BP33431" s="300"/>
      <c r="BQ33431" s="300"/>
      <c r="BR33431" s="300"/>
      <c r="BS33431" s="300"/>
      <c r="BT33431" s="300"/>
      <c r="BU33431" s="300"/>
      <c r="BV33431" s="300"/>
      <c r="BW33431" s="300"/>
      <c r="BX33431" s="300"/>
      <c r="BY33431" s="300"/>
      <c r="BZ33431" s="300"/>
      <c r="CA33431" s="300"/>
      <c r="CB33431" s="300"/>
      <c r="CC33431" s="300"/>
      <c r="CD33431" s="300"/>
      <c r="CE33431" s="300"/>
      <c r="CF33431" s="300"/>
      <c r="CG33431" s="300"/>
      <c r="CH33431" s="300"/>
      <c r="CI33431" s="300"/>
      <c r="CJ33431" s="300"/>
      <c r="CK33431" s="300"/>
      <c r="CL33431" s="300"/>
      <c r="CM33431" s="300"/>
      <c r="CN33431" s="300"/>
      <c r="CO33431" s="300"/>
      <c r="CP33431" s="300"/>
      <c r="CQ33431" s="300"/>
      <c r="CR33431" s="300"/>
      <c r="CS33431" s="300"/>
      <c r="CT33431" s="300"/>
      <c r="CU33431" s="300"/>
      <c r="CV33431" s="300"/>
      <c r="CW33431" s="300"/>
      <c r="CX33431" s="300"/>
      <c r="CY33431" s="300"/>
      <c r="CZ33431" s="300"/>
      <c r="DA33431" s="300"/>
      <c r="DB33431" s="300"/>
      <c r="DC33431" s="300"/>
      <c r="DD33431" s="300"/>
      <c r="DE33431" s="300"/>
      <c r="DF33431" s="300"/>
      <c r="DG33431" s="300"/>
      <c r="DH33431" s="300"/>
      <c r="DI33431" s="300"/>
      <c r="DJ33431" s="300"/>
      <c r="DK33431" s="300"/>
      <c r="DL33431" s="300"/>
      <c r="DM33431" s="300"/>
      <c r="DN33431" s="300"/>
      <c r="DO33431" s="300"/>
      <c r="DP33431" s="300"/>
      <c r="DQ33431" s="300"/>
      <c r="DR33431" s="300"/>
      <c r="DS33431" s="300"/>
      <c r="DT33431" s="300"/>
      <c r="DU33431" s="300"/>
      <c r="DV33431" s="300"/>
      <c r="DW33431" s="300"/>
      <c r="DX33431" s="300"/>
      <c r="DY33431" s="300"/>
      <c r="DZ33431" s="300"/>
      <c r="EA33431" s="300"/>
      <c r="EB33431" s="300"/>
      <c r="EC33431" s="300"/>
      <c r="ED33431" s="300"/>
      <c r="EE33431" s="300"/>
      <c r="EF33431" s="300"/>
      <c r="EG33431" s="300"/>
      <c r="EH33431" s="300"/>
      <c r="EI33431" s="300"/>
      <c r="EJ33431" s="300"/>
      <c r="EK33431" s="300"/>
      <c r="EL33431" s="300"/>
      <c r="EM33431" s="300"/>
      <c r="EN33431" s="300"/>
      <c r="EO33431" s="300"/>
      <c r="EP33431" s="300"/>
      <c r="EQ33431" s="300"/>
      <c r="ER33431" s="300"/>
      <c r="ES33431" s="300"/>
      <c r="ET33431" s="300"/>
      <c r="EU33431" s="300"/>
      <c r="EV33431" s="300"/>
      <c r="EW33431" s="300"/>
      <c r="EX33431" s="300"/>
      <c r="EY33431" s="300"/>
      <c r="EZ33431" s="300"/>
      <c r="FA33431" s="300"/>
      <c r="FB33431" s="300"/>
      <c r="FC33431" s="300"/>
      <c r="FD33431" s="300"/>
      <c r="FE33431" s="300"/>
      <c r="FF33431" s="300"/>
      <c r="FG33431" s="300"/>
      <c r="FH33431" s="300"/>
      <c r="FI33431" s="300"/>
      <c r="FJ33431" s="300"/>
      <c r="FK33431" s="300"/>
      <c r="FL33431" s="300"/>
      <c r="FM33431" s="300"/>
      <c r="FN33431" s="300"/>
      <c r="FO33431" s="300"/>
      <c r="FP33431" s="300"/>
      <c r="FQ33431" s="300"/>
      <c r="FR33431" s="300"/>
      <c r="FS33431" s="300"/>
      <c r="FT33431" s="300"/>
      <c r="FU33431" s="300"/>
      <c r="FV33431" s="300"/>
      <c r="FW33431" s="300"/>
      <c r="FX33431" s="300"/>
      <c r="FY33431" s="300"/>
      <c r="FZ33431" s="300"/>
      <c r="GA33431" s="300"/>
      <c r="GB33431" s="300"/>
      <c r="GC33431" s="300"/>
      <c r="GD33431" s="300"/>
      <c r="GE33431" s="300"/>
      <c r="GF33431" s="300"/>
      <c r="GG33431" s="300"/>
      <c r="GH33431" s="300"/>
      <c r="GI33431" s="300"/>
      <c r="GJ33431" s="300"/>
      <c r="GK33431" s="300"/>
    </row>
    <row r="33432" spans="4:193" x14ac:dyDescent="0.25">
      <c r="D33432" s="300"/>
      <c r="J33432" s="300"/>
      <c r="K33432" s="300"/>
      <c r="L33432" s="300"/>
      <c r="M33432" s="300"/>
      <c r="N33432" s="300"/>
      <c r="O33432" s="300"/>
      <c r="P33432" s="300"/>
      <c r="Q33432" s="300"/>
      <c r="R33432" s="300"/>
      <c r="S33432" s="300"/>
      <c r="T33432" s="300"/>
      <c r="U33432" s="300"/>
      <c r="V33432" s="300"/>
      <c r="W33432" s="300"/>
      <c r="X33432" s="300"/>
      <c r="Y33432" s="300"/>
      <c r="Z33432" s="300"/>
      <c r="AA33432" s="300"/>
      <c r="AB33432" s="300"/>
      <c r="AC33432" s="300"/>
      <c r="AD33432" s="300"/>
      <c r="AE33432" s="300"/>
      <c r="AF33432" s="300"/>
      <c r="AG33432" s="300"/>
      <c r="AH33432" s="300"/>
      <c r="AI33432" s="300"/>
      <c r="AJ33432" s="300"/>
      <c r="AK33432" s="300"/>
      <c r="AL33432" s="300"/>
      <c r="AM33432" s="300"/>
      <c r="AN33432" s="300"/>
      <c r="AO33432" s="300"/>
      <c r="AP33432" s="300"/>
      <c r="AQ33432" s="300"/>
      <c r="AR33432" s="300"/>
      <c r="AS33432" s="300"/>
      <c r="AT33432" s="300"/>
      <c r="AU33432" s="300"/>
      <c r="AV33432" s="300"/>
      <c r="AW33432" s="300"/>
      <c r="AX33432" s="300"/>
      <c r="AY33432" s="300"/>
      <c r="AZ33432" s="300"/>
      <c r="BA33432" s="300"/>
      <c r="BB33432" s="300"/>
      <c r="BC33432" s="300"/>
      <c r="BD33432" s="300"/>
      <c r="BE33432" s="300"/>
      <c r="BF33432" s="300"/>
      <c r="BG33432" s="300"/>
      <c r="BH33432" s="300"/>
      <c r="BI33432" s="300"/>
      <c r="BJ33432" s="300"/>
      <c r="BK33432" s="300"/>
      <c r="BL33432" s="300"/>
      <c r="BM33432" s="300"/>
      <c r="BN33432" s="300"/>
      <c r="BO33432" s="300"/>
      <c r="BP33432" s="300"/>
      <c r="BQ33432" s="300"/>
      <c r="BR33432" s="300"/>
      <c r="BS33432" s="300"/>
      <c r="BT33432" s="300"/>
      <c r="BU33432" s="300"/>
      <c r="BV33432" s="300"/>
      <c r="BW33432" s="300"/>
      <c r="BX33432" s="300"/>
      <c r="BY33432" s="300"/>
      <c r="BZ33432" s="300"/>
      <c r="CA33432" s="300"/>
      <c r="CB33432" s="300"/>
      <c r="CC33432" s="300"/>
      <c r="CD33432" s="300"/>
      <c r="CE33432" s="300"/>
      <c r="CF33432" s="300"/>
      <c r="CG33432" s="300"/>
      <c r="CH33432" s="300"/>
      <c r="CI33432" s="300"/>
      <c r="CJ33432" s="300"/>
      <c r="CK33432" s="300"/>
      <c r="CL33432" s="300"/>
      <c r="CM33432" s="300"/>
      <c r="CN33432" s="300"/>
      <c r="CO33432" s="300"/>
      <c r="CP33432" s="300"/>
      <c r="CQ33432" s="300"/>
      <c r="CR33432" s="300"/>
      <c r="CS33432" s="300"/>
      <c r="CT33432" s="300"/>
      <c r="CU33432" s="300"/>
      <c r="CV33432" s="300"/>
      <c r="CW33432" s="300"/>
      <c r="CX33432" s="300"/>
      <c r="CY33432" s="300"/>
      <c r="CZ33432" s="300"/>
      <c r="DA33432" s="300"/>
      <c r="DB33432" s="300"/>
      <c r="DC33432" s="300"/>
      <c r="DD33432" s="300"/>
      <c r="DE33432" s="300"/>
      <c r="DF33432" s="300"/>
      <c r="DG33432" s="300"/>
      <c r="DH33432" s="300"/>
      <c r="DI33432" s="300"/>
      <c r="DJ33432" s="300"/>
      <c r="DK33432" s="300"/>
      <c r="DL33432" s="300"/>
      <c r="DM33432" s="300"/>
      <c r="DN33432" s="300"/>
      <c r="DO33432" s="300"/>
      <c r="DP33432" s="300"/>
      <c r="DQ33432" s="300"/>
      <c r="DR33432" s="300"/>
      <c r="DS33432" s="300"/>
      <c r="DT33432" s="300"/>
      <c r="DU33432" s="300"/>
      <c r="DV33432" s="300"/>
      <c r="DW33432" s="300"/>
      <c r="DX33432" s="300"/>
      <c r="DY33432" s="300"/>
      <c r="DZ33432" s="300"/>
      <c r="EA33432" s="300"/>
      <c r="EB33432" s="300"/>
      <c r="EC33432" s="300"/>
      <c r="ED33432" s="300"/>
      <c r="EE33432" s="300"/>
      <c r="EF33432" s="300"/>
      <c r="EG33432" s="300"/>
      <c r="EH33432" s="300"/>
      <c r="EI33432" s="300"/>
      <c r="EJ33432" s="300"/>
      <c r="EK33432" s="300"/>
      <c r="EL33432" s="300"/>
      <c r="EM33432" s="300"/>
      <c r="EN33432" s="300"/>
      <c r="EO33432" s="300"/>
      <c r="EP33432" s="300"/>
      <c r="EQ33432" s="300"/>
      <c r="ER33432" s="300"/>
      <c r="ES33432" s="300"/>
      <c r="ET33432" s="300"/>
      <c r="EU33432" s="300"/>
      <c r="EV33432" s="300"/>
      <c r="EW33432" s="300"/>
      <c r="EX33432" s="300"/>
      <c r="EY33432" s="300"/>
      <c r="EZ33432" s="300"/>
      <c r="FA33432" s="300"/>
      <c r="FB33432" s="300"/>
      <c r="FC33432" s="300"/>
      <c r="FD33432" s="300"/>
      <c r="FE33432" s="300"/>
      <c r="FF33432" s="300"/>
      <c r="FG33432" s="300"/>
      <c r="FH33432" s="300"/>
      <c r="FI33432" s="300"/>
      <c r="FJ33432" s="300"/>
      <c r="FK33432" s="300"/>
      <c r="FL33432" s="300"/>
      <c r="FM33432" s="300"/>
      <c r="FN33432" s="300"/>
      <c r="FO33432" s="300"/>
      <c r="FP33432" s="300"/>
      <c r="FQ33432" s="300"/>
      <c r="FR33432" s="300"/>
      <c r="FS33432" s="300"/>
      <c r="FT33432" s="300"/>
      <c r="FU33432" s="300"/>
      <c r="FV33432" s="300"/>
      <c r="FW33432" s="300"/>
      <c r="FX33432" s="300"/>
      <c r="FY33432" s="300"/>
      <c r="FZ33432" s="300"/>
      <c r="GA33432" s="300"/>
      <c r="GB33432" s="300"/>
      <c r="GC33432" s="300"/>
      <c r="GD33432" s="300"/>
      <c r="GE33432" s="300"/>
      <c r="GF33432" s="300"/>
      <c r="GG33432" s="300"/>
      <c r="GH33432" s="300"/>
      <c r="GI33432" s="300"/>
      <c r="GJ33432" s="300"/>
      <c r="GK33432" s="300"/>
    </row>
    <row r="33433" spans="4:193" x14ac:dyDescent="0.25">
      <c r="D33433" s="300"/>
      <c r="J33433" s="300"/>
      <c r="K33433" s="300"/>
      <c r="L33433" s="300"/>
      <c r="M33433" s="300"/>
      <c r="N33433" s="300"/>
      <c r="O33433" s="300"/>
      <c r="P33433" s="300"/>
      <c r="Q33433" s="300"/>
      <c r="R33433" s="300"/>
      <c r="S33433" s="300"/>
      <c r="T33433" s="300"/>
      <c r="U33433" s="300"/>
      <c r="V33433" s="300"/>
      <c r="W33433" s="300"/>
      <c r="X33433" s="300"/>
      <c r="Y33433" s="300"/>
      <c r="Z33433" s="300"/>
      <c r="AA33433" s="300"/>
      <c r="AB33433" s="300"/>
      <c r="AC33433" s="300"/>
      <c r="AD33433" s="300"/>
      <c r="AE33433" s="300"/>
      <c r="AF33433" s="300"/>
      <c r="AG33433" s="300"/>
      <c r="AH33433" s="300"/>
      <c r="AI33433" s="300"/>
      <c r="AJ33433" s="300"/>
      <c r="AK33433" s="300"/>
      <c r="AL33433" s="300"/>
      <c r="AM33433" s="300"/>
      <c r="AN33433" s="300"/>
      <c r="AO33433" s="300"/>
      <c r="AP33433" s="300"/>
      <c r="AQ33433" s="300"/>
      <c r="AR33433" s="300"/>
      <c r="AS33433" s="300"/>
      <c r="AT33433" s="300"/>
      <c r="AU33433" s="300"/>
      <c r="AV33433" s="300"/>
      <c r="AW33433" s="300"/>
      <c r="AX33433" s="300"/>
      <c r="AY33433" s="300"/>
      <c r="AZ33433" s="300"/>
      <c r="BA33433" s="300"/>
      <c r="BB33433" s="300"/>
      <c r="BC33433" s="300"/>
      <c r="BD33433" s="300"/>
      <c r="BE33433" s="300"/>
      <c r="BF33433" s="300"/>
      <c r="BG33433" s="300"/>
      <c r="BH33433" s="300"/>
      <c r="BI33433" s="300"/>
      <c r="BJ33433" s="300"/>
      <c r="BK33433" s="300"/>
      <c r="BL33433" s="300"/>
      <c r="BM33433" s="300"/>
      <c r="BN33433" s="300"/>
      <c r="BO33433" s="300"/>
      <c r="BP33433" s="300"/>
      <c r="BQ33433" s="300"/>
      <c r="BR33433" s="300"/>
      <c r="BS33433" s="300"/>
      <c r="BT33433" s="300"/>
      <c r="BU33433" s="300"/>
      <c r="BV33433" s="300"/>
      <c r="BW33433" s="300"/>
      <c r="BX33433" s="300"/>
      <c r="BY33433" s="300"/>
      <c r="BZ33433" s="300"/>
      <c r="CA33433" s="300"/>
      <c r="CB33433" s="300"/>
      <c r="CC33433" s="300"/>
      <c r="CD33433" s="300"/>
      <c r="CE33433" s="300"/>
      <c r="CF33433" s="300"/>
      <c r="CG33433" s="300"/>
      <c r="CH33433" s="300"/>
      <c r="CI33433" s="300"/>
      <c r="CJ33433" s="300"/>
      <c r="CK33433" s="300"/>
      <c r="CL33433" s="300"/>
      <c r="CM33433" s="300"/>
      <c r="CN33433" s="300"/>
      <c r="CO33433" s="300"/>
      <c r="CP33433" s="300"/>
      <c r="CQ33433" s="300"/>
      <c r="CR33433" s="300"/>
      <c r="CS33433" s="300"/>
      <c r="CT33433" s="300"/>
      <c r="CU33433" s="300"/>
      <c r="CV33433" s="300"/>
      <c r="CW33433" s="300"/>
      <c r="CX33433" s="300"/>
      <c r="CY33433" s="300"/>
      <c r="CZ33433" s="300"/>
      <c r="DA33433" s="300"/>
      <c r="DB33433" s="300"/>
      <c r="DC33433" s="300"/>
      <c r="DD33433" s="300"/>
      <c r="DE33433" s="300"/>
      <c r="DF33433" s="300"/>
      <c r="DG33433" s="300"/>
      <c r="DH33433" s="300"/>
      <c r="DI33433" s="300"/>
      <c r="DJ33433" s="300"/>
      <c r="DK33433" s="300"/>
      <c r="DL33433" s="300"/>
      <c r="DM33433" s="300"/>
      <c r="DN33433" s="300"/>
      <c r="DO33433" s="300"/>
      <c r="DP33433" s="300"/>
      <c r="DQ33433" s="300"/>
      <c r="DR33433" s="300"/>
      <c r="DS33433" s="300"/>
      <c r="DT33433" s="300"/>
      <c r="DU33433" s="300"/>
      <c r="DV33433" s="300"/>
      <c r="DW33433" s="300"/>
      <c r="DX33433" s="300"/>
      <c r="DY33433" s="300"/>
      <c r="DZ33433" s="300"/>
      <c r="EA33433" s="300"/>
      <c r="EB33433" s="300"/>
      <c r="EC33433" s="300"/>
      <c r="ED33433" s="300"/>
      <c r="EE33433" s="300"/>
      <c r="EF33433" s="300"/>
      <c r="EG33433" s="300"/>
      <c r="EH33433" s="300"/>
      <c r="EI33433" s="300"/>
      <c r="EJ33433" s="300"/>
      <c r="EK33433" s="300"/>
      <c r="EL33433" s="300"/>
      <c r="EM33433" s="300"/>
      <c r="EN33433" s="300"/>
      <c r="EO33433" s="300"/>
      <c r="EP33433" s="300"/>
      <c r="EQ33433" s="300"/>
      <c r="ER33433" s="300"/>
      <c r="ES33433" s="300"/>
      <c r="ET33433" s="300"/>
      <c r="EU33433" s="300"/>
      <c r="EV33433" s="300"/>
      <c r="EW33433" s="300"/>
      <c r="EX33433" s="300"/>
      <c r="EY33433" s="300"/>
      <c r="EZ33433" s="300"/>
      <c r="FA33433" s="300"/>
      <c r="FB33433" s="300"/>
      <c r="FC33433" s="300"/>
      <c r="FD33433" s="300"/>
      <c r="FE33433" s="300"/>
      <c r="FF33433" s="300"/>
      <c r="FG33433" s="300"/>
      <c r="FH33433" s="300"/>
      <c r="FI33433" s="300"/>
      <c r="FJ33433" s="300"/>
      <c r="FK33433" s="300"/>
      <c r="FL33433" s="300"/>
      <c r="FM33433" s="300"/>
      <c r="FN33433" s="300"/>
      <c r="FO33433" s="300"/>
      <c r="FP33433" s="300"/>
      <c r="FQ33433" s="300"/>
      <c r="FR33433" s="300"/>
      <c r="FS33433" s="300"/>
      <c r="FT33433" s="300"/>
      <c r="FU33433" s="300"/>
      <c r="FV33433" s="300"/>
      <c r="FW33433" s="300"/>
      <c r="FX33433" s="300"/>
      <c r="FY33433" s="300"/>
      <c r="FZ33433" s="300"/>
      <c r="GA33433" s="300"/>
      <c r="GB33433" s="300"/>
      <c r="GC33433" s="300"/>
      <c r="GD33433" s="300"/>
      <c r="GE33433" s="300"/>
      <c r="GF33433" s="300"/>
      <c r="GG33433" s="300"/>
      <c r="GH33433" s="300"/>
      <c r="GI33433" s="300"/>
      <c r="GJ33433" s="300"/>
      <c r="GK33433" s="300"/>
    </row>
    <row r="33434" spans="4:193" x14ac:dyDescent="0.25">
      <c r="D33434" s="300"/>
      <c r="J33434" s="300"/>
      <c r="K33434" s="300"/>
      <c r="L33434" s="300"/>
      <c r="M33434" s="300"/>
      <c r="N33434" s="300"/>
      <c r="O33434" s="300"/>
      <c r="P33434" s="300"/>
      <c r="Q33434" s="300"/>
      <c r="R33434" s="300"/>
      <c r="S33434" s="300"/>
      <c r="T33434" s="300"/>
      <c r="U33434" s="300"/>
      <c r="V33434" s="300"/>
      <c r="W33434" s="300"/>
      <c r="X33434" s="300"/>
      <c r="Y33434" s="300"/>
      <c r="Z33434" s="300"/>
      <c r="AA33434" s="300"/>
      <c r="AB33434" s="300"/>
      <c r="AC33434" s="300"/>
      <c r="AD33434" s="300"/>
      <c r="AE33434" s="300"/>
      <c r="AF33434" s="300"/>
      <c r="AG33434" s="300"/>
      <c r="AH33434" s="300"/>
      <c r="AI33434" s="300"/>
      <c r="AJ33434" s="300"/>
      <c r="AK33434" s="300"/>
      <c r="AL33434" s="300"/>
      <c r="AM33434" s="300"/>
      <c r="AN33434" s="300"/>
      <c r="AO33434" s="300"/>
      <c r="AP33434" s="300"/>
      <c r="AQ33434" s="300"/>
      <c r="AR33434" s="300"/>
      <c r="AS33434" s="300"/>
      <c r="AT33434" s="300"/>
      <c r="AU33434" s="300"/>
      <c r="AV33434" s="300"/>
      <c r="AW33434" s="300"/>
      <c r="AX33434" s="300"/>
      <c r="AY33434" s="300"/>
      <c r="AZ33434" s="300"/>
      <c r="BA33434" s="300"/>
      <c r="BB33434" s="300"/>
      <c r="BC33434" s="300"/>
      <c r="BD33434" s="300"/>
      <c r="BE33434" s="300"/>
      <c r="BF33434" s="300"/>
      <c r="BG33434" s="300"/>
      <c r="BH33434" s="300"/>
      <c r="BI33434" s="300"/>
      <c r="BJ33434" s="300"/>
      <c r="BK33434" s="300"/>
      <c r="BL33434" s="300"/>
      <c r="BM33434" s="300"/>
      <c r="BN33434" s="300"/>
      <c r="BO33434" s="300"/>
      <c r="BP33434" s="300"/>
      <c r="BQ33434" s="300"/>
      <c r="BR33434" s="300"/>
      <c r="BS33434" s="300"/>
      <c r="BT33434" s="300"/>
      <c r="BU33434" s="300"/>
      <c r="BV33434" s="300"/>
      <c r="BW33434" s="300"/>
      <c r="BX33434" s="300"/>
      <c r="BY33434" s="300"/>
      <c r="BZ33434" s="300"/>
      <c r="CA33434" s="300"/>
      <c r="CB33434" s="300"/>
      <c r="CC33434" s="300"/>
      <c r="CD33434" s="300"/>
      <c r="CE33434" s="300"/>
      <c r="CF33434" s="300"/>
      <c r="CG33434" s="300"/>
      <c r="CH33434" s="300"/>
      <c r="CI33434" s="300"/>
      <c r="CJ33434" s="300"/>
      <c r="CK33434" s="300"/>
      <c r="CL33434" s="300"/>
      <c r="CM33434" s="300"/>
      <c r="CN33434" s="300"/>
      <c r="CO33434" s="300"/>
      <c r="CP33434" s="300"/>
      <c r="CQ33434" s="300"/>
      <c r="CR33434" s="300"/>
      <c r="CS33434" s="300"/>
      <c r="CT33434" s="300"/>
      <c r="CU33434" s="300"/>
      <c r="CV33434" s="300"/>
      <c r="CW33434" s="300"/>
      <c r="CX33434" s="300"/>
      <c r="CY33434" s="300"/>
      <c r="CZ33434" s="300"/>
      <c r="DA33434" s="300"/>
      <c r="DB33434" s="300"/>
      <c r="DC33434" s="300"/>
      <c r="DD33434" s="300"/>
      <c r="DE33434" s="300"/>
      <c r="DF33434" s="300"/>
      <c r="DG33434" s="300"/>
      <c r="DH33434" s="300"/>
      <c r="DI33434" s="300"/>
      <c r="DJ33434" s="300"/>
      <c r="DK33434" s="300"/>
      <c r="DL33434" s="300"/>
      <c r="DM33434" s="300"/>
      <c r="DN33434" s="300"/>
      <c r="DO33434" s="300"/>
      <c r="DP33434" s="300"/>
      <c r="DQ33434" s="300"/>
      <c r="DR33434" s="300"/>
      <c r="DS33434" s="300"/>
      <c r="DT33434" s="300"/>
      <c r="DU33434" s="300"/>
      <c r="DV33434" s="300"/>
      <c r="DW33434" s="300"/>
      <c r="DX33434" s="300"/>
      <c r="DY33434" s="300"/>
      <c r="DZ33434" s="300"/>
      <c r="EA33434" s="300"/>
      <c r="EB33434" s="300"/>
      <c r="EC33434" s="300"/>
      <c r="ED33434" s="300"/>
      <c r="EE33434" s="300"/>
      <c r="EF33434" s="300"/>
      <c r="EG33434" s="300"/>
      <c r="EH33434" s="300"/>
      <c r="EI33434" s="300"/>
      <c r="EJ33434" s="300"/>
      <c r="EK33434" s="300"/>
      <c r="EL33434" s="300"/>
      <c r="EM33434" s="300"/>
      <c r="EN33434" s="300"/>
      <c r="EO33434" s="300"/>
      <c r="EP33434" s="300"/>
      <c r="EQ33434" s="300"/>
      <c r="ER33434" s="300"/>
      <c r="ES33434" s="300"/>
      <c r="ET33434" s="300"/>
      <c r="EU33434" s="300"/>
      <c r="EV33434" s="300"/>
      <c r="EW33434" s="300"/>
      <c r="EX33434" s="300"/>
      <c r="EY33434" s="300"/>
      <c r="EZ33434" s="300"/>
      <c r="FA33434" s="300"/>
      <c r="FB33434" s="300"/>
      <c r="FC33434" s="300"/>
      <c r="FD33434" s="300"/>
      <c r="FE33434" s="300"/>
      <c r="FF33434" s="300"/>
      <c r="FG33434" s="300"/>
      <c r="FH33434" s="300"/>
      <c r="FI33434" s="300"/>
      <c r="FJ33434" s="300"/>
      <c r="FK33434" s="300"/>
      <c r="FL33434" s="300"/>
      <c r="FM33434" s="300"/>
      <c r="FN33434" s="300"/>
      <c r="FO33434" s="300"/>
      <c r="FP33434" s="300"/>
      <c r="FQ33434" s="300"/>
      <c r="FR33434" s="300"/>
      <c r="FS33434" s="300"/>
      <c r="FT33434" s="300"/>
      <c r="FU33434" s="300"/>
      <c r="FV33434" s="300"/>
      <c r="FW33434" s="300"/>
      <c r="FX33434" s="300"/>
      <c r="FY33434" s="300"/>
      <c r="FZ33434" s="300"/>
      <c r="GA33434" s="300"/>
      <c r="GB33434" s="300"/>
      <c r="GC33434" s="300"/>
      <c r="GD33434" s="300"/>
      <c r="GE33434" s="300"/>
      <c r="GF33434" s="300"/>
      <c r="GG33434" s="300"/>
      <c r="GH33434" s="300"/>
      <c r="GI33434" s="300"/>
      <c r="GJ33434" s="300"/>
      <c r="GK33434" s="300"/>
    </row>
    <row r="33435" spans="4:193" x14ac:dyDescent="0.25">
      <c r="D33435" s="300"/>
      <c r="J33435" s="300"/>
      <c r="K33435" s="300"/>
      <c r="L33435" s="300"/>
      <c r="M33435" s="300"/>
      <c r="N33435" s="300"/>
      <c r="O33435" s="300"/>
      <c r="P33435" s="300"/>
      <c r="Q33435" s="300"/>
      <c r="R33435" s="300"/>
      <c r="S33435" s="300"/>
      <c r="T33435" s="300"/>
      <c r="U33435" s="300"/>
      <c r="V33435" s="300"/>
      <c r="W33435" s="300"/>
      <c r="X33435" s="300"/>
      <c r="Y33435" s="300"/>
      <c r="Z33435" s="300"/>
      <c r="AA33435" s="300"/>
      <c r="AB33435" s="300"/>
      <c r="AC33435" s="300"/>
      <c r="AD33435" s="300"/>
      <c r="AE33435" s="300"/>
      <c r="AF33435" s="300"/>
      <c r="AG33435" s="300"/>
      <c r="AH33435" s="300"/>
      <c r="AI33435" s="300"/>
      <c r="AJ33435" s="300"/>
      <c r="AK33435" s="300"/>
      <c r="AL33435" s="300"/>
      <c r="AM33435" s="300"/>
      <c r="AN33435" s="300"/>
      <c r="AO33435" s="300"/>
      <c r="AP33435" s="300"/>
      <c r="AQ33435" s="300"/>
      <c r="AR33435" s="300"/>
      <c r="AS33435" s="300"/>
      <c r="AT33435" s="300"/>
      <c r="AU33435" s="300"/>
      <c r="AV33435" s="300"/>
      <c r="AW33435" s="300"/>
      <c r="AX33435" s="300"/>
      <c r="AY33435" s="300"/>
      <c r="AZ33435" s="300"/>
      <c r="BA33435" s="300"/>
      <c r="BB33435" s="300"/>
      <c r="BC33435" s="300"/>
      <c r="BD33435" s="300"/>
      <c r="BE33435" s="300"/>
      <c r="BF33435" s="300"/>
      <c r="BG33435" s="300"/>
      <c r="BH33435" s="300"/>
      <c r="BI33435" s="300"/>
      <c r="BJ33435" s="300"/>
      <c r="BK33435" s="300"/>
      <c r="BL33435" s="300"/>
      <c r="BM33435" s="300"/>
      <c r="BN33435" s="300"/>
      <c r="BO33435" s="300"/>
      <c r="BP33435" s="300"/>
      <c r="BQ33435" s="300"/>
      <c r="BR33435" s="300"/>
      <c r="BS33435" s="300"/>
      <c r="BT33435" s="300"/>
      <c r="BU33435" s="300"/>
      <c r="BV33435" s="300"/>
      <c r="BW33435" s="300"/>
      <c r="BX33435" s="300"/>
      <c r="BY33435" s="300"/>
      <c r="BZ33435" s="300"/>
      <c r="CA33435" s="300"/>
      <c r="CB33435" s="300"/>
      <c r="CC33435" s="300"/>
      <c r="CD33435" s="300"/>
      <c r="CE33435" s="300"/>
      <c r="CF33435" s="300"/>
      <c r="CG33435" s="300"/>
      <c r="CH33435" s="300"/>
      <c r="CI33435" s="300"/>
      <c r="CJ33435" s="300"/>
      <c r="CK33435" s="300"/>
      <c r="CL33435" s="300"/>
      <c r="CM33435" s="300"/>
      <c r="CN33435" s="300"/>
      <c r="CO33435" s="300"/>
      <c r="CP33435" s="300"/>
      <c r="CQ33435" s="300"/>
      <c r="CR33435" s="300"/>
      <c r="CS33435" s="300"/>
      <c r="CT33435" s="300"/>
      <c r="CU33435" s="300"/>
      <c r="CV33435" s="300"/>
      <c r="CW33435" s="300"/>
      <c r="CX33435" s="300"/>
      <c r="CY33435" s="300"/>
      <c r="CZ33435" s="300"/>
      <c r="DA33435" s="300"/>
      <c r="DB33435" s="300"/>
      <c r="DC33435" s="300"/>
      <c r="DD33435" s="300"/>
      <c r="DE33435" s="300"/>
      <c r="DF33435" s="300"/>
      <c r="DG33435" s="300"/>
      <c r="DH33435" s="300"/>
      <c r="DI33435" s="300"/>
      <c r="DJ33435" s="300"/>
      <c r="DK33435" s="300"/>
      <c r="DL33435" s="300"/>
      <c r="DM33435" s="300"/>
      <c r="DN33435" s="300"/>
      <c r="DO33435" s="300"/>
      <c r="DP33435" s="300"/>
      <c r="DQ33435" s="300"/>
      <c r="DR33435" s="300"/>
      <c r="DS33435" s="300"/>
      <c r="DT33435" s="300"/>
      <c r="DU33435" s="300"/>
      <c r="DV33435" s="300"/>
      <c r="DW33435" s="300"/>
      <c r="DX33435" s="300"/>
      <c r="DY33435" s="300"/>
      <c r="DZ33435" s="300"/>
      <c r="EA33435" s="300"/>
      <c r="EB33435" s="300"/>
      <c r="EC33435" s="300"/>
      <c r="ED33435" s="300"/>
      <c r="EE33435" s="300"/>
      <c r="EF33435" s="300"/>
      <c r="EG33435" s="300"/>
      <c r="EH33435" s="300"/>
      <c r="EI33435" s="300"/>
      <c r="EJ33435" s="300"/>
      <c r="EK33435" s="300"/>
      <c r="EL33435" s="300"/>
      <c r="EM33435" s="300"/>
      <c r="EN33435" s="300"/>
      <c r="EO33435" s="300"/>
      <c r="EP33435" s="300"/>
      <c r="EQ33435" s="300"/>
      <c r="ER33435" s="300"/>
      <c r="ES33435" s="300"/>
      <c r="ET33435" s="300"/>
      <c r="EU33435" s="300"/>
      <c r="EV33435" s="300"/>
      <c r="EW33435" s="300"/>
      <c r="EX33435" s="300"/>
      <c r="EY33435" s="300"/>
      <c r="EZ33435" s="300"/>
      <c r="FA33435" s="300"/>
      <c r="FB33435" s="300"/>
      <c r="FC33435" s="300"/>
      <c r="FD33435" s="300"/>
      <c r="FE33435" s="300"/>
      <c r="FF33435" s="300"/>
      <c r="FG33435" s="300"/>
      <c r="FH33435" s="300"/>
      <c r="FI33435" s="300"/>
      <c r="FJ33435" s="300"/>
      <c r="FK33435" s="300"/>
      <c r="FL33435" s="300"/>
      <c r="FM33435" s="300"/>
      <c r="FN33435" s="300"/>
      <c r="FO33435" s="300"/>
      <c r="FP33435" s="300"/>
      <c r="FQ33435" s="300"/>
      <c r="FR33435" s="300"/>
      <c r="FS33435" s="300"/>
      <c r="FT33435" s="300"/>
      <c r="FU33435" s="300"/>
      <c r="FV33435" s="300"/>
      <c r="FW33435" s="300"/>
      <c r="FX33435" s="300"/>
      <c r="FY33435" s="300"/>
      <c r="FZ33435" s="300"/>
      <c r="GA33435" s="300"/>
      <c r="GB33435" s="300"/>
      <c r="GC33435" s="300"/>
      <c r="GD33435" s="300"/>
      <c r="GE33435" s="300"/>
      <c r="GF33435" s="300"/>
      <c r="GG33435" s="300"/>
      <c r="GH33435" s="300"/>
      <c r="GI33435" s="300"/>
      <c r="GJ33435" s="300"/>
      <c r="GK33435" s="300"/>
    </row>
    <row r="33436" spans="4:193" x14ac:dyDescent="0.25">
      <c r="D33436" s="300"/>
      <c r="J33436" s="300"/>
      <c r="K33436" s="300"/>
      <c r="L33436" s="300"/>
      <c r="M33436" s="300"/>
      <c r="N33436" s="300"/>
      <c r="O33436" s="300"/>
      <c r="P33436" s="300"/>
      <c r="Q33436" s="300"/>
      <c r="R33436" s="300"/>
      <c r="S33436" s="300"/>
      <c r="T33436" s="300"/>
      <c r="U33436" s="300"/>
      <c r="V33436" s="300"/>
      <c r="W33436" s="300"/>
      <c r="X33436" s="300"/>
      <c r="Y33436" s="300"/>
      <c r="Z33436" s="300"/>
      <c r="AA33436" s="300"/>
      <c r="AB33436" s="300"/>
      <c r="AC33436" s="300"/>
      <c r="AD33436" s="300"/>
      <c r="AE33436" s="300"/>
      <c r="AF33436" s="300"/>
      <c r="AG33436" s="300"/>
      <c r="AH33436" s="300"/>
      <c r="AI33436" s="300"/>
      <c r="AJ33436" s="300"/>
      <c r="AK33436" s="300"/>
      <c r="AL33436" s="300"/>
      <c r="AM33436" s="300"/>
      <c r="AN33436" s="300"/>
      <c r="AO33436" s="300"/>
      <c r="AP33436" s="300"/>
      <c r="AQ33436" s="300"/>
      <c r="AR33436" s="300"/>
      <c r="AS33436" s="300"/>
      <c r="AT33436" s="300"/>
      <c r="AU33436" s="300"/>
      <c r="AV33436" s="300"/>
      <c r="AW33436" s="300"/>
      <c r="AX33436" s="300"/>
      <c r="AY33436" s="300"/>
      <c r="AZ33436" s="300"/>
      <c r="BA33436" s="300"/>
      <c r="BB33436" s="300"/>
      <c r="BC33436" s="300"/>
      <c r="BD33436" s="300"/>
      <c r="BE33436" s="300"/>
      <c r="BF33436" s="300"/>
      <c r="BG33436" s="300"/>
      <c r="BH33436" s="300"/>
      <c r="BI33436" s="300"/>
      <c r="BJ33436" s="300"/>
      <c r="BK33436" s="300"/>
      <c r="BL33436" s="300"/>
      <c r="BM33436" s="300"/>
      <c r="BN33436" s="300"/>
      <c r="BO33436" s="300"/>
      <c r="BP33436" s="300"/>
      <c r="BQ33436" s="300"/>
      <c r="BR33436" s="300"/>
      <c r="BS33436" s="300"/>
      <c r="BT33436" s="300"/>
      <c r="BU33436" s="300"/>
      <c r="BV33436" s="300"/>
      <c r="BW33436" s="300"/>
      <c r="BX33436" s="300"/>
      <c r="BY33436" s="300"/>
      <c r="BZ33436" s="300"/>
      <c r="CA33436" s="300"/>
      <c r="CB33436" s="300"/>
      <c r="CC33436" s="300"/>
      <c r="CD33436" s="300"/>
      <c r="CE33436" s="300"/>
      <c r="CF33436" s="300"/>
      <c r="CG33436" s="300"/>
      <c r="CH33436" s="300"/>
      <c r="CI33436" s="300"/>
      <c r="CJ33436" s="300"/>
      <c r="CK33436" s="300"/>
      <c r="CL33436" s="300"/>
      <c r="CM33436" s="300"/>
      <c r="CN33436" s="300"/>
      <c r="CO33436" s="300"/>
      <c r="CP33436" s="300"/>
      <c r="CQ33436" s="300"/>
      <c r="CR33436" s="300"/>
      <c r="CS33436" s="300"/>
      <c r="CT33436" s="300"/>
      <c r="CU33436" s="300"/>
      <c r="CV33436" s="300"/>
      <c r="CW33436" s="300"/>
      <c r="CX33436" s="300"/>
      <c r="CY33436" s="300"/>
      <c r="CZ33436" s="300"/>
      <c r="DA33436" s="300"/>
      <c r="DB33436" s="300"/>
      <c r="DC33436" s="300"/>
      <c r="DD33436" s="300"/>
      <c r="DE33436" s="300"/>
      <c r="DF33436" s="300"/>
      <c r="DG33436" s="300"/>
      <c r="DH33436" s="300"/>
      <c r="DI33436" s="300"/>
      <c r="DJ33436" s="300"/>
      <c r="DK33436" s="300"/>
      <c r="DL33436" s="300"/>
      <c r="DM33436" s="300"/>
      <c r="DN33436" s="300"/>
      <c r="DO33436" s="300"/>
      <c r="DP33436" s="300"/>
      <c r="DQ33436" s="300"/>
      <c r="DR33436" s="300"/>
      <c r="DS33436" s="300"/>
      <c r="DT33436" s="300"/>
      <c r="DU33436" s="300"/>
      <c r="DV33436" s="300"/>
      <c r="DW33436" s="300"/>
      <c r="DX33436" s="300"/>
      <c r="DY33436" s="300"/>
      <c r="DZ33436" s="300"/>
      <c r="EA33436" s="300"/>
      <c r="EB33436" s="300"/>
      <c r="EC33436" s="300"/>
      <c r="ED33436" s="300"/>
      <c r="EE33436" s="300"/>
      <c r="EF33436" s="300"/>
      <c r="EG33436" s="300"/>
      <c r="EH33436" s="300"/>
      <c r="EI33436" s="300"/>
      <c r="EJ33436" s="300"/>
      <c r="EK33436" s="300"/>
      <c r="EL33436" s="300"/>
      <c r="EM33436" s="300"/>
      <c r="EN33436" s="300"/>
      <c r="EO33436" s="300"/>
      <c r="EP33436" s="300"/>
      <c r="EQ33436" s="300"/>
      <c r="ER33436" s="300"/>
      <c r="ES33436" s="300"/>
      <c r="ET33436" s="300"/>
      <c r="EU33436" s="300"/>
      <c r="EV33436" s="300"/>
      <c r="EW33436" s="300"/>
      <c r="EX33436" s="300"/>
      <c r="EY33436" s="300"/>
      <c r="EZ33436" s="300"/>
      <c r="FA33436" s="300"/>
      <c r="FB33436" s="300"/>
      <c r="FC33436" s="300"/>
      <c r="FD33436" s="300"/>
      <c r="FE33436" s="300"/>
      <c r="FF33436" s="300"/>
      <c r="FG33436" s="300"/>
      <c r="FH33436" s="300"/>
      <c r="FI33436" s="300"/>
      <c r="FJ33436" s="300"/>
      <c r="FK33436" s="300"/>
      <c r="FL33436" s="300"/>
      <c r="FM33436" s="300"/>
      <c r="FN33436" s="300"/>
      <c r="FO33436" s="300"/>
      <c r="FP33436" s="300"/>
      <c r="FQ33436" s="300"/>
      <c r="FR33436" s="300"/>
      <c r="FS33436" s="300"/>
      <c r="FT33436" s="300"/>
      <c r="FU33436" s="300"/>
      <c r="FV33436" s="300"/>
      <c r="FW33436" s="300"/>
      <c r="FX33436" s="300"/>
      <c r="FY33436" s="300"/>
      <c r="FZ33436" s="300"/>
      <c r="GA33436" s="300"/>
      <c r="GB33436" s="300"/>
      <c r="GC33436" s="300"/>
      <c r="GD33436" s="300"/>
      <c r="GE33436" s="300"/>
      <c r="GF33436" s="300"/>
      <c r="GG33436" s="300"/>
      <c r="GH33436" s="300"/>
      <c r="GI33436" s="300"/>
      <c r="GJ33436" s="300"/>
      <c r="GK33436" s="300"/>
    </row>
    <row r="33437" spans="4:193" x14ac:dyDescent="0.25">
      <c r="D33437" s="300"/>
      <c r="J33437" s="300"/>
      <c r="K33437" s="300"/>
      <c r="L33437" s="300"/>
      <c r="M33437" s="300"/>
      <c r="N33437" s="300"/>
      <c r="O33437" s="300"/>
      <c r="P33437" s="300"/>
      <c r="Q33437" s="300"/>
      <c r="R33437" s="300"/>
      <c r="S33437" s="300"/>
      <c r="T33437" s="300"/>
      <c r="U33437" s="300"/>
      <c r="V33437" s="300"/>
      <c r="W33437" s="300"/>
      <c r="X33437" s="300"/>
      <c r="Y33437" s="300"/>
      <c r="Z33437" s="300"/>
      <c r="AA33437" s="300"/>
      <c r="AB33437" s="300"/>
      <c r="AC33437" s="300"/>
      <c r="AD33437" s="300"/>
      <c r="AE33437" s="300"/>
      <c r="AF33437" s="300"/>
      <c r="AG33437" s="300"/>
      <c r="AH33437" s="300"/>
      <c r="AI33437" s="300"/>
      <c r="AJ33437" s="300"/>
      <c r="AK33437" s="300"/>
      <c r="AL33437" s="300"/>
      <c r="AM33437" s="300"/>
      <c r="AN33437" s="300"/>
      <c r="AO33437" s="300"/>
      <c r="AP33437" s="300"/>
      <c r="AQ33437" s="300"/>
      <c r="AR33437" s="300"/>
      <c r="AS33437" s="300"/>
      <c r="AT33437" s="300"/>
      <c r="AU33437" s="300"/>
      <c r="AV33437" s="300"/>
      <c r="AW33437" s="300"/>
      <c r="AX33437" s="300"/>
      <c r="AY33437" s="300"/>
      <c r="AZ33437" s="300"/>
      <c r="BA33437" s="300"/>
      <c r="BB33437" s="300"/>
      <c r="BC33437" s="300"/>
      <c r="BD33437" s="300"/>
      <c r="BE33437" s="300"/>
      <c r="BF33437" s="300"/>
      <c r="BG33437" s="300"/>
      <c r="BH33437" s="300"/>
      <c r="BI33437" s="300"/>
      <c r="BJ33437" s="300"/>
      <c r="BK33437" s="300"/>
      <c r="BL33437" s="300"/>
      <c r="BM33437" s="300"/>
      <c r="BN33437" s="300"/>
      <c r="BO33437" s="300"/>
      <c r="BP33437" s="300"/>
      <c r="BQ33437" s="300"/>
      <c r="BR33437" s="300"/>
      <c r="BS33437" s="300"/>
      <c r="BT33437" s="300"/>
      <c r="BU33437" s="300"/>
      <c r="BV33437" s="300"/>
      <c r="BW33437" s="300"/>
      <c r="BX33437" s="300"/>
      <c r="BY33437" s="300"/>
      <c r="BZ33437" s="300"/>
      <c r="CA33437" s="300"/>
      <c r="CB33437" s="300"/>
      <c r="CC33437" s="300"/>
      <c r="CD33437" s="300"/>
      <c r="CE33437" s="300"/>
      <c r="CF33437" s="300"/>
      <c r="CG33437" s="300"/>
      <c r="CH33437" s="300"/>
      <c r="CI33437" s="300"/>
      <c r="CJ33437" s="300"/>
      <c r="CK33437" s="300"/>
      <c r="CL33437" s="300"/>
      <c r="CM33437" s="300"/>
      <c r="CN33437" s="300"/>
      <c r="CO33437" s="300"/>
      <c r="CP33437" s="300"/>
      <c r="CQ33437" s="300"/>
      <c r="CR33437" s="300"/>
      <c r="CS33437" s="300"/>
      <c r="CT33437" s="300"/>
      <c r="CU33437" s="300"/>
      <c r="CV33437" s="300"/>
      <c r="CW33437" s="300"/>
      <c r="CX33437" s="300"/>
      <c r="CY33437" s="300"/>
      <c r="CZ33437" s="300"/>
      <c r="DA33437" s="300"/>
      <c r="DB33437" s="300"/>
      <c r="DC33437" s="300"/>
      <c r="DD33437" s="300"/>
      <c r="DE33437" s="300"/>
      <c r="DF33437" s="300"/>
      <c r="DG33437" s="300"/>
      <c r="DH33437" s="300"/>
      <c r="DI33437" s="300"/>
      <c r="DJ33437" s="300"/>
      <c r="DK33437" s="300"/>
      <c r="DL33437" s="300"/>
      <c r="DM33437" s="300"/>
      <c r="DN33437" s="300"/>
      <c r="DO33437" s="300"/>
      <c r="DP33437" s="300"/>
      <c r="DQ33437" s="300"/>
      <c r="DR33437" s="300"/>
      <c r="DS33437" s="300"/>
      <c r="DT33437" s="300"/>
      <c r="DU33437" s="300"/>
      <c r="DV33437" s="300"/>
      <c r="DW33437" s="300"/>
      <c r="DX33437" s="300"/>
      <c r="DY33437" s="300"/>
      <c r="DZ33437" s="300"/>
      <c r="EA33437" s="300"/>
      <c r="EB33437" s="300"/>
      <c r="EC33437" s="300"/>
      <c r="ED33437" s="300"/>
      <c r="EE33437" s="300"/>
      <c r="EF33437" s="300"/>
      <c r="EG33437" s="300"/>
      <c r="EH33437" s="300"/>
      <c r="EI33437" s="300"/>
      <c r="EJ33437" s="300"/>
      <c r="EK33437" s="300"/>
      <c r="EL33437" s="300"/>
      <c r="EM33437" s="300"/>
      <c r="EN33437" s="300"/>
      <c r="EO33437" s="300"/>
      <c r="EP33437" s="300"/>
      <c r="EQ33437" s="300"/>
      <c r="ER33437" s="300"/>
      <c r="ES33437" s="300"/>
      <c r="ET33437" s="300"/>
      <c r="EU33437" s="300"/>
      <c r="EV33437" s="300"/>
      <c r="EW33437" s="300"/>
      <c r="EX33437" s="300"/>
      <c r="EY33437" s="300"/>
      <c r="EZ33437" s="300"/>
      <c r="FA33437" s="300"/>
      <c r="FB33437" s="300"/>
      <c r="FC33437" s="300"/>
      <c r="FD33437" s="300"/>
      <c r="FE33437" s="300"/>
      <c r="FF33437" s="300"/>
      <c r="FG33437" s="300"/>
      <c r="FH33437" s="300"/>
      <c r="FI33437" s="300"/>
      <c r="FJ33437" s="300"/>
      <c r="FK33437" s="300"/>
      <c r="FL33437" s="300"/>
      <c r="FM33437" s="300"/>
      <c r="FN33437" s="300"/>
      <c r="FO33437" s="300"/>
      <c r="FP33437" s="300"/>
      <c r="FQ33437" s="300"/>
      <c r="FR33437" s="300"/>
      <c r="FS33437" s="300"/>
      <c r="FT33437" s="300"/>
      <c r="FU33437" s="300"/>
      <c r="FV33437" s="300"/>
      <c r="FW33437" s="300"/>
      <c r="FX33437" s="300"/>
      <c r="FY33437" s="300"/>
      <c r="FZ33437" s="300"/>
      <c r="GA33437" s="300"/>
      <c r="GB33437" s="300"/>
      <c r="GC33437" s="300"/>
      <c r="GD33437" s="300"/>
      <c r="GE33437" s="300"/>
      <c r="GF33437" s="300"/>
      <c r="GG33437" s="300"/>
      <c r="GH33437" s="300"/>
      <c r="GI33437" s="300"/>
      <c r="GJ33437" s="300"/>
      <c r="GK33437" s="300"/>
    </row>
    <row r="33438" spans="4:193" x14ac:dyDescent="0.25">
      <c r="D33438" s="300"/>
      <c r="J33438" s="300"/>
      <c r="K33438" s="300"/>
      <c r="L33438" s="300"/>
      <c r="M33438" s="300"/>
      <c r="N33438" s="300"/>
      <c r="O33438" s="300"/>
      <c r="P33438" s="300"/>
      <c r="Q33438" s="300"/>
      <c r="R33438" s="300"/>
      <c r="S33438" s="300"/>
      <c r="T33438" s="300"/>
      <c r="U33438" s="300"/>
      <c r="V33438" s="300"/>
      <c r="W33438" s="300"/>
      <c r="X33438" s="300"/>
      <c r="Y33438" s="300"/>
      <c r="Z33438" s="300"/>
      <c r="AA33438" s="300"/>
      <c r="AB33438" s="300"/>
      <c r="AC33438" s="300"/>
      <c r="AD33438" s="300"/>
      <c r="AE33438" s="300"/>
      <c r="AF33438" s="300"/>
      <c r="AG33438" s="300"/>
      <c r="AH33438" s="300"/>
      <c r="AI33438" s="300"/>
      <c r="AJ33438" s="300"/>
      <c r="AK33438" s="300"/>
      <c r="AL33438" s="300"/>
      <c r="AM33438" s="300"/>
      <c r="AN33438" s="300"/>
      <c r="AO33438" s="300"/>
      <c r="AP33438" s="300"/>
      <c r="AQ33438" s="300"/>
      <c r="AR33438" s="300"/>
      <c r="AS33438" s="300"/>
      <c r="AT33438" s="300"/>
      <c r="AU33438" s="300"/>
      <c r="AV33438" s="300"/>
      <c r="AW33438" s="300"/>
      <c r="AX33438" s="300"/>
      <c r="AY33438" s="300"/>
      <c r="AZ33438" s="300"/>
      <c r="BA33438" s="300"/>
      <c r="BB33438" s="300"/>
      <c r="BC33438" s="300"/>
      <c r="BD33438" s="300"/>
      <c r="BE33438" s="300"/>
      <c r="BF33438" s="300"/>
      <c r="BG33438" s="300"/>
      <c r="BH33438" s="300"/>
      <c r="BI33438" s="300"/>
      <c r="BJ33438" s="300"/>
      <c r="BK33438" s="300"/>
      <c r="BL33438" s="300"/>
      <c r="BM33438" s="300"/>
      <c r="BN33438" s="300"/>
      <c r="BO33438" s="300"/>
      <c r="BP33438" s="300"/>
      <c r="BQ33438" s="300"/>
      <c r="BR33438" s="300"/>
      <c r="BS33438" s="300"/>
      <c r="BT33438" s="300"/>
      <c r="BU33438" s="300"/>
      <c r="BV33438" s="300"/>
      <c r="BW33438" s="300"/>
      <c r="BX33438" s="300"/>
      <c r="BY33438" s="300"/>
      <c r="BZ33438" s="300"/>
      <c r="CA33438" s="300"/>
      <c r="CB33438" s="300"/>
      <c r="CC33438" s="300"/>
      <c r="CD33438" s="300"/>
      <c r="CE33438" s="300"/>
      <c r="CF33438" s="300"/>
      <c r="CG33438" s="300"/>
      <c r="CH33438" s="300"/>
      <c r="CI33438" s="300"/>
      <c r="CJ33438" s="300"/>
      <c r="CK33438" s="300"/>
      <c r="CL33438" s="300"/>
      <c r="CM33438" s="300"/>
      <c r="CN33438" s="300"/>
      <c r="CO33438" s="300"/>
      <c r="CP33438" s="300"/>
      <c r="CQ33438" s="300"/>
      <c r="CR33438" s="300"/>
      <c r="CS33438" s="300"/>
      <c r="CT33438" s="300"/>
      <c r="CU33438" s="300"/>
      <c r="CV33438" s="300"/>
      <c r="CW33438" s="300"/>
      <c r="CX33438" s="300"/>
      <c r="CY33438" s="300"/>
      <c r="CZ33438" s="300"/>
      <c r="DA33438" s="300"/>
      <c r="DB33438" s="300"/>
      <c r="DC33438" s="300"/>
      <c r="DD33438" s="300"/>
      <c r="DE33438" s="300"/>
      <c r="DF33438" s="300"/>
      <c r="DG33438" s="300"/>
      <c r="DH33438" s="300"/>
      <c r="DI33438" s="300"/>
      <c r="DJ33438" s="300"/>
      <c r="DK33438" s="300"/>
      <c r="DL33438" s="300"/>
      <c r="DM33438" s="300"/>
      <c r="DN33438" s="300"/>
      <c r="DO33438" s="300"/>
      <c r="DP33438" s="300"/>
      <c r="DQ33438" s="300"/>
      <c r="DR33438" s="300"/>
      <c r="DS33438" s="300"/>
      <c r="DT33438" s="300"/>
      <c r="DU33438" s="300"/>
      <c r="DV33438" s="300"/>
      <c r="DW33438" s="300"/>
      <c r="DX33438" s="300"/>
      <c r="DY33438" s="300"/>
      <c r="DZ33438" s="300"/>
      <c r="EA33438" s="300"/>
      <c r="EB33438" s="300"/>
      <c r="EC33438" s="300"/>
      <c r="ED33438" s="300"/>
      <c r="EE33438" s="300"/>
      <c r="EF33438" s="300"/>
      <c r="EG33438" s="300"/>
      <c r="EH33438" s="300"/>
      <c r="EI33438" s="300"/>
      <c r="EJ33438" s="300"/>
      <c r="EK33438" s="300"/>
      <c r="EL33438" s="300"/>
      <c r="EM33438" s="300"/>
      <c r="EN33438" s="300"/>
      <c r="EO33438" s="300"/>
      <c r="EP33438" s="300"/>
      <c r="EQ33438" s="300"/>
      <c r="ER33438" s="300"/>
      <c r="ES33438" s="300"/>
      <c r="ET33438" s="300"/>
      <c r="EU33438" s="300"/>
      <c r="EV33438" s="300"/>
      <c r="EW33438" s="300"/>
      <c r="EX33438" s="300"/>
      <c r="EY33438" s="300"/>
      <c r="EZ33438" s="300"/>
      <c r="FA33438" s="300"/>
      <c r="FB33438" s="300"/>
      <c r="FC33438" s="300"/>
      <c r="FD33438" s="300"/>
      <c r="FE33438" s="300"/>
      <c r="FF33438" s="300"/>
      <c r="FG33438" s="300"/>
      <c r="FH33438" s="300"/>
      <c r="FI33438" s="300"/>
      <c r="FJ33438" s="300"/>
      <c r="FK33438" s="300"/>
      <c r="FL33438" s="300"/>
      <c r="FM33438" s="300"/>
      <c r="FN33438" s="300"/>
      <c r="FO33438" s="300"/>
      <c r="FP33438" s="300"/>
      <c r="FQ33438" s="300"/>
      <c r="FR33438" s="300"/>
      <c r="FS33438" s="300"/>
      <c r="FT33438" s="300"/>
      <c r="FU33438" s="300"/>
      <c r="FV33438" s="300"/>
      <c r="FW33438" s="300"/>
      <c r="FX33438" s="300"/>
      <c r="FY33438" s="300"/>
      <c r="FZ33438" s="300"/>
      <c r="GA33438" s="300"/>
      <c r="GB33438" s="300"/>
      <c r="GC33438" s="300"/>
      <c r="GD33438" s="300"/>
      <c r="GE33438" s="300"/>
      <c r="GF33438" s="300"/>
      <c r="GG33438" s="300"/>
      <c r="GH33438" s="300"/>
      <c r="GI33438" s="300"/>
      <c r="GJ33438" s="300"/>
      <c r="GK33438" s="300"/>
    </row>
    <row r="33439" spans="4:193" x14ac:dyDescent="0.25">
      <c r="D33439" s="300"/>
      <c r="J33439" s="300"/>
      <c r="K33439" s="300"/>
      <c r="L33439" s="300"/>
      <c r="M33439" s="300"/>
      <c r="N33439" s="300"/>
      <c r="O33439" s="300"/>
      <c r="P33439" s="300"/>
      <c r="Q33439" s="300"/>
      <c r="R33439" s="300"/>
      <c r="S33439" s="300"/>
      <c r="T33439" s="300"/>
      <c r="U33439" s="300"/>
      <c r="V33439" s="300"/>
      <c r="W33439" s="300"/>
      <c r="X33439" s="300"/>
      <c r="Y33439" s="300"/>
      <c r="Z33439" s="300"/>
      <c r="AA33439" s="300"/>
      <c r="AB33439" s="300"/>
      <c r="AC33439" s="300"/>
      <c r="AD33439" s="300"/>
      <c r="AE33439" s="300"/>
      <c r="AF33439" s="300"/>
      <c r="AG33439" s="300"/>
      <c r="AH33439" s="300"/>
      <c r="AI33439" s="300"/>
      <c r="AJ33439" s="300"/>
      <c r="AK33439" s="300"/>
      <c r="AL33439" s="300"/>
      <c r="AM33439" s="300"/>
      <c r="AN33439" s="300"/>
      <c r="AO33439" s="300"/>
      <c r="AP33439" s="300"/>
      <c r="AQ33439" s="300"/>
      <c r="AR33439" s="300"/>
      <c r="AS33439" s="300"/>
      <c r="AT33439" s="300"/>
      <c r="AU33439" s="300"/>
      <c r="AV33439" s="300"/>
      <c r="AW33439" s="300"/>
      <c r="AX33439" s="300"/>
      <c r="AY33439" s="300"/>
      <c r="AZ33439" s="300"/>
      <c r="BA33439" s="300"/>
      <c r="BB33439" s="300"/>
      <c r="BC33439" s="300"/>
      <c r="BD33439" s="300"/>
      <c r="BE33439" s="300"/>
      <c r="BF33439" s="300"/>
      <c r="BG33439" s="300"/>
      <c r="BH33439" s="300"/>
      <c r="BI33439" s="300"/>
      <c r="BJ33439" s="300"/>
      <c r="BK33439" s="300"/>
      <c r="BL33439" s="300"/>
      <c r="BM33439" s="300"/>
      <c r="BN33439" s="300"/>
      <c r="BO33439" s="300"/>
      <c r="BP33439" s="300"/>
      <c r="BQ33439" s="300"/>
      <c r="BR33439" s="300"/>
      <c r="BS33439" s="300"/>
      <c r="BT33439" s="300"/>
      <c r="BU33439" s="300"/>
      <c r="BV33439" s="300"/>
      <c r="BW33439" s="300"/>
      <c r="BX33439" s="300"/>
      <c r="BY33439" s="300"/>
      <c r="BZ33439" s="300"/>
      <c r="CA33439" s="300"/>
      <c r="CB33439" s="300"/>
      <c r="CC33439" s="300"/>
      <c r="CD33439" s="300"/>
      <c r="CE33439" s="300"/>
      <c r="CF33439" s="300"/>
      <c r="CG33439" s="300"/>
      <c r="CH33439" s="300"/>
      <c r="CI33439" s="300"/>
      <c r="CJ33439" s="300"/>
      <c r="CK33439" s="300"/>
      <c r="CL33439" s="300"/>
      <c r="CM33439" s="300"/>
      <c r="CN33439" s="300"/>
      <c r="CO33439" s="300"/>
      <c r="CP33439" s="300"/>
      <c r="CQ33439" s="300"/>
      <c r="CR33439" s="300"/>
      <c r="CS33439" s="300"/>
      <c r="CT33439" s="300"/>
      <c r="CU33439" s="300"/>
      <c r="CV33439" s="300"/>
      <c r="CW33439" s="300"/>
      <c r="CX33439" s="300"/>
      <c r="CY33439" s="300"/>
      <c r="CZ33439" s="300"/>
      <c r="DA33439" s="300"/>
      <c r="DB33439" s="300"/>
      <c r="DC33439" s="300"/>
      <c r="DD33439" s="300"/>
      <c r="DE33439" s="300"/>
      <c r="DF33439" s="300"/>
      <c r="DG33439" s="300"/>
      <c r="DH33439" s="300"/>
      <c r="DI33439" s="300"/>
      <c r="DJ33439" s="300"/>
      <c r="DK33439" s="300"/>
      <c r="DL33439" s="300"/>
      <c r="DM33439" s="300"/>
      <c r="DN33439" s="300"/>
      <c r="DO33439" s="300"/>
      <c r="DP33439" s="300"/>
      <c r="DQ33439" s="300"/>
      <c r="DR33439" s="300"/>
      <c r="DS33439" s="300"/>
      <c r="DT33439" s="300"/>
      <c r="DU33439" s="300"/>
      <c r="DV33439" s="300"/>
      <c r="DW33439" s="300"/>
      <c r="DX33439" s="300"/>
      <c r="DY33439" s="300"/>
      <c r="DZ33439" s="300"/>
      <c r="EA33439" s="300"/>
      <c r="EB33439" s="300"/>
      <c r="EC33439" s="300"/>
      <c r="ED33439" s="300"/>
      <c r="EE33439" s="300"/>
      <c r="EF33439" s="300"/>
      <c r="EG33439" s="300"/>
      <c r="EH33439" s="300"/>
      <c r="EI33439" s="300"/>
      <c r="EJ33439" s="300"/>
      <c r="EK33439" s="300"/>
      <c r="EL33439" s="300"/>
      <c r="EM33439" s="300"/>
      <c r="EN33439" s="300"/>
      <c r="EO33439" s="300"/>
      <c r="EP33439" s="300"/>
      <c r="EQ33439" s="300"/>
      <c r="ER33439" s="300"/>
      <c r="ES33439" s="300"/>
      <c r="ET33439" s="300"/>
      <c r="EU33439" s="300"/>
      <c r="EV33439" s="300"/>
      <c r="EW33439" s="300"/>
      <c r="EX33439" s="300"/>
      <c r="EY33439" s="300"/>
      <c r="EZ33439" s="300"/>
      <c r="FA33439" s="300"/>
      <c r="FB33439" s="300"/>
      <c r="FC33439" s="300"/>
      <c r="FD33439" s="300"/>
      <c r="FE33439" s="300"/>
      <c r="FF33439" s="300"/>
      <c r="FG33439" s="300"/>
      <c r="FH33439" s="300"/>
      <c r="FI33439" s="300"/>
      <c r="FJ33439" s="300"/>
      <c r="FK33439" s="300"/>
      <c r="FL33439" s="300"/>
      <c r="FM33439" s="300"/>
      <c r="FN33439" s="300"/>
      <c r="FO33439" s="300"/>
      <c r="FP33439" s="300"/>
      <c r="FQ33439" s="300"/>
      <c r="FR33439" s="300"/>
      <c r="FS33439" s="300"/>
      <c r="FT33439" s="300"/>
      <c r="FU33439" s="300"/>
      <c r="FV33439" s="300"/>
      <c r="FW33439" s="300"/>
      <c r="FX33439" s="300"/>
      <c r="FY33439" s="300"/>
      <c r="FZ33439" s="300"/>
      <c r="GA33439" s="300"/>
      <c r="GB33439" s="300"/>
      <c r="GC33439" s="300"/>
      <c r="GD33439" s="300"/>
      <c r="GE33439" s="300"/>
      <c r="GF33439" s="300"/>
      <c r="GG33439" s="300"/>
      <c r="GH33439" s="300"/>
      <c r="GI33439" s="300"/>
      <c r="GJ33439" s="300"/>
      <c r="GK33439" s="300"/>
    </row>
    <row r="33440" spans="4:193" x14ac:dyDescent="0.25">
      <c r="D33440" s="300"/>
      <c r="J33440" s="300"/>
      <c r="K33440" s="300"/>
      <c r="L33440" s="300"/>
      <c r="M33440" s="300"/>
      <c r="N33440" s="300"/>
      <c r="O33440" s="300"/>
      <c r="P33440" s="300"/>
      <c r="Q33440" s="300"/>
      <c r="R33440" s="300"/>
      <c r="S33440" s="300"/>
      <c r="T33440" s="300"/>
      <c r="U33440" s="300"/>
      <c r="V33440" s="300"/>
      <c r="W33440" s="300"/>
      <c r="X33440" s="300"/>
      <c r="Y33440" s="300"/>
      <c r="Z33440" s="300"/>
      <c r="AA33440" s="300"/>
      <c r="AB33440" s="300"/>
      <c r="AC33440" s="300"/>
      <c r="AD33440" s="300"/>
      <c r="AE33440" s="300"/>
      <c r="AF33440" s="300"/>
      <c r="AG33440" s="300"/>
      <c r="AH33440" s="300"/>
      <c r="AI33440" s="300"/>
      <c r="AJ33440" s="300"/>
      <c r="AK33440" s="300"/>
      <c r="AL33440" s="300"/>
      <c r="AM33440" s="300"/>
      <c r="AN33440" s="300"/>
      <c r="AO33440" s="300"/>
      <c r="AP33440" s="300"/>
      <c r="AQ33440" s="300"/>
      <c r="AR33440" s="300"/>
      <c r="AS33440" s="300"/>
      <c r="AT33440" s="300"/>
      <c r="AU33440" s="300"/>
      <c r="AV33440" s="300"/>
      <c r="AW33440" s="300"/>
      <c r="AX33440" s="300"/>
      <c r="AY33440" s="300"/>
      <c r="AZ33440" s="300"/>
      <c r="BA33440" s="300"/>
      <c r="BB33440" s="300"/>
      <c r="BC33440" s="300"/>
      <c r="BD33440" s="300"/>
      <c r="BE33440" s="300"/>
      <c r="BF33440" s="300"/>
      <c r="BG33440" s="300"/>
      <c r="BH33440" s="300"/>
      <c r="BI33440" s="300"/>
      <c r="BJ33440" s="300"/>
      <c r="BK33440" s="300"/>
      <c r="BL33440" s="300"/>
      <c r="BM33440" s="300"/>
      <c r="BN33440" s="300"/>
      <c r="BO33440" s="300"/>
      <c r="BP33440" s="300"/>
      <c r="BQ33440" s="300"/>
      <c r="BR33440" s="300"/>
      <c r="BS33440" s="300"/>
      <c r="BT33440" s="300"/>
      <c r="BU33440" s="300"/>
      <c r="BV33440" s="300"/>
      <c r="BW33440" s="300"/>
      <c r="BX33440" s="300"/>
      <c r="BY33440" s="300"/>
      <c r="BZ33440" s="300"/>
      <c r="CA33440" s="300"/>
      <c r="CB33440" s="300"/>
      <c r="CC33440" s="300"/>
      <c r="CD33440" s="300"/>
      <c r="CE33440" s="300"/>
      <c r="CF33440" s="300"/>
      <c r="CG33440" s="300"/>
      <c r="CH33440" s="300"/>
      <c r="CI33440" s="300"/>
      <c r="CJ33440" s="300"/>
      <c r="CK33440" s="300"/>
      <c r="CL33440" s="300"/>
      <c r="CM33440" s="300"/>
      <c r="CN33440" s="300"/>
      <c r="CO33440" s="300"/>
      <c r="CP33440" s="300"/>
      <c r="CQ33440" s="300"/>
      <c r="CR33440" s="300"/>
      <c r="CS33440" s="300"/>
      <c r="CT33440" s="300"/>
      <c r="CU33440" s="300"/>
      <c r="CV33440" s="300"/>
      <c r="CW33440" s="300"/>
      <c r="CX33440" s="300"/>
      <c r="CY33440" s="300"/>
      <c r="CZ33440" s="300"/>
      <c r="DA33440" s="300"/>
      <c r="DB33440" s="300"/>
      <c r="DC33440" s="300"/>
      <c r="DD33440" s="300"/>
      <c r="DE33440" s="300"/>
      <c r="DF33440" s="300"/>
      <c r="DG33440" s="300"/>
      <c r="DH33440" s="300"/>
      <c r="DI33440" s="300"/>
      <c r="DJ33440" s="300"/>
      <c r="DK33440" s="300"/>
      <c r="DL33440" s="300"/>
      <c r="DM33440" s="300"/>
      <c r="DN33440" s="300"/>
      <c r="DO33440" s="300"/>
      <c r="DP33440" s="300"/>
      <c r="DQ33440" s="300"/>
      <c r="DR33440" s="300"/>
      <c r="DS33440" s="300"/>
      <c r="DT33440" s="300"/>
      <c r="DU33440" s="300"/>
      <c r="DV33440" s="300"/>
      <c r="DW33440" s="300"/>
      <c r="DX33440" s="300"/>
      <c r="DY33440" s="300"/>
      <c r="DZ33440" s="300"/>
      <c r="EA33440" s="300"/>
      <c r="EB33440" s="300"/>
      <c r="EC33440" s="300"/>
      <c r="ED33440" s="300"/>
      <c r="EE33440" s="300"/>
      <c r="EF33440" s="300"/>
      <c r="EG33440" s="300"/>
      <c r="EH33440" s="300"/>
      <c r="EI33440" s="300"/>
      <c r="EJ33440" s="300"/>
      <c r="EK33440" s="300"/>
      <c r="EL33440" s="300"/>
      <c r="EM33440" s="300"/>
      <c r="EN33440" s="300"/>
      <c r="EO33440" s="300"/>
      <c r="EP33440" s="300"/>
      <c r="EQ33440" s="300"/>
      <c r="ER33440" s="300"/>
      <c r="ES33440" s="300"/>
      <c r="ET33440" s="300"/>
      <c r="EU33440" s="300"/>
      <c r="EV33440" s="300"/>
      <c r="EW33440" s="300"/>
      <c r="EX33440" s="300"/>
      <c r="EY33440" s="300"/>
      <c r="EZ33440" s="300"/>
      <c r="FA33440" s="300"/>
      <c r="FB33440" s="300"/>
      <c r="FC33440" s="300"/>
      <c r="FD33440" s="300"/>
      <c r="FE33440" s="300"/>
      <c r="FF33440" s="300"/>
      <c r="FG33440" s="300"/>
      <c r="FH33440" s="300"/>
      <c r="FI33440" s="300"/>
      <c r="FJ33440" s="300"/>
      <c r="FK33440" s="300"/>
      <c r="FL33440" s="300"/>
      <c r="FM33440" s="300"/>
      <c r="FN33440" s="300"/>
      <c r="FO33440" s="300"/>
      <c r="FP33440" s="300"/>
      <c r="FQ33440" s="300"/>
      <c r="FR33440" s="300"/>
      <c r="FS33440" s="300"/>
      <c r="FT33440" s="300"/>
      <c r="FU33440" s="300"/>
      <c r="FV33440" s="300"/>
      <c r="FW33440" s="300"/>
      <c r="FX33440" s="300"/>
      <c r="FY33440" s="300"/>
      <c r="FZ33440" s="300"/>
      <c r="GA33440" s="300"/>
      <c r="GB33440" s="300"/>
      <c r="GC33440" s="300"/>
      <c r="GD33440" s="300"/>
      <c r="GE33440" s="300"/>
      <c r="GF33440" s="300"/>
      <c r="GG33440" s="300"/>
      <c r="GH33440" s="300"/>
      <c r="GI33440" s="300"/>
      <c r="GJ33440" s="300"/>
      <c r="GK33440" s="300"/>
    </row>
    <row r="33441" spans="4:193" x14ac:dyDescent="0.25">
      <c r="D33441" s="300"/>
      <c r="J33441" s="300"/>
      <c r="K33441" s="300"/>
      <c r="L33441" s="300"/>
      <c r="M33441" s="300"/>
      <c r="N33441" s="300"/>
      <c r="O33441" s="300"/>
      <c r="P33441" s="300"/>
      <c r="Q33441" s="300"/>
      <c r="R33441" s="300"/>
      <c r="S33441" s="300"/>
      <c r="T33441" s="300"/>
      <c r="U33441" s="300"/>
      <c r="V33441" s="300"/>
      <c r="W33441" s="300"/>
      <c r="X33441" s="300"/>
      <c r="Y33441" s="300"/>
      <c r="Z33441" s="300"/>
      <c r="AA33441" s="300"/>
      <c r="AB33441" s="300"/>
      <c r="AC33441" s="300"/>
      <c r="AD33441" s="300"/>
      <c r="AE33441" s="300"/>
      <c r="AF33441" s="300"/>
      <c r="AG33441" s="300"/>
      <c r="AH33441" s="300"/>
      <c r="AI33441" s="300"/>
      <c r="AJ33441" s="300"/>
      <c r="AK33441" s="300"/>
      <c r="AL33441" s="300"/>
      <c r="AM33441" s="300"/>
      <c r="AN33441" s="300"/>
      <c r="AO33441" s="300"/>
      <c r="AP33441" s="300"/>
      <c r="AQ33441" s="300"/>
      <c r="AR33441" s="300"/>
      <c r="AS33441" s="300"/>
      <c r="AT33441" s="300"/>
      <c r="AU33441" s="300"/>
      <c r="AV33441" s="300"/>
      <c r="AW33441" s="300"/>
      <c r="AX33441" s="300"/>
      <c r="AY33441" s="300"/>
      <c r="AZ33441" s="300"/>
      <c r="BA33441" s="300"/>
      <c r="BB33441" s="300"/>
      <c r="BC33441" s="300"/>
      <c r="BD33441" s="300"/>
      <c r="BE33441" s="300"/>
      <c r="BF33441" s="300"/>
      <c r="BG33441" s="300"/>
      <c r="BH33441" s="300"/>
      <c r="BI33441" s="300"/>
      <c r="BJ33441" s="300"/>
      <c r="BK33441" s="300"/>
      <c r="BL33441" s="300"/>
      <c r="BM33441" s="300"/>
      <c r="BN33441" s="300"/>
      <c r="BO33441" s="300"/>
      <c r="BP33441" s="300"/>
      <c r="BQ33441" s="300"/>
      <c r="BR33441" s="300"/>
      <c r="BS33441" s="300"/>
      <c r="BT33441" s="300"/>
      <c r="BU33441" s="300"/>
      <c r="BV33441" s="300"/>
      <c r="BW33441" s="300"/>
      <c r="BX33441" s="300"/>
      <c r="BY33441" s="300"/>
      <c r="BZ33441" s="300"/>
      <c r="CA33441" s="300"/>
      <c r="CB33441" s="300"/>
      <c r="CC33441" s="300"/>
      <c r="CD33441" s="300"/>
      <c r="CE33441" s="300"/>
      <c r="CF33441" s="300"/>
      <c r="CG33441" s="300"/>
      <c r="CH33441" s="300"/>
      <c r="CI33441" s="300"/>
      <c r="CJ33441" s="300"/>
      <c r="CK33441" s="300"/>
      <c r="CL33441" s="300"/>
      <c r="CM33441" s="300"/>
      <c r="CN33441" s="300"/>
      <c r="CO33441" s="300"/>
      <c r="CP33441" s="300"/>
      <c r="CQ33441" s="300"/>
      <c r="CR33441" s="300"/>
      <c r="CS33441" s="300"/>
      <c r="CT33441" s="300"/>
      <c r="CU33441" s="300"/>
      <c r="CV33441" s="300"/>
      <c r="CW33441" s="300"/>
      <c r="CX33441" s="300"/>
      <c r="CY33441" s="300"/>
      <c r="CZ33441" s="300"/>
      <c r="DA33441" s="300"/>
      <c r="DB33441" s="300"/>
      <c r="DC33441" s="300"/>
      <c r="DD33441" s="300"/>
      <c r="DE33441" s="300"/>
      <c r="DF33441" s="300"/>
      <c r="DG33441" s="300"/>
      <c r="DH33441" s="300"/>
      <c r="DI33441" s="300"/>
      <c r="DJ33441" s="300"/>
      <c r="DK33441" s="300"/>
      <c r="DL33441" s="300"/>
      <c r="DM33441" s="300"/>
      <c r="DN33441" s="300"/>
      <c r="DO33441" s="300"/>
      <c r="DP33441" s="300"/>
      <c r="DQ33441" s="300"/>
      <c r="DR33441" s="300"/>
      <c r="DS33441" s="300"/>
      <c r="DT33441" s="300"/>
      <c r="DU33441" s="300"/>
      <c r="DV33441" s="300"/>
      <c r="DW33441" s="300"/>
      <c r="DX33441" s="300"/>
      <c r="DY33441" s="300"/>
      <c r="DZ33441" s="300"/>
      <c r="EA33441" s="300"/>
      <c r="EB33441" s="300"/>
      <c r="EC33441" s="300"/>
      <c r="ED33441" s="300"/>
      <c r="EE33441" s="300"/>
      <c r="EF33441" s="300"/>
      <c r="EG33441" s="300"/>
      <c r="EH33441" s="300"/>
      <c r="EI33441" s="300"/>
      <c r="EJ33441" s="300"/>
      <c r="EK33441" s="300"/>
      <c r="EL33441" s="300"/>
      <c r="EM33441" s="300"/>
      <c r="EN33441" s="300"/>
      <c r="EO33441" s="300"/>
      <c r="EP33441" s="300"/>
      <c r="EQ33441" s="300"/>
      <c r="ER33441" s="300"/>
      <c r="ES33441" s="300"/>
      <c r="ET33441" s="300"/>
      <c r="EU33441" s="300"/>
      <c r="EV33441" s="300"/>
      <c r="EW33441" s="300"/>
      <c r="EX33441" s="300"/>
      <c r="EY33441" s="300"/>
      <c r="EZ33441" s="300"/>
      <c r="FA33441" s="300"/>
      <c r="FB33441" s="300"/>
      <c r="FC33441" s="300"/>
      <c r="FD33441" s="300"/>
      <c r="FE33441" s="300"/>
      <c r="FF33441" s="300"/>
      <c r="FG33441" s="300"/>
      <c r="FH33441" s="300"/>
      <c r="FI33441" s="300"/>
      <c r="FJ33441" s="300"/>
      <c r="FK33441" s="300"/>
      <c r="FL33441" s="300"/>
      <c r="FM33441" s="300"/>
      <c r="FN33441" s="300"/>
      <c r="FO33441" s="300"/>
      <c r="FP33441" s="300"/>
      <c r="FQ33441" s="300"/>
      <c r="FR33441" s="300"/>
      <c r="FS33441" s="300"/>
      <c r="FT33441" s="300"/>
      <c r="FU33441" s="300"/>
      <c r="FV33441" s="300"/>
      <c r="FW33441" s="300"/>
      <c r="FX33441" s="300"/>
      <c r="FY33441" s="300"/>
      <c r="FZ33441" s="300"/>
      <c r="GA33441" s="300"/>
      <c r="GB33441" s="300"/>
      <c r="GC33441" s="300"/>
      <c r="GD33441" s="300"/>
      <c r="GE33441" s="300"/>
      <c r="GF33441" s="300"/>
      <c r="GG33441" s="300"/>
      <c r="GH33441" s="300"/>
      <c r="GI33441" s="300"/>
      <c r="GJ33441" s="300"/>
      <c r="GK33441" s="300"/>
    </row>
    <row r="33442" spans="4:193" x14ac:dyDescent="0.25">
      <c r="D33442" s="300"/>
      <c r="J33442" s="300"/>
      <c r="K33442" s="300"/>
      <c r="L33442" s="300"/>
      <c r="M33442" s="300"/>
      <c r="N33442" s="300"/>
      <c r="O33442" s="300"/>
      <c r="P33442" s="300"/>
      <c r="Q33442" s="300"/>
      <c r="R33442" s="300"/>
      <c r="S33442" s="300"/>
      <c r="T33442" s="300"/>
      <c r="U33442" s="300"/>
      <c r="V33442" s="300"/>
      <c r="W33442" s="300"/>
      <c r="X33442" s="300"/>
      <c r="Y33442" s="300"/>
      <c r="Z33442" s="300"/>
      <c r="AA33442" s="300"/>
      <c r="AB33442" s="300"/>
      <c r="AC33442" s="300"/>
      <c r="AD33442" s="300"/>
      <c r="AE33442" s="300"/>
      <c r="AF33442" s="300"/>
      <c r="AG33442" s="300"/>
      <c r="AH33442" s="300"/>
      <c r="AI33442" s="300"/>
      <c r="AJ33442" s="300"/>
      <c r="AK33442" s="300"/>
      <c r="AL33442" s="300"/>
      <c r="AM33442" s="300"/>
      <c r="AN33442" s="300"/>
      <c r="AO33442" s="300"/>
      <c r="AP33442" s="300"/>
      <c r="AQ33442" s="300"/>
      <c r="AR33442" s="300"/>
      <c r="AS33442" s="300"/>
      <c r="AT33442" s="300"/>
      <c r="AU33442" s="300"/>
      <c r="AV33442" s="300"/>
      <c r="AW33442" s="300"/>
      <c r="AX33442" s="300"/>
      <c r="AY33442" s="300"/>
      <c r="AZ33442" s="300"/>
      <c r="BA33442" s="300"/>
      <c r="BB33442" s="300"/>
      <c r="BC33442" s="300"/>
      <c r="BD33442" s="300"/>
      <c r="BE33442" s="300"/>
      <c r="BF33442" s="300"/>
      <c r="BG33442" s="300"/>
      <c r="BH33442" s="300"/>
      <c r="BI33442" s="300"/>
      <c r="BJ33442" s="300"/>
      <c r="BK33442" s="300"/>
      <c r="BL33442" s="300"/>
      <c r="BM33442" s="300"/>
      <c r="BN33442" s="300"/>
      <c r="BO33442" s="300"/>
      <c r="BP33442" s="300"/>
      <c r="BQ33442" s="300"/>
      <c r="BR33442" s="300"/>
      <c r="BS33442" s="300"/>
      <c r="BT33442" s="300"/>
      <c r="BU33442" s="300"/>
      <c r="BV33442" s="300"/>
      <c r="BW33442" s="300"/>
      <c r="BX33442" s="300"/>
      <c r="BY33442" s="300"/>
      <c r="BZ33442" s="300"/>
      <c r="CA33442" s="300"/>
      <c r="CB33442" s="300"/>
      <c r="CC33442" s="300"/>
      <c r="CD33442" s="300"/>
      <c r="CE33442" s="300"/>
      <c r="CF33442" s="300"/>
      <c r="CG33442" s="300"/>
      <c r="CH33442" s="300"/>
      <c r="CI33442" s="300"/>
      <c r="CJ33442" s="300"/>
      <c r="CK33442" s="300"/>
      <c r="CL33442" s="300"/>
      <c r="CM33442" s="300"/>
      <c r="CN33442" s="300"/>
      <c r="CO33442" s="300"/>
      <c r="CP33442" s="300"/>
      <c r="CQ33442" s="300"/>
      <c r="CR33442" s="300"/>
      <c r="CS33442" s="300"/>
      <c r="CT33442" s="300"/>
      <c r="CU33442" s="300"/>
      <c r="CV33442" s="300"/>
      <c r="CW33442" s="300"/>
      <c r="CX33442" s="300"/>
      <c r="CY33442" s="300"/>
      <c r="CZ33442" s="300"/>
      <c r="DA33442" s="300"/>
      <c r="DB33442" s="300"/>
      <c r="DC33442" s="300"/>
      <c r="DD33442" s="300"/>
      <c r="DE33442" s="300"/>
      <c r="DF33442" s="300"/>
      <c r="DG33442" s="300"/>
      <c r="DH33442" s="300"/>
      <c r="DI33442" s="300"/>
      <c r="DJ33442" s="300"/>
      <c r="DK33442" s="300"/>
      <c r="DL33442" s="300"/>
      <c r="DM33442" s="300"/>
      <c r="DN33442" s="300"/>
      <c r="DO33442" s="300"/>
      <c r="DP33442" s="300"/>
      <c r="DQ33442" s="300"/>
      <c r="DR33442" s="300"/>
      <c r="DS33442" s="300"/>
      <c r="DT33442" s="300"/>
      <c r="DU33442" s="300"/>
      <c r="DV33442" s="300"/>
      <c r="DW33442" s="300"/>
      <c r="DX33442" s="300"/>
      <c r="DY33442" s="300"/>
      <c r="DZ33442" s="300"/>
      <c r="EA33442" s="300"/>
      <c r="EB33442" s="300"/>
      <c r="EC33442" s="300"/>
      <c r="ED33442" s="300"/>
      <c r="EE33442" s="300"/>
      <c r="EF33442" s="300"/>
      <c r="EG33442" s="300"/>
      <c r="EH33442" s="300"/>
      <c r="EI33442" s="300"/>
      <c r="EJ33442" s="300"/>
      <c r="EK33442" s="300"/>
      <c r="EL33442" s="300"/>
      <c r="EM33442" s="300"/>
      <c r="EN33442" s="300"/>
      <c r="EO33442" s="300"/>
      <c r="EP33442" s="300"/>
      <c r="EQ33442" s="300"/>
      <c r="ER33442" s="300"/>
      <c r="ES33442" s="300"/>
      <c r="ET33442" s="300"/>
      <c r="EU33442" s="300"/>
      <c r="EV33442" s="300"/>
      <c r="EW33442" s="300"/>
      <c r="EX33442" s="300"/>
      <c r="EY33442" s="300"/>
      <c r="EZ33442" s="300"/>
      <c r="FA33442" s="300"/>
      <c r="FB33442" s="300"/>
      <c r="FC33442" s="300"/>
      <c r="FD33442" s="300"/>
      <c r="FE33442" s="300"/>
      <c r="FF33442" s="300"/>
      <c r="FG33442" s="300"/>
      <c r="FH33442" s="300"/>
      <c r="FI33442" s="300"/>
      <c r="FJ33442" s="300"/>
      <c r="FK33442" s="300"/>
      <c r="FL33442" s="300"/>
      <c r="FM33442" s="300"/>
      <c r="FN33442" s="300"/>
      <c r="FO33442" s="300"/>
      <c r="FP33442" s="300"/>
      <c r="FQ33442" s="300"/>
      <c r="FR33442" s="300"/>
      <c r="FS33442" s="300"/>
      <c r="FT33442" s="300"/>
      <c r="FU33442" s="300"/>
      <c r="FV33442" s="300"/>
      <c r="FW33442" s="300"/>
      <c r="FX33442" s="300"/>
      <c r="FY33442" s="300"/>
      <c r="FZ33442" s="300"/>
      <c r="GA33442" s="300"/>
      <c r="GB33442" s="300"/>
      <c r="GC33442" s="300"/>
      <c r="GD33442" s="300"/>
      <c r="GE33442" s="300"/>
      <c r="GF33442" s="300"/>
      <c r="GG33442" s="300"/>
      <c r="GH33442" s="300"/>
      <c r="GI33442" s="300"/>
      <c r="GJ33442" s="300"/>
      <c r="GK33442" s="300"/>
    </row>
    <row r="33443" spans="4:193" x14ac:dyDescent="0.25">
      <c r="D33443" s="300"/>
      <c r="J33443" s="300"/>
      <c r="K33443" s="300"/>
      <c r="L33443" s="300"/>
      <c r="M33443" s="300"/>
      <c r="N33443" s="300"/>
      <c r="O33443" s="300"/>
      <c r="P33443" s="300"/>
      <c r="Q33443" s="300"/>
      <c r="R33443" s="300"/>
      <c r="S33443" s="300"/>
      <c r="T33443" s="300"/>
      <c r="U33443" s="300"/>
      <c r="V33443" s="300"/>
      <c r="W33443" s="300"/>
      <c r="X33443" s="300"/>
      <c r="Y33443" s="300"/>
      <c r="Z33443" s="300"/>
      <c r="AA33443" s="300"/>
      <c r="AB33443" s="300"/>
      <c r="AC33443" s="300"/>
      <c r="AD33443" s="300"/>
      <c r="AE33443" s="300"/>
      <c r="AF33443" s="300"/>
      <c r="AG33443" s="300"/>
      <c r="AH33443" s="300"/>
      <c r="AI33443" s="300"/>
      <c r="AJ33443" s="300"/>
      <c r="AK33443" s="300"/>
      <c r="AL33443" s="300"/>
      <c r="AM33443" s="300"/>
      <c r="AN33443" s="300"/>
      <c r="AO33443" s="300"/>
      <c r="AP33443" s="300"/>
      <c r="AQ33443" s="300"/>
      <c r="AR33443" s="300"/>
      <c r="AS33443" s="300"/>
      <c r="AT33443" s="300"/>
      <c r="AU33443" s="300"/>
      <c r="AV33443" s="300"/>
      <c r="AW33443" s="300"/>
      <c r="AX33443" s="300"/>
      <c r="AY33443" s="300"/>
      <c r="AZ33443" s="300"/>
      <c r="BA33443" s="300"/>
      <c r="BB33443" s="300"/>
      <c r="BC33443" s="300"/>
      <c r="BD33443" s="300"/>
      <c r="BE33443" s="300"/>
      <c r="BF33443" s="300"/>
      <c r="BG33443" s="300"/>
      <c r="BH33443" s="300"/>
      <c r="BI33443" s="300"/>
      <c r="BJ33443" s="300"/>
      <c r="BK33443" s="300"/>
      <c r="BL33443" s="300"/>
      <c r="BM33443" s="300"/>
      <c r="BN33443" s="300"/>
      <c r="BO33443" s="300"/>
      <c r="BP33443" s="300"/>
      <c r="BQ33443" s="300"/>
      <c r="BR33443" s="300"/>
      <c r="BS33443" s="300"/>
      <c r="BT33443" s="300"/>
      <c r="BU33443" s="300"/>
      <c r="BV33443" s="300"/>
      <c r="BW33443" s="300"/>
      <c r="BX33443" s="300"/>
      <c r="BY33443" s="300"/>
      <c r="BZ33443" s="300"/>
      <c r="CA33443" s="300"/>
      <c r="CB33443" s="300"/>
      <c r="CC33443" s="300"/>
      <c r="CD33443" s="300"/>
      <c r="CE33443" s="300"/>
      <c r="CF33443" s="300"/>
      <c r="CG33443" s="300"/>
      <c r="CH33443" s="300"/>
      <c r="CI33443" s="300"/>
      <c r="CJ33443" s="300"/>
      <c r="CK33443" s="300"/>
      <c r="CL33443" s="300"/>
      <c r="CM33443" s="300"/>
      <c r="CN33443" s="300"/>
      <c r="CO33443" s="300"/>
      <c r="CP33443" s="300"/>
      <c r="CQ33443" s="300"/>
      <c r="CR33443" s="300"/>
      <c r="CS33443" s="300"/>
      <c r="CT33443" s="300"/>
      <c r="CU33443" s="300"/>
      <c r="CV33443" s="300"/>
      <c r="CW33443" s="300"/>
      <c r="CX33443" s="300"/>
      <c r="CY33443" s="300"/>
      <c r="CZ33443" s="300"/>
      <c r="DA33443" s="300"/>
      <c r="DB33443" s="300"/>
      <c r="DC33443" s="300"/>
      <c r="DD33443" s="300"/>
      <c r="DE33443" s="300"/>
      <c r="DF33443" s="300"/>
      <c r="DG33443" s="300"/>
      <c r="DH33443" s="300"/>
      <c r="DI33443" s="300"/>
      <c r="DJ33443" s="300"/>
      <c r="DK33443" s="300"/>
      <c r="DL33443" s="300"/>
      <c r="DM33443" s="300"/>
      <c r="DN33443" s="300"/>
      <c r="DO33443" s="300"/>
      <c r="DP33443" s="300"/>
      <c r="DQ33443" s="300"/>
      <c r="DR33443" s="300"/>
      <c r="DS33443" s="300"/>
      <c r="DT33443" s="300"/>
      <c r="DU33443" s="300"/>
      <c r="DV33443" s="300"/>
      <c r="DW33443" s="300"/>
      <c r="DX33443" s="300"/>
      <c r="DY33443" s="300"/>
      <c r="DZ33443" s="300"/>
      <c r="EA33443" s="300"/>
      <c r="EB33443" s="300"/>
      <c r="EC33443" s="300"/>
      <c r="ED33443" s="300"/>
      <c r="EE33443" s="300"/>
      <c r="EF33443" s="300"/>
      <c r="EG33443" s="300"/>
      <c r="EH33443" s="300"/>
      <c r="EI33443" s="300"/>
      <c r="EJ33443" s="300"/>
      <c r="EK33443" s="300"/>
      <c r="EL33443" s="300"/>
      <c r="EM33443" s="300"/>
      <c r="EN33443" s="300"/>
      <c r="EO33443" s="300"/>
      <c r="EP33443" s="300"/>
      <c r="EQ33443" s="300"/>
      <c r="ER33443" s="300"/>
      <c r="ES33443" s="300"/>
      <c r="ET33443" s="300"/>
      <c r="EU33443" s="300"/>
      <c r="EV33443" s="300"/>
      <c r="EW33443" s="300"/>
      <c r="EX33443" s="300"/>
      <c r="EY33443" s="300"/>
      <c r="EZ33443" s="300"/>
      <c r="FA33443" s="300"/>
      <c r="FB33443" s="300"/>
      <c r="FC33443" s="300"/>
      <c r="FD33443" s="300"/>
      <c r="FE33443" s="300"/>
      <c r="FF33443" s="300"/>
      <c r="FG33443" s="300"/>
      <c r="FH33443" s="300"/>
      <c r="FI33443" s="300"/>
      <c r="FJ33443" s="300"/>
      <c r="FK33443" s="300"/>
      <c r="FL33443" s="300"/>
      <c r="FM33443" s="300"/>
      <c r="FN33443" s="300"/>
      <c r="FO33443" s="300"/>
      <c r="FP33443" s="300"/>
      <c r="FQ33443" s="300"/>
      <c r="FR33443" s="300"/>
      <c r="FS33443" s="300"/>
      <c r="FT33443" s="300"/>
      <c r="FU33443" s="300"/>
      <c r="FV33443" s="300"/>
      <c r="FW33443" s="300"/>
      <c r="FX33443" s="300"/>
      <c r="FY33443" s="300"/>
      <c r="FZ33443" s="300"/>
      <c r="GA33443" s="300"/>
      <c r="GB33443" s="300"/>
      <c r="GC33443" s="300"/>
      <c r="GD33443" s="300"/>
      <c r="GE33443" s="300"/>
      <c r="GF33443" s="300"/>
      <c r="GG33443" s="300"/>
      <c r="GH33443" s="300"/>
      <c r="GI33443" s="300"/>
      <c r="GJ33443" s="300"/>
      <c r="GK33443" s="300"/>
    </row>
    <row r="33444" spans="4:193" x14ac:dyDescent="0.25">
      <c r="D33444" s="300"/>
      <c r="J33444" s="300"/>
      <c r="K33444" s="300"/>
      <c r="L33444" s="300"/>
      <c r="M33444" s="300"/>
      <c r="N33444" s="300"/>
      <c r="O33444" s="300"/>
      <c r="P33444" s="300"/>
      <c r="Q33444" s="300"/>
      <c r="R33444" s="300"/>
      <c r="S33444" s="300"/>
      <c r="T33444" s="300"/>
      <c r="U33444" s="300"/>
      <c r="V33444" s="300"/>
      <c r="W33444" s="300"/>
      <c r="X33444" s="300"/>
      <c r="Y33444" s="300"/>
      <c r="Z33444" s="300"/>
      <c r="AA33444" s="300"/>
      <c r="AB33444" s="300"/>
      <c r="AC33444" s="300"/>
      <c r="AD33444" s="300"/>
      <c r="AE33444" s="300"/>
      <c r="AF33444" s="300"/>
      <c r="AG33444" s="300"/>
      <c r="AH33444" s="300"/>
      <c r="AI33444" s="300"/>
      <c r="AJ33444" s="300"/>
      <c r="AK33444" s="300"/>
      <c r="AL33444" s="300"/>
      <c r="AM33444" s="300"/>
      <c r="AN33444" s="300"/>
      <c r="AO33444" s="300"/>
      <c r="AP33444" s="300"/>
      <c r="AQ33444" s="300"/>
      <c r="AR33444" s="300"/>
      <c r="AS33444" s="300"/>
      <c r="AT33444" s="300"/>
      <c r="AU33444" s="300"/>
      <c r="AV33444" s="300"/>
      <c r="AW33444" s="300"/>
      <c r="AX33444" s="300"/>
      <c r="AY33444" s="300"/>
      <c r="AZ33444" s="300"/>
      <c r="BA33444" s="300"/>
      <c r="BB33444" s="300"/>
      <c r="BC33444" s="300"/>
      <c r="BD33444" s="300"/>
      <c r="BE33444" s="300"/>
      <c r="BF33444" s="300"/>
      <c r="BG33444" s="300"/>
      <c r="BH33444" s="300"/>
      <c r="BI33444" s="300"/>
      <c r="BJ33444" s="300"/>
      <c r="BK33444" s="300"/>
      <c r="BL33444" s="300"/>
      <c r="BM33444" s="300"/>
      <c r="BN33444" s="300"/>
      <c r="BO33444" s="300"/>
      <c r="BP33444" s="300"/>
      <c r="BQ33444" s="300"/>
      <c r="BR33444" s="300"/>
      <c r="BS33444" s="300"/>
      <c r="BT33444" s="300"/>
      <c r="BU33444" s="300"/>
      <c r="BV33444" s="300"/>
      <c r="BW33444" s="300"/>
      <c r="BX33444" s="300"/>
      <c r="BY33444" s="300"/>
      <c r="BZ33444" s="300"/>
      <c r="CA33444" s="300"/>
      <c r="CB33444" s="300"/>
      <c r="CC33444" s="300"/>
      <c r="CD33444" s="300"/>
      <c r="CE33444" s="300"/>
      <c r="CF33444" s="300"/>
      <c r="CG33444" s="300"/>
      <c r="CH33444" s="300"/>
      <c r="CI33444" s="300"/>
      <c r="CJ33444" s="300"/>
      <c r="CK33444" s="300"/>
      <c r="CL33444" s="300"/>
      <c r="CM33444" s="300"/>
      <c r="CN33444" s="300"/>
      <c r="CO33444" s="300"/>
      <c r="CP33444" s="300"/>
      <c r="CQ33444" s="300"/>
      <c r="CR33444" s="300"/>
      <c r="CS33444" s="300"/>
      <c r="CT33444" s="300"/>
      <c r="CU33444" s="300"/>
      <c r="CV33444" s="300"/>
      <c r="CW33444" s="300"/>
      <c r="CX33444" s="300"/>
      <c r="CY33444" s="300"/>
      <c r="CZ33444" s="300"/>
      <c r="DA33444" s="300"/>
      <c r="DB33444" s="300"/>
      <c r="DC33444" s="300"/>
      <c r="DD33444" s="300"/>
      <c r="DE33444" s="300"/>
      <c r="DF33444" s="300"/>
      <c r="DG33444" s="300"/>
      <c r="DH33444" s="300"/>
      <c r="DI33444" s="300"/>
      <c r="DJ33444" s="300"/>
      <c r="DK33444" s="300"/>
      <c r="DL33444" s="300"/>
      <c r="DM33444" s="300"/>
      <c r="DN33444" s="300"/>
      <c r="DO33444" s="300"/>
      <c r="DP33444" s="300"/>
      <c r="DQ33444" s="300"/>
      <c r="DR33444" s="300"/>
      <c r="DS33444" s="300"/>
      <c r="DT33444" s="300"/>
      <c r="DU33444" s="300"/>
      <c r="DV33444" s="300"/>
      <c r="DW33444" s="300"/>
      <c r="DX33444" s="300"/>
      <c r="DY33444" s="300"/>
      <c r="DZ33444" s="300"/>
      <c r="EA33444" s="300"/>
      <c r="EB33444" s="300"/>
      <c r="EC33444" s="300"/>
      <c r="ED33444" s="300"/>
      <c r="EE33444" s="300"/>
      <c r="EF33444" s="300"/>
      <c r="EG33444" s="300"/>
      <c r="EH33444" s="300"/>
      <c r="EI33444" s="300"/>
      <c r="EJ33444" s="300"/>
      <c r="EK33444" s="300"/>
      <c r="EL33444" s="300"/>
      <c r="EM33444" s="300"/>
      <c r="EN33444" s="300"/>
      <c r="EO33444" s="300"/>
      <c r="EP33444" s="300"/>
      <c r="EQ33444" s="300"/>
      <c r="ER33444" s="300"/>
      <c r="ES33444" s="300"/>
      <c r="ET33444" s="300"/>
      <c r="EU33444" s="300"/>
      <c r="EV33444" s="300"/>
      <c r="EW33444" s="300"/>
      <c r="EX33444" s="300"/>
      <c r="EY33444" s="300"/>
      <c r="EZ33444" s="300"/>
      <c r="FA33444" s="300"/>
      <c r="FB33444" s="300"/>
      <c r="FC33444" s="300"/>
      <c r="FD33444" s="300"/>
      <c r="FE33444" s="300"/>
      <c r="FF33444" s="300"/>
      <c r="FG33444" s="300"/>
      <c r="FH33444" s="300"/>
      <c r="FI33444" s="300"/>
      <c r="FJ33444" s="300"/>
      <c r="FK33444" s="300"/>
      <c r="FL33444" s="300"/>
      <c r="FM33444" s="300"/>
      <c r="FN33444" s="300"/>
      <c r="FO33444" s="300"/>
      <c r="FP33444" s="300"/>
      <c r="FQ33444" s="300"/>
      <c r="FR33444" s="300"/>
      <c r="FS33444" s="300"/>
      <c r="FT33444" s="300"/>
      <c r="FU33444" s="300"/>
      <c r="FV33444" s="300"/>
      <c r="FW33444" s="300"/>
      <c r="FX33444" s="300"/>
      <c r="FY33444" s="300"/>
      <c r="FZ33444" s="300"/>
      <c r="GA33444" s="300"/>
      <c r="GB33444" s="300"/>
      <c r="GC33444" s="300"/>
      <c r="GD33444" s="300"/>
      <c r="GE33444" s="300"/>
      <c r="GF33444" s="300"/>
      <c r="GG33444" s="300"/>
      <c r="GH33444" s="300"/>
      <c r="GI33444" s="300"/>
      <c r="GJ33444" s="300"/>
      <c r="GK33444" s="300"/>
    </row>
    <row r="33445" spans="4:193" x14ac:dyDescent="0.25">
      <c r="D33445" s="300"/>
      <c r="J33445" s="300"/>
      <c r="K33445" s="300"/>
      <c r="L33445" s="300"/>
      <c r="M33445" s="300"/>
      <c r="N33445" s="300"/>
      <c r="O33445" s="300"/>
      <c r="P33445" s="300"/>
      <c r="Q33445" s="300"/>
      <c r="R33445" s="300"/>
      <c r="S33445" s="300"/>
      <c r="T33445" s="300"/>
      <c r="U33445" s="300"/>
      <c r="V33445" s="300"/>
      <c r="W33445" s="300"/>
      <c r="X33445" s="300"/>
      <c r="Y33445" s="300"/>
      <c r="Z33445" s="300"/>
      <c r="AA33445" s="300"/>
      <c r="AB33445" s="300"/>
      <c r="AC33445" s="300"/>
      <c r="AD33445" s="300"/>
      <c r="AE33445" s="300"/>
      <c r="AF33445" s="300"/>
      <c r="AG33445" s="300"/>
      <c r="AH33445" s="300"/>
      <c r="AI33445" s="300"/>
      <c r="AJ33445" s="300"/>
      <c r="AK33445" s="300"/>
      <c r="AL33445" s="300"/>
      <c r="AM33445" s="300"/>
      <c r="AN33445" s="300"/>
      <c r="AO33445" s="300"/>
      <c r="AP33445" s="300"/>
      <c r="AQ33445" s="300"/>
      <c r="AR33445" s="300"/>
      <c r="AS33445" s="300"/>
      <c r="AT33445" s="300"/>
      <c r="AU33445" s="300"/>
      <c r="AV33445" s="300"/>
      <c r="AW33445" s="300"/>
      <c r="AX33445" s="300"/>
      <c r="AY33445" s="300"/>
      <c r="AZ33445" s="300"/>
      <c r="BA33445" s="300"/>
      <c r="BB33445" s="300"/>
      <c r="BC33445" s="300"/>
      <c r="BD33445" s="300"/>
      <c r="BE33445" s="300"/>
      <c r="BF33445" s="300"/>
      <c r="BG33445" s="300"/>
      <c r="BH33445" s="300"/>
      <c r="BI33445" s="300"/>
      <c r="BJ33445" s="300"/>
      <c r="BK33445" s="300"/>
      <c r="BL33445" s="300"/>
      <c r="BM33445" s="300"/>
      <c r="BN33445" s="300"/>
      <c r="BO33445" s="300"/>
      <c r="BP33445" s="300"/>
      <c r="BQ33445" s="300"/>
      <c r="BR33445" s="300"/>
      <c r="BS33445" s="300"/>
      <c r="BT33445" s="300"/>
      <c r="BU33445" s="300"/>
      <c r="BV33445" s="300"/>
      <c r="BW33445" s="300"/>
      <c r="BX33445" s="300"/>
      <c r="BY33445" s="300"/>
      <c r="BZ33445" s="300"/>
      <c r="CA33445" s="300"/>
      <c r="CB33445" s="300"/>
      <c r="CC33445" s="300"/>
      <c r="CD33445" s="300"/>
      <c r="CE33445" s="300"/>
      <c r="CF33445" s="300"/>
      <c r="CG33445" s="300"/>
      <c r="CH33445" s="300"/>
      <c r="CI33445" s="300"/>
      <c r="CJ33445" s="300"/>
      <c r="CK33445" s="300"/>
      <c r="CL33445" s="300"/>
      <c r="CM33445" s="300"/>
      <c r="CN33445" s="300"/>
      <c r="CO33445" s="300"/>
      <c r="CP33445" s="300"/>
      <c r="CQ33445" s="300"/>
      <c r="CR33445" s="300"/>
      <c r="CS33445" s="300"/>
      <c r="CT33445" s="300"/>
      <c r="CU33445" s="300"/>
      <c r="CV33445" s="300"/>
      <c r="CW33445" s="300"/>
      <c r="CX33445" s="300"/>
      <c r="CY33445" s="300"/>
      <c r="CZ33445" s="300"/>
      <c r="DA33445" s="300"/>
      <c r="DB33445" s="300"/>
      <c r="DC33445" s="300"/>
      <c r="DD33445" s="300"/>
      <c r="DE33445" s="300"/>
      <c r="DF33445" s="300"/>
      <c r="DG33445" s="300"/>
      <c r="DH33445" s="300"/>
      <c r="DI33445" s="300"/>
      <c r="DJ33445" s="300"/>
      <c r="DK33445" s="300"/>
      <c r="DL33445" s="300"/>
      <c r="DM33445" s="300"/>
      <c r="DN33445" s="300"/>
      <c r="DO33445" s="300"/>
      <c r="DP33445" s="300"/>
      <c r="DQ33445" s="300"/>
      <c r="DR33445" s="300"/>
      <c r="DS33445" s="300"/>
      <c r="DT33445" s="300"/>
      <c r="DU33445" s="300"/>
      <c r="DV33445" s="300"/>
      <c r="DW33445" s="300"/>
      <c r="DX33445" s="300"/>
      <c r="DY33445" s="300"/>
      <c r="DZ33445" s="300"/>
      <c r="EA33445" s="300"/>
      <c r="EB33445" s="300"/>
      <c r="EC33445" s="300"/>
      <c r="ED33445" s="300"/>
      <c r="EE33445" s="300"/>
      <c r="EF33445" s="300"/>
      <c r="EG33445" s="300"/>
      <c r="EH33445" s="300"/>
      <c r="EI33445" s="300"/>
      <c r="EJ33445" s="300"/>
      <c r="EK33445" s="300"/>
      <c r="EL33445" s="300"/>
      <c r="EM33445" s="300"/>
      <c r="EN33445" s="300"/>
      <c r="EO33445" s="300"/>
      <c r="EP33445" s="300"/>
      <c r="EQ33445" s="300"/>
      <c r="ER33445" s="300"/>
      <c r="ES33445" s="300"/>
      <c r="ET33445" s="300"/>
      <c r="EU33445" s="300"/>
      <c r="EV33445" s="300"/>
      <c r="EW33445" s="300"/>
      <c r="EX33445" s="300"/>
      <c r="EY33445" s="300"/>
      <c r="EZ33445" s="300"/>
      <c r="FA33445" s="300"/>
      <c r="FB33445" s="300"/>
      <c r="FC33445" s="300"/>
      <c r="FD33445" s="300"/>
      <c r="FE33445" s="300"/>
      <c r="FF33445" s="300"/>
      <c r="FG33445" s="300"/>
      <c r="FH33445" s="300"/>
      <c r="FI33445" s="300"/>
      <c r="FJ33445" s="300"/>
      <c r="FK33445" s="300"/>
      <c r="FL33445" s="300"/>
      <c r="FM33445" s="300"/>
      <c r="FN33445" s="300"/>
      <c r="FO33445" s="300"/>
      <c r="FP33445" s="300"/>
      <c r="FQ33445" s="300"/>
      <c r="FR33445" s="300"/>
      <c r="FS33445" s="300"/>
      <c r="FT33445" s="300"/>
      <c r="FU33445" s="300"/>
      <c r="FV33445" s="300"/>
      <c r="FW33445" s="300"/>
      <c r="FX33445" s="300"/>
      <c r="FY33445" s="300"/>
      <c r="FZ33445" s="300"/>
      <c r="GA33445" s="300"/>
      <c r="GB33445" s="300"/>
      <c r="GC33445" s="300"/>
      <c r="GD33445" s="300"/>
      <c r="GE33445" s="300"/>
      <c r="GF33445" s="300"/>
      <c r="GG33445" s="300"/>
      <c r="GH33445" s="300"/>
      <c r="GI33445" s="300"/>
      <c r="GJ33445" s="300"/>
      <c r="GK33445" s="300"/>
    </row>
    <row r="33446" spans="4:193" x14ac:dyDescent="0.25">
      <c r="D33446" s="300"/>
      <c r="J33446" s="300"/>
      <c r="K33446" s="300"/>
      <c r="L33446" s="300"/>
      <c r="M33446" s="300"/>
      <c r="N33446" s="300"/>
      <c r="O33446" s="300"/>
      <c r="P33446" s="300"/>
      <c r="Q33446" s="300"/>
      <c r="R33446" s="300"/>
      <c r="S33446" s="300"/>
      <c r="T33446" s="300"/>
      <c r="U33446" s="300"/>
      <c r="V33446" s="300"/>
      <c r="W33446" s="300"/>
      <c r="X33446" s="300"/>
      <c r="Y33446" s="300"/>
      <c r="Z33446" s="300"/>
      <c r="AA33446" s="300"/>
      <c r="AB33446" s="300"/>
      <c r="AC33446" s="300"/>
      <c r="AD33446" s="300"/>
      <c r="AE33446" s="300"/>
      <c r="AF33446" s="300"/>
      <c r="AG33446" s="300"/>
      <c r="AH33446" s="300"/>
      <c r="AI33446" s="300"/>
      <c r="AJ33446" s="300"/>
      <c r="AK33446" s="300"/>
      <c r="AL33446" s="300"/>
      <c r="AM33446" s="300"/>
      <c r="AN33446" s="300"/>
      <c r="AO33446" s="300"/>
      <c r="AP33446" s="300"/>
      <c r="AQ33446" s="300"/>
      <c r="AR33446" s="300"/>
      <c r="AS33446" s="300"/>
      <c r="AT33446" s="300"/>
      <c r="AU33446" s="300"/>
      <c r="AV33446" s="300"/>
      <c r="AW33446" s="300"/>
      <c r="AX33446" s="300"/>
      <c r="AY33446" s="300"/>
      <c r="AZ33446" s="300"/>
      <c r="BA33446" s="300"/>
      <c r="BB33446" s="300"/>
      <c r="BC33446" s="300"/>
      <c r="BD33446" s="300"/>
      <c r="BE33446" s="300"/>
      <c r="BF33446" s="300"/>
      <c r="BG33446" s="300"/>
      <c r="BH33446" s="300"/>
      <c r="BI33446" s="300"/>
      <c r="BJ33446" s="300"/>
      <c r="BK33446" s="300"/>
      <c r="BL33446" s="300"/>
      <c r="BM33446" s="300"/>
      <c r="BN33446" s="300"/>
      <c r="BO33446" s="300"/>
      <c r="BP33446" s="300"/>
      <c r="BQ33446" s="300"/>
      <c r="BR33446" s="300"/>
      <c r="BS33446" s="300"/>
      <c r="BT33446" s="300"/>
      <c r="BU33446" s="300"/>
      <c r="BV33446" s="300"/>
      <c r="BW33446" s="300"/>
      <c r="BX33446" s="300"/>
      <c r="BY33446" s="300"/>
      <c r="BZ33446" s="300"/>
      <c r="CA33446" s="300"/>
      <c r="CB33446" s="300"/>
      <c r="CC33446" s="300"/>
      <c r="CD33446" s="300"/>
      <c r="CE33446" s="300"/>
      <c r="CF33446" s="300"/>
      <c r="CG33446" s="300"/>
      <c r="CH33446" s="300"/>
      <c r="CI33446" s="300"/>
      <c r="CJ33446" s="300"/>
      <c r="CK33446" s="300"/>
      <c r="CL33446" s="300"/>
      <c r="CM33446" s="300"/>
      <c r="CN33446" s="300"/>
      <c r="CO33446" s="300"/>
      <c r="CP33446" s="300"/>
      <c r="CQ33446" s="300"/>
      <c r="CR33446" s="300"/>
      <c r="CS33446" s="300"/>
      <c r="CT33446" s="300"/>
      <c r="CU33446" s="300"/>
      <c r="CV33446" s="300"/>
      <c r="CW33446" s="300"/>
      <c r="CX33446" s="300"/>
      <c r="CY33446" s="300"/>
      <c r="CZ33446" s="300"/>
      <c r="DA33446" s="300"/>
      <c r="DB33446" s="300"/>
      <c r="DC33446" s="300"/>
      <c r="DD33446" s="300"/>
      <c r="DE33446" s="300"/>
      <c r="DF33446" s="300"/>
      <c r="DG33446" s="300"/>
      <c r="DH33446" s="300"/>
      <c r="DI33446" s="300"/>
      <c r="DJ33446" s="300"/>
      <c r="DK33446" s="300"/>
      <c r="DL33446" s="300"/>
      <c r="DM33446" s="300"/>
      <c r="DN33446" s="300"/>
      <c r="DO33446" s="300"/>
      <c r="DP33446" s="300"/>
      <c r="DQ33446" s="300"/>
      <c r="DR33446" s="300"/>
      <c r="DS33446" s="300"/>
      <c r="DT33446" s="300"/>
      <c r="DU33446" s="300"/>
      <c r="DV33446" s="300"/>
      <c r="DW33446" s="300"/>
      <c r="DX33446" s="300"/>
      <c r="DY33446" s="300"/>
      <c r="DZ33446" s="300"/>
      <c r="EA33446" s="300"/>
      <c r="EB33446" s="300"/>
      <c r="EC33446" s="300"/>
      <c r="ED33446" s="300"/>
      <c r="EE33446" s="300"/>
      <c r="EF33446" s="300"/>
      <c r="EG33446" s="300"/>
      <c r="EH33446" s="300"/>
      <c r="EI33446" s="300"/>
      <c r="EJ33446" s="300"/>
      <c r="EK33446" s="300"/>
      <c r="EL33446" s="300"/>
      <c r="EM33446" s="300"/>
      <c r="EN33446" s="300"/>
      <c r="EO33446" s="300"/>
      <c r="EP33446" s="300"/>
      <c r="EQ33446" s="300"/>
      <c r="ER33446" s="300"/>
      <c r="ES33446" s="300"/>
      <c r="ET33446" s="300"/>
      <c r="EU33446" s="300"/>
      <c r="EV33446" s="300"/>
      <c r="EW33446" s="300"/>
      <c r="EX33446" s="300"/>
      <c r="EY33446" s="300"/>
      <c r="EZ33446" s="300"/>
      <c r="FA33446" s="300"/>
      <c r="FB33446" s="300"/>
      <c r="FC33446" s="300"/>
      <c r="FD33446" s="300"/>
      <c r="FE33446" s="300"/>
      <c r="FF33446" s="300"/>
      <c r="FG33446" s="300"/>
      <c r="FH33446" s="300"/>
      <c r="FI33446" s="300"/>
      <c r="FJ33446" s="300"/>
      <c r="FK33446" s="300"/>
      <c r="FL33446" s="300"/>
      <c r="FM33446" s="300"/>
      <c r="FN33446" s="300"/>
      <c r="FO33446" s="300"/>
      <c r="FP33446" s="300"/>
      <c r="FQ33446" s="300"/>
      <c r="FR33446" s="300"/>
      <c r="FS33446" s="300"/>
      <c r="FT33446" s="300"/>
      <c r="FU33446" s="300"/>
      <c r="FV33446" s="300"/>
      <c r="FW33446" s="300"/>
      <c r="FX33446" s="300"/>
      <c r="FY33446" s="300"/>
      <c r="FZ33446" s="300"/>
      <c r="GA33446" s="300"/>
      <c r="GB33446" s="300"/>
      <c r="GC33446" s="300"/>
      <c r="GD33446" s="300"/>
      <c r="GE33446" s="300"/>
      <c r="GF33446" s="300"/>
      <c r="GG33446" s="300"/>
      <c r="GH33446" s="300"/>
      <c r="GI33446" s="300"/>
      <c r="GJ33446" s="300"/>
      <c r="GK33446" s="300"/>
    </row>
    <row r="33447" spans="4:193" x14ac:dyDescent="0.25">
      <c r="D33447" s="300"/>
      <c r="J33447" s="300"/>
      <c r="K33447" s="300"/>
      <c r="L33447" s="300"/>
      <c r="M33447" s="300"/>
      <c r="N33447" s="300"/>
      <c r="O33447" s="300"/>
      <c r="P33447" s="300"/>
      <c r="Q33447" s="300"/>
      <c r="R33447" s="300"/>
      <c r="S33447" s="300"/>
      <c r="T33447" s="300"/>
      <c r="U33447" s="300"/>
      <c r="V33447" s="300"/>
      <c r="W33447" s="300"/>
      <c r="X33447" s="300"/>
      <c r="Y33447" s="300"/>
      <c r="Z33447" s="300"/>
      <c r="AA33447" s="300"/>
      <c r="AB33447" s="300"/>
      <c r="AC33447" s="300"/>
      <c r="AD33447" s="300"/>
      <c r="AE33447" s="300"/>
      <c r="AF33447" s="300"/>
      <c r="AG33447" s="300"/>
      <c r="AH33447" s="300"/>
      <c r="AI33447" s="300"/>
      <c r="AJ33447" s="300"/>
      <c r="AK33447" s="300"/>
      <c r="AL33447" s="300"/>
      <c r="AM33447" s="300"/>
      <c r="AN33447" s="300"/>
      <c r="AO33447" s="300"/>
      <c r="AP33447" s="300"/>
      <c r="AQ33447" s="300"/>
      <c r="AR33447" s="300"/>
      <c r="AS33447" s="300"/>
      <c r="AT33447" s="300"/>
      <c r="AU33447" s="300"/>
      <c r="AV33447" s="300"/>
      <c r="AW33447" s="300"/>
      <c r="AX33447" s="300"/>
      <c r="AY33447" s="300"/>
      <c r="AZ33447" s="300"/>
      <c r="BA33447" s="300"/>
      <c r="BB33447" s="300"/>
      <c r="BC33447" s="300"/>
      <c r="BD33447" s="300"/>
      <c r="BE33447" s="300"/>
      <c r="BF33447" s="300"/>
      <c r="BG33447" s="300"/>
      <c r="BH33447" s="300"/>
      <c r="BI33447" s="300"/>
      <c r="BJ33447" s="300"/>
      <c r="BK33447" s="300"/>
      <c r="BL33447" s="300"/>
      <c r="BM33447" s="300"/>
      <c r="BN33447" s="300"/>
      <c r="BO33447" s="300"/>
      <c r="BP33447" s="300"/>
      <c r="BQ33447" s="300"/>
      <c r="BR33447" s="300"/>
      <c r="BS33447" s="300"/>
      <c r="BT33447" s="300"/>
      <c r="BU33447" s="300"/>
      <c r="BV33447" s="300"/>
      <c r="BW33447" s="300"/>
      <c r="BX33447" s="300"/>
      <c r="BY33447" s="300"/>
      <c r="BZ33447" s="300"/>
      <c r="CA33447" s="300"/>
      <c r="CB33447" s="300"/>
      <c r="CC33447" s="300"/>
      <c r="CD33447" s="300"/>
      <c r="CE33447" s="300"/>
      <c r="CF33447" s="300"/>
      <c r="CG33447" s="300"/>
      <c r="CH33447" s="300"/>
      <c r="CI33447" s="300"/>
      <c r="CJ33447" s="300"/>
      <c r="CK33447" s="300"/>
      <c r="CL33447" s="300"/>
      <c r="CM33447" s="300"/>
      <c r="CN33447" s="300"/>
      <c r="CO33447" s="300"/>
      <c r="CP33447" s="300"/>
      <c r="CQ33447" s="300"/>
      <c r="CR33447" s="300"/>
      <c r="CS33447" s="300"/>
      <c r="CT33447" s="300"/>
      <c r="CU33447" s="300"/>
      <c r="CV33447" s="300"/>
      <c r="CW33447" s="300"/>
      <c r="CX33447" s="300"/>
      <c r="CY33447" s="300"/>
      <c r="CZ33447" s="300"/>
      <c r="DA33447" s="300"/>
      <c r="DB33447" s="300"/>
      <c r="DC33447" s="300"/>
      <c r="DD33447" s="300"/>
      <c r="DE33447" s="300"/>
      <c r="DF33447" s="300"/>
      <c r="DG33447" s="300"/>
      <c r="DH33447" s="300"/>
      <c r="DI33447" s="300"/>
      <c r="DJ33447" s="300"/>
      <c r="DK33447" s="300"/>
      <c r="DL33447" s="300"/>
      <c r="DM33447" s="300"/>
      <c r="DN33447" s="300"/>
      <c r="DO33447" s="300"/>
      <c r="DP33447" s="300"/>
      <c r="DQ33447" s="300"/>
      <c r="DR33447" s="300"/>
      <c r="DS33447" s="300"/>
      <c r="DT33447" s="300"/>
      <c r="DU33447" s="300"/>
      <c r="DV33447" s="300"/>
      <c r="DW33447" s="300"/>
      <c r="DX33447" s="300"/>
      <c r="DY33447" s="300"/>
      <c r="DZ33447" s="300"/>
      <c r="EA33447" s="300"/>
      <c r="EB33447" s="300"/>
      <c r="EC33447" s="300"/>
      <c r="ED33447" s="300"/>
      <c r="EE33447" s="300"/>
      <c r="EF33447" s="300"/>
      <c r="EG33447" s="300"/>
      <c r="EH33447" s="300"/>
      <c r="EI33447" s="300"/>
      <c r="EJ33447" s="300"/>
      <c r="EK33447" s="300"/>
      <c r="EL33447" s="300"/>
      <c r="EM33447" s="300"/>
      <c r="EN33447" s="300"/>
      <c r="EO33447" s="300"/>
      <c r="EP33447" s="300"/>
      <c r="EQ33447" s="300"/>
      <c r="ER33447" s="300"/>
      <c r="ES33447" s="300"/>
      <c r="ET33447" s="300"/>
      <c r="EU33447" s="300"/>
      <c r="EV33447" s="300"/>
      <c r="EW33447" s="300"/>
      <c r="EX33447" s="300"/>
      <c r="EY33447" s="300"/>
      <c r="EZ33447" s="300"/>
      <c r="FA33447" s="300"/>
      <c r="FB33447" s="300"/>
      <c r="FC33447" s="300"/>
      <c r="FD33447" s="300"/>
      <c r="FE33447" s="300"/>
      <c r="FF33447" s="300"/>
      <c r="FG33447" s="300"/>
      <c r="FH33447" s="300"/>
      <c r="FI33447" s="300"/>
      <c r="FJ33447" s="300"/>
      <c r="FK33447" s="300"/>
      <c r="FL33447" s="300"/>
      <c r="FM33447" s="300"/>
      <c r="FN33447" s="300"/>
      <c r="FO33447" s="300"/>
      <c r="FP33447" s="300"/>
      <c r="FQ33447" s="300"/>
      <c r="FR33447" s="300"/>
      <c r="FS33447" s="300"/>
      <c r="FT33447" s="300"/>
      <c r="FU33447" s="300"/>
      <c r="FV33447" s="300"/>
      <c r="FW33447" s="300"/>
      <c r="FX33447" s="300"/>
      <c r="FY33447" s="300"/>
      <c r="FZ33447" s="300"/>
      <c r="GA33447" s="300"/>
      <c r="GB33447" s="300"/>
      <c r="GC33447" s="300"/>
      <c r="GD33447" s="300"/>
      <c r="GE33447" s="300"/>
      <c r="GF33447" s="300"/>
      <c r="GG33447" s="300"/>
      <c r="GH33447" s="300"/>
      <c r="GI33447" s="300"/>
      <c r="GJ33447" s="300"/>
      <c r="GK33447" s="300"/>
    </row>
    <row r="33448" spans="4:193" x14ac:dyDescent="0.25">
      <c r="D33448" s="300"/>
      <c r="J33448" s="300"/>
      <c r="K33448" s="300"/>
      <c r="L33448" s="300"/>
      <c r="M33448" s="300"/>
      <c r="N33448" s="300"/>
      <c r="O33448" s="300"/>
      <c r="P33448" s="300"/>
      <c r="Q33448" s="300"/>
      <c r="R33448" s="300"/>
      <c r="S33448" s="300"/>
      <c r="T33448" s="300"/>
      <c r="U33448" s="300"/>
      <c r="V33448" s="300"/>
      <c r="W33448" s="300"/>
      <c r="X33448" s="300"/>
      <c r="Y33448" s="300"/>
      <c r="Z33448" s="300"/>
      <c r="AA33448" s="300"/>
      <c r="AB33448" s="300"/>
      <c r="AC33448" s="300"/>
      <c r="AD33448" s="300"/>
      <c r="AE33448" s="300"/>
      <c r="AF33448" s="300"/>
      <c r="AG33448" s="300"/>
      <c r="AH33448" s="300"/>
      <c r="AI33448" s="300"/>
      <c r="AJ33448" s="300"/>
      <c r="AK33448" s="300"/>
      <c r="AL33448" s="300"/>
      <c r="AM33448" s="300"/>
      <c r="AN33448" s="300"/>
      <c r="AO33448" s="300"/>
      <c r="AP33448" s="300"/>
      <c r="AQ33448" s="300"/>
      <c r="AR33448" s="300"/>
      <c r="AS33448" s="300"/>
      <c r="AT33448" s="300"/>
      <c r="AU33448" s="300"/>
      <c r="AV33448" s="300"/>
      <c r="AW33448" s="300"/>
      <c r="AX33448" s="300"/>
      <c r="AY33448" s="300"/>
      <c r="AZ33448" s="300"/>
      <c r="BA33448" s="300"/>
      <c r="BB33448" s="300"/>
      <c r="BC33448" s="300"/>
      <c r="BD33448" s="300"/>
      <c r="BE33448" s="300"/>
      <c r="BF33448" s="300"/>
      <c r="BG33448" s="300"/>
      <c r="BH33448" s="300"/>
      <c r="BI33448" s="300"/>
      <c r="BJ33448" s="300"/>
      <c r="BK33448" s="300"/>
      <c r="BL33448" s="300"/>
      <c r="BM33448" s="300"/>
      <c r="BN33448" s="300"/>
      <c r="BO33448" s="300"/>
      <c r="BP33448" s="300"/>
      <c r="BQ33448" s="300"/>
      <c r="BR33448" s="300"/>
      <c r="BS33448" s="300"/>
      <c r="BT33448" s="300"/>
      <c r="BU33448" s="300"/>
      <c r="BV33448" s="300"/>
      <c r="BW33448" s="300"/>
      <c r="BX33448" s="300"/>
      <c r="BY33448" s="300"/>
      <c r="BZ33448" s="300"/>
      <c r="CA33448" s="300"/>
      <c r="CB33448" s="300"/>
      <c r="CC33448" s="300"/>
      <c r="CD33448" s="300"/>
      <c r="CE33448" s="300"/>
      <c r="CF33448" s="300"/>
      <c r="CG33448" s="300"/>
      <c r="CH33448" s="300"/>
      <c r="CI33448" s="300"/>
      <c r="CJ33448" s="300"/>
      <c r="CK33448" s="300"/>
      <c r="CL33448" s="300"/>
      <c r="CM33448" s="300"/>
      <c r="CN33448" s="300"/>
      <c r="CO33448" s="300"/>
      <c r="CP33448" s="300"/>
      <c r="CQ33448" s="300"/>
      <c r="CR33448" s="300"/>
      <c r="CS33448" s="300"/>
      <c r="CT33448" s="300"/>
      <c r="CU33448" s="300"/>
      <c r="CV33448" s="300"/>
      <c r="CW33448" s="300"/>
      <c r="CX33448" s="300"/>
      <c r="CY33448" s="300"/>
      <c r="CZ33448" s="300"/>
      <c r="DA33448" s="300"/>
      <c r="DB33448" s="300"/>
      <c r="DC33448" s="300"/>
      <c r="DD33448" s="300"/>
      <c r="DE33448" s="300"/>
      <c r="DF33448" s="300"/>
      <c r="DG33448" s="300"/>
      <c r="DH33448" s="300"/>
      <c r="DI33448" s="300"/>
      <c r="DJ33448" s="300"/>
      <c r="DK33448" s="300"/>
      <c r="DL33448" s="300"/>
      <c r="DM33448" s="300"/>
      <c r="DN33448" s="300"/>
      <c r="DO33448" s="300"/>
      <c r="DP33448" s="300"/>
      <c r="DQ33448" s="300"/>
      <c r="DR33448" s="300"/>
      <c r="DS33448" s="300"/>
      <c r="DT33448" s="300"/>
      <c r="DU33448" s="300"/>
      <c r="DV33448" s="300"/>
      <c r="DW33448" s="300"/>
      <c r="DX33448" s="300"/>
      <c r="DY33448" s="300"/>
      <c r="DZ33448" s="300"/>
      <c r="EA33448" s="300"/>
      <c r="EB33448" s="300"/>
      <c r="EC33448" s="300"/>
      <c r="ED33448" s="300"/>
      <c r="EE33448" s="300"/>
      <c r="EF33448" s="300"/>
      <c r="EG33448" s="300"/>
      <c r="EH33448" s="300"/>
      <c r="EI33448" s="300"/>
      <c r="EJ33448" s="300"/>
      <c r="EK33448" s="300"/>
      <c r="EL33448" s="300"/>
      <c r="EM33448" s="300"/>
      <c r="EN33448" s="300"/>
      <c r="EO33448" s="300"/>
      <c r="EP33448" s="300"/>
      <c r="EQ33448" s="300"/>
      <c r="ER33448" s="300"/>
      <c r="ES33448" s="300"/>
      <c r="ET33448" s="300"/>
      <c r="EU33448" s="300"/>
      <c r="EV33448" s="300"/>
      <c r="EW33448" s="300"/>
      <c r="EX33448" s="300"/>
      <c r="EY33448" s="300"/>
      <c r="EZ33448" s="300"/>
      <c r="FA33448" s="300"/>
      <c r="FB33448" s="300"/>
      <c r="FC33448" s="300"/>
      <c r="FD33448" s="300"/>
      <c r="FE33448" s="300"/>
      <c r="FF33448" s="300"/>
      <c r="FG33448" s="300"/>
      <c r="FH33448" s="300"/>
      <c r="FI33448" s="300"/>
      <c r="FJ33448" s="300"/>
      <c r="FK33448" s="300"/>
      <c r="FL33448" s="300"/>
      <c r="FM33448" s="300"/>
      <c r="FN33448" s="300"/>
      <c r="FO33448" s="300"/>
      <c r="FP33448" s="300"/>
      <c r="FQ33448" s="300"/>
      <c r="FR33448" s="300"/>
      <c r="FS33448" s="300"/>
      <c r="FT33448" s="300"/>
      <c r="FU33448" s="300"/>
      <c r="FV33448" s="300"/>
      <c r="FW33448" s="300"/>
      <c r="FX33448" s="300"/>
      <c r="FY33448" s="300"/>
      <c r="FZ33448" s="300"/>
      <c r="GA33448" s="300"/>
      <c r="GB33448" s="300"/>
      <c r="GC33448" s="300"/>
      <c r="GD33448" s="300"/>
      <c r="GE33448" s="300"/>
      <c r="GF33448" s="300"/>
      <c r="GG33448" s="300"/>
      <c r="GH33448" s="300"/>
      <c r="GI33448" s="300"/>
      <c r="GJ33448" s="300"/>
      <c r="GK33448" s="300"/>
    </row>
    <row r="33449" spans="4:193" x14ac:dyDescent="0.25">
      <c r="D33449" s="300"/>
      <c r="J33449" s="300"/>
      <c r="K33449" s="300"/>
      <c r="L33449" s="300"/>
      <c r="M33449" s="300"/>
      <c r="N33449" s="300"/>
      <c r="O33449" s="300"/>
      <c r="P33449" s="300"/>
      <c r="Q33449" s="300"/>
      <c r="R33449" s="300"/>
      <c r="S33449" s="300"/>
      <c r="T33449" s="300"/>
      <c r="U33449" s="300"/>
      <c r="V33449" s="300"/>
      <c r="W33449" s="300"/>
      <c r="X33449" s="300"/>
      <c r="Y33449" s="300"/>
      <c r="Z33449" s="300"/>
      <c r="AA33449" s="300"/>
      <c r="AB33449" s="300"/>
      <c r="AC33449" s="300"/>
      <c r="AD33449" s="300"/>
      <c r="AE33449" s="300"/>
      <c r="AF33449" s="300"/>
      <c r="AG33449" s="300"/>
      <c r="AH33449" s="300"/>
      <c r="AI33449" s="300"/>
      <c r="AJ33449" s="300"/>
      <c r="AK33449" s="300"/>
      <c r="AL33449" s="300"/>
      <c r="AM33449" s="300"/>
      <c r="AN33449" s="300"/>
      <c r="AO33449" s="300"/>
      <c r="AP33449" s="300"/>
      <c r="AQ33449" s="300"/>
      <c r="AR33449" s="300"/>
      <c r="AS33449" s="300"/>
      <c r="AT33449" s="300"/>
      <c r="AU33449" s="300"/>
      <c r="AV33449" s="300"/>
      <c r="AW33449" s="300"/>
      <c r="AX33449" s="300"/>
      <c r="AY33449" s="300"/>
      <c r="AZ33449" s="300"/>
      <c r="BA33449" s="300"/>
      <c r="BB33449" s="300"/>
      <c r="BC33449" s="300"/>
      <c r="BD33449" s="300"/>
      <c r="BE33449" s="300"/>
      <c r="BF33449" s="300"/>
      <c r="BG33449" s="300"/>
      <c r="BH33449" s="300"/>
      <c r="BI33449" s="300"/>
      <c r="BJ33449" s="300"/>
      <c r="BK33449" s="300"/>
      <c r="BL33449" s="300"/>
      <c r="BM33449" s="300"/>
      <c r="BN33449" s="300"/>
      <c r="BO33449" s="300"/>
      <c r="BP33449" s="300"/>
      <c r="BQ33449" s="300"/>
      <c r="BR33449" s="300"/>
      <c r="BS33449" s="300"/>
      <c r="BT33449" s="300"/>
      <c r="BU33449" s="300"/>
      <c r="BV33449" s="300"/>
      <c r="BW33449" s="300"/>
      <c r="BX33449" s="300"/>
      <c r="BY33449" s="300"/>
      <c r="BZ33449" s="300"/>
      <c r="CA33449" s="300"/>
      <c r="CB33449" s="300"/>
      <c r="CC33449" s="300"/>
      <c r="CD33449" s="300"/>
      <c r="CE33449" s="300"/>
      <c r="CF33449" s="300"/>
      <c r="CG33449" s="300"/>
      <c r="CH33449" s="300"/>
      <c r="CI33449" s="300"/>
      <c r="CJ33449" s="300"/>
      <c r="CK33449" s="300"/>
      <c r="CL33449" s="300"/>
      <c r="CM33449" s="300"/>
      <c r="CN33449" s="300"/>
      <c r="CO33449" s="300"/>
      <c r="CP33449" s="300"/>
      <c r="CQ33449" s="300"/>
      <c r="CR33449" s="300"/>
      <c r="CS33449" s="300"/>
      <c r="CT33449" s="300"/>
      <c r="CU33449" s="300"/>
      <c r="CV33449" s="300"/>
      <c r="CW33449" s="300"/>
      <c r="CX33449" s="300"/>
      <c r="CY33449" s="300"/>
      <c r="CZ33449" s="300"/>
      <c r="DA33449" s="300"/>
      <c r="DB33449" s="300"/>
      <c r="DC33449" s="300"/>
      <c r="DD33449" s="300"/>
      <c r="DE33449" s="300"/>
      <c r="DF33449" s="300"/>
      <c r="DG33449" s="300"/>
      <c r="DH33449" s="300"/>
      <c r="DI33449" s="300"/>
      <c r="DJ33449" s="300"/>
      <c r="DK33449" s="300"/>
      <c r="DL33449" s="300"/>
      <c r="DM33449" s="300"/>
      <c r="DN33449" s="300"/>
      <c r="DO33449" s="300"/>
      <c r="DP33449" s="300"/>
      <c r="DQ33449" s="300"/>
      <c r="DR33449" s="300"/>
      <c r="DS33449" s="300"/>
      <c r="DT33449" s="300"/>
      <c r="DU33449" s="300"/>
      <c r="DV33449" s="300"/>
      <c r="DW33449" s="300"/>
      <c r="DX33449" s="300"/>
      <c r="DY33449" s="300"/>
      <c r="DZ33449" s="300"/>
      <c r="EA33449" s="300"/>
      <c r="EB33449" s="300"/>
      <c r="EC33449" s="300"/>
      <c r="ED33449" s="300"/>
      <c r="EE33449" s="300"/>
      <c r="EF33449" s="300"/>
      <c r="EG33449" s="300"/>
      <c r="EH33449" s="300"/>
      <c r="EI33449" s="300"/>
      <c r="EJ33449" s="300"/>
      <c r="EK33449" s="300"/>
      <c r="EL33449" s="300"/>
      <c r="EM33449" s="300"/>
      <c r="EN33449" s="300"/>
      <c r="EO33449" s="300"/>
      <c r="EP33449" s="300"/>
      <c r="EQ33449" s="300"/>
      <c r="ER33449" s="300"/>
      <c r="ES33449" s="300"/>
      <c r="ET33449" s="300"/>
      <c r="EU33449" s="300"/>
      <c r="EV33449" s="300"/>
      <c r="EW33449" s="300"/>
      <c r="EX33449" s="300"/>
      <c r="EY33449" s="300"/>
      <c r="EZ33449" s="300"/>
      <c r="FA33449" s="300"/>
      <c r="FB33449" s="300"/>
      <c r="FC33449" s="300"/>
      <c r="FD33449" s="300"/>
      <c r="FE33449" s="300"/>
      <c r="FF33449" s="300"/>
      <c r="FG33449" s="300"/>
      <c r="FH33449" s="300"/>
      <c r="FI33449" s="300"/>
      <c r="FJ33449" s="300"/>
      <c r="FK33449" s="300"/>
      <c r="FL33449" s="300"/>
      <c r="FM33449" s="300"/>
      <c r="FN33449" s="300"/>
      <c r="FO33449" s="300"/>
      <c r="FP33449" s="300"/>
      <c r="FQ33449" s="300"/>
      <c r="FR33449" s="300"/>
      <c r="FS33449" s="300"/>
      <c r="FT33449" s="300"/>
      <c r="FU33449" s="300"/>
      <c r="FV33449" s="300"/>
      <c r="FW33449" s="300"/>
      <c r="FX33449" s="300"/>
      <c r="FY33449" s="300"/>
      <c r="FZ33449" s="300"/>
      <c r="GA33449" s="300"/>
      <c r="GB33449" s="300"/>
      <c r="GC33449" s="300"/>
      <c r="GD33449" s="300"/>
      <c r="GE33449" s="300"/>
      <c r="GF33449" s="300"/>
      <c r="GG33449" s="300"/>
      <c r="GH33449" s="300"/>
      <c r="GI33449" s="300"/>
      <c r="GJ33449" s="300"/>
      <c r="GK33449" s="300"/>
    </row>
    <row r="33450" spans="4:193" x14ac:dyDescent="0.25">
      <c r="D33450" s="300"/>
      <c r="J33450" s="300"/>
      <c r="K33450" s="300"/>
      <c r="L33450" s="300"/>
      <c r="M33450" s="300"/>
      <c r="N33450" s="300"/>
      <c r="O33450" s="300"/>
      <c r="P33450" s="300"/>
      <c r="Q33450" s="300"/>
      <c r="R33450" s="300"/>
      <c r="S33450" s="300"/>
      <c r="T33450" s="300"/>
      <c r="U33450" s="300"/>
      <c r="V33450" s="300"/>
      <c r="W33450" s="300"/>
      <c r="X33450" s="300"/>
      <c r="Y33450" s="300"/>
      <c r="Z33450" s="300"/>
      <c r="AA33450" s="300"/>
      <c r="AB33450" s="300"/>
      <c r="AC33450" s="300"/>
      <c r="AD33450" s="300"/>
      <c r="AE33450" s="300"/>
      <c r="AF33450" s="300"/>
      <c r="AG33450" s="300"/>
      <c r="AH33450" s="300"/>
      <c r="AI33450" s="300"/>
      <c r="AJ33450" s="300"/>
      <c r="AK33450" s="300"/>
      <c r="AL33450" s="300"/>
      <c r="AM33450" s="300"/>
      <c r="AN33450" s="300"/>
      <c r="AO33450" s="300"/>
      <c r="AP33450" s="300"/>
      <c r="AQ33450" s="300"/>
      <c r="AR33450" s="300"/>
      <c r="AS33450" s="300"/>
      <c r="AT33450" s="300"/>
      <c r="AU33450" s="300"/>
      <c r="AV33450" s="300"/>
      <c r="AW33450" s="300"/>
      <c r="AX33450" s="300"/>
      <c r="AY33450" s="300"/>
      <c r="AZ33450" s="300"/>
      <c r="BA33450" s="300"/>
      <c r="BB33450" s="300"/>
      <c r="BC33450" s="300"/>
      <c r="BD33450" s="300"/>
      <c r="BE33450" s="300"/>
      <c r="BF33450" s="300"/>
      <c r="BG33450" s="300"/>
      <c r="BH33450" s="300"/>
      <c r="BI33450" s="300"/>
      <c r="BJ33450" s="300"/>
      <c r="BK33450" s="300"/>
      <c r="BL33450" s="300"/>
      <c r="BM33450" s="300"/>
      <c r="BN33450" s="300"/>
      <c r="BO33450" s="300"/>
      <c r="BP33450" s="300"/>
      <c r="BQ33450" s="300"/>
      <c r="BR33450" s="300"/>
      <c r="BS33450" s="300"/>
      <c r="BT33450" s="300"/>
      <c r="BU33450" s="300"/>
      <c r="BV33450" s="300"/>
      <c r="BW33450" s="300"/>
      <c r="BX33450" s="300"/>
      <c r="BY33450" s="300"/>
      <c r="BZ33450" s="300"/>
      <c r="CA33450" s="300"/>
      <c r="CB33450" s="300"/>
      <c r="CC33450" s="300"/>
      <c r="CD33450" s="300"/>
      <c r="CE33450" s="300"/>
      <c r="CF33450" s="300"/>
      <c r="CG33450" s="300"/>
      <c r="CH33450" s="300"/>
      <c r="CI33450" s="300"/>
      <c r="CJ33450" s="300"/>
      <c r="CK33450" s="300"/>
      <c r="CL33450" s="300"/>
      <c r="CM33450" s="300"/>
      <c r="CN33450" s="300"/>
      <c r="CO33450" s="300"/>
      <c r="CP33450" s="300"/>
      <c r="CQ33450" s="300"/>
      <c r="CR33450" s="300"/>
      <c r="CS33450" s="300"/>
      <c r="CT33450" s="300"/>
      <c r="CU33450" s="300"/>
      <c r="CV33450" s="300"/>
      <c r="CW33450" s="300"/>
      <c r="CX33450" s="300"/>
      <c r="CY33450" s="300"/>
      <c r="CZ33450" s="300"/>
      <c r="DA33450" s="300"/>
      <c r="DB33450" s="300"/>
      <c r="DC33450" s="300"/>
      <c r="DD33450" s="300"/>
      <c r="DE33450" s="300"/>
      <c r="DF33450" s="300"/>
      <c r="DG33450" s="300"/>
      <c r="DH33450" s="300"/>
      <c r="DI33450" s="300"/>
      <c r="DJ33450" s="300"/>
      <c r="DK33450" s="300"/>
      <c r="DL33450" s="300"/>
      <c r="DM33450" s="300"/>
      <c r="DN33450" s="300"/>
      <c r="DO33450" s="300"/>
      <c r="DP33450" s="300"/>
      <c r="DQ33450" s="300"/>
      <c r="DR33450" s="300"/>
      <c r="DS33450" s="300"/>
      <c r="DT33450" s="300"/>
      <c r="DU33450" s="300"/>
      <c r="DV33450" s="300"/>
      <c r="DW33450" s="300"/>
      <c r="DX33450" s="300"/>
      <c r="DY33450" s="300"/>
      <c r="DZ33450" s="300"/>
      <c r="EA33450" s="300"/>
      <c r="EB33450" s="300"/>
      <c r="EC33450" s="300"/>
      <c r="ED33450" s="300"/>
      <c r="EE33450" s="300"/>
      <c r="EF33450" s="300"/>
      <c r="EG33450" s="300"/>
      <c r="EH33450" s="300"/>
      <c r="EI33450" s="300"/>
      <c r="EJ33450" s="300"/>
      <c r="EK33450" s="300"/>
      <c r="EL33450" s="300"/>
      <c r="EM33450" s="300"/>
      <c r="EN33450" s="300"/>
      <c r="EO33450" s="300"/>
      <c r="EP33450" s="300"/>
      <c r="EQ33450" s="300"/>
      <c r="ER33450" s="300"/>
      <c r="ES33450" s="300"/>
      <c r="ET33450" s="300"/>
      <c r="EU33450" s="300"/>
      <c r="EV33450" s="300"/>
      <c r="EW33450" s="300"/>
      <c r="EX33450" s="300"/>
      <c r="EY33450" s="300"/>
      <c r="EZ33450" s="300"/>
      <c r="FA33450" s="300"/>
      <c r="FB33450" s="300"/>
      <c r="FC33450" s="300"/>
      <c r="FD33450" s="300"/>
      <c r="FE33450" s="300"/>
      <c r="FF33450" s="300"/>
      <c r="FG33450" s="300"/>
      <c r="FH33450" s="300"/>
      <c r="FI33450" s="300"/>
      <c r="FJ33450" s="300"/>
      <c r="FK33450" s="300"/>
      <c r="FL33450" s="300"/>
      <c r="FM33450" s="300"/>
      <c r="FN33450" s="300"/>
      <c r="FO33450" s="300"/>
      <c r="FP33450" s="300"/>
      <c r="FQ33450" s="300"/>
      <c r="FR33450" s="300"/>
      <c r="FS33450" s="300"/>
      <c r="FT33450" s="300"/>
      <c r="FU33450" s="300"/>
      <c r="FV33450" s="300"/>
      <c r="FW33450" s="300"/>
      <c r="FX33450" s="300"/>
      <c r="FY33450" s="300"/>
      <c r="FZ33450" s="300"/>
      <c r="GA33450" s="300"/>
      <c r="GB33450" s="300"/>
      <c r="GC33450" s="300"/>
      <c r="GD33450" s="300"/>
      <c r="GE33450" s="300"/>
      <c r="GF33450" s="300"/>
      <c r="GG33450" s="300"/>
      <c r="GH33450" s="300"/>
      <c r="GI33450" s="300"/>
      <c r="GJ33450" s="300"/>
      <c r="GK33450" s="300"/>
    </row>
    <row r="33451" spans="4:193" x14ac:dyDescent="0.25">
      <c r="D33451" s="300"/>
      <c r="J33451" s="300"/>
      <c r="K33451" s="300"/>
      <c r="L33451" s="300"/>
      <c r="M33451" s="300"/>
      <c r="N33451" s="300"/>
      <c r="O33451" s="300"/>
      <c r="P33451" s="300"/>
      <c r="Q33451" s="300"/>
      <c r="R33451" s="300"/>
      <c r="S33451" s="300"/>
      <c r="T33451" s="300"/>
      <c r="U33451" s="300"/>
      <c r="V33451" s="300"/>
      <c r="W33451" s="300"/>
      <c r="X33451" s="300"/>
      <c r="Y33451" s="300"/>
      <c r="Z33451" s="300"/>
      <c r="AA33451" s="300"/>
      <c r="AB33451" s="300"/>
      <c r="AC33451" s="300"/>
      <c r="AD33451" s="300"/>
      <c r="AE33451" s="300"/>
      <c r="AF33451" s="300"/>
      <c r="AG33451" s="300"/>
      <c r="AH33451" s="300"/>
      <c r="AI33451" s="300"/>
      <c r="AJ33451" s="300"/>
      <c r="AK33451" s="300"/>
      <c r="AL33451" s="300"/>
      <c r="AM33451" s="300"/>
      <c r="AN33451" s="300"/>
      <c r="AO33451" s="300"/>
      <c r="AP33451" s="300"/>
      <c r="AQ33451" s="300"/>
      <c r="AR33451" s="300"/>
      <c r="AS33451" s="300"/>
      <c r="AT33451" s="300"/>
      <c r="AU33451" s="300"/>
      <c r="AV33451" s="300"/>
      <c r="AW33451" s="300"/>
      <c r="AX33451" s="300"/>
      <c r="AY33451" s="300"/>
      <c r="AZ33451" s="300"/>
      <c r="BA33451" s="300"/>
      <c r="BB33451" s="300"/>
      <c r="BC33451" s="300"/>
      <c r="BD33451" s="300"/>
      <c r="BE33451" s="300"/>
      <c r="BF33451" s="300"/>
      <c r="BG33451" s="300"/>
      <c r="BH33451" s="300"/>
      <c r="BI33451" s="300"/>
      <c r="BJ33451" s="300"/>
      <c r="BK33451" s="300"/>
      <c r="BL33451" s="300"/>
      <c r="BM33451" s="300"/>
      <c r="BN33451" s="300"/>
      <c r="BO33451" s="300"/>
      <c r="BP33451" s="300"/>
      <c r="BQ33451" s="300"/>
      <c r="BR33451" s="300"/>
      <c r="BS33451" s="300"/>
      <c r="BT33451" s="300"/>
      <c r="BU33451" s="300"/>
      <c r="BV33451" s="300"/>
      <c r="BW33451" s="300"/>
      <c r="BX33451" s="300"/>
      <c r="BY33451" s="300"/>
      <c r="BZ33451" s="300"/>
      <c r="CA33451" s="300"/>
      <c r="CB33451" s="300"/>
      <c r="CC33451" s="300"/>
      <c r="CD33451" s="300"/>
      <c r="CE33451" s="300"/>
      <c r="CF33451" s="300"/>
      <c r="CG33451" s="300"/>
      <c r="CH33451" s="300"/>
      <c r="CI33451" s="300"/>
      <c r="CJ33451" s="300"/>
      <c r="CK33451" s="300"/>
      <c r="CL33451" s="300"/>
      <c r="CM33451" s="300"/>
      <c r="CN33451" s="300"/>
      <c r="CO33451" s="300"/>
      <c r="CP33451" s="300"/>
      <c r="CQ33451" s="300"/>
      <c r="CR33451" s="300"/>
      <c r="CS33451" s="300"/>
      <c r="CT33451" s="300"/>
      <c r="CU33451" s="300"/>
      <c r="CV33451" s="300"/>
      <c r="CW33451" s="300"/>
      <c r="CX33451" s="300"/>
      <c r="CY33451" s="300"/>
      <c r="CZ33451" s="300"/>
      <c r="DA33451" s="300"/>
      <c r="DB33451" s="300"/>
      <c r="DC33451" s="300"/>
      <c r="DD33451" s="300"/>
      <c r="DE33451" s="300"/>
      <c r="DF33451" s="300"/>
      <c r="DG33451" s="300"/>
      <c r="DH33451" s="300"/>
      <c r="DI33451" s="300"/>
      <c r="DJ33451" s="300"/>
      <c r="DK33451" s="300"/>
      <c r="DL33451" s="300"/>
      <c r="DM33451" s="300"/>
      <c r="DN33451" s="300"/>
      <c r="DO33451" s="300"/>
      <c r="DP33451" s="300"/>
      <c r="DQ33451" s="300"/>
      <c r="DR33451" s="300"/>
      <c r="DS33451" s="300"/>
      <c r="DT33451" s="300"/>
      <c r="DU33451" s="300"/>
      <c r="DV33451" s="300"/>
      <c r="DW33451" s="300"/>
      <c r="DX33451" s="300"/>
      <c r="DY33451" s="300"/>
      <c r="DZ33451" s="300"/>
      <c r="EA33451" s="300"/>
      <c r="EB33451" s="300"/>
      <c r="EC33451" s="300"/>
      <c r="ED33451" s="300"/>
      <c r="EE33451" s="300"/>
      <c r="EF33451" s="300"/>
      <c r="EG33451" s="300"/>
      <c r="EH33451" s="300"/>
      <c r="EI33451" s="300"/>
      <c r="EJ33451" s="300"/>
      <c r="EK33451" s="300"/>
      <c r="EL33451" s="300"/>
      <c r="EM33451" s="300"/>
      <c r="EN33451" s="300"/>
      <c r="EO33451" s="300"/>
      <c r="EP33451" s="300"/>
      <c r="EQ33451" s="300"/>
      <c r="ER33451" s="300"/>
      <c r="ES33451" s="300"/>
      <c r="ET33451" s="300"/>
      <c r="EU33451" s="300"/>
      <c r="EV33451" s="300"/>
      <c r="EW33451" s="300"/>
      <c r="EX33451" s="300"/>
      <c r="EY33451" s="300"/>
      <c r="EZ33451" s="300"/>
      <c r="FA33451" s="300"/>
      <c r="FB33451" s="300"/>
      <c r="FC33451" s="300"/>
      <c r="FD33451" s="300"/>
      <c r="FE33451" s="300"/>
      <c r="FF33451" s="300"/>
      <c r="FG33451" s="300"/>
      <c r="FH33451" s="300"/>
      <c r="FI33451" s="300"/>
      <c r="FJ33451" s="300"/>
      <c r="FK33451" s="300"/>
      <c r="FL33451" s="300"/>
      <c r="FM33451" s="300"/>
      <c r="FN33451" s="300"/>
      <c r="FO33451" s="300"/>
      <c r="FP33451" s="300"/>
      <c r="FQ33451" s="300"/>
      <c r="FR33451" s="300"/>
      <c r="FS33451" s="300"/>
      <c r="FT33451" s="300"/>
      <c r="FU33451" s="300"/>
      <c r="FV33451" s="300"/>
      <c r="FW33451" s="300"/>
      <c r="FX33451" s="300"/>
      <c r="FY33451" s="300"/>
      <c r="FZ33451" s="300"/>
      <c r="GA33451" s="300"/>
      <c r="GB33451" s="300"/>
      <c r="GC33451" s="300"/>
      <c r="GD33451" s="300"/>
      <c r="GE33451" s="300"/>
      <c r="GF33451" s="300"/>
      <c r="GG33451" s="300"/>
      <c r="GH33451" s="300"/>
      <c r="GI33451" s="300"/>
      <c r="GJ33451" s="300"/>
      <c r="GK33451" s="300"/>
    </row>
    <row r="33452" spans="4:193" x14ac:dyDescent="0.25">
      <c r="D33452" s="300"/>
      <c r="J33452" s="300"/>
      <c r="K33452" s="300"/>
      <c r="L33452" s="300"/>
      <c r="M33452" s="300"/>
      <c r="N33452" s="300"/>
      <c r="O33452" s="300"/>
      <c r="P33452" s="300"/>
      <c r="Q33452" s="300"/>
      <c r="R33452" s="300"/>
      <c r="S33452" s="300"/>
      <c r="T33452" s="300"/>
      <c r="U33452" s="300"/>
      <c r="V33452" s="300"/>
      <c r="W33452" s="300"/>
      <c r="X33452" s="300"/>
      <c r="Y33452" s="300"/>
      <c r="Z33452" s="300"/>
      <c r="AA33452" s="300"/>
      <c r="AB33452" s="300"/>
      <c r="AC33452" s="300"/>
      <c r="AD33452" s="300"/>
      <c r="AE33452" s="300"/>
      <c r="AF33452" s="300"/>
      <c r="AG33452" s="300"/>
      <c r="AH33452" s="300"/>
      <c r="AI33452" s="300"/>
      <c r="AJ33452" s="300"/>
      <c r="AK33452" s="300"/>
      <c r="AL33452" s="300"/>
      <c r="AM33452" s="300"/>
      <c r="AN33452" s="300"/>
      <c r="AO33452" s="300"/>
      <c r="AP33452" s="300"/>
      <c r="AQ33452" s="300"/>
      <c r="AR33452" s="300"/>
      <c r="AS33452" s="300"/>
      <c r="AT33452" s="300"/>
      <c r="AU33452" s="300"/>
      <c r="AV33452" s="300"/>
      <c r="AW33452" s="300"/>
      <c r="AX33452" s="300"/>
      <c r="AY33452" s="300"/>
      <c r="AZ33452" s="300"/>
      <c r="BA33452" s="300"/>
      <c r="BB33452" s="300"/>
      <c r="BC33452" s="300"/>
      <c r="BD33452" s="300"/>
      <c r="BE33452" s="300"/>
      <c r="BF33452" s="300"/>
      <c r="BG33452" s="300"/>
      <c r="BH33452" s="300"/>
      <c r="BI33452" s="300"/>
      <c r="BJ33452" s="300"/>
      <c r="BK33452" s="300"/>
      <c r="BL33452" s="300"/>
      <c r="BM33452" s="300"/>
      <c r="BN33452" s="300"/>
      <c r="BO33452" s="300"/>
      <c r="BP33452" s="300"/>
      <c r="BQ33452" s="300"/>
      <c r="BR33452" s="300"/>
      <c r="BS33452" s="300"/>
      <c r="BT33452" s="300"/>
      <c r="BU33452" s="300"/>
      <c r="BV33452" s="300"/>
      <c r="BW33452" s="300"/>
      <c r="BX33452" s="300"/>
      <c r="BY33452" s="300"/>
      <c r="BZ33452" s="300"/>
      <c r="CA33452" s="300"/>
      <c r="CB33452" s="300"/>
      <c r="CC33452" s="300"/>
      <c r="CD33452" s="300"/>
      <c r="CE33452" s="300"/>
      <c r="CF33452" s="300"/>
      <c r="CG33452" s="300"/>
      <c r="CH33452" s="300"/>
      <c r="CI33452" s="300"/>
      <c r="CJ33452" s="300"/>
      <c r="CK33452" s="300"/>
      <c r="CL33452" s="300"/>
      <c r="CM33452" s="300"/>
      <c r="CN33452" s="300"/>
      <c r="CO33452" s="300"/>
      <c r="CP33452" s="300"/>
      <c r="CQ33452" s="300"/>
      <c r="CR33452" s="300"/>
      <c r="CS33452" s="300"/>
      <c r="CT33452" s="300"/>
      <c r="CU33452" s="300"/>
      <c r="CV33452" s="300"/>
      <c r="CW33452" s="300"/>
      <c r="CX33452" s="300"/>
      <c r="CY33452" s="300"/>
      <c r="CZ33452" s="300"/>
      <c r="DA33452" s="300"/>
      <c r="DB33452" s="300"/>
      <c r="DC33452" s="300"/>
      <c r="DD33452" s="300"/>
      <c r="DE33452" s="300"/>
      <c r="DF33452" s="300"/>
      <c r="DG33452" s="300"/>
      <c r="DH33452" s="300"/>
      <c r="DI33452" s="300"/>
      <c r="DJ33452" s="300"/>
      <c r="DK33452" s="300"/>
      <c r="DL33452" s="300"/>
      <c r="DM33452" s="300"/>
      <c r="DN33452" s="300"/>
      <c r="DO33452" s="300"/>
      <c r="DP33452" s="300"/>
      <c r="DQ33452" s="300"/>
      <c r="DR33452" s="300"/>
      <c r="DS33452" s="300"/>
      <c r="DT33452" s="300"/>
      <c r="DU33452" s="300"/>
      <c r="DV33452" s="300"/>
      <c r="DW33452" s="300"/>
      <c r="DX33452" s="300"/>
      <c r="DY33452" s="300"/>
      <c r="DZ33452" s="300"/>
      <c r="EA33452" s="300"/>
      <c r="EB33452" s="300"/>
      <c r="EC33452" s="300"/>
      <c r="ED33452" s="300"/>
      <c r="EE33452" s="300"/>
      <c r="EF33452" s="300"/>
      <c r="EG33452" s="300"/>
      <c r="EH33452" s="300"/>
      <c r="EI33452" s="300"/>
      <c r="EJ33452" s="300"/>
      <c r="EK33452" s="300"/>
      <c r="EL33452" s="300"/>
      <c r="EM33452" s="300"/>
      <c r="EN33452" s="300"/>
      <c r="EO33452" s="300"/>
      <c r="EP33452" s="300"/>
      <c r="EQ33452" s="300"/>
      <c r="ER33452" s="300"/>
      <c r="ES33452" s="300"/>
      <c r="ET33452" s="300"/>
      <c r="EU33452" s="300"/>
      <c r="EV33452" s="300"/>
      <c r="EW33452" s="300"/>
      <c r="EX33452" s="300"/>
      <c r="EY33452" s="300"/>
      <c r="EZ33452" s="300"/>
      <c r="FA33452" s="300"/>
      <c r="FB33452" s="300"/>
      <c r="FC33452" s="300"/>
      <c r="FD33452" s="300"/>
      <c r="FE33452" s="300"/>
      <c r="FF33452" s="300"/>
      <c r="FG33452" s="300"/>
      <c r="FH33452" s="300"/>
      <c r="FI33452" s="300"/>
      <c r="FJ33452" s="300"/>
      <c r="FK33452" s="300"/>
      <c r="FL33452" s="300"/>
      <c r="FM33452" s="300"/>
      <c r="FN33452" s="300"/>
      <c r="FO33452" s="300"/>
      <c r="FP33452" s="300"/>
      <c r="FQ33452" s="300"/>
      <c r="FR33452" s="300"/>
      <c r="FS33452" s="300"/>
      <c r="FT33452" s="300"/>
      <c r="FU33452" s="300"/>
      <c r="FV33452" s="300"/>
      <c r="FW33452" s="300"/>
      <c r="FX33452" s="300"/>
      <c r="FY33452" s="300"/>
      <c r="FZ33452" s="300"/>
      <c r="GA33452" s="300"/>
      <c r="GB33452" s="300"/>
      <c r="GC33452" s="300"/>
      <c r="GD33452" s="300"/>
      <c r="GE33452" s="300"/>
      <c r="GF33452" s="300"/>
      <c r="GG33452" s="300"/>
      <c r="GH33452" s="300"/>
      <c r="GI33452" s="300"/>
      <c r="GJ33452" s="300"/>
      <c r="GK33452" s="300"/>
    </row>
    <row r="33453" spans="4:193" x14ac:dyDescent="0.25">
      <c r="D33453" s="300"/>
      <c r="J33453" s="300"/>
      <c r="K33453" s="300"/>
      <c r="L33453" s="300"/>
      <c r="M33453" s="300"/>
      <c r="N33453" s="300"/>
      <c r="O33453" s="300"/>
      <c r="P33453" s="300"/>
      <c r="Q33453" s="300"/>
      <c r="R33453" s="300"/>
      <c r="S33453" s="300"/>
      <c r="T33453" s="300"/>
      <c r="U33453" s="300"/>
      <c r="V33453" s="300"/>
      <c r="W33453" s="300"/>
      <c r="X33453" s="300"/>
      <c r="Y33453" s="300"/>
      <c r="Z33453" s="300"/>
      <c r="AA33453" s="300"/>
      <c r="AB33453" s="300"/>
      <c r="AC33453" s="300"/>
      <c r="AD33453" s="300"/>
      <c r="AE33453" s="300"/>
      <c r="AF33453" s="300"/>
      <c r="AG33453" s="300"/>
      <c r="AH33453" s="300"/>
      <c r="AI33453" s="300"/>
      <c r="AJ33453" s="300"/>
      <c r="AK33453" s="300"/>
      <c r="AL33453" s="300"/>
      <c r="AM33453" s="300"/>
      <c r="AN33453" s="300"/>
      <c r="AO33453" s="300"/>
      <c r="AP33453" s="300"/>
      <c r="AQ33453" s="300"/>
      <c r="AR33453" s="300"/>
      <c r="AS33453" s="300"/>
      <c r="AT33453" s="300"/>
      <c r="AU33453" s="300"/>
      <c r="AV33453" s="300"/>
      <c r="AW33453" s="300"/>
      <c r="AX33453" s="300"/>
      <c r="AY33453" s="300"/>
      <c r="AZ33453" s="300"/>
      <c r="BA33453" s="300"/>
      <c r="BB33453" s="300"/>
      <c r="BC33453" s="300"/>
      <c r="BD33453" s="300"/>
      <c r="BE33453" s="300"/>
      <c r="BF33453" s="300"/>
      <c r="BG33453" s="300"/>
      <c r="BH33453" s="300"/>
      <c r="BI33453" s="300"/>
      <c r="BJ33453" s="300"/>
      <c r="BK33453" s="300"/>
      <c r="BL33453" s="300"/>
      <c r="BM33453" s="300"/>
      <c r="BN33453" s="300"/>
      <c r="BO33453" s="300"/>
      <c r="BP33453" s="300"/>
      <c r="BQ33453" s="300"/>
      <c r="BR33453" s="300"/>
      <c r="BS33453" s="300"/>
      <c r="BT33453" s="300"/>
      <c r="BU33453" s="300"/>
      <c r="BV33453" s="300"/>
      <c r="BW33453" s="300"/>
      <c r="BX33453" s="300"/>
      <c r="BY33453" s="300"/>
      <c r="BZ33453" s="300"/>
      <c r="CA33453" s="300"/>
      <c r="CB33453" s="300"/>
      <c r="CC33453" s="300"/>
      <c r="CD33453" s="300"/>
      <c r="CE33453" s="300"/>
      <c r="CF33453" s="300"/>
      <c r="CG33453" s="300"/>
      <c r="CH33453" s="300"/>
      <c r="CI33453" s="300"/>
      <c r="CJ33453" s="300"/>
      <c r="CK33453" s="300"/>
      <c r="CL33453" s="300"/>
      <c r="CM33453" s="300"/>
      <c r="CN33453" s="300"/>
      <c r="CO33453" s="300"/>
      <c r="CP33453" s="300"/>
      <c r="CQ33453" s="300"/>
      <c r="CR33453" s="300"/>
      <c r="CS33453" s="300"/>
      <c r="CT33453" s="300"/>
      <c r="CU33453" s="300"/>
      <c r="CV33453" s="300"/>
      <c r="CW33453" s="300"/>
      <c r="CX33453" s="300"/>
      <c r="CY33453" s="300"/>
      <c r="CZ33453" s="300"/>
      <c r="DA33453" s="300"/>
      <c r="DB33453" s="300"/>
      <c r="DC33453" s="300"/>
      <c r="DD33453" s="300"/>
      <c r="DE33453" s="300"/>
      <c r="DF33453" s="300"/>
      <c r="DG33453" s="300"/>
      <c r="DH33453" s="300"/>
      <c r="DI33453" s="300"/>
      <c r="DJ33453" s="300"/>
      <c r="DK33453" s="300"/>
      <c r="DL33453" s="300"/>
      <c r="DM33453" s="300"/>
      <c r="DN33453" s="300"/>
      <c r="DO33453" s="300"/>
      <c r="DP33453" s="300"/>
      <c r="DQ33453" s="300"/>
      <c r="DR33453" s="300"/>
      <c r="DS33453" s="300"/>
      <c r="DT33453" s="300"/>
      <c r="DU33453" s="300"/>
      <c r="DV33453" s="300"/>
      <c r="DW33453" s="300"/>
      <c r="DX33453" s="300"/>
      <c r="DY33453" s="300"/>
      <c r="DZ33453" s="300"/>
      <c r="EA33453" s="300"/>
      <c r="EB33453" s="300"/>
      <c r="EC33453" s="300"/>
      <c r="ED33453" s="300"/>
      <c r="EE33453" s="300"/>
      <c r="EF33453" s="300"/>
      <c r="EG33453" s="300"/>
      <c r="EH33453" s="300"/>
      <c r="EI33453" s="300"/>
      <c r="EJ33453" s="300"/>
      <c r="EK33453" s="300"/>
      <c r="EL33453" s="300"/>
      <c r="EM33453" s="300"/>
      <c r="EN33453" s="300"/>
      <c r="EO33453" s="300"/>
      <c r="EP33453" s="300"/>
      <c r="EQ33453" s="300"/>
      <c r="ER33453" s="300"/>
      <c r="ES33453" s="300"/>
      <c r="ET33453" s="300"/>
      <c r="EU33453" s="300"/>
      <c r="EV33453" s="300"/>
      <c r="EW33453" s="300"/>
      <c r="EX33453" s="300"/>
      <c r="EY33453" s="300"/>
      <c r="EZ33453" s="300"/>
      <c r="FA33453" s="300"/>
      <c r="FB33453" s="300"/>
      <c r="FC33453" s="300"/>
      <c r="FD33453" s="300"/>
      <c r="FE33453" s="300"/>
      <c r="FF33453" s="300"/>
      <c r="FG33453" s="300"/>
      <c r="FH33453" s="300"/>
      <c r="FI33453" s="300"/>
      <c r="FJ33453" s="300"/>
      <c r="FK33453" s="300"/>
      <c r="FL33453" s="300"/>
      <c r="FM33453" s="300"/>
      <c r="FN33453" s="300"/>
      <c r="FO33453" s="300"/>
      <c r="FP33453" s="300"/>
      <c r="FQ33453" s="300"/>
      <c r="FR33453" s="300"/>
      <c r="FS33453" s="300"/>
      <c r="FT33453" s="300"/>
      <c r="FU33453" s="300"/>
      <c r="FV33453" s="300"/>
      <c r="FW33453" s="300"/>
      <c r="FX33453" s="300"/>
      <c r="FY33453" s="300"/>
      <c r="FZ33453" s="300"/>
      <c r="GA33453" s="300"/>
      <c r="GB33453" s="300"/>
      <c r="GC33453" s="300"/>
      <c r="GD33453" s="300"/>
      <c r="GE33453" s="300"/>
      <c r="GF33453" s="300"/>
      <c r="GG33453" s="300"/>
      <c r="GH33453" s="300"/>
      <c r="GI33453" s="300"/>
      <c r="GJ33453" s="300"/>
      <c r="GK33453" s="300"/>
    </row>
    <row r="33454" spans="4:193" x14ac:dyDescent="0.25">
      <c r="D33454" s="300"/>
      <c r="J33454" s="300"/>
      <c r="K33454" s="300"/>
      <c r="L33454" s="300"/>
      <c r="M33454" s="300"/>
      <c r="N33454" s="300"/>
      <c r="O33454" s="300"/>
      <c r="P33454" s="300"/>
      <c r="Q33454" s="300"/>
      <c r="R33454" s="300"/>
      <c r="S33454" s="300"/>
      <c r="T33454" s="300"/>
      <c r="U33454" s="300"/>
      <c r="V33454" s="300"/>
      <c r="W33454" s="300"/>
      <c r="X33454" s="300"/>
      <c r="Y33454" s="300"/>
      <c r="Z33454" s="300"/>
      <c r="AA33454" s="300"/>
      <c r="AB33454" s="300"/>
      <c r="AC33454" s="300"/>
      <c r="AD33454" s="300"/>
      <c r="AE33454" s="300"/>
      <c r="AF33454" s="300"/>
      <c r="AG33454" s="300"/>
      <c r="AH33454" s="300"/>
      <c r="AI33454" s="300"/>
      <c r="AJ33454" s="300"/>
      <c r="AK33454" s="300"/>
      <c r="AL33454" s="300"/>
      <c r="AM33454" s="300"/>
      <c r="AN33454" s="300"/>
      <c r="AO33454" s="300"/>
      <c r="AP33454" s="300"/>
      <c r="AQ33454" s="300"/>
      <c r="AR33454" s="300"/>
      <c r="AS33454" s="300"/>
      <c r="AT33454" s="300"/>
      <c r="AU33454" s="300"/>
      <c r="AV33454" s="300"/>
      <c r="AW33454" s="300"/>
      <c r="AX33454" s="300"/>
      <c r="AY33454" s="300"/>
      <c r="AZ33454" s="300"/>
      <c r="BA33454" s="300"/>
      <c r="BB33454" s="300"/>
      <c r="BC33454" s="300"/>
      <c r="BD33454" s="300"/>
      <c r="BE33454" s="300"/>
      <c r="BF33454" s="300"/>
      <c r="BG33454" s="300"/>
      <c r="BH33454" s="300"/>
      <c r="BI33454" s="300"/>
      <c r="BJ33454" s="300"/>
      <c r="BK33454" s="300"/>
      <c r="BL33454" s="300"/>
      <c r="BM33454" s="300"/>
      <c r="BN33454" s="300"/>
      <c r="BO33454" s="300"/>
      <c r="BP33454" s="300"/>
      <c r="BQ33454" s="300"/>
      <c r="BR33454" s="300"/>
      <c r="BS33454" s="300"/>
      <c r="BT33454" s="300"/>
      <c r="BU33454" s="300"/>
      <c r="BV33454" s="300"/>
      <c r="BW33454" s="300"/>
      <c r="BX33454" s="300"/>
      <c r="BY33454" s="300"/>
      <c r="BZ33454" s="300"/>
      <c r="CA33454" s="300"/>
      <c r="CB33454" s="300"/>
      <c r="CC33454" s="300"/>
      <c r="CD33454" s="300"/>
      <c r="CE33454" s="300"/>
      <c r="CF33454" s="300"/>
      <c r="CG33454" s="300"/>
      <c r="CH33454" s="300"/>
      <c r="CI33454" s="300"/>
      <c r="CJ33454" s="300"/>
      <c r="CK33454" s="300"/>
      <c r="CL33454" s="300"/>
      <c r="CM33454" s="300"/>
      <c r="CN33454" s="300"/>
      <c r="CO33454" s="300"/>
      <c r="CP33454" s="300"/>
      <c r="CQ33454" s="300"/>
      <c r="CR33454" s="300"/>
      <c r="CS33454" s="300"/>
      <c r="CT33454" s="300"/>
      <c r="CU33454" s="300"/>
      <c r="CV33454" s="300"/>
      <c r="CW33454" s="300"/>
      <c r="CX33454" s="300"/>
      <c r="CY33454" s="300"/>
      <c r="CZ33454" s="300"/>
      <c r="DA33454" s="300"/>
      <c r="DB33454" s="300"/>
      <c r="DC33454" s="300"/>
      <c r="DD33454" s="300"/>
      <c r="DE33454" s="300"/>
      <c r="DF33454" s="300"/>
      <c r="DG33454" s="300"/>
      <c r="DH33454" s="300"/>
      <c r="DI33454" s="300"/>
      <c r="DJ33454" s="300"/>
      <c r="DK33454" s="300"/>
      <c r="DL33454" s="300"/>
      <c r="DM33454" s="300"/>
      <c r="DN33454" s="300"/>
      <c r="DO33454" s="300"/>
      <c r="DP33454" s="300"/>
      <c r="DQ33454" s="300"/>
      <c r="DR33454" s="300"/>
      <c r="DS33454" s="300"/>
      <c r="DT33454" s="300"/>
      <c r="DU33454" s="300"/>
      <c r="DV33454" s="300"/>
      <c r="DW33454" s="300"/>
      <c r="DX33454" s="300"/>
      <c r="DY33454" s="300"/>
      <c r="DZ33454" s="300"/>
      <c r="EA33454" s="300"/>
      <c r="EB33454" s="300"/>
      <c r="EC33454" s="300"/>
      <c r="ED33454" s="300"/>
      <c r="EE33454" s="300"/>
      <c r="EF33454" s="300"/>
      <c r="EG33454" s="300"/>
      <c r="EH33454" s="300"/>
      <c r="EI33454" s="300"/>
      <c r="EJ33454" s="300"/>
      <c r="EK33454" s="300"/>
      <c r="EL33454" s="300"/>
      <c r="EM33454" s="300"/>
      <c r="EN33454" s="300"/>
      <c r="EO33454" s="300"/>
      <c r="EP33454" s="300"/>
      <c r="EQ33454" s="300"/>
      <c r="ER33454" s="300"/>
      <c r="ES33454" s="300"/>
      <c r="ET33454" s="300"/>
      <c r="EU33454" s="300"/>
      <c r="EV33454" s="300"/>
      <c r="EW33454" s="300"/>
      <c r="EX33454" s="300"/>
      <c r="EY33454" s="300"/>
      <c r="EZ33454" s="300"/>
      <c r="FA33454" s="300"/>
      <c r="FB33454" s="300"/>
      <c r="FC33454" s="300"/>
      <c r="FD33454" s="300"/>
      <c r="FE33454" s="300"/>
      <c r="FF33454" s="300"/>
      <c r="FG33454" s="300"/>
      <c r="FH33454" s="300"/>
      <c r="FI33454" s="300"/>
      <c r="FJ33454" s="300"/>
      <c r="FK33454" s="300"/>
      <c r="FL33454" s="300"/>
      <c r="FM33454" s="300"/>
      <c r="FN33454" s="300"/>
      <c r="FO33454" s="300"/>
      <c r="FP33454" s="300"/>
      <c r="FQ33454" s="300"/>
      <c r="FR33454" s="300"/>
      <c r="FS33454" s="300"/>
      <c r="FT33454" s="300"/>
      <c r="FU33454" s="300"/>
      <c r="FV33454" s="300"/>
      <c r="FW33454" s="300"/>
      <c r="FX33454" s="300"/>
      <c r="FY33454" s="300"/>
      <c r="FZ33454" s="300"/>
      <c r="GA33454" s="300"/>
      <c r="GB33454" s="300"/>
      <c r="GC33454" s="300"/>
      <c r="GD33454" s="300"/>
      <c r="GE33454" s="300"/>
      <c r="GF33454" s="300"/>
      <c r="GG33454" s="300"/>
      <c r="GH33454" s="300"/>
      <c r="GI33454" s="300"/>
      <c r="GJ33454" s="300"/>
      <c r="GK33454" s="300"/>
    </row>
    <row r="33455" spans="4:193" x14ac:dyDescent="0.25">
      <c r="D33455" s="300"/>
      <c r="J33455" s="300"/>
      <c r="K33455" s="300"/>
      <c r="L33455" s="300"/>
      <c r="M33455" s="300"/>
      <c r="N33455" s="300"/>
      <c r="O33455" s="300"/>
      <c r="P33455" s="300"/>
      <c r="Q33455" s="300"/>
      <c r="R33455" s="300"/>
      <c r="S33455" s="300"/>
      <c r="T33455" s="300"/>
      <c r="U33455" s="300"/>
      <c r="V33455" s="300"/>
      <c r="W33455" s="300"/>
      <c r="X33455" s="300"/>
      <c r="Y33455" s="300"/>
      <c r="Z33455" s="300"/>
      <c r="AA33455" s="300"/>
      <c r="AB33455" s="300"/>
      <c r="AC33455" s="300"/>
      <c r="AD33455" s="300"/>
      <c r="AE33455" s="300"/>
      <c r="AF33455" s="300"/>
      <c r="AG33455" s="300"/>
      <c r="AH33455" s="300"/>
      <c r="AI33455" s="300"/>
      <c r="AJ33455" s="300"/>
      <c r="AK33455" s="300"/>
      <c r="AL33455" s="300"/>
      <c r="AM33455" s="300"/>
      <c r="AN33455" s="300"/>
      <c r="AO33455" s="300"/>
      <c r="AP33455" s="300"/>
      <c r="AQ33455" s="300"/>
      <c r="AR33455" s="300"/>
      <c r="AS33455" s="300"/>
      <c r="AT33455" s="300"/>
      <c r="AU33455" s="300"/>
      <c r="AV33455" s="300"/>
      <c r="AW33455" s="300"/>
      <c r="AX33455" s="300"/>
      <c r="AY33455" s="300"/>
      <c r="AZ33455" s="300"/>
      <c r="BA33455" s="300"/>
      <c r="BB33455" s="300"/>
      <c r="BC33455" s="300"/>
      <c r="BD33455" s="300"/>
      <c r="BE33455" s="300"/>
      <c r="BF33455" s="300"/>
      <c r="BG33455" s="300"/>
      <c r="BH33455" s="300"/>
      <c r="BI33455" s="300"/>
      <c r="BJ33455" s="300"/>
      <c r="BK33455" s="300"/>
      <c r="BL33455" s="300"/>
      <c r="BM33455" s="300"/>
      <c r="BN33455" s="300"/>
      <c r="BO33455" s="300"/>
      <c r="BP33455" s="300"/>
      <c r="BQ33455" s="300"/>
      <c r="BR33455" s="300"/>
      <c r="BS33455" s="300"/>
      <c r="BT33455" s="300"/>
      <c r="BU33455" s="300"/>
      <c r="BV33455" s="300"/>
      <c r="BW33455" s="300"/>
      <c r="BX33455" s="300"/>
      <c r="BY33455" s="300"/>
      <c r="BZ33455" s="300"/>
      <c r="CA33455" s="300"/>
      <c r="CB33455" s="300"/>
      <c r="CC33455" s="300"/>
      <c r="CD33455" s="300"/>
      <c r="CE33455" s="300"/>
      <c r="CF33455" s="300"/>
      <c r="CG33455" s="300"/>
      <c r="CH33455" s="300"/>
      <c r="CI33455" s="300"/>
      <c r="CJ33455" s="300"/>
      <c r="CK33455" s="300"/>
      <c r="CL33455" s="300"/>
      <c r="CM33455" s="300"/>
      <c r="CN33455" s="300"/>
      <c r="CO33455" s="300"/>
      <c r="CP33455" s="300"/>
      <c r="CQ33455" s="300"/>
      <c r="CR33455" s="300"/>
      <c r="CS33455" s="300"/>
      <c r="CT33455" s="300"/>
      <c r="CU33455" s="300"/>
      <c r="CV33455" s="300"/>
      <c r="CW33455" s="300"/>
      <c r="CX33455" s="300"/>
      <c r="CY33455" s="300"/>
      <c r="CZ33455" s="300"/>
      <c r="DA33455" s="300"/>
      <c r="DB33455" s="300"/>
      <c r="DC33455" s="300"/>
      <c r="DD33455" s="300"/>
      <c r="DE33455" s="300"/>
      <c r="DF33455" s="300"/>
      <c r="DG33455" s="300"/>
      <c r="DH33455" s="300"/>
      <c r="DI33455" s="300"/>
      <c r="DJ33455" s="300"/>
      <c r="DK33455" s="300"/>
      <c r="DL33455" s="300"/>
      <c r="DM33455" s="300"/>
      <c r="DN33455" s="300"/>
      <c r="DO33455" s="300"/>
      <c r="DP33455" s="300"/>
      <c r="DQ33455" s="300"/>
      <c r="DR33455" s="300"/>
      <c r="DS33455" s="300"/>
      <c r="DT33455" s="300"/>
      <c r="DU33455" s="300"/>
      <c r="DV33455" s="300"/>
      <c r="DW33455" s="300"/>
      <c r="DX33455" s="300"/>
      <c r="DY33455" s="300"/>
      <c r="DZ33455" s="300"/>
      <c r="EA33455" s="300"/>
      <c r="EB33455" s="300"/>
      <c r="EC33455" s="300"/>
      <c r="ED33455" s="300"/>
      <c r="EE33455" s="300"/>
      <c r="EF33455" s="300"/>
      <c r="EG33455" s="300"/>
      <c r="EH33455" s="300"/>
      <c r="EI33455" s="300"/>
      <c r="EJ33455" s="300"/>
      <c r="EK33455" s="300"/>
      <c r="EL33455" s="300"/>
      <c r="EM33455" s="300"/>
      <c r="EN33455" s="300"/>
      <c r="EO33455" s="300"/>
      <c r="EP33455" s="300"/>
      <c r="EQ33455" s="300"/>
      <c r="ER33455" s="300"/>
      <c r="ES33455" s="300"/>
      <c r="ET33455" s="300"/>
      <c r="EU33455" s="300"/>
      <c r="EV33455" s="300"/>
      <c r="EW33455" s="300"/>
      <c r="EX33455" s="300"/>
      <c r="EY33455" s="300"/>
      <c r="EZ33455" s="300"/>
      <c r="FA33455" s="300"/>
      <c r="FB33455" s="300"/>
      <c r="FC33455" s="300"/>
      <c r="FD33455" s="300"/>
      <c r="FE33455" s="300"/>
      <c r="FF33455" s="300"/>
      <c r="FG33455" s="300"/>
      <c r="FH33455" s="300"/>
      <c r="FI33455" s="300"/>
      <c r="FJ33455" s="300"/>
      <c r="FK33455" s="300"/>
      <c r="FL33455" s="300"/>
      <c r="FM33455" s="300"/>
      <c r="FN33455" s="300"/>
      <c r="FO33455" s="300"/>
      <c r="FP33455" s="300"/>
      <c r="FQ33455" s="300"/>
      <c r="FR33455" s="300"/>
      <c r="FS33455" s="300"/>
      <c r="FT33455" s="300"/>
      <c r="FU33455" s="300"/>
      <c r="FV33455" s="300"/>
      <c r="FW33455" s="300"/>
      <c r="FX33455" s="300"/>
      <c r="FY33455" s="300"/>
      <c r="FZ33455" s="300"/>
      <c r="GA33455" s="300"/>
      <c r="GB33455" s="300"/>
      <c r="GC33455" s="300"/>
      <c r="GD33455" s="300"/>
      <c r="GE33455" s="300"/>
      <c r="GF33455" s="300"/>
      <c r="GG33455" s="300"/>
      <c r="GH33455" s="300"/>
      <c r="GI33455" s="300"/>
      <c r="GJ33455" s="300"/>
      <c r="GK33455" s="300"/>
    </row>
    <row r="33456" spans="4:193" x14ac:dyDescent="0.25">
      <c r="D33456" s="300"/>
      <c r="J33456" s="300"/>
      <c r="K33456" s="300"/>
      <c r="L33456" s="300"/>
      <c r="M33456" s="300"/>
      <c r="N33456" s="300"/>
      <c r="O33456" s="300"/>
      <c r="P33456" s="300"/>
      <c r="Q33456" s="300"/>
      <c r="R33456" s="300"/>
      <c r="S33456" s="300"/>
      <c r="T33456" s="300"/>
      <c r="U33456" s="300"/>
      <c r="V33456" s="300"/>
      <c r="W33456" s="300"/>
      <c r="X33456" s="300"/>
      <c r="Y33456" s="300"/>
      <c r="Z33456" s="300"/>
      <c r="AA33456" s="300"/>
      <c r="AB33456" s="300"/>
      <c r="AC33456" s="300"/>
      <c r="AD33456" s="300"/>
      <c r="AE33456" s="300"/>
      <c r="AF33456" s="300"/>
      <c r="AG33456" s="300"/>
      <c r="AH33456" s="300"/>
      <c r="AI33456" s="300"/>
      <c r="AJ33456" s="300"/>
      <c r="AK33456" s="300"/>
      <c r="AL33456" s="300"/>
      <c r="AM33456" s="300"/>
      <c r="AN33456" s="300"/>
      <c r="AO33456" s="300"/>
      <c r="AP33456" s="300"/>
      <c r="AQ33456" s="300"/>
      <c r="AR33456" s="300"/>
      <c r="AS33456" s="300"/>
      <c r="AT33456" s="300"/>
      <c r="AU33456" s="300"/>
      <c r="AV33456" s="300"/>
      <c r="AW33456" s="300"/>
      <c r="AX33456" s="300"/>
      <c r="AY33456" s="300"/>
      <c r="AZ33456" s="300"/>
      <c r="BA33456" s="300"/>
      <c r="BB33456" s="300"/>
      <c r="BC33456" s="300"/>
      <c r="BD33456" s="300"/>
      <c r="BE33456" s="300"/>
      <c r="BF33456" s="300"/>
      <c r="BG33456" s="300"/>
      <c r="BH33456" s="300"/>
      <c r="BI33456" s="300"/>
      <c r="BJ33456" s="300"/>
      <c r="BK33456" s="300"/>
      <c r="BL33456" s="300"/>
      <c r="BM33456" s="300"/>
      <c r="BN33456" s="300"/>
      <c r="BO33456" s="300"/>
      <c r="BP33456" s="300"/>
      <c r="BQ33456" s="300"/>
      <c r="BR33456" s="300"/>
      <c r="BS33456" s="300"/>
      <c r="BT33456" s="300"/>
      <c r="BU33456" s="300"/>
      <c r="BV33456" s="300"/>
      <c r="BW33456" s="300"/>
      <c r="BX33456" s="300"/>
      <c r="BY33456" s="300"/>
      <c r="BZ33456" s="300"/>
      <c r="CA33456" s="300"/>
      <c r="CB33456" s="300"/>
      <c r="CC33456" s="300"/>
      <c r="CD33456" s="300"/>
      <c r="CE33456" s="300"/>
      <c r="CF33456" s="300"/>
      <c r="CG33456" s="300"/>
      <c r="CH33456" s="300"/>
      <c r="CI33456" s="300"/>
      <c r="CJ33456" s="300"/>
      <c r="CK33456" s="300"/>
      <c r="CL33456" s="300"/>
      <c r="CM33456" s="300"/>
      <c r="CN33456" s="300"/>
      <c r="CO33456" s="300"/>
      <c r="CP33456" s="300"/>
      <c r="CQ33456" s="300"/>
      <c r="CR33456" s="300"/>
      <c r="CS33456" s="300"/>
      <c r="CT33456" s="300"/>
      <c r="CU33456" s="300"/>
      <c r="CV33456" s="300"/>
      <c r="CW33456" s="300"/>
      <c r="CX33456" s="300"/>
      <c r="CY33456" s="300"/>
      <c r="CZ33456" s="300"/>
      <c r="DA33456" s="300"/>
      <c r="DB33456" s="300"/>
      <c r="DC33456" s="300"/>
      <c r="DD33456" s="300"/>
      <c r="DE33456" s="300"/>
      <c r="DF33456" s="300"/>
      <c r="DG33456" s="300"/>
      <c r="DH33456" s="300"/>
      <c r="DI33456" s="300"/>
      <c r="DJ33456" s="300"/>
      <c r="DK33456" s="300"/>
      <c r="DL33456" s="300"/>
      <c r="DM33456" s="300"/>
      <c r="DN33456" s="300"/>
      <c r="DO33456" s="300"/>
      <c r="DP33456" s="300"/>
      <c r="DQ33456" s="300"/>
      <c r="DR33456" s="300"/>
      <c r="DS33456" s="300"/>
      <c r="DT33456" s="300"/>
      <c r="DU33456" s="300"/>
      <c r="DV33456" s="300"/>
      <c r="DW33456" s="300"/>
      <c r="DX33456" s="300"/>
      <c r="DY33456" s="300"/>
      <c r="DZ33456" s="300"/>
      <c r="EA33456" s="300"/>
      <c r="EB33456" s="300"/>
      <c r="EC33456" s="300"/>
      <c r="ED33456" s="300"/>
      <c r="EE33456" s="300"/>
      <c r="EF33456" s="300"/>
      <c r="EG33456" s="300"/>
      <c r="EH33456" s="300"/>
      <c r="EI33456" s="300"/>
      <c r="EJ33456" s="300"/>
      <c r="EK33456" s="300"/>
      <c r="EL33456" s="300"/>
      <c r="EM33456" s="300"/>
      <c r="EN33456" s="300"/>
      <c r="EO33456" s="300"/>
      <c r="EP33456" s="300"/>
      <c r="EQ33456" s="300"/>
      <c r="ER33456" s="300"/>
      <c r="ES33456" s="300"/>
      <c r="ET33456" s="300"/>
      <c r="EU33456" s="300"/>
      <c r="EV33456" s="300"/>
      <c r="EW33456" s="300"/>
      <c r="EX33456" s="300"/>
      <c r="EY33456" s="300"/>
      <c r="EZ33456" s="300"/>
      <c r="FA33456" s="300"/>
      <c r="FB33456" s="300"/>
      <c r="FC33456" s="300"/>
      <c r="FD33456" s="300"/>
      <c r="FE33456" s="300"/>
      <c r="FF33456" s="300"/>
      <c r="FG33456" s="300"/>
      <c r="FH33456" s="300"/>
      <c r="FI33456" s="300"/>
      <c r="FJ33456" s="300"/>
      <c r="FK33456" s="300"/>
      <c r="FL33456" s="300"/>
      <c r="FM33456" s="300"/>
      <c r="FN33456" s="300"/>
      <c r="FO33456" s="300"/>
      <c r="FP33456" s="300"/>
      <c r="FQ33456" s="300"/>
      <c r="FR33456" s="300"/>
      <c r="FS33456" s="300"/>
      <c r="FT33456" s="300"/>
      <c r="FU33456" s="300"/>
      <c r="FV33456" s="300"/>
      <c r="FW33456" s="300"/>
      <c r="FX33456" s="300"/>
      <c r="FY33456" s="300"/>
      <c r="FZ33456" s="300"/>
      <c r="GA33456" s="300"/>
      <c r="GB33456" s="300"/>
      <c r="GC33456" s="300"/>
      <c r="GD33456" s="300"/>
      <c r="GE33456" s="300"/>
      <c r="GF33456" s="300"/>
      <c r="GG33456" s="300"/>
      <c r="GH33456" s="300"/>
      <c r="GI33456" s="300"/>
      <c r="GJ33456" s="300"/>
      <c r="GK33456" s="300"/>
    </row>
    <row r="33457" spans="4:193" x14ac:dyDescent="0.25">
      <c r="D33457" s="300"/>
      <c r="J33457" s="300"/>
      <c r="K33457" s="300"/>
      <c r="L33457" s="300"/>
      <c r="M33457" s="300"/>
      <c r="N33457" s="300"/>
      <c r="O33457" s="300"/>
      <c r="P33457" s="300"/>
      <c r="Q33457" s="300"/>
      <c r="R33457" s="300"/>
      <c r="S33457" s="300"/>
      <c r="T33457" s="300"/>
      <c r="U33457" s="300"/>
      <c r="V33457" s="300"/>
      <c r="W33457" s="300"/>
      <c r="X33457" s="300"/>
      <c r="Y33457" s="300"/>
      <c r="Z33457" s="300"/>
      <c r="AA33457" s="300"/>
      <c r="AB33457" s="300"/>
      <c r="AC33457" s="300"/>
      <c r="AD33457" s="300"/>
      <c r="AE33457" s="300"/>
      <c r="AF33457" s="300"/>
      <c r="AG33457" s="300"/>
      <c r="AH33457" s="300"/>
      <c r="AI33457" s="300"/>
      <c r="AJ33457" s="300"/>
      <c r="AK33457" s="300"/>
      <c r="AL33457" s="300"/>
      <c r="AM33457" s="300"/>
      <c r="AN33457" s="300"/>
      <c r="AO33457" s="300"/>
      <c r="AP33457" s="300"/>
      <c r="AQ33457" s="300"/>
      <c r="AR33457" s="300"/>
      <c r="AS33457" s="300"/>
      <c r="AT33457" s="300"/>
      <c r="AU33457" s="300"/>
      <c r="AV33457" s="300"/>
      <c r="AW33457" s="300"/>
      <c r="AX33457" s="300"/>
      <c r="AY33457" s="300"/>
      <c r="AZ33457" s="300"/>
      <c r="BA33457" s="300"/>
      <c r="BB33457" s="300"/>
      <c r="BC33457" s="300"/>
      <c r="BD33457" s="300"/>
      <c r="BE33457" s="300"/>
      <c r="BF33457" s="300"/>
      <c r="BG33457" s="300"/>
      <c r="BH33457" s="300"/>
      <c r="BI33457" s="300"/>
      <c r="BJ33457" s="300"/>
      <c r="BK33457" s="300"/>
      <c r="BL33457" s="300"/>
      <c r="BM33457" s="300"/>
      <c r="BN33457" s="300"/>
      <c r="BO33457" s="300"/>
      <c r="BP33457" s="300"/>
      <c r="BQ33457" s="300"/>
      <c r="BR33457" s="300"/>
      <c r="BS33457" s="300"/>
      <c r="BT33457" s="300"/>
      <c r="BU33457" s="300"/>
      <c r="BV33457" s="300"/>
      <c r="BW33457" s="300"/>
      <c r="BX33457" s="300"/>
      <c r="BY33457" s="300"/>
      <c r="BZ33457" s="300"/>
      <c r="CA33457" s="300"/>
      <c r="CB33457" s="300"/>
      <c r="CC33457" s="300"/>
      <c r="CD33457" s="300"/>
      <c r="CE33457" s="300"/>
      <c r="CF33457" s="300"/>
      <c r="CG33457" s="300"/>
      <c r="CH33457" s="300"/>
      <c r="CI33457" s="300"/>
      <c r="CJ33457" s="300"/>
      <c r="CK33457" s="300"/>
      <c r="CL33457" s="300"/>
      <c r="CM33457" s="300"/>
      <c r="CN33457" s="300"/>
      <c r="CO33457" s="300"/>
      <c r="CP33457" s="300"/>
      <c r="CQ33457" s="300"/>
      <c r="CR33457" s="300"/>
      <c r="CS33457" s="300"/>
      <c r="CT33457" s="300"/>
      <c r="CU33457" s="300"/>
      <c r="CV33457" s="300"/>
      <c r="CW33457" s="300"/>
      <c r="CX33457" s="300"/>
      <c r="CY33457" s="300"/>
      <c r="CZ33457" s="300"/>
      <c r="DA33457" s="300"/>
      <c r="DB33457" s="300"/>
      <c r="DC33457" s="300"/>
      <c r="DD33457" s="300"/>
      <c r="DE33457" s="300"/>
      <c r="DF33457" s="300"/>
      <c r="DG33457" s="300"/>
      <c r="DH33457" s="300"/>
      <c r="DI33457" s="300"/>
      <c r="DJ33457" s="300"/>
      <c r="DK33457" s="300"/>
      <c r="DL33457" s="300"/>
      <c r="DM33457" s="300"/>
      <c r="DN33457" s="300"/>
      <c r="DO33457" s="300"/>
      <c r="DP33457" s="300"/>
      <c r="DQ33457" s="300"/>
      <c r="DR33457" s="300"/>
      <c r="DS33457" s="300"/>
      <c r="DT33457" s="300"/>
      <c r="DU33457" s="300"/>
      <c r="DV33457" s="300"/>
      <c r="DW33457" s="300"/>
      <c r="DX33457" s="300"/>
      <c r="DY33457" s="300"/>
      <c r="DZ33457" s="300"/>
      <c r="EA33457" s="300"/>
      <c r="EB33457" s="300"/>
      <c r="EC33457" s="300"/>
      <c r="ED33457" s="300"/>
      <c r="EE33457" s="300"/>
      <c r="EF33457" s="300"/>
      <c r="EG33457" s="300"/>
      <c r="EH33457" s="300"/>
      <c r="EI33457" s="300"/>
      <c r="EJ33457" s="300"/>
      <c r="EK33457" s="300"/>
      <c r="EL33457" s="300"/>
      <c r="EM33457" s="300"/>
      <c r="EN33457" s="300"/>
      <c r="EO33457" s="300"/>
      <c r="EP33457" s="300"/>
      <c r="EQ33457" s="300"/>
      <c r="ER33457" s="300"/>
      <c r="ES33457" s="300"/>
      <c r="ET33457" s="300"/>
      <c r="EU33457" s="300"/>
      <c r="EV33457" s="300"/>
      <c r="EW33457" s="300"/>
      <c r="EX33457" s="300"/>
      <c r="EY33457" s="300"/>
      <c r="EZ33457" s="300"/>
      <c r="FA33457" s="300"/>
      <c r="FB33457" s="300"/>
      <c r="FC33457" s="300"/>
      <c r="FD33457" s="300"/>
      <c r="FE33457" s="300"/>
      <c r="FF33457" s="300"/>
      <c r="FG33457" s="300"/>
      <c r="FH33457" s="300"/>
      <c r="FI33457" s="300"/>
      <c r="FJ33457" s="300"/>
      <c r="FK33457" s="300"/>
      <c r="FL33457" s="300"/>
      <c r="FM33457" s="300"/>
      <c r="FN33457" s="300"/>
      <c r="FO33457" s="300"/>
      <c r="FP33457" s="300"/>
      <c r="FQ33457" s="300"/>
      <c r="FR33457" s="300"/>
      <c r="FS33457" s="300"/>
      <c r="FT33457" s="300"/>
      <c r="FU33457" s="300"/>
      <c r="FV33457" s="300"/>
      <c r="FW33457" s="300"/>
      <c r="FX33457" s="300"/>
      <c r="FY33457" s="300"/>
      <c r="FZ33457" s="300"/>
      <c r="GA33457" s="300"/>
      <c r="GB33457" s="300"/>
      <c r="GC33457" s="300"/>
      <c r="GD33457" s="300"/>
      <c r="GE33457" s="300"/>
      <c r="GF33457" s="300"/>
      <c r="GG33457" s="300"/>
      <c r="GH33457" s="300"/>
      <c r="GI33457" s="300"/>
      <c r="GJ33457" s="300"/>
      <c r="GK33457" s="300"/>
    </row>
    <row r="33458" spans="4:193" x14ac:dyDescent="0.25">
      <c r="D33458" s="300"/>
      <c r="J33458" s="300"/>
      <c r="K33458" s="300"/>
      <c r="L33458" s="300"/>
      <c r="M33458" s="300"/>
      <c r="N33458" s="300"/>
      <c r="O33458" s="300"/>
      <c r="P33458" s="300"/>
      <c r="Q33458" s="300"/>
      <c r="R33458" s="300"/>
      <c r="S33458" s="300"/>
      <c r="T33458" s="300"/>
      <c r="U33458" s="300"/>
      <c r="V33458" s="300"/>
      <c r="W33458" s="300"/>
      <c r="X33458" s="300"/>
      <c r="Y33458" s="300"/>
      <c r="Z33458" s="300"/>
      <c r="AA33458" s="300"/>
      <c r="AB33458" s="300"/>
      <c r="AC33458" s="300"/>
      <c r="AD33458" s="300"/>
      <c r="AE33458" s="300"/>
      <c r="AF33458" s="300"/>
      <c r="AG33458" s="300"/>
      <c r="AH33458" s="300"/>
      <c r="AI33458" s="300"/>
      <c r="AJ33458" s="300"/>
      <c r="AK33458" s="300"/>
      <c r="AL33458" s="300"/>
      <c r="AM33458" s="300"/>
      <c r="AN33458" s="300"/>
      <c r="AO33458" s="300"/>
      <c r="AP33458" s="300"/>
      <c r="AQ33458" s="300"/>
      <c r="AR33458" s="300"/>
      <c r="AS33458" s="300"/>
      <c r="AT33458" s="300"/>
      <c r="AU33458" s="300"/>
      <c r="AV33458" s="300"/>
      <c r="AW33458" s="300"/>
      <c r="AX33458" s="300"/>
      <c r="AY33458" s="300"/>
      <c r="AZ33458" s="300"/>
      <c r="BA33458" s="300"/>
      <c r="BB33458" s="300"/>
      <c r="BC33458" s="300"/>
      <c r="BD33458" s="300"/>
      <c r="BE33458" s="300"/>
      <c r="BF33458" s="300"/>
      <c r="BG33458" s="300"/>
      <c r="BH33458" s="300"/>
      <c r="BI33458" s="300"/>
      <c r="BJ33458" s="300"/>
      <c r="BK33458" s="300"/>
      <c r="BL33458" s="300"/>
      <c r="BM33458" s="300"/>
      <c r="BN33458" s="300"/>
      <c r="BO33458" s="300"/>
      <c r="BP33458" s="300"/>
      <c r="BQ33458" s="300"/>
      <c r="BR33458" s="300"/>
      <c r="BS33458" s="300"/>
      <c r="BT33458" s="300"/>
      <c r="BU33458" s="300"/>
      <c r="BV33458" s="300"/>
      <c r="BW33458" s="300"/>
      <c r="BX33458" s="300"/>
      <c r="BY33458" s="300"/>
      <c r="BZ33458" s="300"/>
      <c r="CA33458" s="300"/>
      <c r="CB33458" s="300"/>
      <c r="CC33458" s="300"/>
      <c r="CD33458" s="300"/>
      <c r="CE33458" s="300"/>
      <c r="CF33458" s="300"/>
      <c r="CG33458" s="300"/>
      <c r="CH33458" s="300"/>
      <c r="CI33458" s="300"/>
      <c r="CJ33458" s="300"/>
      <c r="CK33458" s="300"/>
      <c r="CL33458" s="300"/>
      <c r="CM33458" s="300"/>
      <c r="CN33458" s="300"/>
      <c r="CO33458" s="300"/>
      <c r="CP33458" s="300"/>
      <c r="CQ33458" s="300"/>
      <c r="CR33458" s="300"/>
      <c r="CS33458" s="300"/>
      <c r="CT33458" s="300"/>
      <c r="CU33458" s="300"/>
      <c r="CV33458" s="300"/>
      <c r="CW33458" s="300"/>
      <c r="CX33458" s="300"/>
      <c r="CY33458" s="300"/>
      <c r="CZ33458" s="300"/>
      <c r="DA33458" s="300"/>
      <c r="DB33458" s="300"/>
      <c r="DC33458" s="300"/>
      <c r="DD33458" s="300"/>
      <c r="DE33458" s="300"/>
      <c r="DF33458" s="300"/>
      <c r="DG33458" s="300"/>
      <c r="DH33458" s="300"/>
      <c r="DI33458" s="300"/>
      <c r="DJ33458" s="300"/>
      <c r="DK33458" s="300"/>
      <c r="DL33458" s="300"/>
      <c r="DM33458" s="300"/>
      <c r="DN33458" s="300"/>
      <c r="DO33458" s="300"/>
      <c r="DP33458" s="300"/>
      <c r="DQ33458" s="300"/>
      <c r="DR33458" s="300"/>
      <c r="DS33458" s="300"/>
      <c r="DT33458" s="300"/>
      <c r="DU33458" s="300"/>
      <c r="DV33458" s="300"/>
      <c r="DW33458" s="300"/>
      <c r="DX33458" s="300"/>
      <c r="DY33458" s="300"/>
      <c r="DZ33458" s="300"/>
      <c r="EA33458" s="300"/>
      <c r="EB33458" s="300"/>
      <c r="EC33458" s="300"/>
      <c r="ED33458" s="300"/>
      <c r="EE33458" s="300"/>
      <c r="EF33458" s="300"/>
      <c r="EG33458" s="300"/>
      <c r="EH33458" s="300"/>
      <c r="EI33458" s="300"/>
      <c r="EJ33458" s="300"/>
      <c r="EK33458" s="300"/>
      <c r="EL33458" s="300"/>
      <c r="EM33458" s="300"/>
      <c r="EN33458" s="300"/>
      <c r="EO33458" s="300"/>
      <c r="EP33458" s="300"/>
      <c r="EQ33458" s="300"/>
      <c r="ER33458" s="300"/>
      <c r="ES33458" s="300"/>
      <c r="ET33458" s="300"/>
      <c r="EU33458" s="300"/>
      <c r="EV33458" s="300"/>
      <c r="EW33458" s="300"/>
      <c r="EX33458" s="300"/>
      <c r="EY33458" s="300"/>
      <c r="EZ33458" s="300"/>
      <c r="FA33458" s="300"/>
      <c r="FB33458" s="300"/>
      <c r="FC33458" s="300"/>
      <c r="FD33458" s="300"/>
      <c r="FE33458" s="300"/>
      <c r="FF33458" s="300"/>
      <c r="FG33458" s="300"/>
      <c r="FH33458" s="300"/>
      <c r="FI33458" s="300"/>
      <c r="FJ33458" s="300"/>
      <c r="FK33458" s="300"/>
      <c r="FL33458" s="300"/>
      <c r="FM33458" s="300"/>
      <c r="FN33458" s="300"/>
      <c r="FO33458" s="300"/>
      <c r="FP33458" s="300"/>
      <c r="FQ33458" s="300"/>
      <c r="FR33458" s="300"/>
      <c r="FS33458" s="300"/>
      <c r="FT33458" s="300"/>
      <c r="FU33458" s="300"/>
      <c r="FV33458" s="300"/>
      <c r="FW33458" s="300"/>
      <c r="FX33458" s="300"/>
      <c r="FY33458" s="300"/>
      <c r="FZ33458" s="300"/>
      <c r="GA33458" s="300"/>
      <c r="GB33458" s="300"/>
      <c r="GC33458" s="300"/>
      <c r="GD33458" s="300"/>
      <c r="GE33458" s="300"/>
      <c r="GF33458" s="300"/>
      <c r="GG33458" s="300"/>
      <c r="GH33458" s="300"/>
      <c r="GI33458" s="300"/>
      <c r="GJ33458" s="300"/>
      <c r="GK33458" s="300"/>
    </row>
    <row r="33459" spans="4:193" x14ac:dyDescent="0.25">
      <c r="D33459" s="300"/>
      <c r="J33459" s="300"/>
      <c r="K33459" s="300"/>
      <c r="L33459" s="300"/>
      <c r="M33459" s="300"/>
      <c r="N33459" s="300"/>
      <c r="O33459" s="300"/>
      <c r="P33459" s="300"/>
      <c r="Q33459" s="300"/>
      <c r="R33459" s="300"/>
      <c r="S33459" s="300"/>
      <c r="T33459" s="300"/>
      <c r="U33459" s="300"/>
      <c r="V33459" s="300"/>
      <c r="W33459" s="300"/>
      <c r="X33459" s="300"/>
      <c r="Y33459" s="300"/>
      <c r="Z33459" s="300"/>
      <c r="AA33459" s="300"/>
      <c r="AB33459" s="300"/>
      <c r="AC33459" s="300"/>
      <c r="AD33459" s="300"/>
      <c r="AE33459" s="300"/>
      <c r="AF33459" s="300"/>
      <c r="AG33459" s="300"/>
      <c r="AH33459" s="300"/>
      <c r="AI33459" s="300"/>
      <c r="AJ33459" s="300"/>
      <c r="AK33459" s="300"/>
      <c r="AL33459" s="300"/>
      <c r="AM33459" s="300"/>
      <c r="AN33459" s="300"/>
      <c r="AO33459" s="300"/>
      <c r="AP33459" s="300"/>
      <c r="AQ33459" s="300"/>
      <c r="AR33459" s="300"/>
      <c r="AS33459" s="300"/>
      <c r="AT33459" s="300"/>
      <c r="AU33459" s="300"/>
      <c r="AV33459" s="300"/>
      <c r="AW33459" s="300"/>
      <c r="AX33459" s="300"/>
      <c r="AY33459" s="300"/>
      <c r="AZ33459" s="300"/>
      <c r="BA33459" s="300"/>
      <c r="BB33459" s="300"/>
      <c r="BC33459" s="300"/>
      <c r="BD33459" s="300"/>
      <c r="BE33459" s="300"/>
      <c r="BF33459" s="300"/>
      <c r="BG33459" s="300"/>
      <c r="BH33459" s="300"/>
      <c r="BI33459" s="300"/>
      <c r="BJ33459" s="300"/>
      <c r="BK33459" s="300"/>
      <c r="BL33459" s="300"/>
      <c r="BM33459" s="300"/>
      <c r="BN33459" s="300"/>
      <c r="BO33459" s="300"/>
      <c r="BP33459" s="300"/>
      <c r="BQ33459" s="300"/>
      <c r="BR33459" s="300"/>
      <c r="BS33459" s="300"/>
      <c r="BT33459" s="300"/>
      <c r="BU33459" s="300"/>
      <c r="BV33459" s="300"/>
      <c r="BW33459" s="300"/>
      <c r="BX33459" s="300"/>
      <c r="BY33459" s="300"/>
      <c r="BZ33459" s="300"/>
      <c r="CA33459" s="300"/>
      <c r="CB33459" s="300"/>
      <c r="CC33459" s="300"/>
      <c r="CD33459" s="300"/>
      <c r="CE33459" s="300"/>
      <c r="CF33459" s="300"/>
      <c r="CG33459" s="300"/>
      <c r="CH33459" s="300"/>
      <c r="CI33459" s="300"/>
      <c r="CJ33459" s="300"/>
      <c r="CK33459" s="300"/>
      <c r="CL33459" s="300"/>
      <c r="CM33459" s="300"/>
      <c r="CN33459" s="300"/>
      <c r="CO33459" s="300"/>
      <c r="CP33459" s="300"/>
      <c r="CQ33459" s="300"/>
      <c r="CR33459" s="300"/>
      <c r="CS33459" s="300"/>
      <c r="CT33459" s="300"/>
      <c r="CU33459" s="300"/>
      <c r="CV33459" s="300"/>
      <c r="CW33459" s="300"/>
      <c r="CX33459" s="300"/>
      <c r="CY33459" s="300"/>
      <c r="CZ33459" s="300"/>
      <c r="DA33459" s="300"/>
      <c r="DB33459" s="300"/>
      <c r="DC33459" s="300"/>
      <c r="DD33459" s="300"/>
      <c r="DE33459" s="300"/>
      <c r="DF33459" s="300"/>
      <c r="DG33459" s="300"/>
      <c r="DH33459" s="300"/>
      <c r="DI33459" s="300"/>
      <c r="DJ33459" s="300"/>
      <c r="DK33459" s="300"/>
      <c r="DL33459" s="300"/>
      <c r="DM33459" s="300"/>
      <c r="DN33459" s="300"/>
      <c r="DO33459" s="300"/>
      <c r="DP33459" s="300"/>
      <c r="DQ33459" s="300"/>
      <c r="DR33459" s="300"/>
      <c r="DS33459" s="300"/>
      <c r="DT33459" s="300"/>
      <c r="DU33459" s="300"/>
      <c r="DV33459" s="300"/>
      <c r="DW33459" s="300"/>
      <c r="DX33459" s="300"/>
      <c r="DY33459" s="300"/>
      <c r="DZ33459" s="300"/>
      <c r="EA33459" s="300"/>
      <c r="EB33459" s="300"/>
      <c r="EC33459" s="300"/>
      <c r="ED33459" s="300"/>
      <c r="EE33459" s="300"/>
      <c r="EF33459" s="300"/>
      <c r="EG33459" s="300"/>
      <c r="EH33459" s="300"/>
      <c r="EI33459" s="300"/>
      <c r="EJ33459" s="300"/>
      <c r="EK33459" s="300"/>
      <c r="EL33459" s="300"/>
      <c r="EM33459" s="300"/>
      <c r="EN33459" s="300"/>
      <c r="EO33459" s="300"/>
      <c r="EP33459" s="300"/>
      <c r="EQ33459" s="300"/>
      <c r="ER33459" s="300"/>
      <c r="ES33459" s="300"/>
      <c r="ET33459" s="300"/>
      <c r="EU33459" s="300"/>
      <c r="EV33459" s="300"/>
      <c r="EW33459" s="300"/>
      <c r="EX33459" s="300"/>
      <c r="EY33459" s="300"/>
      <c r="EZ33459" s="300"/>
      <c r="FA33459" s="300"/>
      <c r="FB33459" s="300"/>
      <c r="FC33459" s="300"/>
      <c r="FD33459" s="300"/>
      <c r="FE33459" s="300"/>
      <c r="FF33459" s="300"/>
      <c r="FG33459" s="300"/>
      <c r="FH33459" s="300"/>
      <c r="FI33459" s="300"/>
      <c r="FJ33459" s="300"/>
      <c r="FK33459" s="300"/>
      <c r="FL33459" s="300"/>
      <c r="FM33459" s="300"/>
      <c r="FN33459" s="300"/>
      <c r="FO33459" s="300"/>
      <c r="FP33459" s="300"/>
      <c r="FQ33459" s="300"/>
      <c r="FR33459" s="300"/>
      <c r="FS33459" s="300"/>
      <c r="FT33459" s="300"/>
      <c r="FU33459" s="300"/>
      <c r="FV33459" s="300"/>
      <c r="FW33459" s="300"/>
      <c r="FX33459" s="300"/>
      <c r="FY33459" s="300"/>
      <c r="FZ33459" s="300"/>
      <c r="GA33459" s="300"/>
      <c r="GB33459" s="300"/>
      <c r="GC33459" s="300"/>
      <c r="GD33459" s="300"/>
      <c r="GE33459" s="300"/>
      <c r="GF33459" s="300"/>
      <c r="GG33459" s="300"/>
      <c r="GH33459" s="300"/>
      <c r="GI33459" s="300"/>
      <c r="GJ33459" s="300"/>
      <c r="GK33459" s="300"/>
    </row>
    <row r="33460" spans="4:193" x14ac:dyDescent="0.25">
      <c r="D33460" s="300"/>
      <c r="J33460" s="300"/>
      <c r="K33460" s="300"/>
      <c r="L33460" s="300"/>
      <c r="M33460" s="300"/>
      <c r="N33460" s="300"/>
      <c r="O33460" s="300"/>
      <c r="P33460" s="300"/>
      <c r="Q33460" s="300"/>
      <c r="R33460" s="300"/>
      <c r="S33460" s="300"/>
      <c r="T33460" s="300"/>
      <c r="U33460" s="300"/>
      <c r="V33460" s="300"/>
      <c r="W33460" s="300"/>
      <c r="X33460" s="300"/>
      <c r="Y33460" s="300"/>
      <c r="Z33460" s="300"/>
      <c r="AA33460" s="300"/>
      <c r="AB33460" s="300"/>
      <c r="AC33460" s="300"/>
      <c r="AD33460" s="300"/>
      <c r="AE33460" s="300"/>
      <c r="AF33460" s="300"/>
      <c r="AG33460" s="300"/>
      <c r="AH33460" s="300"/>
      <c r="AI33460" s="300"/>
      <c r="AJ33460" s="300"/>
      <c r="AK33460" s="300"/>
      <c r="AL33460" s="300"/>
      <c r="AM33460" s="300"/>
      <c r="AN33460" s="300"/>
      <c r="AO33460" s="300"/>
      <c r="AP33460" s="300"/>
      <c r="AQ33460" s="300"/>
      <c r="AR33460" s="300"/>
      <c r="AS33460" s="300"/>
      <c r="AT33460" s="300"/>
      <c r="AU33460" s="300"/>
      <c r="AV33460" s="300"/>
      <c r="AW33460" s="300"/>
      <c r="AX33460" s="300"/>
      <c r="AY33460" s="300"/>
      <c r="AZ33460" s="300"/>
      <c r="BA33460" s="300"/>
      <c r="BB33460" s="300"/>
      <c r="BC33460" s="300"/>
      <c r="BD33460" s="300"/>
      <c r="BE33460" s="300"/>
      <c r="BF33460" s="300"/>
      <c r="BG33460" s="300"/>
      <c r="BH33460" s="300"/>
      <c r="BI33460" s="300"/>
      <c r="BJ33460" s="300"/>
      <c r="BK33460" s="300"/>
      <c r="BL33460" s="300"/>
      <c r="BM33460" s="300"/>
      <c r="BN33460" s="300"/>
      <c r="BO33460" s="300"/>
      <c r="BP33460" s="300"/>
      <c r="BQ33460" s="300"/>
      <c r="BR33460" s="300"/>
      <c r="BS33460" s="300"/>
      <c r="BT33460" s="300"/>
      <c r="BU33460" s="300"/>
      <c r="BV33460" s="300"/>
      <c r="BW33460" s="300"/>
      <c r="BX33460" s="300"/>
      <c r="BY33460" s="300"/>
      <c r="BZ33460" s="300"/>
      <c r="CA33460" s="300"/>
      <c r="CB33460" s="300"/>
      <c r="CC33460" s="300"/>
      <c r="CD33460" s="300"/>
      <c r="CE33460" s="300"/>
      <c r="CF33460" s="300"/>
      <c r="CG33460" s="300"/>
      <c r="CH33460" s="300"/>
      <c r="CI33460" s="300"/>
      <c r="CJ33460" s="300"/>
      <c r="CK33460" s="300"/>
      <c r="CL33460" s="300"/>
      <c r="CM33460" s="300"/>
      <c r="CN33460" s="300"/>
      <c r="CO33460" s="300"/>
      <c r="CP33460" s="300"/>
      <c r="CQ33460" s="300"/>
      <c r="CR33460" s="300"/>
      <c r="CS33460" s="300"/>
      <c r="CT33460" s="300"/>
      <c r="CU33460" s="300"/>
      <c r="CV33460" s="300"/>
      <c r="CW33460" s="300"/>
      <c r="CX33460" s="300"/>
      <c r="CY33460" s="300"/>
      <c r="CZ33460" s="300"/>
      <c r="DA33460" s="300"/>
      <c r="DB33460" s="300"/>
      <c r="DC33460" s="300"/>
      <c r="DD33460" s="300"/>
      <c r="DE33460" s="300"/>
      <c r="DF33460" s="300"/>
      <c r="DG33460" s="300"/>
      <c r="DH33460" s="300"/>
      <c r="DI33460" s="300"/>
      <c r="DJ33460" s="300"/>
      <c r="DK33460" s="300"/>
      <c r="DL33460" s="300"/>
      <c r="DM33460" s="300"/>
      <c r="DN33460" s="300"/>
      <c r="DO33460" s="300"/>
      <c r="DP33460" s="300"/>
      <c r="DQ33460" s="300"/>
      <c r="DR33460" s="300"/>
      <c r="DS33460" s="300"/>
      <c r="DT33460" s="300"/>
      <c r="DU33460" s="300"/>
      <c r="DV33460" s="300"/>
      <c r="DW33460" s="300"/>
      <c r="DX33460" s="300"/>
      <c r="DY33460" s="300"/>
      <c r="DZ33460" s="300"/>
      <c r="EA33460" s="300"/>
      <c r="EB33460" s="300"/>
      <c r="EC33460" s="300"/>
      <c r="ED33460" s="300"/>
      <c r="EE33460" s="300"/>
      <c r="EF33460" s="300"/>
      <c r="EG33460" s="300"/>
      <c r="EH33460" s="300"/>
      <c r="EI33460" s="300"/>
      <c r="EJ33460" s="300"/>
      <c r="EK33460" s="300"/>
      <c r="EL33460" s="300"/>
      <c r="EM33460" s="300"/>
      <c r="EN33460" s="300"/>
      <c r="EO33460" s="300"/>
      <c r="EP33460" s="300"/>
      <c r="EQ33460" s="300"/>
      <c r="ER33460" s="300"/>
      <c r="ES33460" s="300"/>
      <c r="ET33460" s="300"/>
      <c r="EU33460" s="300"/>
      <c r="EV33460" s="300"/>
      <c r="EW33460" s="300"/>
      <c r="EX33460" s="300"/>
      <c r="EY33460" s="300"/>
      <c r="EZ33460" s="300"/>
      <c r="FA33460" s="300"/>
      <c r="FB33460" s="300"/>
      <c r="FC33460" s="300"/>
      <c r="FD33460" s="300"/>
      <c r="FE33460" s="300"/>
      <c r="FF33460" s="300"/>
      <c r="FG33460" s="300"/>
      <c r="FH33460" s="300"/>
      <c r="FI33460" s="300"/>
      <c r="FJ33460" s="300"/>
      <c r="FK33460" s="300"/>
      <c r="FL33460" s="300"/>
      <c r="FM33460" s="300"/>
      <c r="FN33460" s="300"/>
      <c r="FO33460" s="300"/>
      <c r="FP33460" s="300"/>
      <c r="FQ33460" s="300"/>
      <c r="FR33460" s="300"/>
      <c r="FS33460" s="300"/>
      <c r="FT33460" s="300"/>
      <c r="FU33460" s="300"/>
      <c r="FV33460" s="300"/>
      <c r="FW33460" s="300"/>
      <c r="FX33460" s="300"/>
      <c r="FY33460" s="300"/>
      <c r="FZ33460" s="300"/>
      <c r="GA33460" s="300"/>
      <c r="GB33460" s="300"/>
      <c r="GC33460" s="300"/>
      <c r="GD33460" s="300"/>
      <c r="GE33460" s="300"/>
      <c r="GF33460" s="300"/>
      <c r="GG33460" s="300"/>
      <c r="GH33460" s="300"/>
      <c r="GI33460" s="300"/>
      <c r="GJ33460" s="300"/>
      <c r="GK33460" s="300"/>
    </row>
    <row r="33461" spans="4:193" x14ac:dyDescent="0.25">
      <c r="D33461" s="300"/>
      <c r="J33461" s="300"/>
      <c r="K33461" s="300"/>
      <c r="L33461" s="300"/>
      <c r="M33461" s="300"/>
      <c r="N33461" s="300"/>
      <c r="O33461" s="300"/>
      <c r="P33461" s="300"/>
      <c r="Q33461" s="300"/>
      <c r="R33461" s="300"/>
      <c r="S33461" s="300"/>
      <c r="T33461" s="300"/>
      <c r="U33461" s="300"/>
      <c r="V33461" s="300"/>
      <c r="W33461" s="300"/>
      <c r="X33461" s="300"/>
      <c r="Y33461" s="300"/>
      <c r="Z33461" s="300"/>
      <c r="AA33461" s="300"/>
      <c r="AB33461" s="300"/>
      <c r="AC33461" s="300"/>
      <c r="AD33461" s="300"/>
      <c r="AE33461" s="300"/>
      <c r="AF33461" s="300"/>
      <c r="AG33461" s="300"/>
      <c r="AH33461" s="300"/>
      <c r="AI33461" s="300"/>
      <c r="AJ33461" s="300"/>
      <c r="AK33461" s="300"/>
      <c r="AL33461" s="300"/>
      <c r="AM33461" s="300"/>
      <c r="AN33461" s="300"/>
      <c r="AO33461" s="300"/>
      <c r="AP33461" s="300"/>
      <c r="AQ33461" s="300"/>
      <c r="AR33461" s="300"/>
      <c r="AS33461" s="300"/>
      <c r="AT33461" s="300"/>
      <c r="AU33461" s="300"/>
      <c r="AV33461" s="300"/>
      <c r="AW33461" s="300"/>
      <c r="AX33461" s="300"/>
      <c r="AY33461" s="300"/>
      <c r="AZ33461" s="300"/>
      <c r="BA33461" s="300"/>
      <c r="BB33461" s="300"/>
      <c r="BC33461" s="300"/>
      <c r="BD33461" s="300"/>
      <c r="BE33461" s="300"/>
      <c r="BF33461" s="300"/>
      <c r="BG33461" s="300"/>
      <c r="BH33461" s="300"/>
      <c r="BI33461" s="300"/>
      <c r="BJ33461" s="300"/>
      <c r="BK33461" s="300"/>
      <c r="BL33461" s="300"/>
      <c r="BM33461" s="300"/>
      <c r="BN33461" s="300"/>
      <c r="BO33461" s="300"/>
      <c r="BP33461" s="300"/>
      <c r="BQ33461" s="300"/>
      <c r="BR33461" s="300"/>
      <c r="BS33461" s="300"/>
      <c r="BT33461" s="300"/>
      <c r="BU33461" s="300"/>
      <c r="BV33461" s="300"/>
      <c r="BW33461" s="300"/>
      <c r="BX33461" s="300"/>
      <c r="BY33461" s="300"/>
      <c r="BZ33461" s="300"/>
      <c r="CA33461" s="300"/>
      <c r="CB33461" s="300"/>
      <c r="CC33461" s="300"/>
      <c r="CD33461" s="300"/>
      <c r="CE33461" s="300"/>
      <c r="CF33461" s="300"/>
      <c r="CG33461" s="300"/>
      <c r="CH33461" s="300"/>
      <c r="CI33461" s="300"/>
      <c r="CJ33461" s="300"/>
      <c r="CK33461" s="300"/>
      <c r="CL33461" s="300"/>
      <c r="CM33461" s="300"/>
      <c r="CN33461" s="300"/>
      <c r="CO33461" s="300"/>
      <c r="CP33461" s="300"/>
      <c r="CQ33461" s="300"/>
      <c r="CR33461" s="300"/>
      <c r="CS33461" s="300"/>
      <c r="CT33461" s="300"/>
      <c r="CU33461" s="300"/>
      <c r="CV33461" s="300"/>
      <c r="CW33461" s="300"/>
      <c r="CX33461" s="300"/>
      <c r="CY33461" s="300"/>
      <c r="CZ33461" s="300"/>
      <c r="DA33461" s="300"/>
      <c r="DB33461" s="300"/>
      <c r="DC33461" s="300"/>
      <c r="DD33461" s="300"/>
      <c r="DE33461" s="300"/>
      <c r="DF33461" s="300"/>
      <c r="DG33461" s="300"/>
      <c r="DH33461" s="300"/>
      <c r="DI33461" s="300"/>
      <c r="DJ33461" s="300"/>
      <c r="DK33461" s="300"/>
      <c r="DL33461" s="300"/>
      <c r="DM33461" s="300"/>
      <c r="DN33461" s="300"/>
      <c r="DO33461" s="300"/>
      <c r="DP33461" s="300"/>
      <c r="DQ33461" s="300"/>
      <c r="DR33461" s="300"/>
      <c r="DS33461" s="300"/>
      <c r="DT33461" s="300"/>
      <c r="DU33461" s="300"/>
      <c r="DV33461" s="300"/>
      <c r="DW33461" s="300"/>
      <c r="DX33461" s="300"/>
      <c r="DY33461" s="300"/>
      <c r="DZ33461" s="300"/>
      <c r="EA33461" s="300"/>
      <c r="EB33461" s="300"/>
      <c r="EC33461" s="300"/>
      <c r="ED33461" s="300"/>
      <c r="EE33461" s="300"/>
      <c r="EF33461" s="300"/>
      <c r="EG33461" s="300"/>
      <c r="EH33461" s="300"/>
      <c r="EI33461" s="300"/>
      <c r="EJ33461" s="300"/>
      <c r="EK33461" s="300"/>
      <c r="EL33461" s="300"/>
      <c r="EM33461" s="300"/>
      <c r="EN33461" s="300"/>
      <c r="EO33461" s="300"/>
      <c r="EP33461" s="300"/>
      <c r="EQ33461" s="300"/>
      <c r="ER33461" s="300"/>
      <c r="ES33461" s="300"/>
      <c r="ET33461" s="300"/>
      <c r="EU33461" s="300"/>
      <c r="EV33461" s="300"/>
      <c r="EW33461" s="300"/>
      <c r="EX33461" s="300"/>
      <c r="EY33461" s="300"/>
      <c r="EZ33461" s="300"/>
      <c r="FA33461" s="300"/>
      <c r="FB33461" s="300"/>
      <c r="FC33461" s="300"/>
      <c r="FD33461" s="300"/>
      <c r="FE33461" s="300"/>
      <c r="FF33461" s="300"/>
      <c r="FG33461" s="300"/>
      <c r="FH33461" s="300"/>
      <c r="FI33461" s="300"/>
      <c r="FJ33461" s="300"/>
      <c r="FK33461" s="300"/>
      <c r="FL33461" s="300"/>
      <c r="FM33461" s="300"/>
      <c r="FN33461" s="300"/>
      <c r="FO33461" s="300"/>
      <c r="FP33461" s="300"/>
      <c r="FQ33461" s="300"/>
      <c r="FR33461" s="300"/>
      <c r="FS33461" s="300"/>
      <c r="FT33461" s="300"/>
      <c r="FU33461" s="300"/>
      <c r="FV33461" s="300"/>
      <c r="FW33461" s="300"/>
      <c r="FX33461" s="300"/>
      <c r="FY33461" s="300"/>
      <c r="FZ33461" s="300"/>
      <c r="GA33461" s="300"/>
      <c r="GB33461" s="300"/>
      <c r="GC33461" s="300"/>
      <c r="GD33461" s="300"/>
      <c r="GE33461" s="300"/>
      <c r="GF33461" s="300"/>
      <c r="GG33461" s="300"/>
      <c r="GH33461" s="300"/>
      <c r="GI33461" s="300"/>
      <c r="GJ33461" s="300"/>
      <c r="GK33461" s="300"/>
    </row>
    <row r="33462" spans="4:193" x14ac:dyDescent="0.25">
      <c r="D33462" s="300"/>
      <c r="J33462" s="300"/>
      <c r="K33462" s="300"/>
      <c r="L33462" s="300"/>
      <c r="M33462" s="300"/>
      <c r="N33462" s="300"/>
      <c r="O33462" s="300"/>
      <c r="P33462" s="300"/>
      <c r="Q33462" s="300"/>
      <c r="R33462" s="300"/>
      <c r="S33462" s="300"/>
      <c r="T33462" s="300"/>
      <c r="U33462" s="300"/>
      <c r="V33462" s="300"/>
      <c r="W33462" s="300"/>
      <c r="X33462" s="300"/>
      <c r="Y33462" s="300"/>
      <c r="Z33462" s="300"/>
      <c r="AA33462" s="300"/>
      <c r="AB33462" s="300"/>
      <c r="AC33462" s="300"/>
      <c r="AD33462" s="300"/>
      <c r="AE33462" s="300"/>
      <c r="AF33462" s="300"/>
      <c r="AG33462" s="300"/>
      <c r="AH33462" s="300"/>
      <c r="AI33462" s="300"/>
      <c r="AJ33462" s="300"/>
      <c r="AK33462" s="300"/>
      <c r="AL33462" s="300"/>
      <c r="AM33462" s="300"/>
      <c r="AN33462" s="300"/>
      <c r="AO33462" s="300"/>
      <c r="AP33462" s="300"/>
      <c r="AQ33462" s="300"/>
      <c r="AR33462" s="300"/>
      <c r="AS33462" s="300"/>
      <c r="AT33462" s="300"/>
      <c r="AU33462" s="300"/>
      <c r="AV33462" s="300"/>
      <c r="AW33462" s="300"/>
      <c r="AX33462" s="300"/>
      <c r="AY33462" s="300"/>
      <c r="AZ33462" s="300"/>
      <c r="BA33462" s="300"/>
      <c r="BB33462" s="300"/>
      <c r="BC33462" s="300"/>
      <c r="BD33462" s="300"/>
      <c r="BE33462" s="300"/>
      <c r="BF33462" s="300"/>
      <c r="BG33462" s="300"/>
      <c r="BH33462" s="300"/>
      <c r="BI33462" s="300"/>
      <c r="BJ33462" s="300"/>
      <c r="BK33462" s="300"/>
      <c r="BL33462" s="300"/>
      <c r="BM33462" s="300"/>
      <c r="BN33462" s="300"/>
      <c r="BO33462" s="300"/>
      <c r="BP33462" s="300"/>
      <c r="BQ33462" s="300"/>
      <c r="BR33462" s="300"/>
      <c r="BS33462" s="300"/>
      <c r="BT33462" s="300"/>
      <c r="BU33462" s="300"/>
      <c r="BV33462" s="300"/>
      <c r="BW33462" s="300"/>
      <c r="BX33462" s="300"/>
      <c r="BY33462" s="300"/>
      <c r="BZ33462" s="300"/>
      <c r="CA33462" s="300"/>
      <c r="CB33462" s="300"/>
      <c r="CC33462" s="300"/>
      <c r="CD33462" s="300"/>
      <c r="CE33462" s="300"/>
      <c r="CF33462" s="300"/>
      <c r="CG33462" s="300"/>
      <c r="CH33462" s="300"/>
      <c r="CI33462" s="300"/>
      <c r="CJ33462" s="300"/>
      <c r="CK33462" s="300"/>
      <c r="CL33462" s="300"/>
      <c r="CM33462" s="300"/>
      <c r="CN33462" s="300"/>
      <c r="CO33462" s="300"/>
      <c r="CP33462" s="300"/>
      <c r="CQ33462" s="300"/>
      <c r="CR33462" s="300"/>
      <c r="CS33462" s="300"/>
      <c r="CT33462" s="300"/>
      <c r="CU33462" s="300"/>
      <c r="CV33462" s="300"/>
      <c r="CW33462" s="300"/>
      <c r="CX33462" s="300"/>
      <c r="CY33462" s="300"/>
      <c r="CZ33462" s="300"/>
      <c r="DA33462" s="300"/>
      <c r="DB33462" s="300"/>
      <c r="DC33462" s="300"/>
      <c r="DD33462" s="300"/>
      <c r="DE33462" s="300"/>
      <c r="DF33462" s="300"/>
      <c r="DG33462" s="300"/>
      <c r="DH33462" s="300"/>
      <c r="DI33462" s="300"/>
      <c r="DJ33462" s="300"/>
      <c r="DK33462" s="300"/>
      <c r="DL33462" s="300"/>
      <c r="DM33462" s="300"/>
      <c r="DN33462" s="300"/>
      <c r="DO33462" s="300"/>
      <c r="DP33462" s="300"/>
      <c r="DQ33462" s="300"/>
      <c r="DR33462" s="300"/>
      <c r="DS33462" s="300"/>
      <c r="DT33462" s="300"/>
      <c r="DU33462" s="300"/>
      <c r="DV33462" s="300"/>
      <c r="DW33462" s="300"/>
      <c r="DX33462" s="300"/>
      <c r="DY33462" s="300"/>
      <c r="DZ33462" s="300"/>
      <c r="EA33462" s="300"/>
      <c r="EB33462" s="300"/>
      <c r="EC33462" s="300"/>
      <c r="ED33462" s="300"/>
      <c r="EE33462" s="300"/>
      <c r="EF33462" s="300"/>
      <c r="EG33462" s="300"/>
      <c r="EH33462" s="300"/>
      <c r="EI33462" s="300"/>
      <c r="EJ33462" s="300"/>
      <c r="EK33462" s="300"/>
      <c r="EL33462" s="300"/>
      <c r="EM33462" s="300"/>
      <c r="EN33462" s="300"/>
      <c r="EO33462" s="300"/>
      <c r="EP33462" s="300"/>
      <c r="EQ33462" s="300"/>
      <c r="ER33462" s="300"/>
      <c r="ES33462" s="300"/>
      <c r="ET33462" s="300"/>
      <c r="EU33462" s="300"/>
      <c r="EV33462" s="300"/>
      <c r="EW33462" s="300"/>
      <c r="EX33462" s="300"/>
      <c r="EY33462" s="300"/>
      <c r="EZ33462" s="300"/>
      <c r="FA33462" s="300"/>
      <c r="FB33462" s="300"/>
      <c r="FC33462" s="300"/>
      <c r="FD33462" s="300"/>
      <c r="FE33462" s="300"/>
      <c r="FF33462" s="300"/>
      <c r="FG33462" s="300"/>
      <c r="FH33462" s="300"/>
      <c r="FI33462" s="300"/>
      <c r="FJ33462" s="300"/>
      <c r="FK33462" s="300"/>
      <c r="FL33462" s="300"/>
      <c r="FM33462" s="300"/>
      <c r="FN33462" s="300"/>
      <c r="FO33462" s="300"/>
      <c r="FP33462" s="300"/>
      <c r="FQ33462" s="300"/>
      <c r="FR33462" s="300"/>
      <c r="FS33462" s="300"/>
      <c r="FT33462" s="300"/>
      <c r="FU33462" s="300"/>
      <c r="FV33462" s="300"/>
      <c r="FW33462" s="300"/>
      <c r="FX33462" s="300"/>
      <c r="FY33462" s="300"/>
      <c r="FZ33462" s="300"/>
      <c r="GA33462" s="300"/>
      <c r="GB33462" s="300"/>
      <c r="GC33462" s="300"/>
      <c r="GD33462" s="300"/>
      <c r="GE33462" s="300"/>
      <c r="GF33462" s="300"/>
      <c r="GG33462" s="300"/>
      <c r="GH33462" s="300"/>
      <c r="GI33462" s="300"/>
      <c r="GJ33462" s="300"/>
      <c r="GK33462" s="300"/>
    </row>
    <row r="33463" spans="4:193" x14ac:dyDescent="0.25">
      <c r="D33463" s="300"/>
      <c r="J33463" s="300"/>
      <c r="K33463" s="300"/>
      <c r="L33463" s="300"/>
      <c r="M33463" s="300"/>
      <c r="N33463" s="300"/>
      <c r="O33463" s="300"/>
      <c r="P33463" s="300"/>
      <c r="Q33463" s="300"/>
      <c r="R33463" s="300"/>
      <c r="S33463" s="300"/>
      <c r="T33463" s="300"/>
      <c r="U33463" s="300"/>
      <c r="V33463" s="300"/>
      <c r="W33463" s="300"/>
      <c r="X33463" s="300"/>
      <c r="Y33463" s="300"/>
      <c r="Z33463" s="300"/>
      <c r="AA33463" s="300"/>
      <c r="AB33463" s="300"/>
      <c r="AC33463" s="300"/>
      <c r="AD33463" s="300"/>
      <c r="AE33463" s="300"/>
      <c r="AF33463" s="300"/>
      <c r="AG33463" s="300"/>
      <c r="AH33463" s="300"/>
      <c r="AI33463" s="300"/>
      <c r="AJ33463" s="300"/>
      <c r="AK33463" s="300"/>
      <c r="AL33463" s="300"/>
      <c r="AM33463" s="300"/>
      <c r="AN33463" s="300"/>
      <c r="AO33463" s="300"/>
      <c r="AP33463" s="300"/>
      <c r="AQ33463" s="300"/>
      <c r="AR33463" s="300"/>
      <c r="AS33463" s="300"/>
      <c r="AT33463" s="300"/>
      <c r="AU33463" s="300"/>
      <c r="AV33463" s="300"/>
      <c r="AW33463" s="300"/>
      <c r="AX33463" s="300"/>
      <c r="AY33463" s="300"/>
      <c r="AZ33463" s="300"/>
      <c r="BA33463" s="300"/>
      <c r="BB33463" s="300"/>
      <c r="BC33463" s="300"/>
      <c r="BD33463" s="300"/>
      <c r="BE33463" s="300"/>
      <c r="BF33463" s="300"/>
      <c r="BG33463" s="300"/>
      <c r="BH33463" s="300"/>
      <c r="BI33463" s="300"/>
      <c r="BJ33463" s="300"/>
      <c r="BK33463" s="300"/>
      <c r="BL33463" s="300"/>
      <c r="BM33463" s="300"/>
      <c r="BN33463" s="300"/>
      <c r="BO33463" s="300"/>
      <c r="BP33463" s="300"/>
      <c r="BQ33463" s="300"/>
      <c r="BR33463" s="300"/>
      <c r="BS33463" s="300"/>
      <c r="BT33463" s="300"/>
      <c r="BU33463" s="300"/>
      <c r="BV33463" s="300"/>
      <c r="BW33463" s="300"/>
      <c r="BX33463" s="300"/>
      <c r="BY33463" s="300"/>
      <c r="BZ33463" s="300"/>
      <c r="CA33463" s="300"/>
      <c r="CB33463" s="300"/>
      <c r="CC33463" s="300"/>
      <c r="CD33463" s="300"/>
      <c r="CE33463" s="300"/>
      <c r="CF33463" s="300"/>
      <c r="CG33463" s="300"/>
      <c r="CH33463" s="300"/>
      <c r="CI33463" s="300"/>
      <c r="CJ33463" s="300"/>
      <c r="CK33463" s="300"/>
      <c r="CL33463" s="300"/>
      <c r="CM33463" s="300"/>
      <c r="CN33463" s="300"/>
      <c r="CO33463" s="300"/>
      <c r="CP33463" s="300"/>
      <c r="CQ33463" s="300"/>
      <c r="CR33463" s="300"/>
      <c r="CS33463" s="300"/>
      <c r="CT33463" s="300"/>
      <c r="CU33463" s="300"/>
      <c r="CV33463" s="300"/>
      <c r="CW33463" s="300"/>
      <c r="CX33463" s="300"/>
      <c r="CY33463" s="300"/>
      <c r="CZ33463" s="300"/>
      <c r="DA33463" s="300"/>
      <c r="DB33463" s="300"/>
      <c r="DC33463" s="300"/>
      <c r="DD33463" s="300"/>
      <c r="DE33463" s="300"/>
      <c r="DF33463" s="300"/>
      <c r="DG33463" s="300"/>
      <c r="DH33463" s="300"/>
      <c r="DI33463" s="300"/>
      <c r="DJ33463" s="300"/>
      <c r="DK33463" s="300"/>
      <c r="DL33463" s="300"/>
      <c r="DM33463" s="300"/>
      <c r="DN33463" s="300"/>
      <c r="DO33463" s="300"/>
      <c r="DP33463" s="300"/>
      <c r="DQ33463" s="300"/>
      <c r="DR33463" s="300"/>
      <c r="DS33463" s="300"/>
      <c r="DT33463" s="300"/>
      <c r="DU33463" s="300"/>
      <c r="DV33463" s="300"/>
      <c r="DW33463" s="300"/>
      <c r="DX33463" s="300"/>
      <c r="DY33463" s="300"/>
      <c r="DZ33463" s="300"/>
      <c r="EA33463" s="300"/>
      <c r="EB33463" s="300"/>
      <c r="EC33463" s="300"/>
      <c r="ED33463" s="300"/>
      <c r="EE33463" s="300"/>
      <c r="EF33463" s="300"/>
      <c r="EG33463" s="300"/>
      <c r="EH33463" s="300"/>
      <c r="EI33463" s="300"/>
      <c r="EJ33463" s="300"/>
      <c r="EK33463" s="300"/>
      <c r="EL33463" s="300"/>
      <c r="EM33463" s="300"/>
      <c r="EN33463" s="300"/>
      <c r="EO33463" s="300"/>
      <c r="EP33463" s="300"/>
      <c r="EQ33463" s="300"/>
      <c r="ER33463" s="300"/>
      <c r="ES33463" s="300"/>
      <c r="ET33463" s="300"/>
      <c r="EU33463" s="300"/>
      <c r="EV33463" s="300"/>
      <c r="EW33463" s="300"/>
      <c r="EX33463" s="300"/>
      <c r="EY33463" s="300"/>
      <c r="EZ33463" s="300"/>
      <c r="FA33463" s="300"/>
      <c r="FB33463" s="300"/>
      <c r="FC33463" s="300"/>
      <c r="FD33463" s="300"/>
      <c r="FE33463" s="300"/>
      <c r="FF33463" s="300"/>
      <c r="FG33463" s="300"/>
      <c r="FH33463" s="300"/>
      <c r="FI33463" s="300"/>
      <c r="FJ33463" s="300"/>
      <c r="FK33463" s="300"/>
      <c r="FL33463" s="300"/>
      <c r="FM33463" s="300"/>
      <c r="FN33463" s="300"/>
      <c r="FO33463" s="300"/>
      <c r="FP33463" s="300"/>
      <c r="FQ33463" s="300"/>
      <c r="FR33463" s="300"/>
      <c r="FS33463" s="300"/>
      <c r="FT33463" s="300"/>
      <c r="FU33463" s="300"/>
      <c r="FV33463" s="300"/>
      <c r="FW33463" s="300"/>
      <c r="FX33463" s="300"/>
      <c r="FY33463" s="300"/>
      <c r="FZ33463" s="300"/>
      <c r="GA33463" s="300"/>
      <c r="GB33463" s="300"/>
      <c r="GC33463" s="300"/>
      <c r="GD33463" s="300"/>
      <c r="GE33463" s="300"/>
      <c r="GF33463" s="300"/>
      <c r="GG33463" s="300"/>
      <c r="GH33463" s="300"/>
      <c r="GI33463" s="300"/>
      <c r="GJ33463" s="300"/>
      <c r="GK33463" s="300"/>
    </row>
    <row r="33464" spans="4:193" x14ac:dyDescent="0.25">
      <c r="D33464" s="300"/>
      <c r="J33464" s="300"/>
      <c r="K33464" s="300"/>
      <c r="L33464" s="300"/>
      <c r="M33464" s="300"/>
      <c r="N33464" s="300"/>
      <c r="O33464" s="300"/>
      <c r="P33464" s="300"/>
      <c r="Q33464" s="300"/>
      <c r="R33464" s="300"/>
      <c r="S33464" s="300"/>
      <c r="T33464" s="300"/>
      <c r="U33464" s="300"/>
      <c r="V33464" s="300"/>
      <c r="W33464" s="300"/>
      <c r="X33464" s="300"/>
      <c r="Y33464" s="300"/>
      <c r="Z33464" s="300"/>
      <c r="AA33464" s="300"/>
      <c r="AB33464" s="300"/>
      <c r="AC33464" s="300"/>
      <c r="AD33464" s="300"/>
      <c r="AE33464" s="300"/>
      <c r="AF33464" s="300"/>
      <c r="AG33464" s="300"/>
      <c r="AH33464" s="300"/>
      <c r="AI33464" s="300"/>
      <c r="AJ33464" s="300"/>
      <c r="AK33464" s="300"/>
      <c r="AL33464" s="300"/>
      <c r="AM33464" s="300"/>
      <c r="AN33464" s="300"/>
      <c r="AO33464" s="300"/>
      <c r="AP33464" s="300"/>
      <c r="AQ33464" s="300"/>
      <c r="AR33464" s="300"/>
      <c r="AS33464" s="300"/>
      <c r="AT33464" s="300"/>
      <c r="AU33464" s="300"/>
      <c r="AV33464" s="300"/>
      <c r="AW33464" s="300"/>
      <c r="AX33464" s="300"/>
      <c r="AY33464" s="300"/>
      <c r="AZ33464" s="300"/>
      <c r="BA33464" s="300"/>
      <c r="BB33464" s="300"/>
      <c r="BC33464" s="300"/>
      <c r="BD33464" s="300"/>
      <c r="BE33464" s="300"/>
      <c r="BF33464" s="300"/>
      <c r="BG33464" s="300"/>
      <c r="BH33464" s="300"/>
      <c r="BI33464" s="300"/>
      <c r="BJ33464" s="300"/>
      <c r="BK33464" s="300"/>
      <c r="BL33464" s="300"/>
      <c r="BM33464" s="300"/>
      <c r="BN33464" s="300"/>
      <c r="BO33464" s="300"/>
      <c r="BP33464" s="300"/>
      <c r="BQ33464" s="300"/>
      <c r="BR33464" s="300"/>
      <c r="BS33464" s="300"/>
      <c r="BT33464" s="300"/>
      <c r="BU33464" s="300"/>
      <c r="BV33464" s="300"/>
      <c r="BW33464" s="300"/>
      <c r="BX33464" s="300"/>
      <c r="BY33464" s="300"/>
      <c r="BZ33464" s="300"/>
      <c r="CA33464" s="300"/>
      <c r="CB33464" s="300"/>
      <c r="CC33464" s="300"/>
      <c r="CD33464" s="300"/>
      <c r="CE33464" s="300"/>
      <c r="CF33464" s="300"/>
      <c r="CG33464" s="300"/>
      <c r="CH33464" s="300"/>
      <c r="CI33464" s="300"/>
      <c r="CJ33464" s="300"/>
      <c r="CK33464" s="300"/>
      <c r="CL33464" s="300"/>
      <c r="CM33464" s="300"/>
      <c r="CN33464" s="300"/>
      <c r="CO33464" s="300"/>
      <c r="CP33464" s="300"/>
      <c r="CQ33464" s="300"/>
      <c r="CR33464" s="300"/>
      <c r="CS33464" s="300"/>
      <c r="CT33464" s="300"/>
      <c r="CU33464" s="300"/>
      <c r="CV33464" s="300"/>
      <c r="CW33464" s="300"/>
      <c r="CX33464" s="300"/>
      <c r="CY33464" s="300"/>
      <c r="CZ33464" s="300"/>
      <c r="DA33464" s="300"/>
      <c r="DB33464" s="300"/>
      <c r="DC33464" s="300"/>
      <c r="DD33464" s="300"/>
      <c r="DE33464" s="300"/>
      <c r="DF33464" s="300"/>
      <c r="DG33464" s="300"/>
      <c r="DH33464" s="300"/>
      <c r="DI33464" s="300"/>
      <c r="DJ33464" s="300"/>
      <c r="DK33464" s="300"/>
      <c r="DL33464" s="300"/>
      <c r="DM33464" s="300"/>
      <c r="DN33464" s="300"/>
      <c r="DO33464" s="300"/>
      <c r="DP33464" s="300"/>
      <c r="DQ33464" s="300"/>
      <c r="DR33464" s="300"/>
      <c r="DS33464" s="300"/>
      <c r="DT33464" s="300"/>
      <c r="DU33464" s="300"/>
      <c r="DV33464" s="300"/>
      <c r="DW33464" s="300"/>
      <c r="DX33464" s="300"/>
      <c r="DY33464" s="300"/>
      <c r="DZ33464" s="300"/>
      <c r="EA33464" s="300"/>
      <c r="EB33464" s="300"/>
      <c r="EC33464" s="300"/>
      <c r="ED33464" s="300"/>
      <c r="EE33464" s="300"/>
      <c r="EF33464" s="300"/>
      <c r="EG33464" s="300"/>
      <c r="EH33464" s="300"/>
      <c r="EI33464" s="300"/>
      <c r="EJ33464" s="300"/>
      <c r="EK33464" s="300"/>
      <c r="EL33464" s="300"/>
      <c r="EM33464" s="300"/>
      <c r="EN33464" s="300"/>
      <c r="EO33464" s="300"/>
      <c r="EP33464" s="300"/>
      <c r="EQ33464" s="300"/>
      <c r="ER33464" s="300"/>
      <c r="ES33464" s="300"/>
      <c r="ET33464" s="300"/>
      <c r="EU33464" s="300"/>
      <c r="EV33464" s="300"/>
      <c r="EW33464" s="300"/>
      <c r="EX33464" s="300"/>
      <c r="EY33464" s="300"/>
      <c r="EZ33464" s="300"/>
      <c r="FA33464" s="300"/>
      <c r="FB33464" s="300"/>
      <c r="FC33464" s="300"/>
      <c r="FD33464" s="300"/>
      <c r="FE33464" s="300"/>
      <c r="FF33464" s="300"/>
      <c r="FG33464" s="300"/>
      <c r="FH33464" s="300"/>
      <c r="FI33464" s="300"/>
      <c r="FJ33464" s="300"/>
      <c r="FK33464" s="300"/>
      <c r="FL33464" s="300"/>
      <c r="FM33464" s="300"/>
      <c r="FN33464" s="300"/>
      <c r="FO33464" s="300"/>
      <c r="FP33464" s="300"/>
      <c r="FQ33464" s="300"/>
      <c r="FR33464" s="300"/>
      <c r="FS33464" s="300"/>
      <c r="FT33464" s="300"/>
      <c r="FU33464" s="300"/>
      <c r="FV33464" s="300"/>
      <c r="FW33464" s="300"/>
      <c r="FX33464" s="300"/>
      <c r="FY33464" s="300"/>
      <c r="FZ33464" s="300"/>
      <c r="GA33464" s="300"/>
      <c r="GB33464" s="300"/>
      <c r="GC33464" s="300"/>
      <c r="GD33464" s="300"/>
      <c r="GE33464" s="300"/>
      <c r="GF33464" s="300"/>
      <c r="GG33464" s="300"/>
      <c r="GH33464" s="300"/>
      <c r="GI33464" s="300"/>
      <c r="GJ33464" s="300"/>
      <c r="GK33464" s="300"/>
    </row>
    <row r="33465" spans="4:193" x14ac:dyDescent="0.25">
      <c r="D33465" s="300"/>
      <c r="J33465" s="300"/>
      <c r="K33465" s="300"/>
      <c r="L33465" s="300"/>
      <c r="M33465" s="300"/>
      <c r="N33465" s="300"/>
      <c r="O33465" s="300"/>
      <c r="P33465" s="300"/>
      <c r="Q33465" s="300"/>
      <c r="R33465" s="300"/>
      <c r="S33465" s="300"/>
      <c r="T33465" s="300"/>
      <c r="U33465" s="300"/>
      <c r="V33465" s="300"/>
      <c r="W33465" s="300"/>
      <c r="X33465" s="300"/>
      <c r="Y33465" s="300"/>
      <c r="Z33465" s="300"/>
      <c r="AA33465" s="300"/>
      <c r="AB33465" s="300"/>
      <c r="AC33465" s="300"/>
      <c r="AD33465" s="300"/>
      <c r="AE33465" s="300"/>
      <c r="AF33465" s="300"/>
      <c r="AG33465" s="300"/>
      <c r="AH33465" s="300"/>
      <c r="AI33465" s="300"/>
      <c r="AJ33465" s="300"/>
      <c r="AK33465" s="300"/>
      <c r="AL33465" s="300"/>
      <c r="AM33465" s="300"/>
      <c r="AN33465" s="300"/>
      <c r="AO33465" s="300"/>
      <c r="AP33465" s="300"/>
      <c r="AQ33465" s="300"/>
      <c r="AR33465" s="300"/>
      <c r="AS33465" s="300"/>
      <c r="AT33465" s="300"/>
      <c r="AU33465" s="300"/>
      <c r="AV33465" s="300"/>
      <c r="AW33465" s="300"/>
      <c r="AX33465" s="300"/>
      <c r="AY33465" s="300"/>
      <c r="AZ33465" s="300"/>
      <c r="BA33465" s="300"/>
      <c r="BB33465" s="300"/>
      <c r="BC33465" s="300"/>
      <c r="BD33465" s="300"/>
      <c r="BE33465" s="300"/>
      <c r="BF33465" s="300"/>
      <c r="BG33465" s="300"/>
      <c r="BH33465" s="300"/>
      <c r="BI33465" s="300"/>
      <c r="BJ33465" s="300"/>
      <c r="BK33465" s="300"/>
      <c r="BL33465" s="300"/>
      <c r="BM33465" s="300"/>
      <c r="BN33465" s="300"/>
      <c r="BO33465" s="300"/>
      <c r="BP33465" s="300"/>
      <c r="BQ33465" s="300"/>
      <c r="BR33465" s="300"/>
      <c r="BS33465" s="300"/>
      <c r="BT33465" s="300"/>
      <c r="BU33465" s="300"/>
      <c r="BV33465" s="300"/>
      <c r="BW33465" s="300"/>
      <c r="BX33465" s="300"/>
      <c r="BY33465" s="300"/>
      <c r="BZ33465" s="300"/>
      <c r="CA33465" s="300"/>
      <c r="CB33465" s="300"/>
      <c r="CC33465" s="300"/>
      <c r="CD33465" s="300"/>
      <c r="CE33465" s="300"/>
      <c r="CF33465" s="300"/>
      <c r="CG33465" s="300"/>
      <c r="CH33465" s="300"/>
      <c r="CI33465" s="300"/>
      <c r="CJ33465" s="300"/>
      <c r="CK33465" s="300"/>
      <c r="CL33465" s="300"/>
      <c r="CM33465" s="300"/>
      <c r="CN33465" s="300"/>
      <c r="CO33465" s="300"/>
      <c r="CP33465" s="300"/>
      <c r="CQ33465" s="300"/>
      <c r="CR33465" s="300"/>
      <c r="CS33465" s="300"/>
      <c r="CT33465" s="300"/>
      <c r="CU33465" s="300"/>
      <c r="CV33465" s="300"/>
      <c r="CW33465" s="300"/>
      <c r="CX33465" s="300"/>
      <c r="CY33465" s="300"/>
      <c r="CZ33465" s="300"/>
      <c r="DA33465" s="300"/>
      <c r="DB33465" s="300"/>
      <c r="DC33465" s="300"/>
      <c r="DD33465" s="300"/>
      <c r="DE33465" s="300"/>
      <c r="DF33465" s="300"/>
      <c r="DG33465" s="300"/>
      <c r="DH33465" s="300"/>
      <c r="DI33465" s="300"/>
      <c r="DJ33465" s="300"/>
      <c r="DK33465" s="300"/>
      <c r="DL33465" s="300"/>
      <c r="DM33465" s="300"/>
      <c r="DN33465" s="300"/>
      <c r="DO33465" s="300"/>
      <c r="DP33465" s="300"/>
      <c r="DQ33465" s="300"/>
      <c r="DR33465" s="300"/>
      <c r="DS33465" s="300"/>
      <c r="DT33465" s="300"/>
      <c r="DU33465" s="300"/>
      <c r="DV33465" s="300"/>
      <c r="DW33465" s="300"/>
      <c r="DX33465" s="300"/>
      <c r="DY33465" s="300"/>
      <c r="DZ33465" s="300"/>
      <c r="EA33465" s="300"/>
      <c r="EB33465" s="300"/>
      <c r="EC33465" s="300"/>
      <c r="ED33465" s="300"/>
      <c r="EE33465" s="300"/>
      <c r="EF33465" s="300"/>
      <c r="EG33465" s="300"/>
      <c r="EH33465" s="300"/>
      <c r="EI33465" s="300"/>
      <c r="EJ33465" s="300"/>
      <c r="EK33465" s="300"/>
      <c r="EL33465" s="300"/>
      <c r="EM33465" s="300"/>
      <c r="EN33465" s="300"/>
      <c r="EO33465" s="300"/>
      <c r="EP33465" s="300"/>
      <c r="EQ33465" s="300"/>
      <c r="ER33465" s="300"/>
      <c r="ES33465" s="300"/>
      <c r="ET33465" s="300"/>
      <c r="EU33465" s="300"/>
      <c r="EV33465" s="300"/>
      <c r="EW33465" s="300"/>
      <c r="EX33465" s="300"/>
      <c r="EY33465" s="300"/>
      <c r="EZ33465" s="300"/>
      <c r="FA33465" s="300"/>
      <c r="FB33465" s="300"/>
      <c r="FC33465" s="300"/>
      <c r="FD33465" s="300"/>
      <c r="FE33465" s="300"/>
      <c r="FF33465" s="300"/>
      <c r="FG33465" s="300"/>
      <c r="FH33465" s="300"/>
      <c r="FI33465" s="300"/>
      <c r="FJ33465" s="300"/>
      <c r="FK33465" s="300"/>
      <c r="FL33465" s="300"/>
      <c r="FM33465" s="300"/>
      <c r="FN33465" s="300"/>
      <c r="FO33465" s="300"/>
      <c r="FP33465" s="300"/>
      <c r="FQ33465" s="300"/>
      <c r="FR33465" s="300"/>
      <c r="FS33465" s="300"/>
      <c r="FT33465" s="300"/>
      <c r="FU33465" s="300"/>
      <c r="FV33465" s="300"/>
      <c r="FW33465" s="300"/>
      <c r="FX33465" s="300"/>
      <c r="FY33465" s="300"/>
      <c r="FZ33465" s="300"/>
      <c r="GA33465" s="300"/>
      <c r="GB33465" s="300"/>
      <c r="GC33465" s="300"/>
      <c r="GD33465" s="300"/>
      <c r="GE33465" s="300"/>
      <c r="GF33465" s="300"/>
      <c r="GG33465" s="300"/>
      <c r="GH33465" s="300"/>
      <c r="GI33465" s="300"/>
      <c r="GJ33465" s="300"/>
      <c r="GK33465" s="300"/>
    </row>
    <row r="33466" spans="4:193" x14ac:dyDescent="0.25">
      <c r="D33466" s="300"/>
      <c r="J33466" s="300"/>
      <c r="K33466" s="300"/>
      <c r="L33466" s="300"/>
      <c r="M33466" s="300"/>
      <c r="N33466" s="300"/>
      <c r="O33466" s="300"/>
      <c r="P33466" s="300"/>
      <c r="Q33466" s="300"/>
      <c r="R33466" s="300"/>
      <c r="S33466" s="300"/>
      <c r="T33466" s="300"/>
      <c r="U33466" s="300"/>
      <c r="V33466" s="300"/>
      <c r="W33466" s="300"/>
      <c r="X33466" s="300"/>
      <c r="Y33466" s="300"/>
      <c r="Z33466" s="300"/>
      <c r="AA33466" s="300"/>
      <c r="AB33466" s="300"/>
      <c r="AC33466" s="300"/>
      <c r="AD33466" s="300"/>
      <c r="AE33466" s="300"/>
      <c r="AF33466" s="300"/>
      <c r="AG33466" s="300"/>
      <c r="AH33466" s="300"/>
      <c r="AI33466" s="300"/>
      <c r="AJ33466" s="300"/>
      <c r="AK33466" s="300"/>
      <c r="AL33466" s="300"/>
      <c r="AM33466" s="300"/>
      <c r="AN33466" s="300"/>
      <c r="AO33466" s="300"/>
      <c r="AP33466" s="300"/>
      <c r="AQ33466" s="300"/>
      <c r="AR33466" s="300"/>
      <c r="AS33466" s="300"/>
      <c r="AT33466" s="300"/>
      <c r="AU33466" s="300"/>
      <c r="AV33466" s="300"/>
      <c r="AW33466" s="300"/>
      <c r="AX33466" s="300"/>
      <c r="AY33466" s="300"/>
      <c r="AZ33466" s="300"/>
      <c r="BA33466" s="300"/>
      <c r="BB33466" s="300"/>
      <c r="BC33466" s="300"/>
      <c r="BD33466" s="300"/>
      <c r="BE33466" s="300"/>
      <c r="BF33466" s="300"/>
      <c r="BG33466" s="300"/>
      <c r="BH33466" s="300"/>
      <c r="BI33466" s="300"/>
      <c r="BJ33466" s="300"/>
      <c r="BK33466" s="300"/>
      <c r="BL33466" s="300"/>
      <c r="BM33466" s="300"/>
      <c r="BN33466" s="300"/>
      <c r="BO33466" s="300"/>
      <c r="BP33466" s="300"/>
      <c r="BQ33466" s="300"/>
      <c r="BR33466" s="300"/>
      <c r="BS33466" s="300"/>
      <c r="BT33466" s="300"/>
      <c r="BU33466" s="300"/>
      <c r="BV33466" s="300"/>
      <c r="BW33466" s="300"/>
      <c r="BX33466" s="300"/>
      <c r="BY33466" s="300"/>
      <c r="BZ33466" s="300"/>
      <c r="CA33466" s="300"/>
      <c r="CB33466" s="300"/>
      <c r="CC33466" s="300"/>
      <c r="CD33466" s="300"/>
      <c r="CE33466" s="300"/>
      <c r="CF33466" s="300"/>
      <c r="CG33466" s="300"/>
      <c r="CH33466" s="300"/>
      <c r="CI33466" s="300"/>
      <c r="CJ33466" s="300"/>
      <c r="CK33466" s="300"/>
      <c r="CL33466" s="300"/>
      <c r="CM33466" s="300"/>
      <c r="CN33466" s="300"/>
      <c r="CO33466" s="300"/>
      <c r="CP33466" s="300"/>
      <c r="CQ33466" s="300"/>
      <c r="CR33466" s="300"/>
      <c r="CS33466" s="300"/>
      <c r="CT33466" s="300"/>
      <c r="CU33466" s="300"/>
      <c r="CV33466" s="300"/>
      <c r="CW33466" s="300"/>
      <c r="CX33466" s="300"/>
      <c r="CY33466" s="300"/>
      <c r="CZ33466" s="300"/>
      <c r="DA33466" s="300"/>
      <c r="DB33466" s="300"/>
      <c r="DC33466" s="300"/>
      <c r="DD33466" s="300"/>
      <c r="DE33466" s="300"/>
      <c r="DF33466" s="300"/>
      <c r="DG33466" s="300"/>
      <c r="DH33466" s="300"/>
      <c r="DI33466" s="300"/>
      <c r="DJ33466" s="300"/>
      <c r="DK33466" s="300"/>
      <c r="DL33466" s="300"/>
      <c r="DM33466" s="300"/>
      <c r="DN33466" s="300"/>
      <c r="DO33466" s="300"/>
      <c r="DP33466" s="300"/>
      <c r="DQ33466" s="300"/>
      <c r="DR33466" s="300"/>
      <c r="DS33466" s="300"/>
      <c r="DT33466" s="300"/>
      <c r="DU33466" s="300"/>
      <c r="DV33466" s="300"/>
      <c r="DW33466" s="300"/>
      <c r="DX33466" s="300"/>
      <c r="DY33466" s="300"/>
      <c r="DZ33466" s="300"/>
      <c r="EA33466" s="300"/>
      <c r="EB33466" s="300"/>
      <c r="EC33466" s="300"/>
      <c r="ED33466" s="300"/>
      <c r="EE33466" s="300"/>
      <c r="EF33466" s="300"/>
      <c r="EG33466" s="300"/>
      <c r="EH33466" s="300"/>
      <c r="EI33466" s="300"/>
      <c r="EJ33466" s="300"/>
      <c r="EK33466" s="300"/>
      <c r="EL33466" s="300"/>
      <c r="EM33466" s="300"/>
      <c r="EN33466" s="300"/>
      <c r="EO33466" s="300"/>
      <c r="EP33466" s="300"/>
      <c r="EQ33466" s="300"/>
      <c r="ER33466" s="300"/>
      <c r="ES33466" s="300"/>
      <c r="ET33466" s="300"/>
      <c r="EU33466" s="300"/>
      <c r="EV33466" s="300"/>
      <c r="EW33466" s="300"/>
      <c r="EX33466" s="300"/>
      <c r="EY33466" s="300"/>
      <c r="EZ33466" s="300"/>
      <c r="FA33466" s="300"/>
      <c r="FB33466" s="300"/>
      <c r="FC33466" s="300"/>
      <c r="FD33466" s="300"/>
      <c r="FE33466" s="300"/>
      <c r="FF33466" s="300"/>
      <c r="FG33466" s="300"/>
      <c r="FH33466" s="300"/>
      <c r="FI33466" s="300"/>
      <c r="FJ33466" s="300"/>
      <c r="FK33466" s="300"/>
      <c r="FL33466" s="300"/>
      <c r="FM33466" s="300"/>
      <c r="FN33466" s="300"/>
      <c r="FO33466" s="300"/>
      <c r="FP33466" s="300"/>
      <c r="FQ33466" s="300"/>
      <c r="FR33466" s="300"/>
      <c r="FS33466" s="300"/>
      <c r="FT33466" s="300"/>
      <c r="FU33466" s="300"/>
      <c r="FV33466" s="300"/>
      <c r="FW33466" s="300"/>
      <c r="FX33466" s="300"/>
      <c r="FY33466" s="300"/>
      <c r="FZ33466" s="300"/>
      <c r="GA33466" s="300"/>
      <c r="GB33466" s="300"/>
      <c r="GC33466" s="300"/>
      <c r="GD33466" s="300"/>
      <c r="GE33466" s="300"/>
      <c r="GF33466" s="300"/>
      <c r="GG33466" s="300"/>
      <c r="GH33466" s="300"/>
      <c r="GI33466" s="300"/>
      <c r="GJ33466" s="300"/>
      <c r="GK33466" s="300"/>
    </row>
    <row r="33467" spans="4:193" x14ac:dyDescent="0.25">
      <c r="D33467" s="300"/>
      <c r="J33467" s="300"/>
      <c r="K33467" s="300"/>
      <c r="L33467" s="300"/>
      <c r="M33467" s="300"/>
      <c r="N33467" s="300"/>
      <c r="O33467" s="300"/>
      <c r="P33467" s="300"/>
      <c r="Q33467" s="300"/>
      <c r="R33467" s="300"/>
      <c r="S33467" s="300"/>
      <c r="T33467" s="300"/>
      <c r="U33467" s="300"/>
      <c r="V33467" s="300"/>
      <c r="W33467" s="300"/>
      <c r="X33467" s="300"/>
      <c r="Y33467" s="300"/>
      <c r="Z33467" s="300"/>
      <c r="AA33467" s="300"/>
      <c r="AB33467" s="300"/>
      <c r="AC33467" s="300"/>
      <c r="AD33467" s="300"/>
      <c r="AE33467" s="300"/>
      <c r="AF33467" s="300"/>
      <c r="AG33467" s="300"/>
      <c r="AH33467" s="300"/>
      <c r="AI33467" s="300"/>
      <c r="AJ33467" s="300"/>
      <c r="AK33467" s="300"/>
      <c r="AL33467" s="300"/>
      <c r="AM33467" s="300"/>
      <c r="AN33467" s="300"/>
      <c r="AO33467" s="300"/>
      <c r="AP33467" s="300"/>
      <c r="AQ33467" s="300"/>
      <c r="AR33467" s="300"/>
      <c r="AS33467" s="300"/>
      <c r="AT33467" s="300"/>
      <c r="AU33467" s="300"/>
      <c r="AV33467" s="300"/>
      <c r="AW33467" s="300"/>
      <c r="AX33467" s="300"/>
      <c r="AY33467" s="300"/>
      <c r="AZ33467" s="300"/>
      <c r="BA33467" s="300"/>
      <c r="BB33467" s="300"/>
      <c r="BC33467" s="300"/>
      <c r="BD33467" s="300"/>
      <c r="BE33467" s="300"/>
      <c r="BF33467" s="300"/>
      <c r="BG33467" s="300"/>
      <c r="BH33467" s="300"/>
      <c r="BI33467" s="300"/>
      <c r="BJ33467" s="300"/>
      <c r="BK33467" s="300"/>
      <c r="BL33467" s="300"/>
      <c r="BM33467" s="300"/>
      <c r="BN33467" s="300"/>
      <c r="BO33467" s="300"/>
      <c r="BP33467" s="300"/>
      <c r="BQ33467" s="300"/>
      <c r="BR33467" s="300"/>
      <c r="BS33467" s="300"/>
      <c r="BT33467" s="300"/>
      <c r="BU33467" s="300"/>
      <c r="BV33467" s="300"/>
      <c r="BW33467" s="300"/>
      <c r="BX33467" s="300"/>
      <c r="BY33467" s="300"/>
      <c r="BZ33467" s="300"/>
      <c r="CA33467" s="300"/>
      <c r="CB33467" s="300"/>
      <c r="CC33467" s="300"/>
      <c r="CD33467" s="300"/>
      <c r="CE33467" s="300"/>
      <c r="CF33467" s="300"/>
      <c r="CG33467" s="300"/>
      <c r="CH33467" s="300"/>
      <c r="CI33467" s="300"/>
      <c r="CJ33467" s="300"/>
      <c r="CK33467" s="300"/>
      <c r="CL33467" s="300"/>
      <c r="CM33467" s="300"/>
      <c r="CN33467" s="300"/>
      <c r="CO33467" s="300"/>
      <c r="CP33467" s="300"/>
      <c r="CQ33467" s="300"/>
      <c r="CR33467" s="300"/>
      <c r="CS33467" s="300"/>
      <c r="CT33467" s="300"/>
      <c r="CU33467" s="300"/>
      <c r="CV33467" s="300"/>
      <c r="CW33467" s="300"/>
      <c r="CX33467" s="300"/>
      <c r="CY33467" s="300"/>
      <c r="CZ33467" s="300"/>
      <c r="DA33467" s="300"/>
      <c r="DB33467" s="300"/>
      <c r="DC33467" s="300"/>
      <c r="DD33467" s="300"/>
      <c r="DE33467" s="300"/>
      <c r="DF33467" s="300"/>
      <c r="DG33467" s="300"/>
      <c r="DH33467" s="300"/>
      <c r="DI33467" s="300"/>
      <c r="DJ33467" s="300"/>
      <c r="DK33467" s="300"/>
      <c r="DL33467" s="300"/>
      <c r="DM33467" s="300"/>
      <c r="DN33467" s="300"/>
      <c r="DO33467" s="300"/>
      <c r="DP33467" s="300"/>
      <c r="DQ33467" s="300"/>
      <c r="DR33467" s="300"/>
      <c r="DS33467" s="300"/>
      <c r="DT33467" s="300"/>
      <c r="DU33467" s="300"/>
      <c r="DV33467" s="300"/>
      <c r="DW33467" s="300"/>
      <c r="DX33467" s="300"/>
      <c r="DY33467" s="300"/>
      <c r="DZ33467" s="300"/>
      <c r="EA33467" s="300"/>
      <c r="EB33467" s="300"/>
      <c r="EC33467" s="300"/>
      <c r="ED33467" s="300"/>
      <c r="EE33467" s="300"/>
      <c r="EF33467" s="300"/>
      <c r="EG33467" s="300"/>
      <c r="EH33467" s="300"/>
      <c r="EI33467" s="300"/>
      <c r="EJ33467" s="300"/>
      <c r="EK33467" s="300"/>
      <c r="EL33467" s="300"/>
      <c r="EM33467" s="300"/>
      <c r="EN33467" s="300"/>
      <c r="EO33467" s="300"/>
      <c r="EP33467" s="300"/>
      <c r="EQ33467" s="300"/>
      <c r="ER33467" s="300"/>
      <c r="ES33467" s="300"/>
      <c r="ET33467" s="300"/>
      <c r="EU33467" s="300"/>
      <c r="EV33467" s="300"/>
      <c r="EW33467" s="300"/>
      <c r="EX33467" s="300"/>
      <c r="EY33467" s="300"/>
      <c r="EZ33467" s="300"/>
      <c r="FA33467" s="300"/>
      <c r="FB33467" s="300"/>
      <c r="FC33467" s="300"/>
      <c r="FD33467" s="300"/>
      <c r="FE33467" s="300"/>
      <c r="FF33467" s="300"/>
      <c r="FG33467" s="300"/>
      <c r="FH33467" s="300"/>
      <c r="FI33467" s="300"/>
      <c r="FJ33467" s="300"/>
      <c r="FK33467" s="300"/>
      <c r="FL33467" s="300"/>
      <c r="FM33467" s="300"/>
      <c r="FN33467" s="300"/>
      <c r="FO33467" s="300"/>
      <c r="FP33467" s="300"/>
      <c r="FQ33467" s="300"/>
      <c r="FR33467" s="300"/>
      <c r="FS33467" s="300"/>
      <c r="FT33467" s="300"/>
      <c r="FU33467" s="300"/>
      <c r="FV33467" s="300"/>
      <c r="FW33467" s="300"/>
      <c r="FX33467" s="300"/>
      <c r="FY33467" s="300"/>
      <c r="FZ33467" s="300"/>
      <c r="GA33467" s="300"/>
      <c r="GB33467" s="300"/>
      <c r="GC33467" s="300"/>
      <c r="GD33467" s="300"/>
      <c r="GE33467" s="300"/>
      <c r="GF33467" s="300"/>
      <c r="GG33467" s="300"/>
      <c r="GH33467" s="300"/>
      <c r="GI33467" s="300"/>
      <c r="GJ33467" s="300"/>
      <c r="GK33467" s="300"/>
    </row>
    <row r="33468" spans="4:193" x14ac:dyDescent="0.25">
      <c r="D33468" s="300"/>
      <c r="J33468" s="300"/>
      <c r="K33468" s="300"/>
      <c r="L33468" s="300"/>
      <c r="M33468" s="300"/>
      <c r="N33468" s="300"/>
      <c r="O33468" s="300"/>
      <c r="P33468" s="300"/>
      <c r="Q33468" s="300"/>
      <c r="R33468" s="300"/>
      <c r="S33468" s="300"/>
      <c r="T33468" s="300"/>
      <c r="U33468" s="300"/>
      <c r="V33468" s="300"/>
      <c r="W33468" s="300"/>
      <c r="X33468" s="300"/>
      <c r="Y33468" s="300"/>
      <c r="Z33468" s="300"/>
      <c r="AA33468" s="300"/>
      <c r="AB33468" s="300"/>
      <c r="AC33468" s="300"/>
      <c r="AD33468" s="300"/>
      <c r="AE33468" s="300"/>
      <c r="AF33468" s="300"/>
      <c r="AG33468" s="300"/>
      <c r="AH33468" s="300"/>
      <c r="AI33468" s="300"/>
      <c r="AJ33468" s="300"/>
      <c r="AK33468" s="300"/>
      <c r="AL33468" s="300"/>
      <c r="AM33468" s="300"/>
      <c r="AN33468" s="300"/>
      <c r="AO33468" s="300"/>
      <c r="AP33468" s="300"/>
      <c r="AQ33468" s="300"/>
      <c r="AR33468" s="300"/>
      <c r="AS33468" s="300"/>
      <c r="AT33468" s="300"/>
      <c r="AU33468" s="300"/>
      <c r="AV33468" s="300"/>
      <c r="AW33468" s="300"/>
      <c r="AX33468" s="300"/>
      <c r="AY33468" s="300"/>
      <c r="AZ33468" s="300"/>
      <c r="BA33468" s="300"/>
      <c r="BB33468" s="300"/>
      <c r="BC33468" s="300"/>
      <c r="BD33468" s="300"/>
      <c r="BE33468" s="300"/>
      <c r="BF33468" s="300"/>
      <c r="BG33468" s="300"/>
      <c r="BH33468" s="300"/>
      <c r="BI33468" s="300"/>
      <c r="BJ33468" s="300"/>
      <c r="BK33468" s="300"/>
      <c r="BL33468" s="300"/>
      <c r="BM33468" s="300"/>
      <c r="BN33468" s="300"/>
      <c r="BO33468" s="300"/>
      <c r="BP33468" s="300"/>
      <c r="BQ33468" s="300"/>
      <c r="BR33468" s="300"/>
      <c r="BS33468" s="300"/>
      <c r="BT33468" s="300"/>
      <c r="BU33468" s="300"/>
      <c r="BV33468" s="300"/>
      <c r="BW33468" s="300"/>
      <c r="BX33468" s="300"/>
      <c r="BY33468" s="300"/>
      <c r="BZ33468" s="300"/>
      <c r="CA33468" s="300"/>
      <c r="CB33468" s="300"/>
      <c r="CC33468" s="300"/>
      <c r="CD33468" s="300"/>
      <c r="CE33468" s="300"/>
      <c r="CF33468" s="300"/>
      <c r="CG33468" s="300"/>
      <c r="CH33468" s="300"/>
      <c r="CI33468" s="300"/>
      <c r="CJ33468" s="300"/>
      <c r="CK33468" s="300"/>
      <c r="CL33468" s="300"/>
      <c r="CM33468" s="300"/>
      <c r="CN33468" s="300"/>
      <c r="CO33468" s="300"/>
      <c r="CP33468" s="300"/>
      <c r="CQ33468" s="300"/>
      <c r="CR33468" s="300"/>
      <c r="CS33468" s="300"/>
      <c r="CT33468" s="300"/>
      <c r="CU33468" s="300"/>
      <c r="CV33468" s="300"/>
      <c r="CW33468" s="300"/>
      <c r="CX33468" s="300"/>
      <c r="CY33468" s="300"/>
      <c r="CZ33468" s="300"/>
      <c r="DA33468" s="300"/>
      <c r="DB33468" s="300"/>
      <c r="DC33468" s="300"/>
      <c r="DD33468" s="300"/>
      <c r="DE33468" s="300"/>
      <c r="DF33468" s="300"/>
      <c r="DG33468" s="300"/>
      <c r="DH33468" s="300"/>
      <c r="DI33468" s="300"/>
      <c r="DJ33468" s="300"/>
      <c r="DK33468" s="300"/>
      <c r="DL33468" s="300"/>
      <c r="DM33468" s="300"/>
      <c r="DN33468" s="300"/>
      <c r="DO33468" s="300"/>
      <c r="DP33468" s="300"/>
      <c r="DQ33468" s="300"/>
      <c r="DR33468" s="300"/>
      <c r="DS33468" s="300"/>
      <c r="DT33468" s="300"/>
      <c r="DU33468" s="300"/>
      <c r="DV33468" s="300"/>
      <c r="DW33468" s="300"/>
      <c r="DX33468" s="300"/>
      <c r="DY33468" s="300"/>
      <c r="DZ33468" s="300"/>
      <c r="EA33468" s="300"/>
      <c r="EB33468" s="300"/>
      <c r="EC33468" s="300"/>
      <c r="ED33468" s="300"/>
      <c r="EE33468" s="300"/>
      <c r="EF33468" s="300"/>
      <c r="EG33468" s="300"/>
      <c r="EH33468" s="300"/>
      <c r="EI33468" s="300"/>
      <c r="EJ33468" s="300"/>
      <c r="EK33468" s="300"/>
      <c r="EL33468" s="300"/>
      <c r="EM33468" s="300"/>
      <c r="EN33468" s="300"/>
      <c r="EO33468" s="300"/>
      <c r="EP33468" s="300"/>
      <c r="EQ33468" s="300"/>
      <c r="ER33468" s="300"/>
      <c r="ES33468" s="300"/>
      <c r="ET33468" s="300"/>
      <c r="EU33468" s="300"/>
      <c r="EV33468" s="300"/>
      <c r="EW33468" s="300"/>
      <c r="EX33468" s="300"/>
      <c r="EY33468" s="300"/>
      <c r="EZ33468" s="300"/>
      <c r="FA33468" s="300"/>
      <c r="FB33468" s="300"/>
      <c r="FC33468" s="300"/>
      <c r="FD33468" s="300"/>
      <c r="FE33468" s="300"/>
      <c r="FF33468" s="300"/>
      <c r="FG33468" s="300"/>
      <c r="FH33468" s="300"/>
      <c r="FI33468" s="300"/>
      <c r="FJ33468" s="300"/>
      <c r="FK33468" s="300"/>
      <c r="FL33468" s="300"/>
      <c r="FM33468" s="300"/>
      <c r="FN33468" s="300"/>
      <c r="FO33468" s="300"/>
      <c r="FP33468" s="300"/>
      <c r="FQ33468" s="300"/>
      <c r="FR33468" s="300"/>
      <c r="FS33468" s="300"/>
      <c r="FT33468" s="300"/>
      <c r="FU33468" s="300"/>
      <c r="FV33468" s="300"/>
      <c r="FW33468" s="300"/>
      <c r="FX33468" s="300"/>
      <c r="FY33468" s="300"/>
      <c r="FZ33468" s="300"/>
      <c r="GA33468" s="300"/>
      <c r="GB33468" s="300"/>
      <c r="GC33468" s="300"/>
      <c r="GD33468" s="300"/>
      <c r="GE33468" s="300"/>
      <c r="GF33468" s="300"/>
      <c r="GG33468" s="300"/>
      <c r="GH33468" s="300"/>
      <c r="GI33468" s="300"/>
      <c r="GJ33468" s="300"/>
      <c r="GK33468" s="300"/>
    </row>
    <row r="33469" spans="4:193" x14ac:dyDescent="0.25">
      <c r="D33469" s="300"/>
      <c r="J33469" s="300"/>
      <c r="K33469" s="300"/>
      <c r="L33469" s="300"/>
      <c r="M33469" s="300"/>
      <c r="N33469" s="300"/>
      <c r="O33469" s="300"/>
      <c r="P33469" s="300"/>
      <c r="Q33469" s="300"/>
      <c r="R33469" s="300"/>
      <c r="S33469" s="300"/>
      <c r="T33469" s="300"/>
      <c r="U33469" s="300"/>
      <c r="V33469" s="300"/>
      <c r="W33469" s="300"/>
      <c r="X33469" s="300"/>
      <c r="Y33469" s="300"/>
      <c r="Z33469" s="300"/>
      <c r="AA33469" s="300"/>
      <c r="AB33469" s="300"/>
      <c r="AC33469" s="300"/>
      <c r="AD33469" s="300"/>
      <c r="AE33469" s="300"/>
      <c r="AF33469" s="300"/>
      <c r="AG33469" s="300"/>
      <c r="AH33469" s="300"/>
      <c r="AI33469" s="300"/>
      <c r="AJ33469" s="300"/>
      <c r="AK33469" s="300"/>
      <c r="AL33469" s="300"/>
      <c r="AM33469" s="300"/>
      <c r="AN33469" s="300"/>
      <c r="AO33469" s="300"/>
      <c r="AP33469" s="300"/>
      <c r="AQ33469" s="300"/>
      <c r="AR33469" s="300"/>
      <c r="AS33469" s="300"/>
      <c r="AT33469" s="300"/>
      <c r="AU33469" s="300"/>
      <c r="AV33469" s="300"/>
      <c r="AW33469" s="300"/>
      <c r="AX33469" s="300"/>
      <c r="AY33469" s="300"/>
      <c r="AZ33469" s="300"/>
      <c r="BA33469" s="300"/>
      <c r="BB33469" s="300"/>
      <c r="BC33469" s="300"/>
      <c r="BD33469" s="300"/>
      <c r="BE33469" s="300"/>
      <c r="BF33469" s="300"/>
      <c r="BG33469" s="300"/>
      <c r="BH33469" s="300"/>
      <c r="BI33469" s="300"/>
      <c r="BJ33469" s="300"/>
      <c r="BK33469" s="300"/>
      <c r="BL33469" s="300"/>
      <c r="BM33469" s="300"/>
      <c r="BN33469" s="300"/>
      <c r="BO33469" s="300"/>
      <c r="BP33469" s="300"/>
      <c r="BQ33469" s="300"/>
      <c r="BR33469" s="300"/>
      <c r="BS33469" s="300"/>
      <c r="BT33469" s="300"/>
      <c r="BU33469" s="300"/>
      <c r="BV33469" s="300"/>
      <c r="BW33469" s="300"/>
      <c r="BX33469" s="300"/>
      <c r="BY33469" s="300"/>
      <c r="BZ33469" s="300"/>
      <c r="CA33469" s="300"/>
      <c r="CB33469" s="300"/>
      <c r="CC33469" s="300"/>
      <c r="CD33469" s="300"/>
      <c r="CE33469" s="300"/>
      <c r="CF33469" s="300"/>
      <c r="CG33469" s="300"/>
      <c r="CH33469" s="300"/>
      <c r="CI33469" s="300"/>
      <c r="CJ33469" s="300"/>
      <c r="CK33469" s="300"/>
      <c r="CL33469" s="300"/>
      <c r="CM33469" s="300"/>
      <c r="CN33469" s="300"/>
      <c r="CO33469" s="300"/>
      <c r="CP33469" s="300"/>
      <c r="CQ33469" s="300"/>
      <c r="CR33469" s="300"/>
      <c r="CS33469" s="300"/>
      <c r="CT33469" s="300"/>
      <c r="CU33469" s="300"/>
      <c r="CV33469" s="300"/>
      <c r="CW33469" s="300"/>
      <c r="CX33469" s="300"/>
      <c r="CY33469" s="300"/>
      <c r="CZ33469" s="300"/>
      <c r="DA33469" s="300"/>
      <c r="DB33469" s="300"/>
      <c r="DC33469" s="300"/>
      <c r="DD33469" s="300"/>
      <c r="DE33469" s="300"/>
      <c r="DF33469" s="300"/>
      <c r="DG33469" s="300"/>
      <c r="DH33469" s="300"/>
      <c r="DI33469" s="300"/>
      <c r="DJ33469" s="300"/>
      <c r="DK33469" s="300"/>
      <c r="DL33469" s="300"/>
      <c r="DM33469" s="300"/>
      <c r="DN33469" s="300"/>
      <c r="DO33469" s="300"/>
      <c r="DP33469" s="300"/>
      <c r="DQ33469" s="300"/>
      <c r="DR33469" s="300"/>
      <c r="DS33469" s="300"/>
      <c r="DT33469" s="300"/>
      <c r="DU33469" s="300"/>
      <c r="DV33469" s="300"/>
      <c r="DW33469" s="300"/>
      <c r="DX33469" s="300"/>
      <c r="DY33469" s="300"/>
      <c r="DZ33469" s="300"/>
      <c r="EA33469" s="300"/>
      <c r="EB33469" s="300"/>
      <c r="EC33469" s="300"/>
      <c r="ED33469" s="300"/>
      <c r="EE33469" s="300"/>
      <c r="EF33469" s="300"/>
      <c r="EG33469" s="300"/>
      <c r="EH33469" s="300"/>
      <c r="EI33469" s="300"/>
      <c r="EJ33469" s="300"/>
      <c r="EK33469" s="300"/>
      <c r="EL33469" s="300"/>
      <c r="EM33469" s="300"/>
      <c r="EN33469" s="300"/>
      <c r="EO33469" s="300"/>
      <c r="EP33469" s="300"/>
      <c r="EQ33469" s="300"/>
      <c r="ER33469" s="300"/>
      <c r="ES33469" s="300"/>
      <c r="ET33469" s="300"/>
      <c r="EU33469" s="300"/>
      <c r="EV33469" s="300"/>
      <c r="EW33469" s="300"/>
      <c r="EX33469" s="300"/>
      <c r="EY33469" s="300"/>
      <c r="EZ33469" s="300"/>
      <c r="FA33469" s="300"/>
      <c r="FB33469" s="300"/>
      <c r="FC33469" s="300"/>
      <c r="FD33469" s="300"/>
      <c r="FE33469" s="300"/>
      <c r="FF33469" s="300"/>
      <c r="FG33469" s="300"/>
      <c r="FH33469" s="300"/>
      <c r="FI33469" s="300"/>
      <c r="FJ33469" s="300"/>
      <c r="FK33469" s="300"/>
      <c r="FL33469" s="300"/>
      <c r="FM33469" s="300"/>
      <c r="FN33469" s="300"/>
      <c r="FO33469" s="300"/>
      <c r="FP33469" s="300"/>
      <c r="FQ33469" s="300"/>
      <c r="FR33469" s="300"/>
      <c r="FS33469" s="300"/>
      <c r="FT33469" s="300"/>
      <c r="FU33469" s="300"/>
      <c r="FV33469" s="300"/>
      <c r="FW33469" s="300"/>
      <c r="FX33469" s="300"/>
      <c r="FY33469" s="300"/>
      <c r="FZ33469" s="300"/>
      <c r="GA33469" s="300"/>
      <c r="GB33469" s="300"/>
      <c r="GC33469" s="300"/>
      <c r="GD33469" s="300"/>
      <c r="GE33469" s="300"/>
      <c r="GF33469" s="300"/>
      <c r="GG33469" s="300"/>
      <c r="GH33469" s="300"/>
      <c r="GI33469" s="300"/>
      <c r="GJ33469" s="300"/>
      <c r="GK33469" s="300"/>
    </row>
    <row r="33470" spans="4:193" x14ac:dyDescent="0.25">
      <c r="D33470" s="300"/>
      <c r="J33470" s="300"/>
      <c r="K33470" s="300"/>
      <c r="L33470" s="300"/>
      <c r="M33470" s="300"/>
      <c r="N33470" s="300"/>
      <c r="O33470" s="300"/>
      <c r="P33470" s="300"/>
      <c r="Q33470" s="300"/>
      <c r="R33470" s="300"/>
      <c r="S33470" s="300"/>
      <c r="T33470" s="300"/>
      <c r="U33470" s="300"/>
      <c r="V33470" s="300"/>
      <c r="W33470" s="300"/>
      <c r="X33470" s="300"/>
      <c r="Y33470" s="300"/>
      <c r="Z33470" s="300"/>
      <c r="AA33470" s="300"/>
      <c r="AB33470" s="300"/>
      <c r="AC33470" s="300"/>
      <c r="AD33470" s="300"/>
      <c r="AE33470" s="300"/>
      <c r="AF33470" s="300"/>
      <c r="AG33470" s="300"/>
      <c r="AH33470" s="300"/>
      <c r="AI33470" s="300"/>
      <c r="AJ33470" s="300"/>
      <c r="AK33470" s="300"/>
      <c r="AL33470" s="300"/>
      <c r="AM33470" s="300"/>
      <c r="AN33470" s="300"/>
      <c r="AO33470" s="300"/>
      <c r="AP33470" s="300"/>
      <c r="AQ33470" s="300"/>
      <c r="AR33470" s="300"/>
      <c r="AS33470" s="300"/>
      <c r="AT33470" s="300"/>
      <c r="AU33470" s="300"/>
      <c r="AV33470" s="300"/>
      <c r="AW33470" s="300"/>
      <c r="AX33470" s="300"/>
      <c r="AY33470" s="300"/>
      <c r="AZ33470" s="300"/>
      <c r="BA33470" s="300"/>
      <c r="BB33470" s="300"/>
      <c r="BC33470" s="300"/>
      <c r="BD33470" s="300"/>
      <c r="BE33470" s="300"/>
      <c r="BF33470" s="300"/>
      <c r="BG33470" s="300"/>
      <c r="BH33470" s="300"/>
      <c r="BI33470" s="300"/>
      <c r="BJ33470" s="300"/>
      <c r="BK33470" s="300"/>
      <c r="BL33470" s="300"/>
      <c r="BM33470" s="300"/>
      <c r="BN33470" s="300"/>
      <c r="BO33470" s="300"/>
      <c r="BP33470" s="300"/>
      <c r="BQ33470" s="300"/>
      <c r="BR33470" s="300"/>
      <c r="BS33470" s="300"/>
      <c r="BT33470" s="300"/>
      <c r="BU33470" s="300"/>
      <c r="BV33470" s="300"/>
      <c r="BW33470" s="300"/>
      <c r="BX33470" s="300"/>
      <c r="BY33470" s="300"/>
      <c r="BZ33470" s="300"/>
      <c r="CA33470" s="300"/>
      <c r="CB33470" s="300"/>
      <c r="CC33470" s="300"/>
      <c r="CD33470" s="300"/>
      <c r="CE33470" s="300"/>
      <c r="CF33470" s="300"/>
      <c r="CG33470" s="300"/>
      <c r="CH33470" s="300"/>
      <c r="CI33470" s="300"/>
      <c r="CJ33470" s="300"/>
      <c r="CK33470" s="300"/>
      <c r="CL33470" s="300"/>
      <c r="CM33470" s="300"/>
      <c r="CN33470" s="300"/>
      <c r="CO33470" s="300"/>
      <c r="CP33470" s="300"/>
      <c r="CQ33470" s="300"/>
      <c r="CR33470" s="300"/>
      <c r="CS33470" s="300"/>
      <c r="CT33470" s="300"/>
      <c r="CU33470" s="300"/>
      <c r="CV33470" s="300"/>
      <c r="CW33470" s="300"/>
      <c r="CX33470" s="300"/>
      <c r="CY33470" s="300"/>
      <c r="CZ33470" s="300"/>
      <c r="DA33470" s="300"/>
      <c r="DB33470" s="300"/>
      <c r="DC33470" s="300"/>
      <c r="DD33470" s="300"/>
      <c r="DE33470" s="300"/>
      <c r="DF33470" s="300"/>
      <c r="DG33470" s="300"/>
      <c r="DH33470" s="300"/>
      <c r="DI33470" s="300"/>
      <c r="DJ33470" s="300"/>
      <c r="DK33470" s="300"/>
      <c r="DL33470" s="300"/>
      <c r="DM33470" s="300"/>
      <c r="DN33470" s="300"/>
      <c r="DO33470" s="300"/>
      <c r="DP33470" s="300"/>
      <c r="DQ33470" s="300"/>
      <c r="DR33470" s="300"/>
      <c r="DS33470" s="300"/>
      <c r="DT33470" s="300"/>
      <c r="DU33470" s="300"/>
      <c r="DV33470" s="300"/>
      <c r="DW33470" s="300"/>
      <c r="DX33470" s="300"/>
      <c r="DY33470" s="300"/>
      <c r="DZ33470" s="300"/>
      <c r="EA33470" s="300"/>
      <c r="EB33470" s="300"/>
      <c r="EC33470" s="300"/>
      <c r="ED33470" s="300"/>
      <c r="EE33470" s="300"/>
      <c r="EF33470" s="300"/>
      <c r="EG33470" s="300"/>
      <c r="EH33470" s="300"/>
      <c r="EI33470" s="300"/>
      <c r="EJ33470" s="300"/>
      <c r="EK33470" s="300"/>
      <c r="EL33470" s="300"/>
      <c r="EM33470" s="300"/>
      <c r="EN33470" s="300"/>
      <c r="EO33470" s="300"/>
      <c r="EP33470" s="300"/>
      <c r="EQ33470" s="300"/>
      <c r="ER33470" s="300"/>
      <c r="ES33470" s="300"/>
      <c r="ET33470" s="300"/>
      <c r="EU33470" s="300"/>
      <c r="EV33470" s="300"/>
      <c r="EW33470" s="300"/>
      <c r="EX33470" s="300"/>
      <c r="EY33470" s="300"/>
      <c r="EZ33470" s="300"/>
      <c r="FA33470" s="300"/>
      <c r="FB33470" s="300"/>
      <c r="FC33470" s="300"/>
      <c r="FD33470" s="300"/>
      <c r="FE33470" s="300"/>
      <c r="FF33470" s="300"/>
      <c r="FG33470" s="300"/>
      <c r="FH33470" s="300"/>
      <c r="FI33470" s="300"/>
      <c r="FJ33470" s="300"/>
      <c r="FK33470" s="300"/>
      <c r="FL33470" s="300"/>
      <c r="FM33470" s="300"/>
      <c r="FN33470" s="300"/>
      <c r="FO33470" s="300"/>
      <c r="FP33470" s="300"/>
      <c r="FQ33470" s="300"/>
      <c r="FR33470" s="300"/>
      <c r="FS33470" s="300"/>
      <c r="FT33470" s="300"/>
      <c r="FU33470" s="300"/>
      <c r="FV33470" s="300"/>
      <c r="FW33470" s="300"/>
      <c r="FX33470" s="300"/>
      <c r="FY33470" s="300"/>
      <c r="FZ33470" s="300"/>
      <c r="GA33470" s="300"/>
      <c r="GB33470" s="300"/>
      <c r="GC33470" s="300"/>
      <c r="GD33470" s="300"/>
      <c r="GE33470" s="300"/>
      <c r="GF33470" s="300"/>
      <c r="GG33470" s="300"/>
      <c r="GH33470" s="300"/>
      <c r="GI33470" s="300"/>
      <c r="GJ33470" s="300"/>
      <c r="GK33470" s="300"/>
    </row>
    <row r="33471" spans="4:193" x14ac:dyDescent="0.25">
      <c r="D33471" s="300"/>
      <c r="J33471" s="300"/>
      <c r="K33471" s="300"/>
      <c r="L33471" s="300"/>
      <c r="M33471" s="300"/>
      <c r="N33471" s="300"/>
      <c r="O33471" s="300"/>
      <c r="P33471" s="300"/>
      <c r="Q33471" s="300"/>
      <c r="R33471" s="300"/>
      <c r="S33471" s="300"/>
      <c r="T33471" s="300"/>
      <c r="U33471" s="300"/>
      <c r="V33471" s="300"/>
      <c r="W33471" s="300"/>
      <c r="X33471" s="300"/>
      <c r="Y33471" s="300"/>
      <c r="Z33471" s="300"/>
      <c r="AA33471" s="300"/>
      <c r="AB33471" s="300"/>
      <c r="AC33471" s="300"/>
      <c r="AD33471" s="300"/>
      <c r="AE33471" s="300"/>
      <c r="AF33471" s="300"/>
      <c r="AG33471" s="300"/>
      <c r="AH33471" s="300"/>
      <c r="AI33471" s="300"/>
      <c r="AJ33471" s="300"/>
      <c r="AK33471" s="300"/>
      <c r="AL33471" s="300"/>
      <c r="AM33471" s="300"/>
      <c r="AN33471" s="300"/>
      <c r="AO33471" s="300"/>
      <c r="AP33471" s="300"/>
      <c r="AQ33471" s="300"/>
      <c r="AR33471" s="300"/>
      <c r="AS33471" s="300"/>
      <c r="AT33471" s="300"/>
      <c r="AU33471" s="300"/>
      <c r="AV33471" s="300"/>
      <c r="AW33471" s="300"/>
      <c r="AX33471" s="300"/>
      <c r="AY33471" s="300"/>
      <c r="AZ33471" s="300"/>
      <c r="BA33471" s="300"/>
      <c r="BB33471" s="300"/>
      <c r="BC33471" s="300"/>
      <c r="BD33471" s="300"/>
      <c r="BE33471" s="300"/>
      <c r="BF33471" s="300"/>
      <c r="BG33471" s="300"/>
      <c r="BH33471" s="300"/>
      <c r="BI33471" s="300"/>
      <c r="BJ33471" s="300"/>
      <c r="BK33471" s="300"/>
      <c r="BL33471" s="300"/>
      <c r="BM33471" s="300"/>
      <c r="BN33471" s="300"/>
      <c r="BO33471" s="300"/>
      <c r="BP33471" s="300"/>
      <c r="BQ33471" s="300"/>
      <c r="BR33471" s="300"/>
      <c r="BS33471" s="300"/>
      <c r="BT33471" s="300"/>
      <c r="BU33471" s="300"/>
      <c r="BV33471" s="300"/>
      <c r="BW33471" s="300"/>
      <c r="BX33471" s="300"/>
      <c r="BY33471" s="300"/>
      <c r="BZ33471" s="300"/>
      <c r="CA33471" s="300"/>
      <c r="CB33471" s="300"/>
      <c r="CC33471" s="300"/>
      <c r="CD33471" s="300"/>
      <c r="CE33471" s="300"/>
      <c r="CF33471" s="300"/>
      <c r="CG33471" s="300"/>
      <c r="CH33471" s="300"/>
      <c r="CI33471" s="300"/>
      <c r="CJ33471" s="300"/>
      <c r="CK33471" s="300"/>
      <c r="CL33471" s="300"/>
      <c r="CM33471" s="300"/>
      <c r="CN33471" s="300"/>
      <c r="CO33471" s="300"/>
      <c r="CP33471" s="300"/>
      <c r="CQ33471" s="300"/>
      <c r="CR33471" s="300"/>
      <c r="CS33471" s="300"/>
      <c r="CT33471" s="300"/>
      <c r="CU33471" s="300"/>
      <c r="CV33471" s="300"/>
      <c r="CW33471" s="300"/>
      <c r="CX33471" s="300"/>
      <c r="CY33471" s="300"/>
      <c r="CZ33471" s="300"/>
      <c r="DA33471" s="300"/>
      <c r="DB33471" s="300"/>
      <c r="DC33471" s="300"/>
      <c r="DD33471" s="300"/>
      <c r="DE33471" s="300"/>
      <c r="DF33471" s="300"/>
      <c r="DG33471" s="300"/>
      <c r="DH33471" s="300"/>
      <c r="DI33471" s="300"/>
      <c r="DJ33471" s="300"/>
      <c r="DK33471" s="300"/>
      <c r="DL33471" s="300"/>
      <c r="DM33471" s="300"/>
      <c r="DN33471" s="300"/>
      <c r="DO33471" s="300"/>
      <c r="DP33471" s="300"/>
      <c r="DQ33471" s="300"/>
      <c r="DR33471" s="300"/>
      <c r="DS33471" s="300"/>
      <c r="DT33471" s="300"/>
      <c r="DU33471" s="300"/>
      <c r="DV33471" s="300"/>
      <c r="DW33471" s="300"/>
      <c r="DX33471" s="300"/>
      <c r="DY33471" s="300"/>
      <c r="DZ33471" s="300"/>
      <c r="EA33471" s="300"/>
      <c r="EB33471" s="300"/>
      <c r="EC33471" s="300"/>
      <c r="ED33471" s="300"/>
      <c r="EE33471" s="300"/>
      <c r="EF33471" s="300"/>
      <c r="EG33471" s="300"/>
      <c r="EH33471" s="300"/>
      <c r="EI33471" s="300"/>
      <c r="EJ33471" s="300"/>
      <c r="EK33471" s="300"/>
      <c r="EL33471" s="300"/>
      <c r="EM33471" s="300"/>
      <c r="EN33471" s="300"/>
      <c r="EO33471" s="300"/>
      <c r="EP33471" s="300"/>
      <c r="EQ33471" s="300"/>
      <c r="ER33471" s="300"/>
      <c r="ES33471" s="300"/>
      <c r="ET33471" s="300"/>
      <c r="EU33471" s="300"/>
      <c r="EV33471" s="300"/>
      <c r="EW33471" s="300"/>
      <c r="EX33471" s="300"/>
      <c r="EY33471" s="300"/>
      <c r="EZ33471" s="300"/>
      <c r="FA33471" s="300"/>
      <c r="FB33471" s="300"/>
      <c r="FC33471" s="300"/>
      <c r="FD33471" s="300"/>
      <c r="FE33471" s="300"/>
      <c r="FF33471" s="300"/>
      <c r="FG33471" s="300"/>
      <c r="FH33471" s="300"/>
      <c r="FI33471" s="300"/>
      <c r="FJ33471" s="300"/>
      <c r="FK33471" s="300"/>
      <c r="FL33471" s="300"/>
      <c r="FM33471" s="300"/>
      <c r="FN33471" s="300"/>
      <c r="FO33471" s="300"/>
      <c r="FP33471" s="300"/>
      <c r="FQ33471" s="300"/>
      <c r="FR33471" s="300"/>
      <c r="FS33471" s="300"/>
      <c r="FT33471" s="300"/>
      <c r="FU33471" s="300"/>
      <c r="FV33471" s="300"/>
      <c r="FW33471" s="300"/>
      <c r="FX33471" s="300"/>
      <c r="FY33471" s="300"/>
      <c r="FZ33471" s="300"/>
      <c r="GA33471" s="300"/>
      <c r="GB33471" s="300"/>
      <c r="GC33471" s="300"/>
      <c r="GD33471" s="300"/>
      <c r="GE33471" s="300"/>
      <c r="GF33471" s="300"/>
      <c r="GG33471" s="300"/>
      <c r="GH33471" s="300"/>
      <c r="GI33471" s="300"/>
      <c r="GJ33471" s="300"/>
      <c r="GK33471" s="300"/>
    </row>
    <row r="33472" spans="4:193" x14ac:dyDescent="0.25">
      <c r="D33472" s="300"/>
      <c r="J33472" s="300"/>
      <c r="K33472" s="300"/>
      <c r="L33472" s="300"/>
      <c r="M33472" s="300"/>
      <c r="N33472" s="300"/>
      <c r="O33472" s="300"/>
      <c r="P33472" s="300"/>
      <c r="Q33472" s="300"/>
      <c r="R33472" s="300"/>
      <c r="S33472" s="300"/>
      <c r="T33472" s="300"/>
      <c r="U33472" s="300"/>
      <c r="V33472" s="300"/>
      <c r="W33472" s="300"/>
      <c r="X33472" s="300"/>
      <c r="Y33472" s="300"/>
      <c r="Z33472" s="300"/>
      <c r="AA33472" s="300"/>
      <c r="AB33472" s="300"/>
      <c r="AC33472" s="300"/>
      <c r="AD33472" s="300"/>
      <c r="AE33472" s="300"/>
      <c r="AF33472" s="300"/>
      <c r="AG33472" s="300"/>
      <c r="AH33472" s="300"/>
      <c r="AI33472" s="300"/>
      <c r="AJ33472" s="300"/>
      <c r="AK33472" s="300"/>
      <c r="AL33472" s="300"/>
      <c r="AM33472" s="300"/>
      <c r="AN33472" s="300"/>
      <c r="AO33472" s="300"/>
      <c r="AP33472" s="300"/>
      <c r="AQ33472" s="300"/>
      <c r="AR33472" s="300"/>
      <c r="AS33472" s="300"/>
      <c r="AT33472" s="300"/>
      <c r="AU33472" s="300"/>
      <c r="AV33472" s="300"/>
      <c r="AW33472" s="300"/>
      <c r="AX33472" s="300"/>
      <c r="AY33472" s="300"/>
      <c r="AZ33472" s="300"/>
      <c r="BA33472" s="300"/>
      <c r="BB33472" s="300"/>
      <c r="BC33472" s="300"/>
      <c r="BD33472" s="300"/>
      <c r="BE33472" s="300"/>
      <c r="BF33472" s="300"/>
      <c r="BG33472" s="300"/>
      <c r="BH33472" s="300"/>
      <c r="BI33472" s="300"/>
      <c r="BJ33472" s="300"/>
      <c r="BK33472" s="300"/>
      <c r="BL33472" s="300"/>
      <c r="BM33472" s="300"/>
      <c r="BN33472" s="300"/>
      <c r="BO33472" s="300"/>
      <c r="BP33472" s="300"/>
      <c r="BQ33472" s="300"/>
      <c r="BR33472" s="300"/>
      <c r="BS33472" s="300"/>
      <c r="BT33472" s="300"/>
      <c r="BU33472" s="300"/>
      <c r="BV33472" s="300"/>
      <c r="BW33472" s="300"/>
      <c r="BX33472" s="300"/>
      <c r="BY33472" s="300"/>
      <c r="BZ33472" s="300"/>
      <c r="CA33472" s="300"/>
      <c r="CB33472" s="300"/>
      <c r="CC33472" s="300"/>
      <c r="CD33472" s="300"/>
      <c r="CE33472" s="300"/>
      <c r="CF33472" s="300"/>
      <c r="CG33472" s="300"/>
      <c r="CH33472" s="300"/>
      <c r="CI33472" s="300"/>
      <c r="CJ33472" s="300"/>
      <c r="CK33472" s="300"/>
      <c r="CL33472" s="300"/>
      <c r="CM33472" s="300"/>
      <c r="CN33472" s="300"/>
      <c r="CO33472" s="300"/>
      <c r="CP33472" s="300"/>
      <c r="CQ33472" s="300"/>
      <c r="CR33472" s="300"/>
      <c r="CS33472" s="300"/>
      <c r="CT33472" s="300"/>
      <c r="CU33472" s="300"/>
      <c r="CV33472" s="300"/>
      <c r="CW33472" s="300"/>
      <c r="CX33472" s="300"/>
      <c r="CY33472" s="300"/>
      <c r="CZ33472" s="300"/>
      <c r="DA33472" s="300"/>
      <c r="DB33472" s="300"/>
      <c r="DC33472" s="300"/>
      <c r="DD33472" s="300"/>
      <c r="DE33472" s="300"/>
      <c r="DF33472" s="300"/>
      <c r="DG33472" s="300"/>
      <c r="DH33472" s="300"/>
      <c r="DI33472" s="300"/>
      <c r="DJ33472" s="300"/>
      <c r="DK33472" s="300"/>
      <c r="DL33472" s="300"/>
      <c r="DM33472" s="300"/>
      <c r="DN33472" s="300"/>
      <c r="DO33472" s="300"/>
      <c r="DP33472" s="300"/>
      <c r="DQ33472" s="300"/>
      <c r="DR33472" s="300"/>
      <c r="DS33472" s="300"/>
      <c r="DT33472" s="300"/>
      <c r="DU33472" s="300"/>
      <c r="DV33472" s="300"/>
      <c r="DW33472" s="300"/>
      <c r="DX33472" s="300"/>
      <c r="DY33472" s="300"/>
      <c r="DZ33472" s="300"/>
      <c r="EA33472" s="300"/>
      <c r="EB33472" s="300"/>
      <c r="EC33472" s="300"/>
      <c r="ED33472" s="300"/>
      <c r="EE33472" s="300"/>
      <c r="EF33472" s="300"/>
      <c r="EG33472" s="300"/>
      <c r="EH33472" s="300"/>
      <c r="EI33472" s="300"/>
      <c r="EJ33472" s="300"/>
      <c r="EK33472" s="300"/>
      <c r="EL33472" s="300"/>
      <c r="EM33472" s="300"/>
      <c r="EN33472" s="300"/>
      <c r="EO33472" s="300"/>
      <c r="EP33472" s="300"/>
      <c r="EQ33472" s="300"/>
      <c r="ER33472" s="300"/>
      <c r="ES33472" s="300"/>
      <c r="ET33472" s="300"/>
      <c r="EU33472" s="300"/>
      <c r="EV33472" s="300"/>
      <c r="EW33472" s="300"/>
      <c r="EX33472" s="300"/>
      <c r="EY33472" s="300"/>
      <c r="EZ33472" s="300"/>
      <c r="FA33472" s="300"/>
      <c r="FB33472" s="300"/>
      <c r="FC33472" s="300"/>
      <c r="FD33472" s="300"/>
      <c r="FE33472" s="300"/>
      <c r="FF33472" s="300"/>
      <c r="FG33472" s="300"/>
      <c r="FH33472" s="300"/>
      <c r="FI33472" s="300"/>
      <c r="FJ33472" s="300"/>
      <c r="FK33472" s="300"/>
      <c r="FL33472" s="300"/>
      <c r="FM33472" s="300"/>
      <c r="FN33472" s="300"/>
      <c r="FO33472" s="300"/>
      <c r="FP33472" s="300"/>
      <c r="FQ33472" s="300"/>
      <c r="FR33472" s="300"/>
      <c r="FS33472" s="300"/>
      <c r="FT33472" s="300"/>
      <c r="FU33472" s="300"/>
      <c r="FV33472" s="300"/>
      <c r="FW33472" s="300"/>
      <c r="FX33472" s="300"/>
      <c r="FY33472" s="300"/>
      <c r="FZ33472" s="300"/>
      <c r="GA33472" s="300"/>
      <c r="GB33472" s="300"/>
      <c r="GC33472" s="300"/>
      <c r="GD33472" s="300"/>
      <c r="GE33472" s="300"/>
      <c r="GF33472" s="300"/>
      <c r="GG33472" s="300"/>
      <c r="GH33472" s="300"/>
      <c r="GI33472" s="300"/>
      <c r="GJ33472" s="300"/>
      <c r="GK33472" s="300"/>
    </row>
    <row r="33473" spans="4:193" x14ac:dyDescent="0.25">
      <c r="D33473" s="300"/>
      <c r="J33473" s="300"/>
      <c r="K33473" s="300"/>
      <c r="L33473" s="300"/>
      <c r="M33473" s="300"/>
      <c r="N33473" s="300"/>
      <c r="O33473" s="300"/>
      <c r="P33473" s="300"/>
      <c r="Q33473" s="300"/>
      <c r="R33473" s="300"/>
      <c r="S33473" s="300"/>
      <c r="T33473" s="300"/>
      <c r="U33473" s="300"/>
      <c r="V33473" s="300"/>
      <c r="W33473" s="300"/>
      <c r="X33473" s="300"/>
      <c r="Y33473" s="300"/>
      <c r="Z33473" s="300"/>
      <c r="AA33473" s="300"/>
      <c r="AB33473" s="300"/>
      <c r="AC33473" s="300"/>
      <c r="AD33473" s="300"/>
      <c r="AE33473" s="300"/>
      <c r="AF33473" s="300"/>
      <c r="AG33473" s="300"/>
      <c r="AH33473" s="300"/>
      <c r="AI33473" s="300"/>
      <c r="AJ33473" s="300"/>
      <c r="AK33473" s="300"/>
      <c r="AL33473" s="300"/>
      <c r="AM33473" s="300"/>
      <c r="AN33473" s="300"/>
      <c r="AO33473" s="300"/>
      <c r="AP33473" s="300"/>
      <c r="AQ33473" s="300"/>
      <c r="AR33473" s="300"/>
      <c r="AS33473" s="300"/>
      <c r="AT33473" s="300"/>
      <c r="AU33473" s="300"/>
      <c r="AV33473" s="300"/>
      <c r="AW33473" s="300"/>
      <c r="AX33473" s="300"/>
      <c r="AY33473" s="300"/>
      <c r="AZ33473" s="300"/>
      <c r="BA33473" s="300"/>
      <c r="BB33473" s="300"/>
      <c r="BC33473" s="300"/>
      <c r="BD33473" s="300"/>
      <c r="BE33473" s="300"/>
      <c r="BF33473" s="300"/>
      <c r="BG33473" s="300"/>
      <c r="BH33473" s="300"/>
      <c r="BI33473" s="300"/>
      <c r="BJ33473" s="300"/>
      <c r="BK33473" s="300"/>
      <c r="BL33473" s="300"/>
      <c r="BM33473" s="300"/>
      <c r="BN33473" s="300"/>
      <c r="BO33473" s="300"/>
      <c r="BP33473" s="300"/>
      <c r="BQ33473" s="300"/>
      <c r="BR33473" s="300"/>
      <c r="BS33473" s="300"/>
      <c r="BT33473" s="300"/>
      <c r="BU33473" s="300"/>
      <c r="BV33473" s="300"/>
      <c r="BW33473" s="300"/>
      <c r="BX33473" s="300"/>
      <c r="BY33473" s="300"/>
      <c r="BZ33473" s="300"/>
      <c r="CA33473" s="300"/>
      <c r="CB33473" s="300"/>
      <c r="CC33473" s="300"/>
      <c r="CD33473" s="300"/>
      <c r="CE33473" s="300"/>
      <c r="CF33473" s="300"/>
      <c r="CG33473" s="300"/>
      <c r="CH33473" s="300"/>
      <c r="CI33473" s="300"/>
      <c r="CJ33473" s="300"/>
      <c r="CK33473" s="300"/>
      <c r="CL33473" s="300"/>
      <c r="CM33473" s="300"/>
      <c r="CN33473" s="300"/>
      <c r="CO33473" s="300"/>
      <c r="CP33473" s="300"/>
      <c r="CQ33473" s="300"/>
      <c r="CR33473" s="300"/>
      <c r="CS33473" s="300"/>
      <c r="CT33473" s="300"/>
      <c r="CU33473" s="300"/>
      <c r="CV33473" s="300"/>
      <c r="CW33473" s="300"/>
      <c r="CX33473" s="300"/>
      <c r="CY33473" s="300"/>
      <c r="CZ33473" s="300"/>
      <c r="DA33473" s="300"/>
      <c r="DB33473" s="300"/>
      <c r="DC33473" s="300"/>
      <c r="DD33473" s="300"/>
      <c r="DE33473" s="300"/>
      <c r="DF33473" s="300"/>
      <c r="DG33473" s="300"/>
      <c r="DH33473" s="300"/>
      <c r="DI33473" s="300"/>
      <c r="DJ33473" s="300"/>
      <c r="DK33473" s="300"/>
      <c r="DL33473" s="300"/>
      <c r="DM33473" s="300"/>
      <c r="DN33473" s="300"/>
      <c r="DO33473" s="300"/>
      <c r="DP33473" s="300"/>
      <c r="DQ33473" s="300"/>
      <c r="DR33473" s="300"/>
      <c r="DS33473" s="300"/>
      <c r="DT33473" s="300"/>
      <c r="DU33473" s="300"/>
      <c r="DV33473" s="300"/>
      <c r="DW33473" s="300"/>
      <c r="DX33473" s="300"/>
      <c r="DY33473" s="300"/>
      <c r="DZ33473" s="300"/>
      <c r="EA33473" s="300"/>
      <c r="EB33473" s="300"/>
      <c r="EC33473" s="300"/>
      <c r="ED33473" s="300"/>
      <c r="EE33473" s="300"/>
      <c r="EF33473" s="300"/>
      <c r="EG33473" s="300"/>
      <c r="EH33473" s="300"/>
      <c r="EI33473" s="300"/>
      <c r="EJ33473" s="300"/>
      <c r="EK33473" s="300"/>
      <c r="EL33473" s="300"/>
      <c r="EM33473" s="300"/>
      <c r="EN33473" s="300"/>
      <c r="EO33473" s="300"/>
      <c r="EP33473" s="300"/>
      <c r="EQ33473" s="300"/>
      <c r="ER33473" s="300"/>
      <c r="ES33473" s="300"/>
      <c r="ET33473" s="300"/>
      <c r="EU33473" s="300"/>
      <c r="EV33473" s="300"/>
      <c r="EW33473" s="300"/>
      <c r="EX33473" s="300"/>
      <c r="EY33473" s="300"/>
      <c r="EZ33473" s="300"/>
      <c r="FA33473" s="300"/>
      <c r="FB33473" s="300"/>
      <c r="FC33473" s="300"/>
      <c r="FD33473" s="300"/>
      <c r="FE33473" s="300"/>
      <c r="FF33473" s="300"/>
      <c r="FG33473" s="300"/>
      <c r="FH33473" s="300"/>
      <c r="FI33473" s="300"/>
      <c r="FJ33473" s="300"/>
      <c r="FK33473" s="300"/>
      <c r="FL33473" s="300"/>
      <c r="FM33473" s="300"/>
      <c r="FN33473" s="300"/>
      <c r="FO33473" s="300"/>
      <c r="FP33473" s="300"/>
      <c r="FQ33473" s="300"/>
      <c r="FR33473" s="300"/>
      <c r="FS33473" s="300"/>
      <c r="FT33473" s="300"/>
      <c r="FU33473" s="300"/>
      <c r="FV33473" s="300"/>
      <c r="FW33473" s="300"/>
      <c r="FX33473" s="300"/>
      <c r="FY33473" s="300"/>
      <c r="FZ33473" s="300"/>
      <c r="GA33473" s="300"/>
      <c r="GB33473" s="300"/>
      <c r="GC33473" s="300"/>
      <c r="GD33473" s="300"/>
      <c r="GE33473" s="300"/>
      <c r="GF33473" s="300"/>
      <c r="GG33473" s="300"/>
      <c r="GH33473" s="300"/>
      <c r="GI33473" s="300"/>
      <c r="GJ33473" s="300"/>
      <c r="GK33473" s="300"/>
    </row>
    <row r="33474" spans="4:193" x14ac:dyDescent="0.25">
      <c r="D33474" s="300"/>
      <c r="J33474" s="300"/>
      <c r="K33474" s="300"/>
      <c r="L33474" s="300"/>
      <c r="M33474" s="300"/>
      <c r="N33474" s="300"/>
      <c r="O33474" s="300"/>
      <c r="P33474" s="300"/>
      <c r="Q33474" s="300"/>
      <c r="R33474" s="300"/>
      <c r="S33474" s="300"/>
      <c r="T33474" s="300"/>
      <c r="U33474" s="300"/>
      <c r="V33474" s="300"/>
      <c r="W33474" s="300"/>
      <c r="X33474" s="300"/>
      <c r="Y33474" s="300"/>
      <c r="Z33474" s="300"/>
      <c r="AA33474" s="300"/>
      <c r="AB33474" s="300"/>
      <c r="AC33474" s="300"/>
      <c r="AD33474" s="300"/>
      <c r="AE33474" s="300"/>
      <c r="AF33474" s="300"/>
      <c r="AG33474" s="300"/>
      <c r="AH33474" s="300"/>
      <c r="AI33474" s="300"/>
      <c r="AJ33474" s="300"/>
      <c r="AK33474" s="300"/>
      <c r="AL33474" s="300"/>
      <c r="AM33474" s="300"/>
      <c r="AN33474" s="300"/>
      <c r="AO33474" s="300"/>
      <c r="AP33474" s="300"/>
      <c r="AQ33474" s="300"/>
      <c r="AR33474" s="300"/>
      <c r="AS33474" s="300"/>
      <c r="AT33474" s="300"/>
      <c r="AU33474" s="300"/>
      <c r="AV33474" s="300"/>
      <c r="AW33474" s="300"/>
      <c r="AX33474" s="300"/>
      <c r="AY33474" s="300"/>
      <c r="AZ33474" s="300"/>
      <c r="BA33474" s="300"/>
      <c r="BB33474" s="300"/>
      <c r="BC33474" s="300"/>
      <c r="BD33474" s="300"/>
      <c r="BE33474" s="300"/>
      <c r="BF33474" s="300"/>
      <c r="BG33474" s="300"/>
      <c r="BH33474" s="300"/>
      <c r="BI33474" s="300"/>
      <c r="BJ33474" s="300"/>
      <c r="BK33474" s="300"/>
      <c r="BL33474" s="300"/>
      <c r="BM33474" s="300"/>
      <c r="BN33474" s="300"/>
      <c r="BO33474" s="300"/>
      <c r="BP33474" s="300"/>
      <c r="BQ33474" s="300"/>
      <c r="BR33474" s="300"/>
      <c r="BS33474" s="300"/>
      <c r="BT33474" s="300"/>
      <c r="BU33474" s="300"/>
      <c r="BV33474" s="300"/>
      <c r="BW33474" s="300"/>
      <c r="BX33474" s="300"/>
      <c r="BY33474" s="300"/>
      <c r="BZ33474" s="300"/>
      <c r="CA33474" s="300"/>
      <c r="CB33474" s="300"/>
      <c r="CC33474" s="300"/>
      <c r="CD33474" s="300"/>
      <c r="CE33474" s="300"/>
      <c r="CF33474" s="300"/>
      <c r="CG33474" s="300"/>
      <c r="CH33474" s="300"/>
      <c r="CI33474" s="300"/>
      <c r="CJ33474" s="300"/>
      <c r="CK33474" s="300"/>
      <c r="CL33474" s="300"/>
      <c r="CM33474" s="300"/>
      <c r="CN33474" s="300"/>
      <c r="CO33474" s="300"/>
      <c r="CP33474" s="300"/>
      <c r="CQ33474" s="300"/>
      <c r="CR33474" s="300"/>
      <c r="CS33474" s="300"/>
      <c r="CT33474" s="300"/>
      <c r="CU33474" s="300"/>
      <c r="CV33474" s="300"/>
      <c r="CW33474" s="300"/>
      <c r="CX33474" s="300"/>
      <c r="CY33474" s="300"/>
      <c r="CZ33474" s="300"/>
      <c r="DA33474" s="300"/>
      <c r="DB33474" s="300"/>
      <c r="DC33474" s="300"/>
      <c r="DD33474" s="300"/>
      <c r="DE33474" s="300"/>
      <c r="DF33474" s="300"/>
      <c r="DG33474" s="300"/>
      <c r="DH33474" s="300"/>
      <c r="DI33474" s="300"/>
      <c r="DJ33474" s="300"/>
      <c r="DK33474" s="300"/>
      <c r="DL33474" s="300"/>
      <c r="DM33474" s="300"/>
      <c r="DN33474" s="300"/>
      <c r="DO33474" s="300"/>
      <c r="DP33474" s="300"/>
      <c r="DQ33474" s="300"/>
      <c r="DR33474" s="300"/>
      <c r="DS33474" s="300"/>
      <c r="DT33474" s="300"/>
      <c r="DU33474" s="300"/>
      <c r="DV33474" s="300"/>
      <c r="DW33474" s="300"/>
      <c r="DX33474" s="300"/>
      <c r="DY33474" s="300"/>
      <c r="DZ33474" s="300"/>
      <c r="EA33474" s="300"/>
      <c r="EB33474" s="300"/>
      <c r="EC33474" s="300"/>
      <c r="ED33474" s="300"/>
      <c r="EE33474" s="300"/>
      <c r="EF33474" s="300"/>
      <c r="EG33474" s="300"/>
      <c r="EH33474" s="300"/>
      <c r="EI33474" s="300"/>
      <c r="EJ33474" s="300"/>
      <c r="EK33474" s="300"/>
      <c r="EL33474" s="300"/>
      <c r="EM33474" s="300"/>
      <c r="EN33474" s="300"/>
      <c r="EO33474" s="300"/>
      <c r="EP33474" s="300"/>
      <c r="EQ33474" s="300"/>
      <c r="ER33474" s="300"/>
      <c r="ES33474" s="300"/>
      <c r="ET33474" s="300"/>
      <c r="EU33474" s="300"/>
      <c r="EV33474" s="300"/>
      <c r="EW33474" s="300"/>
      <c r="EX33474" s="300"/>
      <c r="EY33474" s="300"/>
      <c r="EZ33474" s="300"/>
      <c r="FA33474" s="300"/>
      <c r="FB33474" s="300"/>
      <c r="FC33474" s="300"/>
      <c r="FD33474" s="300"/>
      <c r="FE33474" s="300"/>
      <c r="FF33474" s="300"/>
      <c r="FG33474" s="300"/>
      <c r="FH33474" s="300"/>
      <c r="FI33474" s="300"/>
      <c r="FJ33474" s="300"/>
      <c r="FK33474" s="300"/>
      <c r="FL33474" s="300"/>
      <c r="FM33474" s="300"/>
      <c r="FN33474" s="300"/>
      <c r="FO33474" s="300"/>
      <c r="FP33474" s="300"/>
      <c r="FQ33474" s="300"/>
      <c r="FR33474" s="300"/>
      <c r="FS33474" s="300"/>
      <c r="FT33474" s="300"/>
      <c r="FU33474" s="300"/>
      <c r="FV33474" s="300"/>
      <c r="FW33474" s="300"/>
      <c r="FX33474" s="300"/>
      <c r="FY33474" s="300"/>
      <c r="FZ33474" s="300"/>
      <c r="GA33474" s="300"/>
      <c r="GB33474" s="300"/>
      <c r="GC33474" s="300"/>
      <c r="GD33474" s="300"/>
      <c r="GE33474" s="300"/>
      <c r="GF33474" s="300"/>
      <c r="GG33474" s="300"/>
      <c r="GH33474" s="300"/>
      <c r="GI33474" s="300"/>
      <c r="GJ33474" s="300"/>
      <c r="GK33474" s="300"/>
    </row>
    <row r="33475" spans="4:193" x14ac:dyDescent="0.25">
      <c r="D33475" s="300"/>
      <c r="J33475" s="300"/>
      <c r="K33475" s="300"/>
      <c r="L33475" s="300"/>
      <c r="M33475" s="300"/>
      <c r="N33475" s="300"/>
      <c r="O33475" s="300"/>
      <c r="P33475" s="300"/>
      <c r="Q33475" s="300"/>
      <c r="R33475" s="300"/>
      <c r="S33475" s="300"/>
      <c r="T33475" s="300"/>
      <c r="U33475" s="300"/>
      <c r="V33475" s="300"/>
      <c r="W33475" s="300"/>
      <c r="X33475" s="300"/>
      <c r="Y33475" s="300"/>
      <c r="Z33475" s="300"/>
      <c r="AA33475" s="300"/>
      <c r="AB33475" s="300"/>
      <c r="AC33475" s="300"/>
      <c r="AD33475" s="300"/>
      <c r="AE33475" s="300"/>
      <c r="AF33475" s="300"/>
      <c r="AG33475" s="300"/>
      <c r="AH33475" s="300"/>
      <c r="AI33475" s="300"/>
      <c r="AJ33475" s="300"/>
      <c r="AK33475" s="300"/>
      <c r="AL33475" s="300"/>
      <c r="AM33475" s="300"/>
      <c r="AN33475" s="300"/>
      <c r="AO33475" s="300"/>
      <c r="AP33475" s="300"/>
      <c r="AQ33475" s="300"/>
      <c r="AR33475" s="300"/>
      <c r="AS33475" s="300"/>
      <c r="AT33475" s="300"/>
      <c r="AU33475" s="300"/>
      <c r="AV33475" s="300"/>
      <c r="AW33475" s="300"/>
      <c r="AX33475" s="300"/>
      <c r="AY33475" s="300"/>
      <c r="AZ33475" s="300"/>
      <c r="BA33475" s="300"/>
      <c r="BB33475" s="300"/>
      <c r="BC33475" s="300"/>
      <c r="BD33475" s="300"/>
      <c r="BE33475" s="300"/>
      <c r="BF33475" s="300"/>
      <c r="BG33475" s="300"/>
      <c r="BH33475" s="300"/>
      <c r="BI33475" s="300"/>
      <c r="BJ33475" s="300"/>
      <c r="BK33475" s="300"/>
      <c r="BL33475" s="300"/>
      <c r="BM33475" s="300"/>
      <c r="BN33475" s="300"/>
      <c r="BO33475" s="300"/>
      <c r="BP33475" s="300"/>
      <c r="BQ33475" s="300"/>
      <c r="BR33475" s="300"/>
      <c r="BS33475" s="300"/>
      <c r="BT33475" s="300"/>
      <c r="BU33475" s="300"/>
      <c r="BV33475" s="300"/>
      <c r="BW33475" s="300"/>
      <c r="BX33475" s="300"/>
      <c r="BY33475" s="300"/>
      <c r="BZ33475" s="300"/>
      <c r="CA33475" s="300"/>
      <c r="CB33475" s="300"/>
      <c r="CC33475" s="300"/>
      <c r="CD33475" s="300"/>
      <c r="CE33475" s="300"/>
      <c r="CF33475" s="300"/>
      <c r="CG33475" s="300"/>
      <c r="CH33475" s="300"/>
      <c r="CI33475" s="300"/>
      <c r="CJ33475" s="300"/>
      <c r="CK33475" s="300"/>
      <c r="CL33475" s="300"/>
      <c r="CM33475" s="300"/>
      <c r="CN33475" s="300"/>
      <c r="CO33475" s="300"/>
      <c r="CP33475" s="300"/>
      <c r="CQ33475" s="300"/>
      <c r="CR33475" s="300"/>
      <c r="CS33475" s="300"/>
      <c r="CT33475" s="300"/>
      <c r="CU33475" s="300"/>
      <c r="CV33475" s="300"/>
      <c r="CW33475" s="300"/>
      <c r="CX33475" s="300"/>
      <c r="CY33475" s="300"/>
      <c r="CZ33475" s="300"/>
      <c r="DA33475" s="300"/>
      <c r="DB33475" s="300"/>
      <c r="DC33475" s="300"/>
      <c r="DD33475" s="300"/>
      <c r="DE33475" s="300"/>
      <c r="DF33475" s="300"/>
      <c r="DG33475" s="300"/>
      <c r="DH33475" s="300"/>
      <c r="DI33475" s="300"/>
      <c r="DJ33475" s="300"/>
      <c r="DK33475" s="300"/>
      <c r="DL33475" s="300"/>
      <c r="DM33475" s="300"/>
      <c r="DN33475" s="300"/>
      <c r="DO33475" s="300"/>
      <c r="DP33475" s="300"/>
      <c r="DQ33475" s="300"/>
      <c r="DR33475" s="300"/>
      <c r="DS33475" s="300"/>
      <c r="DT33475" s="300"/>
      <c r="DU33475" s="300"/>
      <c r="DV33475" s="300"/>
      <c r="DW33475" s="300"/>
      <c r="DX33475" s="300"/>
      <c r="DY33475" s="300"/>
      <c r="DZ33475" s="300"/>
      <c r="EA33475" s="300"/>
      <c r="EB33475" s="300"/>
      <c r="EC33475" s="300"/>
      <c r="ED33475" s="300"/>
      <c r="EE33475" s="300"/>
      <c r="EF33475" s="300"/>
      <c r="EG33475" s="300"/>
      <c r="EH33475" s="300"/>
      <c r="EI33475" s="300"/>
      <c r="EJ33475" s="300"/>
      <c r="EK33475" s="300"/>
      <c r="EL33475" s="300"/>
      <c r="EM33475" s="300"/>
      <c r="EN33475" s="300"/>
      <c r="EO33475" s="300"/>
      <c r="EP33475" s="300"/>
      <c r="EQ33475" s="300"/>
      <c r="ER33475" s="300"/>
      <c r="ES33475" s="300"/>
      <c r="ET33475" s="300"/>
      <c r="EU33475" s="300"/>
      <c r="EV33475" s="300"/>
      <c r="EW33475" s="300"/>
      <c r="EX33475" s="300"/>
      <c r="EY33475" s="300"/>
      <c r="EZ33475" s="300"/>
      <c r="FA33475" s="300"/>
      <c r="FB33475" s="300"/>
      <c r="FC33475" s="300"/>
      <c r="FD33475" s="300"/>
      <c r="FE33475" s="300"/>
      <c r="FF33475" s="300"/>
      <c r="FG33475" s="300"/>
      <c r="FH33475" s="300"/>
      <c r="FI33475" s="300"/>
      <c r="FJ33475" s="300"/>
      <c r="FK33475" s="300"/>
      <c r="FL33475" s="300"/>
      <c r="FM33475" s="300"/>
      <c r="FN33475" s="300"/>
      <c r="FO33475" s="300"/>
      <c r="FP33475" s="300"/>
      <c r="FQ33475" s="300"/>
      <c r="FR33475" s="300"/>
      <c r="FS33475" s="300"/>
      <c r="FT33475" s="300"/>
      <c r="FU33475" s="300"/>
      <c r="FV33475" s="300"/>
      <c r="FW33475" s="300"/>
      <c r="FX33475" s="300"/>
      <c r="FY33475" s="300"/>
      <c r="FZ33475" s="300"/>
      <c r="GA33475" s="300"/>
      <c r="GB33475" s="300"/>
      <c r="GC33475" s="300"/>
      <c r="GD33475" s="300"/>
      <c r="GE33475" s="300"/>
      <c r="GF33475" s="300"/>
      <c r="GG33475" s="300"/>
      <c r="GH33475" s="300"/>
      <c r="GI33475" s="300"/>
      <c r="GJ33475" s="300"/>
      <c r="GK33475" s="300"/>
    </row>
    <row r="33476" spans="4:193" x14ac:dyDescent="0.25">
      <c r="D33476" s="300"/>
      <c r="J33476" s="300"/>
      <c r="K33476" s="300"/>
      <c r="L33476" s="300"/>
      <c r="M33476" s="300"/>
      <c r="N33476" s="300"/>
      <c r="O33476" s="300"/>
      <c r="P33476" s="300"/>
      <c r="Q33476" s="300"/>
      <c r="R33476" s="300"/>
      <c r="S33476" s="300"/>
      <c r="T33476" s="300"/>
      <c r="U33476" s="300"/>
      <c r="V33476" s="300"/>
      <c r="W33476" s="300"/>
      <c r="X33476" s="300"/>
      <c r="Y33476" s="300"/>
      <c r="Z33476" s="300"/>
      <c r="AA33476" s="300"/>
      <c r="AB33476" s="300"/>
      <c r="AC33476" s="300"/>
      <c r="AD33476" s="300"/>
      <c r="AE33476" s="300"/>
      <c r="AF33476" s="300"/>
      <c r="AG33476" s="300"/>
      <c r="AH33476" s="300"/>
      <c r="AI33476" s="300"/>
      <c r="AJ33476" s="300"/>
      <c r="AK33476" s="300"/>
      <c r="AL33476" s="300"/>
      <c r="AM33476" s="300"/>
      <c r="AN33476" s="300"/>
      <c r="AO33476" s="300"/>
      <c r="AP33476" s="300"/>
      <c r="AQ33476" s="300"/>
      <c r="AR33476" s="300"/>
      <c r="AS33476" s="300"/>
      <c r="AT33476" s="300"/>
      <c r="AU33476" s="300"/>
      <c r="AV33476" s="300"/>
      <c r="AW33476" s="300"/>
      <c r="AX33476" s="300"/>
      <c r="AY33476" s="300"/>
      <c r="AZ33476" s="300"/>
      <c r="BA33476" s="300"/>
      <c r="BB33476" s="300"/>
      <c r="BC33476" s="300"/>
      <c r="BD33476" s="300"/>
      <c r="BE33476" s="300"/>
      <c r="BF33476" s="300"/>
      <c r="BG33476" s="300"/>
      <c r="BH33476" s="300"/>
      <c r="BI33476" s="300"/>
      <c r="BJ33476" s="300"/>
      <c r="BK33476" s="300"/>
      <c r="BL33476" s="300"/>
      <c r="BM33476" s="300"/>
      <c r="BN33476" s="300"/>
      <c r="BO33476" s="300"/>
      <c r="BP33476" s="300"/>
      <c r="BQ33476" s="300"/>
      <c r="BR33476" s="300"/>
      <c r="BS33476" s="300"/>
      <c r="BT33476" s="300"/>
      <c r="BU33476" s="300"/>
      <c r="BV33476" s="300"/>
      <c r="BW33476" s="300"/>
      <c r="BX33476" s="300"/>
      <c r="BY33476" s="300"/>
      <c r="BZ33476" s="300"/>
      <c r="CA33476" s="300"/>
      <c r="CB33476" s="300"/>
      <c r="CC33476" s="300"/>
      <c r="CD33476" s="300"/>
      <c r="CE33476" s="300"/>
      <c r="CF33476" s="300"/>
      <c r="CG33476" s="300"/>
      <c r="CH33476" s="300"/>
      <c r="CI33476" s="300"/>
      <c r="CJ33476" s="300"/>
      <c r="CK33476" s="300"/>
      <c r="CL33476" s="300"/>
      <c r="CM33476" s="300"/>
      <c r="CN33476" s="300"/>
      <c r="CO33476" s="300"/>
      <c r="CP33476" s="300"/>
      <c r="CQ33476" s="300"/>
      <c r="CR33476" s="300"/>
      <c r="CS33476" s="300"/>
      <c r="CT33476" s="300"/>
      <c r="CU33476" s="300"/>
      <c r="CV33476" s="300"/>
      <c r="CW33476" s="300"/>
      <c r="CX33476" s="300"/>
      <c r="CY33476" s="300"/>
      <c r="CZ33476" s="300"/>
      <c r="DA33476" s="300"/>
      <c r="DB33476" s="300"/>
      <c r="DC33476" s="300"/>
      <c r="DD33476" s="300"/>
      <c r="DE33476" s="300"/>
      <c r="DF33476" s="300"/>
      <c r="DG33476" s="300"/>
      <c r="DH33476" s="300"/>
      <c r="DI33476" s="300"/>
      <c r="DJ33476" s="300"/>
      <c r="DK33476" s="300"/>
      <c r="DL33476" s="300"/>
      <c r="DM33476" s="300"/>
      <c r="DN33476" s="300"/>
      <c r="DO33476" s="300"/>
      <c r="DP33476" s="300"/>
      <c r="DQ33476" s="300"/>
      <c r="DR33476" s="300"/>
      <c r="DS33476" s="300"/>
      <c r="DT33476" s="300"/>
      <c r="DU33476" s="300"/>
      <c r="DV33476" s="300"/>
      <c r="DW33476" s="300"/>
      <c r="DX33476" s="300"/>
      <c r="DY33476" s="300"/>
      <c r="DZ33476" s="300"/>
      <c r="EA33476" s="300"/>
      <c r="EB33476" s="300"/>
      <c r="EC33476" s="300"/>
      <c r="ED33476" s="300"/>
      <c r="EE33476" s="300"/>
      <c r="EF33476" s="300"/>
      <c r="EG33476" s="300"/>
      <c r="EH33476" s="300"/>
      <c r="EI33476" s="300"/>
      <c r="EJ33476" s="300"/>
      <c r="EK33476" s="300"/>
      <c r="EL33476" s="300"/>
      <c r="EM33476" s="300"/>
      <c r="EN33476" s="300"/>
      <c r="EO33476" s="300"/>
      <c r="EP33476" s="300"/>
      <c r="EQ33476" s="300"/>
      <c r="ER33476" s="300"/>
      <c r="ES33476" s="300"/>
      <c r="ET33476" s="300"/>
      <c r="EU33476" s="300"/>
      <c r="EV33476" s="300"/>
      <c r="EW33476" s="300"/>
      <c r="EX33476" s="300"/>
      <c r="EY33476" s="300"/>
      <c r="EZ33476" s="300"/>
      <c r="FA33476" s="300"/>
      <c r="FB33476" s="300"/>
      <c r="FC33476" s="300"/>
      <c r="FD33476" s="300"/>
      <c r="FE33476" s="300"/>
      <c r="FF33476" s="300"/>
      <c r="FG33476" s="300"/>
      <c r="FH33476" s="300"/>
      <c r="FI33476" s="300"/>
      <c r="FJ33476" s="300"/>
      <c r="FK33476" s="300"/>
      <c r="FL33476" s="300"/>
      <c r="FM33476" s="300"/>
      <c r="FN33476" s="300"/>
      <c r="FO33476" s="300"/>
      <c r="FP33476" s="300"/>
      <c r="FQ33476" s="300"/>
      <c r="FR33476" s="300"/>
      <c r="FS33476" s="300"/>
      <c r="FT33476" s="300"/>
      <c r="FU33476" s="300"/>
      <c r="FV33476" s="300"/>
      <c r="FW33476" s="300"/>
      <c r="FX33476" s="300"/>
      <c r="FY33476" s="300"/>
      <c r="FZ33476" s="300"/>
      <c r="GA33476" s="300"/>
      <c r="GB33476" s="300"/>
      <c r="GC33476" s="300"/>
      <c r="GD33476" s="300"/>
      <c r="GE33476" s="300"/>
      <c r="GF33476" s="300"/>
      <c r="GG33476" s="300"/>
      <c r="GH33476" s="300"/>
      <c r="GI33476" s="300"/>
      <c r="GJ33476" s="300"/>
      <c r="GK33476" s="300"/>
    </row>
    <row r="33477" spans="4:193" x14ac:dyDescent="0.25">
      <c r="D33477" s="300"/>
      <c r="J33477" s="300"/>
      <c r="K33477" s="300"/>
      <c r="L33477" s="300"/>
      <c r="M33477" s="300"/>
      <c r="N33477" s="300"/>
      <c r="O33477" s="300"/>
      <c r="P33477" s="300"/>
      <c r="Q33477" s="300"/>
      <c r="R33477" s="300"/>
      <c r="S33477" s="300"/>
      <c r="T33477" s="300"/>
      <c r="U33477" s="300"/>
      <c r="V33477" s="300"/>
      <c r="W33477" s="300"/>
      <c r="X33477" s="300"/>
      <c r="Y33477" s="300"/>
      <c r="Z33477" s="300"/>
      <c r="AA33477" s="300"/>
      <c r="AB33477" s="300"/>
      <c r="AC33477" s="300"/>
      <c r="AD33477" s="300"/>
      <c r="AE33477" s="300"/>
      <c r="AF33477" s="300"/>
      <c r="AG33477" s="300"/>
      <c r="AH33477" s="300"/>
      <c r="AI33477" s="300"/>
      <c r="AJ33477" s="300"/>
      <c r="AK33477" s="300"/>
      <c r="AL33477" s="300"/>
      <c r="AM33477" s="300"/>
      <c r="AN33477" s="300"/>
      <c r="AO33477" s="300"/>
      <c r="AP33477" s="300"/>
      <c r="AQ33477" s="300"/>
      <c r="AR33477" s="300"/>
      <c r="AS33477" s="300"/>
      <c r="AT33477" s="300"/>
      <c r="AU33477" s="300"/>
      <c r="AV33477" s="300"/>
      <c r="AW33477" s="300"/>
      <c r="AX33477" s="300"/>
      <c r="AY33477" s="300"/>
      <c r="AZ33477" s="300"/>
      <c r="BA33477" s="300"/>
      <c r="BB33477" s="300"/>
      <c r="BC33477" s="300"/>
      <c r="BD33477" s="300"/>
      <c r="BE33477" s="300"/>
      <c r="BF33477" s="300"/>
      <c r="BG33477" s="300"/>
      <c r="BH33477" s="300"/>
      <c r="BI33477" s="300"/>
      <c r="BJ33477" s="300"/>
      <c r="BK33477" s="300"/>
      <c r="BL33477" s="300"/>
      <c r="BM33477" s="300"/>
      <c r="BN33477" s="300"/>
      <c r="BO33477" s="300"/>
      <c r="BP33477" s="300"/>
      <c r="BQ33477" s="300"/>
      <c r="BR33477" s="300"/>
      <c r="BS33477" s="300"/>
      <c r="BT33477" s="300"/>
      <c r="BU33477" s="300"/>
      <c r="BV33477" s="300"/>
      <c r="BW33477" s="300"/>
      <c r="BX33477" s="300"/>
      <c r="BY33477" s="300"/>
      <c r="BZ33477" s="300"/>
      <c r="CA33477" s="300"/>
      <c r="CB33477" s="300"/>
      <c r="CC33477" s="300"/>
      <c r="CD33477" s="300"/>
      <c r="CE33477" s="300"/>
      <c r="CF33477" s="300"/>
      <c r="CG33477" s="300"/>
      <c r="CH33477" s="300"/>
      <c r="CI33477" s="300"/>
      <c r="CJ33477" s="300"/>
      <c r="CK33477" s="300"/>
      <c r="CL33477" s="300"/>
      <c r="CM33477" s="300"/>
      <c r="CN33477" s="300"/>
      <c r="CO33477" s="300"/>
      <c r="CP33477" s="300"/>
      <c r="CQ33477" s="300"/>
      <c r="CR33477" s="300"/>
      <c r="CS33477" s="300"/>
      <c r="CT33477" s="300"/>
      <c r="CU33477" s="300"/>
      <c r="CV33477" s="300"/>
      <c r="CW33477" s="300"/>
      <c r="CX33477" s="300"/>
      <c r="CY33477" s="300"/>
      <c r="CZ33477" s="300"/>
      <c r="DA33477" s="300"/>
      <c r="DB33477" s="300"/>
      <c r="DC33477" s="300"/>
      <c r="DD33477" s="300"/>
      <c r="DE33477" s="300"/>
      <c r="DF33477" s="300"/>
      <c r="DG33477" s="300"/>
      <c r="DH33477" s="300"/>
      <c r="DI33477" s="300"/>
      <c r="DJ33477" s="300"/>
      <c r="DK33477" s="300"/>
      <c r="DL33477" s="300"/>
      <c r="DM33477" s="300"/>
      <c r="DN33477" s="300"/>
      <c r="DO33477" s="300"/>
      <c r="DP33477" s="300"/>
      <c r="DQ33477" s="300"/>
      <c r="DR33477" s="300"/>
      <c r="DS33477" s="300"/>
      <c r="DT33477" s="300"/>
      <c r="DU33477" s="300"/>
      <c r="DV33477" s="300"/>
      <c r="DW33477" s="300"/>
      <c r="DX33477" s="300"/>
      <c r="DY33477" s="300"/>
      <c r="DZ33477" s="300"/>
      <c r="EA33477" s="300"/>
      <c r="EB33477" s="300"/>
      <c r="EC33477" s="300"/>
      <c r="ED33477" s="300"/>
      <c r="EE33477" s="300"/>
      <c r="EF33477" s="300"/>
      <c r="EG33477" s="300"/>
      <c r="EH33477" s="300"/>
      <c r="EI33477" s="300"/>
      <c r="EJ33477" s="300"/>
      <c r="EK33477" s="300"/>
      <c r="EL33477" s="300"/>
      <c r="EM33477" s="300"/>
      <c r="EN33477" s="300"/>
      <c r="EO33477" s="300"/>
      <c r="EP33477" s="300"/>
      <c r="EQ33477" s="300"/>
      <c r="ER33477" s="300"/>
      <c r="ES33477" s="300"/>
      <c r="ET33477" s="300"/>
      <c r="EU33477" s="300"/>
      <c r="EV33477" s="300"/>
      <c r="EW33477" s="300"/>
      <c r="EX33477" s="300"/>
      <c r="EY33477" s="300"/>
      <c r="EZ33477" s="300"/>
      <c r="FA33477" s="300"/>
      <c r="FB33477" s="300"/>
      <c r="FC33477" s="300"/>
      <c r="FD33477" s="300"/>
      <c r="FE33477" s="300"/>
      <c r="FF33477" s="300"/>
      <c r="FG33477" s="300"/>
      <c r="FH33477" s="300"/>
      <c r="FI33477" s="300"/>
      <c r="FJ33477" s="300"/>
      <c r="FK33477" s="300"/>
      <c r="FL33477" s="300"/>
      <c r="FM33477" s="300"/>
      <c r="FN33477" s="300"/>
      <c r="FO33477" s="300"/>
      <c r="FP33477" s="300"/>
      <c r="FQ33477" s="300"/>
      <c r="FR33477" s="300"/>
      <c r="FS33477" s="300"/>
      <c r="FT33477" s="300"/>
      <c r="FU33477" s="300"/>
      <c r="FV33477" s="300"/>
      <c r="FW33477" s="300"/>
      <c r="FX33477" s="300"/>
      <c r="FY33477" s="300"/>
      <c r="FZ33477" s="300"/>
      <c r="GA33477" s="300"/>
      <c r="GB33477" s="300"/>
      <c r="GC33477" s="300"/>
      <c r="GD33477" s="300"/>
      <c r="GE33477" s="300"/>
      <c r="GF33477" s="300"/>
      <c r="GG33477" s="300"/>
      <c r="GH33477" s="300"/>
      <c r="GI33477" s="300"/>
      <c r="GJ33477" s="300"/>
      <c r="GK33477" s="300"/>
    </row>
    <row r="33478" spans="4:193" x14ac:dyDescent="0.25">
      <c r="D33478" s="300"/>
      <c r="J33478" s="300"/>
      <c r="K33478" s="300"/>
      <c r="L33478" s="300"/>
      <c r="M33478" s="300"/>
      <c r="N33478" s="300"/>
      <c r="O33478" s="300"/>
      <c r="P33478" s="300"/>
      <c r="Q33478" s="300"/>
      <c r="R33478" s="300"/>
      <c r="S33478" s="300"/>
      <c r="T33478" s="300"/>
      <c r="U33478" s="300"/>
      <c r="V33478" s="300"/>
      <c r="W33478" s="300"/>
      <c r="X33478" s="300"/>
      <c r="Y33478" s="300"/>
      <c r="Z33478" s="300"/>
      <c r="AA33478" s="300"/>
      <c r="AB33478" s="300"/>
      <c r="AC33478" s="300"/>
      <c r="AD33478" s="300"/>
      <c r="AE33478" s="300"/>
      <c r="AF33478" s="300"/>
      <c r="AG33478" s="300"/>
      <c r="AH33478" s="300"/>
      <c r="AI33478" s="300"/>
      <c r="AJ33478" s="300"/>
      <c r="AK33478" s="300"/>
      <c r="AL33478" s="300"/>
      <c r="AM33478" s="300"/>
      <c r="AN33478" s="300"/>
      <c r="AO33478" s="300"/>
      <c r="AP33478" s="300"/>
      <c r="AQ33478" s="300"/>
      <c r="AR33478" s="300"/>
      <c r="AS33478" s="300"/>
      <c r="AT33478" s="300"/>
      <c r="AU33478" s="300"/>
      <c r="AV33478" s="300"/>
      <c r="AW33478" s="300"/>
      <c r="AX33478" s="300"/>
      <c r="AY33478" s="300"/>
      <c r="AZ33478" s="300"/>
      <c r="BA33478" s="300"/>
      <c r="BB33478" s="300"/>
      <c r="BC33478" s="300"/>
      <c r="BD33478" s="300"/>
      <c r="BE33478" s="300"/>
      <c r="BF33478" s="300"/>
      <c r="BG33478" s="300"/>
      <c r="BH33478" s="300"/>
      <c r="BI33478" s="300"/>
      <c r="BJ33478" s="300"/>
      <c r="BK33478" s="300"/>
      <c r="BL33478" s="300"/>
      <c r="BM33478" s="300"/>
      <c r="BN33478" s="300"/>
      <c r="BO33478" s="300"/>
      <c r="BP33478" s="300"/>
      <c r="BQ33478" s="300"/>
      <c r="BR33478" s="300"/>
      <c r="BS33478" s="300"/>
      <c r="BT33478" s="300"/>
      <c r="BU33478" s="300"/>
      <c r="BV33478" s="300"/>
      <c r="BW33478" s="300"/>
      <c r="BX33478" s="300"/>
      <c r="BY33478" s="300"/>
      <c r="BZ33478" s="300"/>
      <c r="CA33478" s="300"/>
      <c r="CB33478" s="300"/>
      <c r="CC33478" s="300"/>
      <c r="CD33478" s="300"/>
      <c r="CE33478" s="300"/>
      <c r="CF33478" s="300"/>
      <c r="CG33478" s="300"/>
      <c r="CH33478" s="300"/>
      <c r="CI33478" s="300"/>
      <c r="CJ33478" s="300"/>
      <c r="CK33478" s="300"/>
      <c r="CL33478" s="300"/>
      <c r="CM33478" s="300"/>
      <c r="CN33478" s="300"/>
      <c r="CO33478" s="300"/>
      <c r="CP33478" s="300"/>
      <c r="CQ33478" s="300"/>
      <c r="CR33478" s="300"/>
      <c r="CS33478" s="300"/>
      <c r="CT33478" s="300"/>
      <c r="CU33478" s="300"/>
      <c r="CV33478" s="300"/>
      <c r="CW33478" s="300"/>
      <c r="CX33478" s="300"/>
      <c r="CY33478" s="300"/>
      <c r="CZ33478" s="300"/>
      <c r="DA33478" s="300"/>
      <c r="DB33478" s="300"/>
      <c r="DC33478" s="300"/>
      <c r="DD33478" s="300"/>
      <c r="DE33478" s="300"/>
      <c r="DF33478" s="300"/>
      <c r="DG33478" s="300"/>
      <c r="DH33478" s="300"/>
      <c r="DI33478" s="300"/>
      <c r="DJ33478" s="300"/>
      <c r="DK33478" s="300"/>
      <c r="DL33478" s="300"/>
      <c r="DM33478" s="300"/>
      <c r="DN33478" s="300"/>
      <c r="DO33478" s="300"/>
      <c r="DP33478" s="300"/>
      <c r="DQ33478" s="300"/>
      <c r="DR33478" s="300"/>
      <c r="DS33478" s="300"/>
      <c r="DT33478" s="300"/>
      <c r="DU33478" s="300"/>
      <c r="DV33478" s="300"/>
      <c r="DW33478" s="300"/>
      <c r="DX33478" s="300"/>
      <c r="DY33478" s="300"/>
      <c r="DZ33478" s="300"/>
      <c r="EA33478" s="300"/>
      <c r="EB33478" s="300"/>
      <c r="EC33478" s="300"/>
      <c r="ED33478" s="300"/>
      <c r="EE33478" s="300"/>
      <c r="EF33478" s="300"/>
      <c r="EG33478" s="300"/>
      <c r="EH33478" s="300"/>
      <c r="EI33478" s="300"/>
      <c r="EJ33478" s="300"/>
      <c r="EK33478" s="300"/>
      <c r="EL33478" s="300"/>
      <c r="EM33478" s="300"/>
      <c r="EN33478" s="300"/>
      <c r="EO33478" s="300"/>
      <c r="EP33478" s="300"/>
      <c r="EQ33478" s="300"/>
      <c r="ER33478" s="300"/>
      <c r="ES33478" s="300"/>
      <c r="ET33478" s="300"/>
      <c r="EU33478" s="300"/>
      <c r="EV33478" s="300"/>
      <c r="EW33478" s="300"/>
      <c r="EX33478" s="300"/>
      <c r="EY33478" s="300"/>
      <c r="EZ33478" s="300"/>
      <c r="FA33478" s="300"/>
      <c r="FB33478" s="300"/>
      <c r="FC33478" s="300"/>
      <c r="FD33478" s="300"/>
      <c r="FE33478" s="300"/>
      <c r="FF33478" s="300"/>
      <c r="FG33478" s="300"/>
      <c r="FH33478" s="300"/>
      <c r="FI33478" s="300"/>
      <c r="FJ33478" s="300"/>
      <c r="FK33478" s="300"/>
      <c r="FL33478" s="300"/>
      <c r="FM33478" s="300"/>
      <c r="FN33478" s="300"/>
      <c r="FO33478" s="300"/>
      <c r="FP33478" s="300"/>
      <c r="FQ33478" s="300"/>
      <c r="FR33478" s="300"/>
      <c r="FS33478" s="300"/>
      <c r="FT33478" s="300"/>
      <c r="FU33478" s="300"/>
      <c r="FV33478" s="300"/>
      <c r="FW33478" s="300"/>
      <c r="FX33478" s="300"/>
      <c r="FY33478" s="300"/>
      <c r="FZ33478" s="300"/>
      <c r="GA33478" s="300"/>
      <c r="GB33478" s="300"/>
      <c r="GC33478" s="300"/>
      <c r="GD33478" s="300"/>
      <c r="GE33478" s="300"/>
      <c r="GF33478" s="300"/>
      <c r="GG33478" s="300"/>
      <c r="GH33478" s="300"/>
      <c r="GI33478" s="300"/>
      <c r="GJ33478" s="300"/>
      <c r="GK33478" s="300"/>
    </row>
    <row r="33479" spans="4:193" x14ac:dyDescent="0.25">
      <c r="D33479" s="300"/>
      <c r="J33479" s="300"/>
      <c r="K33479" s="300"/>
      <c r="L33479" s="300"/>
      <c r="M33479" s="300"/>
      <c r="N33479" s="300"/>
      <c r="O33479" s="300"/>
      <c r="P33479" s="300"/>
      <c r="Q33479" s="300"/>
      <c r="R33479" s="300"/>
      <c r="S33479" s="300"/>
      <c r="T33479" s="300"/>
      <c r="U33479" s="300"/>
      <c r="V33479" s="300"/>
      <c r="W33479" s="300"/>
      <c r="X33479" s="300"/>
      <c r="Y33479" s="300"/>
      <c r="Z33479" s="300"/>
      <c r="AA33479" s="300"/>
      <c r="AB33479" s="300"/>
      <c r="AC33479" s="300"/>
      <c r="AD33479" s="300"/>
      <c r="AE33479" s="300"/>
      <c r="AF33479" s="300"/>
      <c r="AG33479" s="300"/>
      <c r="AH33479" s="300"/>
      <c r="AI33479" s="300"/>
      <c r="AJ33479" s="300"/>
      <c r="AK33479" s="300"/>
      <c r="AL33479" s="300"/>
      <c r="AM33479" s="300"/>
      <c r="AN33479" s="300"/>
      <c r="AO33479" s="300"/>
      <c r="AP33479" s="300"/>
      <c r="AQ33479" s="300"/>
      <c r="AR33479" s="300"/>
      <c r="AS33479" s="300"/>
      <c r="AT33479" s="300"/>
      <c r="AU33479" s="300"/>
      <c r="AV33479" s="300"/>
      <c r="AW33479" s="300"/>
      <c r="AX33479" s="300"/>
      <c r="AY33479" s="300"/>
      <c r="AZ33479" s="300"/>
      <c r="BA33479" s="300"/>
      <c r="BB33479" s="300"/>
      <c r="BC33479" s="300"/>
      <c r="BD33479" s="300"/>
      <c r="BE33479" s="300"/>
      <c r="BF33479" s="300"/>
      <c r="BG33479" s="300"/>
      <c r="BH33479" s="300"/>
      <c r="BI33479" s="300"/>
      <c r="BJ33479" s="300"/>
      <c r="BK33479" s="300"/>
      <c r="BL33479" s="300"/>
      <c r="BM33479" s="300"/>
      <c r="BN33479" s="300"/>
      <c r="BO33479" s="300"/>
      <c r="BP33479" s="300"/>
      <c r="BQ33479" s="300"/>
      <c r="BR33479" s="300"/>
      <c r="BS33479" s="300"/>
      <c r="BT33479" s="300"/>
      <c r="BU33479" s="300"/>
      <c r="BV33479" s="300"/>
      <c r="BW33479" s="300"/>
      <c r="BX33479" s="300"/>
      <c r="BY33479" s="300"/>
      <c r="BZ33479" s="300"/>
      <c r="CA33479" s="300"/>
      <c r="CB33479" s="300"/>
      <c r="CC33479" s="300"/>
      <c r="CD33479" s="300"/>
      <c r="CE33479" s="300"/>
      <c r="CF33479" s="300"/>
      <c r="CG33479" s="300"/>
      <c r="CH33479" s="300"/>
      <c r="CI33479" s="300"/>
      <c r="CJ33479" s="300"/>
      <c r="CK33479" s="300"/>
      <c r="CL33479" s="300"/>
      <c r="CM33479" s="300"/>
      <c r="CN33479" s="300"/>
      <c r="CO33479" s="300"/>
      <c r="CP33479" s="300"/>
      <c r="CQ33479" s="300"/>
      <c r="CR33479" s="300"/>
      <c r="CS33479" s="300"/>
      <c r="CT33479" s="300"/>
      <c r="CU33479" s="300"/>
      <c r="CV33479" s="300"/>
      <c r="CW33479" s="300"/>
      <c r="CX33479" s="300"/>
      <c r="CY33479" s="300"/>
      <c r="CZ33479" s="300"/>
      <c r="DA33479" s="300"/>
      <c r="DB33479" s="300"/>
      <c r="DC33479" s="300"/>
      <c r="DD33479" s="300"/>
      <c r="DE33479" s="300"/>
      <c r="DF33479" s="300"/>
      <c r="DG33479" s="300"/>
      <c r="DH33479" s="300"/>
      <c r="DI33479" s="300"/>
      <c r="DJ33479" s="300"/>
      <c r="DK33479" s="300"/>
      <c r="DL33479" s="300"/>
      <c r="DM33479" s="300"/>
      <c r="DN33479" s="300"/>
      <c r="DO33479" s="300"/>
      <c r="DP33479" s="300"/>
      <c r="DQ33479" s="300"/>
      <c r="DR33479" s="300"/>
      <c r="DS33479" s="300"/>
      <c r="DT33479" s="300"/>
      <c r="DU33479" s="300"/>
      <c r="DV33479" s="300"/>
      <c r="DW33479" s="300"/>
      <c r="DX33479" s="300"/>
      <c r="DY33479" s="300"/>
      <c r="DZ33479" s="300"/>
      <c r="EA33479" s="300"/>
      <c r="EB33479" s="300"/>
      <c r="EC33479" s="300"/>
      <c r="ED33479" s="300"/>
      <c r="EE33479" s="300"/>
      <c r="EF33479" s="300"/>
      <c r="EG33479" s="300"/>
      <c r="EH33479" s="300"/>
      <c r="EI33479" s="300"/>
      <c r="EJ33479" s="300"/>
      <c r="EK33479" s="300"/>
      <c r="EL33479" s="300"/>
      <c r="EM33479" s="300"/>
      <c r="EN33479" s="300"/>
      <c r="EO33479" s="300"/>
      <c r="EP33479" s="300"/>
      <c r="EQ33479" s="300"/>
      <c r="ER33479" s="300"/>
      <c r="ES33479" s="300"/>
      <c r="ET33479" s="300"/>
      <c r="EU33479" s="300"/>
      <c r="EV33479" s="300"/>
      <c r="EW33479" s="300"/>
      <c r="EX33479" s="300"/>
      <c r="EY33479" s="300"/>
      <c r="EZ33479" s="300"/>
      <c r="FA33479" s="300"/>
      <c r="FB33479" s="300"/>
      <c r="FC33479" s="300"/>
      <c r="FD33479" s="300"/>
      <c r="FE33479" s="300"/>
      <c r="FF33479" s="300"/>
      <c r="FG33479" s="300"/>
      <c r="FH33479" s="300"/>
      <c r="FI33479" s="300"/>
      <c r="FJ33479" s="300"/>
      <c r="FK33479" s="300"/>
      <c r="FL33479" s="300"/>
      <c r="FM33479" s="300"/>
      <c r="FN33479" s="300"/>
      <c r="FO33479" s="300"/>
      <c r="FP33479" s="300"/>
      <c r="FQ33479" s="300"/>
      <c r="FR33479" s="300"/>
      <c r="FS33479" s="300"/>
      <c r="FT33479" s="300"/>
      <c r="FU33479" s="300"/>
      <c r="FV33479" s="300"/>
      <c r="FW33479" s="300"/>
      <c r="FX33479" s="300"/>
      <c r="FY33479" s="300"/>
      <c r="FZ33479" s="300"/>
      <c r="GA33479" s="300"/>
      <c r="GB33479" s="300"/>
      <c r="GC33479" s="300"/>
      <c r="GD33479" s="300"/>
      <c r="GE33479" s="300"/>
      <c r="GF33479" s="300"/>
      <c r="GG33479" s="300"/>
      <c r="GH33479" s="300"/>
      <c r="GI33479" s="300"/>
      <c r="GJ33479" s="300"/>
      <c r="GK33479" s="300"/>
    </row>
    <row r="33480" spans="4:193" x14ac:dyDescent="0.25">
      <c r="D33480" s="300"/>
      <c r="J33480" s="300"/>
      <c r="K33480" s="300"/>
      <c r="L33480" s="300"/>
      <c r="M33480" s="300"/>
      <c r="N33480" s="300"/>
      <c r="O33480" s="300"/>
      <c r="P33480" s="300"/>
      <c r="Q33480" s="300"/>
      <c r="R33480" s="300"/>
      <c r="S33480" s="300"/>
      <c r="T33480" s="300"/>
      <c r="U33480" s="300"/>
      <c r="V33480" s="300"/>
      <c r="W33480" s="300"/>
      <c r="X33480" s="300"/>
      <c r="Y33480" s="300"/>
      <c r="Z33480" s="300"/>
      <c r="AA33480" s="300"/>
      <c r="AB33480" s="300"/>
      <c r="AC33480" s="300"/>
      <c r="AD33480" s="300"/>
      <c r="AE33480" s="300"/>
      <c r="AF33480" s="300"/>
      <c r="AG33480" s="300"/>
      <c r="AH33480" s="300"/>
      <c r="AI33480" s="300"/>
      <c r="AJ33480" s="300"/>
      <c r="AK33480" s="300"/>
      <c r="AL33480" s="300"/>
      <c r="AM33480" s="300"/>
      <c r="AN33480" s="300"/>
      <c r="AO33480" s="300"/>
      <c r="AP33480" s="300"/>
      <c r="AQ33480" s="300"/>
      <c r="AR33480" s="300"/>
      <c r="AS33480" s="300"/>
      <c r="AT33480" s="300"/>
      <c r="AU33480" s="300"/>
      <c r="AV33480" s="300"/>
      <c r="AW33480" s="300"/>
      <c r="AX33480" s="300"/>
      <c r="AY33480" s="300"/>
      <c r="AZ33480" s="300"/>
      <c r="BA33480" s="300"/>
      <c r="BB33480" s="300"/>
      <c r="BC33480" s="300"/>
      <c r="BD33480" s="300"/>
      <c r="BE33480" s="300"/>
      <c r="BF33480" s="300"/>
      <c r="BG33480" s="300"/>
      <c r="BH33480" s="300"/>
      <c r="BI33480" s="300"/>
      <c r="BJ33480" s="300"/>
      <c r="BK33480" s="300"/>
      <c r="BL33480" s="300"/>
      <c r="BM33480" s="300"/>
      <c r="BN33480" s="300"/>
      <c r="BO33480" s="300"/>
      <c r="BP33480" s="300"/>
      <c r="BQ33480" s="300"/>
      <c r="BR33480" s="300"/>
      <c r="BS33480" s="300"/>
      <c r="BT33480" s="300"/>
      <c r="BU33480" s="300"/>
      <c r="BV33480" s="300"/>
      <c r="BW33480" s="300"/>
      <c r="BX33480" s="300"/>
      <c r="BY33480" s="300"/>
      <c r="BZ33480" s="300"/>
      <c r="CA33480" s="300"/>
      <c r="CB33480" s="300"/>
      <c r="CC33480" s="300"/>
      <c r="CD33480" s="300"/>
      <c r="CE33480" s="300"/>
      <c r="CF33480" s="300"/>
      <c r="CG33480" s="300"/>
      <c r="CH33480" s="300"/>
      <c r="CI33480" s="300"/>
      <c r="CJ33480" s="300"/>
      <c r="CK33480" s="300"/>
      <c r="CL33480" s="300"/>
      <c r="CM33480" s="300"/>
      <c r="CN33480" s="300"/>
      <c r="CO33480" s="300"/>
      <c r="CP33480" s="300"/>
      <c r="CQ33480" s="300"/>
      <c r="CR33480" s="300"/>
      <c r="CS33480" s="300"/>
      <c r="CT33480" s="300"/>
      <c r="CU33480" s="300"/>
      <c r="CV33480" s="300"/>
      <c r="CW33480" s="300"/>
      <c r="CX33480" s="300"/>
      <c r="CY33480" s="300"/>
      <c r="CZ33480" s="300"/>
      <c r="DA33480" s="300"/>
      <c r="DB33480" s="300"/>
      <c r="DC33480" s="300"/>
      <c r="DD33480" s="300"/>
      <c r="DE33480" s="300"/>
      <c r="DF33480" s="300"/>
      <c r="DG33480" s="300"/>
      <c r="DH33480" s="300"/>
      <c r="DI33480" s="300"/>
      <c r="DJ33480" s="300"/>
      <c r="DK33480" s="300"/>
      <c r="DL33480" s="300"/>
      <c r="DM33480" s="300"/>
      <c r="DN33480" s="300"/>
      <c r="DO33480" s="300"/>
      <c r="DP33480" s="300"/>
      <c r="DQ33480" s="300"/>
      <c r="DR33480" s="300"/>
      <c r="DS33480" s="300"/>
      <c r="DT33480" s="300"/>
      <c r="DU33480" s="300"/>
      <c r="DV33480" s="300"/>
      <c r="DW33480" s="300"/>
      <c r="DX33480" s="300"/>
      <c r="DY33480" s="300"/>
      <c r="DZ33480" s="300"/>
      <c r="EA33480" s="300"/>
      <c r="EB33480" s="300"/>
      <c r="EC33480" s="300"/>
      <c r="ED33480" s="300"/>
      <c r="EE33480" s="300"/>
      <c r="EF33480" s="300"/>
      <c r="EG33480" s="300"/>
      <c r="EH33480" s="300"/>
      <c r="EI33480" s="300"/>
      <c r="EJ33480" s="300"/>
      <c r="EK33480" s="300"/>
      <c r="EL33480" s="300"/>
      <c r="EM33480" s="300"/>
      <c r="EN33480" s="300"/>
      <c r="EO33480" s="300"/>
      <c r="EP33480" s="300"/>
      <c r="EQ33480" s="300"/>
      <c r="ER33480" s="300"/>
      <c r="ES33480" s="300"/>
      <c r="ET33480" s="300"/>
      <c r="EU33480" s="300"/>
      <c r="EV33480" s="300"/>
      <c r="EW33480" s="300"/>
      <c r="EX33480" s="300"/>
      <c r="EY33480" s="300"/>
      <c r="EZ33480" s="300"/>
      <c r="FA33480" s="300"/>
      <c r="FB33480" s="300"/>
      <c r="FC33480" s="300"/>
      <c r="FD33480" s="300"/>
      <c r="FE33480" s="300"/>
      <c r="FF33480" s="300"/>
      <c r="FG33480" s="300"/>
      <c r="FH33480" s="300"/>
      <c r="FI33480" s="300"/>
      <c r="FJ33480" s="300"/>
      <c r="FK33480" s="300"/>
      <c r="FL33480" s="300"/>
      <c r="FM33480" s="300"/>
      <c r="FN33480" s="300"/>
      <c r="FO33480" s="300"/>
      <c r="FP33480" s="300"/>
      <c r="FQ33480" s="300"/>
      <c r="FR33480" s="300"/>
      <c r="FS33480" s="300"/>
      <c r="FT33480" s="300"/>
      <c r="FU33480" s="300"/>
      <c r="FV33480" s="300"/>
      <c r="FW33480" s="300"/>
      <c r="FX33480" s="300"/>
      <c r="FY33480" s="300"/>
      <c r="FZ33480" s="300"/>
      <c r="GA33480" s="300"/>
      <c r="GB33480" s="300"/>
      <c r="GC33480" s="300"/>
      <c r="GD33480" s="300"/>
      <c r="GE33480" s="300"/>
      <c r="GF33480" s="300"/>
      <c r="GG33480" s="300"/>
      <c r="GH33480" s="300"/>
      <c r="GI33480" s="300"/>
      <c r="GJ33480" s="300"/>
      <c r="GK33480" s="300"/>
    </row>
    <row r="33481" spans="4:193" x14ac:dyDescent="0.25">
      <c r="D33481" s="300"/>
      <c r="J33481" s="300"/>
      <c r="K33481" s="300"/>
      <c r="L33481" s="300"/>
      <c r="M33481" s="300"/>
      <c r="N33481" s="300"/>
      <c r="O33481" s="300"/>
      <c r="P33481" s="300"/>
      <c r="Q33481" s="300"/>
      <c r="R33481" s="300"/>
      <c r="S33481" s="300"/>
      <c r="T33481" s="300"/>
      <c r="U33481" s="300"/>
      <c r="V33481" s="300"/>
      <c r="W33481" s="300"/>
      <c r="X33481" s="300"/>
      <c r="Y33481" s="300"/>
      <c r="Z33481" s="300"/>
      <c r="AA33481" s="300"/>
      <c r="AB33481" s="300"/>
      <c r="AC33481" s="300"/>
      <c r="AD33481" s="300"/>
      <c r="AE33481" s="300"/>
      <c r="AF33481" s="300"/>
      <c r="AG33481" s="300"/>
      <c r="AH33481" s="300"/>
      <c r="AI33481" s="300"/>
      <c r="AJ33481" s="300"/>
      <c r="AK33481" s="300"/>
      <c r="AL33481" s="300"/>
      <c r="AM33481" s="300"/>
      <c r="AN33481" s="300"/>
      <c r="AO33481" s="300"/>
      <c r="AP33481" s="300"/>
      <c r="AQ33481" s="300"/>
      <c r="AR33481" s="300"/>
      <c r="AS33481" s="300"/>
      <c r="AT33481" s="300"/>
      <c r="AU33481" s="300"/>
      <c r="AV33481" s="300"/>
      <c r="AW33481" s="300"/>
      <c r="AX33481" s="300"/>
      <c r="AY33481" s="300"/>
      <c r="AZ33481" s="300"/>
      <c r="BA33481" s="300"/>
      <c r="BB33481" s="300"/>
      <c r="BC33481" s="300"/>
      <c r="BD33481" s="300"/>
      <c r="BE33481" s="300"/>
      <c r="BF33481" s="300"/>
      <c r="BG33481" s="300"/>
      <c r="BH33481" s="300"/>
      <c r="BI33481" s="300"/>
      <c r="BJ33481" s="300"/>
      <c r="BK33481" s="300"/>
      <c r="BL33481" s="300"/>
      <c r="BM33481" s="300"/>
      <c r="BN33481" s="300"/>
      <c r="BO33481" s="300"/>
      <c r="BP33481" s="300"/>
      <c r="BQ33481" s="300"/>
      <c r="BR33481" s="300"/>
      <c r="BS33481" s="300"/>
      <c r="BT33481" s="300"/>
      <c r="BU33481" s="300"/>
      <c r="BV33481" s="300"/>
      <c r="BW33481" s="300"/>
      <c r="BX33481" s="300"/>
      <c r="BY33481" s="300"/>
      <c r="BZ33481" s="300"/>
      <c r="CA33481" s="300"/>
      <c r="CB33481" s="300"/>
      <c r="CC33481" s="300"/>
      <c r="CD33481" s="300"/>
      <c r="CE33481" s="300"/>
      <c r="CF33481" s="300"/>
      <c r="CG33481" s="300"/>
      <c r="CH33481" s="300"/>
      <c r="CI33481" s="300"/>
      <c r="CJ33481" s="300"/>
      <c r="CK33481" s="300"/>
      <c r="CL33481" s="300"/>
      <c r="CM33481" s="300"/>
      <c r="CN33481" s="300"/>
      <c r="CO33481" s="300"/>
      <c r="CP33481" s="300"/>
      <c r="CQ33481" s="300"/>
      <c r="CR33481" s="300"/>
      <c r="CS33481" s="300"/>
      <c r="CT33481" s="300"/>
      <c r="CU33481" s="300"/>
      <c r="CV33481" s="300"/>
      <c r="CW33481" s="300"/>
      <c r="CX33481" s="300"/>
      <c r="CY33481" s="300"/>
      <c r="CZ33481" s="300"/>
      <c r="DA33481" s="300"/>
      <c r="DB33481" s="300"/>
      <c r="DC33481" s="300"/>
      <c r="DD33481" s="300"/>
      <c r="DE33481" s="300"/>
      <c r="DF33481" s="300"/>
      <c r="DG33481" s="300"/>
      <c r="DH33481" s="300"/>
      <c r="DI33481" s="300"/>
      <c r="DJ33481" s="300"/>
      <c r="DK33481" s="300"/>
      <c r="DL33481" s="300"/>
      <c r="DM33481" s="300"/>
      <c r="DN33481" s="300"/>
      <c r="DO33481" s="300"/>
      <c r="DP33481" s="300"/>
      <c r="DQ33481" s="300"/>
      <c r="DR33481" s="300"/>
      <c r="DS33481" s="300"/>
      <c r="DT33481" s="300"/>
      <c r="DU33481" s="300"/>
      <c r="DV33481" s="300"/>
      <c r="DW33481" s="300"/>
      <c r="DX33481" s="300"/>
      <c r="DY33481" s="300"/>
      <c r="DZ33481" s="300"/>
      <c r="EA33481" s="300"/>
      <c r="EB33481" s="300"/>
      <c r="EC33481" s="300"/>
      <c r="ED33481" s="300"/>
      <c r="EE33481" s="300"/>
      <c r="EF33481" s="300"/>
      <c r="EG33481" s="300"/>
      <c r="EH33481" s="300"/>
      <c r="EI33481" s="300"/>
      <c r="EJ33481" s="300"/>
      <c r="EK33481" s="300"/>
      <c r="EL33481" s="300"/>
      <c r="EM33481" s="300"/>
      <c r="EN33481" s="300"/>
      <c r="EO33481" s="300"/>
      <c r="EP33481" s="300"/>
      <c r="EQ33481" s="300"/>
      <c r="ER33481" s="300"/>
      <c r="ES33481" s="300"/>
      <c r="ET33481" s="300"/>
      <c r="EU33481" s="300"/>
      <c r="EV33481" s="300"/>
      <c r="EW33481" s="300"/>
      <c r="EX33481" s="300"/>
      <c r="EY33481" s="300"/>
      <c r="EZ33481" s="300"/>
      <c r="FA33481" s="300"/>
      <c r="FB33481" s="300"/>
      <c r="FC33481" s="300"/>
      <c r="FD33481" s="300"/>
      <c r="FE33481" s="300"/>
      <c r="FF33481" s="300"/>
      <c r="FG33481" s="300"/>
      <c r="FH33481" s="300"/>
      <c r="FI33481" s="300"/>
      <c r="FJ33481" s="300"/>
      <c r="FK33481" s="300"/>
      <c r="FL33481" s="300"/>
      <c r="FM33481" s="300"/>
      <c r="FN33481" s="300"/>
      <c r="FO33481" s="300"/>
      <c r="FP33481" s="300"/>
      <c r="FQ33481" s="300"/>
      <c r="FR33481" s="300"/>
      <c r="FS33481" s="300"/>
      <c r="FT33481" s="300"/>
      <c r="FU33481" s="300"/>
      <c r="FV33481" s="300"/>
      <c r="FW33481" s="300"/>
      <c r="FX33481" s="300"/>
      <c r="FY33481" s="300"/>
      <c r="FZ33481" s="300"/>
      <c r="GA33481" s="300"/>
      <c r="GB33481" s="300"/>
      <c r="GC33481" s="300"/>
      <c r="GD33481" s="300"/>
      <c r="GE33481" s="300"/>
      <c r="GF33481" s="300"/>
      <c r="GG33481" s="300"/>
      <c r="GH33481" s="300"/>
      <c r="GI33481" s="300"/>
      <c r="GJ33481" s="300"/>
      <c r="GK33481" s="300"/>
    </row>
    <row r="33482" spans="4:193" x14ac:dyDescent="0.25">
      <c r="D33482" s="300"/>
      <c r="J33482" s="300"/>
      <c r="K33482" s="300"/>
      <c r="L33482" s="300"/>
      <c r="M33482" s="300"/>
      <c r="N33482" s="300"/>
      <c r="O33482" s="300"/>
      <c r="P33482" s="300"/>
      <c r="Q33482" s="300"/>
      <c r="R33482" s="300"/>
      <c r="S33482" s="300"/>
      <c r="T33482" s="300"/>
      <c r="U33482" s="300"/>
      <c r="V33482" s="300"/>
      <c r="W33482" s="300"/>
      <c r="X33482" s="300"/>
      <c r="Y33482" s="300"/>
      <c r="Z33482" s="300"/>
      <c r="AA33482" s="300"/>
      <c r="AB33482" s="300"/>
      <c r="AC33482" s="300"/>
      <c r="AD33482" s="300"/>
      <c r="AE33482" s="300"/>
      <c r="AF33482" s="300"/>
      <c r="AG33482" s="300"/>
      <c r="AH33482" s="300"/>
      <c r="AI33482" s="300"/>
      <c r="AJ33482" s="300"/>
      <c r="AK33482" s="300"/>
      <c r="AL33482" s="300"/>
      <c r="AM33482" s="300"/>
      <c r="AN33482" s="300"/>
      <c r="AO33482" s="300"/>
      <c r="AP33482" s="300"/>
      <c r="AQ33482" s="300"/>
      <c r="AR33482" s="300"/>
      <c r="AS33482" s="300"/>
      <c r="AT33482" s="300"/>
      <c r="AU33482" s="300"/>
      <c r="AV33482" s="300"/>
      <c r="AW33482" s="300"/>
      <c r="AX33482" s="300"/>
      <c r="AY33482" s="300"/>
      <c r="AZ33482" s="300"/>
      <c r="BA33482" s="300"/>
      <c r="BB33482" s="300"/>
      <c r="BC33482" s="300"/>
      <c r="BD33482" s="300"/>
      <c r="BE33482" s="300"/>
      <c r="BF33482" s="300"/>
      <c r="BG33482" s="300"/>
      <c r="BH33482" s="300"/>
      <c r="BI33482" s="300"/>
      <c r="BJ33482" s="300"/>
      <c r="BK33482" s="300"/>
      <c r="BL33482" s="300"/>
      <c r="BM33482" s="300"/>
      <c r="BN33482" s="300"/>
      <c r="BO33482" s="300"/>
      <c r="BP33482" s="300"/>
      <c r="BQ33482" s="300"/>
      <c r="BR33482" s="300"/>
      <c r="BS33482" s="300"/>
      <c r="BT33482" s="300"/>
      <c r="BU33482" s="300"/>
      <c r="BV33482" s="300"/>
      <c r="BW33482" s="300"/>
      <c r="BX33482" s="300"/>
      <c r="BY33482" s="300"/>
      <c r="BZ33482" s="300"/>
      <c r="CA33482" s="300"/>
      <c r="CB33482" s="300"/>
      <c r="CC33482" s="300"/>
      <c r="CD33482" s="300"/>
      <c r="CE33482" s="300"/>
      <c r="CF33482" s="300"/>
      <c r="CG33482" s="300"/>
      <c r="CH33482" s="300"/>
      <c r="CI33482" s="300"/>
      <c r="CJ33482" s="300"/>
      <c r="CK33482" s="300"/>
      <c r="CL33482" s="300"/>
      <c r="CM33482" s="300"/>
      <c r="CN33482" s="300"/>
      <c r="CO33482" s="300"/>
      <c r="CP33482" s="300"/>
      <c r="CQ33482" s="300"/>
      <c r="CR33482" s="300"/>
      <c r="CS33482" s="300"/>
      <c r="CT33482" s="300"/>
      <c r="CU33482" s="300"/>
      <c r="CV33482" s="300"/>
      <c r="CW33482" s="300"/>
      <c r="CX33482" s="300"/>
      <c r="CY33482" s="300"/>
      <c r="CZ33482" s="300"/>
      <c r="DA33482" s="300"/>
      <c r="DB33482" s="300"/>
      <c r="DC33482" s="300"/>
      <c r="DD33482" s="300"/>
      <c r="DE33482" s="300"/>
      <c r="DF33482" s="300"/>
      <c r="DG33482" s="300"/>
      <c r="DH33482" s="300"/>
      <c r="DI33482" s="300"/>
      <c r="DJ33482" s="300"/>
      <c r="DK33482" s="300"/>
      <c r="DL33482" s="300"/>
      <c r="DM33482" s="300"/>
      <c r="DN33482" s="300"/>
      <c r="DO33482" s="300"/>
      <c r="DP33482" s="300"/>
      <c r="DQ33482" s="300"/>
      <c r="DR33482" s="300"/>
      <c r="DS33482" s="300"/>
      <c r="DT33482" s="300"/>
      <c r="DU33482" s="300"/>
      <c r="DV33482" s="300"/>
      <c r="DW33482" s="300"/>
      <c r="DX33482" s="300"/>
      <c r="DY33482" s="300"/>
      <c r="DZ33482" s="300"/>
      <c r="EA33482" s="300"/>
      <c r="EB33482" s="300"/>
      <c r="EC33482" s="300"/>
      <c r="ED33482" s="300"/>
      <c r="EE33482" s="300"/>
      <c r="EF33482" s="300"/>
      <c r="EG33482" s="300"/>
      <c r="EH33482" s="300"/>
      <c r="EI33482" s="300"/>
      <c r="EJ33482" s="300"/>
      <c r="EK33482" s="300"/>
      <c r="EL33482" s="300"/>
      <c r="EM33482" s="300"/>
      <c r="EN33482" s="300"/>
      <c r="EO33482" s="300"/>
      <c r="EP33482" s="300"/>
      <c r="EQ33482" s="300"/>
      <c r="ER33482" s="300"/>
      <c r="ES33482" s="300"/>
      <c r="ET33482" s="300"/>
      <c r="EU33482" s="300"/>
      <c r="EV33482" s="300"/>
      <c r="EW33482" s="300"/>
      <c r="EX33482" s="300"/>
      <c r="EY33482" s="300"/>
      <c r="EZ33482" s="300"/>
      <c r="FA33482" s="300"/>
      <c r="FB33482" s="300"/>
      <c r="FC33482" s="300"/>
      <c r="FD33482" s="300"/>
      <c r="FE33482" s="300"/>
      <c r="FF33482" s="300"/>
      <c r="FG33482" s="300"/>
      <c r="FH33482" s="300"/>
      <c r="FI33482" s="300"/>
      <c r="FJ33482" s="300"/>
      <c r="FK33482" s="300"/>
      <c r="FL33482" s="300"/>
      <c r="FM33482" s="300"/>
      <c r="FN33482" s="300"/>
      <c r="FO33482" s="300"/>
      <c r="FP33482" s="300"/>
      <c r="FQ33482" s="300"/>
      <c r="FR33482" s="300"/>
      <c r="FS33482" s="300"/>
      <c r="FT33482" s="300"/>
      <c r="FU33482" s="300"/>
      <c r="FV33482" s="300"/>
      <c r="FW33482" s="300"/>
      <c r="FX33482" s="300"/>
      <c r="FY33482" s="300"/>
      <c r="FZ33482" s="300"/>
      <c r="GA33482" s="300"/>
      <c r="GB33482" s="300"/>
      <c r="GC33482" s="300"/>
      <c r="GD33482" s="300"/>
      <c r="GE33482" s="300"/>
      <c r="GF33482" s="300"/>
      <c r="GG33482" s="300"/>
      <c r="GH33482" s="300"/>
      <c r="GI33482" s="300"/>
      <c r="GJ33482" s="300"/>
      <c r="GK33482" s="300"/>
    </row>
    <row r="33483" spans="4:193" x14ac:dyDescent="0.25">
      <c r="D33483" s="300"/>
      <c r="J33483" s="300"/>
      <c r="K33483" s="300"/>
      <c r="L33483" s="300"/>
      <c r="M33483" s="300"/>
      <c r="N33483" s="300"/>
      <c r="O33483" s="300"/>
      <c r="P33483" s="300"/>
      <c r="Q33483" s="300"/>
      <c r="R33483" s="300"/>
      <c r="S33483" s="300"/>
      <c r="T33483" s="300"/>
      <c r="U33483" s="300"/>
      <c r="V33483" s="300"/>
      <c r="W33483" s="300"/>
      <c r="X33483" s="300"/>
      <c r="Y33483" s="300"/>
      <c r="Z33483" s="300"/>
      <c r="AA33483" s="300"/>
      <c r="AB33483" s="300"/>
      <c r="AC33483" s="300"/>
      <c r="AD33483" s="300"/>
      <c r="AE33483" s="300"/>
      <c r="AF33483" s="300"/>
      <c r="AG33483" s="300"/>
      <c r="AH33483" s="300"/>
      <c r="AI33483" s="300"/>
      <c r="AJ33483" s="300"/>
      <c r="AK33483" s="300"/>
      <c r="AL33483" s="300"/>
      <c r="AM33483" s="300"/>
      <c r="AN33483" s="300"/>
      <c r="AO33483" s="300"/>
      <c r="AP33483" s="300"/>
      <c r="AQ33483" s="300"/>
      <c r="AR33483" s="300"/>
      <c r="AS33483" s="300"/>
      <c r="AT33483" s="300"/>
      <c r="AU33483" s="300"/>
      <c r="AV33483" s="300"/>
      <c r="AW33483" s="300"/>
      <c r="AX33483" s="300"/>
      <c r="AY33483" s="300"/>
      <c r="AZ33483" s="300"/>
      <c r="BA33483" s="300"/>
      <c r="BB33483" s="300"/>
      <c r="BC33483" s="300"/>
      <c r="BD33483" s="300"/>
      <c r="BE33483" s="300"/>
      <c r="BF33483" s="300"/>
      <c r="BG33483" s="300"/>
      <c r="BH33483" s="300"/>
      <c r="BI33483" s="300"/>
      <c r="BJ33483" s="300"/>
      <c r="BK33483" s="300"/>
      <c r="BL33483" s="300"/>
      <c r="BM33483" s="300"/>
      <c r="BN33483" s="300"/>
      <c r="BO33483" s="300"/>
      <c r="BP33483" s="300"/>
      <c r="BQ33483" s="300"/>
      <c r="BR33483" s="300"/>
      <c r="BS33483" s="300"/>
      <c r="BT33483" s="300"/>
      <c r="BU33483" s="300"/>
      <c r="BV33483" s="300"/>
      <c r="BW33483" s="300"/>
      <c r="BX33483" s="300"/>
      <c r="BY33483" s="300"/>
      <c r="BZ33483" s="300"/>
      <c r="CA33483" s="300"/>
      <c r="CB33483" s="300"/>
      <c r="CC33483" s="300"/>
      <c r="CD33483" s="300"/>
      <c r="CE33483" s="300"/>
      <c r="CF33483" s="300"/>
      <c r="CG33483" s="300"/>
      <c r="CH33483" s="300"/>
      <c r="CI33483" s="300"/>
      <c r="CJ33483" s="300"/>
      <c r="CK33483" s="300"/>
      <c r="CL33483" s="300"/>
      <c r="CM33483" s="300"/>
      <c r="CN33483" s="300"/>
      <c r="CO33483" s="300"/>
      <c r="CP33483" s="300"/>
      <c r="CQ33483" s="300"/>
      <c r="CR33483" s="300"/>
      <c r="CS33483" s="300"/>
      <c r="CT33483" s="300"/>
      <c r="CU33483" s="300"/>
      <c r="CV33483" s="300"/>
      <c r="CW33483" s="300"/>
      <c r="CX33483" s="300"/>
      <c r="CY33483" s="300"/>
      <c r="CZ33483" s="300"/>
      <c r="DA33483" s="300"/>
      <c r="DB33483" s="300"/>
      <c r="DC33483" s="300"/>
      <c r="DD33483" s="300"/>
      <c r="DE33483" s="300"/>
      <c r="DF33483" s="300"/>
      <c r="DG33483" s="300"/>
      <c r="DH33483" s="300"/>
      <c r="DI33483" s="300"/>
      <c r="DJ33483" s="300"/>
      <c r="DK33483" s="300"/>
      <c r="DL33483" s="300"/>
      <c r="DM33483" s="300"/>
      <c r="DN33483" s="300"/>
      <c r="DO33483" s="300"/>
      <c r="DP33483" s="300"/>
      <c r="DQ33483" s="300"/>
      <c r="DR33483" s="300"/>
      <c r="DS33483" s="300"/>
      <c r="DT33483" s="300"/>
      <c r="DU33483" s="300"/>
      <c r="DV33483" s="300"/>
      <c r="DW33483" s="300"/>
      <c r="DX33483" s="300"/>
      <c r="DY33483" s="300"/>
      <c r="DZ33483" s="300"/>
      <c r="EA33483" s="300"/>
      <c r="EB33483" s="300"/>
      <c r="EC33483" s="300"/>
      <c r="ED33483" s="300"/>
      <c r="EE33483" s="300"/>
      <c r="EF33483" s="300"/>
      <c r="EG33483" s="300"/>
      <c r="EH33483" s="300"/>
      <c r="EI33483" s="300"/>
      <c r="EJ33483" s="300"/>
      <c r="EK33483" s="300"/>
      <c r="EL33483" s="300"/>
      <c r="EM33483" s="300"/>
      <c r="EN33483" s="300"/>
      <c r="EO33483" s="300"/>
      <c r="EP33483" s="300"/>
      <c r="EQ33483" s="300"/>
      <c r="ER33483" s="300"/>
      <c r="ES33483" s="300"/>
      <c r="ET33483" s="300"/>
      <c r="EU33483" s="300"/>
      <c r="EV33483" s="300"/>
      <c r="EW33483" s="300"/>
      <c r="EX33483" s="300"/>
      <c r="EY33483" s="300"/>
      <c r="EZ33483" s="300"/>
      <c r="FA33483" s="300"/>
      <c r="FB33483" s="300"/>
      <c r="FC33483" s="300"/>
      <c r="FD33483" s="300"/>
      <c r="FE33483" s="300"/>
      <c r="FF33483" s="300"/>
      <c r="FG33483" s="300"/>
      <c r="FH33483" s="300"/>
      <c r="FI33483" s="300"/>
      <c r="FJ33483" s="300"/>
      <c r="FK33483" s="300"/>
      <c r="FL33483" s="300"/>
      <c r="FM33483" s="300"/>
      <c r="FN33483" s="300"/>
      <c r="FO33483" s="300"/>
      <c r="FP33483" s="300"/>
      <c r="FQ33483" s="300"/>
      <c r="FR33483" s="300"/>
      <c r="FS33483" s="300"/>
      <c r="FT33483" s="300"/>
      <c r="FU33483" s="300"/>
      <c r="FV33483" s="300"/>
      <c r="FW33483" s="300"/>
      <c r="FX33483" s="300"/>
      <c r="FY33483" s="300"/>
      <c r="FZ33483" s="300"/>
      <c r="GA33483" s="300"/>
      <c r="GB33483" s="300"/>
      <c r="GC33483" s="300"/>
      <c r="GD33483" s="300"/>
      <c r="GE33483" s="300"/>
      <c r="GF33483" s="300"/>
      <c r="GG33483" s="300"/>
      <c r="GH33483" s="300"/>
      <c r="GI33483" s="300"/>
      <c r="GJ33483" s="300"/>
      <c r="GK33483" s="300"/>
    </row>
    <row r="33484" spans="4:193" x14ac:dyDescent="0.25">
      <c r="D33484" s="300"/>
      <c r="J33484" s="300"/>
      <c r="K33484" s="300"/>
      <c r="L33484" s="300"/>
      <c r="M33484" s="300"/>
      <c r="N33484" s="300"/>
      <c r="O33484" s="300"/>
      <c r="P33484" s="300"/>
      <c r="Q33484" s="300"/>
      <c r="R33484" s="300"/>
      <c r="S33484" s="300"/>
      <c r="T33484" s="300"/>
      <c r="U33484" s="300"/>
      <c r="V33484" s="300"/>
      <c r="W33484" s="300"/>
      <c r="X33484" s="300"/>
      <c r="Y33484" s="300"/>
      <c r="Z33484" s="300"/>
      <c r="AA33484" s="300"/>
      <c r="AB33484" s="300"/>
      <c r="AC33484" s="300"/>
      <c r="AD33484" s="300"/>
      <c r="AE33484" s="300"/>
      <c r="AF33484" s="300"/>
      <c r="AG33484" s="300"/>
      <c r="AH33484" s="300"/>
      <c r="AI33484" s="300"/>
      <c r="AJ33484" s="300"/>
      <c r="AK33484" s="300"/>
      <c r="AL33484" s="300"/>
      <c r="AM33484" s="300"/>
      <c r="AN33484" s="300"/>
      <c r="AO33484" s="300"/>
      <c r="AP33484" s="300"/>
      <c r="AQ33484" s="300"/>
      <c r="AR33484" s="300"/>
      <c r="AS33484" s="300"/>
      <c r="AT33484" s="300"/>
      <c r="AU33484" s="300"/>
      <c r="AV33484" s="300"/>
      <c r="AW33484" s="300"/>
      <c r="AX33484" s="300"/>
      <c r="AY33484" s="300"/>
      <c r="AZ33484" s="300"/>
      <c r="BA33484" s="300"/>
      <c r="BB33484" s="300"/>
      <c r="BC33484" s="300"/>
      <c r="BD33484" s="300"/>
      <c r="BE33484" s="300"/>
      <c r="BF33484" s="300"/>
      <c r="BG33484" s="300"/>
      <c r="BH33484" s="300"/>
      <c r="BI33484" s="300"/>
      <c r="BJ33484" s="300"/>
      <c r="BK33484" s="300"/>
      <c r="BL33484" s="300"/>
      <c r="BM33484" s="300"/>
      <c r="BN33484" s="300"/>
      <c r="BO33484" s="300"/>
      <c r="BP33484" s="300"/>
      <c r="BQ33484" s="300"/>
      <c r="BR33484" s="300"/>
      <c r="BS33484" s="300"/>
      <c r="BT33484" s="300"/>
      <c r="BU33484" s="300"/>
      <c r="BV33484" s="300"/>
      <c r="BW33484" s="300"/>
      <c r="BX33484" s="300"/>
      <c r="BY33484" s="300"/>
      <c r="BZ33484" s="300"/>
      <c r="CA33484" s="300"/>
      <c r="CB33484" s="300"/>
      <c r="CC33484" s="300"/>
      <c r="CD33484" s="300"/>
      <c r="CE33484" s="300"/>
      <c r="CF33484" s="300"/>
      <c r="CG33484" s="300"/>
      <c r="CH33484" s="300"/>
      <c r="CI33484" s="300"/>
      <c r="CJ33484" s="300"/>
      <c r="CK33484" s="300"/>
      <c r="CL33484" s="300"/>
      <c r="CM33484" s="300"/>
      <c r="CN33484" s="300"/>
      <c r="CO33484" s="300"/>
      <c r="CP33484" s="300"/>
      <c r="CQ33484" s="300"/>
      <c r="CR33484" s="300"/>
      <c r="CS33484" s="300"/>
      <c r="CT33484" s="300"/>
      <c r="CU33484" s="300"/>
      <c r="CV33484" s="300"/>
      <c r="CW33484" s="300"/>
      <c r="CX33484" s="300"/>
      <c r="CY33484" s="300"/>
      <c r="CZ33484" s="300"/>
      <c r="DA33484" s="300"/>
      <c r="DB33484" s="300"/>
      <c r="DC33484" s="300"/>
      <c r="DD33484" s="300"/>
      <c r="DE33484" s="300"/>
      <c r="DF33484" s="300"/>
      <c r="DG33484" s="300"/>
      <c r="DH33484" s="300"/>
      <c r="DI33484" s="300"/>
      <c r="DJ33484" s="300"/>
      <c r="DK33484" s="300"/>
      <c r="DL33484" s="300"/>
      <c r="DM33484" s="300"/>
      <c r="DN33484" s="300"/>
      <c r="DO33484" s="300"/>
      <c r="DP33484" s="300"/>
      <c r="DQ33484" s="300"/>
      <c r="DR33484" s="300"/>
      <c r="DS33484" s="300"/>
      <c r="DT33484" s="300"/>
      <c r="DU33484" s="300"/>
      <c r="DV33484" s="300"/>
      <c r="DW33484" s="300"/>
      <c r="DX33484" s="300"/>
      <c r="DY33484" s="300"/>
      <c r="DZ33484" s="300"/>
      <c r="EA33484" s="300"/>
      <c r="EB33484" s="300"/>
      <c r="EC33484" s="300"/>
      <c r="ED33484" s="300"/>
      <c r="EE33484" s="300"/>
      <c r="EF33484" s="300"/>
      <c r="EG33484" s="300"/>
      <c r="EH33484" s="300"/>
      <c r="EI33484" s="300"/>
      <c r="EJ33484" s="300"/>
      <c r="EK33484" s="300"/>
      <c r="EL33484" s="300"/>
      <c r="EM33484" s="300"/>
      <c r="EN33484" s="300"/>
      <c r="EO33484" s="300"/>
      <c r="EP33484" s="300"/>
      <c r="EQ33484" s="300"/>
      <c r="ER33484" s="300"/>
      <c r="ES33484" s="300"/>
      <c r="ET33484" s="300"/>
      <c r="EU33484" s="300"/>
      <c r="EV33484" s="300"/>
      <c r="EW33484" s="300"/>
      <c r="EX33484" s="300"/>
      <c r="EY33484" s="300"/>
      <c r="EZ33484" s="300"/>
      <c r="FA33484" s="300"/>
      <c r="FB33484" s="300"/>
      <c r="FC33484" s="300"/>
      <c r="FD33484" s="300"/>
      <c r="FE33484" s="300"/>
      <c r="FF33484" s="300"/>
      <c r="FG33484" s="300"/>
      <c r="FH33484" s="300"/>
      <c r="FI33484" s="300"/>
      <c r="FJ33484" s="300"/>
      <c r="FK33484" s="300"/>
      <c r="FL33484" s="300"/>
      <c r="FM33484" s="300"/>
      <c r="FN33484" s="300"/>
      <c r="FO33484" s="300"/>
      <c r="FP33484" s="300"/>
      <c r="FQ33484" s="300"/>
      <c r="FR33484" s="300"/>
      <c r="FS33484" s="300"/>
      <c r="FT33484" s="300"/>
      <c r="FU33484" s="300"/>
      <c r="FV33484" s="300"/>
      <c r="FW33484" s="300"/>
      <c r="FX33484" s="300"/>
      <c r="FY33484" s="300"/>
      <c r="FZ33484" s="300"/>
      <c r="GA33484" s="300"/>
      <c r="GB33484" s="300"/>
      <c r="GC33484" s="300"/>
      <c r="GD33484" s="300"/>
      <c r="GE33484" s="300"/>
      <c r="GF33484" s="300"/>
      <c r="GG33484" s="300"/>
      <c r="GH33484" s="300"/>
      <c r="GI33484" s="300"/>
      <c r="GJ33484" s="300"/>
      <c r="GK33484" s="300"/>
    </row>
    <row r="33485" spans="4:193" x14ac:dyDescent="0.25">
      <c r="D33485" s="300"/>
      <c r="J33485" s="300"/>
      <c r="K33485" s="300"/>
      <c r="L33485" s="300"/>
      <c r="M33485" s="300"/>
      <c r="N33485" s="300"/>
      <c r="O33485" s="300"/>
      <c r="P33485" s="300"/>
      <c r="Q33485" s="300"/>
      <c r="R33485" s="300"/>
      <c r="S33485" s="300"/>
      <c r="T33485" s="300"/>
      <c r="U33485" s="300"/>
      <c r="V33485" s="300"/>
      <c r="W33485" s="300"/>
      <c r="X33485" s="300"/>
      <c r="Y33485" s="300"/>
      <c r="Z33485" s="300"/>
      <c r="AA33485" s="300"/>
      <c r="AB33485" s="300"/>
      <c r="AC33485" s="300"/>
      <c r="AD33485" s="300"/>
      <c r="AE33485" s="300"/>
      <c r="AF33485" s="300"/>
      <c r="AG33485" s="300"/>
      <c r="AH33485" s="300"/>
      <c r="AI33485" s="300"/>
      <c r="AJ33485" s="300"/>
      <c r="AK33485" s="300"/>
      <c r="AL33485" s="300"/>
      <c r="AM33485" s="300"/>
      <c r="AN33485" s="300"/>
      <c r="AO33485" s="300"/>
      <c r="AP33485" s="300"/>
      <c r="AQ33485" s="300"/>
      <c r="AR33485" s="300"/>
      <c r="AS33485" s="300"/>
      <c r="AT33485" s="300"/>
      <c r="AU33485" s="300"/>
      <c r="AV33485" s="300"/>
      <c r="AW33485" s="300"/>
      <c r="AX33485" s="300"/>
      <c r="AY33485" s="300"/>
      <c r="AZ33485" s="300"/>
      <c r="BA33485" s="300"/>
      <c r="BB33485" s="300"/>
      <c r="BC33485" s="300"/>
      <c r="BD33485" s="300"/>
      <c r="BE33485" s="300"/>
      <c r="BF33485" s="300"/>
      <c r="BG33485" s="300"/>
      <c r="BH33485" s="300"/>
      <c r="BI33485" s="300"/>
      <c r="BJ33485" s="300"/>
      <c r="BK33485" s="300"/>
      <c r="BL33485" s="300"/>
      <c r="BM33485" s="300"/>
      <c r="BN33485" s="300"/>
      <c r="BO33485" s="300"/>
      <c r="BP33485" s="300"/>
      <c r="BQ33485" s="300"/>
      <c r="BR33485" s="300"/>
      <c r="BS33485" s="300"/>
      <c r="BT33485" s="300"/>
      <c r="BU33485" s="300"/>
      <c r="BV33485" s="300"/>
      <c r="BW33485" s="300"/>
      <c r="BX33485" s="300"/>
      <c r="BY33485" s="300"/>
      <c r="BZ33485" s="300"/>
      <c r="CA33485" s="300"/>
      <c r="CB33485" s="300"/>
      <c r="CC33485" s="300"/>
      <c r="CD33485" s="300"/>
      <c r="CE33485" s="300"/>
      <c r="CF33485" s="300"/>
      <c r="CG33485" s="300"/>
      <c r="CH33485" s="300"/>
      <c r="CI33485" s="300"/>
      <c r="CJ33485" s="300"/>
      <c r="CK33485" s="300"/>
      <c r="CL33485" s="300"/>
      <c r="CM33485" s="300"/>
      <c r="CN33485" s="300"/>
      <c r="CO33485" s="300"/>
      <c r="CP33485" s="300"/>
      <c r="CQ33485" s="300"/>
      <c r="CR33485" s="300"/>
      <c r="CS33485" s="300"/>
      <c r="CT33485" s="300"/>
      <c r="CU33485" s="300"/>
      <c r="CV33485" s="300"/>
      <c r="CW33485" s="300"/>
      <c r="CX33485" s="300"/>
      <c r="CY33485" s="300"/>
      <c r="CZ33485" s="300"/>
      <c r="DA33485" s="300"/>
      <c r="DB33485" s="300"/>
      <c r="DC33485" s="300"/>
      <c r="DD33485" s="300"/>
      <c r="DE33485" s="300"/>
      <c r="DF33485" s="300"/>
      <c r="DG33485" s="300"/>
      <c r="DH33485" s="300"/>
      <c r="DI33485" s="300"/>
      <c r="DJ33485" s="300"/>
      <c r="DK33485" s="300"/>
      <c r="DL33485" s="300"/>
      <c r="DM33485" s="300"/>
      <c r="DN33485" s="300"/>
      <c r="DO33485" s="300"/>
      <c r="DP33485" s="300"/>
      <c r="DQ33485" s="300"/>
      <c r="DR33485" s="300"/>
      <c r="DS33485" s="300"/>
      <c r="DT33485" s="300"/>
      <c r="DU33485" s="300"/>
      <c r="DV33485" s="300"/>
      <c r="DW33485" s="300"/>
      <c r="DX33485" s="300"/>
      <c r="DY33485" s="300"/>
      <c r="DZ33485" s="300"/>
      <c r="EA33485" s="300"/>
      <c r="EB33485" s="300"/>
      <c r="EC33485" s="300"/>
      <c r="ED33485" s="300"/>
      <c r="EE33485" s="300"/>
      <c r="EF33485" s="300"/>
      <c r="EG33485" s="300"/>
      <c r="EH33485" s="300"/>
      <c r="EI33485" s="300"/>
      <c r="EJ33485" s="300"/>
      <c r="EK33485" s="300"/>
      <c r="EL33485" s="300"/>
      <c r="EM33485" s="300"/>
      <c r="EN33485" s="300"/>
      <c r="EO33485" s="300"/>
      <c r="EP33485" s="300"/>
      <c r="EQ33485" s="300"/>
      <c r="ER33485" s="300"/>
      <c r="ES33485" s="300"/>
      <c r="ET33485" s="300"/>
      <c r="EU33485" s="300"/>
      <c r="EV33485" s="300"/>
      <c r="EW33485" s="300"/>
      <c r="EX33485" s="300"/>
      <c r="EY33485" s="300"/>
      <c r="EZ33485" s="300"/>
      <c r="FA33485" s="300"/>
      <c r="FB33485" s="300"/>
      <c r="FC33485" s="300"/>
      <c r="FD33485" s="300"/>
      <c r="FE33485" s="300"/>
      <c r="FF33485" s="300"/>
      <c r="FG33485" s="300"/>
      <c r="FH33485" s="300"/>
      <c r="FI33485" s="300"/>
      <c r="FJ33485" s="300"/>
      <c r="FK33485" s="300"/>
      <c r="FL33485" s="300"/>
      <c r="FM33485" s="300"/>
      <c r="FN33485" s="300"/>
      <c r="FO33485" s="300"/>
      <c r="FP33485" s="300"/>
      <c r="FQ33485" s="300"/>
      <c r="FR33485" s="300"/>
      <c r="FS33485" s="300"/>
      <c r="FT33485" s="300"/>
      <c r="FU33485" s="300"/>
      <c r="FV33485" s="300"/>
      <c r="FW33485" s="300"/>
      <c r="FX33485" s="300"/>
      <c r="FY33485" s="300"/>
      <c r="FZ33485" s="300"/>
      <c r="GA33485" s="300"/>
      <c r="GB33485" s="300"/>
      <c r="GC33485" s="300"/>
      <c r="GD33485" s="300"/>
      <c r="GE33485" s="300"/>
      <c r="GF33485" s="300"/>
      <c r="GG33485" s="300"/>
      <c r="GH33485" s="300"/>
      <c r="GI33485" s="300"/>
      <c r="GJ33485" s="300"/>
      <c r="GK33485" s="300"/>
    </row>
    <row r="33486" spans="4:193" x14ac:dyDescent="0.25">
      <c r="D33486" s="300"/>
      <c r="J33486" s="300"/>
      <c r="K33486" s="300"/>
      <c r="L33486" s="300"/>
      <c r="M33486" s="300"/>
      <c r="N33486" s="300"/>
      <c r="O33486" s="300"/>
      <c r="P33486" s="300"/>
      <c r="Q33486" s="300"/>
      <c r="R33486" s="300"/>
      <c r="S33486" s="300"/>
      <c r="T33486" s="300"/>
      <c r="U33486" s="300"/>
      <c r="V33486" s="300"/>
      <c r="W33486" s="300"/>
      <c r="X33486" s="300"/>
      <c r="Y33486" s="300"/>
      <c r="Z33486" s="300"/>
      <c r="AA33486" s="300"/>
      <c r="AB33486" s="300"/>
      <c r="AC33486" s="300"/>
      <c r="AD33486" s="300"/>
      <c r="AE33486" s="300"/>
      <c r="AF33486" s="300"/>
      <c r="AG33486" s="300"/>
      <c r="AH33486" s="300"/>
      <c r="AI33486" s="300"/>
      <c r="AJ33486" s="300"/>
      <c r="AK33486" s="300"/>
      <c r="AL33486" s="300"/>
      <c r="AM33486" s="300"/>
      <c r="AN33486" s="300"/>
      <c r="AO33486" s="300"/>
      <c r="AP33486" s="300"/>
      <c r="AQ33486" s="300"/>
      <c r="AR33486" s="300"/>
      <c r="AS33486" s="300"/>
      <c r="AT33486" s="300"/>
      <c r="AU33486" s="300"/>
      <c r="AV33486" s="300"/>
      <c r="AW33486" s="300"/>
      <c r="AX33486" s="300"/>
      <c r="AY33486" s="300"/>
      <c r="AZ33486" s="300"/>
      <c r="BA33486" s="300"/>
      <c r="BB33486" s="300"/>
      <c r="BC33486" s="300"/>
      <c r="BD33486" s="300"/>
      <c r="BE33486" s="300"/>
      <c r="BF33486" s="300"/>
      <c r="BG33486" s="300"/>
      <c r="BH33486" s="300"/>
      <c r="BI33486" s="300"/>
      <c r="BJ33486" s="300"/>
      <c r="BK33486" s="300"/>
      <c r="BL33486" s="300"/>
      <c r="BM33486" s="300"/>
      <c r="BN33486" s="300"/>
      <c r="BO33486" s="300"/>
      <c r="BP33486" s="300"/>
      <c r="BQ33486" s="300"/>
      <c r="BR33486" s="300"/>
      <c r="BS33486" s="300"/>
      <c r="BT33486" s="300"/>
      <c r="BU33486" s="300"/>
      <c r="BV33486" s="300"/>
      <c r="BW33486" s="300"/>
      <c r="BX33486" s="300"/>
      <c r="BY33486" s="300"/>
      <c r="BZ33486" s="300"/>
      <c r="CA33486" s="300"/>
      <c r="CB33486" s="300"/>
      <c r="CC33486" s="300"/>
      <c r="CD33486" s="300"/>
      <c r="CE33486" s="300"/>
      <c r="CF33486" s="300"/>
      <c r="CG33486" s="300"/>
      <c r="CH33486" s="300"/>
      <c r="CI33486" s="300"/>
      <c r="CJ33486" s="300"/>
      <c r="CK33486" s="300"/>
      <c r="CL33486" s="300"/>
      <c r="CM33486" s="300"/>
      <c r="CN33486" s="300"/>
      <c r="CO33486" s="300"/>
      <c r="CP33486" s="300"/>
      <c r="CQ33486" s="300"/>
      <c r="CR33486" s="300"/>
      <c r="CS33486" s="300"/>
      <c r="CT33486" s="300"/>
      <c r="CU33486" s="300"/>
      <c r="CV33486" s="300"/>
      <c r="CW33486" s="300"/>
      <c r="CX33486" s="300"/>
      <c r="CY33486" s="300"/>
      <c r="CZ33486" s="300"/>
      <c r="DA33486" s="300"/>
      <c r="DB33486" s="300"/>
      <c r="DC33486" s="300"/>
      <c r="DD33486" s="300"/>
      <c r="DE33486" s="300"/>
      <c r="DF33486" s="300"/>
      <c r="DG33486" s="300"/>
      <c r="DH33486" s="300"/>
      <c r="DI33486" s="300"/>
      <c r="DJ33486" s="300"/>
      <c r="DK33486" s="300"/>
      <c r="DL33486" s="300"/>
      <c r="DM33486" s="300"/>
      <c r="DN33486" s="300"/>
      <c r="DO33486" s="300"/>
      <c r="DP33486" s="300"/>
      <c r="DQ33486" s="300"/>
      <c r="DR33486" s="300"/>
      <c r="DS33486" s="300"/>
      <c r="DT33486" s="300"/>
      <c r="DU33486" s="300"/>
      <c r="DV33486" s="300"/>
      <c r="DW33486" s="300"/>
      <c r="DX33486" s="300"/>
      <c r="DY33486" s="300"/>
      <c r="DZ33486" s="300"/>
      <c r="EA33486" s="300"/>
      <c r="EB33486" s="300"/>
      <c r="EC33486" s="300"/>
      <c r="ED33486" s="300"/>
      <c r="EE33486" s="300"/>
      <c r="EF33486" s="300"/>
      <c r="EG33486" s="300"/>
      <c r="EH33486" s="300"/>
      <c r="EI33486" s="300"/>
      <c r="EJ33486" s="300"/>
      <c r="EK33486" s="300"/>
      <c r="EL33486" s="300"/>
      <c r="EM33486" s="300"/>
      <c r="EN33486" s="300"/>
      <c r="EO33486" s="300"/>
      <c r="EP33486" s="300"/>
      <c r="EQ33486" s="300"/>
      <c r="ER33486" s="300"/>
      <c r="ES33486" s="300"/>
      <c r="ET33486" s="300"/>
      <c r="EU33486" s="300"/>
      <c r="EV33486" s="300"/>
      <c r="EW33486" s="300"/>
      <c r="EX33486" s="300"/>
      <c r="EY33486" s="300"/>
      <c r="EZ33486" s="300"/>
      <c r="FA33486" s="300"/>
      <c r="FB33486" s="300"/>
      <c r="FC33486" s="300"/>
      <c r="FD33486" s="300"/>
      <c r="FE33486" s="300"/>
      <c r="FF33486" s="300"/>
      <c r="FG33486" s="300"/>
      <c r="FH33486" s="300"/>
      <c r="FI33486" s="300"/>
      <c r="FJ33486" s="300"/>
      <c r="FK33486" s="300"/>
      <c r="FL33486" s="300"/>
      <c r="FM33486" s="300"/>
      <c r="FN33486" s="300"/>
      <c r="FO33486" s="300"/>
      <c r="FP33486" s="300"/>
      <c r="FQ33486" s="300"/>
      <c r="FR33486" s="300"/>
      <c r="FS33486" s="300"/>
      <c r="FT33486" s="300"/>
      <c r="FU33486" s="300"/>
      <c r="FV33486" s="300"/>
      <c r="FW33486" s="300"/>
      <c r="FX33486" s="300"/>
      <c r="FY33486" s="300"/>
      <c r="FZ33486" s="300"/>
      <c r="GA33486" s="300"/>
      <c r="GB33486" s="300"/>
      <c r="GC33486" s="300"/>
      <c r="GD33486" s="300"/>
      <c r="GE33486" s="300"/>
      <c r="GF33486" s="300"/>
      <c r="GG33486" s="300"/>
      <c r="GH33486" s="300"/>
      <c r="GI33486" s="300"/>
      <c r="GJ33486" s="300"/>
      <c r="GK33486" s="300"/>
    </row>
    <row r="33487" spans="4:193" x14ac:dyDescent="0.25">
      <c r="D33487" s="300"/>
      <c r="J33487" s="300"/>
      <c r="K33487" s="300"/>
      <c r="L33487" s="300"/>
      <c r="M33487" s="300"/>
      <c r="N33487" s="300"/>
      <c r="O33487" s="300"/>
      <c r="P33487" s="300"/>
      <c r="Q33487" s="300"/>
      <c r="R33487" s="300"/>
      <c r="S33487" s="300"/>
      <c r="T33487" s="300"/>
      <c r="U33487" s="300"/>
      <c r="V33487" s="300"/>
      <c r="W33487" s="300"/>
      <c r="X33487" s="300"/>
      <c r="Y33487" s="300"/>
      <c r="Z33487" s="300"/>
      <c r="AA33487" s="300"/>
      <c r="AB33487" s="300"/>
      <c r="AC33487" s="300"/>
      <c r="AD33487" s="300"/>
      <c r="AE33487" s="300"/>
      <c r="AF33487" s="300"/>
      <c r="AG33487" s="300"/>
      <c r="AH33487" s="300"/>
      <c r="AI33487" s="300"/>
      <c r="AJ33487" s="300"/>
      <c r="AK33487" s="300"/>
      <c r="AL33487" s="300"/>
      <c r="AM33487" s="300"/>
      <c r="AN33487" s="300"/>
      <c r="AO33487" s="300"/>
      <c r="AP33487" s="300"/>
      <c r="AQ33487" s="300"/>
      <c r="AR33487" s="300"/>
      <c r="AS33487" s="300"/>
      <c r="AT33487" s="300"/>
      <c r="AU33487" s="300"/>
      <c r="AV33487" s="300"/>
      <c r="AW33487" s="300"/>
      <c r="AX33487" s="300"/>
      <c r="AY33487" s="300"/>
      <c r="AZ33487" s="300"/>
      <c r="BA33487" s="300"/>
      <c r="BB33487" s="300"/>
      <c r="BC33487" s="300"/>
      <c r="BD33487" s="300"/>
      <c r="BE33487" s="300"/>
      <c r="BF33487" s="300"/>
      <c r="BG33487" s="300"/>
      <c r="BH33487" s="300"/>
      <c r="BI33487" s="300"/>
      <c r="BJ33487" s="300"/>
      <c r="BK33487" s="300"/>
      <c r="BL33487" s="300"/>
      <c r="BM33487" s="300"/>
      <c r="BN33487" s="300"/>
      <c r="BO33487" s="300"/>
      <c r="BP33487" s="300"/>
      <c r="BQ33487" s="300"/>
      <c r="BR33487" s="300"/>
      <c r="BS33487" s="300"/>
      <c r="BT33487" s="300"/>
      <c r="BU33487" s="300"/>
      <c r="BV33487" s="300"/>
      <c r="BW33487" s="300"/>
      <c r="BX33487" s="300"/>
      <c r="BY33487" s="300"/>
      <c r="BZ33487" s="300"/>
      <c r="CA33487" s="300"/>
      <c r="CB33487" s="300"/>
      <c r="CC33487" s="300"/>
      <c r="CD33487" s="300"/>
      <c r="CE33487" s="300"/>
      <c r="CF33487" s="300"/>
      <c r="CG33487" s="300"/>
      <c r="CH33487" s="300"/>
      <c r="CI33487" s="300"/>
      <c r="CJ33487" s="300"/>
      <c r="CK33487" s="300"/>
      <c r="CL33487" s="300"/>
      <c r="CM33487" s="300"/>
      <c r="CN33487" s="300"/>
      <c r="CO33487" s="300"/>
      <c r="CP33487" s="300"/>
      <c r="CQ33487" s="300"/>
      <c r="CR33487" s="300"/>
      <c r="CS33487" s="300"/>
      <c r="CT33487" s="300"/>
      <c r="CU33487" s="300"/>
      <c r="CV33487" s="300"/>
      <c r="CW33487" s="300"/>
      <c r="CX33487" s="300"/>
      <c r="CY33487" s="300"/>
      <c r="CZ33487" s="300"/>
      <c r="DA33487" s="300"/>
      <c r="DB33487" s="300"/>
      <c r="DC33487" s="300"/>
      <c r="DD33487" s="300"/>
      <c r="DE33487" s="300"/>
      <c r="DF33487" s="300"/>
      <c r="DG33487" s="300"/>
      <c r="DH33487" s="300"/>
      <c r="DI33487" s="300"/>
      <c r="DJ33487" s="300"/>
      <c r="DK33487" s="300"/>
      <c r="DL33487" s="300"/>
      <c r="DM33487" s="300"/>
      <c r="DN33487" s="300"/>
      <c r="DO33487" s="300"/>
      <c r="DP33487" s="300"/>
      <c r="DQ33487" s="300"/>
      <c r="DR33487" s="300"/>
      <c r="DS33487" s="300"/>
      <c r="DT33487" s="300"/>
      <c r="DU33487" s="300"/>
      <c r="DV33487" s="300"/>
      <c r="DW33487" s="300"/>
      <c r="DX33487" s="300"/>
      <c r="DY33487" s="300"/>
      <c r="DZ33487" s="300"/>
      <c r="EA33487" s="300"/>
      <c r="EB33487" s="300"/>
      <c r="EC33487" s="300"/>
      <c r="ED33487" s="300"/>
      <c r="EE33487" s="300"/>
      <c r="EF33487" s="300"/>
      <c r="EG33487" s="300"/>
      <c r="EH33487" s="300"/>
      <c r="EI33487" s="300"/>
      <c r="EJ33487" s="300"/>
      <c r="EK33487" s="300"/>
      <c r="EL33487" s="300"/>
      <c r="EM33487" s="300"/>
      <c r="EN33487" s="300"/>
      <c r="EO33487" s="300"/>
      <c r="EP33487" s="300"/>
      <c r="EQ33487" s="300"/>
      <c r="ER33487" s="300"/>
      <c r="ES33487" s="300"/>
      <c r="ET33487" s="300"/>
      <c r="EU33487" s="300"/>
      <c r="EV33487" s="300"/>
      <c r="EW33487" s="300"/>
      <c r="EX33487" s="300"/>
      <c r="EY33487" s="300"/>
      <c r="EZ33487" s="300"/>
      <c r="FA33487" s="300"/>
      <c r="FB33487" s="300"/>
      <c r="FC33487" s="300"/>
      <c r="FD33487" s="300"/>
      <c r="FE33487" s="300"/>
      <c r="FF33487" s="300"/>
      <c r="FG33487" s="300"/>
      <c r="FH33487" s="300"/>
      <c r="FI33487" s="300"/>
      <c r="FJ33487" s="300"/>
      <c r="FK33487" s="300"/>
      <c r="FL33487" s="300"/>
      <c r="FM33487" s="300"/>
      <c r="FN33487" s="300"/>
      <c r="FO33487" s="300"/>
      <c r="FP33487" s="300"/>
      <c r="FQ33487" s="300"/>
      <c r="FR33487" s="300"/>
      <c r="FS33487" s="300"/>
      <c r="FT33487" s="300"/>
      <c r="FU33487" s="300"/>
      <c r="FV33487" s="300"/>
      <c r="FW33487" s="300"/>
      <c r="FX33487" s="300"/>
      <c r="FY33487" s="300"/>
      <c r="FZ33487" s="300"/>
      <c r="GA33487" s="300"/>
      <c r="GB33487" s="300"/>
      <c r="GC33487" s="300"/>
      <c r="GD33487" s="300"/>
      <c r="GE33487" s="300"/>
      <c r="GF33487" s="300"/>
      <c r="GG33487" s="300"/>
      <c r="GH33487" s="300"/>
      <c r="GI33487" s="300"/>
      <c r="GJ33487" s="300"/>
      <c r="GK33487" s="300"/>
    </row>
    <row r="33488" spans="4:193" x14ac:dyDescent="0.25">
      <c r="D33488" s="300"/>
      <c r="J33488" s="300"/>
      <c r="K33488" s="300"/>
      <c r="L33488" s="300"/>
      <c r="M33488" s="300"/>
      <c r="N33488" s="300"/>
      <c r="O33488" s="300"/>
      <c r="P33488" s="300"/>
      <c r="Q33488" s="300"/>
      <c r="R33488" s="300"/>
      <c r="S33488" s="300"/>
      <c r="T33488" s="300"/>
      <c r="U33488" s="300"/>
      <c r="V33488" s="300"/>
      <c r="W33488" s="300"/>
      <c r="X33488" s="300"/>
      <c r="Y33488" s="300"/>
      <c r="Z33488" s="300"/>
      <c r="AA33488" s="300"/>
      <c r="AB33488" s="300"/>
      <c r="AC33488" s="300"/>
      <c r="AD33488" s="300"/>
      <c r="AE33488" s="300"/>
      <c r="AF33488" s="300"/>
      <c r="AG33488" s="300"/>
      <c r="AH33488" s="300"/>
      <c r="AI33488" s="300"/>
      <c r="AJ33488" s="300"/>
      <c r="AK33488" s="300"/>
      <c r="AL33488" s="300"/>
      <c r="AM33488" s="300"/>
      <c r="AN33488" s="300"/>
      <c r="AO33488" s="300"/>
      <c r="AP33488" s="300"/>
      <c r="AQ33488" s="300"/>
      <c r="AR33488" s="300"/>
      <c r="AS33488" s="300"/>
      <c r="AT33488" s="300"/>
      <c r="AU33488" s="300"/>
      <c r="AV33488" s="300"/>
      <c r="AW33488" s="300"/>
      <c r="AX33488" s="300"/>
      <c r="AY33488" s="300"/>
      <c r="AZ33488" s="300"/>
      <c r="BA33488" s="300"/>
      <c r="BB33488" s="300"/>
      <c r="BC33488" s="300"/>
      <c r="BD33488" s="300"/>
      <c r="BE33488" s="300"/>
      <c r="BF33488" s="300"/>
      <c r="BG33488" s="300"/>
      <c r="BH33488" s="300"/>
      <c r="BI33488" s="300"/>
      <c r="BJ33488" s="300"/>
      <c r="BK33488" s="300"/>
      <c r="BL33488" s="300"/>
      <c r="BM33488" s="300"/>
      <c r="BN33488" s="300"/>
      <c r="BO33488" s="300"/>
      <c r="BP33488" s="300"/>
      <c r="BQ33488" s="300"/>
      <c r="BR33488" s="300"/>
      <c r="BS33488" s="300"/>
      <c r="BT33488" s="300"/>
      <c r="BU33488" s="300"/>
      <c r="BV33488" s="300"/>
      <c r="BW33488" s="300"/>
      <c r="BX33488" s="300"/>
      <c r="BY33488" s="300"/>
      <c r="BZ33488" s="300"/>
      <c r="CA33488" s="300"/>
      <c r="CB33488" s="300"/>
      <c r="CC33488" s="300"/>
      <c r="CD33488" s="300"/>
      <c r="CE33488" s="300"/>
      <c r="CF33488" s="300"/>
      <c r="CG33488" s="300"/>
      <c r="CH33488" s="300"/>
      <c r="CI33488" s="300"/>
      <c r="CJ33488" s="300"/>
      <c r="CK33488" s="300"/>
      <c r="CL33488" s="300"/>
      <c r="CM33488" s="300"/>
      <c r="CN33488" s="300"/>
      <c r="CO33488" s="300"/>
      <c r="CP33488" s="300"/>
      <c r="CQ33488" s="300"/>
      <c r="CR33488" s="300"/>
      <c r="CS33488" s="300"/>
      <c r="CT33488" s="300"/>
      <c r="CU33488" s="300"/>
      <c r="CV33488" s="300"/>
      <c r="CW33488" s="300"/>
      <c r="CX33488" s="300"/>
      <c r="CY33488" s="300"/>
      <c r="CZ33488" s="300"/>
      <c r="DA33488" s="300"/>
      <c r="DB33488" s="300"/>
      <c r="DC33488" s="300"/>
      <c r="DD33488" s="300"/>
      <c r="DE33488" s="300"/>
      <c r="DF33488" s="300"/>
      <c r="DG33488" s="300"/>
      <c r="DH33488" s="300"/>
      <c r="DI33488" s="300"/>
      <c r="DJ33488" s="300"/>
      <c r="DK33488" s="300"/>
      <c r="DL33488" s="300"/>
      <c r="DM33488" s="300"/>
      <c r="DN33488" s="300"/>
      <c r="DO33488" s="300"/>
      <c r="DP33488" s="300"/>
      <c r="DQ33488" s="300"/>
      <c r="DR33488" s="300"/>
      <c r="DS33488" s="300"/>
      <c r="DT33488" s="300"/>
      <c r="DU33488" s="300"/>
      <c r="DV33488" s="300"/>
      <c r="DW33488" s="300"/>
      <c r="DX33488" s="300"/>
      <c r="DY33488" s="300"/>
      <c r="DZ33488" s="300"/>
      <c r="EA33488" s="300"/>
      <c r="EB33488" s="300"/>
      <c r="EC33488" s="300"/>
      <c r="ED33488" s="300"/>
      <c r="EE33488" s="300"/>
      <c r="EF33488" s="300"/>
      <c r="EG33488" s="300"/>
      <c r="EH33488" s="300"/>
      <c r="EI33488" s="300"/>
      <c r="EJ33488" s="300"/>
      <c r="EK33488" s="300"/>
      <c r="EL33488" s="300"/>
      <c r="EM33488" s="300"/>
      <c r="EN33488" s="300"/>
      <c r="EO33488" s="300"/>
      <c r="EP33488" s="300"/>
      <c r="EQ33488" s="300"/>
      <c r="ER33488" s="300"/>
      <c r="ES33488" s="300"/>
      <c r="ET33488" s="300"/>
      <c r="EU33488" s="300"/>
      <c r="EV33488" s="300"/>
      <c r="EW33488" s="300"/>
      <c r="EX33488" s="300"/>
      <c r="EY33488" s="300"/>
      <c r="EZ33488" s="300"/>
      <c r="FA33488" s="300"/>
      <c r="FB33488" s="300"/>
      <c r="FC33488" s="300"/>
      <c r="FD33488" s="300"/>
      <c r="FE33488" s="300"/>
      <c r="FF33488" s="300"/>
      <c r="FG33488" s="300"/>
      <c r="FH33488" s="300"/>
      <c r="FI33488" s="300"/>
      <c r="FJ33488" s="300"/>
      <c r="FK33488" s="300"/>
      <c r="FL33488" s="300"/>
      <c r="FM33488" s="300"/>
      <c r="FN33488" s="300"/>
      <c r="FO33488" s="300"/>
      <c r="FP33488" s="300"/>
      <c r="FQ33488" s="300"/>
      <c r="FR33488" s="300"/>
      <c r="FS33488" s="300"/>
      <c r="FT33488" s="300"/>
      <c r="FU33488" s="300"/>
      <c r="FV33488" s="300"/>
      <c r="FW33488" s="300"/>
      <c r="FX33488" s="300"/>
      <c r="FY33488" s="300"/>
      <c r="FZ33488" s="300"/>
      <c r="GA33488" s="300"/>
      <c r="GB33488" s="300"/>
      <c r="GC33488" s="300"/>
      <c r="GD33488" s="300"/>
      <c r="GE33488" s="300"/>
      <c r="GF33488" s="300"/>
      <c r="GG33488" s="300"/>
      <c r="GH33488" s="300"/>
      <c r="GI33488" s="300"/>
      <c r="GJ33488" s="300"/>
      <c r="GK33488" s="300"/>
    </row>
    <row r="33489" spans="4:193" x14ac:dyDescent="0.25">
      <c r="D33489" s="300"/>
      <c r="J33489" s="300"/>
      <c r="K33489" s="300"/>
      <c r="L33489" s="300"/>
      <c r="M33489" s="300"/>
      <c r="N33489" s="300"/>
      <c r="O33489" s="300"/>
      <c r="P33489" s="300"/>
      <c r="Q33489" s="300"/>
      <c r="R33489" s="300"/>
      <c r="S33489" s="300"/>
      <c r="T33489" s="300"/>
      <c r="U33489" s="300"/>
      <c r="V33489" s="300"/>
      <c r="W33489" s="300"/>
      <c r="X33489" s="300"/>
      <c r="Y33489" s="300"/>
      <c r="Z33489" s="300"/>
      <c r="AA33489" s="300"/>
      <c r="AB33489" s="300"/>
      <c r="AC33489" s="300"/>
      <c r="AD33489" s="300"/>
      <c r="AE33489" s="300"/>
      <c r="AF33489" s="300"/>
      <c r="AG33489" s="300"/>
      <c r="AH33489" s="300"/>
      <c r="AI33489" s="300"/>
      <c r="AJ33489" s="300"/>
      <c r="AK33489" s="300"/>
      <c r="AL33489" s="300"/>
      <c r="AM33489" s="300"/>
      <c r="AN33489" s="300"/>
      <c r="AO33489" s="300"/>
      <c r="AP33489" s="300"/>
      <c r="AQ33489" s="300"/>
      <c r="AR33489" s="300"/>
      <c r="AS33489" s="300"/>
      <c r="AT33489" s="300"/>
      <c r="AU33489" s="300"/>
      <c r="AV33489" s="300"/>
      <c r="AW33489" s="300"/>
      <c r="AX33489" s="300"/>
      <c r="AY33489" s="300"/>
      <c r="AZ33489" s="300"/>
      <c r="BA33489" s="300"/>
      <c r="BB33489" s="300"/>
      <c r="BC33489" s="300"/>
      <c r="BD33489" s="300"/>
      <c r="BE33489" s="300"/>
      <c r="BF33489" s="300"/>
      <c r="BG33489" s="300"/>
      <c r="BH33489" s="300"/>
      <c r="BI33489" s="300"/>
      <c r="BJ33489" s="300"/>
      <c r="BK33489" s="300"/>
      <c r="BL33489" s="300"/>
      <c r="BM33489" s="300"/>
      <c r="BN33489" s="300"/>
      <c r="BO33489" s="300"/>
      <c r="BP33489" s="300"/>
      <c r="BQ33489" s="300"/>
      <c r="BR33489" s="300"/>
      <c r="BS33489" s="300"/>
      <c r="BT33489" s="300"/>
      <c r="BU33489" s="300"/>
      <c r="BV33489" s="300"/>
      <c r="BW33489" s="300"/>
      <c r="BX33489" s="300"/>
      <c r="BY33489" s="300"/>
      <c r="BZ33489" s="300"/>
      <c r="CA33489" s="300"/>
      <c r="CB33489" s="300"/>
      <c r="CC33489" s="300"/>
      <c r="CD33489" s="300"/>
      <c r="CE33489" s="300"/>
      <c r="CF33489" s="300"/>
      <c r="CG33489" s="300"/>
      <c r="CH33489" s="300"/>
      <c r="CI33489" s="300"/>
      <c r="CJ33489" s="300"/>
      <c r="CK33489" s="300"/>
      <c r="CL33489" s="300"/>
      <c r="CM33489" s="300"/>
      <c r="CN33489" s="300"/>
      <c r="CO33489" s="300"/>
      <c r="CP33489" s="300"/>
      <c r="CQ33489" s="300"/>
      <c r="CR33489" s="300"/>
      <c r="CS33489" s="300"/>
      <c r="CT33489" s="300"/>
      <c r="CU33489" s="300"/>
      <c r="CV33489" s="300"/>
      <c r="CW33489" s="300"/>
      <c r="CX33489" s="300"/>
      <c r="CY33489" s="300"/>
      <c r="CZ33489" s="300"/>
      <c r="DA33489" s="300"/>
      <c r="DB33489" s="300"/>
      <c r="DC33489" s="300"/>
      <c r="DD33489" s="300"/>
      <c r="DE33489" s="300"/>
      <c r="DF33489" s="300"/>
      <c r="DG33489" s="300"/>
      <c r="DH33489" s="300"/>
      <c r="DI33489" s="300"/>
      <c r="DJ33489" s="300"/>
      <c r="DK33489" s="300"/>
      <c r="DL33489" s="300"/>
      <c r="DM33489" s="300"/>
      <c r="DN33489" s="300"/>
      <c r="DO33489" s="300"/>
      <c r="DP33489" s="300"/>
      <c r="DQ33489" s="300"/>
      <c r="DR33489" s="300"/>
      <c r="DS33489" s="300"/>
      <c r="DT33489" s="300"/>
      <c r="DU33489" s="300"/>
      <c r="DV33489" s="300"/>
      <c r="DW33489" s="300"/>
      <c r="DX33489" s="300"/>
      <c r="DY33489" s="300"/>
      <c r="DZ33489" s="300"/>
      <c r="EA33489" s="300"/>
      <c r="EB33489" s="300"/>
      <c r="EC33489" s="300"/>
      <c r="ED33489" s="300"/>
      <c r="EE33489" s="300"/>
      <c r="EF33489" s="300"/>
      <c r="EG33489" s="300"/>
      <c r="EH33489" s="300"/>
      <c r="EI33489" s="300"/>
      <c r="EJ33489" s="300"/>
      <c r="EK33489" s="300"/>
      <c r="EL33489" s="300"/>
      <c r="EM33489" s="300"/>
      <c r="EN33489" s="300"/>
      <c r="EO33489" s="300"/>
      <c r="EP33489" s="300"/>
      <c r="EQ33489" s="300"/>
      <c r="ER33489" s="300"/>
      <c r="ES33489" s="300"/>
      <c r="ET33489" s="300"/>
      <c r="EU33489" s="300"/>
      <c r="EV33489" s="300"/>
      <c r="EW33489" s="300"/>
      <c r="EX33489" s="300"/>
      <c r="EY33489" s="300"/>
      <c r="EZ33489" s="300"/>
      <c r="FA33489" s="300"/>
      <c r="FB33489" s="300"/>
      <c r="FC33489" s="300"/>
      <c r="FD33489" s="300"/>
      <c r="FE33489" s="300"/>
      <c r="FF33489" s="300"/>
      <c r="FG33489" s="300"/>
      <c r="FH33489" s="300"/>
      <c r="FI33489" s="300"/>
      <c r="FJ33489" s="300"/>
      <c r="FK33489" s="300"/>
      <c r="FL33489" s="300"/>
      <c r="FM33489" s="300"/>
      <c r="FN33489" s="300"/>
      <c r="FO33489" s="300"/>
      <c r="FP33489" s="300"/>
      <c r="FQ33489" s="300"/>
      <c r="FR33489" s="300"/>
      <c r="FS33489" s="300"/>
      <c r="FT33489" s="300"/>
      <c r="FU33489" s="300"/>
      <c r="FV33489" s="300"/>
      <c r="FW33489" s="300"/>
      <c r="FX33489" s="300"/>
      <c r="FY33489" s="300"/>
      <c r="FZ33489" s="300"/>
      <c r="GA33489" s="300"/>
      <c r="GB33489" s="300"/>
      <c r="GC33489" s="300"/>
      <c r="GD33489" s="300"/>
      <c r="GE33489" s="300"/>
      <c r="GF33489" s="300"/>
      <c r="GG33489" s="300"/>
      <c r="GH33489" s="300"/>
      <c r="GI33489" s="300"/>
      <c r="GJ33489" s="300"/>
      <c r="GK33489" s="300"/>
    </row>
    <row r="33490" spans="4:193" x14ac:dyDescent="0.25">
      <c r="D33490" s="300"/>
      <c r="J33490" s="300"/>
      <c r="K33490" s="300"/>
      <c r="L33490" s="300"/>
      <c r="M33490" s="300"/>
      <c r="N33490" s="300"/>
      <c r="O33490" s="300"/>
      <c r="P33490" s="300"/>
      <c r="Q33490" s="300"/>
      <c r="R33490" s="300"/>
      <c r="S33490" s="300"/>
      <c r="T33490" s="300"/>
      <c r="U33490" s="300"/>
      <c r="V33490" s="300"/>
      <c r="W33490" s="300"/>
      <c r="X33490" s="300"/>
      <c r="Y33490" s="300"/>
      <c r="Z33490" s="300"/>
      <c r="AA33490" s="300"/>
      <c r="AB33490" s="300"/>
      <c r="AC33490" s="300"/>
      <c r="AD33490" s="300"/>
      <c r="AE33490" s="300"/>
      <c r="AF33490" s="300"/>
      <c r="AG33490" s="300"/>
      <c r="AH33490" s="300"/>
      <c r="AI33490" s="300"/>
      <c r="AJ33490" s="300"/>
      <c r="AK33490" s="300"/>
      <c r="AL33490" s="300"/>
      <c r="AM33490" s="300"/>
      <c r="AN33490" s="300"/>
      <c r="AO33490" s="300"/>
      <c r="AP33490" s="300"/>
      <c r="AQ33490" s="300"/>
      <c r="AR33490" s="300"/>
      <c r="AS33490" s="300"/>
      <c r="AT33490" s="300"/>
      <c r="AU33490" s="300"/>
      <c r="AV33490" s="300"/>
      <c r="AW33490" s="300"/>
      <c r="AX33490" s="300"/>
      <c r="AY33490" s="300"/>
      <c r="AZ33490" s="300"/>
      <c r="BA33490" s="300"/>
      <c r="BB33490" s="300"/>
      <c r="BC33490" s="300"/>
      <c r="BD33490" s="300"/>
      <c r="BE33490" s="300"/>
      <c r="BF33490" s="300"/>
      <c r="BG33490" s="300"/>
      <c r="BH33490" s="300"/>
      <c r="BI33490" s="300"/>
      <c r="BJ33490" s="300"/>
      <c r="BK33490" s="300"/>
      <c r="BL33490" s="300"/>
      <c r="BM33490" s="300"/>
      <c r="BN33490" s="300"/>
      <c r="BO33490" s="300"/>
      <c r="BP33490" s="300"/>
      <c r="BQ33490" s="300"/>
      <c r="BR33490" s="300"/>
      <c r="BS33490" s="300"/>
      <c r="BT33490" s="300"/>
      <c r="BU33490" s="300"/>
      <c r="BV33490" s="300"/>
      <c r="BW33490" s="300"/>
      <c r="BX33490" s="300"/>
      <c r="BY33490" s="300"/>
      <c r="BZ33490" s="300"/>
      <c r="CA33490" s="300"/>
      <c r="CB33490" s="300"/>
      <c r="CC33490" s="300"/>
      <c r="CD33490" s="300"/>
      <c r="CE33490" s="300"/>
      <c r="CF33490" s="300"/>
      <c r="CG33490" s="300"/>
      <c r="CH33490" s="300"/>
      <c r="CI33490" s="300"/>
      <c r="CJ33490" s="300"/>
      <c r="CK33490" s="300"/>
      <c r="CL33490" s="300"/>
      <c r="CM33490" s="300"/>
      <c r="CN33490" s="300"/>
      <c r="CO33490" s="300"/>
      <c r="CP33490" s="300"/>
      <c r="CQ33490" s="300"/>
      <c r="CR33490" s="300"/>
      <c r="CS33490" s="300"/>
      <c r="CT33490" s="300"/>
      <c r="CU33490" s="300"/>
      <c r="CV33490" s="300"/>
      <c r="CW33490" s="300"/>
      <c r="CX33490" s="300"/>
      <c r="CY33490" s="300"/>
      <c r="CZ33490" s="300"/>
      <c r="DA33490" s="300"/>
      <c r="DB33490" s="300"/>
      <c r="DC33490" s="300"/>
      <c r="DD33490" s="300"/>
      <c r="DE33490" s="300"/>
      <c r="DF33490" s="300"/>
      <c r="DG33490" s="300"/>
      <c r="DH33490" s="300"/>
      <c r="DI33490" s="300"/>
      <c r="DJ33490" s="300"/>
      <c r="DK33490" s="300"/>
      <c r="DL33490" s="300"/>
      <c r="DM33490" s="300"/>
      <c r="DN33490" s="300"/>
      <c r="DO33490" s="300"/>
      <c r="DP33490" s="300"/>
      <c r="DQ33490" s="300"/>
      <c r="DR33490" s="300"/>
      <c r="DS33490" s="300"/>
      <c r="DT33490" s="300"/>
      <c r="DU33490" s="300"/>
      <c r="DV33490" s="300"/>
      <c r="DW33490" s="300"/>
      <c r="DX33490" s="300"/>
      <c r="DY33490" s="300"/>
      <c r="DZ33490" s="300"/>
      <c r="EA33490" s="300"/>
      <c r="EB33490" s="300"/>
      <c r="EC33490" s="300"/>
      <c r="ED33490" s="300"/>
      <c r="EE33490" s="300"/>
      <c r="EF33490" s="300"/>
      <c r="EG33490" s="300"/>
      <c r="EH33490" s="300"/>
      <c r="EI33490" s="300"/>
      <c r="EJ33490" s="300"/>
      <c r="EK33490" s="300"/>
      <c r="EL33490" s="300"/>
      <c r="EM33490" s="300"/>
      <c r="EN33490" s="300"/>
      <c r="EO33490" s="300"/>
      <c r="EP33490" s="300"/>
      <c r="EQ33490" s="300"/>
      <c r="ER33490" s="300"/>
      <c r="ES33490" s="300"/>
      <c r="ET33490" s="300"/>
      <c r="EU33490" s="300"/>
      <c r="EV33490" s="300"/>
      <c r="EW33490" s="300"/>
      <c r="EX33490" s="300"/>
      <c r="EY33490" s="300"/>
      <c r="EZ33490" s="300"/>
      <c r="FA33490" s="300"/>
      <c r="FB33490" s="300"/>
      <c r="FC33490" s="300"/>
      <c r="FD33490" s="300"/>
      <c r="FE33490" s="300"/>
      <c r="FF33490" s="300"/>
      <c r="FG33490" s="300"/>
      <c r="FH33490" s="300"/>
      <c r="FI33490" s="300"/>
      <c r="FJ33490" s="300"/>
      <c r="FK33490" s="300"/>
      <c r="FL33490" s="300"/>
      <c r="FM33490" s="300"/>
      <c r="FN33490" s="300"/>
      <c r="FO33490" s="300"/>
      <c r="FP33490" s="300"/>
      <c r="FQ33490" s="300"/>
      <c r="FR33490" s="300"/>
      <c r="FS33490" s="300"/>
      <c r="FT33490" s="300"/>
      <c r="FU33490" s="300"/>
      <c r="FV33490" s="300"/>
      <c r="FW33490" s="300"/>
      <c r="FX33490" s="300"/>
      <c r="FY33490" s="300"/>
      <c r="FZ33490" s="300"/>
      <c r="GA33490" s="300"/>
      <c r="GB33490" s="300"/>
      <c r="GC33490" s="300"/>
      <c r="GD33490" s="300"/>
      <c r="GE33490" s="300"/>
      <c r="GF33490" s="300"/>
      <c r="GG33490" s="300"/>
      <c r="GH33490" s="300"/>
      <c r="GI33490" s="300"/>
      <c r="GJ33490" s="300"/>
      <c r="GK33490" s="300"/>
    </row>
    <row r="33491" spans="4:193" x14ac:dyDescent="0.25">
      <c r="D33491" s="300"/>
      <c r="J33491" s="300"/>
      <c r="K33491" s="300"/>
      <c r="L33491" s="300"/>
      <c r="M33491" s="300"/>
      <c r="N33491" s="300"/>
      <c r="O33491" s="300"/>
      <c r="P33491" s="300"/>
      <c r="Q33491" s="300"/>
      <c r="R33491" s="300"/>
      <c r="S33491" s="300"/>
      <c r="T33491" s="300"/>
      <c r="U33491" s="300"/>
      <c r="V33491" s="300"/>
      <c r="W33491" s="300"/>
      <c r="X33491" s="300"/>
      <c r="Y33491" s="300"/>
      <c r="Z33491" s="300"/>
      <c r="AA33491" s="300"/>
      <c r="AB33491" s="300"/>
      <c r="AC33491" s="300"/>
      <c r="AD33491" s="300"/>
      <c r="AE33491" s="300"/>
      <c r="AF33491" s="300"/>
      <c r="AG33491" s="300"/>
      <c r="AH33491" s="300"/>
      <c r="AI33491" s="300"/>
      <c r="AJ33491" s="300"/>
      <c r="AK33491" s="300"/>
      <c r="AL33491" s="300"/>
      <c r="AM33491" s="300"/>
      <c r="AN33491" s="300"/>
      <c r="AO33491" s="300"/>
      <c r="AP33491" s="300"/>
      <c r="AQ33491" s="300"/>
      <c r="AR33491" s="300"/>
      <c r="AS33491" s="300"/>
      <c r="AT33491" s="300"/>
      <c r="AU33491" s="300"/>
      <c r="AV33491" s="300"/>
      <c r="AW33491" s="300"/>
      <c r="AX33491" s="300"/>
      <c r="AY33491" s="300"/>
      <c r="AZ33491" s="300"/>
      <c r="BA33491" s="300"/>
      <c r="BB33491" s="300"/>
      <c r="BC33491" s="300"/>
      <c r="BD33491" s="300"/>
      <c r="BE33491" s="300"/>
      <c r="BF33491" s="300"/>
      <c r="BG33491" s="300"/>
      <c r="BH33491" s="300"/>
      <c r="BI33491" s="300"/>
      <c r="BJ33491" s="300"/>
      <c r="BK33491" s="300"/>
      <c r="BL33491" s="300"/>
      <c r="BM33491" s="300"/>
      <c r="BN33491" s="300"/>
      <c r="BO33491" s="300"/>
      <c r="BP33491" s="300"/>
      <c r="BQ33491" s="300"/>
      <c r="BR33491" s="300"/>
      <c r="BS33491" s="300"/>
      <c r="BT33491" s="300"/>
      <c r="BU33491" s="300"/>
      <c r="BV33491" s="300"/>
      <c r="BW33491" s="300"/>
      <c r="BX33491" s="300"/>
      <c r="BY33491" s="300"/>
      <c r="BZ33491" s="300"/>
      <c r="CA33491" s="300"/>
      <c r="CB33491" s="300"/>
      <c r="CC33491" s="300"/>
      <c r="CD33491" s="300"/>
      <c r="CE33491" s="300"/>
      <c r="CF33491" s="300"/>
      <c r="CG33491" s="300"/>
      <c r="CH33491" s="300"/>
      <c r="CI33491" s="300"/>
      <c r="CJ33491" s="300"/>
      <c r="CK33491" s="300"/>
      <c r="CL33491" s="300"/>
      <c r="CM33491" s="300"/>
      <c r="CN33491" s="300"/>
      <c r="CO33491" s="300"/>
      <c r="CP33491" s="300"/>
      <c r="CQ33491" s="300"/>
      <c r="CR33491" s="300"/>
      <c r="CS33491" s="300"/>
      <c r="CT33491" s="300"/>
      <c r="CU33491" s="300"/>
      <c r="CV33491" s="300"/>
      <c r="CW33491" s="300"/>
      <c r="CX33491" s="300"/>
      <c r="CY33491" s="300"/>
      <c r="CZ33491" s="300"/>
      <c r="DA33491" s="300"/>
      <c r="DB33491" s="300"/>
      <c r="DC33491" s="300"/>
      <c r="DD33491" s="300"/>
      <c r="DE33491" s="300"/>
      <c r="DF33491" s="300"/>
      <c r="DG33491" s="300"/>
      <c r="DH33491" s="300"/>
      <c r="DI33491" s="300"/>
      <c r="DJ33491" s="300"/>
      <c r="DK33491" s="300"/>
      <c r="DL33491" s="300"/>
      <c r="DM33491" s="300"/>
      <c r="DN33491" s="300"/>
      <c r="DO33491" s="300"/>
      <c r="DP33491" s="300"/>
      <c r="DQ33491" s="300"/>
      <c r="DR33491" s="300"/>
      <c r="DS33491" s="300"/>
      <c r="DT33491" s="300"/>
      <c r="DU33491" s="300"/>
      <c r="DV33491" s="300"/>
      <c r="DW33491" s="300"/>
      <c r="DX33491" s="300"/>
      <c r="DY33491" s="300"/>
      <c r="DZ33491" s="300"/>
      <c r="EA33491" s="300"/>
      <c r="EB33491" s="300"/>
      <c r="EC33491" s="300"/>
      <c r="ED33491" s="300"/>
      <c r="EE33491" s="300"/>
      <c r="EF33491" s="300"/>
      <c r="EG33491" s="300"/>
      <c r="EH33491" s="300"/>
      <c r="EI33491" s="300"/>
      <c r="EJ33491" s="300"/>
      <c r="EK33491" s="300"/>
      <c r="EL33491" s="300"/>
      <c r="EM33491" s="300"/>
      <c r="EN33491" s="300"/>
      <c r="EO33491" s="300"/>
      <c r="EP33491" s="300"/>
      <c r="EQ33491" s="300"/>
      <c r="ER33491" s="300"/>
      <c r="ES33491" s="300"/>
      <c r="ET33491" s="300"/>
      <c r="EU33491" s="300"/>
      <c r="EV33491" s="300"/>
      <c r="EW33491" s="300"/>
      <c r="EX33491" s="300"/>
      <c r="EY33491" s="300"/>
      <c r="EZ33491" s="300"/>
      <c r="FA33491" s="300"/>
      <c r="FB33491" s="300"/>
      <c r="FC33491" s="300"/>
      <c r="FD33491" s="300"/>
      <c r="FE33491" s="300"/>
      <c r="FF33491" s="300"/>
      <c r="FG33491" s="300"/>
      <c r="FH33491" s="300"/>
      <c r="FI33491" s="300"/>
      <c r="FJ33491" s="300"/>
      <c r="FK33491" s="300"/>
      <c r="FL33491" s="300"/>
      <c r="FM33491" s="300"/>
      <c r="FN33491" s="300"/>
      <c r="FO33491" s="300"/>
      <c r="FP33491" s="300"/>
      <c r="FQ33491" s="300"/>
      <c r="FR33491" s="300"/>
      <c r="FS33491" s="300"/>
      <c r="FT33491" s="300"/>
      <c r="FU33491" s="300"/>
      <c r="FV33491" s="300"/>
      <c r="FW33491" s="300"/>
      <c r="FX33491" s="300"/>
      <c r="FY33491" s="300"/>
      <c r="FZ33491" s="300"/>
      <c r="GA33491" s="300"/>
      <c r="GB33491" s="300"/>
      <c r="GC33491" s="300"/>
      <c r="GD33491" s="300"/>
      <c r="GE33491" s="300"/>
      <c r="GF33491" s="300"/>
      <c r="GG33491" s="300"/>
      <c r="GH33491" s="300"/>
      <c r="GI33491" s="300"/>
      <c r="GJ33491" s="300"/>
      <c r="GK33491" s="300"/>
    </row>
    <row r="33492" spans="4:193" x14ac:dyDescent="0.25">
      <c r="D33492" s="300"/>
      <c r="J33492" s="300"/>
      <c r="K33492" s="300"/>
      <c r="L33492" s="300"/>
      <c r="M33492" s="300"/>
      <c r="N33492" s="300"/>
      <c r="O33492" s="300"/>
      <c r="P33492" s="300"/>
      <c r="Q33492" s="300"/>
      <c r="R33492" s="300"/>
      <c r="S33492" s="300"/>
      <c r="T33492" s="300"/>
      <c r="U33492" s="300"/>
      <c r="V33492" s="300"/>
      <c r="W33492" s="300"/>
      <c r="X33492" s="300"/>
      <c r="Y33492" s="300"/>
      <c r="Z33492" s="300"/>
      <c r="AA33492" s="300"/>
      <c r="AB33492" s="300"/>
      <c r="AC33492" s="300"/>
      <c r="AD33492" s="300"/>
      <c r="AE33492" s="300"/>
      <c r="AF33492" s="300"/>
      <c r="AG33492" s="300"/>
      <c r="AH33492" s="300"/>
      <c r="AI33492" s="300"/>
      <c r="AJ33492" s="300"/>
      <c r="AK33492" s="300"/>
      <c r="AL33492" s="300"/>
      <c r="AM33492" s="300"/>
      <c r="AN33492" s="300"/>
      <c r="AO33492" s="300"/>
      <c r="AP33492" s="300"/>
      <c r="AQ33492" s="300"/>
      <c r="AR33492" s="300"/>
      <c r="AS33492" s="300"/>
      <c r="AT33492" s="300"/>
      <c r="AU33492" s="300"/>
      <c r="AV33492" s="300"/>
      <c r="AW33492" s="300"/>
      <c r="AX33492" s="300"/>
      <c r="AY33492" s="300"/>
      <c r="AZ33492" s="300"/>
      <c r="BA33492" s="300"/>
      <c r="BB33492" s="300"/>
      <c r="BC33492" s="300"/>
      <c r="BD33492" s="300"/>
      <c r="BE33492" s="300"/>
      <c r="BF33492" s="300"/>
      <c r="BG33492" s="300"/>
      <c r="BH33492" s="300"/>
      <c r="BI33492" s="300"/>
      <c r="BJ33492" s="300"/>
      <c r="BK33492" s="300"/>
      <c r="BL33492" s="300"/>
      <c r="BM33492" s="300"/>
      <c r="BN33492" s="300"/>
      <c r="BO33492" s="300"/>
      <c r="BP33492" s="300"/>
      <c r="BQ33492" s="300"/>
      <c r="BR33492" s="300"/>
      <c r="BS33492" s="300"/>
      <c r="BT33492" s="300"/>
      <c r="BU33492" s="300"/>
      <c r="BV33492" s="300"/>
      <c r="BW33492" s="300"/>
      <c r="BX33492" s="300"/>
      <c r="BY33492" s="300"/>
      <c r="BZ33492" s="300"/>
      <c r="CA33492" s="300"/>
      <c r="CB33492" s="300"/>
      <c r="CC33492" s="300"/>
      <c r="CD33492" s="300"/>
      <c r="CE33492" s="300"/>
      <c r="CF33492" s="300"/>
      <c r="CG33492" s="300"/>
      <c r="CH33492" s="300"/>
      <c r="CI33492" s="300"/>
      <c r="CJ33492" s="300"/>
      <c r="CK33492" s="300"/>
      <c r="CL33492" s="300"/>
      <c r="CM33492" s="300"/>
      <c r="CN33492" s="300"/>
      <c r="CO33492" s="300"/>
      <c r="CP33492" s="300"/>
      <c r="CQ33492" s="300"/>
      <c r="CR33492" s="300"/>
      <c r="CS33492" s="300"/>
      <c r="CT33492" s="300"/>
      <c r="CU33492" s="300"/>
      <c r="CV33492" s="300"/>
      <c r="CW33492" s="300"/>
      <c r="CX33492" s="300"/>
      <c r="CY33492" s="300"/>
      <c r="CZ33492" s="300"/>
      <c r="DA33492" s="300"/>
      <c r="DB33492" s="300"/>
      <c r="DC33492" s="300"/>
      <c r="DD33492" s="300"/>
      <c r="DE33492" s="300"/>
      <c r="DF33492" s="300"/>
      <c r="DG33492" s="300"/>
      <c r="DH33492" s="300"/>
      <c r="DI33492" s="300"/>
      <c r="DJ33492" s="300"/>
      <c r="DK33492" s="300"/>
      <c r="DL33492" s="300"/>
      <c r="DM33492" s="300"/>
      <c r="DN33492" s="300"/>
      <c r="DO33492" s="300"/>
      <c r="DP33492" s="300"/>
      <c r="DQ33492" s="300"/>
      <c r="DR33492" s="300"/>
      <c r="DS33492" s="300"/>
      <c r="DT33492" s="300"/>
      <c r="DU33492" s="300"/>
      <c r="DV33492" s="300"/>
      <c r="DW33492" s="300"/>
      <c r="DX33492" s="300"/>
      <c r="DY33492" s="300"/>
      <c r="DZ33492" s="300"/>
      <c r="EA33492" s="300"/>
      <c r="EB33492" s="300"/>
      <c r="EC33492" s="300"/>
      <c r="ED33492" s="300"/>
      <c r="EE33492" s="300"/>
      <c r="EF33492" s="300"/>
      <c r="EG33492" s="300"/>
      <c r="EH33492" s="300"/>
      <c r="EI33492" s="300"/>
      <c r="EJ33492" s="300"/>
      <c r="EK33492" s="300"/>
      <c r="EL33492" s="300"/>
      <c r="EM33492" s="300"/>
      <c r="EN33492" s="300"/>
      <c r="EO33492" s="300"/>
      <c r="EP33492" s="300"/>
      <c r="EQ33492" s="300"/>
      <c r="ER33492" s="300"/>
      <c r="ES33492" s="300"/>
      <c r="ET33492" s="300"/>
      <c r="EU33492" s="300"/>
      <c r="EV33492" s="300"/>
      <c r="EW33492" s="300"/>
      <c r="EX33492" s="300"/>
      <c r="EY33492" s="300"/>
      <c r="EZ33492" s="300"/>
      <c r="FA33492" s="300"/>
      <c r="FB33492" s="300"/>
      <c r="FC33492" s="300"/>
      <c r="FD33492" s="300"/>
      <c r="FE33492" s="300"/>
      <c r="FF33492" s="300"/>
      <c r="FG33492" s="300"/>
      <c r="FH33492" s="300"/>
      <c r="FI33492" s="300"/>
      <c r="FJ33492" s="300"/>
      <c r="FK33492" s="300"/>
      <c r="FL33492" s="300"/>
      <c r="FM33492" s="300"/>
      <c r="FN33492" s="300"/>
      <c r="FO33492" s="300"/>
      <c r="FP33492" s="300"/>
      <c r="FQ33492" s="300"/>
      <c r="FR33492" s="300"/>
      <c r="FS33492" s="300"/>
      <c r="FT33492" s="300"/>
      <c r="FU33492" s="300"/>
      <c r="FV33492" s="300"/>
      <c r="FW33492" s="300"/>
      <c r="FX33492" s="300"/>
      <c r="FY33492" s="300"/>
      <c r="FZ33492" s="300"/>
      <c r="GA33492" s="300"/>
      <c r="GB33492" s="300"/>
      <c r="GC33492" s="300"/>
      <c r="GD33492" s="300"/>
      <c r="GE33492" s="300"/>
      <c r="GF33492" s="300"/>
      <c r="GG33492" s="300"/>
      <c r="GH33492" s="300"/>
      <c r="GI33492" s="300"/>
      <c r="GJ33492" s="300"/>
      <c r="GK33492" s="300"/>
    </row>
    <row r="33493" spans="4:193" x14ac:dyDescent="0.25">
      <c r="D33493" s="300"/>
      <c r="J33493" s="300"/>
      <c r="K33493" s="300"/>
      <c r="L33493" s="300"/>
      <c r="M33493" s="300"/>
      <c r="N33493" s="300"/>
      <c r="O33493" s="300"/>
      <c r="P33493" s="300"/>
      <c r="Q33493" s="300"/>
      <c r="R33493" s="300"/>
      <c r="S33493" s="300"/>
      <c r="T33493" s="300"/>
      <c r="U33493" s="300"/>
      <c r="V33493" s="300"/>
      <c r="W33493" s="300"/>
      <c r="X33493" s="300"/>
      <c r="Y33493" s="300"/>
      <c r="Z33493" s="300"/>
      <c r="AA33493" s="300"/>
      <c r="AB33493" s="300"/>
      <c r="AC33493" s="300"/>
      <c r="AD33493" s="300"/>
      <c r="AE33493" s="300"/>
      <c r="AF33493" s="300"/>
      <c r="AG33493" s="300"/>
      <c r="AH33493" s="300"/>
      <c r="AI33493" s="300"/>
      <c r="AJ33493" s="300"/>
      <c r="AK33493" s="300"/>
      <c r="AL33493" s="300"/>
      <c r="AM33493" s="300"/>
      <c r="AN33493" s="300"/>
      <c r="AO33493" s="300"/>
      <c r="AP33493" s="300"/>
      <c r="AQ33493" s="300"/>
      <c r="AR33493" s="300"/>
      <c r="AS33493" s="300"/>
      <c r="AT33493" s="300"/>
      <c r="AU33493" s="300"/>
      <c r="AV33493" s="300"/>
      <c r="AW33493" s="300"/>
      <c r="AX33493" s="300"/>
      <c r="AY33493" s="300"/>
      <c r="AZ33493" s="300"/>
      <c r="BA33493" s="300"/>
      <c r="BB33493" s="300"/>
      <c r="BC33493" s="300"/>
      <c r="BD33493" s="300"/>
      <c r="BE33493" s="300"/>
      <c r="BF33493" s="300"/>
      <c r="BG33493" s="300"/>
      <c r="BH33493" s="300"/>
      <c r="BI33493" s="300"/>
      <c r="BJ33493" s="300"/>
      <c r="BK33493" s="300"/>
      <c r="BL33493" s="300"/>
      <c r="BM33493" s="300"/>
      <c r="BN33493" s="300"/>
      <c r="BO33493" s="300"/>
      <c r="BP33493" s="300"/>
      <c r="BQ33493" s="300"/>
      <c r="BR33493" s="300"/>
      <c r="BS33493" s="300"/>
      <c r="BT33493" s="300"/>
      <c r="BU33493" s="300"/>
      <c r="BV33493" s="300"/>
      <c r="BW33493" s="300"/>
      <c r="BX33493" s="300"/>
      <c r="BY33493" s="300"/>
      <c r="BZ33493" s="300"/>
      <c r="CA33493" s="300"/>
      <c r="CB33493" s="300"/>
      <c r="CC33493" s="300"/>
      <c r="CD33493" s="300"/>
      <c r="CE33493" s="300"/>
      <c r="CF33493" s="300"/>
      <c r="CG33493" s="300"/>
      <c r="CH33493" s="300"/>
      <c r="CI33493" s="300"/>
      <c r="CJ33493" s="300"/>
      <c r="CK33493" s="300"/>
      <c r="CL33493" s="300"/>
      <c r="CM33493" s="300"/>
      <c r="CN33493" s="300"/>
      <c r="CO33493" s="300"/>
      <c r="CP33493" s="300"/>
      <c r="CQ33493" s="300"/>
      <c r="CR33493" s="300"/>
      <c r="CS33493" s="300"/>
      <c r="CT33493" s="300"/>
      <c r="CU33493" s="300"/>
      <c r="CV33493" s="300"/>
      <c r="CW33493" s="300"/>
      <c r="CX33493" s="300"/>
      <c r="CY33493" s="300"/>
      <c r="CZ33493" s="300"/>
      <c r="DA33493" s="300"/>
      <c r="DB33493" s="300"/>
      <c r="DC33493" s="300"/>
      <c r="DD33493" s="300"/>
      <c r="DE33493" s="300"/>
      <c r="DF33493" s="300"/>
      <c r="DG33493" s="300"/>
      <c r="DH33493" s="300"/>
      <c r="DI33493" s="300"/>
      <c r="DJ33493" s="300"/>
      <c r="DK33493" s="300"/>
      <c r="DL33493" s="300"/>
      <c r="DM33493" s="300"/>
      <c r="DN33493" s="300"/>
      <c r="DO33493" s="300"/>
      <c r="DP33493" s="300"/>
      <c r="DQ33493" s="300"/>
      <c r="DR33493" s="300"/>
      <c r="DS33493" s="300"/>
      <c r="DT33493" s="300"/>
      <c r="DU33493" s="300"/>
      <c r="DV33493" s="300"/>
      <c r="DW33493" s="300"/>
      <c r="DX33493" s="300"/>
      <c r="DY33493" s="300"/>
      <c r="DZ33493" s="300"/>
      <c r="EA33493" s="300"/>
      <c r="EB33493" s="300"/>
      <c r="EC33493" s="300"/>
      <c r="ED33493" s="300"/>
      <c r="EE33493" s="300"/>
      <c r="EF33493" s="300"/>
      <c r="EG33493" s="300"/>
      <c r="EH33493" s="300"/>
      <c r="EI33493" s="300"/>
      <c r="EJ33493" s="300"/>
      <c r="EK33493" s="300"/>
      <c r="EL33493" s="300"/>
      <c r="EM33493" s="300"/>
      <c r="EN33493" s="300"/>
      <c r="EO33493" s="300"/>
      <c r="EP33493" s="300"/>
      <c r="EQ33493" s="300"/>
      <c r="ER33493" s="300"/>
      <c r="ES33493" s="300"/>
      <c r="ET33493" s="300"/>
      <c r="EU33493" s="300"/>
      <c r="EV33493" s="300"/>
      <c r="EW33493" s="300"/>
      <c r="EX33493" s="300"/>
      <c r="EY33493" s="300"/>
      <c r="EZ33493" s="300"/>
      <c r="FA33493" s="300"/>
      <c r="FB33493" s="300"/>
      <c r="FC33493" s="300"/>
      <c r="FD33493" s="300"/>
      <c r="FE33493" s="300"/>
      <c r="FF33493" s="300"/>
      <c r="FG33493" s="300"/>
      <c r="FH33493" s="300"/>
      <c r="FI33493" s="300"/>
      <c r="FJ33493" s="300"/>
      <c r="FK33493" s="300"/>
      <c r="FL33493" s="300"/>
      <c r="FM33493" s="300"/>
      <c r="FN33493" s="300"/>
      <c r="FO33493" s="300"/>
      <c r="FP33493" s="300"/>
      <c r="FQ33493" s="300"/>
      <c r="FR33493" s="300"/>
      <c r="FS33493" s="300"/>
      <c r="FT33493" s="300"/>
      <c r="FU33493" s="300"/>
      <c r="FV33493" s="300"/>
      <c r="FW33493" s="300"/>
      <c r="FX33493" s="300"/>
      <c r="FY33493" s="300"/>
      <c r="FZ33493" s="300"/>
      <c r="GA33493" s="300"/>
      <c r="GB33493" s="300"/>
      <c r="GC33493" s="300"/>
      <c r="GD33493" s="300"/>
      <c r="GE33493" s="300"/>
      <c r="GF33493" s="300"/>
      <c r="GG33493" s="300"/>
      <c r="GH33493" s="300"/>
      <c r="GI33493" s="300"/>
      <c r="GJ33493" s="300"/>
      <c r="GK33493" s="300"/>
    </row>
    <row r="33494" spans="4:193" x14ac:dyDescent="0.25">
      <c r="D33494" s="300"/>
      <c r="J33494" s="300"/>
      <c r="K33494" s="300"/>
      <c r="L33494" s="300"/>
      <c r="M33494" s="300"/>
      <c r="N33494" s="300"/>
      <c r="O33494" s="300"/>
      <c r="P33494" s="300"/>
      <c r="Q33494" s="300"/>
      <c r="R33494" s="300"/>
      <c r="S33494" s="300"/>
      <c r="T33494" s="300"/>
      <c r="U33494" s="300"/>
      <c r="V33494" s="300"/>
      <c r="W33494" s="300"/>
      <c r="X33494" s="300"/>
      <c r="Y33494" s="300"/>
      <c r="Z33494" s="300"/>
      <c r="AA33494" s="300"/>
      <c r="AB33494" s="300"/>
      <c r="AC33494" s="300"/>
      <c r="AD33494" s="300"/>
      <c r="AE33494" s="300"/>
      <c r="AF33494" s="300"/>
      <c r="AG33494" s="300"/>
      <c r="AH33494" s="300"/>
      <c r="AI33494" s="300"/>
      <c r="AJ33494" s="300"/>
      <c r="AK33494" s="300"/>
      <c r="AL33494" s="300"/>
      <c r="AM33494" s="300"/>
      <c r="AN33494" s="300"/>
      <c r="AO33494" s="300"/>
      <c r="AP33494" s="300"/>
      <c r="AQ33494" s="300"/>
      <c r="AR33494" s="300"/>
      <c r="AS33494" s="300"/>
      <c r="AT33494" s="300"/>
      <c r="AU33494" s="300"/>
      <c r="AV33494" s="300"/>
      <c r="AW33494" s="300"/>
      <c r="AX33494" s="300"/>
      <c r="AY33494" s="300"/>
      <c r="AZ33494" s="300"/>
      <c r="BA33494" s="300"/>
      <c r="BB33494" s="300"/>
      <c r="BC33494" s="300"/>
      <c r="BD33494" s="300"/>
      <c r="BE33494" s="300"/>
      <c r="BF33494" s="300"/>
      <c r="BG33494" s="300"/>
      <c r="BH33494" s="300"/>
      <c r="BI33494" s="300"/>
      <c r="BJ33494" s="300"/>
      <c r="BK33494" s="300"/>
      <c r="BL33494" s="300"/>
      <c r="BM33494" s="300"/>
      <c r="BN33494" s="300"/>
      <c r="BO33494" s="300"/>
      <c r="BP33494" s="300"/>
      <c r="BQ33494" s="300"/>
      <c r="BR33494" s="300"/>
      <c r="BS33494" s="300"/>
      <c r="BT33494" s="300"/>
      <c r="BU33494" s="300"/>
      <c r="BV33494" s="300"/>
      <c r="BW33494" s="300"/>
      <c r="BX33494" s="300"/>
      <c r="BY33494" s="300"/>
      <c r="BZ33494" s="300"/>
      <c r="CA33494" s="300"/>
      <c r="CB33494" s="300"/>
      <c r="CC33494" s="300"/>
      <c r="CD33494" s="300"/>
      <c r="CE33494" s="300"/>
      <c r="CF33494" s="300"/>
      <c r="CG33494" s="300"/>
      <c r="CH33494" s="300"/>
      <c r="CI33494" s="300"/>
      <c r="CJ33494" s="300"/>
      <c r="CK33494" s="300"/>
      <c r="CL33494" s="300"/>
      <c r="CM33494" s="300"/>
      <c r="CN33494" s="300"/>
      <c r="CO33494" s="300"/>
      <c r="CP33494" s="300"/>
      <c r="CQ33494" s="300"/>
      <c r="CR33494" s="300"/>
      <c r="CS33494" s="300"/>
      <c r="CT33494" s="300"/>
      <c r="CU33494" s="300"/>
      <c r="CV33494" s="300"/>
      <c r="CW33494" s="300"/>
      <c r="CX33494" s="300"/>
      <c r="CY33494" s="300"/>
      <c r="CZ33494" s="300"/>
      <c r="DA33494" s="300"/>
      <c r="DB33494" s="300"/>
      <c r="DC33494" s="300"/>
      <c r="DD33494" s="300"/>
      <c r="DE33494" s="300"/>
      <c r="DF33494" s="300"/>
      <c r="DG33494" s="300"/>
      <c r="DH33494" s="300"/>
      <c r="DI33494" s="300"/>
      <c r="DJ33494" s="300"/>
      <c r="DK33494" s="300"/>
      <c r="DL33494" s="300"/>
      <c r="DM33494" s="300"/>
      <c r="DN33494" s="300"/>
      <c r="DO33494" s="300"/>
      <c r="DP33494" s="300"/>
      <c r="DQ33494" s="300"/>
      <c r="DR33494" s="300"/>
      <c r="DS33494" s="300"/>
      <c r="DT33494" s="300"/>
      <c r="DU33494" s="300"/>
      <c r="DV33494" s="300"/>
      <c r="DW33494" s="300"/>
      <c r="DX33494" s="300"/>
      <c r="DY33494" s="300"/>
      <c r="DZ33494" s="300"/>
      <c r="EA33494" s="300"/>
      <c r="EB33494" s="300"/>
      <c r="EC33494" s="300"/>
      <c r="ED33494" s="300"/>
      <c r="EE33494" s="300"/>
      <c r="EF33494" s="300"/>
      <c r="EG33494" s="300"/>
      <c r="EH33494" s="300"/>
      <c r="EI33494" s="300"/>
      <c r="EJ33494" s="300"/>
      <c r="EK33494" s="300"/>
      <c r="EL33494" s="300"/>
      <c r="EM33494" s="300"/>
      <c r="EN33494" s="300"/>
      <c r="EO33494" s="300"/>
      <c r="EP33494" s="300"/>
      <c r="EQ33494" s="300"/>
      <c r="ER33494" s="300"/>
      <c r="ES33494" s="300"/>
      <c r="ET33494" s="300"/>
      <c r="EU33494" s="300"/>
      <c r="EV33494" s="300"/>
      <c r="EW33494" s="300"/>
      <c r="EX33494" s="300"/>
      <c r="EY33494" s="300"/>
      <c r="EZ33494" s="300"/>
      <c r="FA33494" s="300"/>
      <c r="FB33494" s="300"/>
      <c r="FC33494" s="300"/>
      <c r="FD33494" s="300"/>
      <c r="FE33494" s="300"/>
      <c r="FF33494" s="300"/>
      <c r="FG33494" s="300"/>
      <c r="FH33494" s="300"/>
      <c r="FI33494" s="300"/>
      <c r="FJ33494" s="300"/>
      <c r="FK33494" s="300"/>
      <c r="FL33494" s="300"/>
      <c r="FM33494" s="300"/>
      <c r="FN33494" s="300"/>
      <c r="FO33494" s="300"/>
      <c r="FP33494" s="300"/>
      <c r="FQ33494" s="300"/>
      <c r="FR33494" s="300"/>
      <c r="FS33494" s="300"/>
      <c r="FT33494" s="300"/>
      <c r="FU33494" s="300"/>
      <c r="FV33494" s="300"/>
      <c r="FW33494" s="300"/>
      <c r="FX33494" s="300"/>
      <c r="FY33494" s="300"/>
      <c r="FZ33494" s="300"/>
      <c r="GA33494" s="300"/>
      <c r="GB33494" s="300"/>
      <c r="GC33494" s="300"/>
      <c r="GD33494" s="300"/>
      <c r="GE33494" s="300"/>
      <c r="GF33494" s="300"/>
      <c r="GG33494" s="300"/>
      <c r="GH33494" s="300"/>
      <c r="GI33494" s="300"/>
      <c r="GJ33494" s="300"/>
      <c r="GK33494" s="300"/>
    </row>
    <row r="33495" spans="4:193" x14ac:dyDescent="0.25">
      <c r="D33495" s="300"/>
      <c r="J33495" s="300"/>
      <c r="K33495" s="300"/>
      <c r="L33495" s="300"/>
      <c r="M33495" s="300"/>
      <c r="N33495" s="300"/>
      <c r="O33495" s="300"/>
      <c r="P33495" s="300"/>
      <c r="Q33495" s="300"/>
      <c r="R33495" s="300"/>
      <c r="S33495" s="300"/>
      <c r="T33495" s="300"/>
      <c r="U33495" s="300"/>
      <c r="V33495" s="300"/>
      <c r="W33495" s="300"/>
      <c r="X33495" s="300"/>
      <c r="Y33495" s="300"/>
      <c r="Z33495" s="300"/>
      <c r="AA33495" s="300"/>
      <c r="AB33495" s="300"/>
      <c r="AC33495" s="300"/>
      <c r="AD33495" s="300"/>
      <c r="AE33495" s="300"/>
      <c r="AF33495" s="300"/>
      <c r="AG33495" s="300"/>
      <c r="AH33495" s="300"/>
      <c r="AI33495" s="300"/>
      <c r="AJ33495" s="300"/>
      <c r="AK33495" s="300"/>
      <c r="AL33495" s="300"/>
      <c r="AM33495" s="300"/>
      <c r="AN33495" s="300"/>
      <c r="AO33495" s="300"/>
      <c r="AP33495" s="300"/>
      <c r="AQ33495" s="300"/>
      <c r="AR33495" s="300"/>
      <c r="AS33495" s="300"/>
      <c r="AT33495" s="300"/>
      <c r="AU33495" s="300"/>
      <c r="AV33495" s="300"/>
      <c r="AW33495" s="300"/>
      <c r="AX33495" s="300"/>
      <c r="AY33495" s="300"/>
      <c r="AZ33495" s="300"/>
      <c r="BA33495" s="300"/>
      <c r="BB33495" s="300"/>
      <c r="BC33495" s="300"/>
      <c r="BD33495" s="300"/>
      <c r="BE33495" s="300"/>
      <c r="BF33495" s="300"/>
      <c r="BG33495" s="300"/>
      <c r="BH33495" s="300"/>
      <c r="BI33495" s="300"/>
      <c r="BJ33495" s="300"/>
      <c r="BK33495" s="300"/>
      <c r="BL33495" s="300"/>
      <c r="BM33495" s="300"/>
      <c r="BN33495" s="300"/>
      <c r="BO33495" s="300"/>
      <c r="BP33495" s="300"/>
      <c r="BQ33495" s="300"/>
      <c r="BR33495" s="300"/>
      <c r="BS33495" s="300"/>
      <c r="BT33495" s="300"/>
      <c r="BU33495" s="300"/>
      <c r="BV33495" s="300"/>
      <c r="BW33495" s="300"/>
      <c r="BX33495" s="300"/>
      <c r="BY33495" s="300"/>
      <c r="BZ33495" s="300"/>
      <c r="CA33495" s="300"/>
      <c r="CB33495" s="300"/>
      <c r="CC33495" s="300"/>
      <c r="CD33495" s="300"/>
      <c r="CE33495" s="300"/>
      <c r="CF33495" s="300"/>
      <c r="CG33495" s="300"/>
      <c r="CH33495" s="300"/>
      <c r="CI33495" s="300"/>
      <c r="CJ33495" s="300"/>
      <c r="CK33495" s="300"/>
      <c r="CL33495" s="300"/>
      <c r="CM33495" s="300"/>
      <c r="CN33495" s="300"/>
      <c r="CO33495" s="300"/>
      <c r="CP33495" s="300"/>
      <c r="CQ33495" s="300"/>
      <c r="CR33495" s="300"/>
      <c r="CS33495" s="300"/>
      <c r="CT33495" s="300"/>
      <c r="CU33495" s="300"/>
      <c r="CV33495" s="300"/>
      <c r="CW33495" s="300"/>
      <c r="CX33495" s="300"/>
      <c r="CY33495" s="300"/>
      <c r="CZ33495" s="300"/>
      <c r="DA33495" s="300"/>
      <c r="DB33495" s="300"/>
      <c r="DC33495" s="300"/>
      <c r="DD33495" s="300"/>
      <c r="DE33495" s="300"/>
      <c r="DF33495" s="300"/>
      <c r="DG33495" s="300"/>
      <c r="DH33495" s="300"/>
      <c r="DI33495" s="300"/>
      <c r="DJ33495" s="300"/>
      <c r="DK33495" s="300"/>
      <c r="DL33495" s="300"/>
      <c r="DM33495" s="300"/>
      <c r="DN33495" s="300"/>
      <c r="DO33495" s="300"/>
      <c r="DP33495" s="300"/>
      <c r="DQ33495" s="300"/>
      <c r="DR33495" s="300"/>
      <c r="DS33495" s="300"/>
      <c r="DT33495" s="300"/>
      <c r="DU33495" s="300"/>
      <c r="DV33495" s="300"/>
      <c r="DW33495" s="300"/>
      <c r="DX33495" s="300"/>
      <c r="DY33495" s="300"/>
      <c r="DZ33495" s="300"/>
      <c r="EA33495" s="300"/>
      <c r="EB33495" s="300"/>
      <c r="EC33495" s="300"/>
      <c r="ED33495" s="300"/>
      <c r="EE33495" s="300"/>
      <c r="EF33495" s="300"/>
      <c r="EG33495" s="300"/>
      <c r="EH33495" s="300"/>
      <c r="EI33495" s="300"/>
      <c r="EJ33495" s="300"/>
      <c r="EK33495" s="300"/>
      <c r="EL33495" s="300"/>
      <c r="EM33495" s="300"/>
      <c r="EN33495" s="300"/>
      <c r="EO33495" s="300"/>
      <c r="EP33495" s="300"/>
      <c r="EQ33495" s="300"/>
      <c r="ER33495" s="300"/>
      <c r="ES33495" s="300"/>
      <c r="ET33495" s="300"/>
      <c r="EU33495" s="300"/>
      <c r="EV33495" s="300"/>
      <c r="EW33495" s="300"/>
      <c r="EX33495" s="300"/>
      <c r="EY33495" s="300"/>
      <c r="EZ33495" s="300"/>
      <c r="FA33495" s="300"/>
      <c r="FB33495" s="300"/>
      <c r="FC33495" s="300"/>
      <c r="FD33495" s="300"/>
      <c r="FE33495" s="300"/>
      <c r="FF33495" s="300"/>
      <c r="FG33495" s="300"/>
      <c r="FH33495" s="300"/>
      <c r="FI33495" s="300"/>
      <c r="FJ33495" s="300"/>
      <c r="FK33495" s="300"/>
      <c r="FL33495" s="300"/>
      <c r="FM33495" s="300"/>
      <c r="FN33495" s="300"/>
      <c r="FO33495" s="300"/>
      <c r="FP33495" s="300"/>
      <c r="FQ33495" s="300"/>
      <c r="FR33495" s="300"/>
      <c r="FS33495" s="300"/>
      <c r="FT33495" s="300"/>
      <c r="FU33495" s="300"/>
      <c r="FV33495" s="300"/>
      <c r="FW33495" s="300"/>
      <c r="FX33495" s="300"/>
      <c r="FY33495" s="300"/>
      <c r="FZ33495" s="300"/>
      <c r="GA33495" s="300"/>
      <c r="GB33495" s="300"/>
      <c r="GC33495" s="300"/>
      <c r="GD33495" s="300"/>
      <c r="GE33495" s="300"/>
      <c r="GF33495" s="300"/>
      <c r="GG33495" s="300"/>
      <c r="GH33495" s="300"/>
      <c r="GI33495" s="300"/>
      <c r="GJ33495" s="300"/>
      <c r="GK33495" s="300"/>
    </row>
    <row r="33496" spans="4:193" x14ac:dyDescent="0.25">
      <c r="D33496" s="300"/>
      <c r="J33496" s="300"/>
      <c r="K33496" s="300"/>
      <c r="L33496" s="300"/>
      <c r="M33496" s="300"/>
      <c r="N33496" s="300"/>
      <c r="O33496" s="300"/>
      <c r="P33496" s="300"/>
      <c r="Q33496" s="300"/>
      <c r="R33496" s="300"/>
      <c r="S33496" s="300"/>
      <c r="T33496" s="300"/>
      <c r="U33496" s="300"/>
      <c r="V33496" s="300"/>
      <c r="W33496" s="300"/>
      <c r="X33496" s="300"/>
      <c r="Y33496" s="300"/>
      <c r="Z33496" s="300"/>
      <c r="AA33496" s="300"/>
      <c r="AB33496" s="300"/>
      <c r="AC33496" s="300"/>
      <c r="AD33496" s="300"/>
      <c r="AE33496" s="300"/>
      <c r="AF33496" s="300"/>
      <c r="AG33496" s="300"/>
      <c r="AH33496" s="300"/>
      <c r="AI33496" s="300"/>
      <c r="AJ33496" s="300"/>
      <c r="AK33496" s="300"/>
      <c r="AL33496" s="300"/>
      <c r="AM33496" s="300"/>
      <c r="AN33496" s="300"/>
      <c r="AO33496" s="300"/>
      <c r="AP33496" s="300"/>
      <c r="AQ33496" s="300"/>
      <c r="AR33496" s="300"/>
      <c r="AS33496" s="300"/>
      <c r="AT33496" s="300"/>
      <c r="AU33496" s="300"/>
      <c r="AV33496" s="300"/>
      <c r="AW33496" s="300"/>
      <c r="AX33496" s="300"/>
      <c r="AY33496" s="300"/>
      <c r="AZ33496" s="300"/>
      <c r="BA33496" s="300"/>
      <c r="BB33496" s="300"/>
      <c r="BC33496" s="300"/>
      <c r="BD33496" s="300"/>
      <c r="BE33496" s="300"/>
      <c r="BF33496" s="300"/>
      <c r="BG33496" s="300"/>
      <c r="BH33496" s="300"/>
      <c r="BI33496" s="300"/>
      <c r="BJ33496" s="300"/>
      <c r="BK33496" s="300"/>
      <c r="BL33496" s="300"/>
      <c r="BM33496" s="300"/>
      <c r="BN33496" s="300"/>
      <c r="BO33496" s="300"/>
      <c r="BP33496" s="300"/>
      <c r="BQ33496" s="300"/>
      <c r="BR33496" s="300"/>
      <c r="BS33496" s="300"/>
      <c r="BT33496" s="300"/>
      <c r="BU33496" s="300"/>
      <c r="BV33496" s="300"/>
      <c r="BW33496" s="300"/>
      <c r="BX33496" s="300"/>
      <c r="BY33496" s="300"/>
      <c r="BZ33496" s="300"/>
      <c r="CA33496" s="300"/>
      <c r="CB33496" s="300"/>
      <c r="CC33496" s="300"/>
      <c r="CD33496" s="300"/>
      <c r="CE33496" s="300"/>
      <c r="CF33496" s="300"/>
      <c r="CG33496" s="300"/>
      <c r="CH33496" s="300"/>
      <c r="CI33496" s="300"/>
      <c r="CJ33496" s="300"/>
      <c r="CK33496" s="300"/>
      <c r="CL33496" s="300"/>
      <c r="CM33496" s="300"/>
      <c r="CN33496" s="300"/>
      <c r="CO33496" s="300"/>
      <c r="CP33496" s="300"/>
      <c r="CQ33496" s="300"/>
      <c r="CR33496" s="300"/>
      <c r="CS33496" s="300"/>
      <c r="CT33496" s="300"/>
      <c r="CU33496" s="300"/>
      <c r="CV33496" s="300"/>
      <c r="CW33496" s="300"/>
      <c r="CX33496" s="300"/>
      <c r="CY33496" s="300"/>
      <c r="CZ33496" s="300"/>
      <c r="DA33496" s="300"/>
      <c r="DB33496" s="300"/>
      <c r="DC33496" s="300"/>
      <c r="DD33496" s="300"/>
      <c r="DE33496" s="300"/>
      <c r="DF33496" s="300"/>
      <c r="DG33496" s="300"/>
      <c r="DH33496" s="300"/>
      <c r="DI33496" s="300"/>
      <c r="DJ33496" s="300"/>
      <c r="DK33496" s="300"/>
      <c r="DL33496" s="300"/>
      <c r="DM33496" s="300"/>
      <c r="DN33496" s="300"/>
      <c r="DO33496" s="300"/>
      <c r="DP33496" s="300"/>
      <c r="DQ33496" s="300"/>
      <c r="DR33496" s="300"/>
      <c r="DS33496" s="300"/>
      <c r="DT33496" s="300"/>
      <c r="DU33496" s="300"/>
      <c r="DV33496" s="300"/>
      <c r="DW33496" s="300"/>
      <c r="DX33496" s="300"/>
      <c r="DY33496" s="300"/>
      <c r="DZ33496" s="300"/>
      <c r="EA33496" s="300"/>
      <c r="EB33496" s="300"/>
      <c r="EC33496" s="300"/>
      <c r="ED33496" s="300"/>
      <c r="EE33496" s="300"/>
      <c r="EF33496" s="300"/>
      <c r="EG33496" s="300"/>
      <c r="EH33496" s="300"/>
      <c r="EI33496" s="300"/>
      <c r="EJ33496" s="300"/>
      <c r="EK33496" s="300"/>
      <c r="EL33496" s="300"/>
      <c r="EM33496" s="300"/>
      <c r="EN33496" s="300"/>
      <c r="EO33496" s="300"/>
      <c r="EP33496" s="300"/>
      <c r="EQ33496" s="300"/>
      <c r="ER33496" s="300"/>
      <c r="ES33496" s="300"/>
      <c r="ET33496" s="300"/>
      <c r="EU33496" s="300"/>
      <c r="EV33496" s="300"/>
      <c r="EW33496" s="300"/>
      <c r="EX33496" s="300"/>
      <c r="EY33496" s="300"/>
      <c r="EZ33496" s="300"/>
      <c r="FA33496" s="300"/>
      <c r="FB33496" s="300"/>
      <c r="FC33496" s="300"/>
      <c r="FD33496" s="300"/>
      <c r="FE33496" s="300"/>
      <c r="FF33496" s="300"/>
      <c r="FG33496" s="300"/>
      <c r="FH33496" s="300"/>
      <c r="FI33496" s="300"/>
      <c r="FJ33496" s="300"/>
      <c r="FK33496" s="300"/>
      <c r="FL33496" s="300"/>
      <c r="FM33496" s="300"/>
      <c r="FN33496" s="300"/>
      <c r="FO33496" s="300"/>
      <c r="FP33496" s="300"/>
      <c r="FQ33496" s="300"/>
      <c r="FR33496" s="300"/>
      <c r="FS33496" s="300"/>
      <c r="FT33496" s="300"/>
      <c r="FU33496" s="300"/>
      <c r="FV33496" s="300"/>
      <c r="FW33496" s="300"/>
      <c r="FX33496" s="300"/>
      <c r="FY33496" s="300"/>
      <c r="FZ33496" s="300"/>
      <c r="GA33496" s="300"/>
      <c r="GB33496" s="300"/>
      <c r="GC33496" s="300"/>
      <c r="GD33496" s="300"/>
      <c r="GE33496" s="300"/>
      <c r="GF33496" s="300"/>
      <c r="GG33496" s="300"/>
      <c r="GH33496" s="300"/>
      <c r="GI33496" s="300"/>
      <c r="GJ33496" s="300"/>
      <c r="GK33496" s="300"/>
    </row>
    <row r="33497" spans="4:193" x14ac:dyDescent="0.25">
      <c r="D33497" s="300"/>
      <c r="J33497" s="300"/>
      <c r="K33497" s="300"/>
      <c r="L33497" s="300"/>
      <c r="M33497" s="300"/>
      <c r="N33497" s="300"/>
      <c r="O33497" s="300"/>
      <c r="P33497" s="300"/>
      <c r="Q33497" s="300"/>
      <c r="R33497" s="300"/>
      <c r="S33497" s="300"/>
      <c r="T33497" s="300"/>
      <c r="U33497" s="300"/>
      <c r="V33497" s="300"/>
      <c r="W33497" s="300"/>
      <c r="X33497" s="300"/>
      <c r="Y33497" s="300"/>
      <c r="Z33497" s="300"/>
      <c r="AA33497" s="300"/>
      <c r="AB33497" s="300"/>
      <c r="AC33497" s="300"/>
      <c r="AD33497" s="300"/>
      <c r="AE33497" s="300"/>
      <c r="AF33497" s="300"/>
      <c r="AG33497" s="300"/>
      <c r="AH33497" s="300"/>
      <c r="AI33497" s="300"/>
      <c r="AJ33497" s="300"/>
      <c r="AK33497" s="300"/>
      <c r="AL33497" s="300"/>
      <c r="AM33497" s="300"/>
      <c r="AN33497" s="300"/>
      <c r="AO33497" s="300"/>
      <c r="AP33497" s="300"/>
      <c r="AQ33497" s="300"/>
      <c r="AR33497" s="300"/>
      <c r="AS33497" s="300"/>
      <c r="AT33497" s="300"/>
      <c r="AU33497" s="300"/>
      <c r="AV33497" s="300"/>
      <c r="AW33497" s="300"/>
      <c r="AX33497" s="300"/>
      <c r="AY33497" s="300"/>
      <c r="AZ33497" s="300"/>
      <c r="BA33497" s="300"/>
      <c r="BB33497" s="300"/>
      <c r="BC33497" s="300"/>
      <c r="BD33497" s="300"/>
      <c r="BE33497" s="300"/>
      <c r="BF33497" s="300"/>
      <c r="BG33497" s="300"/>
      <c r="BH33497" s="300"/>
      <c r="BI33497" s="300"/>
      <c r="BJ33497" s="300"/>
      <c r="BK33497" s="300"/>
      <c r="BL33497" s="300"/>
      <c r="BM33497" s="300"/>
      <c r="BN33497" s="300"/>
      <c r="BO33497" s="300"/>
      <c r="BP33497" s="300"/>
      <c r="BQ33497" s="300"/>
      <c r="BR33497" s="300"/>
      <c r="BS33497" s="300"/>
      <c r="BT33497" s="300"/>
      <c r="BU33497" s="300"/>
      <c r="BV33497" s="300"/>
      <c r="BW33497" s="300"/>
      <c r="BX33497" s="300"/>
      <c r="BY33497" s="300"/>
      <c r="BZ33497" s="300"/>
      <c r="CA33497" s="300"/>
      <c r="CB33497" s="300"/>
      <c r="CC33497" s="300"/>
      <c r="CD33497" s="300"/>
      <c r="CE33497" s="300"/>
      <c r="CF33497" s="300"/>
      <c r="CG33497" s="300"/>
      <c r="CH33497" s="300"/>
      <c r="CI33497" s="300"/>
      <c r="CJ33497" s="300"/>
      <c r="CK33497" s="300"/>
      <c r="CL33497" s="300"/>
      <c r="CM33497" s="300"/>
      <c r="CN33497" s="300"/>
      <c r="CO33497" s="300"/>
      <c r="CP33497" s="300"/>
      <c r="CQ33497" s="300"/>
      <c r="CR33497" s="300"/>
      <c r="CS33497" s="300"/>
      <c r="CT33497" s="300"/>
      <c r="CU33497" s="300"/>
      <c r="CV33497" s="300"/>
      <c r="CW33497" s="300"/>
      <c r="CX33497" s="300"/>
      <c r="CY33497" s="300"/>
      <c r="CZ33497" s="300"/>
      <c r="DA33497" s="300"/>
      <c r="DB33497" s="300"/>
      <c r="DC33497" s="300"/>
      <c r="DD33497" s="300"/>
      <c r="DE33497" s="300"/>
      <c r="DF33497" s="300"/>
      <c r="DG33497" s="300"/>
      <c r="DH33497" s="300"/>
      <c r="DI33497" s="300"/>
      <c r="DJ33497" s="300"/>
      <c r="DK33497" s="300"/>
      <c r="DL33497" s="300"/>
      <c r="DM33497" s="300"/>
      <c r="DN33497" s="300"/>
      <c r="DO33497" s="300"/>
      <c r="DP33497" s="300"/>
      <c r="DQ33497" s="300"/>
      <c r="DR33497" s="300"/>
      <c r="DS33497" s="300"/>
      <c r="DT33497" s="300"/>
      <c r="DU33497" s="300"/>
      <c r="DV33497" s="300"/>
      <c r="DW33497" s="300"/>
      <c r="DX33497" s="300"/>
      <c r="DY33497" s="300"/>
      <c r="DZ33497" s="300"/>
      <c r="EA33497" s="300"/>
      <c r="EB33497" s="300"/>
      <c r="EC33497" s="300"/>
      <c r="ED33497" s="300"/>
      <c r="EE33497" s="300"/>
      <c r="EF33497" s="300"/>
      <c r="EG33497" s="300"/>
      <c r="EH33497" s="300"/>
      <c r="EI33497" s="300"/>
      <c r="EJ33497" s="300"/>
      <c r="EK33497" s="300"/>
      <c r="EL33497" s="300"/>
      <c r="EM33497" s="300"/>
      <c r="EN33497" s="300"/>
      <c r="EO33497" s="300"/>
      <c r="EP33497" s="300"/>
      <c r="EQ33497" s="300"/>
      <c r="ER33497" s="300"/>
      <c r="ES33497" s="300"/>
      <c r="ET33497" s="300"/>
      <c r="EU33497" s="300"/>
      <c r="EV33497" s="300"/>
      <c r="EW33497" s="300"/>
      <c r="EX33497" s="300"/>
      <c r="EY33497" s="300"/>
      <c r="EZ33497" s="300"/>
      <c r="FA33497" s="300"/>
      <c r="FB33497" s="300"/>
      <c r="FC33497" s="300"/>
      <c r="FD33497" s="300"/>
      <c r="FE33497" s="300"/>
      <c r="FF33497" s="300"/>
      <c r="FG33497" s="300"/>
      <c r="FH33497" s="300"/>
      <c r="FI33497" s="300"/>
      <c r="FJ33497" s="300"/>
      <c r="FK33497" s="300"/>
      <c r="FL33497" s="300"/>
      <c r="FM33497" s="300"/>
      <c r="FN33497" s="300"/>
      <c r="FO33497" s="300"/>
      <c r="FP33497" s="300"/>
      <c r="FQ33497" s="300"/>
      <c r="FR33497" s="300"/>
      <c r="FS33497" s="300"/>
      <c r="FT33497" s="300"/>
      <c r="FU33497" s="300"/>
      <c r="FV33497" s="300"/>
      <c r="FW33497" s="300"/>
      <c r="FX33497" s="300"/>
      <c r="FY33497" s="300"/>
      <c r="FZ33497" s="300"/>
      <c r="GA33497" s="300"/>
      <c r="GB33497" s="300"/>
      <c r="GC33497" s="300"/>
      <c r="GD33497" s="300"/>
      <c r="GE33497" s="300"/>
      <c r="GF33497" s="300"/>
      <c r="GG33497" s="300"/>
      <c r="GH33497" s="300"/>
      <c r="GI33497" s="300"/>
      <c r="GJ33497" s="300"/>
      <c r="GK33497" s="300"/>
    </row>
    <row r="33498" spans="4:193" x14ac:dyDescent="0.25">
      <c r="D33498" s="300"/>
      <c r="J33498" s="300"/>
      <c r="K33498" s="300"/>
      <c r="L33498" s="300"/>
      <c r="M33498" s="300"/>
      <c r="N33498" s="300"/>
      <c r="O33498" s="300"/>
      <c r="P33498" s="300"/>
      <c r="Q33498" s="300"/>
      <c r="R33498" s="300"/>
      <c r="S33498" s="300"/>
      <c r="T33498" s="300"/>
      <c r="U33498" s="300"/>
      <c r="V33498" s="300"/>
      <c r="W33498" s="300"/>
      <c r="X33498" s="300"/>
      <c r="Y33498" s="300"/>
      <c r="Z33498" s="300"/>
      <c r="AA33498" s="300"/>
      <c r="AB33498" s="300"/>
      <c r="AC33498" s="300"/>
      <c r="AD33498" s="300"/>
      <c r="AE33498" s="300"/>
      <c r="AF33498" s="300"/>
      <c r="AG33498" s="300"/>
      <c r="AH33498" s="300"/>
      <c r="AI33498" s="300"/>
      <c r="AJ33498" s="300"/>
      <c r="AK33498" s="300"/>
      <c r="AL33498" s="300"/>
      <c r="AM33498" s="300"/>
      <c r="AN33498" s="300"/>
      <c r="AO33498" s="300"/>
      <c r="AP33498" s="300"/>
      <c r="AQ33498" s="300"/>
      <c r="AR33498" s="300"/>
      <c r="AS33498" s="300"/>
      <c r="AT33498" s="300"/>
      <c r="AU33498" s="300"/>
      <c r="AV33498" s="300"/>
      <c r="AW33498" s="300"/>
      <c r="AX33498" s="300"/>
      <c r="AY33498" s="300"/>
      <c r="AZ33498" s="300"/>
      <c r="BA33498" s="300"/>
      <c r="BB33498" s="300"/>
      <c r="BC33498" s="300"/>
      <c r="BD33498" s="300"/>
      <c r="BE33498" s="300"/>
      <c r="BF33498" s="300"/>
      <c r="BG33498" s="300"/>
      <c r="BH33498" s="300"/>
      <c r="BI33498" s="300"/>
      <c r="BJ33498" s="300"/>
      <c r="BK33498" s="300"/>
      <c r="BL33498" s="300"/>
      <c r="BM33498" s="300"/>
      <c r="BN33498" s="300"/>
      <c r="BO33498" s="300"/>
      <c r="BP33498" s="300"/>
      <c r="BQ33498" s="300"/>
      <c r="BR33498" s="300"/>
      <c r="BS33498" s="300"/>
      <c r="BT33498" s="300"/>
      <c r="BU33498" s="300"/>
      <c r="BV33498" s="300"/>
      <c r="BW33498" s="300"/>
      <c r="BX33498" s="300"/>
      <c r="BY33498" s="300"/>
      <c r="BZ33498" s="300"/>
      <c r="CA33498" s="300"/>
      <c r="CB33498" s="300"/>
      <c r="CC33498" s="300"/>
      <c r="CD33498" s="300"/>
      <c r="CE33498" s="300"/>
      <c r="CF33498" s="300"/>
      <c r="CG33498" s="300"/>
      <c r="CH33498" s="300"/>
      <c r="CI33498" s="300"/>
      <c r="CJ33498" s="300"/>
      <c r="CK33498" s="300"/>
      <c r="CL33498" s="300"/>
      <c r="CM33498" s="300"/>
      <c r="CN33498" s="300"/>
      <c r="CO33498" s="300"/>
      <c r="CP33498" s="300"/>
      <c r="CQ33498" s="300"/>
      <c r="CR33498" s="300"/>
      <c r="CS33498" s="300"/>
      <c r="CT33498" s="300"/>
      <c r="CU33498" s="300"/>
      <c r="CV33498" s="300"/>
      <c r="CW33498" s="300"/>
      <c r="CX33498" s="300"/>
      <c r="CY33498" s="300"/>
      <c r="CZ33498" s="300"/>
      <c r="DA33498" s="300"/>
      <c r="DB33498" s="300"/>
      <c r="DC33498" s="300"/>
      <c r="DD33498" s="300"/>
      <c r="DE33498" s="300"/>
      <c r="DF33498" s="300"/>
      <c r="DG33498" s="300"/>
      <c r="DH33498" s="300"/>
      <c r="DI33498" s="300"/>
      <c r="DJ33498" s="300"/>
      <c r="DK33498" s="300"/>
      <c r="DL33498" s="300"/>
      <c r="DM33498" s="300"/>
      <c r="DN33498" s="300"/>
      <c r="DO33498" s="300"/>
      <c r="DP33498" s="300"/>
      <c r="DQ33498" s="300"/>
      <c r="DR33498" s="300"/>
      <c r="DS33498" s="300"/>
      <c r="DT33498" s="300"/>
      <c r="DU33498" s="300"/>
      <c r="DV33498" s="300"/>
      <c r="DW33498" s="300"/>
      <c r="DX33498" s="300"/>
      <c r="DY33498" s="300"/>
      <c r="DZ33498" s="300"/>
      <c r="EA33498" s="300"/>
      <c r="EB33498" s="300"/>
      <c r="EC33498" s="300"/>
      <c r="ED33498" s="300"/>
      <c r="EE33498" s="300"/>
      <c r="EF33498" s="300"/>
      <c r="EG33498" s="300"/>
      <c r="EH33498" s="300"/>
      <c r="EI33498" s="300"/>
      <c r="EJ33498" s="300"/>
      <c r="EK33498" s="300"/>
      <c r="EL33498" s="300"/>
      <c r="EM33498" s="300"/>
      <c r="EN33498" s="300"/>
      <c r="EO33498" s="300"/>
      <c r="EP33498" s="300"/>
      <c r="EQ33498" s="300"/>
      <c r="ER33498" s="300"/>
      <c r="ES33498" s="300"/>
      <c r="ET33498" s="300"/>
      <c r="EU33498" s="300"/>
      <c r="EV33498" s="300"/>
      <c r="EW33498" s="300"/>
      <c r="EX33498" s="300"/>
      <c r="EY33498" s="300"/>
      <c r="EZ33498" s="300"/>
      <c r="FA33498" s="300"/>
      <c r="FB33498" s="300"/>
      <c r="FC33498" s="300"/>
      <c r="FD33498" s="300"/>
      <c r="FE33498" s="300"/>
      <c r="FF33498" s="300"/>
      <c r="FG33498" s="300"/>
      <c r="FH33498" s="300"/>
      <c r="FI33498" s="300"/>
      <c r="FJ33498" s="300"/>
      <c r="FK33498" s="300"/>
      <c r="FL33498" s="300"/>
      <c r="FM33498" s="300"/>
      <c r="FN33498" s="300"/>
      <c r="FO33498" s="300"/>
      <c r="FP33498" s="300"/>
      <c r="FQ33498" s="300"/>
      <c r="FR33498" s="300"/>
      <c r="FS33498" s="300"/>
      <c r="FT33498" s="300"/>
      <c r="FU33498" s="300"/>
      <c r="FV33498" s="300"/>
      <c r="FW33498" s="300"/>
      <c r="FX33498" s="300"/>
      <c r="FY33498" s="300"/>
      <c r="FZ33498" s="300"/>
      <c r="GA33498" s="300"/>
      <c r="GB33498" s="300"/>
      <c r="GC33498" s="300"/>
      <c r="GD33498" s="300"/>
      <c r="GE33498" s="300"/>
      <c r="GF33498" s="300"/>
      <c r="GG33498" s="300"/>
      <c r="GH33498" s="300"/>
      <c r="GI33498" s="300"/>
      <c r="GJ33498" s="300"/>
      <c r="GK33498" s="300"/>
    </row>
    <row r="33499" spans="4:193" x14ac:dyDescent="0.25">
      <c r="D33499" s="300"/>
      <c r="J33499" s="300"/>
      <c r="K33499" s="300"/>
      <c r="L33499" s="300"/>
      <c r="M33499" s="300"/>
      <c r="N33499" s="300"/>
      <c r="O33499" s="300"/>
      <c r="P33499" s="300"/>
      <c r="Q33499" s="300"/>
      <c r="R33499" s="300"/>
      <c r="S33499" s="300"/>
      <c r="T33499" s="300"/>
      <c r="U33499" s="300"/>
      <c r="V33499" s="300"/>
      <c r="W33499" s="300"/>
      <c r="X33499" s="300"/>
      <c r="Y33499" s="300"/>
      <c r="Z33499" s="300"/>
      <c r="AA33499" s="300"/>
      <c r="AB33499" s="300"/>
      <c r="AC33499" s="300"/>
      <c r="AD33499" s="300"/>
      <c r="AE33499" s="300"/>
      <c r="AF33499" s="300"/>
      <c r="AG33499" s="300"/>
      <c r="AH33499" s="300"/>
      <c r="AI33499" s="300"/>
      <c r="AJ33499" s="300"/>
      <c r="AK33499" s="300"/>
      <c r="AL33499" s="300"/>
      <c r="AM33499" s="300"/>
      <c r="AN33499" s="300"/>
      <c r="AO33499" s="300"/>
      <c r="AP33499" s="300"/>
      <c r="AQ33499" s="300"/>
      <c r="AR33499" s="300"/>
      <c r="AS33499" s="300"/>
      <c r="AT33499" s="300"/>
      <c r="AU33499" s="300"/>
      <c r="AV33499" s="300"/>
      <c r="AW33499" s="300"/>
      <c r="AX33499" s="300"/>
      <c r="AY33499" s="300"/>
      <c r="AZ33499" s="300"/>
      <c r="BA33499" s="300"/>
      <c r="BB33499" s="300"/>
      <c r="BC33499" s="300"/>
      <c r="BD33499" s="300"/>
      <c r="BE33499" s="300"/>
      <c r="BF33499" s="300"/>
      <c r="BG33499" s="300"/>
      <c r="BH33499" s="300"/>
      <c r="BI33499" s="300"/>
      <c r="BJ33499" s="300"/>
      <c r="BK33499" s="300"/>
      <c r="BL33499" s="300"/>
      <c r="BM33499" s="300"/>
      <c r="BN33499" s="300"/>
      <c r="BO33499" s="300"/>
      <c r="BP33499" s="300"/>
      <c r="BQ33499" s="300"/>
      <c r="BR33499" s="300"/>
      <c r="BS33499" s="300"/>
      <c r="BT33499" s="300"/>
      <c r="BU33499" s="300"/>
      <c r="BV33499" s="300"/>
      <c r="BW33499" s="300"/>
      <c r="BX33499" s="300"/>
      <c r="BY33499" s="300"/>
      <c r="BZ33499" s="300"/>
      <c r="CA33499" s="300"/>
      <c r="CB33499" s="300"/>
      <c r="CC33499" s="300"/>
      <c r="CD33499" s="300"/>
      <c r="CE33499" s="300"/>
      <c r="CF33499" s="300"/>
      <c r="CG33499" s="300"/>
      <c r="CH33499" s="300"/>
      <c r="CI33499" s="300"/>
      <c r="CJ33499" s="300"/>
      <c r="CK33499" s="300"/>
      <c r="CL33499" s="300"/>
      <c r="CM33499" s="300"/>
      <c r="CN33499" s="300"/>
      <c r="CO33499" s="300"/>
      <c r="CP33499" s="300"/>
      <c r="CQ33499" s="300"/>
      <c r="CR33499" s="300"/>
      <c r="CS33499" s="300"/>
      <c r="CT33499" s="300"/>
      <c r="CU33499" s="300"/>
      <c r="CV33499" s="300"/>
      <c r="CW33499" s="300"/>
      <c r="CX33499" s="300"/>
      <c r="CY33499" s="300"/>
      <c r="CZ33499" s="300"/>
      <c r="DA33499" s="300"/>
      <c r="DB33499" s="300"/>
      <c r="DC33499" s="300"/>
      <c r="DD33499" s="300"/>
      <c r="DE33499" s="300"/>
      <c r="DF33499" s="300"/>
      <c r="DG33499" s="300"/>
      <c r="DH33499" s="300"/>
      <c r="DI33499" s="300"/>
      <c r="DJ33499" s="300"/>
      <c r="DK33499" s="300"/>
      <c r="DL33499" s="300"/>
      <c r="DM33499" s="300"/>
      <c r="DN33499" s="300"/>
      <c r="DO33499" s="300"/>
      <c r="DP33499" s="300"/>
      <c r="DQ33499" s="300"/>
      <c r="DR33499" s="300"/>
      <c r="DS33499" s="300"/>
      <c r="DT33499" s="300"/>
      <c r="DU33499" s="300"/>
      <c r="DV33499" s="300"/>
      <c r="DW33499" s="300"/>
      <c r="DX33499" s="300"/>
      <c r="DY33499" s="300"/>
      <c r="DZ33499" s="300"/>
      <c r="EA33499" s="300"/>
      <c r="EB33499" s="300"/>
      <c r="EC33499" s="300"/>
      <c r="ED33499" s="300"/>
      <c r="EE33499" s="300"/>
      <c r="EF33499" s="300"/>
      <c r="EG33499" s="300"/>
      <c r="EH33499" s="300"/>
      <c r="EI33499" s="300"/>
      <c r="EJ33499" s="300"/>
      <c r="EK33499" s="300"/>
      <c r="EL33499" s="300"/>
      <c r="EM33499" s="300"/>
      <c r="EN33499" s="300"/>
      <c r="EO33499" s="300"/>
      <c r="EP33499" s="300"/>
      <c r="EQ33499" s="300"/>
      <c r="ER33499" s="300"/>
      <c r="ES33499" s="300"/>
      <c r="ET33499" s="300"/>
      <c r="EU33499" s="300"/>
      <c r="EV33499" s="300"/>
      <c r="EW33499" s="300"/>
      <c r="EX33499" s="300"/>
      <c r="EY33499" s="300"/>
      <c r="EZ33499" s="300"/>
      <c r="FA33499" s="300"/>
      <c r="FB33499" s="300"/>
      <c r="FC33499" s="300"/>
      <c r="FD33499" s="300"/>
      <c r="FE33499" s="300"/>
      <c r="FF33499" s="300"/>
      <c r="FG33499" s="300"/>
      <c r="FH33499" s="300"/>
      <c r="FI33499" s="300"/>
      <c r="FJ33499" s="300"/>
      <c r="FK33499" s="300"/>
      <c r="FL33499" s="300"/>
      <c r="FM33499" s="300"/>
      <c r="FN33499" s="300"/>
      <c r="FO33499" s="300"/>
      <c r="FP33499" s="300"/>
      <c r="FQ33499" s="300"/>
      <c r="FR33499" s="300"/>
      <c r="FS33499" s="300"/>
      <c r="FT33499" s="300"/>
      <c r="FU33499" s="300"/>
      <c r="FV33499" s="300"/>
      <c r="FW33499" s="300"/>
      <c r="FX33499" s="300"/>
      <c r="FY33499" s="300"/>
      <c r="FZ33499" s="300"/>
      <c r="GA33499" s="300"/>
      <c r="GB33499" s="300"/>
      <c r="GC33499" s="300"/>
      <c r="GD33499" s="300"/>
      <c r="GE33499" s="300"/>
      <c r="GF33499" s="300"/>
      <c r="GG33499" s="300"/>
      <c r="GH33499" s="300"/>
      <c r="GI33499" s="300"/>
      <c r="GJ33499" s="300"/>
      <c r="GK33499" s="300"/>
    </row>
    <row r="33500" spans="4:193" x14ac:dyDescent="0.25">
      <c r="D33500" s="300"/>
      <c r="J33500" s="300"/>
      <c r="K33500" s="300"/>
      <c r="L33500" s="300"/>
      <c r="M33500" s="300"/>
      <c r="N33500" s="300"/>
      <c r="O33500" s="300"/>
      <c r="P33500" s="300"/>
      <c r="Q33500" s="300"/>
      <c r="R33500" s="300"/>
      <c r="S33500" s="300"/>
      <c r="T33500" s="300"/>
      <c r="U33500" s="300"/>
      <c r="V33500" s="300"/>
      <c r="W33500" s="300"/>
      <c r="X33500" s="300"/>
      <c r="Y33500" s="300"/>
      <c r="Z33500" s="300"/>
      <c r="AA33500" s="300"/>
      <c r="AB33500" s="300"/>
      <c r="AC33500" s="300"/>
      <c r="AD33500" s="300"/>
      <c r="AE33500" s="300"/>
      <c r="AF33500" s="300"/>
      <c r="AG33500" s="300"/>
      <c r="AH33500" s="300"/>
      <c r="AI33500" s="300"/>
      <c r="AJ33500" s="300"/>
      <c r="AK33500" s="300"/>
      <c r="AL33500" s="300"/>
      <c r="AM33500" s="300"/>
      <c r="AN33500" s="300"/>
      <c r="AO33500" s="300"/>
      <c r="AP33500" s="300"/>
      <c r="AQ33500" s="300"/>
      <c r="AR33500" s="300"/>
      <c r="AS33500" s="300"/>
      <c r="AT33500" s="300"/>
      <c r="AU33500" s="300"/>
      <c r="AV33500" s="300"/>
      <c r="AW33500" s="300"/>
      <c r="AX33500" s="300"/>
      <c r="AY33500" s="300"/>
      <c r="AZ33500" s="300"/>
      <c r="BA33500" s="300"/>
      <c r="BB33500" s="300"/>
      <c r="BC33500" s="300"/>
      <c r="BD33500" s="300"/>
      <c r="BE33500" s="300"/>
      <c r="BF33500" s="300"/>
      <c r="BG33500" s="300"/>
      <c r="BH33500" s="300"/>
      <c r="BI33500" s="300"/>
      <c r="BJ33500" s="300"/>
      <c r="BK33500" s="300"/>
      <c r="BL33500" s="300"/>
      <c r="BM33500" s="300"/>
      <c r="BN33500" s="300"/>
      <c r="BO33500" s="300"/>
      <c r="BP33500" s="300"/>
      <c r="BQ33500" s="300"/>
      <c r="BR33500" s="300"/>
      <c r="BS33500" s="300"/>
      <c r="BT33500" s="300"/>
      <c r="BU33500" s="300"/>
      <c r="BV33500" s="300"/>
      <c r="BW33500" s="300"/>
      <c r="BX33500" s="300"/>
      <c r="BY33500" s="300"/>
      <c r="BZ33500" s="300"/>
      <c r="CA33500" s="300"/>
      <c r="CB33500" s="300"/>
      <c r="CC33500" s="300"/>
      <c r="CD33500" s="300"/>
      <c r="CE33500" s="300"/>
      <c r="CF33500" s="300"/>
      <c r="CG33500" s="300"/>
      <c r="CH33500" s="300"/>
      <c r="CI33500" s="300"/>
      <c r="CJ33500" s="300"/>
      <c r="CK33500" s="300"/>
      <c r="CL33500" s="300"/>
      <c r="CM33500" s="300"/>
      <c r="CN33500" s="300"/>
      <c r="CO33500" s="300"/>
      <c r="CP33500" s="300"/>
      <c r="CQ33500" s="300"/>
      <c r="CR33500" s="300"/>
      <c r="CS33500" s="300"/>
      <c r="CT33500" s="300"/>
      <c r="CU33500" s="300"/>
      <c r="CV33500" s="300"/>
      <c r="CW33500" s="300"/>
      <c r="CX33500" s="300"/>
      <c r="CY33500" s="300"/>
      <c r="CZ33500" s="300"/>
      <c r="DA33500" s="300"/>
      <c r="DB33500" s="300"/>
      <c r="DC33500" s="300"/>
      <c r="DD33500" s="300"/>
      <c r="DE33500" s="300"/>
      <c r="DF33500" s="300"/>
      <c r="DG33500" s="300"/>
      <c r="DH33500" s="300"/>
      <c r="DI33500" s="300"/>
      <c r="DJ33500" s="300"/>
      <c r="DK33500" s="300"/>
      <c r="DL33500" s="300"/>
      <c r="DM33500" s="300"/>
      <c r="DN33500" s="300"/>
      <c r="DO33500" s="300"/>
      <c r="DP33500" s="300"/>
      <c r="DQ33500" s="300"/>
      <c r="DR33500" s="300"/>
      <c r="DS33500" s="300"/>
      <c r="DT33500" s="300"/>
      <c r="DU33500" s="300"/>
      <c r="DV33500" s="300"/>
      <c r="DW33500" s="300"/>
      <c r="DX33500" s="300"/>
      <c r="DY33500" s="300"/>
      <c r="DZ33500" s="300"/>
      <c r="EA33500" s="300"/>
      <c r="EB33500" s="300"/>
      <c r="EC33500" s="300"/>
      <c r="ED33500" s="300"/>
      <c r="EE33500" s="300"/>
      <c r="EF33500" s="300"/>
      <c r="EG33500" s="300"/>
      <c r="EH33500" s="300"/>
      <c r="EI33500" s="300"/>
      <c r="EJ33500" s="300"/>
      <c r="EK33500" s="300"/>
      <c r="EL33500" s="300"/>
      <c r="EM33500" s="300"/>
      <c r="EN33500" s="300"/>
      <c r="EO33500" s="300"/>
      <c r="EP33500" s="300"/>
      <c r="EQ33500" s="300"/>
      <c r="ER33500" s="300"/>
      <c r="ES33500" s="300"/>
      <c r="ET33500" s="300"/>
      <c r="EU33500" s="300"/>
      <c r="EV33500" s="300"/>
      <c r="EW33500" s="300"/>
      <c r="EX33500" s="300"/>
      <c r="EY33500" s="300"/>
      <c r="EZ33500" s="300"/>
      <c r="FA33500" s="300"/>
      <c r="FB33500" s="300"/>
      <c r="FC33500" s="300"/>
      <c r="FD33500" s="300"/>
      <c r="FE33500" s="300"/>
      <c r="FF33500" s="300"/>
      <c r="FG33500" s="300"/>
      <c r="FH33500" s="300"/>
      <c r="FI33500" s="300"/>
      <c r="FJ33500" s="300"/>
      <c r="FK33500" s="300"/>
      <c r="FL33500" s="300"/>
      <c r="FM33500" s="300"/>
      <c r="FN33500" s="300"/>
      <c r="FO33500" s="300"/>
      <c r="FP33500" s="300"/>
      <c r="FQ33500" s="300"/>
      <c r="FR33500" s="300"/>
      <c r="FS33500" s="300"/>
      <c r="FT33500" s="300"/>
      <c r="FU33500" s="300"/>
      <c r="FV33500" s="300"/>
      <c r="FW33500" s="300"/>
      <c r="FX33500" s="300"/>
      <c r="FY33500" s="300"/>
      <c r="FZ33500" s="300"/>
      <c r="GA33500" s="300"/>
      <c r="GB33500" s="300"/>
      <c r="GC33500" s="300"/>
      <c r="GD33500" s="300"/>
      <c r="GE33500" s="300"/>
      <c r="GF33500" s="300"/>
      <c r="GG33500" s="300"/>
      <c r="GH33500" s="300"/>
      <c r="GI33500" s="300"/>
      <c r="GJ33500" s="300"/>
      <c r="GK33500" s="300"/>
    </row>
    <row r="33501" spans="4:193" x14ac:dyDescent="0.25">
      <c r="D33501" s="300"/>
      <c r="J33501" s="300"/>
      <c r="K33501" s="300"/>
      <c r="L33501" s="300"/>
      <c r="M33501" s="300"/>
      <c r="N33501" s="300"/>
      <c r="O33501" s="300"/>
      <c r="P33501" s="300"/>
      <c r="Q33501" s="300"/>
      <c r="R33501" s="300"/>
      <c r="S33501" s="300"/>
      <c r="T33501" s="300"/>
      <c r="U33501" s="300"/>
      <c r="V33501" s="300"/>
      <c r="W33501" s="300"/>
      <c r="X33501" s="300"/>
      <c r="Y33501" s="300"/>
      <c r="Z33501" s="300"/>
      <c r="AA33501" s="300"/>
      <c r="AB33501" s="300"/>
      <c r="AC33501" s="300"/>
      <c r="AD33501" s="300"/>
      <c r="AE33501" s="300"/>
      <c r="AF33501" s="300"/>
      <c r="AG33501" s="300"/>
      <c r="AH33501" s="300"/>
      <c r="AI33501" s="300"/>
      <c r="AJ33501" s="300"/>
      <c r="AK33501" s="300"/>
      <c r="AL33501" s="300"/>
      <c r="AM33501" s="300"/>
      <c r="AN33501" s="300"/>
      <c r="AO33501" s="300"/>
      <c r="AP33501" s="300"/>
      <c r="AQ33501" s="300"/>
      <c r="AR33501" s="300"/>
      <c r="AS33501" s="300"/>
      <c r="AT33501" s="300"/>
      <c r="AU33501" s="300"/>
      <c r="AV33501" s="300"/>
      <c r="AW33501" s="300"/>
      <c r="AX33501" s="300"/>
      <c r="AY33501" s="300"/>
      <c r="AZ33501" s="300"/>
      <c r="BA33501" s="300"/>
      <c r="BB33501" s="300"/>
      <c r="BC33501" s="300"/>
      <c r="BD33501" s="300"/>
      <c r="BE33501" s="300"/>
      <c r="BF33501" s="300"/>
      <c r="BG33501" s="300"/>
      <c r="BH33501" s="300"/>
      <c r="BI33501" s="300"/>
      <c r="BJ33501" s="300"/>
      <c r="BK33501" s="300"/>
      <c r="BL33501" s="300"/>
      <c r="BM33501" s="300"/>
      <c r="BN33501" s="300"/>
      <c r="BO33501" s="300"/>
      <c r="BP33501" s="300"/>
      <c r="BQ33501" s="300"/>
      <c r="BR33501" s="300"/>
      <c r="BS33501" s="300"/>
      <c r="BT33501" s="300"/>
      <c r="BU33501" s="300"/>
      <c r="BV33501" s="300"/>
      <c r="BW33501" s="300"/>
      <c r="BX33501" s="300"/>
      <c r="BY33501" s="300"/>
      <c r="BZ33501" s="300"/>
      <c r="CA33501" s="300"/>
      <c r="CB33501" s="300"/>
      <c r="CC33501" s="300"/>
      <c r="CD33501" s="300"/>
      <c r="CE33501" s="300"/>
      <c r="CF33501" s="300"/>
      <c r="CG33501" s="300"/>
      <c r="CH33501" s="300"/>
      <c r="CI33501" s="300"/>
      <c r="CJ33501" s="300"/>
      <c r="CK33501" s="300"/>
      <c r="CL33501" s="300"/>
      <c r="CM33501" s="300"/>
      <c r="CN33501" s="300"/>
      <c r="CO33501" s="300"/>
      <c r="CP33501" s="300"/>
      <c r="CQ33501" s="300"/>
      <c r="CR33501" s="300"/>
      <c r="CS33501" s="300"/>
      <c r="CT33501" s="300"/>
      <c r="CU33501" s="300"/>
      <c r="CV33501" s="300"/>
      <c r="CW33501" s="300"/>
      <c r="CX33501" s="300"/>
      <c r="CY33501" s="300"/>
      <c r="CZ33501" s="300"/>
      <c r="DA33501" s="300"/>
      <c r="DB33501" s="300"/>
      <c r="DC33501" s="300"/>
      <c r="DD33501" s="300"/>
      <c r="DE33501" s="300"/>
      <c r="DF33501" s="300"/>
      <c r="DG33501" s="300"/>
      <c r="DH33501" s="300"/>
      <c r="DI33501" s="300"/>
      <c r="DJ33501" s="300"/>
      <c r="DK33501" s="300"/>
      <c r="DL33501" s="300"/>
      <c r="DM33501" s="300"/>
      <c r="DN33501" s="300"/>
      <c r="DO33501" s="300"/>
      <c r="DP33501" s="300"/>
      <c r="DQ33501" s="300"/>
      <c r="DR33501" s="300"/>
      <c r="DS33501" s="300"/>
      <c r="DT33501" s="300"/>
      <c r="DU33501" s="300"/>
      <c r="DV33501" s="300"/>
      <c r="DW33501" s="300"/>
      <c r="DX33501" s="300"/>
      <c r="DY33501" s="300"/>
      <c r="DZ33501" s="300"/>
      <c r="EA33501" s="300"/>
      <c r="EB33501" s="300"/>
      <c r="EC33501" s="300"/>
      <c r="ED33501" s="300"/>
      <c r="EE33501" s="300"/>
      <c r="EF33501" s="300"/>
      <c r="EG33501" s="300"/>
      <c r="EH33501" s="300"/>
      <c r="EI33501" s="300"/>
      <c r="EJ33501" s="300"/>
      <c r="EK33501" s="300"/>
      <c r="EL33501" s="300"/>
      <c r="EM33501" s="300"/>
      <c r="EN33501" s="300"/>
      <c r="EO33501" s="300"/>
      <c r="EP33501" s="300"/>
      <c r="EQ33501" s="300"/>
      <c r="ER33501" s="300"/>
      <c r="ES33501" s="300"/>
      <c r="ET33501" s="300"/>
      <c r="EU33501" s="300"/>
      <c r="EV33501" s="300"/>
      <c r="EW33501" s="300"/>
      <c r="EX33501" s="300"/>
      <c r="EY33501" s="300"/>
      <c r="EZ33501" s="300"/>
      <c r="FA33501" s="300"/>
      <c r="FB33501" s="300"/>
      <c r="FC33501" s="300"/>
      <c r="FD33501" s="300"/>
      <c r="FE33501" s="300"/>
      <c r="FF33501" s="300"/>
      <c r="FG33501" s="300"/>
      <c r="FH33501" s="300"/>
      <c r="FI33501" s="300"/>
      <c r="FJ33501" s="300"/>
      <c r="FK33501" s="300"/>
      <c r="FL33501" s="300"/>
      <c r="FM33501" s="300"/>
      <c r="FN33501" s="300"/>
      <c r="FO33501" s="300"/>
      <c r="FP33501" s="300"/>
      <c r="FQ33501" s="300"/>
      <c r="FR33501" s="300"/>
      <c r="FS33501" s="300"/>
      <c r="FT33501" s="300"/>
      <c r="FU33501" s="300"/>
      <c r="FV33501" s="300"/>
      <c r="FW33501" s="300"/>
      <c r="FX33501" s="300"/>
      <c r="FY33501" s="300"/>
      <c r="FZ33501" s="300"/>
      <c r="GA33501" s="300"/>
      <c r="GB33501" s="300"/>
      <c r="GC33501" s="300"/>
      <c r="GD33501" s="300"/>
      <c r="GE33501" s="300"/>
      <c r="GF33501" s="300"/>
      <c r="GG33501" s="300"/>
      <c r="GH33501" s="300"/>
      <c r="GI33501" s="300"/>
      <c r="GJ33501" s="300"/>
      <c r="GK33501" s="300"/>
    </row>
    <row r="33502" spans="4:193" x14ac:dyDescent="0.25">
      <c r="D33502" s="300"/>
      <c r="J33502" s="300"/>
      <c r="K33502" s="300"/>
      <c r="L33502" s="300"/>
      <c r="M33502" s="300"/>
      <c r="N33502" s="300"/>
      <c r="O33502" s="300"/>
      <c r="P33502" s="300"/>
      <c r="Q33502" s="300"/>
      <c r="R33502" s="300"/>
      <c r="S33502" s="300"/>
      <c r="T33502" s="300"/>
      <c r="U33502" s="300"/>
      <c r="V33502" s="300"/>
      <c r="W33502" s="300"/>
      <c r="X33502" s="300"/>
      <c r="Y33502" s="300"/>
      <c r="Z33502" s="300"/>
      <c r="AA33502" s="300"/>
      <c r="AB33502" s="300"/>
      <c r="AC33502" s="300"/>
      <c r="AD33502" s="300"/>
      <c r="AE33502" s="300"/>
      <c r="AF33502" s="300"/>
      <c r="AG33502" s="300"/>
      <c r="AH33502" s="300"/>
      <c r="AI33502" s="300"/>
      <c r="AJ33502" s="300"/>
      <c r="AK33502" s="300"/>
      <c r="AL33502" s="300"/>
      <c r="AM33502" s="300"/>
      <c r="AN33502" s="300"/>
      <c r="AO33502" s="300"/>
      <c r="AP33502" s="300"/>
      <c r="AQ33502" s="300"/>
      <c r="AR33502" s="300"/>
      <c r="AS33502" s="300"/>
      <c r="AT33502" s="300"/>
      <c r="AU33502" s="300"/>
      <c r="AV33502" s="300"/>
      <c r="AW33502" s="300"/>
      <c r="AX33502" s="300"/>
      <c r="AY33502" s="300"/>
      <c r="AZ33502" s="300"/>
      <c r="BA33502" s="300"/>
      <c r="BB33502" s="300"/>
      <c r="BC33502" s="300"/>
      <c r="BD33502" s="300"/>
      <c r="BE33502" s="300"/>
      <c r="BF33502" s="300"/>
      <c r="BG33502" s="300"/>
      <c r="BH33502" s="300"/>
      <c r="BI33502" s="300"/>
      <c r="BJ33502" s="300"/>
      <c r="BK33502" s="300"/>
      <c r="BL33502" s="300"/>
      <c r="BM33502" s="300"/>
      <c r="BN33502" s="300"/>
      <c r="BO33502" s="300"/>
      <c r="BP33502" s="300"/>
      <c r="BQ33502" s="300"/>
      <c r="BR33502" s="300"/>
      <c r="BS33502" s="300"/>
      <c r="BT33502" s="300"/>
      <c r="BU33502" s="300"/>
      <c r="BV33502" s="300"/>
      <c r="BW33502" s="300"/>
      <c r="BX33502" s="300"/>
      <c r="BY33502" s="300"/>
      <c r="BZ33502" s="300"/>
      <c r="CA33502" s="300"/>
      <c r="CB33502" s="300"/>
      <c r="CC33502" s="300"/>
      <c r="CD33502" s="300"/>
      <c r="CE33502" s="300"/>
      <c r="CF33502" s="300"/>
      <c r="CG33502" s="300"/>
      <c r="CH33502" s="300"/>
      <c r="CI33502" s="300"/>
      <c r="CJ33502" s="300"/>
      <c r="CK33502" s="300"/>
      <c r="CL33502" s="300"/>
      <c r="CM33502" s="300"/>
      <c r="CN33502" s="300"/>
      <c r="CO33502" s="300"/>
      <c r="CP33502" s="300"/>
      <c r="CQ33502" s="300"/>
      <c r="CR33502" s="300"/>
      <c r="CS33502" s="300"/>
      <c r="CT33502" s="300"/>
      <c r="CU33502" s="300"/>
      <c r="CV33502" s="300"/>
      <c r="CW33502" s="300"/>
      <c r="CX33502" s="300"/>
      <c r="CY33502" s="300"/>
      <c r="CZ33502" s="300"/>
      <c r="DA33502" s="300"/>
      <c r="DB33502" s="300"/>
      <c r="DC33502" s="300"/>
      <c r="DD33502" s="300"/>
      <c r="DE33502" s="300"/>
      <c r="DF33502" s="300"/>
      <c r="DG33502" s="300"/>
      <c r="DH33502" s="300"/>
      <c r="DI33502" s="300"/>
      <c r="DJ33502" s="300"/>
      <c r="DK33502" s="300"/>
      <c r="DL33502" s="300"/>
      <c r="DM33502" s="300"/>
      <c r="DN33502" s="300"/>
      <c r="DO33502" s="300"/>
      <c r="DP33502" s="300"/>
      <c r="DQ33502" s="300"/>
      <c r="DR33502" s="300"/>
      <c r="DS33502" s="300"/>
      <c r="DT33502" s="300"/>
      <c r="DU33502" s="300"/>
      <c r="DV33502" s="300"/>
      <c r="DW33502" s="300"/>
      <c r="DX33502" s="300"/>
      <c r="DY33502" s="300"/>
      <c r="DZ33502" s="300"/>
      <c r="EA33502" s="300"/>
      <c r="EB33502" s="300"/>
      <c r="EC33502" s="300"/>
      <c r="ED33502" s="300"/>
      <c r="EE33502" s="300"/>
      <c r="EF33502" s="300"/>
      <c r="EG33502" s="300"/>
      <c r="EH33502" s="300"/>
      <c r="EI33502" s="300"/>
      <c r="EJ33502" s="300"/>
      <c r="EK33502" s="300"/>
      <c r="EL33502" s="300"/>
      <c r="EM33502" s="300"/>
      <c r="EN33502" s="300"/>
      <c r="EO33502" s="300"/>
      <c r="EP33502" s="300"/>
      <c r="EQ33502" s="300"/>
      <c r="ER33502" s="300"/>
      <c r="ES33502" s="300"/>
      <c r="ET33502" s="300"/>
      <c r="EU33502" s="300"/>
      <c r="EV33502" s="300"/>
      <c r="EW33502" s="300"/>
      <c r="EX33502" s="300"/>
      <c r="EY33502" s="300"/>
      <c r="EZ33502" s="300"/>
      <c r="FA33502" s="300"/>
      <c r="FB33502" s="300"/>
      <c r="FC33502" s="300"/>
      <c r="FD33502" s="300"/>
      <c r="FE33502" s="300"/>
      <c r="FF33502" s="300"/>
      <c r="FG33502" s="300"/>
      <c r="FH33502" s="300"/>
      <c r="FI33502" s="300"/>
      <c r="FJ33502" s="300"/>
      <c r="FK33502" s="300"/>
      <c r="FL33502" s="300"/>
      <c r="FM33502" s="300"/>
      <c r="FN33502" s="300"/>
      <c r="FO33502" s="300"/>
      <c r="FP33502" s="300"/>
      <c r="FQ33502" s="300"/>
      <c r="FR33502" s="300"/>
      <c r="FS33502" s="300"/>
      <c r="FT33502" s="300"/>
      <c r="FU33502" s="300"/>
      <c r="FV33502" s="300"/>
      <c r="FW33502" s="300"/>
      <c r="FX33502" s="300"/>
      <c r="FY33502" s="300"/>
      <c r="FZ33502" s="300"/>
      <c r="GA33502" s="300"/>
      <c r="GB33502" s="300"/>
      <c r="GC33502" s="300"/>
      <c r="GD33502" s="300"/>
      <c r="GE33502" s="300"/>
      <c r="GF33502" s="300"/>
      <c r="GG33502" s="300"/>
      <c r="GH33502" s="300"/>
      <c r="GI33502" s="300"/>
      <c r="GJ33502" s="300"/>
      <c r="GK33502" s="300"/>
    </row>
    <row r="33503" spans="4:193" x14ac:dyDescent="0.25">
      <c r="D33503" s="300"/>
      <c r="J33503" s="300"/>
      <c r="K33503" s="300"/>
      <c r="L33503" s="300"/>
      <c r="M33503" s="300"/>
      <c r="N33503" s="300"/>
      <c r="O33503" s="300"/>
      <c r="P33503" s="300"/>
      <c r="Q33503" s="300"/>
      <c r="R33503" s="300"/>
      <c r="S33503" s="300"/>
      <c r="T33503" s="300"/>
      <c r="U33503" s="300"/>
      <c r="V33503" s="300"/>
      <c r="W33503" s="300"/>
      <c r="X33503" s="300"/>
      <c r="Y33503" s="300"/>
      <c r="Z33503" s="300"/>
      <c r="AA33503" s="300"/>
      <c r="AB33503" s="300"/>
      <c r="AC33503" s="300"/>
      <c r="AD33503" s="300"/>
      <c r="AE33503" s="300"/>
      <c r="AF33503" s="300"/>
      <c r="AG33503" s="300"/>
      <c r="AH33503" s="300"/>
      <c r="AI33503" s="300"/>
      <c r="AJ33503" s="300"/>
      <c r="AK33503" s="300"/>
      <c r="AL33503" s="300"/>
      <c r="AM33503" s="300"/>
      <c r="AN33503" s="300"/>
      <c r="AO33503" s="300"/>
      <c r="AP33503" s="300"/>
      <c r="AQ33503" s="300"/>
      <c r="AR33503" s="300"/>
      <c r="AS33503" s="300"/>
      <c r="AT33503" s="300"/>
      <c r="AU33503" s="300"/>
      <c r="AV33503" s="300"/>
      <c r="AW33503" s="300"/>
      <c r="AX33503" s="300"/>
      <c r="AY33503" s="300"/>
      <c r="AZ33503" s="300"/>
      <c r="BA33503" s="300"/>
      <c r="BB33503" s="300"/>
      <c r="BC33503" s="300"/>
      <c r="BD33503" s="300"/>
      <c r="BE33503" s="300"/>
      <c r="BF33503" s="300"/>
      <c r="BG33503" s="300"/>
      <c r="BH33503" s="300"/>
      <c r="BI33503" s="300"/>
      <c r="BJ33503" s="300"/>
      <c r="BK33503" s="300"/>
      <c r="BL33503" s="300"/>
      <c r="BM33503" s="300"/>
      <c r="BN33503" s="300"/>
      <c r="BO33503" s="300"/>
      <c r="BP33503" s="300"/>
      <c r="BQ33503" s="300"/>
      <c r="BR33503" s="300"/>
      <c r="BS33503" s="300"/>
      <c r="BT33503" s="300"/>
      <c r="BU33503" s="300"/>
      <c r="BV33503" s="300"/>
      <c r="BW33503" s="300"/>
      <c r="BX33503" s="300"/>
      <c r="BY33503" s="300"/>
      <c r="BZ33503" s="300"/>
      <c r="CA33503" s="300"/>
      <c r="CB33503" s="300"/>
      <c r="CC33503" s="300"/>
      <c r="CD33503" s="300"/>
      <c r="CE33503" s="300"/>
      <c r="CF33503" s="300"/>
      <c r="CG33503" s="300"/>
      <c r="CH33503" s="300"/>
      <c r="CI33503" s="300"/>
      <c r="CJ33503" s="300"/>
      <c r="CK33503" s="300"/>
      <c r="CL33503" s="300"/>
      <c r="CM33503" s="300"/>
      <c r="CN33503" s="300"/>
      <c r="CO33503" s="300"/>
      <c r="CP33503" s="300"/>
      <c r="CQ33503" s="300"/>
      <c r="CR33503" s="300"/>
      <c r="CS33503" s="300"/>
      <c r="CT33503" s="300"/>
      <c r="CU33503" s="300"/>
      <c r="CV33503" s="300"/>
      <c r="CW33503" s="300"/>
      <c r="CX33503" s="300"/>
      <c r="CY33503" s="300"/>
      <c r="CZ33503" s="300"/>
      <c r="DA33503" s="300"/>
      <c r="DB33503" s="300"/>
      <c r="DC33503" s="300"/>
      <c r="DD33503" s="300"/>
      <c r="DE33503" s="300"/>
      <c r="DF33503" s="300"/>
      <c r="DG33503" s="300"/>
      <c r="DH33503" s="300"/>
      <c r="DI33503" s="300"/>
      <c r="DJ33503" s="300"/>
      <c r="DK33503" s="300"/>
      <c r="DL33503" s="300"/>
      <c r="DM33503" s="300"/>
      <c r="DN33503" s="300"/>
      <c r="DO33503" s="300"/>
      <c r="DP33503" s="300"/>
      <c r="DQ33503" s="300"/>
      <c r="DR33503" s="300"/>
      <c r="DS33503" s="300"/>
      <c r="DT33503" s="300"/>
      <c r="DU33503" s="300"/>
      <c r="DV33503" s="300"/>
      <c r="DW33503" s="300"/>
      <c r="DX33503" s="300"/>
      <c r="DY33503" s="300"/>
      <c r="DZ33503" s="300"/>
      <c r="EA33503" s="300"/>
      <c r="EB33503" s="300"/>
      <c r="EC33503" s="300"/>
      <c r="ED33503" s="300"/>
      <c r="EE33503" s="300"/>
      <c r="EF33503" s="300"/>
      <c r="EG33503" s="300"/>
      <c r="EH33503" s="300"/>
      <c r="EI33503" s="300"/>
      <c r="EJ33503" s="300"/>
      <c r="EK33503" s="300"/>
      <c r="EL33503" s="300"/>
      <c r="EM33503" s="300"/>
      <c r="EN33503" s="300"/>
      <c r="EO33503" s="300"/>
      <c r="EP33503" s="300"/>
      <c r="EQ33503" s="300"/>
      <c r="ER33503" s="300"/>
      <c r="ES33503" s="300"/>
      <c r="ET33503" s="300"/>
      <c r="EU33503" s="300"/>
      <c r="EV33503" s="300"/>
      <c r="EW33503" s="300"/>
      <c r="EX33503" s="300"/>
      <c r="EY33503" s="300"/>
      <c r="EZ33503" s="300"/>
      <c r="FA33503" s="300"/>
      <c r="FB33503" s="300"/>
      <c r="FC33503" s="300"/>
      <c r="FD33503" s="300"/>
      <c r="FE33503" s="300"/>
      <c r="FF33503" s="300"/>
      <c r="FG33503" s="300"/>
      <c r="FH33503" s="300"/>
      <c r="FI33503" s="300"/>
      <c r="FJ33503" s="300"/>
      <c r="FK33503" s="300"/>
      <c r="FL33503" s="300"/>
      <c r="FM33503" s="300"/>
      <c r="FN33503" s="300"/>
      <c r="FO33503" s="300"/>
      <c r="FP33503" s="300"/>
      <c r="FQ33503" s="300"/>
      <c r="FR33503" s="300"/>
      <c r="FS33503" s="300"/>
      <c r="FT33503" s="300"/>
      <c r="FU33503" s="300"/>
      <c r="FV33503" s="300"/>
      <c r="FW33503" s="300"/>
      <c r="FX33503" s="300"/>
      <c r="FY33503" s="300"/>
      <c r="FZ33503" s="300"/>
      <c r="GA33503" s="300"/>
      <c r="GB33503" s="300"/>
      <c r="GC33503" s="300"/>
      <c r="GD33503" s="300"/>
      <c r="GE33503" s="300"/>
      <c r="GF33503" s="300"/>
      <c r="GG33503" s="300"/>
      <c r="GH33503" s="300"/>
      <c r="GI33503" s="300"/>
      <c r="GJ33503" s="300"/>
      <c r="GK33503" s="300"/>
    </row>
    <row r="33504" spans="4:193" x14ac:dyDescent="0.25">
      <c r="D33504" s="300"/>
      <c r="J33504" s="300"/>
      <c r="K33504" s="300"/>
      <c r="L33504" s="300"/>
      <c r="M33504" s="300"/>
      <c r="N33504" s="300"/>
      <c r="O33504" s="300"/>
      <c r="P33504" s="300"/>
      <c r="Q33504" s="300"/>
      <c r="R33504" s="300"/>
      <c r="S33504" s="300"/>
      <c r="T33504" s="300"/>
      <c r="U33504" s="300"/>
      <c r="V33504" s="300"/>
      <c r="W33504" s="300"/>
      <c r="X33504" s="300"/>
      <c r="Y33504" s="300"/>
      <c r="Z33504" s="300"/>
      <c r="AA33504" s="300"/>
      <c r="AB33504" s="300"/>
      <c r="AC33504" s="300"/>
      <c r="AD33504" s="300"/>
      <c r="AE33504" s="300"/>
      <c r="AF33504" s="300"/>
      <c r="AG33504" s="300"/>
      <c r="AH33504" s="300"/>
      <c r="AI33504" s="300"/>
      <c r="AJ33504" s="300"/>
      <c r="AK33504" s="300"/>
      <c r="AL33504" s="300"/>
      <c r="AM33504" s="300"/>
      <c r="AN33504" s="300"/>
      <c r="AO33504" s="300"/>
      <c r="AP33504" s="300"/>
      <c r="AQ33504" s="300"/>
      <c r="AR33504" s="300"/>
      <c r="AS33504" s="300"/>
      <c r="AT33504" s="300"/>
      <c r="AU33504" s="300"/>
      <c r="AV33504" s="300"/>
      <c r="AW33504" s="300"/>
      <c r="AX33504" s="300"/>
      <c r="AY33504" s="300"/>
      <c r="AZ33504" s="300"/>
      <c r="BA33504" s="300"/>
      <c r="BB33504" s="300"/>
      <c r="BC33504" s="300"/>
      <c r="BD33504" s="300"/>
      <c r="BE33504" s="300"/>
      <c r="BF33504" s="300"/>
      <c r="BG33504" s="300"/>
      <c r="BH33504" s="300"/>
      <c r="BI33504" s="300"/>
      <c r="BJ33504" s="300"/>
      <c r="BK33504" s="300"/>
      <c r="BL33504" s="300"/>
      <c r="BM33504" s="300"/>
      <c r="BN33504" s="300"/>
      <c r="BO33504" s="300"/>
      <c r="BP33504" s="300"/>
      <c r="BQ33504" s="300"/>
      <c r="BR33504" s="300"/>
      <c r="BS33504" s="300"/>
      <c r="BT33504" s="300"/>
      <c r="BU33504" s="300"/>
      <c r="BV33504" s="300"/>
      <c r="BW33504" s="300"/>
      <c r="BX33504" s="300"/>
      <c r="BY33504" s="300"/>
      <c r="BZ33504" s="300"/>
      <c r="CA33504" s="300"/>
      <c r="CB33504" s="300"/>
      <c r="CC33504" s="300"/>
      <c r="CD33504" s="300"/>
      <c r="CE33504" s="300"/>
      <c r="CF33504" s="300"/>
      <c r="CG33504" s="300"/>
      <c r="CH33504" s="300"/>
      <c r="CI33504" s="300"/>
      <c r="CJ33504" s="300"/>
      <c r="CK33504" s="300"/>
      <c r="CL33504" s="300"/>
      <c r="CM33504" s="300"/>
      <c r="CN33504" s="300"/>
      <c r="CO33504" s="300"/>
      <c r="CP33504" s="300"/>
      <c r="CQ33504" s="300"/>
      <c r="CR33504" s="300"/>
      <c r="CS33504" s="300"/>
      <c r="CT33504" s="300"/>
      <c r="CU33504" s="300"/>
      <c r="CV33504" s="300"/>
      <c r="CW33504" s="300"/>
      <c r="CX33504" s="300"/>
      <c r="CY33504" s="300"/>
      <c r="CZ33504" s="300"/>
      <c r="DA33504" s="300"/>
      <c r="DB33504" s="300"/>
      <c r="DC33504" s="300"/>
      <c r="DD33504" s="300"/>
      <c r="DE33504" s="300"/>
      <c r="DF33504" s="300"/>
      <c r="DG33504" s="300"/>
      <c r="DH33504" s="300"/>
      <c r="DI33504" s="300"/>
      <c r="DJ33504" s="300"/>
      <c r="DK33504" s="300"/>
      <c r="DL33504" s="300"/>
      <c r="DM33504" s="300"/>
      <c r="DN33504" s="300"/>
      <c r="DO33504" s="300"/>
      <c r="DP33504" s="300"/>
      <c r="DQ33504" s="300"/>
      <c r="DR33504" s="300"/>
      <c r="DS33504" s="300"/>
      <c r="DT33504" s="300"/>
      <c r="DU33504" s="300"/>
      <c r="DV33504" s="300"/>
      <c r="DW33504" s="300"/>
      <c r="DX33504" s="300"/>
      <c r="DY33504" s="300"/>
      <c r="DZ33504" s="300"/>
      <c r="EA33504" s="300"/>
      <c r="EB33504" s="300"/>
      <c r="EC33504" s="300"/>
      <c r="ED33504" s="300"/>
      <c r="EE33504" s="300"/>
      <c r="EF33504" s="300"/>
      <c r="EG33504" s="300"/>
      <c r="EH33504" s="300"/>
      <c r="EI33504" s="300"/>
      <c r="EJ33504" s="300"/>
      <c r="EK33504" s="300"/>
      <c r="EL33504" s="300"/>
      <c r="EM33504" s="300"/>
      <c r="EN33504" s="300"/>
      <c r="EO33504" s="300"/>
      <c r="EP33504" s="300"/>
      <c r="EQ33504" s="300"/>
      <c r="ER33504" s="300"/>
      <c r="ES33504" s="300"/>
      <c r="ET33504" s="300"/>
      <c r="EU33504" s="300"/>
      <c r="EV33504" s="300"/>
      <c r="EW33504" s="300"/>
      <c r="EX33504" s="300"/>
      <c r="EY33504" s="300"/>
      <c r="EZ33504" s="300"/>
      <c r="FA33504" s="300"/>
      <c r="FB33504" s="300"/>
      <c r="FC33504" s="300"/>
      <c r="FD33504" s="300"/>
      <c r="FE33504" s="300"/>
      <c r="FF33504" s="300"/>
      <c r="FG33504" s="300"/>
      <c r="FH33504" s="300"/>
      <c r="FI33504" s="300"/>
      <c r="FJ33504" s="300"/>
      <c r="FK33504" s="300"/>
      <c r="FL33504" s="300"/>
      <c r="FM33504" s="300"/>
      <c r="FN33504" s="300"/>
      <c r="FO33504" s="300"/>
      <c r="FP33504" s="300"/>
      <c r="FQ33504" s="300"/>
      <c r="FR33504" s="300"/>
      <c r="FS33504" s="300"/>
      <c r="FT33504" s="300"/>
      <c r="FU33504" s="300"/>
      <c r="FV33504" s="300"/>
      <c r="FW33504" s="300"/>
      <c r="FX33504" s="300"/>
      <c r="FY33504" s="300"/>
      <c r="FZ33504" s="300"/>
      <c r="GA33504" s="300"/>
      <c r="GB33504" s="300"/>
      <c r="GC33504" s="300"/>
      <c r="GD33504" s="300"/>
      <c r="GE33504" s="300"/>
      <c r="GF33504" s="300"/>
      <c r="GG33504" s="300"/>
      <c r="GH33504" s="300"/>
      <c r="GI33504" s="300"/>
      <c r="GJ33504" s="300"/>
      <c r="GK33504" s="300"/>
    </row>
    <row r="33505" spans="4:193" x14ac:dyDescent="0.25">
      <c r="D33505" s="300"/>
      <c r="J33505" s="300"/>
      <c r="K33505" s="300"/>
      <c r="L33505" s="300"/>
      <c r="M33505" s="300"/>
      <c r="N33505" s="300"/>
      <c r="O33505" s="300"/>
      <c r="P33505" s="300"/>
      <c r="Q33505" s="300"/>
      <c r="R33505" s="300"/>
      <c r="S33505" s="300"/>
      <c r="T33505" s="300"/>
      <c r="U33505" s="300"/>
      <c r="V33505" s="300"/>
      <c r="W33505" s="300"/>
      <c r="X33505" s="300"/>
      <c r="Y33505" s="300"/>
      <c r="Z33505" s="300"/>
      <c r="AA33505" s="300"/>
      <c r="AB33505" s="300"/>
      <c r="AC33505" s="300"/>
      <c r="AD33505" s="300"/>
      <c r="AE33505" s="300"/>
      <c r="AF33505" s="300"/>
      <c r="AG33505" s="300"/>
      <c r="AH33505" s="300"/>
      <c r="AI33505" s="300"/>
      <c r="AJ33505" s="300"/>
      <c r="AK33505" s="300"/>
      <c r="AL33505" s="300"/>
      <c r="AM33505" s="300"/>
      <c r="AN33505" s="300"/>
      <c r="AO33505" s="300"/>
      <c r="AP33505" s="300"/>
      <c r="AQ33505" s="300"/>
      <c r="AR33505" s="300"/>
      <c r="AS33505" s="300"/>
      <c r="AT33505" s="300"/>
      <c r="AU33505" s="300"/>
      <c r="AV33505" s="300"/>
      <c r="AW33505" s="300"/>
      <c r="AX33505" s="300"/>
      <c r="AY33505" s="300"/>
      <c r="AZ33505" s="300"/>
      <c r="BA33505" s="300"/>
      <c r="BB33505" s="300"/>
      <c r="BC33505" s="300"/>
      <c r="BD33505" s="300"/>
      <c r="BE33505" s="300"/>
      <c r="BF33505" s="300"/>
      <c r="BG33505" s="300"/>
      <c r="BH33505" s="300"/>
      <c r="BI33505" s="300"/>
      <c r="BJ33505" s="300"/>
      <c r="BK33505" s="300"/>
      <c r="BL33505" s="300"/>
      <c r="BM33505" s="300"/>
      <c r="BN33505" s="300"/>
      <c r="BO33505" s="300"/>
      <c r="BP33505" s="300"/>
      <c r="BQ33505" s="300"/>
      <c r="BR33505" s="300"/>
      <c r="BS33505" s="300"/>
      <c r="BT33505" s="300"/>
      <c r="BU33505" s="300"/>
      <c r="BV33505" s="300"/>
      <c r="BW33505" s="300"/>
      <c r="BX33505" s="300"/>
      <c r="BY33505" s="300"/>
      <c r="BZ33505" s="300"/>
      <c r="CA33505" s="300"/>
      <c r="CB33505" s="300"/>
      <c r="CC33505" s="300"/>
      <c r="CD33505" s="300"/>
      <c r="CE33505" s="300"/>
      <c r="CF33505" s="300"/>
      <c r="CG33505" s="300"/>
      <c r="CH33505" s="300"/>
      <c r="CI33505" s="300"/>
      <c r="CJ33505" s="300"/>
      <c r="CK33505" s="300"/>
      <c r="CL33505" s="300"/>
      <c r="CM33505" s="300"/>
      <c r="CN33505" s="300"/>
      <c r="CO33505" s="300"/>
      <c r="CP33505" s="300"/>
      <c r="CQ33505" s="300"/>
      <c r="CR33505" s="300"/>
      <c r="CS33505" s="300"/>
      <c r="CT33505" s="300"/>
      <c r="CU33505" s="300"/>
      <c r="CV33505" s="300"/>
      <c r="CW33505" s="300"/>
      <c r="CX33505" s="300"/>
      <c r="CY33505" s="300"/>
      <c r="CZ33505" s="300"/>
      <c r="DA33505" s="300"/>
      <c r="DB33505" s="300"/>
      <c r="DC33505" s="300"/>
      <c r="DD33505" s="300"/>
      <c r="DE33505" s="300"/>
      <c r="DF33505" s="300"/>
      <c r="DG33505" s="300"/>
      <c r="DH33505" s="300"/>
      <c r="DI33505" s="300"/>
      <c r="DJ33505" s="300"/>
      <c r="DK33505" s="300"/>
      <c r="DL33505" s="300"/>
      <c r="DM33505" s="300"/>
      <c r="DN33505" s="300"/>
      <c r="DO33505" s="300"/>
      <c r="DP33505" s="300"/>
      <c r="DQ33505" s="300"/>
      <c r="DR33505" s="300"/>
      <c r="DS33505" s="300"/>
      <c r="DT33505" s="300"/>
      <c r="DU33505" s="300"/>
      <c r="DV33505" s="300"/>
      <c r="DW33505" s="300"/>
      <c r="DX33505" s="300"/>
      <c r="DY33505" s="300"/>
      <c r="DZ33505" s="300"/>
      <c r="EA33505" s="300"/>
      <c r="EB33505" s="300"/>
      <c r="EC33505" s="300"/>
      <c r="ED33505" s="300"/>
      <c r="EE33505" s="300"/>
      <c r="EF33505" s="300"/>
      <c r="EG33505" s="300"/>
      <c r="EH33505" s="300"/>
      <c r="EI33505" s="300"/>
      <c r="EJ33505" s="300"/>
      <c r="EK33505" s="300"/>
      <c r="EL33505" s="300"/>
      <c r="EM33505" s="300"/>
      <c r="EN33505" s="300"/>
      <c r="EO33505" s="300"/>
      <c r="EP33505" s="300"/>
      <c r="EQ33505" s="300"/>
      <c r="ER33505" s="300"/>
      <c r="ES33505" s="300"/>
      <c r="ET33505" s="300"/>
      <c r="EU33505" s="300"/>
      <c r="EV33505" s="300"/>
      <c r="EW33505" s="300"/>
      <c r="EX33505" s="300"/>
      <c r="EY33505" s="300"/>
      <c r="EZ33505" s="300"/>
      <c r="FA33505" s="300"/>
      <c r="FB33505" s="300"/>
      <c r="FC33505" s="300"/>
      <c r="FD33505" s="300"/>
      <c r="FE33505" s="300"/>
      <c r="FF33505" s="300"/>
      <c r="FG33505" s="300"/>
      <c r="FH33505" s="300"/>
      <c r="FI33505" s="300"/>
      <c r="FJ33505" s="300"/>
      <c r="FK33505" s="300"/>
      <c r="FL33505" s="300"/>
      <c r="FM33505" s="300"/>
      <c r="FN33505" s="300"/>
      <c r="FO33505" s="300"/>
      <c r="FP33505" s="300"/>
      <c r="FQ33505" s="300"/>
      <c r="FR33505" s="300"/>
      <c r="FS33505" s="300"/>
      <c r="FT33505" s="300"/>
      <c r="FU33505" s="300"/>
      <c r="FV33505" s="300"/>
      <c r="FW33505" s="300"/>
      <c r="FX33505" s="300"/>
      <c r="FY33505" s="300"/>
      <c r="FZ33505" s="300"/>
      <c r="GA33505" s="300"/>
      <c r="GB33505" s="300"/>
      <c r="GC33505" s="300"/>
      <c r="GD33505" s="300"/>
      <c r="GE33505" s="300"/>
      <c r="GF33505" s="300"/>
      <c r="GG33505" s="300"/>
      <c r="GH33505" s="300"/>
      <c r="GI33505" s="300"/>
      <c r="GJ33505" s="300"/>
      <c r="GK33505" s="300"/>
    </row>
    <row r="33506" spans="4:193" x14ac:dyDescent="0.25">
      <c r="D33506" s="300"/>
      <c r="J33506" s="300"/>
      <c r="K33506" s="300"/>
      <c r="L33506" s="300"/>
      <c r="M33506" s="300"/>
      <c r="N33506" s="300"/>
      <c r="O33506" s="300"/>
      <c r="P33506" s="300"/>
      <c r="Q33506" s="300"/>
      <c r="R33506" s="300"/>
      <c r="S33506" s="300"/>
      <c r="T33506" s="300"/>
      <c r="U33506" s="300"/>
      <c r="V33506" s="300"/>
      <c r="W33506" s="300"/>
      <c r="X33506" s="300"/>
      <c r="Y33506" s="300"/>
      <c r="Z33506" s="300"/>
      <c r="AA33506" s="300"/>
      <c r="AB33506" s="300"/>
      <c r="AC33506" s="300"/>
      <c r="AD33506" s="300"/>
      <c r="AE33506" s="300"/>
      <c r="AF33506" s="300"/>
      <c r="AG33506" s="300"/>
      <c r="AH33506" s="300"/>
      <c r="AI33506" s="300"/>
      <c r="AJ33506" s="300"/>
      <c r="AK33506" s="300"/>
      <c r="AL33506" s="300"/>
      <c r="AM33506" s="300"/>
      <c r="AN33506" s="300"/>
      <c r="AO33506" s="300"/>
      <c r="AP33506" s="300"/>
      <c r="AQ33506" s="300"/>
      <c r="AR33506" s="300"/>
      <c r="AS33506" s="300"/>
      <c r="AT33506" s="300"/>
      <c r="AU33506" s="300"/>
      <c r="AV33506" s="300"/>
      <c r="AW33506" s="300"/>
      <c r="AX33506" s="300"/>
      <c r="AY33506" s="300"/>
      <c r="AZ33506" s="300"/>
      <c r="BA33506" s="300"/>
      <c r="BB33506" s="300"/>
      <c r="BC33506" s="300"/>
      <c r="BD33506" s="300"/>
      <c r="BE33506" s="300"/>
      <c r="BF33506" s="300"/>
      <c r="BG33506" s="300"/>
      <c r="BH33506" s="300"/>
      <c r="BI33506" s="300"/>
      <c r="BJ33506" s="300"/>
      <c r="BK33506" s="300"/>
      <c r="BL33506" s="300"/>
      <c r="BM33506" s="300"/>
      <c r="BN33506" s="300"/>
      <c r="BO33506" s="300"/>
      <c r="BP33506" s="300"/>
      <c r="BQ33506" s="300"/>
      <c r="BR33506" s="300"/>
      <c r="BS33506" s="300"/>
      <c r="BT33506" s="300"/>
      <c r="BU33506" s="300"/>
      <c r="BV33506" s="300"/>
      <c r="BW33506" s="300"/>
      <c r="BX33506" s="300"/>
      <c r="BY33506" s="300"/>
      <c r="BZ33506" s="300"/>
      <c r="CA33506" s="300"/>
      <c r="CB33506" s="300"/>
      <c r="CC33506" s="300"/>
      <c r="CD33506" s="300"/>
      <c r="CE33506" s="300"/>
      <c r="CF33506" s="300"/>
      <c r="CG33506" s="300"/>
      <c r="CH33506" s="300"/>
      <c r="CI33506" s="300"/>
      <c r="CJ33506" s="300"/>
      <c r="CK33506" s="300"/>
      <c r="CL33506" s="300"/>
      <c r="CM33506" s="300"/>
      <c r="CN33506" s="300"/>
      <c r="CO33506" s="300"/>
      <c r="CP33506" s="300"/>
      <c r="CQ33506" s="300"/>
      <c r="CR33506" s="300"/>
      <c r="CS33506" s="300"/>
      <c r="CT33506" s="300"/>
      <c r="CU33506" s="300"/>
      <c r="CV33506" s="300"/>
      <c r="CW33506" s="300"/>
      <c r="CX33506" s="300"/>
      <c r="CY33506" s="300"/>
      <c r="CZ33506" s="300"/>
      <c r="DA33506" s="300"/>
      <c r="DB33506" s="300"/>
      <c r="DC33506" s="300"/>
      <c r="DD33506" s="300"/>
      <c r="DE33506" s="300"/>
      <c r="DF33506" s="300"/>
      <c r="DG33506" s="300"/>
      <c r="DH33506" s="300"/>
      <c r="DI33506" s="300"/>
      <c r="DJ33506" s="300"/>
      <c r="DK33506" s="300"/>
      <c r="DL33506" s="300"/>
      <c r="DM33506" s="300"/>
      <c r="DN33506" s="300"/>
      <c r="DO33506" s="300"/>
      <c r="DP33506" s="300"/>
      <c r="DQ33506" s="300"/>
      <c r="DR33506" s="300"/>
      <c r="DS33506" s="300"/>
      <c r="DT33506" s="300"/>
      <c r="DU33506" s="300"/>
      <c r="DV33506" s="300"/>
      <c r="DW33506" s="300"/>
      <c r="DX33506" s="300"/>
      <c r="DY33506" s="300"/>
      <c r="DZ33506" s="300"/>
      <c r="EA33506" s="300"/>
      <c r="EB33506" s="300"/>
      <c r="EC33506" s="300"/>
      <c r="ED33506" s="300"/>
      <c r="EE33506" s="300"/>
      <c r="EF33506" s="300"/>
      <c r="EG33506" s="300"/>
      <c r="EH33506" s="300"/>
      <c r="EI33506" s="300"/>
      <c r="EJ33506" s="300"/>
      <c r="EK33506" s="300"/>
      <c r="EL33506" s="300"/>
      <c r="EM33506" s="300"/>
      <c r="EN33506" s="300"/>
      <c r="EO33506" s="300"/>
      <c r="EP33506" s="300"/>
      <c r="EQ33506" s="300"/>
      <c r="ER33506" s="300"/>
      <c r="ES33506" s="300"/>
      <c r="ET33506" s="300"/>
      <c r="EU33506" s="300"/>
      <c r="EV33506" s="300"/>
      <c r="EW33506" s="300"/>
      <c r="EX33506" s="300"/>
      <c r="EY33506" s="300"/>
      <c r="EZ33506" s="300"/>
      <c r="FA33506" s="300"/>
      <c r="FB33506" s="300"/>
      <c r="FC33506" s="300"/>
      <c r="FD33506" s="300"/>
      <c r="FE33506" s="300"/>
      <c r="FF33506" s="300"/>
      <c r="FG33506" s="300"/>
      <c r="FH33506" s="300"/>
      <c r="FI33506" s="300"/>
      <c r="FJ33506" s="300"/>
      <c r="FK33506" s="300"/>
      <c r="FL33506" s="300"/>
      <c r="FM33506" s="300"/>
      <c r="FN33506" s="300"/>
      <c r="FO33506" s="300"/>
      <c r="FP33506" s="300"/>
      <c r="FQ33506" s="300"/>
      <c r="FR33506" s="300"/>
      <c r="FS33506" s="300"/>
      <c r="FT33506" s="300"/>
      <c r="FU33506" s="300"/>
      <c r="FV33506" s="300"/>
      <c r="FW33506" s="300"/>
      <c r="FX33506" s="300"/>
      <c r="FY33506" s="300"/>
      <c r="FZ33506" s="300"/>
      <c r="GA33506" s="300"/>
      <c r="GB33506" s="300"/>
      <c r="GC33506" s="300"/>
      <c r="GD33506" s="300"/>
      <c r="GE33506" s="300"/>
      <c r="GF33506" s="300"/>
      <c r="GG33506" s="300"/>
      <c r="GH33506" s="300"/>
      <c r="GI33506" s="300"/>
      <c r="GJ33506" s="300"/>
      <c r="GK33506" s="300"/>
    </row>
    <row r="33507" spans="4:193" x14ac:dyDescent="0.25">
      <c r="D33507" s="300"/>
      <c r="J33507" s="300"/>
      <c r="K33507" s="300"/>
      <c r="L33507" s="300"/>
      <c r="M33507" s="300"/>
      <c r="N33507" s="300"/>
      <c r="O33507" s="300"/>
      <c r="P33507" s="300"/>
      <c r="Q33507" s="300"/>
      <c r="R33507" s="300"/>
      <c r="S33507" s="300"/>
      <c r="T33507" s="300"/>
      <c r="U33507" s="300"/>
      <c r="V33507" s="300"/>
      <c r="W33507" s="300"/>
      <c r="X33507" s="300"/>
      <c r="Y33507" s="300"/>
      <c r="Z33507" s="300"/>
      <c r="AA33507" s="300"/>
      <c r="AB33507" s="300"/>
      <c r="AC33507" s="300"/>
      <c r="AD33507" s="300"/>
      <c r="AE33507" s="300"/>
      <c r="AF33507" s="300"/>
      <c r="AG33507" s="300"/>
      <c r="AH33507" s="300"/>
      <c r="AI33507" s="300"/>
      <c r="AJ33507" s="300"/>
      <c r="AK33507" s="300"/>
      <c r="AL33507" s="300"/>
      <c r="AM33507" s="300"/>
      <c r="AN33507" s="300"/>
      <c r="AO33507" s="300"/>
      <c r="AP33507" s="300"/>
      <c r="AQ33507" s="300"/>
      <c r="AR33507" s="300"/>
      <c r="AS33507" s="300"/>
      <c r="AT33507" s="300"/>
      <c r="AU33507" s="300"/>
      <c r="AV33507" s="300"/>
      <c r="AW33507" s="300"/>
      <c r="AX33507" s="300"/>
      <c r="AY33507" s="300"/>
      <c r="AZ33507" s="300"/>
      <c r="BA33507" s="300"/>
      <c r="BB33507" s="300"/>
      <c r="BC33507" s="300"/>
      <c r="BD33507" s="300"/>
      <c r="BE33507" s="300"/>
      <c r="BF33507" s="300"/>
      <c r="BG33507" s="300"/>
      <c r="BH33507" s="300"/>
      <c r="BI33507" s="300"/>
      <c r="BJ33507" s="300"/>
      <c r="BK33507" s="300"/>
      <c r="BL33507" s="300"/>
      <c r="BM33507" s="300"/>
      <c r="BN33507" s="300"/>
      <c r="BO33507" s="300"/>
      <c r="BP33507" s="300"/>
      <c r="BQ33507" s="300"/>
      <c r="BR33507" s="300"/>
      <c r="BS33507" s="300"/>
      <c r="BT33507" s="300"/>
      <c r="BU33507" s="300"/>
      <c r="BV33507" s="300"/>
      <c r="BW33507" s="300"/>
      <c r="BX33507" s="300"/>
      <c r="BY33507" s="300"/>
      <c r="BZ33507" s="300"/>
      <c r="CA33507" s="300"/>
      <c r="CB33507" s="300"/>
      <c r="CC33507" s="300"/>
      <c r="CD33507" s="300"/>
      <c r="CE33507" s="300"/>
      <c r="CF33507" s="300"/>
      <c r="CG33507" s="300"/>
      <c r="CH33507" s="300"/>
      <c r="CI33507" s="300"/>
      <c r="CJ33507" s="300"/>
      <c r="CK33507" s="300"/>
      <c r="CL33507" s="300"/>
      <c r="CM33507" s="300"/>
      <c r="CN33507" s="300"/>
      <c r="CO33507" s="300"/>
      <c r="CP33507" s="300"/>
      <c r="CQ33507" s="300"/>
      <c r="CR33507" s="300"/>
      <c r="CS33507" s="300"/>
      <c r="CT33507" s="300"/>
      <c r="CU33507" s="300"/>
      <c r="CV33507" s="300"/>
      <c r="CW33507" s="300"/>
      <c r="CX33507" s="300"/>
      <c r="CY33507" s="300"/>
      <c r="CZ33507" s="300"/>
      <c r="DA33507" s="300"/>
      <c r="DB33507" s="300"/>
      <c r="DC33507" s="300"/>
      <c r="DD33507" s="300"/>
      <c r="DE33507" s="300"/>
      <c r="DF33507" s="300"/>
      <c r="DG33507" s="300"/>
      <c r="DH33507" s="300"/>
      <c r="DI33507" s="300"/>
      <c r="DJ33507" s="300"/>
      <c r="DK33507" s="300"/>
      <c r="DL33507" s="300"/>
      <c r="DM33507" s="300"/>
      <c r="DN33507" s="300"/>
      <c r="DO33507" s="300"/>
      <c r="DP33507" s="300"/>
      <c r="DQ33507" s="300"/>
      <c r="DR33507" s="300"/>
      <c r="DS33507" s="300"/>
      <c r="DT33507" s="300"/>
      <c r="DU33507" s="300"/>
      <c r="DV33507" s="300"/>
      <c r="DW33507" s="300"/>
      <c r="DX33507" s="300"/>
      <c r="DY33507" s="300"/>
      <c r="DZ33507" s="300"/>
      <c r="EA33507" s="300"/>
      <c r="EB33507" s="300"/>
      <c r="EC33507" s="300"/>
      <c r="ED33507" s="300"/>
      <c r="EE33507" s="300"/>
      <c r="EF33507" s="300"/>
      <c r="EG33507" s="300"/>
      <c r="EH33507" s="300"/>
      <c r="EI33507" s="300"/>
      <c r="EJ33507" s="300"/>
      <c r="EK33507" s="300"/>
      <c r="EL33507" s="300"/>
      <c r="EM33507" s="300"/>
      <c r="EN33507" s="300"/>
      <c r="EO33507" s="300"/>
      <c r="EP33507" s="300"/>
      <c r="EQ33507" s="300"/>
      <c r="ER33507" s="300"/>
      <c r="ES33507" s="300"/>
      <c r="ET33507" s="300"/>
      <c r="EU33507" s="300"/>
      <c r="EV33507" s="300"/>
      <c r="EW33507" s="300"/>
      <c r="EX33507" s="300"/>
      <c r="EY33507" s="300"/>
      <c r="EZ33507" s="300"/>
      <c r="FA33507" s="300"/>
      <c r="FB33507" s="300"/>
      <c r="FC33507" s="300"/>
      <c r="FD33507" s="300"/>
      <c r="FE33507" s="300"/>
      <c r="FF33507" s="300"/>
      <c r="FG33507" s="300"/>
      <c r="FH33507" s="300"/>
      <c r="FI33507" s="300"/>
      <c r="FJ33507" s="300"/>
      <c r="FK33507" s="300"/>
      <c r="FL33507" s="300"/>
      <c r="FM33507" s="300"/>
      <c r="FN33507" s="300"/>
      <c r="FO33507" s="300"/>
      <c r="FP33507" s="300"/>
      <c r="FQ33507" s="300"/>
      <c r="FR33507" s="300"/>
      <c r="FS33507" s="300"/>
      <c r="FT33507" s="300"/>
      <c r="FU33507" s="300"/>
      <c r="FV33507" s="300"/>
      <c r="FW33507" s="300"/>
      <c r="FX33507" s="300"/>
      <c r="FY33507" s="300"/>
      <c r="FZ33507" s="300"/>
      <c r="GA33507" s="300"/>
      <c r="GB33507" s="300"/>
      <c r="GC33507" s="300"/>
      <c r="GD33507" s="300"/>
      <c r="GE33507" s="300"/>
      <c r="GF33507" s="300"/>
      <c r="GG33507" s="300"/>
      <c r="GH33507" s="300"/>
      <c r="GI33507" s="300"/>
      <c r="GJ33507" s="300"/>
      <c r="GK33507" s="300"/>
    </row>
    <row r="33508" spans="4:193" x14ac:dyDescent="0.25">
      <c r="D33508" s="300"/>
      <c r="J33508" s="300"/>
      <c r="K33508" s="300"/>
      <c r="L33508" s="300"/>
      <c r="M33508" s="300"/>
      <c r="N33508" s="300"/>
      <c r="O33508" s="300"/>
      <c r="P33508" s="300"/>
      <c r="Q33508" s="300"/>
      <c r="R33508" s="300"/>
      <c r="S33508" s="300"/>
      <c r="T33508" s="300"/>
      <c r="U33508" s="300"/>
      <c r="V33508" s="300"/>
      <c r="W33508" s="300"/>
      <c r="X33508" s="300"/>
      <c r="Y33508" s="300"/>
      <c r="Z33508" s="300"/>
      <c r="AA33508" s="300"/>
      <c r="AB33508" s="300"/>
      <c r="AC33508" s="300"/>
      <c r="AD33508" s="300"/>
      <c r="AE33508" s="300"/>
      <c r="AF33508" s="300"/>
      <c r="AG33508" s="300"/>
      <c r="AH33508" s="300"/>
      <c r="AI33508" s="300"/>
      <c r="AJ33508" s="300"/>
      <c r="AK33508" s="300"/>
      <c r="AL33508" s="300"/>
      <c r="AM33508" s="300"/>
      <c r="AN33508" s="300"/>
      <c r="AO33508" s="300"/>
      <c r="AP33508" s="300"/>
      <c r="AQ33508" s="300"/>
      <c r="AR33508" s="300"/>
      <c r="AS33508" s="300"/>
      <c r="AT33508" s="300"/>
      <c r="AU33508" s="300"/>
      <c r="AV33508" s="300"/>
      <c r="AW33508" s="300"/>
      <c r="AX33508" s="300"/>
      <c r="AY33508" s="300"/>
      <c r="AZ33508" s="300"/>
      <c r="BA33508" s="300"/>
      <c r="BB33508" s="300"/>
      <c r="BC33508" s="300"/>
      <c r="BD33508" s="300"/>
      <c r="BE33508" s="300"/>
      <c r="BF33508" s="300"/>
      <c r="BG33508" s="300"/>
      <c r="BH33508" s="300"/>
      <c r="BI33508" s="300"/>
      <c r="BJ33508" s="300"/>
      <c r="BK33508" s="300"/>
      <c r="BL33508" s="300"/>
      <c r="BM33508" s="300"/>
      <c r="BN33508" s="300"/>
      <c r="BO33508" s="300"/>
      <c r="BP33508" s="300"/>
      <c r="BQ33508" s="300"/>
      <c r="BR33508" s="300"/>
      <c r="BS33508" s="300"/>
      <c r="BT33508" s="300"/>
      <c r="BU33508" s="300"/>
      <c r="BV33508" s="300"/>
      <c r="BW33508" s="300"/>
      <c r="BX33508" s="300"/>
      <c r="BY33508" s="300"/>
      <c r="BZ33508" s="300"/>
      <c r="CA33508" s="300"/>
      <c r="CB33508" s="300"/>
      <c r="CC33508" s="300"/>
      <c r="CD33508" s="300"/>
      <c r="CE33508" s="300"/>
      <c r="CF33508" s="300"/>
      <c r="CG33508" s="300"/>
      <c r="CH33508" s="300"/>
      <c r="CI33508" s="300"/>
      <c r="CJ33508" s="300"/>
      <c r="CK33508" s="300"/>
      <c r="CL33508" s="300"/>
      <c r="CM33508" s="300"/>
      <c r="CN33508" s="300"/>
      <c r="CO33508" s="300"/>
      <c r="CP33508" s="300"/>
      <c r="CQ33508" s="300"/>
      <c r="CR33508" s="300"/>
      <c r="CS33508" s="300"/>
      <c r="CT33508" s="300"/>
      <c r="CU33508" s="300"/>
      <c r="CV33508" s="300"/>
      <c r="CW33508" s="300"/>
      <c r="CX33508" s="300"/>
      <c r="CY33508" s="300"/>
      <c r="CZ33508" s="300"/>
      <c r="DA33508" s="300"/>
      <c r="DB33508" s="300"/>
      <c r="DC33508" s="300"/>
      <c r="DD33508" s="300"/>
      <c r="DE33508" s="300"/>
      <c r="DF33508" s="300"/>
      <c r="DG33508" s="300"/>
      <c r="DH33508" s="300"/>
      <c r="DI33508" s="300"/>
      <c r="DJ33508" s="300"/>
      <c r="DK33508" s="300"/>
      <c r="DL33508" s="300"/>
      <c r="DM33508" s="300"/>
      <c r="DN33508" s="300"/>
      <c r="DO33508" s="300"/>
      <c r="DP33508" s="300"/>
      <c r="DQ33508" s="300"/>
      <c r="DR33508" s="300"/>
      <c r="DS33508" s="300"/>
      <c r="DT33508" s="300"/>
      <c r="DU33508" s="300"/>
      <c r="DV33508" s="300"/>
      <c r="DW33508" s="300"/>
      <c r="DX33508" s="300"/>
      <c r="DY33508" s="300"/>
      <c r="DZ33508" s="300"/>
      <c r="EA33508" s="300"/>
      <c r="EB33508" s="300"/>
      <c r="EC33508" s="300"/>
      <c r="ED33508" s="300"/>
      <c r="EE33508" s="300"/>
      <c r="EF33508" s="300"/>
      <c r="EG33508" s="300"/>
      <c r="EH33508" s="300"/>
      <c r="EI33508" s="300"/>
      <c r="EJ33508" s="300"/>
      <c r="EK33508" s="300"/>
      <c r="EL33508" s="300"/>
      <c r="EM33508" s="300"/>
      <c r="EN33508" s="300"/>
      <c r="EO33508" s="300"/>
      <c r="EP33508" s="300"/>
      <c r="EQ33508" s="300"/>
      <c r="ER33508" s="300"/>
      <c r="ES33508" s="300"/>
      <c r="ET33508" s="300"/>
      <c r="EU33508" s="300"/>
      <c r="EV33508" s="300"/>
      <c r="EW33508" s="300"/>
      <c r="EX33508" s="300"/>
      <c r="EY33508" s="300"/>
      <c r="EZ33508" s="300"/>
      <c r="FA33508" s="300"/>
      <c r="FB33508" s="300"/>
      <c r="FC33508" s="300"/>
      <c r="FD33508" s="300"/>
      <c r="FE33508" s="300"/>
      <c r="FF33508" s="300"/>
      <c r="FG33508" s="300"/>
      <c r="FH33508" s="300"/>
      <c r="FI33508" s="300"/>
      <c r="FJ33508" s="300"/>
      <c r="FK33508" s="300"/>
      <c r="FL33508" s="300"/>
      <c r="FM33508" s="300"/>
      <c r="FN33508" s="300"/>
      <c r="FO33508" s="300"/>
      <c r="FP33508" s="300"/>
      <c r="FQ33508" s="300"/>
      <c r="FR33508" s="300"/>
      <c r="FS33508" s="300"/>
      <c r="FT33508" s="300"/>
      <c r="FU33508" s="300"/>
      <c r="FV33508" s="300"/>
      <c r="FW33508" s="300"/>
      <c r="FX33508" s="300"/>
      <c r="FY33508" s="300"/>
      <c r="FZ33508" s="300"/>
      <c r="GA33508" s="300"/>
      <c r="GB33508" s="300"/>
      <c r="GC33508" s="300"/>
      <c r="GD33508" s="300"/>
      <c r="GE33508" s="300"/>
      <c r="GF33508" s="300"/>
      <c r="GG33508" s="300"/>
      <c r="GH33508" s="300"/>
      <c r="GI33508" s="300"/>
      <c r="GJ33508" s="300"/>
      <c r="GK33508" s="300"/>
    </row>
    <row r="33509" spans="4:193" x14ac:dyDescent="0.25">
      <c r="D33509" s="300"/>
      <c r="J33509" s="300"/>
      <c r="K33509" s="300"/>
      <c r="L33509" s="300"/>
      <c r="M33509" s="300"/>
      <c r="N33509" s="300"/>
      <c r="O33509" s="300"/>
      <c r="P33509" s="300"/>
      <c r="Q33509" s="300"/>
      <c r="R33509" s="300"/>
      <c r="S33509" s="300"/>
      <c r="T33509" s="300"/>
      <c r="U33509" s="300"/>
      <c r="V33509" s="300"/>
      <c r="W33509" s="300"/>
      <c r="X33509" s="300"/>
      <c r="Y33509" s="300"/>
      <c r="Z33509" s="300"/>
      <c r="AA33509" s="300"/>
      <c r="AB33509" s="300"/>
      <c r="AC33509" s="300"/>
      <c r="AD33509" s="300"/>
      <c r="AE33509" s="300"/>
      <c r="AF33509" s="300"/>
      <c r="AG33509" s="300"/>
      <c r="AH33509" s="300"/>
      <c r="AI33509" s="300"/>
      <c r="AJ33509" s="300"/>
      <c r="AK33509" s="300"/>
      <c r="AL33509" s="300"/>
      <c r="AM33509" s="300"/>
      <c r="AN33509" s="300"/>
      <c r="AO33509" s="300"/>
      <c r="AP33509" s="300"/>
      <c r="AQ33509" s="300"/>
      <c r="AR33509" s="300"/>
      <c r="AS33509" s="300"/>
      <c r="AT33509" s="300"/>
      <c r="AU33509" s="300"/>
      <c r="AV33509" s="300"/>
      <c r="AW33509" s="300"/>
      <c r="AX33509" s="300"/>
      <c r="AY33509" s="300"/>
      <c r="AZ33509" s="300"/>
      <c r="BA33509" s="300"/>
      <c r="BB33509" s="300"/>
      <c r="BC33509" s="300"/>
      <c r="BD33509" s="300"/>
      <c r="BE33509" s="300"/>
      <c r="BF33509" s="300"/>
      <c r="BG33509" s="300"/>
      <c r="BH33509" s="300"/>
      <c r="BI33509" s="300"/>
      <c r="BJ33509" s="300"/>
      <c r="BK33509" s="300"/>
      <c r="BL33509" s="300"/>
      <c r="BM33509" s="300"/>
      <c r="BN33509" s="300"/>
      <c r="BO33509" s="300"/>
      <c r="BP33509" s="300"/>
      <c r="BQ33509" s="300"/>
      <c r="BR33509" s="300"/>
      <c r="BS33509" s="300"/>
      <c r="BT33509" s="300"/>
      <c r="BU33509" s="300"/>
      <c r="BV33509" s="300"/>
      <c r="BW33509" s="300"/>
      <c r="BX33509" s="300"/>
      <c r="BY33509" s="300"/>
      <c r="BZ33509" s="300"/>
      <c r="CA33509" s="300"/>
      <c r="CB33509" s="300"/>
      <c r="CC33509" s="300"/>
      <c r="CD33509" s="300"/>
      <c r="CE33509" s="300"/>
      <c r="CF33509" s="300"/>
      <c r="CG33509" s="300"/>
      <c r="CH33509" s="300"/>
      <c r="CI33509" s="300"/>
      <c r="CJ33509" s="300"/>
      <c r="CK33509" s="300"/>
      <c r="CL33509" s="300"/>
      <c r="CM33509" s="300"/>
      <c r="CN33509" s="300"/>
      <c r="CO33509" s="300"/>
      <c r="CP33509" s="300"/>
      <c r="CQ33509" s="300"/>
      <c r="CR33509" s="300"/>
      <c r="CS33509" s="300"/>
      <c r="CT33509" s="300"/>
      <c r="CU33509" s="300"/>
      <c r="CV33509" s="300"/>
      <c r="CW33509" s="300"/>
      <c r="CX33509" s="300"/>
      <c r="CY33509" s="300"/>
      <c r="CZ33509" s="300"/>
      <c r="DA33509" s="300"/>
      <c r="DB33509" s="300"/>
      <c r="DC33509" s="300"/>
      <c r="DD33509" s="300"/>
      <c r="DE33509" s="300"/>
      <c r="DF33509" s="300"/>
      <c r="DG33509" s="300"/>
      <c r="DH33509" s="300"/>
      <c r="DI33509" s="300"/>
      <c r="DJ33509" s="300"/>
      <c r="DK33509" s="300"/>
      <c r="DL33509" s="300"/>
      <c r="DM33509" s="300"/>
      <c r="DN33509" s="300"/>
      <c r="DO33509" s="300"/>
      <c r="DP33509" s="300"/>
      <c r="DQ33509" s="300"/>
      <c r="DR33509" s="300"/>
      <c r="DS33509" s="300"/>
      <c r="DT33509" s="300"/>
      <c r="DU33509" s="300"/>
      <c r="DV33509" s="300"/>
      <c r="DW33509" s="300"/>
      <c r="DX33509" s="300"/>
      <c r="DY33509" s="300"/>
      <c r="DZ33509" s="300"/>
      <c r="EA33509" s="300"/>
      <c r="EB33509" s="300"/>
      <c r="EC33509" s="300"/>
      <c r="ED33509" s="300"/>
      <c r="EE33509" s="300"/>
      <c r="EF33509" s="300"/>
      <c r="EG33509" s="300"/>
      <c r="EH33509" s="300"/>
      <c r="EI33509" s="300"/>
      <c r="EJ33509" s="300"/>
      <c r="EK33509" s="300"/>
      <c r="EL33509" s="300"/>
      <c r="EM33509" s="300"/>
      <c r="EN33509" s="300"/>
      <c r="EO33509" s="300"/>
      <c r="EP33509" s="300"/>
      <c r="EQ33509" s="300"/>
      <c r="ER33509" s="300"/>
      <c r="ES33509" s="300"/>
      <c r="ET33509" s="300"/>
      <c r="EU33509" s="300"/>
      <c r="EV33509" s="300"/>
      <c r="EW33509" s="300"/>
      <c r="EX33509" s="300"/>
      <c r="EY33509" s="300"/>
      <c r="EZ33509" s="300"/>
      <c r="FA33509" s="300"/>
      <c r="FB33509" s="300"/>
      <c r="FC33509" s="300"/>
      <c r="FD33509" s="300"/>
      <c r="FE33509" s="300"/>
      <c r="FF33509" s="300"/>
      <c r="FG33509" s="300"/>
      <c r="FH33509" s="300"/>
      <c r="FI33509" s="300"/>
      <c r="FJ33509" s="300"/>
      <c r="FK33509" s="300"/>
      <c r="FL33509" s="300"/>
      <c r="FM33509" s="300"/>
      <c r="FN33509" s="300"/>
      <c r="FO33509" s="300"/>
      <c r="FP33509" s="300"/>
      <c r="FQ33509" s="300"/>
      <c r="FR33509" s="300"/>
      <c r="FS33509" s="300"/>
      <c r="FT33509" s="300"/>
      <c r="FU33509" s="300"/>
      <c r="FV33509" s="300"/>
      <c r="FW33509" s="300"/>
      <c r="FX33509" s="300"/>
      <c r="FY33509" s="300"/>
      <c r="FZ33509" s="300"/>
      <c r="GA33509" s="300"/>
      <c r="GB33509" s="300"/>
      <c r="GC33509" s="300"/>
      <c r="GD33509" s="300"/>
      <c r="GE33509" s="300"/>
      <c r="GF33509" s="300"/>
      <c r="GG33509" s="300"/>
      <c r="GH33509" s="300"/>
      <c r="GI33509" s="300"/>
      <c r="GJ33509" s="300"/>
      <c r="GK33509" s="300"/>
    </row>
    <row r="33510" spans="4:193" x14ac:dyDescent="0.25">
      <c r="D33510" s="300"/>
      <c r="J33510" s="300"/>
      <c r="K33510" s="300"/>
      <c r="L33510" s="300"/>
      <c r="M33510" s="300"/>
      <c r="N33510" s="300"/>
      <c r="O33510" s="300"/>
      <c r="P33510" s="300"/>
      <c r="Q33510" s="300"/>
      <c r="R33510" s="300"/>
      <c r="S33510" s="300"/>
      <c r="T33510" s="300"/>
      <c r="U33510" s="300"/>
      <c r="V33510" s="300"/>
      <c r="W33510" s="300"/>
      <c r="X33510" s="300"/>
      <c r="Y33510" s="300"/>
      <c r="Z33510" s="300"/>
      <c r="AA33510" s="300"/>
      <c r="AB33510" s="300"/>
      <c r="AC33510" s="300"/>
      <c r="AD33510" s="300"/>
      <c r="AE33510" s="300"/>
      <c r="AF33510" s="300"/>
      <c r="AG33510" s="300"/>
      <c r="AH33510" s="300"/>
      <c r="AI33510" s="300"/>
      <c r="AJ33510" s="300"/>
      <c r="AK33510" s="300"/>
      <c r="AL33510" s="300"/>
      <c r="AM33510" s="300"/>
      <c r="AN33510" s="300"/>
      <c r="AO33510" s="300"/>
      <c r="AP33510" s="300"/>
      <c r="AQ33510" s="300"/>
      <c r="AR33510" s="300"/>
      <c r="AS33510" s="300"/>
      <c r="AT33510" s="300"/>
      <c r="AU33510" s="300"/>
      <c r="AV33510" s="300"/>
      <c r="AW33510" s="300"/>
      <c r="AX33510" s="300"/>
      <c r="AY33510" s="300"/>
      <c r="AZ33510" s="300"/>
      <c r="BA33510" s="300"/>
      <c r="BB33510" s="300"/>
      <c r="BC33510" s="300"/>
      <c r="BD33510" s="300"/>
      <c r="BE33510" s="300"/>
      <c r="BF33510" s="300"/>
      <c r="BG33510" s="300"/>
      <c r="BH33510" s="300"/>
      <c r="BI33510" s="300"/>
      <c r="BJ33510" s="300"/>
      <c r="BK33510" s="300"/>
      <c r="BL33510" s="300"/>
      <c r="BM33510" s="300"/>
      <c r="BN33510" s="300"/>
      <c r="BO33510" s="300"/>
      <c r="BP33510" s="300"/>
      <c r="BQ33510" s="300"/>
      <c r="BR33510" s="300"/>
      <c r="BS33510" s="300"/>
      <c r="BT33510" s="300"/>
      <c r="BU33510" s="300"/>
      <c r="BV33510" s="300"/>
      <c r="BW33510" s="300"/>
      <c r="BX33510" s="300"/>
      <c r="BY33510" s="300"/>
      <c r="BZ33510" s="300"/>
      <c r="CA33510" s="300"/>
      <c r="CB33510" s="300"/>
      <c r="CC33510" s="300"/>
      <c r="CD33510" s="300"/>
      <c r="CE33510" s="300"/>
      <c r="CF33510" s="300"/>
      <c r="CG33510" s="300"/>
      <c r="CH33510" s="300"/>
      <c r="CI33510" s="300"/>
      <c r="CJ33510" s="300"/>
      <c r="CK33510" s="300"/>
      <c r="CL33510" s="300"/>
      <c r="CM33510" s="300"/>
      <c r="CN33510" s="300"/>
      <c r="CO33510" s="300"/>
      <c r="CP33510" s="300"/>
      <c r="CQ33510" s="300"/>
      <c r="CR33510" s="300"/>
      <c r="CS33510" s="300"/>
      <c r="CT33510" s="300"/>
      <c r="CU33510" s="300"/>
      <c r="CV33510" s="300"/>
      <c r="CW33510" s="300"/>
      <c r="CX33510" s="300"/>
      <c r="CY33510" s="300"/>
      <c r="CZ33510" s="300"/>
      <c r="DA33510" s="300"/>
      <c r="DB33510" s="300"/>
      <c r="DC33510" s="300"/>
      <c r="DD33510" s="300"/>
      <c r="DE33510" s="300"/>
      <c r="DF33510" s="300"/>
      <c r="DG33510" s="300"/>
      <c r="DH33510" s="300"/>
      <c r="DI33510" s="300"/>
      <c r="DJ33510" s="300"/>
      <c r="DK33510" s="300"/>
      <c r="DL33510" s="300"/>
      <c r="DM33510" s="300"/>
      <c r="DN33510" s="300"/>
      <c r="DO33510" s="300"/>
      <c r="DP33510" s="300"/>
      <c r="DQ33510" s="300"/>
      <c r="DR33510" s="300"/>
      <c r="DS33510" s="300"/>
      <c r="DT33510" s="300"/>
      <c r="DU33510" s="300"/>
      <c r="DV33510" s="300"/>
      <c r="DW33510" s="300"/>
      <c r="DX33510" s="300"/>
      <c r="DY33510" s="300"/>
      <c r="DZ33510" s="300"/>
      <c r="EA33510" s="300"/>
      <c r="EB33510" s="300"/>
      <c r="EC33510" s="300"/>
      <c r="ED33510" s="300"/>
      <c r="EE33510" s="300"/>
      <c r="EF33510" s="300"/>
      <c r="EG33510" s="300"/>
      <c r="EH33510" s="300"/>
      <c r="EI33510" s="300"/>
      <c r="EJ33510" s="300"/>
      <c r="EK33510" s="300"/>
      <c r="EL33510" s="300"/>
      <c r="EM33510" s="300"/>
      <c r="EN33510" s="300"/>
      <c r="EO33510" s="300"/>
      <c r="EP33510" s="300"/>
      <c r="EQ33510" s="300"/>
      <c r="ER33510" s="300"/>
      <c r="ES33510" s="300"/>
      <c r="ET33510" s="300"/>
      <c r="EU33510" s="300"/>
      <c r="EV33510" s="300"/>
      <c r="EW33510" s="300"/>
      <c r="EX33510" s="300"/>
      <c r="EY33510" s="300"/>
      <c r="EZ33510" s="300"/>
      <c r="FA33510" s="300"/>
      <c r="FB33510" s="300"/>
      <c r="FC33510" s="300"/>
      <c r="FD33510" s="300"/>
      <c r="FE33510" s="300"/>
      <c r="FF33510" s="300"/>
      <c r="FG33510" s="300"/>
      <c r="FH33510" s="300"/>
      <c r="FI33510" s="300"/>
      <c r="FJ33510" s="300"/>
      <c r="FK33510" s="300"/>
      <c r="FL33510" s="300"/>
      <c r="FM33510" s="300"/>
      <c r="FN33510" s="300"/>
      <c r="FO33510" s="300"/>
      <c r="FP33510" s="300"/>
      <c r="FQ33510" s="300"/>
      <c r="FR33510" s="300"/>
      <c r="FS33510" s="300"/>
      <c r="FT33510" s="300"/>
      <c r="FU33510" s="300"/>
      <c r="FV33510" s="300"/>
      <c r="FW33510" s="300"/>
      <c r="FX33510" s="300"/>
      <c r="FY33510" s="300"/>
      <c r="FZ33510" s="300"/>
      <c r="GA33510" s="300"/>
      <c r="GB33510" s="300"/>
      <c r="GC33510" s="300"/>
      <c r="GD33510" s="300"/>
      <c r="GE33510" s="300"/>
      <c r="GF33510" s="300"/>
      <c r="GG33510" s="300"/>
      <c r="GH33510" s="300"/>
      <c r="GI33510" s="300"/>
      <c r="GJ33510" s="300"/>
      <c r="GK33510" s="300"/>
    </row>
    <row r="33511" spans="4:193" x14ac:dyDescent="0.25">
      <c r="D33511" s="300"/>
      <c r="J33511" s="300"/>
      <c r="K33511" s="300"/>
      <c r="L33511" s="300"/>
      <c r="M33511" s="300"/>
      <c r="N33511" s="300"/>
      <c r="O33511" s="300"/>
      <c r="P33511" s="300"/>
      <c r="Q33511" s="300"/>
      <c r="R33511" s="300"/>
      <c r="S33511" s="300"/>
      <c r="T33511" s="300"/>
      <c r="U33511" s="300"/>
      <c r="V33511" s="300"/>
      <c r="W33511" s="300"/>
      <c r="X33511" s="300"/>
      <c r="Y33511" s="300"/>
      <c r="Z33511" s="300"/>
      <c r="AA33511" s="300"/>
      <c r="AB33511" s="300"/>
      <c r="AC33511" s="300"/>
      <c r="AD33511" s="300"/>
      <c r="AE33511" s="300"/>
      <c r="AF33511" s="300"/>
      <c r="AG33511" s="300"/>
      <c r="AH33511" s="300"/>
      <c r="AI33511" s="300"/>
      <c r="AJ33511" s="300"/>
      <c r="AK33511" s="300"/>
      <c r="AL33511" s="300"/>
      <c r="AM33511" s="300"/>
      <c r="AN33511" s="300"/>
      <c r="AO33511" s="300"/>
      <c r="AP33511" s="300"/>
      <c r="AQ33511" s="300"/>
      <c r="AR33511" s="300"/>
      <c r="AS33511" s="300"/>
      <c r="AT33511" s="300"/>
      <c r="AU33511" s="300"/>
      <c r="AV33511" s="300"/>
      <c r="AW33511" s="300"/>
      <c r="AX33511" s="300"/>
      <c r="AY33511" s="300"/>
      <c r="AZ33511" s="300"/>
      <c r="BA33511" s="300"/>
      <c r="BB33511" s="300"/>
      <c r="BC33511" s="300"/>
      <c r="BD33511" s="300"/>
      <c r="BE33511" s="300"/>
      <c r="BF33511" s="300"/>
      <c r="BG33511" s="300"/>
      <c r="BH33511" s="300"/>
      <c r="BI33511" s="300"/>
      <c r="BJ33511" s="300"/>
      <c r="BK33511" s="300"/>
      <c r="BL33511" s="300"/>
      <c r="BM33511" s="300"/>
      <c r="BN33511" s="300"/>
      <c r="BO33511" s="300"/>
      <c r="BP33511" s="300"/>
      <c r="BQ33511" s="300"/>
      <c r="BR33511" s="300"/>
      <c r="BS33511" s="300"/>
      <c r="BT33511" s="300"/>
      <c r="BU33511" s="300"/>
      <c r="BV33511" s="300"/>
      <c r="BW33511" s="300"/>
      <c r="BX33511" s="300"/>
      <c r="BY33511" s="300"/>
      <c r="BZ33511" s="300"/>
      <c r="CA33511" s="300"/>
      <c r="CB33511" s="300"/>
      <c r="CC33511" s="300"/>
      <c r="CD33511" s="300"/>
      <c r="CE33511" s="300"/>
      <c r="CF33511" s="300"/>
      <c r="CG33511" s="300"/>
      <c r="CH33511" s="300"/>
      <c r="CI33511" s="300"/>
      <c r="CJ33511" s="300"/>
      <c r="CK33511" s="300"/>
      <c r="CL33511" s="300"/>
      <c r="CM33511" s="300"/>
      <c r="CN33511" s="300"/>
      <c r="CO33511" s="300"/>
      <c r="CP33511" s="300"/>
      <c r="CQ33511" s="300"/>
      <c r="CR33511" s="300"/>
      <c r="CS33511" s="300"/>
      <c r="CT33511" s="300"/>
      <c r="CU33511" s="300"/>
      <c r="CV33511" s="300"/>
      <c r="CW33511" s="300"/>
      <c r="CX33511" s="300"/>
      <c r="CY33511" s="300"/>
      <c r="CZ33511" s="300"/>
      <c r="DA33511" s="300"/>
      <c r="DB33511" s="300"/>
      <c r="DC33511" s="300"/>
      <c r="DD33511" s="300"/>
      <c r="DE33511" s="300"/>
      <c r="DF33511" s="300"/>
      <c r="DG33511" s="300"/>
      <c r="DH33511" s="300"/>
      <c r="DI33511" s="300"/>
      <c r="DJ33511" s="300"/>
      <c r="DK33511" s="300"/>
      <c r="DL33511" s="300"/>
      <c r="DM33511" s="300"/>
      <c r="DN33511" s="300"/>
      <c r="DO33511" s="300"/>
      <c r="DP33511" s="300"/>
      <c r="DQ33511" s="300"/>
      <c r="DR33511" s="300"/>
      <c r="DS33511" s="300"/>
      <c r="DT33511" s="300"/>
      <c r="DU33511" s="300"/>
      <c r="DV33511" s="300"/>
      <c r="DW33511" s="300"/>
      <c r="DX33511" s="300"/>
      <c r="DY33511" s="300"/>
      <c r="DZ33511" s="300"/>
      <c r="EA33511" s="300"/>
      <c r="EB33511" s="300"/>
      <c r="EC33511" s="300"/>
      <c r="ED33511" s="300"/>
      <c r="EE33511" s="300"/>
      <c r="EF33511" s="300"/>
      <c r="EG33511" s="300"/>
      <c r="EH33511" s="300"/>
      <c r="EI33511" s="300"/>
      <c r="EJ33511" s="300"/>
      <c r="EK33511" s="300"/>
      <c r="EL33511" s="300"/>
      <c r="EM33511" s="300"/>
      <c r="EN33511" s="300"/>
      <c r="EO33511" s="300"/>
      <c r="EP33511" s="300"/>
      <c r="EQ33511" s="300"/>
      <c r="ER33511" s="300"/>
      <c r="ES33511" s="300"/>
      <c r="ET33511" s="300"/>
      <c r="EU33511" s="300"/>
      <c r="EV33511" s="300"/>
      <c r="EW33511" s="300"/>
      <c r="EX33511" s="300"/>
      <c r="EY33511" s="300"/>
      <c r="EZ33511" s="300"/>
      <c r="FA33511" s="300"/>
      <c r="FB33511" s="300"/>
      <c r="FC33511" s="300"/>
      <c r="FD33511" s="300"/>
      <c r="FE33511" s="300"/>
      <c r="FF33511" s="300"/>
      <c r="FG33511" s="300"/>
      <c r="FH33511" s="300"/>
      <c r="FI33511" s="300"/>
      <c r="FJ33511" s="300"/>
      <c r="FK33511" s="300"/>
      <c r="FL33511" s="300"/>
      <c r="FM33511" s="300"/>
      <c r="FN33511" s="300"/>
      <c r="FO33511" s="300"/>
      <c r="FP33511" s="300"/>
      <c r="FQ33511" s="300"/>
      <c r="FR33511" s="300"/>
      <c r="FS33511" s="300"/>
      <c r="FT33511" s="300"/>
      <c r="FU33511" s="300"/>
      <c r="FV33511" s="300"/>
      <c r="FW33511" s="300"/>
      <c r="FX33511" s="300"/>
      <c r="FY33511" s="300"/>
      <c r="FZ33511" s="300"/>
      <c r="GA33511" s="300"/>
      <c r="GB33511" s="300"/>
      <c r="GC33511" s="300"/>
      <c r="GD33511" s="300"/>
      <c r="GE33511" s="300"/>
      <c r="GF33511" s="300"/>
      <c r="GG33511" s="300"/>
      <c r="GH33511" s="300"/>
      <c r="GI33511" s="300"/>
      <c r="GJ33511" s="300"/>
      <c r="GK33511" s="300"/>
    </row>
    <row r="33512" spans="4:193" x14ac:dyDescent="0.25">
      <c r="D33512" s="300"/>
      <c r="J33512" s="300"/>
      <c r="K33512" s="300"/>
      <c r="L33512" s="300"/>
      <c r="M33512" s="300"/>
      <c r="N33512" s="300"/>
      <c r="O33512" s="300"/>
      <c r="P33512" s="300"/>
      <c r="Q33512" s="300"/>
      <c r="R33512" s="300"/>
      <c r="S33512" s="300"/>
      <c r="T33512" s="300"/>
      <c r="U33512" s="300"/>
      <c r="V33512" s="300"/>
      <c r="W33512" s="300"/>
      <c r="X33512" s="300"/>
      <c r="Y33512" s="300"/>
      <c r="Z33512" s="300"/>
      <c r="AA33512" s="300"/>
      <c r="AB33512" s="300"/>
      <c r="AC33512" s="300"/>
      <c r="AD33512" s="300"/>
      <c r="AE33512" s="300"/>
      <c r="AF33512" s="300"/>
      <c r="AG33512" s="300"/>
      <c r="AH33512" s="300"/>
      <c r="AI33512" s="300"/>
      <c r="AJ33512" s="300"/>
      <c r="AK33512" s="300"/>
      <c r="AL33512" s="300"/>
      <c r="AM33512" s="300"/>
      <c r="AN33512" s="300"/>
      <c r="AO33512" s="300"/>
      <c r="AP33512" s="300"/>
      <c r="AQ33512" s="300"/>
      <c r="AR33512" s="300"/>
      <c r="AS33512" s="300"/>
      <c r="AT33512" s="300"/>
      <c r="AU33512" s="300"/>
      <c r="AV33512" s="300"/>
      <c r="AW33512" s="300"/>
      <c r="AX33512" s="300"/>
      <c r="AY33512" s="300"/>
      <c r="AZ33512" s="300"/>
      <c r="BA33512" s="300"/>
      <c r="BB33512" s="300"/>
      <c r="BC33512" s="300"/>
      <c r="BD33512" s="300"/>
      <c r="BE33512" s="300"/>
      <c r="BF33512" s="300"/>
      <c r="BG33512" s="300"/>
      <c r="BH33512" s="300"/>
      <c r="BI33512" s="300"/>
      <c r="BJ33512" s="300"/>
      <c r="BK33512" s="300"/>
      <c r="BL33512" s="300"/>
      <c r="BM33512" s="300"/>
      <c r="BN33512" s="300"/>
      <c r="BO33512" s="300"/>
      <c r="BP33512" s="300"/>
      <c r="BQ33512" s="300"/>
      <c r="BR33512" s="300"/>
      <c r="BS33512" s="300"/>
      <c r="BT33512" s="300"/>
      <c r="BU33512" s="300"/>
      <c r="BV33512" s="300"/>
      <c r="BW33512" s="300"/>
      <c r="BX33512" s="300"/>
      <c r="BY33512" s="300"/>
      <c r="BZ33512" s="300"/>
      <c r="CA33512" s="300"/>
      <c r="CB33512" s="300"/>
      <c r="CC33512" s="300"/>
      <c r="CD33512" s="300"/>
      <c r="CE33512" s="300"/>
      <c r="CF33512" s="300"/>
      <c r="CG33512" s="300"/>
      <c r="CH33512" s="300"/>
      <c r="CI33512" s="300"/>
      <c r="CJ33512" s="300"/>
      <c r="CK33512" s="300"/>
      <c r="CL33512" s="300"/>
      <c r="CM33512" s="300"/>
      <c r="CN33512" s="300"/>
      <c r="CO33512" s="300"/>
      <c r="CP33512" s="300"/>
      <c r="CQ33512" s="300"/>
      <c r="CR33512" s="300"/>
      <c r="CS33512" s="300"/>
      <c r="CT33512" s="300"/>
      <c r="CU33512" s="300"/>
      <c r="CV33512" s="300"/>
      <c r="CW33512" s="300"/>
      <c r="CX33512" s="300"/>
      <c r="CY33512" s="300"/>
      <c r="CZ33512" s="300"/>
      <c r="DA33512" s="300"/>
      <c r="DB33512" s="300"/>
      <c r="DC33512" s="300"/>
      <c r="DD33512" s="300"/>
      <c r="DE33512" s="300"/>
      <c r="DF33512" s="300"/>
      <c r="DG33512" s="300"/>
      <c r="DH33512" s="300"/>
      <c r="DI33512" s="300"/>
      <c r="DJ33512" s="300"/>
      <c r="DK33512" s="300"/>
      <c r="DL33512" s="300"/>
      <c r="DM33512" s="300"/>
      <c r="DN33512" s="300"/>
      <c r="DO33512" s="300"/>
      <c r="DP33512" s="300"/>
      <c r="DQ33512" s="300"/>
      <c r="DR33512" s="300"/>
      <c r="DS33512" s="300"/>
      <c r="DT33512" s="300"/>
      <c r="DU33512" s="300"/>
      <c r="DV33512" s="300"/>
      <c r="DW33512" s="300"/>
      <c r="DX33512" s="300"/>
      <c r="DY33512" s="300"/>
      <c r="DZ33512" s="300"/>
      <c r="EA33512" s="300"/>
      <c r="EB33512" s="300"/>
      <c r="EC33512" s="300"/>
      <c r="ED33512" s="300"/>
      <c r="EE33512" s="300"/>
      <c r="EF33512" s="300"/>
      <c r="EG33512" s="300"/>
      <c r="EH33512" s="300"/>
      <c r="EI33512" s="300"/>
      <c r="EJ33512" s="300"/>
      <c r="EK33512" s="300"/>
      <c r="EL33512" s="300"/>
      <c r="EM33512" s="300"/>
      <c r="EN33512" s="300"/>
      <c r="EO33512" s="300"/>
      <c r="EP33512" s="300"/>
      <c r="EQ33512" s="300"/>
      <c r="ER33512" s="300"/>
      <c r="ES33512" s="300"/>
      <c r="ET33512" s="300"/>
      <c r="EU33512" s="300"/>
      <c r="EV33512" s="300"/>
      <c r="EW33512" s="300"/>
      <c r="EX33512" s="300"/>
      <c r="EY33512" s="300"/>
      <c r="EZ33512" s="300"/>
      <c r="FA33512" s="300"/>
      <c r="FB33512" s="300"/>
      <c r="FC33512" s="300"/>
      <c r="FD33512" s="300"/>
      <c r="FE33512" s="300"/>
      <c r="FF33512" s="300"/>
      <c r="FG33512" s="300"/>
      <c r="FH33512" s="300"/>
      <c r="FI33512" s="300"/>
      <c r="FJ33512" s="300"/>
      <c r="FK33512" s="300"/>
      <c r="FL33512" s="300"/>
      <c r="FM33512" s="300"/>
      <c r="FN33512" s="300"/>
      <c r="FO33512" s="300"/>
      <c r="FP33512" s="300"/>
      <c r="FQ33512" s="300"/>
      <c r="FR33512" s="300"/>
      <c r="FS33512" s="300"/>
      <c r="FT33512" s="300"/>
      <c r="FU33512" s="300"/>
      <c r="FV33512" s="300"/>
      <c r="FW33512" s="300"/>
      <c r="FX33512" s="300"/>
      <c r="FY33512" s="300"/>
      <c r="FZ33512" s="300"/>
      <c r="GA33512" s="300"/>
      <c r="GB33512" s="300"/>
      <c r="GC33512" s="300"/>
      <c r="GD33512" s="300"/>
      <c r="GE33512" s="300"/>
      <c r="GF33512" s="300"/>
      <c r="GG33512" s="300"/>
      <c r="GH33512" s="300"/>
      <c r="GI33512" s="300"/>
      <c r="GJ33512" s="300"/>
      <c r="GK33512" s="300"/>
    </row>
    <row r="33513" spans="4:193" x14ac:dyDescent="0.25">
      <c r="D33513" s="300"/>
      <c r="J33513" s="300"/>
      <c r="K33513" s="300"/>
      <c r="L33513" s="300"/>
      <c r="M33513" s="300"/>
      <c r="N33513" s="300"/>
      <c r="O33513" s="300"/>
      <c r="P33513" s="300"/>
      <c r="Q33513" s="300"/>
      <c r="R33513" s="300"/>
      <c r="S33513" s="300"/>
      <c r="T33513" s="300"/>
      <c r="U33513" s="300"/>
      <c r="V33513" s="300"/>
      <c r="W33513" s="300"/>
      <c r="X33513" s="300"/>
      <c r="Y33513" s="300"/>
      <c r="Z33513" s="300"/>
      <c r="AA33513" s="300"/>
      <c r="AB33513" s="300"/>
      <c r="AC33513" s="300"/>
      <c r="AD33513" s="300"/>
      <c r="AE33513" s="300"/>
      <c r="AF33513" s="300"/>
      <c r="AG33513" s="300"/>
      <c r="AH33513" s="300"/>
      <c r="AI33513" s="300"/>
      <c r="AJ33513" s="300"/>
      <c r="AK33513" s="300"/>
      <c r="AL33513" s="300"/>
      <c r="AM33513" s="300"/>
      <c r="AN33513" s="300"/>
      <c r="AO33513" s="300"/>
      <c r="AP33513" s="300"/>
      <c r="AQ33513" s="300"/>
      <c r="AR33513" s="300"/>
      <c r="AS33513" s="300"/>
      <c r="AT33513" s="300"/>
      <c r="AU33513" s="300"/>
      <c r="AV33513" s="300"/>
      <c r="AW33513" s="300"/>
      <c r="AX33513" s="300"/>
      <c r="AY33513" s="300"/>
      <c r="AZ33513" s="300"/>
      <c r="BA33513" s="300"/>
      <c r="BB33513" s="300"/>
      <c r="BC33513" s="300"/>
      <c r="BD33513" s="300"/>
      <c r="BE33513" s="300"/>
      <c r="BF33513" s="300"/>
      <c r="BG33513" s="300"/>
      <c r="BH33513" s="300"/>
      <c r="BI33513" s="300"/>
      <c r="BJ33513" s="300"/>
      <c r="BK33513" s="300"/>
      <c r="BL33513" s="300"/>
      <c r="BM33513" s="300"/>
      <c r="BN33513" s="300"/>
      <c r="BO33513" s="300"/>
      <c r="BP33513" s="300"/>
      <c r="BQ33513" s="300"/>
      <c r="BR33513" s="300"/>
      <c r="BS33513" s="300"/>
      <c r="BT33513" s="300"/>
      <c r="BU33513" s="300"/>
      <c r="BV33513" s="300"/>
      <c r="BW33513" s="300"/>
      <c r="BX33513" s="300"/>
      <c r="BY33513" s="300"/>
      <c r="BZ33513" s="300"/>
      <c r="CA33513" s="300"/>
      <c r="CB33513" s="300"/>
      <c r="CC33513" s="300"/>
      <c r="CD33513" s="300"/>
      <c r="CE33513" s="300"/>
      <c r="CF33513" s="300"/>
      <c r="CG33513" s="300"/>
      <c r="CH33513" s="300"/>
      <c r="CI33513" s="300"/>
      <c r="CJ33513" s="300"/>
      <c r="CK33513" s="300"/>
      <c r="CL33513" s="300"/>
      <c r="CM33513" s="300"/>
      <c r="CN33513" s="300"/>
      <c r="CO33513" s="300"/>
      <c r="CP33513" s="300"/>
      <c r="CQ33513" s="300"/>
      <c r="CR33513" s="300"/>
      <c r="CS33513" s="300"/>
      <c r="CT33513" s="300"/>
      <c r="CU33513" s="300"/>
      <c r="CV33513" s="300"/>
      <c r="CW33513" s="300"/>
      <c r="CX33513" s="300"/>
      <c r="CY33513" s="300"/>
      <c r="CZ33513" s="300"/>
      <c r="DA33513" s="300"/>
      <c r="DB33513" s="300"/>
      <c r="DC33513" s="300"/>
      <c r="DD33513" s="300"/>
      <c r="DE33513" s="300"/>
      <c r="DF33513" s="300"/>
      <c r="DG33513" s="300"/>
      <c r="DH33513" s="300"/>
      <c r="DI33513" s="300"/>
      <c r="DJ33513" s="300"/>
      <c r="DK33513" s="300"/>
      <c r="DL33513" s="300"/>
      <c r="DM33513" s="300"/>
      <c r="DN33513" s="300"/>
      <c r="DO33513" s="300"/>
      <c r="DP33513" s="300"/>
      <c r="DQ33513" s="300"/>
      <c r="DR33513" s="300"/>
      <c r="DS33513" s="300"/>
      <c r="DT33513" s="300"/>
      <c r="DU33513" s="300"/>
      <c r="DV33513" s="300"/>
      <c r="DW33513" s="300"/>
      <c r="DX33513" s="300"/>
      <c r="DY33513" s="300"/>
      <c r="DZ33513" s="300"/>
      <c r="EA33513" s="300"/>
      <c r="EB33513" s="300"/>
      <c r="EC33513" s="300"/>
      <c r="ED33513" s="300"/>
      <c r="EE33513" s="300"/>
      <c r="EF33513" s="300"/>
      <c r="EG33513" s="300"/>
      <c r="EH33513" s="300"/>
      <c r="EI33513" s="300"/>
      <c r="EJ33513" s="300"/>
      <c r="EK33513" s="300"/>
      <c r="EL33513" s="300"/>
      <c r="EM33513" s="300"/>
      <c r="EN33513" s="300"/>
      <c r="EO33513" s="300"/>
      <c r="EP33513" s="300"/>
      <c r="EQ33513" s="300"/>
      <c r="ER33513" s="300"/>
      <c r="ES33513" s="300"/>
      <c r="ET33513" s="300"/>
      <c r="EU33513" s="300"/>
      <c r="EV33513" s="300"/>
      <c r="EW33513" s="300"/>
      <c r="EX33513" s="300"/>
      <c r="EY33513" s="300"/>
      <c r="EZ33513" s="300"/>
      <c r="FA33513" s="300"/>
      <c r="FB33513" s="300"/>
      <c r="FC33513" s="300"/>
      <c r="FD33513" s="300"/>
      <c r="FE33513" s="300"/>
      <c r="FF33513" s="300"/>
      <c r="FG33513" s="300"/>
      <c r="FH33513" s="300"/>
      <c r="FI33513" s="300"/>
      <c r="FJ33513" s="300"/>
      <c r="FK33513" s="300"/>
      <c r="FL33513" s="300"/>
      <c r="FM33513" s="300"/>
      <c r="FN33513" s="300"/>
      <c r="FO33513" s="300"/>
      <c r="FP33513" s="300"/>
      <c r="FQ33513" s="300"/>
      <c r="FR33513" s="300"/>
      <c r="FS33513" s="300"/>
      <c r="FT33513" s="300"/>
      <c r="FU33513" s="300"/>
      <c r="FV33513" s="300"/>
      <c r="FW33513" s="300"/>
      <c r="FX33513" s="300"/>
      <c r="FY33513" s="300"/>
      <c r="FZ33513" s="300"/>
      <c r="GA33513" s="300"/>
      <c r="GB33513" s="300"/>
      <c r="GC33513" s="300"/>
      <c r="GD33513" s="300"/>
      <c r="GE33513" s="300"/>
      <c r="GF33513" s="300"/>
      <c r="GG33513" s="300"/>
      <c r="GH33513" s="300"/>
      <c r="GI33513" s="300"/>
      <c r="GJ33513" s="300"/>
      <c r="GK33513" s="300"/>
    </row>
    <row r="33514" spans="4:193" x14ac:dyDescent="0.25">
      <c r="D33514" s="300"/>
      <c r="J33514" s="300"/>
      <c r="K33514" s="300"/>
      <c r="L33514" s="300"/>
      <c r="M33514" s="300"/>
      <c r="N33514" s="300"/>
      <c r="O33514" s="300"/>
      <c r="P33514" s="300"/>
      <c r="Q33514" s="300"/>
      <c r="R33514" s="300"/>
      <c r="S33514" s="300"/>
      <c r="T33514" s="300"/>
      <c r="U33514" s="300"/>
      <c r="V33514" s="300"/>
      <c r="W33514" s="300"/>
      <c r="X33514" s="300"/>
      <c r="Y33514" s="300"/>
      <c r="Z33514" s="300"/>
      <c r="AA33514" s="300"/>
      <c r="AB33514" s="300"/>
      <c r="AC33514" s="300"/>
      <c r="AD33514" s="300"/>
      <c r="AE33514" s="300"/>
      <c r="AF33514" s="300"/>
      <c r="AG33514" s="300"/>
      <c r="AH33514" s="300"/>
      <c r="AI33514" s="300"/>
      <c r="AJ33514" s="300"/>
      <c r="AK33514" s="300"/>
      <c r="AL33514" s="300"/>
      <c r="AM33514" s="300"/>
      <c r="AN33514" s="300"/>
      <c r="AO33514" s="300"/>
      <c r="AP33514" s="300"/>
      <c r="AQ33514" s="300"/>
      <c r="AR33514" s="300"/>
      <c r="AS33514" s="300"/>
      <c r="AT33514" s="300"/>
      <c r="AU33514" s="300"/>
      <c r="AV33514" s="300"/>
      <c r="AW33514" s="300"/>
      <c r="AX33514" s="300"/>
      <c r="AY33514" s="300"/>
      <c r="AZ33514" s="300"/>
      <c r="BA33514" s="300"/>
      <c r="BB33514" s="300"/>
      <c r="BC33514" s="300"/>
      <c r="BD33514" s="300"/>
      <c r="BE33514" s="300"/>
      <c r="BF33514" s="300"/>
      <c r="BG33514" s="300"/>
      <c r="BH33514" s="300"/>
      <c r="BI33514" s="300"/>
      <c r="BJ33514" s="300"/>
      <c r="BK33514" s="300"/>
      <c r="BL33514" s="300"/>
      <c r="BM33514" s="300"/>
      <c r="BN33514" s="300"/>
      <c r="BO33514" s="300"/>
      <c r="BP33514" s="300"/>
      <c r="BQ33514" s="300"/>
      <c r="BR33514" s="300"/>
      <c r="BS33514" s="300"/>
      <c r="BT33514" s="300"/>
      <c r="BU33514" s="300"/>
      <c r="BV33514" s="300"/>
      <c r="BW33514" s="300"/>
      <c r="BX33514" s="300"/>
      <c r="BY33514" s="300"/>
      <c r="BZ33514" s="300"/>
      <c r="CA33514" s="300"/>
      <c r="CB33514" s="300"/>
      <c r="CC33514" s="300"/>
      <c r="CD33514" s="300"/>
      <c r="CE33514" s="300"/>
      <c r="CF33514" s="300"/>
      <c r="CG33514" s="300"/>
      <c r="CH33514" s="300"/>
      <c r="CI33514" s="300"/>
      <c r="CJ33514" s="300"/>
      <c r="CK33514" s="300"/>
      <c r="CL33514" s="300"/>
      <c r="CM33514" s="300"/>
      <c r="CN33514" s="300"/>
      <c r="CO33514" s="300"/>
      <c r="CP33514" s="300"/>
      <c r="CQ33514" s="300"/>
      <c r="CR33514" s="300"/>
      <c r="CS33514" s="300"/>
      <c r="CT33514" s="300"/>
      <c r="CU33514" s="300"/>
      <c r="CV33514" s="300"/>
      <c r="CW33514" s="300"/>
      <c r="CX33514" s="300"/>
      <c r="CY33514" s="300"/>
      <c r="CZ33514" s="300"/>
      <c r="DA33514" s="300"/>
      <c r="DB33514" s="300"/>
      <c r="DC33514" s="300"/>
      <c r="DD33514" s="300"/>
      <c r="DE33514" s="300"/>
      <c r="DF33514" s="300"/>
      <c r="DG33514" s="300"/>
      <c r="DH33514" s="300"/>
      <c r="DI33514" s="300"/>
      <c r="DJ33514" s="300"/>
      <c r="DK33514" s="300"/>
      <c r="DL33514" s="300"/>
      <c r="DM33514" s="300"/>
      <c r="DN33514" s="300"/>
      <c r="DO33514" s="300"/>
      <c r="DP33514" s="300"/>
      <c r="DQ33514" s="300"/>
      <c r="DR33514" s="300"/>
      <c r="DS33514" s="300"/>
      <c r="DT33514" s="300"/>
      <c r="DU33514" s="300"/>
      <c r="DV33514" s="300"/>
      <c r="DW33514" s="300"/>
      <c r="DX33514" s="300"/>
      <c r="DY33514" s="300"/>
      <c r="DZ33514" s="300"/>
      <c r="EA33514" s="300"/>
      <c r="EB33514" s="300"/>
      <c r="EC33514" s="300"/>
      <c r="ED33514" s="300"/>
      <c r="EE33514" s="300"/>
      <c r="EF33514" s="300"/>
      <c r="EG33514" s="300"/>
      <c r="EH33514" s="300"/>
      <c r="EI33514" s="300"/>
      <c r="EJ33514" s="300"/>
      <c r="EK33514" s="300"/>
      <c r="EL33514" s="300"/>
      <c r="EM33514" s="300"/>
      <c r="EN33514" s="300"/>
      <c r="EO33514" s="300"/>
      <c r="EP33514" s="300"/>
      <c r="EQ33514" s="300"/>
      <c r="ER33514" s="300"/>
      <c r="ES33514" s="300"/>
      <c r="ET33514" s="300"/>
      <c r="EU33514" s="300"/>
      <c r="EV33514" s="300"/>
      <c r="EW33514" s="300"/>
      <c r="EX33514" s="300"/>
      <c r="EY33514" s="300"/>
      <c r="EZ33514" s="300"/>
      <c r="FA33514" s="300"/>
      <c r="FB33514" s="300"/>
      <c r="FC33514" s="300"/>
      <c r="FD33514" s="300"/>
      <c r="FE33514" s="300"/>
      <c r="FF33514" s="300"/>
      <c r="FG33514" s="300"/>
      <c r="FH33514" s="300"/>
      <c r="FI33514" s="300"/>
      <c r="FJ33514" s="300"/>
      <c r="FK33514" s="300"/>
      <c r="FL33514" s="300"/>
      <c r="FM33514" s="300"/>
      <c r="FN33514" s="300"/>
      <c r="FO33514" s="300"/>
      <c r="FP33514" s="300"/>
      <c r="FQ33514" s="300"/>
      <c r="FR33514" s="300"/>
      <c r="FS33514" s="300"/>
      <c r="FT33514" s="300"/>
      <c r="FU33514" s="300"/>
      <c r="FV33514" s="300"/>
      <c r="FW33514" s="300"/>
      <c r="FX33514" s="300"/>
      <c r="FY33514" s="300"/>
      <c r="FZ33514" s="300"/>
      <c r="GA33514" s="300"/>
      <c r="GB33514" s="300"/>
      <c r="GC33514" s="300"/>
      <c r="GD33514" s="300"/>
      <c r="GE33514" s="300"/>
      <c r="GF33514" s="300"/>
      <c r="GG33514" s="300"/>
      <c r="GH33514" s="300"/>
      <c r="GI33514" s="300"/>
      <c r="GJ33514" s="300"/>
      <c r="GK33514" s="300"/>
    </row>
    <row r="33515" spans="4:193" x14ac:dyDescent="0.25">
      <c r="D33515" s="300"/>
      <c r="J33515" s="300"/>
      <c r="K33515" s="300"/>
      <c r="L33515" s="300"/>
      <c r="M33515" s="300"/>
      <c r="N33515" s="300"/>
      <c r="O33515" s="300"/>
      <c r="P33515" s="300"/>
      <c r="Q33515" s="300"/>
      <c r="R33515" s="300"/>
      <c r="S33515" s="300"/>
      <c r="T33515" s="300"/>
      <c r="U33515" s="300"/>
      <c r="V33515" s="300"/>
      <c r="W33515" s="300"/>
      <c r="X33515" s="300"/>
      <c r="Y33515" s="300"/>
      <c r="Z33515" s="300"/>
      <c r="AA33515" s="300"/>
      <c r="AB33515" s="300"/>
      <c r="AC33515" s="300"/>
      <c r="AD33515" s="300"/>
      <c r="AE33515" s="300"/>
      <c r="AF33515" s="300"/>
      <c r="AG33515" s="300"/>
      <c r="AH33515" s="300"/>
      <c r="AI33515" s="300"/>
      <c r="AJ33515" s="300"/>
      <c r="AK33515" s="300"/>
      <c r="AL33515" s="300"/>
      <c r="AM33515" s="300"/>
      <c r="AN33515" s="300"/>
      <c r="AO33515" s="300"/>
      <c r="AP33515" s="300"/>
      <c r="AQ33515" s="300"/>
      <c r="AR33515" s="300"/>
      <c r="AS33515" s="300"/>
      <c r="AT33515" s="300"/>
      <c r="AU33515" s="300"/>
      <c r="AV33515" s="300"/>
      <c r="AW33515" s="300"/>
      <c r="AX33515" s="300"/>
      <c r="AY33515" s="300"/>
      <c r="AZ33515" s="300"/>
      <c r="BA33515" s="300"/>
      <c r="BB33515" s="300"/>
      <c r="BC33515" s="300"/>
      <c r="BD33515" s="300"/>
      <c r="BE33515" s="300"/>
      <c r="BF33515" s="300"/>
      <c r="BG33515" s="300"/>
      <c r="BH33515" s="300"/>
      <c r="BI33515" s="300"/>
      <c r="BJ33515" s="300"/>
      <c r="BK33515" s="300"/>
      <c r="BL33515" s="300"/>
      <c r="BM33515" s="300"/>
      <c r="BN33515" s="300"/>
      <c r="BO33515" s="300"/>
      <c r="BP33515" s="300"/>
      <c r="BQ33515" s="300"/>
      <c r="BR33515" s="300"/>
      <c r="BS33515" s="300"/>
      <c r="BT33515" s="300"/>
      <c r="BU33515" s="300"/>
      <c r="BV33515" s="300"/>
      <c r="BW33515" s="300"/>
      <c r="BX33515" s="300"/>
      <c r="BY33515" s="300"/>
      <c r="BZ33515" s="300"/>
      <c r="CA33515" s="300"/>
      <c r="CB33515" s="300"/>
      <c r="CC33515" s="300"/>
      <c r="CD33515" s="300"/>
      <c r="CE33515" s="300"/>
      <c r="CF33515" s="300"/>
      <c r="CG33515" s="300"/>
      <c r="CH33515" s="300"/>
      <c r="CI33515" s="300"/>
      <c r="CJ33515" s="300"/>
      <c r="CK33515" s="300"/>
      <c r="CL33515" s="300"/>
      <c r="CM33515" s="300"/>
      <c r="CN33515" s="300"/>
      <c r="CO33515" s="300"/>
      <c r="CP33515" s="300"/>
      <c r="CQ33515" s="300"/>
      <c r="CR33515" s="300"/>
      <c r="CS33515" s="300"/>
      <c r="CT33515" s="300"/>
      <c r="CU33515" s="300"/>
      <c r="CV33515" s="300"/>
      <c r="CW33515" s="300"/>
      <c r="CX33515" s="300"/>
      <c r="CY33515" s="300"/>
      <c r="CZ33515" s="300"/>
      <c r="DA33515" s="300"/>
      <c r="DB33515" s="300"/>
      <c r="DC33515" s="300"/>
      <c r="DD33515" s="300"/>
      <c r="DE33515" s="300"/>
      <c r="DF33515" s="300"/>
      <c r="DG33515" s="300"/>
      <c r="DH33515" s="300"/>
      <c r="DI33515" s="300"/>
      <c r="DJ33515" s="300"/>
      <c r="DK33515" s="300"/>
      <c r="DL33515" s="300"/>
      <c r="DM33515" s="300"/>
      <c r="DN33515" s="300"/>
      <c r="DO33515" s="300"/>
      <c r="DP33515" s="300"/>
      <c r="DQ33515" s="300"/>
      <c r="DR33515" s="300"/>
      <c r="DS33515" s="300"/>
      <c r="DT33515" s="300"/>
      <c r="DU33515" s="300"/>
      <c r="DV33515" s="300"/>
      <c r="DW33515" s="300"/>
      <c r="DX33515" s="300"/>
      <c r="DY33515" s="300"/>
      <c r="DZ33515" s="300"/>
      <c r="EA33515" s="300"/>
      <c r="EB33515" s="300"/>
      <c r="EC33515" s="300"/>
      <c r="ED33515" s="300"/>
      <c r="EE33515" s="300"/>
      <c r="EF33515" s="300"/>
      <c r="EG33515" s="300"/>
      <c r="EH33515" s="300"/>
      <c r="EI33515" s="300"/>
      <c r="EJ33515" s="300"/>
      <c r="EK33515" s="300"/>
      <c r="EL33515" s="300"/>
      <c r="EM33515" s="300"/>
      <c r="EN33515" s="300"/>
      <c r="EO33515" s="300"/>
      <c r="EP33515" s="300"/>
      <c r="EQ33515" s="300"/>
      <c r="ER33515" s="300"/>
      <c r="ES33515" s="300"/>
      <c r="ET33515" s="300"/>
      <c r="EU33515" s="300"/>
      <c r="EV33515" s="300"/>
      <c r="EW33515" s="300"/>
      <c r="EX33515" s="300"/>
      <c r="EY33515" s="300"/>
      <c r="EZ33515" s="300"/>
      <c r="FA33515" s="300"/>
      <c r="FB33515" s="300"/>
      <c r="FC33515" s="300"/>
      <c r="FD33515" s="300"/>
      <c r="FE33515" s="300"/>
      <c r="FF33515" s="300"/>
      <c r="FG33515" s="300"/>
      <c r="FH33515" s="300"/>
      <c r="FI33515" s="300"/>
      <c r="FJ33515" s="300"/>
      <c r="FK33515" s="300"/>
      <c r="FL33515" s="300"/>
      <c r="FM33515" s="300"/>
      <c r="FN33515" s="300"/>
      <c r="FO33515" s="300"/>
      <c r="FP33515" s="300"/>
      <c r="FQ33515" s="300"/>
      <c r="FR33515" s="300"/>
      <c r="FS33515" s="300"/>
      <c r="FT33515" s="300"/>
      <c r="FU33515" s="300"/>
      <c r="FV33515" s="300"/>
      <c r="FW33515" s="300"/>
      <c r="FX33515" s="300"/>
      <c r="FY33515" s="300"/>
      <c r="FZ33515" s="300"/>
      <c r="GA33515" s="300"/>
      <c r="GB33515" s="300"/>
      <c r="GC33515" s="300"/>
      <c r="GD33515" s="300"/>
      <c r="GE33515" s="300"/>
      <c r="GF33515" s="300"/>
      <c r="GG33515" s="300"/>
      <c r="GH33515" s="300"/>
      <c r="GI33515" s="300"/>
      <c r="GJ33515" s="300"/>
      <c r="GK33515" s="300"/>
    </row>
    <row r="33516" spans="4:193" x14ac:dyDescent="0.25">
      <c r="D33516" s="300"/>
      <c r="J33516" s="300"/>
      <c r="K33516" s="300"/>
      <c r="L33516" s="300"/>
      <c r="M33516" s="300"/>
      <c r="N33516" s="300"/>
      <c r="O33516" s="300"/>
      <c r="P33516" s="300"/>
      <c r="Q33516" s="300"/>
      <c r="R33516" s="300"/>
      <c r="S33516" s="300"/>
      <c r="T33516" s="300"/>
      <c r="U33516" s="300"/>
      <c r="V33516" s="300"/>
      <c r="W33516" s="300"/>
      <c r="X33516" s="300"/>
      <c r="Y33516" s="300"/>
      <c r="Z33516" s="300"/>
      <c r="AA33516" s="300"/>
      <c r="AB33516" s="300"/>
      <c r="AC33516" s="300"/>
      <c r="AD33516" s="300"/>
      <c r="AE33516" s="300"/>
      <c r="AF33516" s="300"/>
      <c r="AG33516" s="300"/>
      <c r="AH33516" s="300"/>
      <c r="AI33516" s="300"/>
      <c r="AJ33516" s="300"/>
      <c r="AK33516" s="300"/>
      <c r="AL33516" s="300"/>
      <c r="AM33516" s="300"/>
      <c r="AN33516" s="300"/>
      <c r="AO33516" s="300"/>
      <c r="AP33516" s="300"/>
      <c r="AQ33516" s="300"/>
      <c r="AR33516" s="300"/>
      <c r="AS33516" s="300"/>
      <c r="AT33516" s="300"/>
      <c r="AU33516" s="300"/>
      <c r="AV33516" s="300"/>
      <c r="AW33516" s="300"/>
      <c r="AX33516" s="300"/>
      <c r="AY33516" s="300"/>
      <c r="AZ33516" s="300"/>
      <c r="BA33516" s="300"/>
      <c r="BB33516" s="300"/>
      <c r="BC33516" s="300"/>
      <c r="BD33516" s="300"/>
      <c r="BE33516" s="300"/>
      <c r="BF33516" s="300"/>
      <c r="BG33516" s="300"/>
      <c r="BH33516" s="300"/>
      <c r="BI33516" s="300"/>
      <c r="BJ33516" s="300"/>
      <c r="BK33516" s="300"/>
      <c r="BL33516" s="300"/>
      <c r="BM33516" s="300"/>
      <c r="BN33516" s="300"/>
      <c r="BO33516" s="300"/>
      <c r="BP33516" s="300"/>
      <c r="BQ33516" s="300"/>
      <c r="BR33516" s="300"/>
      <c r="BS33516" s="300"/>
      <c r="BT33516" s="300"/>
      <c r="BU33516" s="300"/>
      <c r="BV33516" s="300"/>
      <c r="BW33516" s="300"/>
      <c r="BX33516" s="300"/>
      <c r="BY33516" s="300"/>
      <c r="BZ33516" s="300"/>
      <c r="CA33516" s="300"/>
      <c r="CB33516" s="300"/>
      <c r="CC33516" s="300"/>
      <c r="CD33516" s="300"/>
      <c r="CE33516" s="300"/>
      <c r="CF33516" s="300"/>
      <c r="CG33516" s="300"/>
      <c r="CH33516" s="300"/>
      <c r="CI33516" s="300"/>
      <c r="CJ33516" s="300"/>
      <c r="CK33516" s="300"/>
      <c r="CL33516" s="300"/>
      <c r="CM33516" s="300"/>
      <c r="CN33516" s="300"/>
      <c r="CO33516" s="300"/>
      <c r="CP33516" s="300"/>
      <c r="CQ33516" s="300"/>
      <c r="CR33516" s="300"/>
      <c r="CS33516" s="300"/>
      <c r="CT33516" s="300"/>
      <c r="CU33516" s="300"/>
      <c r="CV33516" s="300"/>
      <c r="CW33516" s="300"/>
      <c r="CX33516" s="300"/>
      <c r="CY33516" s="300"/>
      <c r="CZ33516" s="300"/>
      <c r="DA33516" s="300"/>
      <c r="DB33516" s="300"/>
      <c r="DC33516" s="300"/>
      <c r="DD33516" s="300"/>
      <c r="DE33516" s="300"/>
      <c r="DF33516" s="300"/>
      <c r="DG33516" s="300"/>
      <c r="DH33516" s="300"/>
      <c r="DI33516" s="300"/>
      <c r="DJ33516" s="300"/>
      <c r="DK33516" s="300"/>
      <c r="DL33516" s="300"/>
      <c r="DM33516" s="300"/>
      <c r="DN33516" s="300"/>
      <c r="DO33516" s="300"/>
      <c r="DP33516" s="300"/>
      <c r="DQ33516" s="300"/>
      <c r="DR33516" s="300"/>
      <c r="DS33516" s="300"/>
      <c r="DT33516" s="300"/>
      <c r="DU33516" s="300"/>
      <c r="DV33516" s="300"/>
      <c r="DW33516" s="300"/>
      <c r="DX33516" s="300"/>
      <c r="DY33516" s="300"/>
      <c r="DZ33516" s="300"/>
      <c r="EA33516" s="300"/>
      <c r="EB33516" s="300"/>
      <c r="EC33516" s="300"/>
      <c r="ED33516" s="300"/>
      <c r="EE33516" s="300"/>
      <c r="EF33516" s="300"/>
      <c r="EG33516" s="300"/>
      <c r="EH33516" s="300"/>
      <c r="EI33516" s="300"/>
      <c r="EJ33516" s="300"/>
      <c r="EK33516" s="300"/>
      <c r="EL33516" s="300"/>
      <c r="EM33516" s="300"/>
      <c r="EN33516" s="300"/>
      <c r="EO33516" s="300"/>
      <c r="EP33516" s="300"/>
      <c r="EQ33516" s="300"/>
      <c r="ER33516" s="300"/>
      <c r="ES33516" s="300"/>
      <c r="ET33516" s="300"/>
      <c r="EU33516" s="300"/>
      <c r="EV33516" s="300"/>
      <c r="EW33516" s="300"/>
      <c r="EX33516" s="300"/>
      <c r="EY33516" s="300"/>
      <c r="EZ33516" s="300"/>
      <c r="FA33516" s="300"/>
      <c r="FB33516" s="300"/>
      <c r="FC33516" s="300"/>
      <c r="FD33516" s="300"/>
      <c r="FE33516" s="300"/>
      <c r="FF33516" s="300"/>
      <c r="FG33516" s="300"/>
      <c r="FH33516" s="300"/>
      <c r="FI33516" s="300"/>
      <c r="FJ33516" s="300"/>
      <c r="FK33516" s="300"/>
      <c r="FL33516" s="300"/>
      <c r="FM33516" s="300"/>
      <c r="FN33516" s="300"/>
      <c r="FO33516" s="300"/>
      <c r="FP33516" s="300"/>
      <c r="FQ33516" s="300"/>
      <c r="FR33516" s="300"/>
      <c r="FS33516" s="300"/>
      <c r="FT33516" s="300"/>
      <c r="FU33516" s="300"/>
      <c r="FV33516" s="300"/>
      <c r="FW33516" s="300"/>
      <c r="FX33516" s="300"/>
      <c r="FY33516" s="300"/>
      <c r="FZ33516" s="300"/>
      <c r="GA33516" s="300"/>
      <c r="GB33516" s="300"/>
      <c r="GC33516" s="300"/>
      <c r="GD33516" s="300"/>
      <c r="GE33516" s="300"/>
      <c r="GF33516" s="300"/>
      <c r="GG33516" s="300"/>
      <c r="GH33516" s="300"/>
      <c r="GI33516" s="300"/>
      <c r="GJ33516" s="300"/>
      <c r="GK33516" s="300"/>
    </row>
    <row r="33517" spans="4:193" x14ac:dyDescent="0.25">
      <c r="D33517" s="300"/>
      <c r="J33517" s="300"/>
      <c r="K33517" s="300"/>
      <c r="L33517" s="300"/>
      <c r="M33517" s="300"/>
      <c r="N33517" s="300"/>
      <c r="O33517" s="300"/>
      <c r="P33517" s="300"/>
      <c r="Q33517" s="300"/>
      <c r="R33517" s="300"/>
      <c r="S33517" s="300"/>
      <c r="T33517" s="300"/>
      <c r="U33517" s="300"/>
      <c r="V33517" s="300"/>
      <c r="W33517" s="300"/>
      <c r="X33517" s="300"/>
      <c r="Y33517" s="300"/>
      <c r="Z33517" s="300"/>
      <c r="AA33517" s="300"/>
      <c r="AB33517" s="300"/>
      <c r="AC33517" s="300"/>
      <c r="AD33517" s="300"/>
      <c r="AE33517" s="300"/>
      <c r="AF33517" s="300"/>
      <c r="AG33517" s="300"/>
      <c r="AH33517" s="300"/>
      <c r="AI33517" s="300"/>
      <c r="AJ33517" s="300"/>
      <c r="AK33517" s="300"/>
      <c r="AL33517" s="300"/>
      <c r="AM33517" s="300"/>
      <c r="AN33517" s="300"/>
      <c r="AO33517" s="300"/>
      <c r="AP33517" s="300"/>
      <c r="AQ33517" s="300"/>
      <c r="AR33517" s="300"/>
      <c r="AS33517" s="300"/>
      <c r="AT33517" s="300"/>
      <c r="AU33517" s="300"/>
      <c r="AV33517" s="300"/>
      <c r="AW33517" s="300"/>
      <c r="AX33517" s="300"/>
      <c r="AY33517" s="300"/>
      <c r="AZ33517" s="300"/>
      <c r="BA33517" s="300"/>
      <c r="BB33517" s="300"/>
      <c r="BC33517" s="300"/>
      <c r="BD33517" s="300"/>
      <c r="BE33517" s="300"/>
      <c r="BF33517" s="300"/>
      <c r="BG33517" s="300"/>
      <c r="BH33517" s="300"/>
      <c r="BI33517" s="300"/>
      <c r="BJ33517" s="300"/>
      <c r="BK33517" s="300"/>
      <c r="BL33517" s="300"/>
      <c r="BM33517" s="300"/>
      <c r="BN33517" s="300"/>
      <c r="BO33517" s="300"/>
      <c r="BP33517" s="300"/>
      <c r="BQ33517" s="300"/>
      <c r="BR33517" s="300"/>
      <c r="BS33517" s="300"/>
      <c r="BT33517" s="300"/>
      <c r="BU33517" s="300"/>
      <c r="BV33517" s="300"/>
      <c r="BW33517" s="300"/>
      <c r="BX33517" s="300"/>
      <c r="BY33517" s="300"/>
      <c r="BZ33517" s="300"/>
      <c r="CA33517" s="300"/>
      <c r="CB33517" s="300"/>
      <c r="CC33517" s="300"/>
      <c r="CD33517" s="300"/>
      <c r="CE33517" s="300"/>
      <c r="CF33517" s="300"/>
      <c r="CG33517" s="300"/>
      <c r="CH33517" s="300"/>
      <c r="CI33517" s="300"/>
      <c r="CJ33517" s="300"/>
      <c r="CK33517" s="300"/>
      <c r="CL33517" s="300"/>
      <c r="CM33517" s="300"/>
      <c r="CN33517" s="300"/>
      <c r="CO33517" s="300"/>
      <c r="CP33517" s="300"/>
      <c r="CQ33517" s="300"/>
      <c r="CR33517" s="300"/>
      <c r="CS33517" s="300"/>
      <c r="CT33517" s="300"/>
      <c r="CU33517" s="300"/>
      <c r="CV33517" s="300"/>
      <c r="CW33517" s="300"/>
      <c r="CX33517" s="300"/>
      <c r="CY33517" s="300"/>
      <c r="CZ33517" s="300"/>
      <c r="DA33517" s="300"/>
      <c r="DB33517" s="300"/>
      <c r="DC33517" s="300"/>
      <c r="DD33517" s="300"/>
      <c r="DE33517" s="300"/>
      <c r="DF33517" s="300"/>
      <c r="DG33517" s="300"/>
      <c r="DH33517" s="300"/>
      <c r="DI33517" s="300"/>
      <c r="DJ33517" s="300"/>
      <c r="DK33517" s="300"/>
      <c r="DL33517" s="300"/>
      <c r="DM33517" s="300"/>
      <c r="DN33517" s="300"/>
      <c r="DO33517" s="300"/>
      <c r="DP33517" s="300"/>
      <c r="DQ33517" s="300"/>
      <c r="DR33517" s="300"/>
      <c r="DS33517" s="300"/>
      <c r="DT33517" s="300"/>
      <c r="DU33517" s="300"/>
      <c r="DV33517" s="300"/>
      <c r="DW33517" s="300"/>
      <c r="DX33517" s="300"/>
      <c r="DY33517" s="300"/>
      <c r="DZ33517" s="300"/>
      <c r="EA33517" s="300"/>
      <c r="EB33517" s="300"/>
      <c r="EC33517" s="300"/>
      <c r="ED33517" s="300"/>
      <c r="EE33517" s="300"/>
      <c r="EF33517" s="300"/>
      <c r="EG33517" s="300"/>
      <c r="EH33517" s="300"/>
      <c r="EI33517" s="300"/>
      <c r="EJ33517" s="300"/>
      <c r="EK33517" s="300"/>
      <c r="EL33517" s="300"/>
      <c r="EM33517" s="300"/>
      <c r="EN33517" s="300"/>
      <c r="EO33517" s="300"/>
      <c r="EP33517" s="300"/>
      <c r="EQ33517" s="300"/>
      <c r="ER33517" s="300"/>
      <c r="ES33517" s="300"/>
      <c r="ET33517" s="300"/>
      <c r="EU33517" s="300"/>
      <c r="EV33517" s="300"/>
      <c r="EW33517" s="300"/>
      <c r="EX33517" s="300"/>
      <c r="EY33517" s="300"/>
      <c r="EZ33517" s="300"/>
      <c r="FA33517" s="300"/>
      <c r="FB33517" s="300"/>
      <c r="FC33517" s="300"/>
      <c r="FD33517" s="300"/>
      <c r="FE33517" s="300"/>
      <c r="FF33517" s="300"/>
      <c r="FG33517" s="300"/>
      <c r="FH33517" s="300"/>
      <c r="FI33517" s="300"/>
      <c r="FJ33517" s="300"/>
      <c r="FK33517" s="300"/>
      <c r="FL33517" s="300"/>
      <c r="FM33517" s="300"/>
      <c r="FN33517" s="300"/>
      <c r="FO33517" s="300"/>
      <c r="FP33517" s="300"/>
      <c r="FQ33517" s="300"/>
      <c r="FR33517" s="300"/>
      <c r="FS33517" s="300"/>
      <c r="FT33517" s="300"/>
      <c r="FU33517" s="300"/>
      <c r="FV33517" s="300"/>
      <c r="FW33517" s="300"/>
      <c r="FX33517" s="300"/>
      <c r="FY33517" s="300"/>
      <c r="FZ33517" s="300"/>
      <c r="GA33517" s="300"/>
      <c r="GB33517" s="300"/>
      <c r="GC33517" s="300"/>
      <c r="GD33517" s="300"/>
      <c r="GE33517" s="300"/>
      <c r="GF33517" s="300"/>
      <c r="GG33517" s="300"/>
      <c r="GH33517" s="300"/>
      <c r="GI33517" s="300"/>
      <c r="GJ33517" s="300"/>
      <c r="GK33517" s="300"/>
    </row>
    <row r="33518" spans="4:193" x14ac:dyDescent="0.25">
      <c r="D33518" s="300"/>
      <c r="J33518" s="300"/>
      <c r="K33518" s="300"/>
      <c r="L33518" s="300"/>
      <c r="M33518" s="300"/>
      <c r="N33518" s="300"/>
      <c r="O33518" s="300"/>
      <c r="P33518" s="300"/>
      <c r="Q33518" s="300"/>
      <c r="R33518" s="300"/>
      <c r="S33518" s="300"/>
      <c r="T33518" s="300"/>
      <c r="U33518" s="300"/>
      <c r="V33518" s="300"/>
      <c r="W33518" s="300"/>
      <c r="X33518" s="300"/>
      <c r="Y33518" s="300"/>
      <c r="Z33518" s="300"/>
      <c r="AA33518" s="300"/>
      <c r="AB33518" s="300"/>
      <c r="AC33518" s="300"/>
      <c r="AD33518" s="300"/>
      <c r="AE33518" s="300"/>
      <c r="AF33518" s="300"/>
      <c r="AG33518" s="300"/>
      <c r="AH33518" s="300"/>
      <c r="AI33518" s="300"/>
      <c r="AJ33518" s="300"/>
      <c r="AK33518" s="300"/>
      <c r="AL33518" s="300"/>
      <c r="AM33518" s="300"/>
      <c r="AN33518" s="300"/>
      <c r="AO33518" s="300"/>
      <c r="AP33518" s="300"/>
      <c r="AQ33518" s="300"/>
      <c r="AR33518" s="300"/>
      <c r="AS33518" s="300"/>
      <c r="AT33518" s="300"/>
      <c r="AU33518" s="300"/>
      <c r="AV33518" s="300"/>
      <c r="AW33518" s="300"/>
      <c r="AX33518" s="300"/>
      <c r="AY33518" s="300"/>
      <c r="AZ33518" s="300"/>
      <c r="BA33518" s="300"/>
      <c r="BB33518" s="300"/>
      <c r="BC33518" s="300"/>
      <c r="BD33518" s="300"/>
      <c r="BE33518" s="300"/>
      <c r="BF33518" s="300"/>
      <c r="BG33518" s="300"/>
      <c r="BH33518" s="300"/>
      <c r="BI33518" s="300"/>
      <c r="BJ33518" s="300"/>
      <c r="BK33518" s="300"/>
      <c r="BL33518" s="300"/>
      <c r="BM33518" s="300"/>
      <c r="BN33518" s="300"/>
      <c r="BO33518" s="300"/>
      <c r="BP33518" s="300"/>
      <c r="BQ33518" s="300"/>
      <c r="BR33518" s="300"/>
      <c r="BS33518" s="300"/>
      <c r="BT33518" s="300"/>
      <c r="BU33518" s="300"/>
      <c r="BV33518" s="300"/>
      <c r="BW33518" s="300"/>
      <c r="BX33518" s="300"/>
      <c r="BY33518" s="300"/>
      <c r="BZ33518" s="300"/>
      <c r="CA33518" s="300"/>
      <c r="CB33518" s="300"/>
      <c r="CC33518" s="300"/>
      <c r="CD33518" s="300"/>
      <c r="CE33518" s="300"/>
      <c r="CF33518" s="300"/>
      <c r="CG33518" s="300"/>
      <c r="CH33518" s="300"/>
      <c r="CI33518" s="300"/>
      <c r="CJ33518" s="300"/>
      <c r="CK33518" s="300"/>
      <c r="CL33518" s="300"/>
      <c r="CM33518" s="300"/>
      <c r="CN33518" s="300"/>
      <c r="CO33518" s="300"/>
      <c r="CP33518" s="300"/>
      <c r="CQ33518" s="300"/>
      <c r="CR33518" s="300"/>
      <c r="CS33518" s="300"/>
      <c r="CT33518" s="300"/>
      <c r="CU33518" s="300"/>
      <c r="CV33518" s="300"/>
      <c r="CW33518" s="300"/>
      <c r="CX33518" s="300"/>
      <c r="CY33518" s="300"/>
      <c r="CZ33518" s="300"/>
      <c r="DA33518" s="300"/>
      <c r="DB33518" s="300"/>
      <c r="DC33518" s="300"/>
      <c r="DD33518" s="300"/>
      <c r="DE33518" s="300"/>
      <c r="DF33518" s="300"/>
      <c r="DG33518" s="300"/>
      <c r="DH33518" s="300"/>
      <c r="DI33518" s="300"/>
      <c r="DJ33518" s="300"/>
      <c r="DK33518" s="300"/>
      <c r="DL33518" s="300"/>
      <c r="DM33518" s="300"/>
      <c r="DN33518" s="300"/>
      <c r="DO33518" s="300"/>
      <c r="DP33518" s="300"/>
      <c r="DQ33518" s="300"/>
      <c r="DR33518" s="300"/>
      <c r="DS33518" s="300"/>
      <c r="DT33518" s="300"/>
      <c r="DU33518" s="300"/>
      <c r="DV33518" s="300"/>
      <c r="DW33518" s="300"/>
      <c r="DX33518" s="300"/>
      <c r="DY33518" s="300"/>
      <c r="DZ33518" s="300"/>
      <c r="EA33518" s="300"/>
      <c r="EB33518" s="300"/>
      <c r="EC33518" s="300"/>
      <c r="ED33518" s="300"/>
      <c r="EE33518" s="300"/>
      <c r="EF33518" s="300"/>
      <c r="EG33518" s="300"/>
      <c r="EH33518" s="300"/>
      <c r="EI33518" s="300"/>
      <c r="EJ33518" s="300"/>
      <c r="EK33518" s="300"/>
      <c r="EL33518" s="300"/>
      <c r="EM33518" s="300"/>
      <c r="EN33518" s="300"/>
      <c r="EO33518" s="300"/>
      <c r="EP33518" s="300"/>
      <c r="EQ33518" s="300"/>
      <c r="ER33518" s="300"/>
      <c r="ES33518" s="300"/>
      <c r="ET33518" s="300"/>
      <c r="EU33518" s="300"/>
      <c r="EV33518" s="300"/>
      <c r="EW33518" s="300"/>
      <c r="EX33518" s="300"/>
      <c r="EY33518" s="300"/>
      <c r="EZ33518" s="300"/>
      <c r="FA33518" s="300"/>
      <c r="FB33518" s="300"/>
      <c r="FC33518" s="300"/>
      <c r="FD33518" s="300"/>
      <c r="FE33518" s="300"/>
      <c r="FF33518" s="300"/>
      <c r="FG33518" s="300"/>
      <c r="FH33518" s="300"/>
      <c r="FI33518" s="300"/>
      <c r="FJ33518" s="300"/>
      <c r="FK33518" s="300"/>
      <c r="FL33518" s="300"/>
      <c r="FM33518" s="300"/>
      <c r="FN33518" s="300"/>
      <c r="FO33518" s="300"/>
      <c r="FP33518" s="300"/>
      <c r="FQ33518" s="300"/>
      <c r="FR33518" s="300"/>
      <c r="FS33518" s="300"/>
      <c r="FT33518" s="300"/>
      <c r="FU33518" s="300"/>
      <c r="FV33518" s="300"/>
      <c r="FW33518" s="300"/>
      <c r="FX33518" s="300"/>
      <c r="FY33518" s="300"/>
      <c r="FZ33518" s="300"/>
      <c r="GA33518" s="300"/>
      <c r="GB33518" s="300"/>
      <c r="GC33518" s="300"/>
      <c r="GD33518" s="300"/>
      <c r="GE33518" s="300"/>
      <c r="GF33518" s="300"/>
      <c r="GG33518" s="300"/>
      <c r="GH33518" s="300"/>
      <c r="GI33518" s="300"/>
      <c r="GJ33518" s="300"/>
      <c r="GK33518" s="300"/>
    </row>
    <row r="33519" spans="4:193" x14ac:dyDescent="0.25">
      <c r="D33519" s="300"/>
      <c r="J33519" s="300"/>
      <c r="K33519" s="300"/>
      <c r="L33519" s="300"/>
      <c r="M33519" s="300"/>
      <c r="N33519" s="300"/>
      <c r="O33519" s="300"/>
      <c r="P33519" s="300"/>
      <c r="Q33519" s="300"/>
      <c r="R33519" s="300"/>
      <c r="S33519" s="300"/>
      <c r="T33519" s="300"/>
      <c r="U33519" s="300"/>
      <c r="V33519" s="300"/>
      <c r="W33519" s="300"/>
      <c r="X33519" s="300"/>
      <c r="Y33519" s="300"/>
      <c r="Z33519" s="300"/>
      <c r="AA33519" s="300"/>
      <c r="AB33519" s="300"/>
      <c r="AC33519" s="300"/>
      <c r="AD33519" s="300"/>
      <c r="AE33519" s="300"/>
      <c r="AF33519" s="300"/>
      <c r="AG33519" s="300"/>
      <c r="AH33519" s="300"/>
      <c r="AI33519" s="300"/>
      <c r="AJ33519" s="300"/>
      <c r="AK33519" s="300"/>
      <c r="AL33519" s="300"/>
      <c r="AM33519" s="300"/>
      <c r="AN33519" s="300"/>
      <c r="AO33519" s="300"/>
      <c r="AP33519" s="300"/>
      <c r="AQ33519" s="300"/>
      <c r="AR33519" s="300"/>
      <c r="AS33519" s="300"/>
      <c r="AT33519" s="300"/>
      <c r="AU33519" s="300"/>
      <c r="AV33519" s="300"/>
      <c r="AW33519" s="300"/>
      <c r="AX33519" s="300"/>
      <c r="AY33519" s="300"/>
      <c r="AZ33519" s="300"/>
      <c r="BA33519" s="300"/>
      <c r="BB33519" s="300"/>
      <c r="BC33519" s="300"/>
      <c r="BD33519" s="300"/>
      <c r="BE33519" s="300"/>
      <c r="BF33519" s="300"/>
      <c r="BG33519" s="300"/>
      <c r="BH33519" s="300"/>
      <c r="BI33519" s="300"/>
      <c r="BJ33519" s="300"/>
      <c r="BK33519" s="300"/>
      <c r="BL33519" s="300"/>
      <c r="BM33519" s="300"/>
      <c r="BN33519" s="300"/>
      <c r="BO33519" s="300"/>
      <c r="BP33519" s="300"/>
      <c r="BQ33519" s="300"/>
      <c r="BR33519" s="300"/>
      <c r="BS33519" s="300"/>
      <c r="BT33519" s="300"/>
      <c r="BU33519" s="300"/>
      <c r="BV33519" s="300"/>
      <c r="BW33519" s="300"/>
      <c r="BX33519" s="300"/>
      <c r="BY33519" s="300"/>
      <c r="BZ33519" s="300"/>
      <c r="CA33519" s="300"/>
      <c r="CB33519" s="300"/>
      <c r="CC33519" s="300"/>
      <c r="CD33519" s="300"/>
      <c r="CE33519" s="300"/>
      <c r="CF33519" s="300"/>
      <c r="CG33519" s="300"/>
      <c r="CH33519" s="300"/>
      <c r="CI33519" s="300"/>
      <c r="CJ33519" s="300"/>
      <c r="CK33519" s="300"/>
      <c r="CL33519" s="300"/>
      <c r="CM33519" s="300"/>
      <c r="CN33519" s="300"/>
      <c r="CO33519" s="300"/>
      <c r="CP33519" s="300"/>
      <c r="CQ33519" s="300"/>
      <c r="CR33519" s="300"/>
      <c r="CS33519" s="300"/>
      <c r="CT33519" s="300"/>
      <c r="CU33519" s="300"/>
      <c r="CV33519" s="300"/>
      <c r="CW33519" s="300"/>
      <c r="CX33519" s="300"/>
      <c r="CY33519" s="300"/>
      <c r="CZ33519" s="300"/>
      <c r="DA33519" s="300"/>
      <c r="DB33519" s="300"/>
      <c r="DC33519" s="300"/>
      <c r="DD33519" s="300"/>
      <c r="DE33519" s="300"/>
      <c r="DF33519" s="300"/>
      <c r="DG33519" s="300"/>
      <c r="DH33519" s="300"/>
      <c r="DI33519" s="300"/>
      <c r="DJ33519" s="300"/>
      <c r="DK33519" s="300"/>
      <c r="DL33519" s="300"/>
      <c r="DM33519" s="300"/>
      <c r="DN33519" s="300"/>
      <c r="DO33519" s="300"/>
      <c r="DP33519" s="300"/>
      <c r="DQ33519" s="300"/>
      <c r="DR33519" s="300"/>
      <c r="DS33519" s="300"/>
      <c r="DT33519" s="300"/>
      <c r="DU33519" s="300"/>
      <c r="DV33519" s="300"/>
      <c r="DW33519" s="300"/>
      <c r="DX33519" s="300"/>
      <c r="DY33519" s="300"/>
      <c r="DZ33519" s="300"/>
      <c r="EA33519" s="300"/>
      <c r="EB33519" s="300"/>
      <c r="EC33519" s="300"/>
      <c r="ED33519" s="300"/>
      <c r="EE33519" s="300"/>
      <c r="EF33519" s="300"/>
      <c r="EG33519" s="300"/>
      <c r="EH33519" s="300"/>
      <c r="EI33519" s="300"/>
      <c r="EJ33519" s="300"/>
      <c r="EK33519" s="300"/>
      <c r="EL33519" s="300"/>
      <c r="EM33519" s="300"/>
      <c r="EN33519" s="300"/>
      <c r="EO33519" s="300"/>
      <c r="EP33519" s="300"/>
      <c r="EQ33519" s="300"/>
      <c r="ER33519" s="300"/>
      <c r="ES33519" s="300"/>
      <c r="ET33519" s="300"/>
      <c r="EU33519" s="300"/>
      <c r="EV33519" s="300"/>
      <c r="EW33519" s="300"/>
      <c r="EX33519" s="300"/>
      <c r="EY33519" s="300"/>
      <c r="EZ33519" s="300"/>
      <c r="FA33519" s="300"/>
      <c r="FB33519" s="300"/>
      <c r="FC33519" s="300"/>
      <c r="FD33519" s="300"/>
      <c r="FE33519" s="300"/>
      <c r="FF33519" s="300"/>
      <c r="FG33519" s="300"/>
      <c r="FH33519" s="300"/>
      <c r="FI33519" s="300"/>
      <c r="FJ33519" s="300"/>
      <c r="FK33519" s="300"/>
      <c r="FL33519" s="300"/>
      <c r="FM33519" s="300"/>
      <c r="FN33519" s="300"/>
      <c r="FO33519" s="300"/>
      <c r="FP33519" s="300"/>
      <c r="FQ33519" s="300"/>
      <c r="FR33519" s="300"/>
      <c r="FS33519" s="300"/>
      <c r="FT33519" s="300"/>
      <c r="FU33519" s="300"/>
      <c r="FV33519" s="300"/>
      <c r="FW33519" s="300"/>
      <c r="FX33519" s="300"/>
      <c r="FY33519" s="300"/>
      <c r="FZ33519" s="300"/>
      <c r="GA33519" s="300"/>
      <c r="GB33519" s="300"/>
      <c r="GC33519" s="300"/>
      <c r="GD33519" s="300"/>
      <c r="GE33519" s="300"/>
      <c r="GF33519" s="300"/>
      <c r="GG33519" s="300"/>
      <c r="GH33519" s="300"/>
      <c r="GI33519" s="300"/>
      <c r="GJ33519" s="300"/>
      <c r="GK33519" s="300"/>
    </row>
    <row r="33520" spans="4:193" x14ac:dyDescent="0.25">
      <c r="D33520" s="300"/>
      <c r="J33520" s="300"/>
      <c r="K33520" s="300"/>
      <c r="L33520" s="300"/>
      <c r="M33520" s="300"/>
      <c r="N33520" s="300"/>
      <c r="O33520" s="300"/>
      <c r="P33520" s="300"/>
      <c r="Q33520" s="300"/>
      <c r="R33520" s="300"/>
      <c r="S33520" s="300"/>
      <c r="T33520" s="300"/>
      <c r="U33520" s="300"/>
      <c r="V33520" s="300"/>
      <c r="W33520" s="300"/>
      <c r="X33520" s="300"/>
      <c r="Y33520" s="300"/>
      <c r="Z33520" s="300"/>
      <c r="AA33520" s="300"/>
      <c r="AB33520" s="300"/>
      <c r="AC33520" s="300"/>
      <c r="AD33520" s="300"/>
      <c r="AE33520" s="300"/>
      <c r="AF33520" s="300"/>
      <c r="AG33520" s="300"/>
      <c r="AH33520" s="300"/>
      <c r="AI33520" s="300"/>
      <c r="AJ33520" s="300"/>
      <c r="AK33520" s="300"/>
      <c r="AL33520" s="300"/>
      <c r="AM33520" s="300"/>
      <c r="AN33520" s="300"/>
      <c r="AO33520" s="300"/>
      <c r="AP33520" s="300"/>
      <c r="AQ33520" s="300"/>
      <c r="AR33520" s="300"/>
      <c r="AS33520" s="300"/>
      <c r="AT33520" s="300"/>
      <c r="AU33520" s="300"/>
      <c r="AV33520" s="300"/>
      <c r="AW33520" s="300"/>
      <c r="AX33520" s="300"/>
      <c r="AY33520" s="300"/>
      <c r="AZ33520" s="300"/>
      <c r="BA33520" s="300"/>
      <c r="BB33520" s="300"/>
      <c r="BC33520" s="300"/>
      <c r="BD33520" s="300"/>
      <c r="BE33520" s="300"/>
      <c r="BF33520" s="300"/>
      <c r="BG33520" s="300"/>
      <c r="BH33520" s="300"/>
      <c r="BI33520" s="300"/>
      <c r="BJ33520" s="300"/>
      <c r="BK33520" s="300"/>
      <c r="BL33520" s="300"/>
      <c r="BM33520" s="300"/>
      <c r="BN33520" s="300"/>
      <c r="BO33520" s="300"/>
      <c r="BP33520" s="300"/>
      <c r="BQ33520" s="300"/>
      <c r="BR33520" s="300"/>
      <c r="BS33520" s="300"/>
      <c r="BT33520" s="300"/>
      <c r="BU33520" s="300"/>
      <c r="BV33520" s="300"/>
      <c r="BW33520" s="300"/>
      <c r="BX33520" s="300"/>
      <c r="BY33520" s="300"/>
      <c r="BZ33520" s="300"/>
      <c r="CA33520" s="300"/>
      <c r="CB33520" s="300"/>
      <c r="CC33520" s="300"/>
      <c r="CD33520" s="300"/>
      <c r="CE33520" s="300"/>
      <c r="CF33520" s="300"/>
      <c r="CG33520" s="300"/>
      <c r="CH33520" s="300"/>
      <c r="CI33520" s="300"/>
      <c r="CJ33520" s="300"/>
      <c r="CK33520" s="300"/>
      <c r="CL33520" s="300"/>
      <c r="CM33520" s="300"/>
      <c r="CN33520" s="300"/>
      <c r="CO33520" s="300"/>
      <c r="CP33520" s="300"/>
      <c r="CQ33520" s="300"/>
      <c r="CR33520" s="300"/>
      <c r="CS33520" s="300"/>
      <c r="CT33520" s="300"/>
      <c r="CU33520" s="300"/>
      <c r="CV33520" s="300"/>
      <c r="CW33520" s="300"/>
      <c r="CX33520" s="300"/>
      <c r="CY33520" s="300"/>
      <c r="CZ33520" s="300"/>
      <c r="DA33520" s="300"/>
      <c r="DB33520" s="300"/>
      <c r="DC33520" s="300"/>
      <c r="DD33520" s="300"/>
      <c r="DE33520" s="300"/>
      <c r="DF33520" s="300"/>
      <c r="DG33520" s="300"/>
      <c r="DH33520" s="300"/>
      <c r="DI33520" s="300"/>
      <c r="DJ33520" s="300"/>
      <c r="DK33520" s="300"/>
      <c r="DL33520" s="300"/>
      <c r="DM33520" s="300"/>
      <c r="DN33520" s="300"/>
      <c r="DO33520" s="300"/>
      <c r="DP33520" s="300"/>
      <c r="DQ33520" s="300"/>
      <c r="DR33520" s="300"/>
      <c r="DS33520" s="300"/>
      <c r="DT33520" s="300"/>
      <c r="DU33520" s="300"/>
      <c r="DV33520" s="300"/>
      <c r="DW33520" s="300"/>
      <c r="DX33520" s="300"/>
      <c r="DY33520" s="300"/>
      <c r="DZ33520" s="300"/>
      <c r="EA33520" s="300"/>
      <c r="EB33520" s="300"/>
      <c r="EC33520" s="300"/>
      <c r="ED33520" s="300"/>
      <c r="EE33520" s="300"/>
      <c r="EF33520" s="300"/>
      <c r="EG33520" s="300"/>
      <c r="EH33520" s="300"/>
      <c r="EI33520" s="300"/>
      <c r="EJ33520" s="300"/>
      <c r="EK33520" s="300"/>
      <c r="EL33520" s="300"/>
      <c r="EM33520" s="300"/>
      <c r="EN33520" s="300"/>
      <c r="EO33520" s="300"/>
      <c r="EP33520" s="300"/>
      <c r="EQ33520" s="300"/>
      <c r="ER33520" s="300"/>
      <c r="ES33520" s="300"/>
      <c r="ET33520" s="300"/>
      <c r="EU33520" s="300"/>
      <c r="EV33520" s="300"/>
      <c r="EW33520" s="300"/>
      <c r="EX33520" s="300"/>
      <c r="EY33520" s="300"/>
      <c r="EZ33520" s="300"/>
      <c r="FA33520" s="300"/>
      <c r="FB33520" s="300"/>
      <c r="FC33520" s="300"/>
      <c r="FD33520" s="300"/>
      <c r="FE33520" s="300"/>
      <c r="FF33520" s="300"/>
      <c r="FG33520" s="300"/>
      <c r="FH33520" s="300"/>
      <c r="FI33520" s="300"/>
      <c r="FJ33520" s="300"/>
      <c r="FK33520" s="300"/>
      <c r="FL33520" s="300"/>
      <c r="FM33520" s="300"/>
      <c r="FN33520" s="300"/>
      <c r="FO33520" s="300"/>
      <c r="FP33520" s="300"/>
      <c r="FQ33520" s="300"/>
      <c r="FR33520" s="300"/>
      <c r="FS33520" s="300"/>
      <c r="FT33520" s="300"/>
      <c r="FU33520" s="300"/>
      <c r="FV33520" s="300"/>
      <c r="FW33520" s="300"/>
      <c r="FX33520" s="300"/>
      <c r="FY33520" s="300"/>
      <c r="FZ33520" s="300"/>
      <c r="GA33520" s="300"/>
      <c r="GB33520" s="300"/>
      <c r="GC33520" s="300"/>
      <c r="GD33520" s="300"/>
      <c r="GE33520" s="300"/>
      <c r="GF33520" s="300"/>
      <c r="GG33520" s="300"/>
      <c r="GH33520" s="300"/>
      <c r="GI33520" s="300"/>
      <c r="GJ33520" s="300"/>
      <c r="GK33520" s="300"/>
    </row>
    <row r="33521" spans="4:193" x14ac:dyDescent="0.25">
      <c r="D33521" s="300"/>
      <c r="J33521" s="300"/>
      <c r="K33521" s="300"/>
      <c r="L33521" s="300"/>
      <c r="M33521" s="300"/>
      <c r="N33521" s="300"/>
      <c r="O33521" s="300"/>
      <c r="P33521" s="300"/>
      <c r="Q33521" s="300"/>
      <c r="R33521" s="300"/>
      <c r="S33521" s="300"/>
      <c r="T33521" s="300"/>
      <c r="U33521" s="300"/>
      <c r="V33521" s="300"/>
      <c r="W33521" s="300"/>
      <c r="X33521" s="300"/>
      <c r="Y33521" s="300"/>
      <c r="Z33521" s="300"/>
      <c r="AA33521" s="300"/>
      <c r="AB33521" s="300"/>
      <c r="AC33521" s="300"/>
      <c r="AD33521" s="300"/>
      <c r="AE33521" s="300"/>
      <c r="AF33521" s="300"/>
      <c r="AG33521" s="300"/>
      <c r="AH33521" s="300"/>
      <c r="AI33521" s="300"/>
      <c r="AJ33521" s="300"/>
      <c r="AK33521" s="300"/>
      <c r="AL33521" s="300"/>
      <c r="AM33521" s="300"/>
      <c r="AN33521" s="300"/>
      <c r="AO33521" s="300"/>
      <c r="AP33521" s="300"/>
      <c r="AQ33521" s="300"/>
      <c r="AR33521" s="300"/>
      <c r="AS33521" s="300"/>
      <c r="AT33521" s="300"/>
      <c r="AU33521" s="300"/>
      <c r="AV33521" s="300"/>
      <c r="AW33521" s="300"/>
      <c r="AX33521" s="300"/>
      <c r="AY33521" s="300"/>
      <c r="AZ33521" s="300"/>
      <c r="BA33521" s="300"/>
      <c r="BB33521" s="300"/>
      <c r="BC33521" s="300"/>
      <c r="BD33521" s="300"/>
      <c r="BE33521" s="300"/>
      <c r="BF33521" s="300"/>
      <c r="BG33521" s="300"/>
      <c r="BH33521" s="300"/>
      <c r="BI33521" s="300"/>
      <c r="BJ33521" s="300"/>
      <c r="BK33521" s="300"/>
      <c r="BL33521" s="300"/>
      <c r="BM33521" s="300"/>
      <c r="BN33521" s="300"/>
      <c r="BO33521" s="300"/>
      <c r="BP33521" s="300"/>
      <c r="BQ33521" s="300"/>
      <c r="BR33521" s="300"/>
      <c r="BS33521" s="300"/>
      <c r="BT33521" s="300"/>
      <c r="BU33521" s="300"/>
      <c r="BV33521" s="300"/>
      <c r="BW33521" s="300"/>
      <c r="BX33521" s="300"/>
      <c r="BY33521" s="300"/>
      <c r="BZ33521" s="300"/>
      <c r="CA33521" s="300"/>
      <c r="CB33521" s="300"/>
      <c r="CC33521" s="300"/>
      <c r="CD33521" s="300"/>
      <c r="CE33521" s="300"/>
      <c r="CF33521" s="300"/>
      <c r="CG33521" s="300"/>
      <c r="CH33521" s="300"/>
      <c r="CI33521" s="300"/>
      <c r="CJ33521" s="300"/>
      <c r="CK33521" s="300"/>
      <c r="CL33521" s="300"/>
      <c r="CM33521" s="300"/>
      <c r="CN33521" s="300"/>
      <c r="CO33521" s="300"/>
      <c r="CP33521" s="300"/>
      <c r="CQ33521" s="300"/>
      <c r="CR33521" s="300"/>
      <c r="CS33521" s="300"/>
      <c r="CT33521" s="300"/>
      <c r="CU33521" s="300"/>
      <c r="CV33521" s="300"/>
      <c r="CW33521" s="300"/>
      <c r="CX33521" s="300"/>
      <c r="CY33521" s="300"/>
      <c r="CZ33521" s="300"/>
      <c r="DA33521" s="300"/>
      <c r="DB33521" s="300"/>
      <c r="DC33521" s="300"/>
      <c r="DD33521" s="300"/>
      <c r="DE33521" s="300"/>
      <c r="DF33521" s="300"/>
      <c r="DG33521" s="300"/>
      <c r="DH33521" s="300"/>
      <c r="DI33521" s="300"/>
      <c r="DJ33521" s="300"/>
      <c r="DK33521" s="300"/>
      <c r="DL33521" s="300"/>
      <c r="DM33521" s="300"/>
      <c r="DN33521" s="300"/>
      <c r="DO33521" s="300"/>
      <c r="DP33521" s="300"/>
      <c r="DQ33521" s="300"/>
      <c r="DR33521" s="300"/>
      <c r="DS33521" s="300"/>
      <c r="DT33521" s="300"/>
      <c r="DU33521" s="300"/>
      <c r="DV33521" s="300"/>
      <c r="DW33521" s="300"/>
      <c r="DX33521" s="300"/>
      <c r="DY33521" s="300"/>
      <c r="DZ33521" s="300"/>
      <c r="EA33521" s="300"/>
      <c r="EB33521" s="300"/>
      <c r="EC33521" s="300"/>
      <c r="ED33521" s="300"/>
      <c r="EE33521" s="300"/>
      <c r="EF33521" s="300"/>
      <c r="EG33521" s="300"/>
      <c r="EH33521" s="300"/>
      <c r="EI33521" s="300"/>
      <c r="EJ33521" s="300"/>
      <c r="EK33521" s="300"/>
      <c r="EL33521" s="300"/>
      <c r="EM33521" s="300"/>
      <c r="EN33521" s="300"/>
      <c r="EO33521" s="300"/>
      <c r="EP33521" s="300"/>
      <c r="EQ33521" s="300"/>
      <c r="ER33521" s="300"/>
      <c r="ES33521" s="300"/>
      <c r="ET33521" s="300"/>
      <c r="EU33521" s="300"/>
      <c r="EV33521" s="300"/>
      <c r="EW33521" s="300"/>
      <c r="EX33521" s="300"/>
      <c r="EY33521" s="300"/>
      <c r="EZ33521" s="300"/>
      <c r="FA33521" s="300"/>
      <c r="FB33521" s="300"/>
      <c r="FC33521" s="300"/>
      <c r="FD33521" s="300"/>
      <c r="FE33521" s="300"/>
      <c r="FF33521" s="300"/>
      <c r="FG33521" s="300"/>
      <c r="FH33521" s="300"/>
      <c r="FI33521" s="300"/>
      <c r="FJ33521" s="300"/>
      <c r="FK33521" s="300"/>
      <c r="FL33521" s="300"/>
      <c r="FM33521" s="300"/>
      <c r="FN33521" s="300"/>
      <c r="FO33521" s="300"/>
      <c r="FP33521" s="300"/>
      <c r="FQ33521" s="300"/>
      <c r="FR33521" s="300"/>
      <c r="FS33521" s="300"/>
      <c r="FT33521" s="300"/>
      <c r="FU33521" s="300"/>
      <c r="FV33521" s="300"/>
      <c r="FW33521" s="300"/>
      <c r="FX33521" s="300"/>
      <c r="FY33521" s="300"/>
      <c r="FZ33521" s="300"/>
      <c r="GA33521" s="300"/>
      <c r="GB33521" s="300"/>
      <c r="GC33521" s="300"/>
      <c r="GD33521" s="300"/>
      <c r="GE33521" s="300"/>
      <c r="GF33521" s="300"/>
      <c r="GG33521" s="300"/>
      <c r="GH33521" s="300"/>
      <c r="GI33521" s="300"/>
      <c r="GJ33521" s="300"/>
      <c r="GK33521" s="300"/>
    </row>
    <row r="33522" spans="4:193" x14ac:dyDescent="0.25">
      <c r="D33522" s="300"/>
      <c r="J33522" s="300"/>
      <c r="K33522" s="300"/>
      <c r="L33522" s="300"/>
      <c r="M33522" s="300"/>
      <c r="N33522" s="300"/>
      <c r="O33522" s="300"/>
      <c r="P33522" s="300"/>
      <c r="Q33522" s="300"/>
      <c r="R33522" s="300"/>
      <c r="S33522" s="300"/>
      <c r="T33522" s="300"/>
      <c r="U33522" s="300"/>
      <c r="V33522" s="300"/>
      <c r="W33522" s="300"/>
      <c r="X33522" s="300"/>
      <c r="Y33522" s="300"/>
      <c r="Z33522" s="300"/>
      <c r="AA33522" s="300"/>
      <c r="AB33522" s="300"/>
      <c r="AC33522" s="300"/>
      <c r="AD33522" s="300"/>
      <c r="AE33522" s="300"/>
      <c r="AF33522" s="300"/>
      <c r="AG33522" s="300"/>
      <c r="AH33522" s="300"/>
      <c r="AI33522" s="300"/>
      <c r="AJ33522" s="300"/>
      <c r="AK33522" s="300"/>
      <c r="AL33522" s="300"/>
      <c r="AM33522" s="300"/>
      <c r="AN33522" s="300"/>
      <c r="AO33522" s="300"/>
      <c r="AP33522" s="300"/>
      <c r="AQ33522" s="300"/>
      <c r="AR33522" s="300"/>
      <c r="AS33522" s="300"/>
      <c r="AT33522" s="300"/>
      <c r="AU33522" s="300"/>
      <c r="AV33522" s="300"/>
      <c r="AW33522" s="300"/>
      <c r="AX33522" s="300"/>
      <c r="AY33522" s="300"/>
      <c r="AZ33522" s="300"/>
      <c r="BA33522" s="300"/>
      <c r="BB33522" s="300"/>
      <c r="BC33522" s="300"/>
      <c r="BD33522" s="300"/>
      <c r="BE33522" s="300"/>
      <c r="BF33522" s="300"/>
      <c r="BG33522" s="300"/>
      <c r="BH33522" s="300"/>
      <c r="BI33522" s="300"/>
      <c r="BJ33522" s="300"/>
      <c r="BK33522" s="300"/>
      <c r="BL33522" s="300"/>
      <c r="BM33522" s="300"/>
      <c r="BN33522" s="300"/>
      <c r="BO33522" s="300"/>
      <c r="BP33522" s="300"/>
      <c r="BQ33522" s="300"/>
      <c r="BR33522" s="300"/>
      <c r="BS33522" s="300"/>
      <c r="BT33522" s="300"/>
      <c r="BU33522" s="300"/>
      <c r="BV33522" s="300"/>
      <c r="BW33522" s="300"/>
      <c r="BX33522" s="300"/>
      <c r="BY33522" s="300"/>
      <c r="BZ33522" s="300"/>
      <c r="CA33522" s="300"/>
      <c r="CB33522" s="300"/>
      <c r="CC33522" s="300"/>
      <c r="CD33522" s="300"/>
      <c r="CE33522" s="300"/>
      <c r="CF33522" s="300"/>
      <c r="CG33522" s="300"/>
      <c r="CH33522" s="300"/>
      <c r="CI33522" s="300"/>
      <c r="CJ33522" s="300"/>
      <c r="CK33522" s="300"/>
      <c r="CL33522" s="300"/>
      <c r="CM33522" s="300"/>
      <c r="CN33522" s="300"/>
      <c r="CO33522" s="300"/>
      <c r="CP33522" s="300"/>
      <c r="CQ33522" s="300"/>
      <c r="CR33522" s="300"/>
      <c r="CS33522" s="300"/>
      <c r="CT33522" s="300"/>
      <c r="CU33522" s="300"/>
      <c r="CV33522" s="300"/>
      <c r="CW33522" s="300"/>
      <c r="CX33522" s="300"/>
      <c r="CY33522" s="300"/>
      <c r="CZ33522" s="300"/>
      <c r="DA33522" s="300"/>
      <c r="DB33522" s="300"/>
      <c r="DC33522" s="300"/>
      <c r="DD33522" s="300"/>
      <c r="DE33522" s="300"/>
      <c r="DF33522" s="300"/>
      <c r="DG33522" s="300"/>
      <c r="DH33522" s="300"/>
      <c r="DI33522" s="300"/>
      <c r="DJ33522" s="300"/>
      <c r="DK33522" s="300"/>
      <c r="DL33522" s="300"/>
      <c r="DM33522" s="300"/>
      <c r="DN33522" s="300"/>
      <c r="DO33522" s="300"/>
      <c r="DP33522" s="300"/>
      <c r="DQ33522" s="300"/>
      <c r="DR33522" s="300"/>
      <c r="DS33522" s="300"/>
      <c r="DT33522" s="300"/>
      <c r="DU33522" s="300"/>
      <c r="DV33522" s="300"/>
      <c r="DW33522" s="300"/>
      <c r="DX33522" s="300"/>
      <c r="DY33522" s="300"/>
      <c r="DZ33522" s="300"/>
      <c r="EA33522" s="300"/>
      <c r="EB33522" s="300"/>
      <c r="EC33522" s="300"/>
      <c r="ED33522" s="300"/>
      <c r="EE33522" s="300"/>
      <c r="EF33522" s="300"/>
      <c r="EG33522" s="300"/>
      <c r="EH33522" s="300"/>
      <c r="EI33522" s="300"/>
      <c r="EJ33522" s="300"/>
      <c r="EK33522" s="300"/>
      <c r="EL33522" s="300"/>
      <c r="EM33522" s="300"/>
      <c r="EN33522" s="300"/>
      <c r="EO33522" s="300"/>
      <c r="EP33522" s="300"/>
      <c r="EQ33522" s="300"/>
      <c r="ER33522" s="300"/>
      <c r="ES33522" s="300"/>
      <c r="ET33522" s="300"/>
      <c r="EU33522" s="300"/>
      <c r="EV33522" s="300"/>
      <c r="EW33522" s="300"/>
      <c r="EX33522" s="300"/>
      <c r="EY33522" s="300"/>
      <c r="EZ33522" s="300"/>
      <c r="FA33522" s="300"/>
      <c r="FB33522" s="300"/>
      <c r="FC33522" s="300"/>
      <c r="FD33522" s="300"/>
      <c r="FE33522" s="300"/>
      <c r="FF33522" s="300"/>
      <c r="FG33522" s="300"/>
      <c r="FH33522" s="300"/>
      <c r="FI33522" s="300"/>
      <c r="FJ33522" s="300"/>
      <c r="FK33522" s="300"/>
      <c r="FL33522" s="300"/>
      <c r="FM33522" s="300"/>
      <c r="FN33522" s="300"/>
      <c r="FO33522" s="300"/>
      <c r="FP33522" s="300"/>
      <c r="FQ33522" s="300"/>
      <c r="FR33522" s="300"/>
      <c r="FS33522" s="300"/>
      <c r="FT33522" s="300"/>
      <c r="FU33522" s="300"/>
      <c r="FV33522" s="300"/>
      <c r="FW33522" s="300"/>
      <c r="FX33522" s="300"/>
      <c r="FY33522" s="300"/>
      <c r="FZ33522" s="300"/>
      <c r="GA33522" s="300"/>
      <c r="GB33522" s="300"/>
      <c r="GC33522" s="300"/>
      <c r="GD33522" s="300"/>
      <c r="GE33522" s="300"/>
      <c r="GF33522" s="300"/>
      <c r="GG33522" s="300"/>
      <c r="GH33522" s="300"/>
      <c r="GI33522" s="300"/>
      <c r="GJ33522" s="300"/>
      <c r="GK33522" s="300"/>
    </row>
    <row r="33523" spans="4:193" x14ac:dyDescent="0.25">
      <c r="D33523" s="300"/>
      <c r="J33523" s="300"/>
      <c r="K33523" s="300"/>
      <c r="L33523" s="300"/>
      <c r="M33523" s="300"/>
      <c r="N33523" s="300"/>
      <c r="O33523" s="300"/>
      <c r="P33523" s="300"/>
      <c r="Q33523" s="300"/>
      <c r="R33523" s="300"/>
      <c r="S33523" s="300"/>
      <c r="T33523" s="300"/>
      <c r="U33523" s="300"/>
      <c r="V33523" s="300"/>
      <c r="W33523" s="300"/>
      <c r="X33523" s="300"/>
      <c r="Y33523" s="300"/>
      <c r="Z33523" s="300"/>
      <c r="AA33523" s="300"/>
      <c r="AB33523" s="300"/>
      <c r="AC33523" s="300"/>
      <c r="AD33523" s="300"/>
      <c r="AE33523" s="300"/>
      <c r="AF33523" s="300"/>
      <c r="AG33523" s="300"/>
      <c r="AH33523" s="300"/>
      <c r="AI33523" s="300"/>
      <c r="AJ33523" s="300"/>
      <c r="AK33523" s="300"/>
      <c r="AL33523" s="300"/>
      <c r="AM33523" s="300"/>
      <c r="AN33523" s="300"/>
      <c r="AO33523" s="300"/>
      <c r="AP33523" s="300"/>
      <c r="AQ33523" s="300"/>
      <c r="AR33523" s="300"/>
      <c r="AS33523" s="300"/>
      <c r="AT33523" s="300"/>
      <c r="AU33523" s="300"/>
      <c r="AV33523" s="300"/>
      <c r="AW33523" s="300"/>
      <c r="AX33523" s="300"/>
      <c r="AY33523" s="300"/>
      <c r="AZ33523" s="300"/>
      <c r="BA33523" s="300"/>
      <c r="BB33523" s="300"/>
      <c r="BC33523" s="300"/>
      <c r="BD33523" s="300"/>
      <c r="BE33523" s="300"/>
      <c r="BF33523" s="300"/>
      <c r="BG33523" s="300"/>
      <c r="BH33523" s="300"/>
      <c r="BI33523" s="300"/>
      <c r="BJ33523" s="300"/>
      <c r="BK33523" s="300"/>
      <c r="BL33523" s="300"/>
      <c r="BM33523" s="300"/>
      <c r="BN33523" s="300"/>
      <c r="BO33523" s="300"/>
      <c r="BP33523" s="300"/>
      <c r="BQ33523" s="300"/>
      <c r="BR33523" s="300"/>
      <c r="BS33523" s="300"/>
      <c r="BT33523" s="300"/>
      <c r="BU33523" s="300"/>
      <c r="BV33523" s="300"/>
      <c r="BW33523" s="300"/>
      <c r="BX33523" s="300"/>
      <c r="BY33523" s="300"/>
      <c r="BZ33523" s="300"/>
      <c r="CA33523" s="300"/>
      <c r="CB33523" s="300"/>
      <c r="CC33523" s="300"/>
      <c r="CD33523" s="300"/>
      <c r="CE33523" s="300"/>
      <c r="CF33523" s="300"/>
      <c r="CG33523" s="300"/>
      <c r="CH33523" s="300"/>
      <c r="CI33523" s="300"/>
      <c r="CJ33523" s="300"/>
      <c r="CK33523" s="300"/>
      <c r="CL33523" s="300"/>
      <c r="CM33523" s="300"/>
      <c r="CN33523" s="300"/>
      <c r="CO33523" s="300"/>
      <c r="CP33523" s="300"/>
      <c r="CQ33523" s="300"/>
      <c r="CR33523" s="300"/>
      <c r="CS33523" s="300"/>
      <c r="CT33523" s="300"/>
      <c r="CU33523" s="300"/>
      <c r="CV33523" s="300"/>
      <c r="CW33523" s="300"/>
      <c r="CX33523" s="300"/>
      <c r="CY33523" s="300"/>
      <c r="CZ33523" s="300"/>
      <c r="DA33523" s="300"/>
      <c r="DB33523" s="300"/>
      <c r="DC33523" s="300"/>
      <c r="DD33523" s="300"/>
      <c r="DE33523" s="300"/>
      <c r="DF33523" s="300"/>
      <c r="DG33523" s="300"/>
      <c r="DH33523" s="300"/>
      <c r="DI33523" s="300"/>
      <c r="DJ33523" s="300"/>
      <c r="DK33523" s="300"/>
      <c r="DL33523" s="300"/>
      <c r="DM33523" s="300"/>
      <c r="DN33523" s="300"/>
      <c r="DO33523" s="300"/>
      <c r="DP33523" s="300"/>
      <c r="DQ33523" s="300"/>
      <c r="DR33523" s="300"/>
      <c r="DS33523" s="300"/>
      <c r="DT33523" s="300"/>
      <c r="DU33523" s="300"/>
      <c r="DV33523" s="300"/>
      <c r="DW33523" s="300"/>
      <c r="DX33523" s="300"/>
      <c r="DY33523" s="300"/>
      <c r="DZ33523" s="300"/>
      <c r="EA33523" s="300"/>
      <c r="EB33523" s="300"/>
      <c r="EC33523" s="300"/>
      <c r="ED33523" s="300"/>
      <c r="EE33523" s="300"/>
      <c r="EF33523" s="300"/>
      <c r="EG33523" s="300"/>
      <c r="EH33523" s="300"/>
      <c r="EI33523" s="300"/>
      <c r="EJ33523" s="300"/>
      <c r="EK33523" s="300"/>
      <c r="EL33523" s="300"/>
      <c r="EM33523" s="300"/>
      <c r="EN33523" s="300"/>
      <c r="EO33523" s="300"/>
      <c r="EP33523" s="300"/>
      <c r="EQ33523" s="300"/>
      <c r="ER33523" s="300"/>
      <c r="ES33523" s="300"/>
      <c r="ET33523" s="300"/>
      <c r="EU33523" s="300"/>
      <c r="EV33523" s="300"/>
      <c r="EW33523" s="300"/>
      <c r="EX33523" s="300"/>
      <c r="EY33523" s="300"/>
      <c r="EZ33523" s="300"/>
      <c r="FA33523" s="300"/>
      <c r="FB33523" s="300"/>
      <c r="FC33523" s="300"/>
      <c r="FD33523" s="300"/>
      <c r="FE33523" s="300"/>
      <c r="FF33523" s="300"/>
      <c r="FG33523" s="300"/>
      <c r="FH33523" s="300"/>
      <c r="FI33523" s="300"/>
      <c r="FJ33523" s="300"/>
      <c r="FK33523" s="300"/>
      <c r="FL33523" s="300"/>
      <c r="FM33523" s="300"/>
      <c r="FN33523" s="300"/>
      <c r="FO33523" s="300"/>
      <c r="FP33523" s="300"/>
      <c r="FQ33523" s="300"/>
      <c r="FR33523" s="300"/>
      <c r="FS33523" s="300"/>
      <c r="FT33523" s="300"/>
      <c r="FU33523" s="300"/>
      <c r="FV33523" s="300"/>
      <c r="FW33523" s="300"/>
      <c r="FX33523" s="300"/>
      <c r="FY33523" s="300"/>
      <c r="FZ33523" s="300"/>
      <c r="GA33523" s="300"/>
      <c r="GB33523" s="300"/>
      <c r="GC33523" s="300"/>
      <c r="GD33523" s="300"/>
      <c r="GE33523" s="300"/>
      <c r="GF33523" s="300"/>
      <c r="GG33523" s="300"/>
      <c r="GH33523" s="300"/>
      <c r="GI33523" s="300"/>
      <c r="GJ33523" s="300"/>
      <c r="GK33523" s="300"/>
    </row>
    <row r="33524" spans="4:193" x14ac:dyDescent="0.25">
      <c r="D33524" s="300"/>
      <c r="J33524" s="300"/>
      <c r="K33524" s="300"/>
      <c r="L33524" s="300"/>
      <c r="M33524" s="300"/>
      <c r="N33524" s="300"/>
      <c r="O33524" s="300"/>
      <c r="P33524" s="300"/>
      <c r="Q33524" s="300"/>
      <c r="R33524" s="300"/>
      <c r="S33524" s="300"/>
      <c r="T33524" s="300"/>
      <c r="U33524" s="300"/>
      <c r="V33524" s="300"/>
      <c r="W33524" s="300"/>
      <c r="X33524" s="300"/>
      <c r="Y33524" s="300"/>
      <c r="Z33524" s="300"/>
      <c r="AA33524" s="300"/>
      <c r="AB33524" s="300"/>
      <c r="AC33524" s="300"/>
      <c r="AD33524" s="300"/>
      <c r="AE33524" s="300"/>
      <c r="AF33524" s="300"/>
      <c r="AG33524" s="300"/>
      <c r="AH33524" s="300"/>
      <c r="AI33524" s="300"/>
      <c r="AJ33524" s="300"/>
      <c r="AK33524" s="300"/>
      <c r="AL33524" s="300"/>
      <c r="AM33524" s="300"/>
      <c r="AN33524" s="300"/>
      <c r="AO33524" s="300"/>
      <c r="AP33524" s="300"/>
      <c r="AQ33524" s="300"/>
      <c r="AR33524" s="300"/>
      <c r="AS33524" s="300"/>
      <c r="AT33524" s="300"/>
      <c r="AU33524" s="300"/>
      <c r="AV33524" s="300"/>
      <c r="AW33524" s="300"/>
      <c r="AX33524" s="300"/>
      <c r="AY33524" s="300"/>
      <c r="AZ33524" s="300"/>
      <c r="BA33524" s="300"/>
      <c r="BB33524" s="300"/>
      <c r="BC33524" s="300"/>
      <c r="BD33524" s="300"/>
      <c r="BE33524" s="300"/>
      <c r="BF33524" s="300"/>
      <c r="BG33524" s="300"/>
      <c r="BH33524" s="300"/>
      <c r="BI33524" s="300"/>
      <c r="BJ33524" s="300"/>
      <c r="BK33524" s="300"/>
      <c r="BL33524" s="300"/>
      <c r="BM33524" s="300"/>
      <c r="BN33524" s="300"/>
      <c r="BO33524" s="300"/>
      <c r="BP33524" s="300"/>
      <c r="BQ33524" s="300"/>
      <c r="BR33524" s="300"/>
      <c r="BS33524" s="300"/>
      <c r="BT33524" s="300"/>
      <c r="BU33524" s="300"/>
      <c r="BV33524" s="300"/>
      <c r="BW33524" s="300"/>
      <c r="BX33524" s="300"/>
      <c r="BY33524" s="300"/>
      <c r="BZ33524" s="300"/>
      <c r="CA33524" s="300"/>
      <c r="CB33524" s="300"/>
      <c r="CC33524" s="300"/>
      <c r="CD33524" s="300"/>
      <c r="CE33524" s="300"/>
      <c r="CF33524" s="300"/>
      <c r="CG33524" s="300"/>
      <c r="CH33524" s="300"/>
      <c r="CI33524" s="300"/>
      <c r="CJ33524" s="300"/>
      <c r="CK33524" s="300"/>
      <c r="CL33524" s="300"/>
      <c r="CM33524" s="300"/>
      <c r="CN33524" s="300"/>
      <c r="CO33524" s="300"/>
      <c r="CP33524" s="300"/>
      <c r="CQ33524" s="300"/>
      <c r="CR33524" s="300"/>
      <c r="CS33524" s="300"/>
      <c r="CT33524" s="300"/>
      <c r="CU33524" s="300"/>
      <c r="CV33524" s="300"/>
      <c r="CW33524" s="300"/>
      <c r="CX33524" s="300"/>
      <c r="CY33524" s="300"/>
      <c r="CZ33524" s="300"/>
      <c r="DA33524" s="300"/>
      <c r="DB33524" s="300"/>
      <c r="DC33524" s="300"/>
      <c r="DD33524" s="300"/>
      <c r="DE33524" s="300"/>
      <c r="DF33524" s="300"/>
      <c r="DG33524" s="300"/>
      <c r="DH33524" s="300"/>
      <c r="DI33524" s="300"/>
      <c r="DJ33524" s="300"/>
      <c r="DK33524" s="300"/>
      <c r="DL33524" s="300"/>
      <c r="DM33524" s="300"/>
      <c r="DN33524" s="300"/>
      <c r="DO33524" s="300"/>
      <c r="DP33524" s="300"/>
      <c r="DQ33524" s="300"/>
      <c r="DR33524" s="300"/>
      <c r="DS33524" s="300"/>
      <c r="DT33524" s="300"/>
      <c r="DU33524" s="300"/>
      <c r="DV33524" s="300"/>
      <c r="DW33524" s="300"/>
      <c r="DX33524" s="300"/>
      <c r="DY33524" s="300"/>
      <c r="DZ33524" s="300"/>
      <c r="EA33524" s="300"/>
      <c r="EB33524" s="300"/>
      <c r="EC33524" s="300"/>
      <c r="ED33524" s="300"/>
      <c r="EE33524" s="300"/>
      <c r="EF33524" s="300"/>
      <c r="EG33524" s="300"/>
      <c r="EH33524" s="300"/>
      <c r="EI33524" s="300"/>
      <c r="EJ33524" s="300"/>
      <c r="EK33524" s="300"/>
      <c r="EL33524" s="300"/>
      <c r="EM33524" s="300"/>
      <c r="EN33524" s="300"/>
      <c r="EO33524" s="300"/>
      <c r="EP33524" s="300"/>
      <c r="EQ33524" s="300"/>
      <c r="ER33524" s="300"/>
      <c r="ES33524" s="300"/>
      <c r="ET33524" s="300"/>
      <c r="EU33524" s="300"/>
      <c r="EV33524" s="300"/>
      <c r="EW33524" s="300"/>
      <c r="EX33524" s="300"/>
      <c r="EY33524" s="300"/>
      <c r="EZ33524" s="300"/>
      <c r="FA33524" s="300"/>
      <c r="FB33524" s="300"/>
      <c r="FC33524" s="300"/>
      <c r="FD33524" s="300"/>
      <c r="FE33524" s="300"/>
      <c r="FF33524" s="300"/>
      <c r="FG33524" s="300"/>
      <c r="FH33524" s="300"/>
      <c r="FI33524" s="300"/>
      <c r="FJ33524" s="300"/>
      <c r="FK33524" s="300"/>
      <c r="FL33524" s="300"/>
      <c r="FM33524" s="300"/>
      <c r="FN33524" s="300"/>
      <c r="FO33524" s="300"/>
      <c r="FP33524" s="300"/>
      <c r="FQ33524" s="300"/>
      <c r="FR33524" s="300"/>
      <c r="FS33524" s="300"/>
      <c r="FT33524" s="300"/>
      <c r="FU33524" s="300"/>
      <c r="FV33524" s="300"/>
      <c r="FW33524" s="300"/>
      <c r="FX33524" s="300"/>
      <c r="FY33524" s="300"/>
      <c r="FZ33524" s="300"/>
      <c r="GA33524" s="300"/>
      <c r="GB33524" s="300"/>
      <c r="GC33524" s="300"/>
      <c r="GD33524" s="300"/>
      <c r="GE33524" s="300"/>
      <c r="GF33524" s="300"/>
      <c r="GG33524" s="300"/>
      <c r="GH33524" s="300"/>
      <c r="GI33524" s="300"/>
      <c r="GJ33524" s="300"/>
      <c r="GK33524" s="300"/>
    </row>
    <row r="33525" spans="4:193" x14ac:dyDescent="0.25">
      <c r="D33525" s="300"/>
      <c r="J33525" s="300"/>
      <c r="K33525" s="300"/>
      <c r="L33525" s="300"/>
      <c r="M33525" s="300"/>
      <c r="N33525" s="300"/>
      <c r="O33525" s="300"/>
      <c r="P33525" s="300"/>
      <c r="Q33525" s="300"/>
      <c r="R33525" s="300"/>
      <c r="S33525" s="300"/>
      <c r="T33525" s="300"/>
      <c r="U33525" s="300"/>
      <c r="V33525" s="300"/>
      <c r="W33525" s="300"/>
      <c r="X33525" s="300"/>
      <c r="Y33525" s="300"/>
      <c r="Z33525" s="300"/>
      <c r="AA33525" s="300"/>
      <c r="AB33525" s="300"/>
      <c r="AC33525" s="300"/>
      <c r="AD33525" s="300"/>
      <c r="AE33525" s="300"/>
      <c r="AF33525" s="300"/>
      <c r="AG33525" s="300"/>
      <c r="AH33525" s="300"/>
      <c r="AI33525" s="300"/>
      <c r="AJ33525" s="300"/>
      <c r="AK33525" s="300"/>
      <c r="AL33525" s="300"/>
      <c r="AM33525" s="300"/>
      <c r="AN33525" s="300"/>
      <c r="AO33525" s="300"/>
      <c r="AP33525" s="300"/>
      <c r="AQ33525" s="300"/>
      <c r="AR33525" s="300"/>
      <c r="AS33525" s="300"/>
      <c r="AT33525" s="300"/>
      <c r="AU33525" s="300"/>
      <c r="AV33525" s="300"/>
      <c r="AW33525" s="300"/>
      <c r="AX33525" s="300"/>
      <c r="AY33525" s="300"/>
      <c r="AZ33525" s="300"/>
      <c r="BA33525" s="300"/>
      <c r="BB33525" s="300"/>
      <c r="BC33525" s="300"/>
      <c r="BD33525" s="300"/>
      <c r="BE33525" s="300"/>
      <c r="BF33525" s="300"/>
      <c r="BG33525" s="300"/>
      <c r="BH33525" s="300"/>
      <c r="BI33525" s="300"/>
      <c r="BJ33525" s="300"/>
      <c r="BK33525" s="300"/>
      <c r="BL33525" s="300"/>
      <c r="BM33525" s="300"/>
      <c r="BN33525" s="300"/>
      <c r="BO33525" s="300"/>
      <c r="BP33525" s="300"/>
      <c r="BQ33525" s="300"/>
      <c r="BR33525" s="300"/>
      <c r="BS33525" s="300"/>
      <c r="BT33525" s="300"/>
      <c r="BU33525" s="300"/>
      <c r="BV33525" s="300"/>
      <c r="BW33525" s="300"/>
      <c r="BX33525" s="300"/>
      <c r="BY33525" s="300"/>
      <c r="BZ33525" s="300"/>
      <c r="CA33525" s="300"/>
      <c r="CB33525" s="300"/>
      <c r="CC33525" s="300"/>
      <c r="CD33525" s="300"/>
      <c r="CE33525" s="300"/>
      <c r="CF33525" s="300"/>
      <c r="CG33525" s="300"/>
      <c r="CH33525" s="300"/>
      <c r="CI33525" s="300"/>
      <c r="CJ33525" s="300"/>
      <c r="CK33525" s="300"/>
      <c r="CL33525" s="300"/>
      <c r="CM33525" s="300"/>
      <c r="CN33525" s="300"/>
      <c r="CO33525" s="300"/>
      <c r="CP33525" s="300"/>
      <c r="CQ33525" s="300"/>
      <c r="CR33525" s="300"/>
      <c r="CS33525" s="300"/>
      <c r="CT33525" s="300"/>
      <c r="CU33525" s="300"/>
      <c r="CV33525" s="300"/>
      <c r="CW33525" s="300"/>
      <c r="CX33525" s="300"/>
      <c r="CY33525" s="300"/>
      <c r="CZ33525" s="300"/>
      <c r="DA33525" s="300"/>
      <c r="DB33525" s="300"/>
      <c r="DC33525" s="300"/>
      <c r="DD33525" s="300"/>
      <c r="DE33525" s="300"/>
      <c r="DF33525" s="300"/>
      <c r="DG33525" s="300"/>
      <c r="DH33525" s="300"/>
      <c r="DI33525" s="300"/>
      <c r="DJ33525" s="300"/>
      <c r="DK33525" s="300"/>
      <c r="DL33525" s="300"/>
      <c r="DM33525" s="300"/>
      <c r="DN33525" s="300"/>
      <c r="DO33525" s="300"/>
      <c r="DP33525" s="300"/>
      <c r="DQ33525" s="300"/>
      <c r="DR33525" s="300"/>
      <c r="DS33525" s="300"/>
      <c r="DT33525" s="300"/>
      <c r="DU33525" s="300"/>
      <c r="DV33525" s="300"/>
      <c r="DW33525" s="300"/>
      <c r="DX33525" s="300"/>
      <c r="DY33525" s="300"/>
      <c r="DZ33525" s="300"/>
      <c r="EA33525" s="300"/>
      <c r="EB33525" s="300"/>
      <c r="EC33525" s="300"/>
      <c r="ED33525" s="300"/>
      <c r="EE33525" s="300"/>
      <c r="EF33525" s="300"/>
      <c r="EG33525" s="300"/>
      <c r="EH33525" s="300"/>
      <c r="EI33525" s="300"/>
      <c r="EJ33525" s="300"/>
      <c r="EK33525" s="300"/>
      <c r="EL33525" s="300"/>
      <c r="EM33525" s="300"/>
      <c r="EN33525" s="300"/>
      <c r="EO33525" s="300"/>
      <c r="EP33525" s="300"/>
      <c r="EQ33525" s="300"/>
      <c r="ER33525" s="300"/>
      <c r="ES33525" s="300"/>
      <c r="ET33525" s="300"/>
      <c r="EU33525" s="300"/>
      <c r="EV33525" s="300"/>
      <c r="EW33525" s="300"/>
      <c r="EX33525" s="300"/>
      <c r="EY33525" s="300"/>
      <c r="EZ33525" s="300"/>
      <c r="FA33525" s="300"/>
      <c r="FB33525" s="300"/>
      <c r="FC33525" s="300"/>
      <c r="FD33525" s="300"/>
      <c r="FE33525" s="300"/>
      <c r="FF33525" s="300"/>
      <c r="FG33525" s="300"/>
      <c r="FH33525" s="300"/>
      <c r="FI33525" s="300"/>
      <c r="FJ33525" s="300"/>
      <c r="FK33525" s="300"/>
      <c r="FL33525" s="300"/>
      <c r="FM33525" s="300"/>
      <c r="FN33525" s="300"/>
      <c r="FO33525" s="300"/>
      <c r="FP33525" s="300"/>
      <c r="FQ33525" s="300"/>
      <c r="FR33525" s="300"/>
      <c r="FS33525" s="300"/>
      <c r="FT33525" s="300"/>
      <c r="FU33525" s="300"/>
      <c r="FV33525" s="300"/>
      <c r="FW33525" s="300"/>
      <c r="FX33525" s="300"/>
      <c r="FY33525" s="300"/>
      <c r="FZ33525" s="300"/>
      <c r="GA33525" s="300"/>
      <c r="GB33525" s="300"/>
      <c r="GC33525" s="300"/>
      <c r="GD33525" s="300"/>
      <c r="GE33525" s="300"/>
      <c r="GF33525" s="300"/>
      <c r="GG33525" s="300"/>
      <c r="GH33525" s="300"/>
      <c r="GI33525" s="300"/>
      <c r="GJ33525" s="300"/>
      <c r="GK33525" s="300"/>
    </row>
    <row r="33526" spans="4:193" x14ac:dyDescent="0.25">
      <c r="D33526" s="300"/>
      <c r="J33526" s="300"/>
      <c r="K33526" s="300"/>
      <c r="L33526" s="300"/>
      <c r="M33526" s="300"/>
      <c r="N33526" s="300"/>
      <c r="O33526" s="300"/>
      <c r="P33526" s="300"/>
      <c r="Q33526" s="300"/>
      <c r="R33526" s="300"/>
      <c r="S33526" s="300"/>
      <c r="T33526" s="300"/>
      <c r="U33526" s="300"/>
      <c r="V33526" s="300"/>
      <c r="W33526" s="300"/>
      <c r="X33526" s="300"/>
      <c r="Y33526" s="300"/>
      <c r="Z33526" s="300"/>
      <c r="AA33526" s="300"/>
      <c r="AB33526" s="300"/>
      <c r="AC33526" s="300"/>
      <c r="AD33526" s="300"/>
      <c r="AE33526" s="300"/>
      <c r="AF33526" s="300"/>
      <c r="AG33526" s="300"/>
      <c r="AH33526" s="300"/>
      <c r="AI33526" s="300"/>
      <c r="AJ33526" s="300"/>
      <c r="AK33526" s="300"/>
      <c r="AL33526" s="300"/>
      <c r="AM33526" s="300"/>
      <c r="AN33526" s="300"/>
      <c r="AO33526" s="300"/>
      <c r="AP33526" s="300"/>
      <c r="AQ33526" s="300"/>
      <c r="AR33526" s="300"/>
      <c r="AS33526" s="300"/>
      <c r="AT33526" s="300"/>
      <c r="AU33526" s="300"/>
      <c r="AV33526" s="300"/>
      <c r="AW33526" s="300"/>
      <c r="AX33526" s="300"/>
      <c r="AY33526" s="300"/>
      <c r="AZ33526" s="300"/>
      <c r="BA33526" s="300"/>
      <c r="BB33526" s="300"/>
      <c r="BC33526" s="300"/>
      <c r="BD33526" s="300"/>
      <c r="BE33526" s="300"/>
      <c r="BF33526" s="300"/>
      <c r="BG33526" s="300"/>
      <c r="BH33526" s="300"/>
      <c r="BI33526" s="300"/>
      <c r="BJ33526" s="300"/>
      <c r="BK33526" s="300"/>
      <c r="BL33526" s="300"/>
      <c r="BM33526" s="300"/>
      <c r="BN33526" s="300"/>
      <c r="BO33526" s="300"/>
      <c r="BP33526" s="300"/>
      <c r="BQ33526" s="300"/>
      <c r="BR33526" s="300"/>
      <c r="BS33526" s="300"/>
      <c r="BT33526" s="300"/>
      <c r="BU33526" s="300"/>
      <c r="BV33526" s="300"/>
      <c r="BW33526" s="300"/>
      <c r="BX33526" s="300"/>
      <c r="BY33526" s="300"/>
      <c r="BZ33526" s="300"/>
      <c r="CA33526" s="300"/>
      <c r="CB33526" s="300"/>
      <c r="CC33526" s="300"/>
      <c r="CD33526" s="300"/>
      <c r="CE33526" s="300"/>
      <c r="CF33526" s="300"/>
      <c r="CG33526" s="300"/>
      <c r="CH33526" s="300"/>
      <c r="CI33526" s="300"/>
      <c r="CJ33526" s="300"/>
      <c r="CK33526" s="300"/>
      <c r="CL33526" s="300"/>
      <c r="CM33526" s="300"/>
      <c r="CN33526" s="300"/>
      <c r="CO33526" s="300"/>
      <c r="CP33526" s="300"/>
      <c r="CQ33526" s="300"/>
      <c r="CR33526" s="300"/>
      <c r="CS33526" s="300"/>
      <c r="CT33526" s="300"/>
      <c r="CU33526" s="300"/>
      <c r="CV33526" s="300"/>
      <c r="CW33526" s="300"/>
      <c r="CX33526" s="300"/>
      <c r="CY33526" s="300"/>
      <c r="CZ33526" s="300"/>
      <c r="DA33526" s="300"/>
      <c r="DB33526" s="300"/>
      <c r="DC33526" s="300"/>
      <c r="DD33526" s="300"/>
      <c r="DE33526" s="300"/>
      <c r="DF33526" s="300"/>
      <c r="DG33526" s="300"/>
      <c r="DH33526" s="300"/>
      <c r="DI33526" s="300"/>
      <c r="DJ33526" s="300"/>
      <c r="DK33526" s="300"/>
      <c r="DL33526" s="300"/>
      <c r="DM33526" s="300"/>
      <c r="DN33526" s="300"/>
      <c r="DO33526" s="300"/>
      <c r="DP33526" s="300"/>
      <c r="DQ33526" s="300"/>
      <c r="DR33526" s="300"/>
      <c r="DS33526" s="300"/>
      <c r="DT33526" s="300"/>
      <c r="DU33526" s="300"/>
      <c r="DV33526" s="300"/>
      <c r="DW33526" s="300"/>
      <c r="DX33526" s="300"/>
      <c r="DY33526" s="300"/>
      <c r="DZ33526" s="300"/>
      <c r="EA33526" s="300"/>
      <c r="EB33526" s="300"/>
      <c r="EC33526" s="300"/>
      <c r="ED33526" s="300"/>
      <c r="EE33526" s="300"/>
      <c r="EF33526" s="300"/>
      <c r="EG33526" s="300"/>
      <c r="EH33526" s="300"/>
      <c r="EI33526" s="300"/>
      <c r="EJ33526" s="300"/>
      <c r="EK33526" s="300"/>
      <c r="EL33526" s="300"/>
      <c r="EM33526" s="300"/>
      <c r="EN33526" s="300"/>
      <c r="EO33526" s="300"/>
      <c r="EP33526" s="300"/>
      <c r="EQ33526" s="300"/>
      <c r="ER33526" s="300"/>
      <c r="ES33526" s="300"/>
      <c r="ET33526" s="300"/>
      <c r="EU33526" s="300"/>
      <c r="EV33526" s="300"/>
      <c r="EW33526" s="300"/>
      <c r="EX33526" s="300"/>
      <c r="EY33526" s="300"/>
      <c r="EZ33526" s="300"/>
      <c r="FA33526" s="300"/>
      <c r="FB33526" s="300"/>
      <c r="FC33526" s="300"/>
      <c r="FD33526" s="300"/>
      <c r="FE33526" s="300"/>
      <c r="FF33526" s="300"/>
      <c r="FG33526" s="300"/>
      <c r="FH33526" s="300"/>
      <c r="FI33526" s="300"/>
      <c r="FJ33526" s="300"/>
      <c r="FK33526" s="300"/>
      <c r="FL33526" s="300"/>
      <c r="FM33526" s="300"/>
      <c r="FN33526" s="300"/>
      <c r="FO33526" s="300"/>
      <c r="FP33526" s="300"/>
      <c r="FQ33526" s="300"/>
      <c r="FR33526" s="300"/>
      <c r="FS33526" s="300"/>
      <c r="FT33526" s="300"/>
      <c r="FU33526" s="300"/>
      <c r="FV33526" s="300"/>
      <c r="FW33526" s="300"/>
      <c r="FX33526" s="300"/>
      <c r="FY33526" s="300"/>
      <c r="FZ33526" s="300"/>
      <c r="GA33526" s="300"/>
      <c r="GB33526" s="300"/>
      <c r="GC33526" s="300"/>
      <c r="GD33526" s="300"/>
      <c r="GE33526" s="300"/>
      <c r="GF33526" s="300"/>
      <c r="GG33526" s="300"/>
      <c r="GH33526" s="300"/>
      <c r="GI33526" s="300"/>
      <c r="GJ33526" s="300"/>
      <c r="GK33526" s="300"/>
    </row>
    <row r="33527" spans="4:193" x14ac:dyDescent="0.25">
      <c r="D33527" s="300"/>
      <c r="J33527" s="300"/>
      <c r="K33527" s="300"/>
      <c r="L33527" s="300"/>
      <c r="M33527" s="300"/>
      <c r="N33527" s="300"/>
      <c r="O33527" s="300"/>
      <c r="P33527" s="300"/>
      <c r="Q33527" s="300"/>
      <c r="R33527" s="300"/>
      <c r="S33527" s="300"/>
      <c r="T33527" s="300"/>
      <c r="U33527" s="300"/>
      <c r="V33527" s="300"/>
      <c r="W33527" s="300"/>
      <c r="X33527" s="300"/>
      <c r="Y33527" s="300"/>
      <c r="Z33527" s="300"/>
      <c r="AA33527" s="300"/>
      <c r="AB33527" s="300"/>
      <c r="AC33527" s="300"/>
      <c r="AD33527" s="300"/>
      <c r="AE33527" s="300"/>
      <c r="AF33527" s="300"/>
      <c r="AG33527" s="300"/>
      <c r="AH33527" s="300"/>
      <c r="AI33527" s="300"/>
      <c r="AJ33527" s="300"/>
      <c r="AK33527" s="300"/>
      <c r="AL33527" s="300"/>
      <c r="AM33527" s="300"/>
      <c r="AN33527" s="300"/>
      <c r="AO33527" s="300"/>
      <c r="AP33527" s="300"/>
      <c r="AQ33527" s="300"/>
      <c r="AR33527" s="300"/>
      <c r="AS33527" s="300"/>
      <c r="AT33527" s="300"/>
      <c r="AU33527" s="300"/>
      <c r="AV33527" s="300"/>
      <c r="AW33527" s="300"/>
      <c r="AX33527" s="300"/>
      <c r="AY33527" s="300"/>
      <c r="AZ33527" s="300"/>
      <c r="BA33527" s="300"/>
      <c r="BB33527" s="300"/>
      <c r="BC33527" s="300"/>
      <c r="BD33527" s="300"/>
      <c r="BE33527" s="300"/>
      <c r="BF33527" s="300"/>
      <c r="BG33527" s="300"/>
      <c r="BH33527" s="300"/>
      <c r="BI33527" s="300"/>
      <c r="BJ33527" s="300"/>
      <c r="BK33527" s="300"/>
      <c r="BL33527" s="300"/>
      <c r="BM33527" s="300"/>
      <c r="BN33527" s="300"/>
      <c r="BO33527" s="300"/>
      <c r="BP33527" s="300"/>
      <c r="BQ33527" s="300"/>
      <c r="BR33527" s="300"/>
      <c r="BS33527" s="300"/>
      <c r="BT33527" s="300"/>
      <c r="BU33527" s="300"/>
      <c r="BV33527" s="300"/>
      <c r="BW33527" s="300"/>
      <c r="BX33527" s="300"/>
      <c r="BY33527" s="300"/>
      <c r="BZ33527" s="300"/>
      <c r="CA33527" s="300"/>
      <c r="CB33527" s="300"/>
      <c r="CC33527" s="300"/>
      <c r="CD33527" s="300"/>
      <c r="CE33527" s="300"/>
      <c r="CF33527" s="300"/>
      <c r="CG33527" s="300"/>
      <c r="CH33527" s="300"/>
      <c r="CI33527" s="300"/>
      <c r="CJ33527" s="300"/>
      <c r="CK33527" s="300"/>
      <c r="CL33527" s="300"/>
      <c r="CM33527" s="300"/>
      <c r="CN33527" s="300"/>
      <c r="CO33527" s="300"/>
      <c r="CP33527" s="300"/>
      <c r="CQ33527" s="300"/>
      <c r="CR33527" s="300"/>
      <c r="CS33527" s="300"/>
      <c r="CT33527" s="300"/>
      <c r="CU33527" s="300"/>
      <c r="CV33527" s="300"/>
      <c r="CW33527" s="300"/>
      <c r="CX33527" s="300"/>
      <c r="CY33527" s="300"/>
      <c r="CZ33527" s="300"/>
      <c r="DA33527" s="300"/>
      <c r="DB33527" s="300"/>
      <c r="DC33527" s="300"/>
      <c r="DD33527" s="300"/>
      <c r="DE33527" s="300"/>
      <c r="DF33527" s="300"/>
      <c r="DG33527" s="300"/>
      <c r="DH33527" s="300"/>
      <c r="DI33527" s="300"/>
      <c r="DJ33527" s="300"/>
      <c r="DK33527" s="300"/>
      <c r="DL33527" s="300"/>
      <c r="DM33527" s="300"/>
      <c r="DN33527" s="300"/>
      <c r="DO33527" s="300"/>
      <c r="DP33527" s="300"/>
      <c r="DQ33527" s="300"/>
      <c r="DR33527" s="300"/>
      <c r="DS33527" s="300"/>
      <c r="DT33527" s="300"/>
      <c r="DU33527" s="300"/>
      <c r="DV33527" s="300"/>
      <c r="DW33527" s="300"/>
      <c r="DX33527" s="300"/>
      <c r="DY33527" s="300"/>
      <c r="DZ33527" s="300"/>
      <c r="EA33527" s="300"/>
      <c r="EB33527" s="300"/>
      <c r="EC33527" s="300"/>
      <c r="ED33527" s="300"/>
      <c r="EE33527" s="300"/>
      <c r="EF33527" s="300"/>
      <c r="EG33527" s="300"/>
      <c r="EH33527" s="300"/>
      <c r="EI33527" s="300"/>
      <c r="EJ33527" s="300"/>
      <c r="EK33527" s="300"/>
      <c r="EL33527" s="300"/>
      <c r="EM33527" s="300"/>
      <c r="EN33527" s="300"/>
      <c r="EO33527" s="300"/>
      <c r="EP33527" s="300"/>
      <c r="EQ33527" s="300"/>
      <c r="ER33527" s="300"/>
      <c r="ES33527" s="300"/>
      <c r="ET33527" s="300"/>
      <c r="EU33527" s="300"/>
      <c r="EV33527" s="300"/>
      <c r="EW33527" s="300"/>
      <c r="EX33527" s="300"/>
      <c r="EY33527" s="300"/>
      <c r="EZ33527" s="300"/>
      <c r="FA33527" s="300"/>
      <c r="FB33527" s="300"/>
      <c r="FC33527" s="300"/>
      <c r="FD33527" s="300"/>
      <c r="FE33527" s="300"/>
      <c r="FF33527" s="300"/>
      <c r="FG33527" s="300"/>
      <c r="FH33527" s="300"/>
      <c r="FI33527" s="300"/>
      <c r="FJ33527" s="300"/>
      <c r="FK33527" s="300"/>
      <c r="FL33527" s="300"/>
      <c r="FM33527" s="300"/>
      <c r="FN33527" s="300"/>
      <c r="FO33527" s="300"/>
      <c r="FP33527" s="300"/>
      <c r="FQ33527" s="300"/>
      <c r="FR33527" s="300"/>
      <c r="FS33527" s="300"/>
      <c r="FT33527" s="300"/>
      <c r="FU33527" s="300"/>
      <c r="FV33527" s="300"/>
      <c r="FW33527" s="300"/>
      <c r="FX33527" s="300"/>
      <c r="FY33527" s="300"/>
      <c r="FZ33527" s="300"/>
      <c r="GA33527" s="300"/>
      <c r="GB33527" s="300"/>
      <c r="GC33527" s="300"/>
      <c r="GD33527" s="300"/>
      <c r="GE33527" s="300"/>
      <c r="GF33527" s="300"/>
      <c r="GG33527" s="300"/>
      <c r="GH33527" s="300"/>
      <c r="GI33527" s="300"/>
      <c r="GJ33527" s="300"/>
      <c r="GK33527" s="300"/>
    </row>
    <row r="33528" spans="4:193" x14ac:dyDescent="0.25">
      <c r="D33528" s="300"/>
      <c r="J33528" s="300"/>
      <c r="K33528" s="300"/>
      <c r="L33528" s="300"/>
      <c r="M33528" s="300"/>
      <c r="N33528" s="300"/>
      <c r="O33528" s="300"/>
      <c r="P33528" s="300"/>
      <c r="Q33528" s="300"/>
      <c r="R33528" s="300"/>
      <c r="S33528" s="300"/>
      <c r="T33528" s="300"/>
      <c r="U33528" s="300"/>
      <c r="V33528" s="300"/>
      <c r="W33528" s="300"/>
      <c r="X33528" s="300"/>
      <c r="Y33528" s="300"/>
      <c r="Z33528" s="300"/>
      <c r="AA33528" s="300"/>
      <c r="AB33528" s="300"/>
      <c r="AC33528" s="300"/>
      <c r="AD33528" s="300"/>
      <c r="AE33528" s="300"/>
      <c r="AF33528" s="300"/>
      <c r="AG33528" s="300"/>
      <c r="AH33528" s="300"/>
      <c r="AI33528" s="300"/>
      <c r="AJ33528" s="300"/>
      <c r="AK33528" s="300"/>
      <c r="AL33528" s="300"/>
      <c r="AM33528" s="300"/>
      <c r="AN33528" s="300"/>
      <c r="AO33528" s="300"/>
      <c r="AP33528" s="300"/>
      <c r="AQ33528" s="300"/>
      <c r="AR33528" s="300"/>
      <c r="AS33528" s="300"/>
      <c r="AT33528" s="300"/>
      <c r="AU33528" s="300"/>
      <c r="AV33528" s="300"/>
      <c r="AW33528" s="300"/>
      <c r="AX33528" s="300"/>
      <c r="AY33528" s="300"/>
      <c r="AZ33528" s="300"/>
      <c r="BA33528" s="300"/>
      <c r="BB33528" s="300"/>
      <c r="BC33528" s="300"/>
      <c r="BD33528" s="300"/>
      <c r="BE33528" s="300"/>
      <c r="BF33528" s="300"/>
      <c r="BG33528" s="300"/>
      <c r="BH33528" s="300"/>
      <c r="BI33528" s="300"/>
      <c r="BJ33528" s="300"/>
      <c r="BK33528" s="300"/>
      <c r="BL33528" s="300"/>
      <c r="BM33528" s="300"/>
      <c r="BN33528" s="300"/>
      <c r="BO33528" s="300"/>
      <c r="BP33528" s="300"/>
      <c r="BQ33528" s="300"/>
      <c r="BR33528" s="300"/>
      <c r="BS33528" s="300"/>
      <c r="BT33528" s="300"/>
      <c r="BU33528" s="300"/>
      <c r="BV33528" s="300"/>
      <c r="BW33528" s="300"/>
      <c r="BX33528" s="300"/>
      <c r="BY33528" s="300"/>
      <c r="BZ33528" s="300"/>
      <c r="CA33528" s="300"/>
      <c r="CB33528" s="300"/>
      <c r="CC33528" s="300"/>
      <c r="CD33528" s="300"/>
      <c r="CE33528" s="300"/>
      <c r="CF33528" s="300"/>
      <c r="CG33528" s="300"/>
      <c r="CH33528" s="300"/>
      <c r="CI33528" s="300"/>
      <c r="CJ33528" s="300"/>
      <c r="CK33528" s="300"/>
      <c r="CL33528" s="300"/>
      <c r="CM33528" s="300"/>
      <c r="CN33528" s="300"/>
      <c r="CO33528" s="300"/>
      <c r="CP33528" s="300"/>
      <c r="CQ33528" s="300"/>
      <c r="CR33528" s="300"/>
      <c r="CS33528" s="300"/>
      <c r="CT33528" s="300"/>
      <c r="CU33528" s="300"/>
      <c r="CV33528" s="300"/>
      <c r="CW33528" s="300"/>
      <c r="CX33528" s="300"/>
      <c r="CY33528" s="300"/>
      <c r="CZ33528" s="300"/>
      <c r="DA33528" s="300"/>
      <c r="DB33528" s="300"/>
      <c r="DC33528" s="300"/>
      <c r="DD33528" s="300"/>
      <c r="DE33528" s="300"/>
      <c r="DF33528" s="300"/>
      <c r="DG33528" s="300"/>
      <c r="DH33528" s="300"/>
      <c r="DI33528" s="300"/>
      <c r="DJ33528" s="300"/>
      <c r="DK33528" s="300"/>
      <c r="DL33528" s="300"/>
      <c r="DM33528" s="300"/>
      <c r="DN33528" s="300"/>
      <c r="DO33528" s="300"/>
      <c r="DP33528" s="300"/>
      <c r="DQ33528" s="300"/>
      <c r="DR33528" s="300"/>
      <c r="DS33528" s="300"/>
      <c r="DT33528" s="300"/>
      <c r="DU33528" s="300"/>
      <c r="DV33528" s="300"/>
      <c r="DW33528" s="300"/>
      <c r="DX33528" s="300"/>
      <c r="DY33528" s="300"/>
      <c r="DZ33528" s="300"/>
      <c r="EA33528" s="300"/>
      <c r="EB33528" s="300"/>
      <c r="EC33528" s="300"/>
      <c r="ED33528" s="300"/>
      <c r="EE33528" s="300"/>
      <c r="EF33528" s="300"/>
      <c r="EG33528" s="300"/>
      <c r="EH33528" s="300"/>
      <c r="EI33528" s="300"/>
      <c r="EJ33528" s="300"/>
      <c r="EK33528" s="300"/>
      <c r="EL33528" s="300"/>
      <c r="EM33528" s="300"/>
      <c r="EN33528" s="300"/>
      <c r="EO33528" s="300"/>
      <c r="EP33528" s="300"/>
      <c r="EQ33528" s="300"/>
      <c r="ER33528" s="300"/>
      <c r="ES33528" s="300"/>
      <c r="ET33528" s="300"/>
      <c r="EU33528" s="300"/>
      <c r="EV33528" s="300"/>
      <c r="EW33528" s="300"/>
      <c r="EX33528" s="300"/>
      <c r="EY33528" s="300"/>
      <c r="EZ33528" s="300"/>
      <c r="FA33528" s="300"/>
      <c r="FB33528" s="300"/>
      <c r="FC33528" s="300"/>
      <c r="FD33528" s="300"/>
      <c r="FE33528" s="300"/>
      <c r="FF33528" s="300"/>
      <c r="FG33528" s="300"/>
      <c r="FH33528" s="300"/>
      <c r="FI33528" s="300"/>
      <c r="FJ33528" s="300"/>
      <c r="FK33528" s="300"/>
      <c r="FL33528" s="300"/>
      <c r="FM33528" s="300"/>
      <c r="FN33528" s="300"/>
      <c r="FO33528" s="300"/>
      <c r="FP33528" s="300"/>
      <c r="FQ33528" s="300"/>
      <c r="FR33528" s="300"/>
      <c r="FS33528" s="300"/>
      <c r="FT33528" s="300"/>
      <c r="FU33528" s="300"/>
      <c r="FV33528" s="300"/>
      <c r="FW33528" s="300"/>
      <c r="FX33528" s="300"/>
      <c r="FY33528" s="300"/>
      <c r="FZ33528" s="300"/>
      <c r="GA33528" s="300"/>
      <c r="GB33528" s="300"/>
      <c r="GC33528" s="300"/>
      <c r="GD33528" s="300"/>
      <c r="GE33528" s="300"/>
      <c r="GF33528" s="300"/>
      <c r="GG33528" s="300"/>
      <c r="GH33528" s="300"/>
      <c r="GI33528" s="300"/>
      <c r="GJ33528" s="300"/>
      <c r="GK33528" s="300"/>
    </row>
    <row r="33529" spans="4:193" x14ac:dyDescent="0.25">
      <c r="D33529" s="300"/>
      <c r="J33529" s="300"/>
      <c r="K33529" s="300"/>
      <c r="L33529" s="300"/>
      <c r="M33529" s="300"/>
      <c r="N33529" s="300"/>
      <c r="O33529" s="300"/>
      <c r="P33529" s="300"/>
      <c r="Q33529" s="300"/>
      <c r="R33529" s="300"/>
      <c r="S33529" s="300"/>
      <c r="T33529" s="300"/>
      <c r="U33529" s="300"/>
      <c r="V33529" s="300"/>
      <c r="W33529" s="300"/>
      <c r="X33529" s="300"/>
      <c r="Y33529" s="300"/>
      <c r="Z33529" s="300"/>
      <c r="AA33529" s="300"/>
      <c r="AB33529" s="300"/>
      <c r="AC33529" s="300"/>
      <c r="AD33529" s="300"/>
      <c r="AE33529" s="300"/>
      <c r="AF33529" s="300"/>
      <c r="AG33529" s="300"/>
      <c r="AH33529" s="300"/>
      <c r="AI33529" s="300"/>
      <c r="AJ33529" s="300"/>
      <c r="AK33529" s="300"/>
      <c r="AL33529" s="300"/>
      <c r="AM33529" s="300"/>
      <c r="AN33529" s="300"/>
      <c r="AO33529" s="300"/>
      <c r="AP33529" s="300"/>
      <c r="AQ33529" s="300"/>
      <c r="AR33529" s="300"/>
      <c r="AS33529" s="300"/>
      <c r="AT33529" s="300"/>
      <c r="AU33529" s="300"/>
      <c r="AV33529" s="300"/>
      <c r="AW33529" s="300"/>
      <c r="AX33529" s="300"/>
      <c r="AY33529" s="300"/>
      <c r="AZ33529" s="300"/>
      <c r="BA33529" s="300"/>
      <c r="BB33529" s="300"/>
      <c r="BC33529" s="300"/>
      <c r="BD33529" s="300"/>
      <c r="BE33529" s="300"/>
      <c r="BF33529" s="300"/>
      <c r="BG33529" s="300"/>
      <c r="BH33529" s="300"/>
      <c r="BI33529" s="300"/>
      <c r="BJ33529" s="300"/>
      <c r="BK33529" s="300"/>
      <c r="BL33529" s="300"/>
      <c r="BM33529" s="300"/>
      <c r="BN33529" s="300"/>
      <c r="BO33529" s="300"/>
      <c r="BP33529" s="300"/>
      <c r="BQ33529" s="300"/>
      <c r="BR33529" s="300"/>
      <c r="BS33529" s="300"/>
      <c r="BT33529" s="300"/>
      <c r="BU33529" s="300"/>
      <c r="BV33529" s="300"/>
      <c r="BW33529" s="300"/>
      <c r="BX33529" s="300"/>
      <c r="BY33529" s="300"/>
      <c r="BZ33529" s="300"/>
      <c r="CA33529" s="300"/>
      <c r="CB33529" s="300"/>
      <c r="CC33529" s="300"/>
      <c r="CD33529" s="300"/>
      <c r="CE33529" s="300"/>
      <c r="CF33529" s="300"/>
      <c r="CG33529" s="300"/>
      <c r="CH33529" s="300"/>
      <c r="CI33529" s="300"/>
      <c r="CJ33529" s="300"/>
      <c r="CK33529" s="300"/>
      <c r="CL33529" s="300"/>
      <c r="CM33529" s="300"/>
      <c r="CN33529" s="300"/>
      <c r="CO33529" s="300"/>
      <c r="CP33529" s="300"/>
      <c r="CQ33529" s="300"/>
      <c r="CR33529" s="300"/>
      <c r="CS33529" s="300"/>
      <c r="CT33529" s="300"/>
      <c r="CU33529" s="300"/>
      <c r="CV33529" s="300"/>
      <c r="CW33529" s="300"/>
      <c r="CX33529" s="300"/>
      <c r="CY33529" s="300"/>
      <c r="CZ33529" s="300"/>
      <c r="DA33529" s="300"/>
      <c r="DB33529" s="300"/>
      <c r="DC33529" s="300"/>
      <c r="DD33529" s="300"/>
      <c r="DE33529" s="300"/>
      <c r="DF33529" s="300"/>
      <c r="DG33529" s="300"/>
      <c r="DH33529" s="300"/>
      <c r="DI33529" s="300"/>
      <c r="DJ33529" s="300"/>
      <c r="DK33529" s="300"/>
      <c r="DL33529" s="300"/>
      <c r="DM33529" s="300"/>
      <c r="DN33529" s="300"/>
      <c r="DO33529" s="300"/>
      <c r="DP33529" s="300"/>
      <c r="DQ33529" s="300"/>
      <c r="DR33529" s="300"/>
      <c r="DS33529" s="300"/>
      <c r="DT33529" s="300"/>
      <c r="DU33529" s="300"/>
      <c r="DV33529" s="300"/>
      <c r="DW33529" s="300"/>
      <c r="DX33529" s="300"/>
      <c r="DY33529" s="300"/>
      <c r="DZ33529" s="300"/>
      <c r="EA33529" s="300"/>
      <c r="EB33529" s="300"/>
      <c r="EC33529" s="300"/>
      <c r="ED33529" s="300"/>
      <c r="EE33529" s="300"/>
      <c r="EF33529" s="300"/>
      <c r="EG33529" s="300"/>
      <c r="EH33529" s="300"/>
      <c r="EI33529" s="300"/>
      <c r="EJ33529" s="300"/>
      <c r="EK33529" s="300"/>
      <c r="EL33529" s="300"/>
      <c r="EM33529" s="300"/>
      <c r="EN33529" s="300"/>
      <c r="EO33529" s="300"/>
      <c r="EP33529" s="300"/>
      <c r="EQ33529" s="300"/>
      <c r="ER33529" s="300"/>
      <c r="ES33529" s="300"/>
      <c r="ET33529" s="300"/>
      <c r="EU33529" s="300"/>
      <c r="EV33529" s="300"/>
      <c r="EW33529" s="300"/>
      <c r="EX33529" s="300"/>
      <c r="EY33529" s="300"/>
      <c r="EZ33529" s="300"/>
      <c r="FA33529" s="300"/>
      <c r="FB33529" s="300"/>
      <c r="FC33529" s="300"/>
      <c r="FD33529" s="300"/>
      <c r="FE33529" s="300"/>
      <c r="FF33529" s="300"/>
      <c r="FG33529" s="300"/>
      <c r="FH33529" s="300"/>
      <c r="FI33529" s="300"/>
      <c r="FJ33529" s="300"/>
      <c r="FK33529" s="300"/>
      <c r="FL33529" s="300"/>
      <c r="FM33529" s="300"/>
      <c r="FN33529" s="300"/>
      <c r="FO33529" s="300"/>
      <c r="FP33529" s="300"/>
      <c r="FQ33529" s="300"/>
      <c r="FR33529" s="300"/>
      <c r="FS33529" s="300"/>
      <c r="FT33529" s="300"/>
      <c r="FU33529" s="300"/>
      <c r="FV33529" s="300"/>
      <c r="FW33529" s="300"/>
      <c r="FX33529" s="300"/>
      <c r="FY33529" s="300"/>
      <c r="FZ33529" s="300"/>
      <c r="GA33529" s="300"/>
      <c r="GB33529" s="300"/>
      <c r="GC33529" s="300"/>
      <c r="GD33529" s="300"/>
      <c r="GE33529" s="300"/>
      <c r="GF33529" s="300"/>
      <c r="GG33529" s="300"/>
      <c r="GH33529" s="300"/>
      <c r="GI33529" s="300"/>
      <c r="GJ33529" s="300"/>
      <c r="GK33529" s="300"/>
    </row>
    <row r="33530" spans="4:193" x14ac:dyDescent="0.25">
      <c r="D33530" s="300"/>
      <c r="J33530" s="300"/>
      <c r="K33530" s="300"/>
      <c r="L33530" s="300"/>
      <c r="M33530" s="300"/>
      <c r="N33530" s="300"/>
      <c r="O33530" s="300"/>
      <c r="P33530" s="300"/>
      <c r="Q33530" s="300"/>
      <c r="R33530" s="300"/>
      <c r="S33530" s="300"/>
      <c r="T33530" s="300"/>
      <c r="U33530" s="300"/>
      <c r="V33530" s="300"/>
      <c r="W33530" s="300"/>
      <c r="X33530" s="300"/>
      <c r="Y33530" s="300"/>
      <c r="Z33530" s="300"/>
      <c r="AA33530" s="300"/>
      <c r="AB33530" s="300"/>
      <c r="AC33530" s="300"/>
      <c r="AD33530" s="300"/>
      <c r="AE33530" s="300"/>
      <c r="AF33530" s="300"/>
      <c r="AG33530" s="300"/>
      <c r="AH33530" s="300"/>
      <c r="AI33530" s="300"/>
      <c r="AJ33530" s="300"/>
      <c r="AK33530" s="300"/>
      <c r="AL33530" s="300"/>
      <c r="AM33530" s="300"/>
      <c r="AN33530" s="300"/>
      <c r="AO33530" s="300"/>
      <c r="AP33530" s="300"/>
      <c r="AQ33530" s="300"/>
      <c r="AR33530" s="300"/>
      <c r="AS33530" s="300"/>
      <c r="AT33530" s="300"/>
      <c r="AU33530" s="300"/>
      <c r="AV33530" s="300"/>
      <c r="AW33530" s="300"/>
      <c r="AX33530" s="300"/>
      <c r="AY33530" s="300"/>
      <c r="AZ33530" s="300"/>
      <c r="BA33530" s="300"/>
      <c r="BB33530" s="300"/>
      <c r="BC33530" s="300"/>
      <c r="BD33530" s="300"/>
      <c r="BE33530" s="300"/>
      <c r="BF33530" s="300"/>
      <c r="BG33530" s="300"/>
      <c r="BH33530" s="300"/>
      <c r="BI33530" s="300"/>
      <c r="BJ33530" s="300"/>
      <c r="BK33530" s="300"/>
      <c r="BL33530" s="300"/>
      <c r="BM33530" s="300"/>
      <c r="BN33530" s="300"/>
      <c r="BO33530" s="300"/>
      <c r="BP33530" s="300"/>
      <c r="BQ33530" s="300"/>
      <c r="BR33530" s="300"/>
      <c r="BS33530" s="300"/>
      <c r="BT33530" s="300"/>
      <c r="BU33530" s="300"/>
      <c r="BV33530" s="300"/>
      <c r="BW33530" s="300"/>
      <c r="BX33530" s="300"/>
      <c r="BY33530" s="300"/>
      <c r="BZ33530" s="300"/>
      <c r="CA33530" s="300"/>
      <c r="CB33530" s="300"/>
      <c r="CC33530" s="300"/>
      <c r="CD33530" s="300"/>
      <c r="CE33530" s="300"/>
      <c r="CF33530" s="300"/>
      <c r="CG33530" s="300"/>
      <c r="CH33530" s="300"/>
      <c r="CI33530" s="300"/>
      <c r="CJ33530" s="300"/>
      <c r="CK33530" s="300"/>
      <c r="CL33530" s="300"/>
      <c r="CM33530" s="300"/>
      <c r="CN33530" s="300"/>
      <c r="CO33530" s="300"/>
      <c r="CP33530" s="300"/>
      <c r="CQ33530" s="300"/>
      <c r="CR33530" s="300"/>
      <c r="CS33530" s="300"/>
      <c r="CT33530" s="300"/>
      <c r="CU33530" s="300"/>
      <c r="CV33530" s="300"/>
      <c r="CW33530" s="300"/>
      <c r="CX33530" s="300"/>
      <c r="CY33530" s="300"/>
      <c r="CZ33530" s="300"/>
      <c r="DA33530" s="300"/>
      <c r="DB33530" s="300"/>
      <c r="DC33530" s="300"/>
      <c r="DD33530" s="300"/>
      <c r="DE33530" s="300"/>
      <c r="DF33530" s="300"/>
      <c r="DG33530" s="300"/>
      <c r="DH33530" s="300"/>
      <c r="DI33530" s="300"/>
      <c r="DJ33530" s="300"/>
      <c r="DK33530" s="300"/>
      <c r="DL33530" s="300"/>
      <c r="DM33530" s="300"/>
      <c r="DN33530" s="300"/>
      <c r="DO33530" s="300"/>
      <c r="DP33530" s="300"/>
      <c r="DQ33530" s="300"/>
      <c r="DR33530" s="300"/>
      <c r="DS33530" s="300"/>
      <c r="DT33530" s="300"/>
      <c r="DU33530" s="300"/>
      <c r="DV33530" s="300"/>
      <c r="DW33530" s="300"/>
      <c r="DX33530" s="300"/>
      <c r="DY33530" s="300"/>
      <c r="DZ33530" s="300"/>
      <c r="EA33530" s="300"/>
      <c r="EB33530" s="300"/>
      <c r="EC33530" s="300"/>
      <c r="ED33530" s="300"/>
      <c r="EE33530" s="300"/>
      <c r="EF33530" s="300"/>
      <c r="EG33530" s="300"/>
      <c r="EH33530" s="300"/>
      <c r="EI33530" s="300"/>
      <c r="EJ33530" s="300"/>
      <c r="EK33530" s="300"/>
      <c r="EL33530" s="300"/>
      <c r="EM33530" s="300"/>
      <c r="EN33530" s="300"/>
      <c r="EO33530" s="300"/>
      <c r="EP33530" s="300"/>
      <c r="EQ33530" s="300"/>
      <c r="ER33530" s="300"/>
      <c r="ES33530" s="300"/>
      <c r="ET33530" s="300"/>
      <c r="EU33530" s="300"/>
      <c r="EV33530" s="300"/>
      <c r="EW33530" s="300"/>
      <c r="EX33530" s="300"/>
      <c r="EY33530" s="300"/>
      <c r="EZ33530" s="300"/>
      <c r="FA33530" s="300"/>
      <c r="FB33530" s="300"/>
      <c r="FC33530" s="300"/>
      <c r="FD33530" s="300"/>
      <c r="FE33530" s="300"/>
      <c r="FF33530" s="300"/>
      <c r="FG33530" s="300"/>
      <c r="FH33530" s="300"/>
      <c r="FI33530" s="300"/>
      <c r="FJ33530" s="300"/>
      <c r="FK33530" s="300"/>
      <c r="FL33530" s="300"/>
      <c r="FM33530" s="300"/>
      <c r="FN33530" s="300"/>
      <c r="FO33530" s="300"/>
      <c r="FP33530" s="300"/>
      <c r="FQ33530" s="300"/>
      <c r="FR33530" s="300"/>
      <c r="FS33530" s="300"/>
      <c r="FT33530" s="300"/>
      <c r="FU33530" s="300"/>
      <c r="FV33530" s="300"/>
      <c r="FW33530" s="300"/>
      <c r="FX33530" s="300"/>
      <c r="FY33530" s="300"/>
      <c r="FZ33530" s="300"/>
      <c r="GA33530" s="300"/>
      <c r="GB33530" s="300"/>
      <c r="GC33530" s="300"/>
      <c r="GD33530" s="300"/>
      <c r="GE33530" s="300"/>
      <c r="GF33530" s="300"/>
      <c r="GG33530" s="300"/>
      <c r="GH33530" s="300"/>
      <c r="GI33530" s="300"/>
      <c r="GJ33530" s="300"/>
      <c r="GK33530" s="300"/>
    </row>
    <row r="33531" spans="4:193" x14ac:dyDescent="0.25">
      <c r="D33531" s="300"/>
      <c r="J33531" s="300"/>
      <c r="K33531" s="300"/>
      <c r="L33531" s="300"/>
      <c r="M33531" s="300"/>
      <c r="N33531" s="300"/>
      <c r="O33531" s="300"/>
      <c r="P33531" s="300"/>
      <c r="Q33531" s="300"/>
      <c r="R33531" s="300"/>
      <c r="S33531" s="300"/>
      <c r="T33531" s="300"/>
      <c r="U33531" s="300"/>
      <c r="V33531" s="300"/>
      <c r="W33531" s="300"/>
      <c r="X33531" s="300"/>
      <c r="Y33531" s="300"/>
      <c r="Z33531" s="300"/>
      <c r="AA33531" s="300"/>
      <c r="AB33531" s="300"/>
      <c r="AC33531" s="300"/>
      <c r="AD33531" s="300"/>
      <c r="AE33531" s="300"/>
      <c r="AF33531" s="300"/>
      <c r="AG33531" s="300"/>
      <c r="AH33531" s="300"/>
      <c r="AI33531" s="300"/>
      <c r="AJ33531" s="300"/>
      <c r="AK33531" s="300"/>
      <c r="AL33531" s="300"/>
      <c r="AM33531" s="300"/>
      <c r="AN33531" s="300"/>
      <c r="AO33531" s="300"/>
      <c r="AP33531" s="300"/>
      <c r="AQ33531" s="300"/>
      <c r="AR33531" s="300"/>
      <c r="AS33531" s="300"/>
      <c r="AT33531" s="300"/>
      <c r="AU33531" s="300"/>
      <c r="AV33531" s="300"/>
      <c r="AW33531" s="300"/>
      <c r="AX33531" s="300"/>
      <c r="AY33531" s="300"/>
      <c r="AZ33531" s="300"/>
      <c r="BA33531" s="300"/>
      <c r="BB33531" s="300"/>
      <c r="BC33531" s="300"/>
      <c r="BD33531" s="300"/>
      <c r="BE33531" s="300"/>
      <c r="BF33531" s="300"/>
      <c r="BG33531" s="300"/>
      <c r="BH33531" s="300"/>
      <c r="BI33531" s="300"/>
      <c r="BJ33531" s="300"/>
      <c r="BK33531" s="300"/>
      <c r="BL33531" s="300"/>
      <c r="BM33531" s="300"/>
      <c r="BN33531" s="300"/>
      <c r="BO33531" s="300"/>
      <c r="BP33531" s="300"/>
      <c r="BQ33531" s="300"/>
      <c r="BR33531" s="300"/>
      <c r="BS33531" s="300"/>
      <c r="BT33531" s="300"/>
      <c r="BU33531" s="300"/>
      <c r="BV33531" s="300"/>
      <c r="BW33531" s="300"/>
      <c r="BX33531" s="300"/>
      <c r="BY33531" s="300"/>
      <c r="BZ33531" s="300"/>
      <c r="CA33531" s="300"/>
      <c r="CB33531" s="300"/>
      <c r="CC33531" s="300"/>
      <c r="CD33531" s="300"/>
      <c r="CE33531" s="300"/>
      <c r="CF33531" s="300"/>
      <c r="CG33531" s="300"/>
      <c r="CH33531" s="300"/>
      <c r="CI33531" s="300"/>
      <c r="CJ33531" s="300"/>
      <c r="CK33531" s="300"/>
      <c r="CL33531" s="300"/>
      <c r="CM33531" s="300"/>
      <c r="CN33531" s="300"/>
      <c r="CO33531" s="300"/>
      <c r="CP33531" s="300"/>
      <c r="CQ33531" s="300"/>
      <c r="CR33531" s="300"/>
      <c r="CS33531" s="300"/>
      <c r="CT33531" s="300"/>
      <c r="CU33531" s="300"/>
      <c r="CV33531" s="300"/>
      <c r="CW33531" s="300"/>
      <c r="CX33531" s="300"/>
      <c r="CY33531" s="300"/>
      <c r="CZ33531" s="300"/>
      <c r="DA33531" s="300"/>
      <c r="DB33531" s="300"/>
      <c r="DC33531" s="300"/>
      <c r="DD33531" s="300"/>
      <c r="DE33531" s="300"/>
      <c r="DF33531" s="300"/>
      <c r="DG33531" s="300"/>
      <c r="DH33531" s="300"/>
      <c r="DI33531" s="300"/>
      <c r="DJ33531" s="300"/>
      <c r="DK33531" s="300"/>
      <c r="DL33531" s="300"/>
      <c r="DM33531" s="300"/>
      <c r="DN33531" s="300"/>
      <c r="DO33531" s="300"/>
      <c r="DP33531" s="300"/>
      <c r="DQ33531" s="300"/>
      <c r="DR33531" s="300"/>
      <c r="DS33531" s="300"/>
      <c r="DT33531" s="300"/>
      <c r="DU33531" s="300"/>
      <c r="DV33531" s="300"/>
      <c r="DW33531" s="300"/>
      <c r="DX33531" s="300"/>
      <c r="DY33531" s="300"/>
      <c r="DZ33531" s="300"/>
      <c r="EA33531" s="300"/>
      <c r="EB33531" s="300"/>
      <c r="EC33531" s="300"/>
      <c r="ED33531" s="300"/>
      <c r="EE33531" s="300"/>
      <c r="EF33531" s="300"/>
      <c r="EG33531" s="300"/>
      <c r="EH33531" s="300"/>
      <c r="EI33531" s="300"/>
      <c r="EJ33531" s="300"/>
      <c r="EK33531" s="300"/>
      <c r="EL33531" s="300"/>
      <c r="EM33531" s="300"/>
      <c r="EN33531" s="300"/>
      <c r="EO33531" s="300"/>
      <c r="EP33531" s="300"/>
      <c r="EQ33531" s="300"/>
      <c r="ER33531" s="300"/>
      <c r="ES33531" s="300"/>
      <c r="ET33531" s="300"/>
      <c r="EU33531" s="300"/>
      <c r="EV33531" s="300"/>
      <c r="EW33531" s="300"/>
      <c r="EX33531" s="300"/>
      <c r="EY33531" s="300"/>
      <c r="EZ33531" s="300"/>
      <c r="FA33531" s="300"/>
      <c r="FB33531" s="300"/>
      <c r="FC33531" s="300"/>
      <c r="FD33531" s="300"/>
      <c r="FE33531" s="300"/>
      <c r="FF33531" s="300"/>
      <c r="FG33531" s="300"/>
      <c r="FH33531" s="300"/>
      <c r="FI33531" s="300"/>
      <c r="FJ33531" s="300"/>
      <c r="FK33531" s="300"/>
      <c r="FL33531" s="300"/>
      <c r="FM33531" s="300"/>
      <c r="FN33531" s="300"/>
      <c r="FO33531" s="300"/>
      <c r="FP33531" s="300"/>
      <c r="FQ33531" s="300"/>
      <c r="FR33531" s="300"/>
      <c r="FS33531" s="300"/>
      <c r="FT33531" s="300"/>
      <c r="FU33531" s="300"/>
      <c r="FV33531" s="300"/>
      <c r="FW33531" s="300"/>
      <c r="FX33531" s="300"/>
      <c r="FY33531" s="300"/>
      <c r="FZ33531" s="300"/>
      <c r="GA33531" s="300"/>
      <c r="GB33531" s="300"/>
      <c r="GC33531" s="300"/>
      <c r="GD33531" s="300"/>
      <c r="GE33531" s="300"/>
      <c r="GF33531" s="300"/>
      <c r="GG33531" s="300"/>
      <c r="GH33531" s="300"/>
      <c r="GI33531" s="300"/>
      <c r="GJ33531" s="300"/>
      <c r="GK33531" s="300"/>
    </row>
    <row r="33532" spans="4:193" x14ac:dyDescent="0.25">
      <c r="D33532" s="300"/>
      <c r="J33532" s="300"/>
      <c r="K33532" s="300"/>
      <c r="L33532" s="300"/>
      <c r="M33532" s="300"/>
      <c r="N33532" s="300"/>
      <c r="O33532" s="300"/>
      <c r="P33532" s="300"/>
      <c r="Q33532" s="300"/>
      <c r="R33532" s="300"/>
      <c r="S33532" s="300"/>
      <c r="T33532" s="300"/>
      <c r="U33532" s="300"/>
      <c r="V33532" s="300"/>
      <c r="W33532" s="300"/>
      <c r="X33532" s="300"/>
      <c r="Y33532" s="300"/>
      <c r="Z33532" s="300"/>
      <c r="AA33532" s="300"/>
      <c r="AB33532" s="300"/>
      <c r="AC33532" s="300"/>
      <c r="AD33532" s="300"/>
      <c r="AE33532" s="300"/>
      <c r="AF33532" s="300"/>
      <c r="AG33532" s="300"/>
      <c r="AH33532" s="300"/>
      <c r="AI33532" s="300"/>
      <c r="AJ33532" s="300"/>
      <c r="AK33532" s="300"/>
      <c r="AL33532" s="300"/>
      <c r="AM33532" s="300"/>
      <c r="AN33532" s="300"/>
      <c r="AO33532" s="300"/>
      <c r="AP33532" s="300"/>
      <c r="AQ33532" s="300"/>
      <c r="AR33532" s="300"/>
      <c r="AS33532" s="300"/>
      <c r="AT33532" s="300"/>
      <c r="AU33532" s="300"/>
      <c r="AV33532" s="300"/>
      <c r="AW33532" s="300"/>
      <c r="AX33532" s="300"/>
      <c r="AY33532" s="300"/>
      <c r="AZ33532" s="300"/>
      <c r="BA33532" s="300"/>
      <c r="BB33532" s="300"/>
      <c r="BC33532" s="300"/>
      <c r="BD33532" s="300"/>
      <c r="BE33532" s="300"/>
      <c r="BF33532" s="300"/>
      <c r="BG33532" s="300"/>
      <c r="BH33532" s="300"/>
      <c r="BI33532" s="300"/>
      <c r="BJ33532" s="300"/>
      <c r="BK33532" s="300"/>
      <c r="BL33532" s="300"/>
      <c r="BM33532" s="300"/>
      <c r="BN33532" s="300"/>
      <c r="BO33532" s="300"/>
      <c r="BP33532" s="300"/>
      <c r="BQ33532" s="300"/>
      <c r="BR33532" s="300"/>
      <c r="BS33532" s="300"/>
      <c r="BT33532" s="300"/>
      <c r="BU33532" s="300"/>
      <c r="BV33532" s="300"/>
      <c r="BW33532" s="300"/>
      <c r="BX33532" s="300"/>
      <c r="BY33532" s="300"/>
      <c r="BZ33532" s="300"/>
      <c r="CA33532" s="300"/>
      <c r="CB33532" s="300"/>
      <c r="CC33532" s="300"/>
      <c r="CD33532" s="300"/>
      <c r="CE33532" s="300"/>
      <c r="CF33532" s="300"/>
      <c r="CG33532" s="300"/>
      <c r="CH33532" s="300"/>
      <c r="CI33532" s="300"/>
      <c r="CJ33532" s="300"/>
      <c r="CK33532" s="300"/>
      <c r="CL33532" s="300"/>
      <c r="CM33532" s="300"/>
      <c r="CN33532" s="300"/>
      <c r="CO33532" s="300"/>
      <c r="CP33532" s="300"/>
      <c r="CQ33532" s="300"/>
      <c r="CR33532" s="300"/>
      <c r="CS33532" s="300"/>
      <c r="CT33532" s="300"/>
      <c r="CU33532" s="300"/>
      <c r="CV33532" s="300"/>
      <c r="CW33532" s="300"/>
      <c r="CX33532" s="300"/>
      <c r="CY33532" s="300"/>
      <c r="CZ33532" s="300"/>
      <c r="DA33532" s="300"/>
      <c r="DB33532" s="300"/>
      <c r="DC33532" s="300"/>
      <c r="DD33532" s="300"/>
      <c r="DE33532" s="300"/>
      <c r="DF33532" s="300"/>
      <c r="DG33532" s="300"/>
      <c r="DH33532" s="300"/>
      <c r="DI33532" s="300"/>
      <c r="DJ33532" s="300"/>
      <c r="DK33532" s="300"/>
      <c r="DL33532" s="300"/>
      <c r="DM33532" s="300"/>
      <c r="DN33532" s="300"/>
      <c r="DO33532" s="300"/>
      <c r="DP33532" s="300"/>
      <c r="DQ33532" s="300"/>
      <c r="DR33532" s="300"/>
      <c r="DS33532" s="300"/>
      <c r="DT33532" s="300"/>
      <c r="DU33532" s="300"/>
      <c r="DV33532" s="300"/>
      <c r="DW33532" s="300"/>
      <c r="DX33532" s="300"/>
      <c r="DY33532" s="300"/>
      <c r="DZ33532" s="300"/>
      <c r="EA33532" s="300"/>
      <c r="EB33532" s="300"/>
      <c r="EC33532" s="300"/>
      <c r="ED33532" s="300"/>
      <c r="EE33532" s="300"/>
      <c r="EF33532" s="300"/>
      <c r="EG33532" s="300"/>
      <c r="EH33532" s="300"/>
      <c r="EI33532" s="300"/>
      <c r="EJ33532" s="300"/>
      <c r="EK33532" s="300"/>
      <c r="EL33532" s="300"/>
      <c r="EM33532" s="300"/>
      <c r="EN33532" s="300"/>
      <c r="EO33532" s="300"/>
      <c r="EP33532" s="300"/>
      <c r="EQ33532" s="300"/>
      <c r="ER33532" s="300"/>
      <c r="ES33532" s="300"/>
      <c r="ET33532" s="300"/>
      <c r="EU33532" s="300"/>
      <c r="EV33532" s="300"/>
      <c r="EW33532" s="300"/>
      <c r="EX33532" s="300"/>
      <c r="EY33532" s="300"/>
      <c r="EZ33532" s="300"/>
      <c r="FA33532" s="300"/>
      <c r="FB33532" s="300"/>
      <c r="FC33532" s="300"/>
      <c r="FD33532" s="300"/>
      <c r="FE33532" s="300"/>
      <c r="FF33532" s="300"/>
      <c r="FG33532" s="300"/>
      <c r="FH33532" s="300"/>
      <c r="FI33532" s="300"/>
      <c r="FJ33532" s="300"/>
      <c r="FK33532" s="300"/>
      <c r="FL33532" s="300"/>
      <c r="FM33532" s="300"/>
      <c r="FN33532" s="300"/>
      <c r="FO33532" s="300"/>
      <c r="FP33532" s="300"/>
      <c r="FQ33532" s="300"/>
      <c r="FR33532" s="300"/>
      <c r="FS33532" s="300"/>
      <c r="FT33532" s="300"/>
      <c r="FU33532" s="300"/>
      <c r="FV33532" s="300"/>
      <c r="FW33532" s="300"/>
      <c r="FX33532" s="300"/>
      <c r="FY33532" s="300"/>
      <c r="FZ33532" s="300"/>
      <c r="GA33532" s="300"/>
      <c r="GB33532" s="300"/>
      <c r="GC33532" s="300"/>
      <c r="GD33532" s="300"/>
      <c r="GE33532" s="300"/>
      <c r="GF33532" s="300"/>
      <c r="GG33532" s="300"/>
      <c r="GH33532" s="300"/>
      <c r="GI33532" s="300"/>
      <c r="GJ33532" s="300"/>
      <c r="GK33532" s="300"/>
    </row>
    <row r="33533" spans="4:193" x14ac:dyDescent="0.25">
      <c r="D33533" s="300"/>
      <c r="J33533" s="300"/>
      <c r="K33533" s="300"/>
      <c r="L33533" s="300"/>
      <c r="M33533" s="300"/>
      <c r="N33533" s="300"/>
      <c r="O33533" s="300"/>
      <c r="P33533" s="300"/>
      <c r="Q33533" s="300"/>
      <c r="R33533" s="300"/>
      <c r="S33533" s="300"/>
      <c r="T33533" s="300"/>
      <c r="U33533" s="300"/>
      <c r="V33533" s="300"/>
      <c r="W33533" s="300"/>
      <c r="X33533" s="300"/>
      <c r="Y33533" s="300"/>
      <c r="Z33533" s="300"/>
      <c r="AA33533" s="300"/>
      <c r="AB33533" s="300"/>
      <c r="AC33533" s="300"/>
      <c r="AD33533" s="300"/>
      <c r="AE33533" s="300"/>
      <c r="AF33533" s="300"/>
      <c r="AG33533" s="300"/>
      <c r="AH33533" s="300"/>
      <c r="AI33533" s="300"/>
      <c r="AJ33533" s="300"/>
      <c r="AK33533" s="300"/>
      <c r="AL33533" s="300"/>
      <c r="AM33533" s="300"/>
      <c r="AN33533" s="300"/>
      <c r="AO33533" s="300"/>
      <c r="AP33533" s="300"/>
      <c r="AQ33533" s="300"/>
      <c r="AR33533" s="300"/>
      <c r="AS33533" s="300"/>
      <c r="AT33533" s="300"/>
      <c r="AU33533" s="300"/>
      <c r="AV33533" s="300"/>
      <c r="AW33533" s="300"/>
      <c r="AX33533" s="300"/>
      <c r="AY33533" s="300"/>
      <c r="AZ33533" s="300"/>
      <c r="BA33533" s="300"/>
      <c r="BB33533" s="300"/>
      <c r="BC33533" s="300"/>
      <c r="BD33533" s="300"/>
      <c r="BE33533" s="300"/>
      <c r="BF33533" s="300"/>
      <c r="BG33533" s="300"/>
      <c r="BH33533" s="300"/>
      <c r="BI33533" s="300"/>
      <c r="BJ33533" s="300"/>
      <c r="BK33533" s="300"/>
      <c r="BL33533" s="300"/>
      <c r="BM33533" s="300"/>
      <c r="BN33533" s="300"/>
      <c r="BO33533" s="300"/>
      <c r="BP33533" s="300"/>
      <c r="BQ33533" s="300"/>
      <c r="BR33533" s="300"/>
      <c r="BS33533" s="300"/>
      <c r="BT33533" s="300"/>
      <c r="BU33533" s="300"/>
      <c r="BV33533" s="300"/>
      <c r="BW33533" s="300"/>
      <c r="BX33533" s="300"/>
      <c r="BY33533" s="300"/>
      <c r="BZ33533" s="300"/>
      <c r="CA33533" s="300"/>
      <c r="CB33533" s="300"/>
      <c r="CC33533" s="300"/>
      <c r="CD33533" s="300"/>
      <c r="CE33533" s="300"/>
      <c r="CF33533" s="300"/>
      <c r="CG33533" s="300"/>
      <c r="CH33533" s="300"/>
      <c r="CI33533" s="300"/>
      <c r="CJ33533" s="300"/>
      <c r="CK33533" s="300"/>
      <c r="CL33533" s="300"/>
      <c r="CM33533" s="300"/>
      <c r="CN33533" s="300"/>
      <c r="CO33533" s="300"/>
      <c r="CP33533" s="300"/>
      <c r="CQ33533" s="300"/>
      <c r="CR33533" s="300"/>
      <c r="CS33533" s="300"/>
      <c r="CT33533" s="300"/>
      <c r="CU33533" s="300"/>
      <c r="CV33533" s="300"/>
      <c r="CW33533" s="300"/>
      <c r="CX33533" s="300"/>
      <c r="CY33533" s="300"/>
      <c r="CZ33533" s="300"/>
      <c r="DA33533" s="300"/>
      <c r="DB33533" s="300"/>
      <c r="DC33533" s="300"/>
      <c r="DD33533" s="300"/>
      <c r="DE33533" s="300"/>
      <c r="DF33533" s="300"/>
      <c r="DG33533" s="300"/>
      <c r="DH33533" s="300"/>
      <c r="DI33533" s="300"/>
      <c r="DJ33533" s="300"/>
      <c r="DK33533" s="300"/>
      <c r="DL33533" s="300"/>
      <c r="DM33533" s="300"/>
      <c r="DN33533" s="300"/>
      <c r="DO33533" s="300"/>
      <c r="DP33533" s="300"/>
      <c r="DQ33533" s="300"/>
      <c r="DR33533" s="300"/>
      <c r="DS33533" s="300"/>
      <c r="DT33533" s="300"/>
      <c r="DU33533" s="300"/>
      <c r="DV33533" s="300"/>
      <c r="DW33533" s="300"/>
      <c r="DX33533" s="300"/>
      <c r="DY33533" s="300"/>
      <c r="DZ33533" s="300"/>
      <c r="EA33533" s="300"/>
      <c r="EB33533" s="300"/>
      <c r="EC33533" s="300"/>
      <c r="ED33533" s="300"/>
      <c r="EE33533" s="300"/>
      <c r="EF33533" s="300"/>
      <c r="EG33533" s="300"/>
      <c r="EH33533" s="300"/>
      <c r="EI33533" s="300"/>
      <c r="EJ33533" s="300"/>
      <c r="EK33533" s="300"/>
      <c r="EL33533" s="300"/>
      <c r="EM33533" s="300"/>
      <c r="EN33533" s="300"/>
      <c r="EO33533" s="300"/>
      <c r="EP33533" s="300"/>
      <c r="EQ33533" s="300"/>
      <c r="ER33533" s="300"/>
      <c r="ES33533" s="300"/>
      <c r="ET33533" s="300"/>
      <c r="EU33533" s="300"/>
      <c r="EV33533" s="300"/>
      <c r="EW33533" s="300"/>
      <c r="EX33533" s="300"/>
      <c r="EY33533" s="300"/>
      <c r="EZ33533" s="300"/>
      <c r="FA33533" s="300"/>
      <c r="FB33533" s="300"/>
      <c r="FC33533" s="300"/>
      <c r="FD33533" s="300"/>
      <c r="FE33533" s="300"/>
      <c r="FF33533" s="300"/>
      <c r="FG33533" s="300"/>
      <c r="FH33533" s="300"/>
      <c r="FI33533" s="300"/>
      <c r="FJ33533" s="300"/>
      <c r="FK33533" s="300"/>
      <c r="FL33533" s="300"/>
      <c r="FM33533" s="300"/>
      <c r="FN33533" s="300"/>
      <c r="FO33533" s="300"/>
      <c r="FP33533" s="300"/>
      <c r="FQ33533" s="300"/>
      <c r="FR33533" s="300"/>
      <c r="FS33533" s="300"/>
      <c r="FT33533" s="300"/>
      <c r="FU33533" s="300"/>
      <c r="FV33533" s="300"/>
      <c r="FW33533" s="300"/>
      <c r="FX33533" s="300"/>
      <c r="FY33533" s="300"/>
      <c r="FZ33533" s="300"/>
      <c r="GA33533" s="300"/>
      <c r="GB33533" s="300"/>
      <c r="GC33533" s="300"/>
      <c r="GD33533" s="300"/>
      <c r="GE33533" s="300"/>
      <c r="GF33533" s="300"/>
      <c r="GG33533" s="300"/>
      <c r="GH33533" s="300"/>
      <c r="GI33533" s="300"/>
      <c r="GJ33533" s="300"/>
      <c r="GK33533" s="300"/>
    </row>
    <row r="33534" spans="4:193" x14ac:dyDescent="0.25">
      <c r="D33534" s="300"/>
      <c r="J33534" s="300"/>
      <c r="K33534" s="300"/>
      <c r="L33534" s="300"/>
      <c r="M33534" s="300"/>
      <c r="N33534" s="300"/>
      <c r="O33534" s="300"/>
      <c r="P33534" s="300"/>
      <c r="Q33534" s="300"/>
      <c r="R33534" s="300"/>
      <c r="S33534" s="300"/>
      <c r="T33534" s="300"/>
      <c r="U33534" s="300"/>
      <c r="V33534" s="300"/>
      <c r="W33534" s="300"/>
      <c r="X33534" s="300"/>
      <c r="Y33534" s="300"/>
      <c r="Z33534" s="300"/>
      <c r="AA33534" s="300"/>
      <c r="AB33534" s="300"/>
      <c r="AC33534" s="300"/>
      <c r="AD33534" s="300"/>
      <c r="AE33534" s="300"/>
      <c r="AF33534" s="300"/>
      <c r="AG33534" s="300"/>
      <c r="AH33534" s="300"/>
      <c r="AI33534" s="300"/>
      <c r="AJ33534" s="300"/>
      <c r="AK33534" s="300"/>
      <c r="AL33534" s="300"/>
      <c r="AM33534" s="300"/>
      <c r="AN33534" s="300"/>
      <c r="AO33534" s="300"/>
      <c r="AP33534" s="300"/>
      <c r="AQ33534" s="300"/>
      <c r="AR33534" s="300"/>
      <c r="AS33534" s="300"/>
      <c r="AT33534" s="300"/>
      <c r="AU33534" s="300"/>
      <c r="AV33534" s="300"/>
      <c r="AW33534" s="300"/>
      <c r="AX33534" s="300"/>
      <c r="AY33534" s="300"/>
      <c r="AZ33534" s="300"/>
      <c r="BA33534" s="300"/>
      <c r="BB33534" s="300"/>
      <c r="BC33534" s="300"/>
      <c r="BD33534" s="300"/>
      <c r="BE33534" s="300"/>
      <c r="BF33534" s="300"/>
      <c r="BG33534" s="300"/>
      <c r="BH33534" s="300"/>
      <c r="BI33534" s="300"/>
      <c r="BJ33534" s="300"/>
      <c r="BK33534" s="300"/>
      <c r="BL33534" s="300"/>
      <c r="BM33534" s="300"/>
      <c r="BN33534" s="300"/>
      <c r="BO33534" s="300"/>
      <c r="BP33534" s="300"/>
      <c r="BQ33534" s="300"/>
      <c r="BR33534" s="300"/>
      <c r="BS33534" s="300"/>
      <c r="BT33534" s="300"/>
      <c r="BU33534" s="300"/>
      <c r="BV33534" s="300"/>
      <c r="BW33534" s="300"/>
      <c r="BX33534" s="300"/>
      <c r="BY33534" s="300"/>
      <c r="BZ33534" s="300"/>
      <c r="CA33534" s="300"/>
      <c r="CB33534" s="300"/>
      <c r="CC33534" s="300"/>
      <c r="CD33534" s="300"/>
      <c r="CE33534" s="300"/>
      <c r="CF33534" s="300"/>
      <c r="CG33534" s="300"/>
      <c r="CH33534" s="300"/>
      <c r="CI33534" s="300"/>
      <c r="CJ33534" s="300"/>
      <c r="CK33534" s="300"/>
      <c r="CL33534" s="300"/>
      <c r="CM33534" s="300"/>
      <c r="CN33534" s="300"/>
      <c r="CO33534" s="300"/>
      <c r="CP33534" s="300"/>
      <c r="CQ33534" s="300"/>
      <c r="CR33534" s="300"/>
      <c r="CS33534" s="300"/>
      <c r="CT33534" s="300"/>
      <c r="CU33534" s="300"/>
      <c r="CV33534" s="300"/>
      <c r="CW33534" s="300"/>
      <c r="CX33534" s="300"/>
      <c r="CY33534" s="300"/>
      <c r="CZ33534" s="300"/>
      <c r="DA33534" s="300"/>
      <c r="DB33534" s="300"/>
      <c r="DC33534" s="300"/>
      <c r="DD33534" s="300"/>
      <c r="DE33534" s="300"/>
      <c r="DF33534" s="300"/>
      <c r="DG33534" s="300"/>
      <c r="DH33534" s="300"/>
      <c r="DI33534" s="300"/>
      <c r="DJ33534" s="300"/>
      <c r="DK33534" s="300"/>
      <c r="DL33534" s="300"/>
      <c r="DM33534" s="300"/>
      <c r="DN33534" s="300"/>
      <c r="DO33534" s="300"/>
      <c r="DP33534" s="300"/>
      <c r="DQ33534" s="300"/>
      <c r="DR33534" s="300"/>
      <c r="DS33534" s="300"/>
      <c r="DT33534" s="300"/>
      <c r="DU33534" s="300"/>
      <c r="DV33534" s="300"/>
      <c r="DW33534" s="300"/>
      <c r="DX33534" s="300"/>
      <c r="DY33534" s="300"/>
      <c r="DZ33534" s="300"/>
      <c r="EA33534" s="300"/>
      <c r="EB33534" s="300"/>
      <c r="EC33534" s="300"/>
      <c r="ED33534" s="300"/>
      <c r="EE33534" s="300"/>
      <c r="EF33534" s="300"/>
      <c r="EG33534" s="300"/>
      <c r="EH33534" s="300"/>
      <c r="EI33534" s="300"/>
      <c r="EJ33534" s="300"/>
      <c r="EK33534" s="300"/>
      <c r="EL33534" s="300"/>
      <c r="EM33534" s="300"/>
      <c r="EN33534" s="300"/>
      <c r="EO33534" s="300"/>
      <c r="EP33534" s="300"/>
      <c r="EQ33534" s="300"/>
      <c r="ER33534" s="300"/>
      <c r="ES33534" s="300"/>
      <c r="ET33534" s="300"/>
      <c r="EU33534" s="300"/>
      <c r="EV33534" s="300"/>
      <c r="EW33534" s="300"/>
      <c r="EX33534" s="300"/>
      <c r="EY33534" s="300"/>
      <c r="EZ33534" s="300"/>
      <c r="FA33534" s="300"/>
      <c r="FB33534" s="300"/>
      <c r="FC33534" s="300"/>
      <c r="FD33534" s="300"/>
      <c r="FE33534" s="300"/>
      <c r="FF33534" s="300"/>
      <c r="FG33534" s="300"/>
      <c r="FH33534" s="300"/>
      <c r="FI33534" s="300"/>
      <c r="FJ33534" s="300"/>
      <c r="FK33534" s="300"/>
      <c r="FL33534" s="300"/>
      <c r="FM33534" s="300"/>
      <c r="FN33534" s="300"/>
      <c r="FO33534" s="300"/>
      <c r="FP33534" s="300"/>
      <c r="FQ33534" s="300"/>
      <c r="FR33534" s="300"/>
      <c r="FS33534" s="300"/>
      <c r="FT33534" s="300"/>
      <c r="FU33534" s="300"/>
      <c r="FV33534" s="300"/>
      <c r="FW33534" s="300"/>
      <c r="FX33534" s="300"/>
      <c r="FY33534" s="300"/>
      <c r="FZ33534" s="300"/>
      <c r="GA33534" s="300"/>
      <c r="GB33534" s="300"/>
      <c r="GC33534" s="300"/>
      <c r="GD33534" s="300"/>
      <c r="GE33534" s="300"/>
      <c r="GF33534" s="300"/>
      <c r="GG33534" s="300"/>
      <c r="GH33534" s="300"/>
      <c r="GI33534" s="300"/>
      <c r="GJ33534" s="300"/>
      <c r="GK33534" s="300"/>
    </row>
    <row r="33535" spans="4:193" x14ac:dyDescent="0.25">
      <c r="D33535" s="300"/>
      <c r="J33535" s="300"/>
      <c r="K33535" s="300"/>
      <c r="L33535" s="300"/>
      <c r="M33535" s="300"/>
      <c r="N33535" s="300"/>
      <c r="O33535" s="300"/>
      <c r="P33535" s="300"/>
      <c r="Q33535" s="300"/>
      <c r="R33535" s="300"/>
      <c r="S33535" s="300"/>
      <c r="T33535" s="300"/>
      <c r="U33535" s="300"/>
      <c r="V33535" s="300"/>
      <c r="W33535" s="300"/>
      <c r="X33535" s="300"/>
      <c r="Y33535" s="300"/>
      <c r="Z33535" s="300"/>
      <c r="AA33535" s="300"/>
      <c r="AB33535" s="300"/>
      <c r="AC33535" s="300"/>
      <c r="AD33535" s="300"/>
      <c r="AE33535" s="300"/>
      <c r="AF33535" s="300"/>
      <c r="AG33535" s="300"/>
      <c r="AH33535" s="300"/>
      <c r="AI33535" s="300"/>
      <c r="AJ33535" s="300"/>
      <c r="AK33535" s="300"/>
      <c r="AL33535" s="300"/>
      <c r="AM33535" s="300"/>
      <c r="AN33535" s="300"/>
      <c r="AO33535" s="300"/>
      <c r="AP33535" s="300"/>
      <c r="AQ33535" s="300"/>
      <c r="AR33535" s="300"/>
      <c r="AS33535" s="300"/>
      <c r="AT33535" s="300"/>
      <c r="AU33535" s="300"/>
      <c r="AV33535" s="300"/>
      <c r="AW33535" s="300"/>
      <c r="AX33535" s="300"/>
      <c r="AY33535" s="300"/>
      <c r="AZ33535" s="300"/>
      <c r="BA33535" s="300"/>
      <c r="BB33535" s="300"/>
      <c r="BC33535" s="300"/>
      <c r="BD33535" s="300"/>
      <c r="BE33535" s="300"/>
      <c r="BF33535" s="300"/>
      <c r="BG33535" s="300"/>
      <c r="BH33535" s="300"/>
      <c r="BI33535" s="300"/>
      <c r="BJ33535" s="300"/>
      <c r="BK33535" s="300"/>
      <c r="BL33535" s="300"/>
      <c r="BM33535" s="300"/>
      <c r="BN33535" s="300"/>
      <c r="BO33535" s="300"/>
      <c r="BP33535" s="300"/>
      <c r="BQ33535" s="300"/>
      <c r="BR33535" s="300"/>
      <c r="BS33535" s="300"/>
      <c r="BT33535" s="300"/>
      <c r="BU33535" s="300"/>
      <c r="BV33535" s="300"/>
      <c r="BW33535" s="300"/>
      <c r="BX33535" s="300"/>
      <c r="BY33535" s="300"/>
      <c r="BZ33535" s="300"/>
      <c r="CA33535" s="300"/>
      <c r="CB33535" s="300"/>
      <c r="CC33535" s="300"/>
      <c r="CD33535" s="300"/>
      <c r="CE33535" s="300"/>
      <c r="CF33535" s="300"/>
      <c r="CG33535" s="300"/>
      <c r="CH33535" s="300"/>
      <c r="CI33535" s="300"/>
      <c r="CJ33535" s="300"/>
      <c r="CK33535" s="300"/>
      <c r="CL33535" s="300"/>
      <c r="CM33535" s="300"/>
      <c r="CN33535" s="300"/>
      <c r="CO33535" s="300"/>
      <c r="CP33535" s="300"/>
      <c r="CQ33535" s="300"/>
      <c r="CR33535" s="300"/>
      <c r="CS33535" s="300"/>
      <c r="CT33535" s="300"/>
      <c r="CU33535" s="300"/>
      <c r="CV33535" s="300"/>
      <c r="CW33535" s="300"/>
      <c r="CX33535" s="300"/>
      <c r="CY33535" s="300"/>
      <c r="CZ33535" s="300"/>
      <c r="DA33535" s="300"/>
      <c r="DB33535" s="300"/>
      <c r="DC33535" s="300"/>
      <c r="DD33535" s="300"/>
      <c r="DE33535" s="300"/>
      <c r="DF33535" s="300"/>
      <c r="DG33535" s="300"/>
      <c r="DH33535" s="300"/>
      <c r="DI33535" s="300"/>
      <c r="DJ33535" s="300"/>
      <c r="DK33535" s="300"/>
      <c r="DL33535" s="300"/>
      <c r="DM33535" s="300"/>
      <c r="DN33535" s="300"/>
      <c r="DO33535" s="300"/>
      <c r="DP33535" s="300"/>
      <c r="DQ33535" s="300"/>
      <c r="DR33535" s="300"/>
      <c r="DS33535" s="300"/>
      <c r="DT33535" s="300"/>
      <c r="DU33535" s="300"/>
      <c r="DV33535" s="300"/>
      <c r="DW33535" s="300"/>
      <c r="DX33535" s="300"/>
      <c r="DY33535" s="300"/>
      <c r="DZ33535" s="300"/>
      <c r="EA33535" s="300"/>
      <c r="EB33535" s="300"/>
      <c r="EC33535" s="300"/>
      <c r="ED33535" s="300"/>
      <c r="EE33535" s="300"/>
      <c r="EF33535" s="300"/>
      <c r="EG33535" s="300"/>
      <c r="EH33535" s="300"/>
      <c r="EI33535" s="300"/>
      <c r="EJ33535" s="300"/>
      <c r="EK33535" s="300"/>
      <c r="EL33535" s="300"/>
      <c r="EM33535" s="300"/>
      <c r="EN33535" s="300"/>
      <c r="EO33535" s="300"/>
      <c r="EP33535" s="300"/>
      <c r="EQ33535" s="300"/>
      <c r="ER33535" s="300"/>
      <c r="ES33535" s="300"/>
      <c r="ET33535" s="300"/>
      <c r="EU33535" s="300"/>
      <c r="EV33535" s="300"/>
      <c r="EW33535" s="300"/>
      <c r="EX33535" s="300"/>
      <c r="EY33535" s="300"/>
      <c r="EZ33535" s="300"/>
      <c r="FA33535" s="300"/>
      <c r="FB33535" s="300"/>
      <c r="FC33535" s="300"/>
      <c r="FD33535" s="300"/>
      <c r="FE33535" s="300"/>
      <c r="FF33535" s="300"/>
      <c r="FG33535" s="300"/>
      <c r="FH33535" s="300"/>
      <c r="FI33535" s="300"/>
      <c r="FJ33535" s="300"/>
      <c r="FK33535" s="300"/>
      <c r="FL33535" s="300"/>
      <c r="FM33535" s="300"/>
      <c r="FN33535" s="300"/>
      <c r="FO33535" s="300"/>
      <c r="FP33535" s="300"/>
      <c r="FQ33535" s="300"/>
      <c r="FR33535" s="300"/>
      <c r="FS33535" s="300"/>
      <c r="FT33535" s="300"/>
      <c r="FU33535" s="300"/>
      <c r="FV33535" s="300"/>
      <c r="FW33535" s="300"/>
      <c r="FX33535" s="300"/>
      <c r="FY33535" s="300"/>
      <c r="FZ33535" s="300"/>
      <c r="GA33535" s="300"/>
      <c r="GB33535" s="300"/>
      <c r="GC33535" s="300"/>
      <c r="GD33535" s="300"/>
      <c r="GE33535" s="300"/>
      <c r="GF33535" s="300"/>
      <c r="GG33535" s="300"/>
      <c r="GH33535" s="300"/>
      <c r="GI33535" s="300"/>
      <c r="GJ33535" s="300"/>
      <c r="GK33535" s="300"/>
    </row>
    <row r="33536" spans="4:193" x14ac:dyDescent="0.25">
      <c r="D33536" s="300"/>
      <c r="J33536" s="300"/>
      <c r="K33536" s="300"/>
      <c r="L33536" s="300"/>
      <c r="M33536" s="300"/>
      <c r="N33536" s="300"/>
      <c r="O33536" s="300"/>
      <c r="P33536" s="300"/>
      <c r="Q33536" s="300"/>
      <c r="R33536" s="300"/>
      <c r="S33536" s="300"/>
      <c r="T33536" s="300"/>
      <c r="U33536" s="300"/>
      <c r="V33536" s="300"/>
      <c r="W33536" s="300"/>
      <c r="X33536" s="300"/>
      <c r="Y33536" s="300"/>
      <c r="Z33536" s="300"/>
      <c r="AA33536" s="300"/>
      <c r="AB33536" s="300"/>
      <c r="AC33536" s="300"/>
      <c r="AD33536" s="300"/>
      <c r="AE33536" s="300"/>
      <c r="AF33536" s="300"/>
      <c r="AG33536" s="300"/>
      <c r="AH33536" s="300"/>
      <c r="AI33536" s="300"/>
      <c r="AJ33536" s="300"/>
      <c r="AK33536" s="300"/>
      <c r="AL33536" s="300"/>
      <c r="AM33536" s="300"/>
      <c r="AN33536" s="300"/>
      <c r="AO33536" s="300"/>
      <c r="AP33536" s="300"/>
      <c r="AQ33536" s="300"/>
      <c r="AR33536" s="300"/>
      <c r="AS33536" s="300"/>
      <c r="AT33536" s="300"/>
      <c r="AU33536" s="300"/>
      <c r="AV33536" s="300"/>
      <c r="AW33536" s="300"/>
      <c r="AX33536" s="300"/>
      <c r="AY33536" s="300"/>
      <c r="AZ33536" s="300"/>
      <c r="BA33536" s="300"/>
      <c r="BB33536" s="300"/>
      <c r="BC33536" s="300"/>
      <c r="BD33536" s="300"/>
      <c r="BE33536" s="300"/>
      <c r="BF33536" s="300"/>
      <c r="BG33536" s="300"/>
      <c r="BH33536" s="300"/>
      <c r="BI33536" s="300"/>
      <c r="BJ33536" s="300"/>
      <c r="BK33536" s="300"/>
      <c r="BL33536" s="300"/>
      <c r="BM33536" s="300"/>
      <c r="BN33536" s="300"/>
      <c r="BO33536" s="300"/>
      <c r="BP33536" s="300"/>
      <c r="BQ33536" s="300"/>
      <c r="BR33536" s="300"/>
      <c r="BS33536" s="300"/>
      <c r="BT33536" s="300"/>
      <c r="BU33536" s="300"/>
      <c r="BV33536" s="300"/>
      <c r="BW33536" s="300"/>
      <c r="BX33536" s="300"/>
      <c r="BY33536" s="300"/>
      <c r="BZ33536" s="300"/>
      <c r="CA33536" s="300"/>
      <c r="CB33536" s="300"/>
      <c r="CC33536" s="300"/>
      <c r="CD33536" s="300"/>
      <c r="CE33536" s="300"/>
      <c r="CF33536" s="300"/>
      <c r="CG33536" s="300"/>
      <c r="CH33536" s="300"/>
      <c r="CI33536" s="300"/>
      <c r="CJ33536" s="300"/>
      <c r="CK33536" s="300"/>
      <c r="CL33536" s="300"/>
      <c r="CM33536" s="300"/>
      <c r="CN33536" s="300"/>
      <c r="CO33536" s="300"/>
      <c r="CP33536" s="300"/>
      <c r="CQ33536" s="300"/>
      <c r="CR33536" s="300"/>
      <c r="CS33536" s="300"/>
      <c r="CT33536" s="300"/>
      <c r="CU33536" s="300"/>
      <c r="CV33536" s="300"/>
      <c r="CW33536" s="300"/>
      <c r="CX33536" s="300"/>
      <c r="CY33536" s="300"/>
      <c r="CZ33536" s="300"/>
      <c r="DA33536" s="300"/>
      <c r="DB33536" s="300"/>
      <c r="DC33536" s="300"/>
      <c r="DD33536" s="300"/>
      <c r="DE33536" s="300"/>
      <c r="DF33536" s="300"/>
      <c r="DG33536" s="300"/>
      <c r="DH33536" s="300"/>
      <c r="DI33536" s="300"/>
      <c r="DJ33536" s="300"/>
      <c r="DK33536" s="300"/>
      <c r="DL33536" s="300"/>
      <c r="DM33536" s="300"/>
      <c r="DN33536" s="300"/>
      <c r="DO33536" s="300"/>
      <c r="DP33536" s="300"/>
      <c r="DQ33536" s="300"/>
      <c r="DR33536" s="300"/>
      <c r="DS33536" s="300"/>
      <c r="DT33536" s="300"/>
      <c r="DU33536" s="300"/>
      <c r="DV33536" s="300"/>
      <c r="DW33536" s="300"/>
      <c r="DX33536" s="300"/>
      <c r="DY33536" s="300"/>
      <c r="DZ33536" s="300"/>
      <c r="EA33536" s="300"/>
      <c r="EB33536" s="300"/>
      <c r="EC33536" s="300"/>
      <c r="ED33536" s="300"/>
      <c r="EE33536" s="300"/>
      <c r="EF33536" s="300"/>
      <c r="EG33536" s="300"/>
      <c r="EH33536" s="300"/>
      <c r="EI33536" s="300"/>
      <c r="EJ33536" s="300"/>
      <c r="EK33536" s="300"/>
      <c r="EL33536" s="300"/>
      <c r="EM33536" s="300"/>
      <c r="EN33536" s="300"/>
      <c r="EO33536" s="300"/>
      <c r="EP33536" s="300"/>
      <c r="EQ33536" s="300"/>
      <c r="ER33536" s="300"/>
      <c r="ES33536" s="300"/>
      <c r="ET33536" s="300"/>
      <c r="EU33536" s="300"/>
      <c r="EV33536" s="300"/>
      <c r="EW33536" s="300"/>
      <c r="EX33536" s="300"/>
      <c r="EY33536" s="300"/>
      <c r="EZ33536" s="300"/>
      <c r="FA33536" s="300"/>
      <c r="FB33536" s="300"/>
      <c r="FC33536" s="300"/>
      <c r="FD33536" s="300"/>
      <c r="FE33536" s="300"/>
      <c r="FF33536" s="300"/>
      <c r="FG33536" s="300"/>
      <c r="FH33536" s="300"/>
      <c r="FI33536" s="300"/>
      <c r="FJ33536" s="300"/>
      <c r="FK33536" s="300"/>
      <c r="FL33536" s="300"/>
      <c r="FM33536" s="300"/>
      <c r="FN33536" s="300"/>
      <c r="FO33536" s="300"/>
      <c r="FP33536" s="300"/>
      <c r="FQ33536" s="300"/>
      <c r="FR33536" s="300"/>
      <c r="FS33536" s="300"/>
      <c r="FT33536" s="300"/>
      <c r="FU33536" s="300"/>
      <c r="FV33536" s="300"/>
      <c r="FW33536" s="300"/>
      <c r="FX33536" s="300"/>
      <c r="FY33536" s="300"/>
      <c r="FZ33536" s="300"/>
      <c r="GA33536" s="300"/>
      <c r="GB33536" s="300"/>
      <c r="GC33536" s="300"/>
      <c r="GD33536" s="300"/>
      <c r="GE33536" s="300"/>
      <c r="GF33536" s="300"/>
      <c r="GG33536" s="300"/>
      <c r="GH33536" s="300"/>
      <c r="GI33536" s="300"/>
      <c r="GJ33536" s="300"/>
      <c r="GK33536" s="300"/>
    </row>
    <row r="33537" spans="4:193" x14ac:dyDescent="0.25">
      <c r="D33537" s="300"/>
      <c r="J33537" s="300"/>
      <c r="K33537" s="300"/>
      <c r="L33537" s="300"/>
      <c r="M33537" s="300"/>
      <c r="N33537" s="300"/>
      <c r="O33537" s="300"/>
      <c r="P33537" s="300"/>
      <c r="Q33537" s="300"/>
      <c r="R33537" s="300"/>
      <c r="S33537" s="300"/>
      <c r="T33537" s="300"/>
      <c r="U33537" s="300"/>
      <c r="V33537" s="300"/>
      <c r="W33537" s="300"/>
      <c r="X33537" s="300"/>
      <c r="Y33537" s="300"/>
      <c r="Z33537" s="300"/>
      <c r="AA33537" s="300"/>
      <c r="AB33537" s="300"/>
      <c r="AC33537" s="300"/>
      <c r="AD33537" s="300"/>
      <c r="AE33537" s="300"/>
      <c r="AF33537" s="300"/>
      <c r="AG33537" s="300"/>
      <c r="AH33537" s="300"/>
      <c r="AI33537" s="300"/>
      <c r="AJ33537" s="300"/>
      <c r="AK33537" s="300"/>
      <c r="AL33537" s="300"/>
      <c r="AM33537" s="300"/>
      <c r="AN33537" s="300"/>
      <c r="AO33537" s="300"/>
      <c r="AP33537" s="300"/>
      <c r="AQ33537" s="300"/>
      <c r="AR33537" s="300"/>
      <c r="AS33537" s="300"/>
      <c r="AT33537" s="300"/>
      <c r="AU33537" s="300"/>
      <c r="AV33537" s="300"/>
      <c r="AW33537" s="300"/>
      <c r="AX33537" s="300"/>
      <c r="AY33537" s="300"/>
      <c r="AZ33537" s="300"/>
      <c r="BA33537" s="300"/>
      <c r="BB33537" s="300"/>
      <c r="BC33537" s="300"/>
      <c r="BD33537" s="300"/>
      <c r="BE33537" s="300"/>
      <c r="BF33537" s="300"/>
      <c r="BG33537" s="300"/>
      <c r="BH33537" s="300"/>
      <c r="BI33537" s="300"/>
      <c r="BJ33537" s="300"/>
      <c r="BK33537" s="300"/>
      <c r="BL33537" s="300"/>
      <c r="BM33537" s="300"/>
      <c r="BN33537" s="300"/>
      <c r="BO33537" s="300"/>
      <c r="BP33537" s="300"/>
      <c r="BQ33537" s="300"/>
      <c r="BR33537" s="300"/>
      <c r="BS33537" s="300"/>
      <c r="BT33537" s="300"/>
      <c r="BU33537" s="300"/>
      <c r="BV33537" s="300"/>
      <c r="BW33537" s="300"/>
      <c r="BX33537" s="300"/>
      <c r="BY33537" s="300"/>
      <c r="BZ33537" s="300"/>
      <c r="CA33537" s="300"/>
      <c r="CB33537" s="300"/>
      <c r="CC33537" s="300"/>
      <c r="CD33537" s="300"/>
      <c r="CE33537" s="300"/>
      <c r="CF33537" s="300"/>
      <c r="CG33537" s="300"/>
      <c r="CH33537" s="300"/>
      <c r="CI33537" s="300"/>
      <c r="CJ33537" s="300"/>
      <c r="CK33537" s="300"/>
      <c r="CL33537" s="300"/>
      <c r="CM33537" s="300"/>
      <c r="CN33537" s="300"/>
      <c r="CO33537" s="300"/>
      <c r="CP33537" s="300"/>
      <c r="CQ33537" s="300"/>
      <c r="CR33537" s="300"/>
      <c r="CS33537" s="300"/>
      <c r="CT33537" s="300"/>
      <c r="CU33537" s="300"/>
      <c r="CV33537" s="300"/>
      <c r="CW33537" s="300"/>
      <c r="CX33537" s="300"/>
      <c r="CY33537" s="300"/>
      <c r="CZ33537" s="300"/>
      <c r="DA33537" s="300"/>
      <c r="DB33537" s="300"/>
      <c r="DC33537" s="300"/>
      <c r="DD33537" s="300"/>
      <c r="DE33537" s="300"/>
      <c r="DF33537" s="300"/>
      <c r="DG33537" s="300"/>
      <c r="DH33537" s="300"/>
      <c r="DI33537" s="300"/>
      <c r="DJ33537" s="300"/>
      <c r="DK33537" s="300"/>
      <c r="DL33537" s="300"/>
      <c r="DM33537" s="300"/>
      <c r="DN33537" s="300"/>
      <c r="DO33537" s="300"/>
      <c r="DP33537" s="300"/>
      <c r="DQ33537" s="300"/>
      <c r="DR33537" s="300"/>
      <c r="DS33537" s="300"/>
      <c r="DT33537" s="300"/>
      <c r="DU33537" s="300"/>
      <c r="DV33537" s="300"/>
      <c r="DW33537" s="300"/>
      <c r="DX33537" s="300"/>
      <c r="DY33537" s="300"/>
      <c r="DZ33537" s="300"/>
      <c r="EA33537" s="300"/>
      <c r="EB33537" s="300"/>
      <c r="EC33537" s="300"/>
      <c r="ED33537" s="300"/>
      <c r="EE33537" s="300"/>
      <c r="EF33537" s="300"/>
      <c r="EG33537" s="300"/>
      <c r="EH33537" s="300"/>
      <c r="EI33537" s="300"/>
      <c r="EJ33537" s="300"/>
      <c r="EK33537" s="300"/>
      <c r="EL33537" s="300"/>
      <c r="EM33537" s="300"/>
      <c r="EN33537" s="300"/>
      <c r="EO33537" s="300"/>
      <c r="EP33537" s="300"/>
      <c r="EQ33537" s="300"/>
      <c r="ER33537" s="300"/>
      <c r="ES33537" s="300"/>
      <c r="ET33537" s="300"/>
      <c r="EU33537" s="300"/>
      <c r="EV33537" s="300"/>
      <c r="EW33537" s="300"/>
      <c r="EX33537" s="300"/>
      <c r="EY33537" s="300"/>
      <c r="EZ33537" s="300"/>
      <c r="FA33537" s="300"/>
      <c r="FB33537" s="300"/>
      <c r="FC33537" s="300"/>
      <c r="FD33537" s="300"/>
      <c r="FE33537" s="300"/>
      <c r="FF33537" s="300"/>
      <c r="FG33537" s="300"/>
      <c r="FH33537" s="300"/>
      <c r="FI33537" s="300"/>
      <c r="FJ33537" s="300"/>
      <c r="FK33537" s="300"/>
      <c r="FL33537" s="300"/>
      <c r="FM33537" s="300"/>
      <c r="FN33537" s="300"/>
      <c r="FO33537" s="300"/>
      <c r="FP33537" s="300"/>
      <c r="FQ33537" s="300"/>
      <c r="FR33537" s="300"/>
      <c r="FS33537" s="300"/>
      <c r="FT33537" s="300"/>
      <c r="FU33537" s="300"/>
      <c r="FV33537" s="300"/>
      <c r="FW33537" s="300"/>
      <c r="FX33537" s="300"/>
      <c r="FY33537" s="300"/>
      <c r="FZ33537" s="300"/>
      <c r="GA33537" s="300"/>
      <c r="GB33537" s="300"/>
      <c r="GC33537" s="300"/>
      <c r="GD33537" s="300"/>
      <c r="GE33537" s="300"/>
      <c r="GF33537" s="300"/>
      <c r="GG33537" s="300"/>
      <c r="GH33537" s="300"/>
      <c r="GI33537" s="300"/>
      <c r="GJ33537" s="300"/>
      <c r="GK33537" s="300"/>
    </row>
    <row r="33538" spans="4:193" x14ac:dyDescent="0.25">
      <c r="D33538" s="300"/>
      <c r="J33538" s="300"/>
      <c r="K33538" s="300"/>
      <c r="L33538" s="300"/>
      <c r="M33538" s="300"/>
      <c r="N33538" s="300"/>
      <c r="O33538" s="300"/>
      <c r="P33538" s="300"/>
      <c r="Q33538" s="300"/>
      <c r="R33538" s="300"/>
      <c r="S33538" s="300"/>
      <c r="T33538" s="300"/>
      <c r="U33538" s="300"/>
      <c r="V33538" s="300"/>
      <c r="W33538" s="300"/>
      <c r="X33538" s="300"/>
      <c r="Y33538" s="300"/>
      <c r="Z33538" s="300"/>
      <c r="AA33538" s="300"/>
      <c r="AB33538" s="300"/>
      <c r="AC33538" s="300"/>
      <c r="AD33538" s="300"/>
      <c r="AE33538" s="300"/>
      <c r="AF33538" s="300"/>
      <c r="AG33538" s="300"/>
      <c r="AH33538" s="300"/>
      <c r="AI33538" s="300"/>
      <c r="AJ33538" s="300"/>
      <c r="AK33538" s="300"/>
      <c r="AL33538" s="300"/>
      <c r="AM33538" s="300"/>
      <c r="AN33538" s="300"/>
      <c r="AO33538" s="300"/>
      <c r="AP33538" s="300"/>
      <c r="AQ33538" s="300"/>
      <c r="AR33538" s="300"/>
      <c r="AS33538" s="300"/>
      <c r="AT33538" s="300"/>
      <c r="AU33538" s="300"/>
      <c r="AV33538" s="300"/>
      <c r="AW33538" s="300"/>
      <c r="AX33538" s="300"/>
      <c r="AY33538" s="300"/>
      <c r="AZ33538" s="300"/>
      <c r="BA33538" s="300"/>
      <c r="BB33538" s="300"/>
      <c r="BC33538" s="300"/>
      <c r="BD33538" s="300"/>
      <c r="BE33538" s="300"/>
      <c r="BF33538" s="300"/>
      <c r="BG33538" s="300"/>
      <c r="BH33538" s="300"/>
      <c r="BI33538" s="300"/>
      <c r="BJ33538" s="300"/>
      <c r="BK33538" s="300"/>
      <c r="BL33538" s="300"/>
      <c r="BM33538" s="300"/>
      <c r="BN33538" s="300"/>
      <c r="BO33538" s="300"/>
      <c r="BP33538" s="300"/>
      <c r="BQ33538" s="300"/>
      <c r="BR33538" s="300"/>
      <c r="BS33538" s="300"/>
      <c r="BT33538" s="300"/>
      <c r="BU33538" s="300"/>
      <c r="BV33538" s="300"/>
      <c r="BW33538" s="300"/>
      <c r="BX33538" s="300"/>
      <c r="BY33538" s="300"/>
      <c r="BZ33538" s="300"/>
      <c r="CA33538" s="300"/>
      <c r="CB33538" s="300"/>
      <c r="CC33538" s="300"/>
      <c r="CD33538" s="300"/>
      <c r="CE33538" s="300"/>
      <c r="CF33538" s="300"/>
      <c r="CG33538" s="300"/>
      <c r="CH33538" s="300"/>
      <c r="CI33538" s="300"/>
      <c r="CJ33538" s="300"/>
      <c r="CK33538" s="300"/>
      <c r="CL33538" s="300"/>
      <c r="CM33538" s="300"/>
      <c r="CN33538" s="300"/>
      <c r="CO33538" s="300"/>
      <c r="CP33538" s="300"/>
      <c r="CQ33538" s="300"/>
      <c r="CR33538" s="300"/>
      <c r="CS33538" s="300"/>
      <c r="CT33538" s="300"/>
      <c r="CU33538" s="300"/>
      <c r="CV33538" s="300"/>
      <c r="CW33538" s="300"/>
      <c r="CX33538" s="300"/>
      <c r="CY33538" s="300"/>
      <c r="CZ33538" s="300"/>
      <c r="DA33538" s="300"/>
      <c r="DB33538" s="300"/>
      <c r="DC33538" s="300"/>
      <c r="DD33538" s="300"/>
      <c r="DE33538" s="300"/>
      <c r="DF33538" s="300"/>
      <c r="DG33538" s="300"/>
      <c r="DH33538" s="300"/>
      <c r="DI33538" s="300"/>
      <c r="DJ33538" s="300"/>
      <c r="DK33538" s="300"/>
      <c r="DL33538" s="300"/>
      <c r="DM33538" s="300"/>
      <c r="DN33538" s="300"/>
      <c r="DO33538" s="300"/>
      <c r="DP33538" s="300"/>
      <c r="DQ33538" s="300"/>
      <c r="DR33538" s="300"/>
      <c r="DS33538" s="300"/>
      <c r="DT33538" s="300"/>
      <c r="DU33538" s="300"/>
      <c r="DV33538" s="300"/>
      <c r="DW33538" s="300"/>
      <c r="DX33538" s="300"/>
      <c r="DY33538" s="300"/>
      <c r="DZ33538" s="300"/>
      <c r="EA33538" s="300"/>
      <c r="EB33538" s="300"/>
      <c r="EC33538" s="300"/>
      <c r="ED33538" s="300"/>
      <c r="EE33538" s="300"/>
      <c r="EF33538" s="300"/>
      <c r="EG33538" s="300"/>
      <c r="EH33538" s="300"/>
      <c r="EI33538" s="300"/>
      <c r="EJ33538" s="300"/>
      <c r="EK33538" s="300"/>
      <c r="EL33538" s="300"/>
      <c r="EM33538" s="300"/>
      <c r="EN33538" s="300"/>
      <c r="EO33538" s="300"/>
      <c r="EP33538" s="300"/>
      <c r="EQ33538" s="300"/>
      <c r="ER33538" s="300"/>
      <c r="ES33538" s="300"/>
      <c r="ET33538" s="300"/>
      <c r="EU33538" s="300"/>
      <c r="EV33538" s="300"/>
      <c r="EW33538" s="300"/>
      <c r="EX33538" s="300"/>
      <c r="EY33538" s="300"/>
      <c r="EZ33538" s="300"/>
      <c r="FA33538" s="300"/>
      <c r="FB33538" s="300"/>
      <c r="FC33538" s="300"/>
      <c r="FD33538" s="300"/>
      <c r="FE33538" s="300"/>
      <c r="FF33538" s="300"/>
      <c r="FG33538" s="300"/>
      <c r="FH33538" s="300"/>
      <c r="FI33538" s="300"/>
      <c r="FJ33538" s="300"/>
      <c r="FK33538" s="300"/>
      <c r="FL33538" s="300"/>
      <c r="FM33538" s="300"/>
      <c r="FN33538" s="300"/>
      <c r="FO33538" s="300"/>
      <c r="FP33538" s="300"/>
      <c r="FQ33538" s="300"/>
      <c r="FR33538" s="300"/>
      <c r="FS33538" s="300"/>
      <c r="FT33538" s="300"/>
      <c r="FU33538" s="300"/>
      <c r="FV33538" s="300"/>
      <c r="FW33538" s="300"/>
      <c r="FX33538" s="300"/>
      <c r="FY33538" s="300"/>
      <c r="FZ33538" s="300"/>
      <c r="GA33538" s="300"/>
      <c r="GB33538" s="300"/>
      <c r="GC33538" s="300"/>
      <c r="GD33538" s="300"/>
      <c r="GE33538" s="300"/>
      <c r="GF33538" s="300"/>
      <c r="GG33538" s="300"/>
      <c r="GH33538" s="300"/>
      <c r="GI33538" s="300"/>
      <c r="GJ33538" s="300"/>
      <c r="GK33538" s="300"/>
    </row>
    <row r="33539" spans="4:193" x14ac:dyDescent="0.25">
      <c r="D33539" s="300"/>
      <c r="J33539" s="300"/>
      <c r="K33539" s="300"/>
      <c r="L33539" s="300"/>
      <c r="M33539" s="300"/>
      <c r="N33539" s="300"/>
      <c r="O33539" s="300"/>
      <c r="P33539" s="300"/>
      <c r="Q33539" s="300"/>
      <c r="R33539" s="300"/>
      <c r="S33539" s="300"/>
      <c r="T33539" s="300"/>
      <c r="U33539" s="300"/>
      <c r="V33539" s="300"/>
      <c r="W33539" s="300"/>
      <c r="X33539" s="300"/>
      <c r="Y33539" s="300"/>
      <c r="Z33539" s="300"/>
      <c r="AA33539" s="300"/>
      <c r="AB33539" s="300"/>
      <c r="AC33539" s="300"/>
      <c r="AD33539" s="300"/>
      <c r="AE33539" s="300"/>
      <c r="AF33539" s="300"/>
      <c r="AG33539" s="300"/>
      <c r="AH33539" s="300"/>
      <c r="AI33539" s="300"/>
      <c r="AJ33539" s="300"/>
      <c r="AK33539" s="300"/>
      <c r="AL33539" s="300"/>
      <c r="AM33539" s="300"/>
      <c r="AN33539" s="300"/>
      <c r="AO33539" s="300"/>
      <c r="AP33539" s="300"/>
      <c r="AQ33539" s="300"/>
      <c r="AR33539" s="300"/>
      <c r="AS33539" s="300"/>
      <c r="AT33539" s="300"/>
      <c r="AU33539" s="300"/>
      <c r="AV33539" s="300"/>
      <c r="AW33539" s="300"/>
      <c r="AX33539" s="300"/>
      <c r="AY33539" s="300"/>
      <c r="AZ33539" s="300"/>
      <c r="BA33539" s="300"/>
      <c r="BB33539" s="300"/>
      <c r="BC33539" s="300"/>
      <c r="BD33539" s="300"/>
      <c r="BE33539" s="300"/>
      <c r="BF33539" s="300"/>
      <c r="BG33539" s="300"/>
      <c r="BH33539" s="300"/>
      <c r="BI33539" s="300"/>
      <c r="BJ33539" s="300"/>
      <c r="BK33539" s="300"/>
      <c r="BL33539" s="300"/>
      <c r="BM33539" s="300"/>
      <c r="BN33539" s="300"/>
      <c r="BO33539" s="300"/>
      <c r="BP33539" s="300"/>
      <c r="BQ33539" s="300"/>
      <c r="BR33539" s="300"/>
      <c r="BS33539" s="300"/>
      <c r="BT33539" s="300"/>
      <c r="BU33539" s="300"/>
      <c r="BV33539" s="300"/>
      <c r="BW33539" s="300"/>
      <c r="BX33539" s="300"/>
      <c r="BY33539" s="300"/>
      <c r="BZ33539" s="300"/>
      <c r="CA33539" s="300"/>
      <c r="CB33539" s="300"/>
      <c r="CC33539" s="300"/>
      <c r="CD33539" s="300"/>
      <c r="CE33539" s="300"/>
      <c r="CF33539" s="300"/>
      <c r="CG33539" s="300"/>
      <c r="CH33539" s="300"/>
      <c r="CI33539" s="300"/>
      <c r="CJ33539" s="300"/>
      <c r="CK33539" s="300"/>
      <c r="CL33539" s="300"/>
      <c r="CM33539" s="300"/>
      <c r="CN33539" s="300"/>
      <c r="CO33539" s="300"/>
      <c r="CP33539" s="300"/>
      <c r="CQ33539" s="300"/>
      <c r="CR33539" s="300"/>
      <c r="CS33539" s="300"/>
      <c r="CT33539" s="300"/>
      <c r="CU33539" s="300"/>
      <c r="CV33539" s="300"/>
      <c r="CW33539" s="300"/>
      <c r="CX33539" s="300"/>
      <c r="CY33539" s="300"/>
      <c r="CZ33539" s="300"/>
      <c r="DA33539" s="300"/>
      <c r="DB33539" s="300"/>
      <c r="DC33539" s="300"/>
      <c r="DD33539" s="300"/>
      <c r="DE33539" s="300"/>
      <c r="DF33539" s="300"/>
      <c r="DG33539" s="300"/>
      <c r="DH33539" s="300"/>
      <c r="DI33539" s="300"/>
      <c r="DJ33539" s="300"/>
      <c r="DK33539" s="300"/>
      <c r="DL33539" s="300"/>
      <c r="DM33539" s="300"/>
      <c r="DN33539" s="300"/>
      <c r="DO33539" s="300"/>
      <c r="DP33539" s="300"/>
      <c r="DQ33539" s="300"/>
      <c r="DR33539" s="300"/>
      <c r="DS33539" s="300"/>
      <c r="DT33539" s="300"/>
      <c r="DU33539" s="300"/>
      <c r="DV33539" s="300"/>
      <c r="DW33539" s="300"/>
      <c r="DX33539" s="300"/>
      <c r="DY33539" s="300"/>
      <c r="DZ33539" s="300"/>
      <c r="EA33539" s="300"/>
      <c r="EB33539" s="300"/>
      <c r="EC33539" s="300"/>
      <c r="ED33539" s="300"/>
      <c r="EE33539" s="300"/>
      <c r="EF33539" s="300"/>
      <c r="EG33539" s="300"/>
      <c r="EH33539" s="300"/>
      <c r="EI33539" s="300"/>
      <c r="EJ33539" s="300"/>
      <c r="EK33539" s="300"/>
      <c r="EL33539" s="300"/>
      <c r="EM33539" s="300"/>
      <c r="EN33539" s="300"/>
      <c r="EO33539" s="300"/>
      <c r="EP33539" s="300"/>
      <c r="EQ33539" s="300"/>
      <c r="ER33539" s="300"/>
      <c r="ES33539" s="300"/>
      <c r="ET33539" s="300"/>
      <c r="EU33539" s="300"/>
      <c r="EV33539" s="300"/>
      <c r="EW33539" s="300"/>
      <c r="EX33539" s="300"/>
      <c r="EY33539" s="300"/>
      <c r="EZ33539" s="300"/>
      <c r="FA33539" s="300"/>
      <c r="FB33539" s="300"/>
      <c r="FC33539" s="300"/>
      <c r="FD33539" s="300"/>
      <c r="FE33539" s="300"/>
      <c r="FF33539" s="300"/>
      <c r="FG33539" s="300"/>
      <c r="FH33539" s="300"/>
      <c r="FI33539" s="300"/>
      <c r="FJ33539" s="300"/>
      <c r="FK33539" s="300"/>
      <c r="FL33539" s="300"/>
      <c r="FM33539" s="300"/>
      <c r="FN33539" s="300"/>
      <c r="FO33539" s="300"/>
      <c r="FP33539" s="300"/>
      <c r="FQ33539" s="300"/>
      <c r="FR33539" s="300"/>
      <c r="FS33539" s="300"/>
      <c r="FT33539" s="300"/>
      <c r="FU33539" s="300"/>
      <c r="FV33539" s="300"/>
      <c r="FW33539" s="300"/>
      <c r="FX33539" s="300"/>
      <c r="FY33539" s="300"/>
      <c r="FZ33539" s="300"/>
      <c r="GA33539" s="300"/>
      <c r="GB33539" s="300"/>
      <c r="GC33539" s="300"/>
      <c r="GD33539" s="300"/>
      <c r="GE33539" s="300"/>
      <c r="GF33539" s="300"/>
      <c r="GG33539" s="300"/>
      <c r="GH33539" s="300"/>
      <c r="GI33539" s="300"/>
      <c r="GJ33539" s="300"/>
      <c r="GK33539" s="300"/>
    </row>
    <row r="33540" spans="4:193" x14ac:dyDescent="0.25">
      <c r="D33540" s="300"/>
      <c r="J33540" s="300"/>
      <c r="K33540" s="300"/>
      <c r="L33540" s="300"/>
      <c r="M33540" s="300"/>
      <c r="N33540" s="300"/>
      <c r="O33540" s="300"/>
      <c r="P33540" s="300"/>
      <c r="Q33540" s="300"/>
      <c r="R33540" s="300"/>
      <c r="S33540" s="300"/>
      <c r="T33540" s="300"/>
      <c r="U33540" s="300"/>
      <c r="V33540" s="300"/>
      <c r="W33540" s="300"/>
      <c r="X33540" s="300"/>
      <c r="Y33540" s="300"/>
      <c r="Z33540" s="300"/>
      <c r="AA33540" s="300"/>
      <c r="AB33540" s="300"/>
      <c r="AC33540" s="300"/>
      <c r="AD33540" s="300"/>
      <c r="AE33540" s="300"/>
      <c r="AF33540" s="300"/>
      <c r="AG33540" s="300"/>
      <c r="AH33540" s="300"/>
      <c r="AI33540" s="300"/>
      <c r="AJ33540" s="300"/>
      <c r="AK33540" s="300"/>
      <c r="AL33540" s="300"/>
      <c r="AM33540" s="300"/>
      <c r="AN33540" s="300"/>
      <c r="AO33540" s="300"/>
      <c r="AP33540" s="300"/>
      <c r="AQ33540" s="300"/>
      <c r="AR33540" s="300"/>
      <c r="AS33540" s="300"/>
      <c r="AT33540" s="300"/>
      <c r="AU33540" s="300"/>
      <c r="AV33540" s="300"/>
      <c r="AW33540" s="300"/>
      <c r="AX33540" s="300"/>
      <c r="AY33540" s="300"/>
      <c r="AZ33540" s="300"/>
      <c r="BA33540" s="300"/>
      <c r="BB33540" s="300"/>
      <c r="BC33540" s="300"/>
      <c r="BD33540" s="300"/>
      <c r="BE33540" s="300"/>
      <c r="BF33540" s="300"/>
      <c r="BG33540" s="300"/>
      <c r="BH33540" s="300"/>
      <c r="BI33540" s="300"/>
      <c r="BJ33540" s="300"/>
      <c r="BK33540" s="300"/>
      <c r="BL33540" s="300"/>
      <c r="BM33540" s="300"/>
      <c r="BN33540" s="300"/>
      <c r="BO33540" s="300"/>
      <c r="BP33540" s="300"/>
      <c r="BQ33540" s="300"/>
      <c r="BR33540" s="300"/>
      <c r="BS33540" s="300"/>
      <c r="BT33540" s="300"/>
      <c r="BU33540" s="300"/>
      <c r="BV33540" s="300"/>
      <c r="BW33540" s="300"/>
      <c r="BX33540" s="300"/>
      <c r="BY33540" s="300"/>
      <c r="BZ33540" s="300"/>
      <c r="CA33540" s="300"/>
      <c r="CB33540" s="300"/>
      <c r="CC33540" s="300"/>
      <c r="CD33540" s="300"/>
      <c r="CE33540" s="300"/>
      <c r="CF33540" s="300"/>
      <c r="CG33540" s="300"/>
      <c r="CH33540" s="300"/>
      <c r="CI33540" s="300"/>
      <c r="CJ33540" s="300"/>
      <c r="CK33540" s="300"/>
      <c r="CL33540" s="300"/>
      <c r="CM33540" s="300"/>
      <c r="CN33540" s="300"/>
      <c r="CO33540" s="300"/>
      <c r="CP33540" s="300"/>
      <c r="CQ33540" s="300"/>
      <c r="CR33540" s="300"/>
      <c r="CS33540" s="300"/>
      <c r="CT33540" s="300"/>
      <c r="CU33540" s="300"/>
      <c r="CV33540" s="300"/>
      <c r="CW33540" s="300"/>
      <c r="CX33540" s="300"/>
      <c r="CY33540" s="300"/>
      <c r="CZ33540" s="300"/>
      <c r="DA33540" s="300"/>
      <c r="DB33540" s="300"/>
      <c r="DC33540" s="300"/>
      <c r="DD33540" s="300"/>
      <c r="DE33540" s="300"/>
      <c r="DF33540" s="300"/>
      <c r="DG33540" s="300"/>
      <c r="DH33540" s="300"/>
      <c r="DI33540" s="300"/>
      <c r="DJ33540" s="300"/>
      <c r="DK33540" s="300"/>
      <c r="DL33540" s="300"/>
      <c r="DM33540" s="300"/>
      <c r="DN33540" s="300"/>
      <c r="DO33540" s="300"/>
      <c r="DP33540" s="300"/>
      <c r="DQ33540" s="300"/>
      <c r="DR33540" s="300"/>
      <c r="DS33540" s="300"/>
      <c r="DT33540" s="300"/>
      <c r="DU33540" s="300"/>
      <c r="DV33540" s="300"/>
      <c r="DW33540" s="300"/>
      <c r="DX33540" s="300"/>
      <c r="DY33540" s="300"/>
      <c r="DZ33540" s="300"/>
      <c r="EA33540" s="300"/>
      <c r="EB33540" s="300"/>
      <c r="EC33540" s="300"/>
      <c r="ED33540" s="300"/>
      <c r="EE33540" s="300"/>
      <c r="EF33540" s="300"/>
      <c r="EG33540" s="300"/>
      <c r="EH33540" s="300"/>
      <c r="EI33540" s="300"/>
      <c r="EJ33540" s="300"/>
      <c r="EK33540" s="300"/>
      <c r="EL33540" s="300"/>
      <c r="EM33540" s="300"/>
      <c r="EN33540" s="300"/>
      <c r="EO33540" s="300"/>
      <c r="EP33540" s="300"/>
      <c r="EQ33540" s="300"/>
      <c r="ER33540" s="300"/>
      <c r="ES33540" s="300"/>
      <c r="ET33540" s="300"/>
      <c r="EU33540" s="300"/>
      <c r="EV33540" s="300"/>
      <c r="EW33540" s="300"/>
      <c r="EX33540" s="300"/>
      <c r="EY33540" s="300"/>
      <c r="EZ33540" s="300"/>
      <c r="FA33540" s="300"/>
      <c r="FB33540" s="300"/>
      <c r="FC33540" s="300"/>
      <c r="FD33540" s="300"/>
      <c r="FE33540" s="300"/>
      <c r="FF33540" s="300"/>
      <c r="FG33540" s="300"/>
      <c r="FH33540" s="300"/>
      <c r="FI33540" s="300"/>
      <c r="FJ33540" s="300"/>
      <c r="FK33540" s="300"/>
      <c r="FL33540" s="300"/>
      <c r="FM33540" s="300"/>
      <c r="FN33540" s="300"/>
      <c r="FO33540" s="300"/>
      <c r="FP33540" s="300"/>
      <c r="FQ33540" s="300"/>
      <c r="FR33540" s="300"/>
      <c r="FS33540" s="300"/>
      <c r="FT33540" s="300"/>
      <c r="FU33540" s="300"/>
      <c r="FV33540" s="300"/>
      <c r="FW33540" s="300"/>
      <c r="FX33540" s="300"/>
      <c r="FY33540" s="300"/>
      <c r="FZ33540" s="300"/>
      <c r="GA33540" s="300"/>
      <c r="GB33540" s="300"/>
      <c r="GC33540" s="300"/>
      <c r="GD33540" s="300"/>
      <c r="GE33540" s="300"/>
      <c r="GF33540" s="300"/>
      <c r="GG33540" s="300"/>
      <c r="GH33540" s="300"/>
      <c r="GI33540" s="300"/>
      <c r="GJ33540" s="300"/>
      <c r="GK33540" s="300"/>
    </row>
    <row r="33541" spans="4:193" x14ac:dyDescent="0.25">
      <c r="D33541" s="300"/>
      <c r="J33541" s="300"/>
      <c r="K33541" s="300"/>
      <c r="L33541" s="300"/>
      <c r="M33541" s="300"/>
      <c r="N33541" s="300"/>
      <c r="O33541" s="300"/>
      <c r="P33541" s="300"/>
      <c r="Q33541" s="300"/>
      <c r="R33541" s="300"/>
      <c r="S33541" s="300"/>
      <c r="T33541" s="300"/>
      <c r="U33541" s="300"/>
      <c r="V33541" s="300"/>
      <c r="W33541" s="300"/>
      <c r="X33541" s="300"/>
      <c r="Y33541" s="300"/>
      <c r="Z33541" s="300"/>
      <c r="AA33541" s="300"/>
      <c r="AB33541" s="300"/>
      <c r="AC33541" s="300"/>
      <c r="AD33541" s="300"/>
      <c r="AE33541" s="300"/>
      <c r="AF33541" s="300"/>
      <c r="AG33541" s="300"/>
      <c r="AH33541" s="300"/>
      <c r="AI33541" s="300"/>
      <c r="AJ33541" s="300"/>
      <c r="AK33541" s="300"/>
      <c r="AL33541" s="300"/>
      <c r="AM33541" s="300"/>
      <c r="AN33541" s="300"/>
      <c r="AO33541" s="300"/>
      <c r="AP33541" s="300"/>
      <c r="AQ33541" s="300"/>
      <c r="AR33541" s="300"/>
      <c r="AS33541" s="300"/>
      <c r="AT33541" s="300"/>
      <c r="AU33541" s="300"/>
      <c r="AV33541" s="300"/>
      <c r="AW33541" s="300"/>
      <c r="AX33541" s="300"/>
      <c r="AY33541" s="300"/>
      <c r="AZ33541" s="300"/>
      <c r="BA33541" s="300"/>
      <c r="BB33541" s="300"/>
      <c r="BC33541" s="300"/>
      <c r="BD33541" s="300"/>
      <c r="BE33541" s="300"/>
      <c r="BF33541" s="300"/>
      <c r="BG33541" s="300"/>
      <c r="BH33541" s="300"/>
      <c r="BI33541" s="300"/>
      <c r="BJ33541" s="300"/>
      <c r="BK33541" s="300"/>
      <c r="BL33541" s="300"/>
      <c r="BM33541" s="300"/>
      <c r="BN33541" s="300"/>
      <c r="BO33541" s="300"/>
      <c r="BP33541" s="300"/>
      <c r="BQ33541" s="300"/>
      <c r="BR33541" s="300"/>
      <c r="BS33541" s="300"/>
      <c r="BT33541" s="300"/>
      <c r="BU33541" s="300"/>
      <c r="BV33541" s="300"/>
      <c r="BW33541" s="300"/>
      <c r="BX33541" s="300"/>
      <c r="BY33541" s="300"/>
      <c r="BZ33541" s="300"/>
      <c r="CA33541" s="300"/>
      <c r="CB33541" s="300"/>
      <c r="CC33541" s="300"/>
      <c r="CD33541" s="300"/>
      <c r="CE33541" s="300"/>
      <c r="CF33541" s="300"/>
      <c r="CG33541" s="300"/>
      <c r="CH33541" s="300"/>
      <c r="CI33541" s="300"/>
      <c r="CJ33541" s="300"/>
      <c r="CK33541" s="300"/>
      <c r="CL33541" s="300"/>
      <c r="CM33541" s="300"/>
      <c r="CN33541" s="300"/>
      <c r="CO33541" s="300"/>
      <c r="CP33541" s="300"/>
      <c r="CQ33541" s="300"/>
      <c r="CR33541" s="300"/>
      <c r="CS33541" s="300"/>
      <c r="CT33541" s="300"/>
      <c r="CU33541" s="300"/>
      <c r="CV33541" s="300"/>
      <c r="CW33541" s="300"/>
      <c r="CX33541" s="300"/>
      <c r="CY33541" s="300"/>
      <c r="CZ33541" s="300"/>
      <c r="DA33541" s="300"/>
      <c r="DB33541" s="300"/>
      <c r="DC33541" s="300"/>
      <c r="DD33541" s="300"/>
      <c r="DE33541" s="300"/>
      <c r="DF33541" s="300"/>
      <c r="DG33541" s="300"/>
      <c r="DH33541" s="300"/>
      <c r="DI33541" s="300"/>
      <c r="DJ33541" s="300"/>
      <c r="DK33541" s="300"/>
      <c r="DL33541" s="300"/>
      <c r="DM33541" s="300"/>
      <c r="DN33541" s="300"/>
      <c r="DO33541" s="300"/>
      <c r="DP33541" s="300"/>
      <c r="DQ33541" s="300"/>
      <c r="DR33541" s="300"/>
      <c r="DS33541" s="300"/>
      <c r="DT33541" s="300"/>
      <c r="DU33541" s="300"/>
      <c r="DV33541" s="300"/>
      <c r="DW33541" s="300"/>
      <c r="DX33541" s="300"/>
      <c r="DY33541" s="300"/>
      <c r="DZ33541" s="300"/>
      <c r="EA33541" s="300"/>
      <c r="EB33541" s="300"/>
      <c r="EC33541" s="300"/>
      <c r="ED33541" s="300"/>
      <c r="EE33541" s="300"/>
      <c r="EF33541" s="300"/>
      <c r="EG33541" s="300"/>
      <c r="EH33541" s="300"/>
      <c r="EI33541" s="300"/>
      <c r="EJ33541" s="300"/>
      <c r="EK33541" s="300"/>
      <c r="EL33541" s="300"/>
      <c r="EM33541" s="300"/>
      <c r="EN33541" s="300"/>
      <c r="EO33541" s="300"/>
      <c r="EP33541" s="300"/>
      <c r="EQ33541" s="300"/>
      <c r="ER33541" s="300"/>
      <c r="ES33541" s="300"/>
      <c r="ET33541" s="300"/>
      <c r="EU33541" s="300"/>
      <c r="EV33541" s="300"/>
      <c r="EW33541" s="300"/>
      <c r="EX33541" s="300"/>
      <c r="EY33541" s="300"/>
      <c r="EZ33541" s="300"/>
      <c r="FA33541" s="300"/>
      <c r="FB33541" s="300"/>
      <c r="FC33541" s="300"/>
      <c r="FD33541" s="300"/>
      <c r="FE33541" s="300"/>
      <c r="FF33541" s="300"/>
      <c r="FG33541" s="300"/>
      <c r="FH33541" s="300"/>
      <c r="FI33541" s="300"/>
      <c r="FJ33541" s="300"/>
      <c r="FK33541" s="300"/>
      <c r="FL33541" s="300"/>
      <c r="FM33541" s="300"/>
      <c r="FN33541" s="300"/>
      <c r="FO33541" s="300"/>
      <c r="FP33541" s="300"/>
      <c r="FQ33541" s="300"/>
      <c r="FR33541" s="300"/>
      <c r="FS33541" s="300"/>
      <c r="FT33541" s="300"/>
      <c r="FU33541" s="300"/>
      <c r="FV33541" s="300"/>
      <c r="FW33541" s="300"/>
      <c r="FX33541" s="300"/>
      <c r="FY33541" s="300"/>
      <c r="FZ33541" s="300"/>
      <c r="GA33541" s="300"/>
      <c r="GB33541" s="300"/>
      <c r="GC33541" s="300"/>
      <c r="GD33541" s="300"/>
      <c r="GE33541" s="300"/>
      <c r="GF33541" s="300"/>
      <c r="GG33541" s="300"/>
      <c r="GH33541" s="300"/>
      <c r="GI33541" s="300"/>
      <c r="GJ33541" s="300"/>
      <c r="GK33541" s="300"/>
    </row>
    <row r="33542" spans="4:193" x14ac:dyDescent="0.25">
      <c r="D33542" s="300"/>
      <c r="J33542" s="300"/>
      <c r="K33542" s="300"/>
      <c r="L33542" s="300"/>
      <c r="M33542" s="300"/>
      <c r="N33542" s="300"/>
      <c r="O33542" s="300"/>
      <c r="P33542" s="300"/>
      <c r="Q33542" s="300"/>
      <c r="R33542" s="300"/>
      <c r="S33542" s="300"/>
      <c r="T33542" s="300"/>
      <c r="U33542" s="300"/>
      <c r="V33542" s="300"/>
      <c r="W33542" s="300"/>
      <c r="X33542" s="300"/>
      <c r="Y33542" s="300"/>
      <c r="Z33542" s="300"/>
      <c r="AA33542" s="300"/>
      <c r="AB33542" s="300"/>
      <c r="AC33542" s="300"/>
      <c r="AD33542" s="300"/>
      <c r="AE33542" s="300"/>
      <c r="AF33542" s="300"/>
      <c r="AG33542" s="300"/>
      <c r="AH33542" s="300"/>
      <c r="AI33542" s="300"/>
      <c r="AJ33542" s="300"/>
      <c r="AK33542" s="300"/>
      <c r="AL33542" s="300"/>
      <c r="AM33542" s="300"/>
      <c r="AN33542" s="300"/>
      <c r="AO33542" s="300"/>
      <c r="AP33542" s="300"/>
      <c r="AQ33542" s="300"/>
      <c r="AR33542" s="300"/>
      <c r="AS33542" s="300"/>
      <c r="AT33542" s="300"/>
      <c r="AU33542" s="300"/>
      <c r="AV33542" s="300"/>
      <c r="AW33542" s="300"/>
      <c r="AX33542" s="300"/>
      <c r="AY33542" s="300"/>
      <c r="AZ33542" s="300"/>
      <c r="BA33542" s="300"/>
      <c r="BB33542" s="300"/>
      <c r="BC33542" s="300"/>
      <c r="BD33542" s="300"/>
      <c r="BE33542" s="300"/>
      <c r="BF33542" s="300"/>
      <c r="BG33542" s="300"/>
      <c r="BH33542" s="300"/>
      <c r="BI33542" s="300"/>
      <c r="BJ33542" s="300"/>
      <c r="BK33542" s="300"/>
      <c r="BL33542" s="300"/>
      <c r="BM33542" s="300"/>
      <c r="BN33542" s="300"/>
      <c r="BO33542" s="300"/>
      <c r="BP33542" s="300"/>
      <c r="BQ33542" s="300"/>
      <c r="BR33542" s="300"/>
      <c r="BS33542" s="300"/>
      <c r="BT33542" s="300"/>
      <c r="BU33542" s="300"/>
      <c r="BV33542" s="300"/>
      <c r="BW33542" s="300"/>
      <c r="BX33542" s="300"/>
      <c r="BY33542" s="300"/>
      <c r="BZ33542" s="300"/>
      <c r="CA33542" s="300"/>
      <c r="CB33542" s="300"/>
      <c r="CC33542" s="300"/>
      <c r="CD33542" s="300"/>
      <c r="CE33542" s="300"/>
      <c r="CF33542" s="300"/>
      <c r="CG33542" s="300"/>
      <c r="CH33542" s="300"/>
      <c r="CI33542" s="300"/>
      <c r="CJ33542" s="300"/>
      <c r="CK33542" s="300"/>
      <c r="CL33542" s="300"/>
      <c r="CM33542" s="300"/>
      <c r="CN33542" s="300"/>
      <c r="CO33542" s="300"/>
      <c r="CP33542" s="300"/>
      <c r="CQ33542" s="300"/>
      <c r="CR33542" s="300"/>
      <c r="CS33542" s="300"/>
      <c r="CT33542" s="300"/>
      <c r="CU33542" s="300"/>
      <c r="CV33542" s="300"/>
      <c r="CW33542" s="300"/>
      <c r="CX33542" s="300"/>
      <c r="CY33542" s="300"/>
      <c r="CZ33542" s="300"/>
      <c r="DA33542" s="300"/>
      <c r="DB33542" s="300"/>
      <c r="DC33542" s="300"/>
      <c r="DD33542" s="300"/>
      <c r="DE33542" s="300"/>
      <c r="DF33542" s="300"/>
      <c r="DG33542" s="300"/>
      <c r="DH33542" s="300"/>
      <c r="DI33542" s="300"/>
      <c r="DJ33542" s="300"/>
      <c r="DK33542" s="300"/>
      <c r="DL33542" s="300"/>
      <c r="DM33542" s="300"/>
      <c r="DN33542" s="300"/>
      <c r="DO33542" s="300"/>
      <c r="DP33542" s="300"/>
      <c r="DQ33542" s="300"/>
      <c r="DR33542" s="300"/>
      <c r="DS33542" s="300"/>
      <c r="DT33542" s="300"/>
      <c r="DU33542" s="300"/>
      <c r="DV33542" s="300"/>
      <c r="DW33542" s="300"/>
      <c r="DX33542" s="300"/>
      <c r="DY33542" s="300"/>
      <c r="DZ33542" s="300"/>
      <c r="EA33542" s="300"/>
      <c r="EB33542" s="300"/>
      <c r="EC33542" s="300"/>
      <c r="ED33542" s="300"/>
      <c r="EE33542" s="300"/>
      <c r="EF33542" s="300"/>
      <c r="EG33542" s="300"/>
      <c r="EH33542" s="300"/>
      <c r="EI33542" s="300"/>
      <c r="EJ33542" s="300"/>
      <c r="EK33542" s="300"/>
      <c r="EL33542" s="300"/>
      <c r="EM33542" s="300"/>
      <c r="EN33542" s="300"/>
      <c r="EO33542" s="300"/>
      <c r="EP33542" s="300"/>
      <c r="EQ33542" s="300"/>
      <c r="ER33542" s="300"/>
      <c r="ES33542" s="300"/>
      <c r="ET33542" s="300"/>
      <c r="EU33542" s="300"/>
      <c r="EV33542" s="300"/>
      <c r="EW33542" s="300"/>
      <c r="EX33542" s="300"/>
      <c r="EY33542" s="300"/>
      <c r="EZ33542" s="300"/>
      <c r="FA33542" s="300"/>
      <c r="FB33542" s="300"/>
      <c r="FC33542" s="300"/>
      <c r="FD33542" s="300"/>
      <c r="FE33542" s="300"/>
      <c r="FF33542" s="300"/>
      <c r="FG33542" s="300"/>
      <c r="FH33542" s="300"/>
      <c r="FI33542" s="300"/>
      <c r="FJ33542" s="300"/>
      <c r="FK33542" s="300"/>
      <c r="FL33542" s="300"/>
      <c r="FM33542" s="300"/>
      <c r="FN33542" s="300"/>
      <c r="FO33542" s="300"/>
      <c r="FP33542" s="300"/>
      <c r="FQ33542" s="300"/>
      <c r="FR33542" s="300"/>
      <c r="FS33542" s="300"/>
      <c r="FT33542" s="300"/>
      <c r="FU33542" s="300"/>
      <c r="FV33542" s="300"/>
      <c r="FW33542" s="300"/>
      <c r="FX33542" s="300"/>
      <c r="FY33542" s="300"/>
      <c r="FZ33542" s="300"/>
      <c r="GA33542" s="300"/>
      <c r="GB33542" s="300"/>
      <c r="GC33542" s="300"/>
      <c r="GD33542" s="300"/>
      <c r="GE33542" s="300"/>
      <c r="GF33542" s="300"/>
      <c r="GG33542" s="300"/>
      <c r="GH33542" s="300"/>
      <c r="GI33542" s="300"/>
      <c r="GJ33542" s="300"/>
      <c r="GK33542" s="300"/>
    </row>
    <row r="33543" spans="4:193" x14ac:dyDescent="0.25">
      <c r="D33543" s="300"/>
      <c r="J33543" s="300"/>
      <c r="K33543" s="300"/>
      <c r="L33543" s="300"/>
      <c r="M33543" s="300"/>
      <c r="N33543" s="300"/>
      <c r="O33543" s="300"/>
      <c r="P33543" s="300"/>
      <c r="Q33543" s="300"/>
      <c r="R33543" s="300"/>
      <c r="S33543" s="300"/>
      <c r="T33543" s="300"/>
      <c r="U33543" s="300"/>
      <c r="V33543" s="300"/>
      <c r="W33543" s="300"/>
      <c r="X33543" s="300"/>
      <c r="Y33543" s="300"/>
      <c r="Z33543" s="300"/>
      <c r="AA33543" s="300"/>
      <c r="AB33543" s="300"/>
      <c r="AC33543" s="300"/>
      <c r="AD33543" s="300"/>
      <c r="AE33543" s="300"/>
      <c r="AF33543" s="300"/>
      <c r="AG33543" s="300"/>
      <c r="AH33543" s="300"/>
      <c r="AI33543" s="300"/>
      <c r="AJ33543" s="300"/>
      <c r="AK33543" s="300"/>
      <c r="AL33543" s="300"/>
      <c r="AM33543" s="300"/>
      <c r="AN33543" s="300"/>
      <c r="AO33543" s="300"/>
      <c r="AP33543" s="300"/>
      <c r="AQ33543" s="300"/>
      <c r="AR33543" s="300"/>
      <c r="AS33543" s="300"/>
      <c r="AT33543" s="300"/>
      <c r="AU33543" s="300"/>
      <c r="AV33543" s="300"/>
      <c r="AW33543" s="300"/>
      <c r="AX33543" s="300"/>
      <c r="AY33543" s="300"/>
      <c r="AZ33543" s="300"/>
      <c r="BA33543" s="300"/>
      <c r="BB33543" s="300"/>
      <c r="BC33543" s="300"/>
      <c r="BD33543" s="300"/>
      <c r="BE33543" s="300"/>
      <c r="BF33543" s="300"/>
      <c r="BG33543" s="300"/>
      <c r="BH33543" s="300"/>
      <c r="BI33543" s="300"/>
      <c r="BJ33543" s="300"/>
      <c r="BK33543" s="300"/>
      <c r="BL33543" s="300"/>
      <c r="BM33543" s="300"/>
      <c r="BN33543" s="300"/>
      <c r="BO33543" s="300"/>
      <c r="BP33543" s="300"/>
      <c r="BQ33543" s="300"/>
      <c r="BR33543" s="300"/>
      <c r="BS33543" s="300"/>
      <c r="BT33543" s="300"/>
      <c r="BU33543" s="300"/>
      <c r="BV33543" s="300"/>
      <c r="BW33543" s="300"/>
      <c r="BX33543" s="300"/>
      <c r="BY33543" s="300"/>
      <c r="BZ33543" s="300"/>
      <c r="CA33543" s="300"/>
      <c r="CB33543" s="300"/>
      <c r="CC33543" s="300"/>
      <c r="CD33543" s="300"/>
      <c r="CE33543" s="300"/>
      <c r="CF33543" s="300"/>
      <c r="CG33543" s="300"/>
      <c r="CH33543" s="300"/>
      <c r="CI33543" s="300"/>
      <c r="CJ33543" s="300"/>
      <c r="CK33543" s="300"/>
      <c r="CL33543" s="300"/>
      <c r="CM33543" s="300"/>
      <c r="CN33543" s="300"/>
      <c r="CO33543" s="300"/>
      <c r="CP33543" s="300"/>
      <c r="CQ33543" s="300"/>
      <c r="CR33543" s="300"/>
      <c r="CS33543" s="300"/>
      <c r="CT33543" s="300"/>
      <c r="CU33543" s="300"/>
      <c r="CV33543" s="300"/>
      <c r="CW33543" s="300"/>
      <c r="CX33543" s="300"/>
      <c r="CY33543" s="300"/>
      <c r="CZ33543" s="300"/>
      <c r="DA33543" s="300"/>
      <c r="DB33543" s="300"/>
      <c r="DC33543" s="300"/>
      <c r="DD33543" s="300"/>
      <c r="DE33543" s="300"/>
      <c r="DF33543" s="300"/>
      <c r="DG33543" s="300"/>
      <c r="DH33543" s="300"/>
      <c r="DI33543" s="300"/>
      <c r="DJ33543" s="300"/>
      <c r="DK33543" s="300"/>
      <c r="DL33543" s="300"/>
      <c r="DM33543" s="300"/>
      <c r="DN33543" s="300"/>
      <c r="DO33543" s="300"/>
      <c r="DP33543" s="300"/>
      <c r="DQ33543" s="300"/>
      <c r="DR33543" s="300"/>
      <c r="DS33543" s="300"/>
      <c r="DT33543" s="300"/>
      <c r="DU33543" s="300"/>
      <c r="DV33543" s="300"/>
      <c r="DW33543" s="300"/>
      <c r="DX33543" s="300"/>
      <c r="DY33543" s="300"/>
      <c r="DZ33543" s="300"/>
      <c r="EA33543" s="300"/>
      <c r="EB33543" s="300"/>
      <c r="EC33543" s="300"/>
      <c r="ED33543" s="300"/>
      <c r="EE33543" s="300"/>
      <c r="EF33543" s="300"/>
      <c r="EG33543" s="300"/>
      <c r="EH33543" s="300"/>
      <c r="EI33543" s="300"/>
      <c r="EJ33543" s="300"/>
      <c r="EK33543" s="300"/>
      <c r="EL33543" s="300"/>
      <c r="EM33543" s="300"/>
      <c r="EN33543" s="300"/>
      <c r="EO33543" s="300"/>
      <c r="EP33543" s="300"/>
      <c r="EQ33543" s="300"/>
      <c r="ER33543" s="300"/>
      <c r="ES33543" s="300"/>
      <c r="ET33543" s="300"/>
      <c r="EU33543" s="300"/>
      <c r="EV33543" s="300"/>
      <c r="EW33543" s="300"/>
      <c r="EX33543" s="300"/>
      <c r="EY33543" s="300"/>
      <c r="EZ33543" s="300"/>
      <c r="FA33543" s="300"/>
      <c r="FB33543" s="300"/>
      <c r="FC33543" s="300"/>
      <c r="FD33543" s="300"/>
      <c r="FE33543" s="300"/>
      <c r="FF33543" s="300"/>
      <c r="FG33543" s="300"/>
      <c r="FH33543" s="300"/>
      <c r="FI33543" s="300"/>
      <c r="FJ33543" s="300"/>
      <c r="FK33543" s="300"/>
      <c r="FL33543" s="300"/>
      <c r="FM33543" s="300"/>
      <c r="FN33543" s="300"/>
      <c r="FO33543" s="300"/>
      <c r="FP33543" s="300"/>
      <c r="FQ33543" s="300"/>
      <c r="FR33543" s="300"/>
      <c r="FS33543" s="300"/>
      <c r="FT33543" s="300"/>
      <c r="FU33543" s="300"/>
      <c r="FV33543" s="300"/>
      <c r="FW33543" s="300"/>
      <c r="FX33543" s="300"/>
      <c r="FY33543" s="300"/>
      <c r="FZ33543" s="300"/>
      <c r="GA33543" s="300"/>
      <c r="GB33543" s="300"/>
      <c r="GC33543" s="300"/>
      <c r="GD33543" s="300"/>
      <c r="GE33543" s="300"/>
      <c r="GF33543" s="300"/>
      <c r="GG33543" s="300"/>
      <c r="GH33543" s="300"/>
      <c r="GI33543" s="300"/>
      <c r="GJ33543" s="300"/>
      <c r="GK33543" s="300"/>
    </row>
    <row r="33544" spans="4:193" x14ac:dyDescent="0.25">
      <c r="D33544" s="300"/>
      <c r="J33544" s="300"/>
      <c r="K33544" s="300"/>
      <c r="L33544" s="300"/>
      <c r="M33544" s="300"/>
      <c r="N33544" s="300"/>
      <c r="O33544" s="300"/>
      <c r="P33544" s="300"/>
      <c r="Q33544" s="300"/>
      <c r="R33544" s="300"/>
      <c r="S33544" s="300"/>
      <c r="T33544" s="300"/>
      <c r="U33544" s="300"/>
      <c r="V33544" s="300"/>
      <c r="W33544" s="300"/>
      <c r="X33544" s="300"/>
      <c r="Y33544" s="300"/>
      <c r="Z33544" s="300"/>
      <c r="AA33544" s="300"/>
      <c r="AB33544" s="300"/>
      <c r="AC33544" s="300"/>
      <c r="AD33544" s="300"/>
      <c r="AE33544" s="300"/>
      <c r="AF33544" s="300"/>
      <c r="AG33544" s="300"/>
      <c r="AH33544" s="300"/>
      <c r="AI33544" s="300"/>
      <c r="AJ33544" s="300"/>
      <c r="AK33544" s="300"/>
      <c r="AL33544" s="300"/>
      <c r="AM33544" s="300"/>
      <c r="AN33544" s="300"/>
      <c r="AO33544" s="300"/>
      <c r="AP33544" s="300"/>
      <c r="AQ33544" s="300"/>
      <c r="AR33544" s="300"/>
      <c r="AS33544" s="300"/>
      <c r="AT33544" s="300"/>
      <c r="AU33544" s="300"/>
      <c r="AV33544" s="300"/>
      <c r="AW33544" s="300"/>
      <c r="AX33544" s="300"/>
      <c r="AY33544" s="300"/>
      <c r="AZ33544" s="300"/>
      <c r="BA33544" s="300"/>
      <c r="BB33544" s="300"/>
      <c r="BC33544" s="300"/>
      <c r="BD33544" s="300"/>
      <c r="BE33544" s="300"/>
      <c r="BF33544" s="300"/>
      <c r="BG33544" s="300"/>
      <c r="BH33544" s="300"/>
      <c r="BI33544" s="300"/>
      <c r="BJ33544" s="300"/>
      <c r="BK33544" s="300"/>
      <c r="BL33544" s="300"/>
      <c r="BM33544" s="300"/>
      <c r="BN33544" s="300"/>
      <c r="BO33544" s="300"/>
      <c r="BP33544" s="300"/>
      <c r="BQ33544" s="300"/>
      <c r="BR33544" s="300"/>
      <c r="BS33544" s="300"/>
      <c r="BT33544" s="300"/>
      <c r="BU33544" s="300"/>
      <c r="BV33544" s="300"/>
      <c r="BW33544" s="300"/>
      <c r="BX33544" s="300"/>
      <c r="BY33544" s="300"/>
      <c r="BZ33544" s="300"/>
      <c r="CA33544" s="300"/>
      <c r="CB33544" s="300"/>
      <c r="CC33544" s="300"/>
      <c r="CD33544" s="300"/>
      <c r="CE33544" s="300"/>
      <c r="CF33544" s="300"/>
      <c r="CG33544" s="300"/>
      <c r="CH33544" s="300"/>
      <c r="CI33544" s="300"/>
      <c r="CJ33544" s="300"/>
      <c r="CK33544" s="300"/>
      <c r="CL33544" s="300"/>
      <c r="CM33544" s="300"/>
      <c r="CN33544" s="300"/>
      <c r="CO33544" s="300"/>
      <c r="CP33544" s="300"/>
      <c r="CQ33544" s="300"/>
      <c r="CR33544" s="300"/>
      <c r="CS33544" s="300"/>
      <c r="CT33544" s="300"/>
      <c r="CU33544" s="300"/>
      <c r="CV33544" s="300"/>
      <c r="CW33544" s="300"/>
      <c r="CX33544" s="300"/>
      <c r="CY33544" s="300"/>
      <c r="CZ33544" s="300"/>
      <c r="DA33544" s="300"/>
      <c r="DB33544" s="300"/>
      <c r="DC33544" s="300"/>
      <c r="DD33544" s="300"/>
      <c r="DE33544" s="300"/>
      <c r="DF33544" s="300"/>
      <c r="DG33544" s="300"/>
      <c r="DH33544" s="300"/>
      <c r="DI33544" s="300"/>
      <c r="DJ33544" s="300"/>
      <c r="DK33544" s="300"/>
      <c r="DL33544" s="300"/>
      <c r="DM33544" s="300"/>
      <c r="DN33544" s="300"/>
      <c r="DO33544" s="300"/>
      <c r="DP33544" s="300"/>
      <c r="DQ33544" s="300"/>
      <c r="DR33544" s="300"/>
      <c r="DS33544" s="300"/>
      <c r="DT33544" s="300"/>
      <c r="DU33544" s="300"/>
      <c r="DV33544" s="300"/>
      <c r="DW33544" s="300"/>
      <c r="DX33544" s="300"/>
      <c r="DY33544" s="300"/>
      <c r="DZ33544" s="300"/>
      <c r="EA33544" s="300"/>
      <c r="EB33544" s="300"/>
      <c r="EC33544" s="300"/>
      <c r="ED33544" s="300"/>
      <c r="EE33544" s="300"/>
      <c r="EF33544" s="300"/>
      <c r="EG33544" s="300"/>
      <c r="EH33544" s="300"/>
      <c r="EI33544" s="300"/>
      <c r="EJ33544" s="300"/>
      <c r="EK33544" s="300"/>
      <c r="EL33544" s="300"/>
      <c r="EM33544" s="300"/>
      <c r="EN33544" s="300"/>
      <c r="EO33544" s="300"/>
      <c r="EP33544" s="300"/>
      <c r="EQ33544" s="300"/>
      <c r="ER33544" s="300"/>
      <c r="ES33544" s="300"/>
      <c r="ET33544" s="300"/>
      <c r="EU33544" s="300"/>
      <c r="EV33544" s="300"/>
      <c r="EW33544" s="300"/>
      <c r="EX33544" s="300"/>
      <c r="EY33544" s="300"/>
      <c r="EZ33544" s="300"/>
      <c r="FA33544" s="300"/>
      <c r="FB33544" s="300"/>
      <c r="FC33544" s="300"/>
      <c r="FD33544" s="300"/>
      <c r="FE33544" s="300"/>
      <c r="FF33544" s="300"/>
      <c r="FG33544" s="300"/>
      <c r="FH33544" s="300"/>
      <c r="FI33544" s="300"/>
      <c r="FJ33544" s="300"/>
      <c r="FK33544" s="300"/>
      <c r="FL33544" s="300"/>
      <c r="FM33544" s="300"/>
      <c r="FN33544" s="300"/>
      <c r="FO33544" s="300"/>
      <c r="FP33544" s="300"/>
      <c r="FQ33544" s="300"/>
      <c r="FR33544" s="300"/>
      <c r="FS33544" s="300"/>
      <c r="FT33544" s="300"/>
      <c r="FU33544" s="300"/>
      <c r="FV33544" s="300"/>
      <c r="FW33544" s="300"/>
      <c r="FX33544" s="300"/>
      <c r="FY33544" s="300"/>
      <c r="FZ33544" s="300"/>
      <c r="GA33544" s="300"/>
      <c r="GB33544" s="300"/>
      <c r="GC33544" s="300"/>
      <c r="GD33544" s="300"/>
      <c r="GE33544" s="300"/>
      <c r="GF33544" s="300"/>
      <c r="GG33544" s="300"/>
      <c r="GH33544" s="300"/>
      <c r="GI33544" s="300"/>
      <c r="GJ33544" s="300"/>
      <c r="GK33544" s="300"/>
    </row>
    <row r="33545" spans="4:193" x14ac:dyDescent="0.25">
      <c r="D33545" s="300"/>
      <c r="J33545" s="300"/>
      <c r="K33545" s="300"/>
      <c r="L33545" s="300"/>
      <c r="M33545" s="300"/>
      <c r="N33545" s="300"/>
      <c r="O33545" s="300"/>
      <c r="P33545" s="300"/>
      <c r="Q33545" s="300"/>
      <c r="R33545" s="300"/>
      <c r="S33545" s="300"/>
      <c r="T33545" s="300"/>
      <c r="U33545" s="300"/>
      <c r="V33545" s="300"/>
      <c r="W33545" s="300"/>
      <c r="X33545" s="300"/>
      <c r="Y33545" s="300"/>
      <c r="Z33545" s="300"/>
      <c r="AA33545" s="300"/>
      <c r="AB33545" s="300"/>
      <c r="AC33545" s="300"/>
      <c r="AD33545" s="300"/>
      <c r="AE33545" s="300"/>
      <c r="AF33545" s="300"/>
      <c r="AG33545" s="300"/>
      <c r="AH33545" s="300"/>
      <c r="AI33545" s="300"/>
      <c r="AJ33545" s="300"/>
      <c r="AK33545" s="300"/>
      <c r="AL33545" s="300"/>
      <c r="AM33545" s="300"/>
      <c r="AN33545" s="300"/>
      <c r="AO33545" s="300"/>
      <c r="AP33545" s="300"/>
      <c r="AQ33545" s="300"/>
      <c r="AR33545" s="300"/>
      <c r="AS33545" s="300"/>
      <c r="AT33545" s="300"/>
      <c r="AU33545" s="300"/>
      <c r="AV33545" s="300"/>
      <c r="AW33545" s="300"/>
      <c r="AX33545" s="300"/>
      <c r="AY33545" s="300"/>
      <c r="AZ33545" s="300"/>
      <c r="BA33545" s="300"/>
      <c r="BB33545" s="300"/>
      <c r="BC33545" s="300"/>
      <c r="BD33545" s="300"/>
      <c r="BE33545" s="300"/>
      <c r="BF33545" s="300"/>
      <c r="BG33545" s="300"/>
      <c r="BH33545" s="300"/>
      <c r="BI33545" s="300"/>
      <c r="BJ33545" s="300"/>
      <c r="BK33545" s="300"/>
      <c r="BL33545" s="300"/>
      <c r="BM33545" s="300"/>
      <c r="BN33545" s="300"/>
      <c r="BO33545" s="300"/>
      <c r="BP33545" s="300"/>
      <c r="BQ33545" s="300"/>
      <c r="BR33545" s="300"/>
      <c r="BS33545" s="300"/>
      <c r="BT33545" s="300"/>
      <c r="BU33545" s="300"/>
      <c r="BV33545" s="300"/>
      <c r="BW33545" s="300"/>
      <c r="BX33545" s="300"/>
      <c r="BY33545" s="300"/>
      <c r="BZ33545" s="300"/>
      <c r="CA33545" s="300"/>
      <c r="CB33545" s="300"/>
      <c r="CC33545" s="300"/>
      <c r="CD33545" s="300"/>
      <c r="CE33545" s="300"/>
      <c r="CF33545" s="300"/>
      <c r="CG33545" s="300"/>
      <c r="CH33545" s="300"/>
      <c r="CI33545" s="300"/>
      <c r="CJ33545" s="300"/>
      <c r="CK33545" s="300"/>
      <c r="CL33545" s="300"/>
      <c r="CM33545" s="300"/>
      <c r="CN33545" s="300"/>
      <c r="CO33545" s="300"/>
      <c r="CP33545" s="300"/>
      <c r="CQ33545" s="300"/>
      <c r="CR33545" s="300"/>
      <c r="CS33545" s="300"/>
      <c r="CT33545" s="300"/>
      <c r="CU33545" s="300"/>
      <c r="CV33545" s="300"/>
      <c r="CW33545" s="300"/>
      <c r="CX33545" s="300"/>
      <c r="CY33545" s="300"/>
      <c r="CZ33545" s="300"/>
      <c r="DA33545" s="300"/>
      <c r="DB33545" s="300"/>
      <c r="DC33545" s="300"/>
      <c r="DD33545" s="300"/>
      <c r="DE33545" s="300"/>
      <c r="DF33545" s="300"/>
      <c r="DG33545" s="300"/>
      <c r="DH33545" s="300"/>
      <c r="DI33545" s="300"/>
      <c r="DJ33545" s="300"/>
      <c r="DK33545" s="300"/>
      <c r="DL33545" s="300"/>
      <c r="DM33545" s="300"/>
      <c r="DN33545" s="300"/>
      <c r="DO33545" s="300"/>
      <c r="DP33545" s="300"/>
      <c r="DQ33545" s="300"/>
      <c r="DR33545" s="300"/>
      <c r="DS33545" s="300"/>
      <c r="DT33545" s="300"/>
      <c r="DU33545" s="300"/>
      <c r="DV33545" s="300"/>
      <c r="DW33545" s="300"/>
      <c r="DX33545" s="300"/>
      <c r="DY33545" s="300"/>
      <c r="DZ33545" s="300"/>
      <c r="EA33545" s="300"/>
      <c r="EB33545" s="300"/>
      <c r="EC33545" s="300"/>
      <c r="ED33545" s="300"/>
      <c r="EE33545" s="300"/>
      <c r="EF33545" s="300"/>
      <c r="EG33545" s="300"/>
      <c r="EH33545" s="300"/>
      <c r="EI33545" s="300"/>
      <c r="EJ33545" s="300"/>
      <c r="EK33545" s="300"/>
      <c r="EL33545" s="300"/>
      <c r="EM33545" s="300"/>
      <c r="EN33545" s="300"/>
      <c r="EO33545" s="300"/>
      <c r="EP33545" s="300"/>
      <c r="EQ33545" s="300"/>
      <c r="ER33545" s="300"/>
      <c r="ES33545" s="300"/>
      <c r="ET33545" s="300"/>
      <c r="EU33545" s="300"/>
      <c r="EV33545" s="300"/>
      <c r="EW33545" s="300"/>
      <c r="EX33545" s="300"/>
      <c r="EY33545" s="300"/>
      <c r="EZ33545" s="300"/>
      <c r="FA33545" s="300"/>
      <c r="FB33545" s="300"/>
      <c r="FC33545" s="300"/>
      <c r="FD33545" s="300"/>
      <c r="FE33545" s="300"/>
      <c r="FF33545" s="300"/>
      <c r="FG33545" s="300"/>
      <c r="FH33545" s="300"/>
      <c r="FI33545" s="300"/>
      <c r="FJ33545" s="300"/>
      <c r="FK33545" s="300"/>
      <c r="FL33545" s="300"/>
      <c r="FM33545" s="300"/>
      <c r="FN33545" s="300"/>
      <c r="FO33545" s="300"/>
      <c r="FP33545" s="300"/>
      <c r="FQ33545" s="300"/>
      <c r="FR33545" s="300"/>
      <c r="FS33545" s="300"/>
      <c r="FT33545" s="300"/>
      <c r="FU33545" s="300"/>
      <c r="FV33545" s="300"/>
      <c r="FW33545" s="300"/>
      <c r="FX33545" s="300"/>
      <c r="FY33545" s="300"/>
      <c r="FZ33545" s="300"/>
      <c r="GA33545" s="300"/>
      <c r="GB33545" s="300"/>
      <c r="GC33545" s="300"/>
      <c r="GD33545" s="300"/>
      <c r="GE33545" s="300"/>
      <c r="GF33545" s="300"/>
      <c r="GG33545" s="300"/>
      <c r="GH33545" s="300"/>
      <c r="GI33545" s="300"/>
      <c r="GJ33545" s="300"/>
      <c r="GK33545" s="300"/>
    </row>
    <row r="33546" spans="4:193" x14ac:dyDescent="0.25">
      <c r="D33546" s="300"/>
      <c r="J33546" s="300"/>
      <c r="K33546" s="300"/>
      <c r="L33546" s="300"/>
      <c r="M33546" s="300"/>
      <c r="N33546" s="300"/>
      <c r="O33546" s="300"/>
      <c r="P33546" s="300"/>
      <c r="Q33546" s="300"/>
      <c r="R33546" s="300"/>
      <c r="S33546" s="300"/>
      <c r="T33546" s="300"/>
      <c r="U33546" s="300"/>
      <c r="V33546" s="300"/>
      <c r="W33546" s="300"/>
      <c r="X33546" s="300"/>
      <c r="Y33546" s="300"/>
      <c r="Z33546" s="300"/>
      <c r="AA33546" s="300"/>
      <c r="AB33546" s="300"/>
      <c r="AC33546" s="300"/>
      <c r="AD33546" s="300"/>
      <c r="AE33546" s="300"/>
      <c r="AF33546" s="300"/>
      <c r="AG33546" s="300"/>
      <c r="AH33546" s="300"/>
      <c r="AI33546" s="300"/>
      <c r="AJ33546" s="300"/>
      <c r="AK33546" s="300"/>
      <c r="AL33546" s="300"/>
      <c r="AM33546" s="300"/>
      <c r="AN33546" s="300"/>
      <c r="AO33546" s="300"/>
      <c r="AP33546" s="300"/>
      <c r="AQ33546" s="300"/>
      <c r="AR33546" s="300"/>
      <c r="AS33546" s="300"/>
      <c r="AT33546" s="300"/>
      <c r="AU33546" s="300"/>
      <c r="AV33546" s="300"/>
      <c r="AW33546" s="300"/>
      <c r="AX33546" s="300"/>
      <c r="AY33546" s="300"/>
      <c r="AZ33546" s="300"/>
      <c r="BA33546" s="300"/>
      <c r="BB33546" s="300"/>
      <c r="BC33546" s="300"/>
      <c r="BD33546" s="300"/>
      <c r="BE33546" s="300"/>
      <c r="BF33546" s="300"/>
      <c r="BG33546" s="300"/>
      <c r="BH33546" s="300"/>
      <c r="BI33546" s="300"/>
      <c r="BJ33546" s="300"/>
      <c r="BK33546" s="300"/>
      <c r="BL33546" s="300"/>
      <c r="BM33546" s="300"/>
      <c r="BN33546" s="300"/>
      <c r="BO33546" s="300"/>
      <c r="BP33546" s="300"/>
      <c r="BQ33546" s="300"/>
      <c r="BR33546" s="300"/>
      <c r="BS33546" s="300"/>
      <c r="BT33546" s="300"/>
      <c r="BU33546" s="300"/>
      <c r="BV33546" s="300"/>
      <c r="BW33546" s="300"/>
      <c r="BX33546" s="300"/>
      <c r="BY33546" s="300"/>
      <c r="BZ33546" s="300"/>
      <c r="CA33546" s="300"/>
      <c r="CB33546" s="300"/>
      <c r="CC33546" s="300"/>
      <c r="CD33546" s="300"/>
      <c r="CE33546" s="300"/>
      <c r="CF33546" s="300"/>
      <c r="CG33546" s="300"/>
      <c r="CH33546" s="300"/>
      <c r="CI33546" s="300"/>
      <c r="CJ33546" s="300"/>
      <c r="CK33546" s="300"/>
      <c r="CL33546" s="300"/>
      <c r="CM33546" s="300"/>
      <c r="CN33546" s="300"/>
      <c r="CO33546" s="300"/>
      <c r="CP33546" s="300"/>
      <c r="CQ33546" s="300"/>
      <c r="CR33546" s="300"/>
      <c r="CS33546" s="300"/>
      <c r="CT33546" s="300"/>
      <c r="CU33546" s="300"/>
      <c r="CV33546" s="300"/>
      <c r="CW33546" s="300"/>
      <c r="CX33546" s="300"/>
      <c r="CY33546" s="300"/>
      <c r="CZ33546" s="300"/>
      <c r="DA33546" s="300"/>
      <c r="DB33546" s="300"/>
      <c r="DC33546" s="300"/>
      <c r="DD33546" s="300"/>
      <c r="DE33546" s="300"/>
      <c r="DF33546" s="300"/>
      <c r="DG33546" s="300"/>
      <c r="DH33546" s="300"/>
      <c r="DI33546" s="300"/>
      <c r="DJ33546" s="300"/>
      <c r="DK33546" s="300"/>
      <c r="DL33546" s="300"/>
      <c r="DM33546" s="300"/>
      <c r="DN33546" s="300"/>
      <c r="DO33546" s="300"/>
      <c r="DP33546" s="300"/>
      <c r="DQ33546" s="300"/>
      <c r="DR33546" s="300"/>
      <c r="DS33546" s="300"/>
      <c r="DT33546" s="300"/>
      <c r="DU33546" s="300"/>
      <c r="DV33546" s="300"/>
      <c r="DW33546" s="300"/>
      <c r="DX33546" s="300"/>
      <c r="DY33546" s="300"/>
      <c r="DZ33546" s="300"/>
      <c r="EA33546" s="300"/>
      <c r="EB33546" s="300"/>
      <c r="EC33546" s="300"/>
      <c r="ED33546" s="300"/>
      <c r="EE33546" s="300"/>
      <c r="EF33546" s="300"/>
      <c r="EG33546" s="300"/>
      <c r="EH33546" s="300"/>
      <c r="EI33546" s="300"/>
      <c r="EJ33546" s="300"/>
      <c r="EK33546" s="300"/>
      <c r="EL33546" s="300"/>
      <c r="EM33546" s="300"/>
      <c r="EN33546" s="300"/>
      <c r="EO33546" s="300"/>
      <c r="EP33546" s="300"/>
      <c r="EQ33546" s="300"/>
      <c r="ER33546" s="300"/>
      <c r="ES33546" s="300"/>
      <c r="ET33546" s="300"/>
      <c r="EU33546" s="300"/>
      <c r="EV33546" s="300"/>
      <c r="EW33546" s="300"/>
      <c r="EX33546" s="300"/>
      <c r="EY33546" s="300"/>
      <c r="EZ33546" s="300"/>
      <c r="FA33546" s="300"/>
      <c r="FB33546" s="300"/>
      <c r="FC33546" s="300"/>
      <c r="FD33546" s="300"/>
      <c r="FE33546" s="300"/>
      <c r="FF33546" s="300"/>
      <c r="FG33546" s="300"/>
      <c r="FH33546" s="300"/>
      <c r="FI33546" s="300"/>
      <c r="FJ33546" s="300"/>
      <c r="FK33546" s="300"/>
      <c r="FL33546" s="300"/>
      <c r="FM33546" s="300"/>
      <c r="FN33546" s="300"/>
      <c r="FO33546" s="300"/>
      <c r="FP33546" s="300"/>
      <c r="FQ33546" s="300"/>
      <c r="FR33546" s="300"/>
      <c r="FS33546" s="300"/>
      <c r="FT33546" s="300"/>
      <c r="FU33546" s="300"/>
      <c r="FV33546" s="300"/>
      <c r="FW33546" s="300"/>
      <c r="FX33546" s="300"/>
      <c r="FY33546" s="300"/>
      <c r="FZ33546" s="300"/>
      <c r="GA33546" s="300"/>
      <c r="GB33546" s="300"/>
      <c r="GC33546" s="300"/>
      <c r="GD33546" s="300"/>
      <c r="GE33546" s="300"/>
      <c r="GF33546" s="300"/>
      <c r="GG33546" s="300"/>
      <c r="GH33546" s="300"/>
      <c r="GI33546" s="300"/>
      <c r="GJ33546" s="300"/>
      <c r="GK33546" s="300"/>
    </row>
    <row r="33547" spans="4:193" x14ac:dyDescent="0.25">
      <c r="D33547" s="300"/>
      <c r="J33547" s="300"/>
      <c r="K33547" s="300"/>
      <c r="L33547" s="300"/>
      <c r="M33547" s="300"/>
      <c r="N33547" s="300"/>
      <c r="O33547" s="300"/>
      <c r="P33547" s="300"/>
      <c r="Q33547" s="300"/>
      <c r="R33547" s="300"/>
      <c r="S33547" s="300"/>
      <c r="T33547" s="300"/>
      <c r="U33547" s="300"/>
      <c r="V33547" s="300"/>
      <c r="W33547" s="300"/>
      <c r="X33547" s="300"/>
      <c r="Y33547" s="300"/>
      <c r="Z33547" s="300"/>
      <c r="AA33547" s="300"/>
      <c r="AB33547" s="300"/>
      <c r="AC33547" s="300"/>
      <c r="AD33547" s="300"/>
      <c r="AE33547" s="300"/>
      <c r="AF33547" s="300"/>
      <c r="AG33547" s="300"/>
      <c r="AH33547" s="300"/>
      <c r="AI33547" s="300"/>
      <c r="AJ33547" s="300"/>
      <c r="AK33547" s="300"/>
      <c r="AL33547" s="300"/>
      <c r="AM33547" s="300"/>
      <c r="AN33547" s="300"/>
      <c r="AO33547" s="300"/>
      <c r="AP33547" s="300"/>
      <c r="AQ33547" s="300"/>
      <c r="AR33547" s="300"/>
      <c r="AS33547" s="300"/>
      <c r="AT33547" s="300"/>
      <c r="AU33547" s="300"/>
      <c r="AV33547" s="300"/>
      <c r="AW33547" s="300"/>
      <c r="AX33547" s="300"/>
      <c r="AY33547" s="300"/>
      <c r="AZ33547" s="300"/>
      <c r="BA33547" s="300"/>
      <c r="BB33547" s="300"/>
      <c r="BC33547" s="300"/>
      <c r="BD33547" s="300"/>
      <c r="BE33547" s="300"/>
      <c r="BF33547" s="300"/>
      <c r="BG33547" s="300"/>
      <c r="BH33547" s="300"/>
      <c r="BI33547" s="300"/>
      <c r="BJ33547" s="300"/>
      <c r="BK33547" s="300"/>
      <c r="BL33547" s="300"/>
      <c r="BM33547" s="300"/>
      <c r="BN33547" s="300"/>
      <c r="BO33547" s="300"/>
      <c r="BP33547" s="300"/>
      <c r="BQ33547" s="300"/>
      <c r="BR33547" s="300"/>
      <c r="BS33547" s="300"/>
      <c r="BT33547" s="300"/>
      <c r="BU33547" s="300"/>
      <c r="BV33547" s="300"/>
      <c r="BW33547" s="300"/>
      <c r="BX33547" s="300"/>
      <c r="BY33547" s="300"/>
      <c r="BZ33547" s="300"/>
      <c r="CA33547" s="300"/>
      <c r="CB33547" s="300"/>
      <c r="CC33547" s="300"/>
      <c r="CD33547" s="300"/>
      <c r="CE33547" s="300"/>
      <c r="CF33547" s="300"/>
      <c r="CG33547" s="300"/>
      <c r="CH33547" s="300"/>
      <c r="CI33547" s="300"/>
      <c r="CJ33547" s="300"/>
      <c r="CK33547" s="300"/>
      <c r="CL33547" s="300"/>
      <c r="CM33547" s="300"/>
      <c r="CN33547" s="300"/>
      <c r="CO33547" s="300"/>
      <c r="CP33547" s="300"/>
      <c r="CQ33547" s="300"/>
      <c r="CR33547" s="300"/>
      <c r="CS33547" s="300"/>
      <c r="CT33547" s="300"/>
      <c r="CU33547" s="300"/>
      <c r="CV33547" s="300"/>
      <c r="CW33547" s="300"/>
      <c r="CX33547" s="300"/>
      <c r="CY33547" s="300"/>
      <c r="CZ33547" s="300"/>
      <c r="DA33547" s="300"/>
      <c r="DB33547" s="300"/>
      <c r="DC33547" s="300"/>
      <c r="DD33547" s="300"/>
      <c r="DE33547" s="300"/>
      <c r="DF33547" s="300"/>
      <c r="DG33547" s="300"/>
      <c r="DH33547" s="300"/>
      <c r="DI33547" s="300"/>
      <c r="DJ33547" s="300"/>
      <c r="DK33547" s="300"/>
      <c r="DL33547" s="300"/>
      <c r="DM33547" s="300"/>
      <c r="DN33547" s="300"/>
      <c r="DO33547" s="300"/>
      <c r="DP33547" s="300"/>
      <c r="DQ33547" s="300"/>
      <c r="DR33547" s="300"/>
      <c r="DS33547" s="300"/>
      <c r="DT33547" s="300"/>
      <c r="DU33547" s="300"/>
      <c r="DV33547" s="300"/>
      <c r="DW33547" s="300"/>
      <c r="DX33547" s="300"/>
      <c r="DY33547" s="300"/>
      <c r="DZ33547" s="300"/>
      <c r="EA33547" s="300"/>
      <c r="EB33547" s="300"/>
      <c r="EC33547" s="300"/>
      <c r="ED33547" s="300"/>
      <c r="EE33547" s="300"/>
      <c r="EF33547" s="300"/>
      <c r="EG33547" s="300"/>
      <c r="EH33547" s="300"/>
      <c r="EI33547" s="300"/>
      <c r="EJ33547" s="300"/>
      <c r="EK33547" s="300"/>
      <c r="EL33547" s="300"/>
      <c r="EM33547" s="300"/>
      <c r="EN33547" s="300"/>
      <c r="EO33547" s="300"/>
      <c r="EP33547" s="300"/>
      <c r="EQ33547" s="300"/>
      <c r="ER33547" s="300"/>
      <c r="ES33547" s="300"/>
      <c r="ET33547" s="300"/>
      <c r="EU33547" s="300"/>
      <c r="EV33547" s="300"/>
      <c r="EW33547" s="300"/>
      <c r="EX33547" s="300"/>
      <c r="EY33547" s="300"/>
      <c r="EZ33547" s="300"/>
      <c r="FA33547" s="300"/>
      <c r="FB33547" s="300"/>
      <c r="FC33547" s="300"/>
      <c r="FD33547" s="300"/>
      <c r="FE33547" s="300"/>
      <c r="FF33547" s="300"/>
      <c r="FG33547" s="300"/>
      <c r="FH33547" s="300"/>
      <c r="FI33547" s="300"/>
      <c r="FJ33547" s="300"/>
      <c r="FK33547" s="300"/>
      <c r="FL33547" s="300"/>
      <c r="FM33547" s="300"/>
      <c r="FN33547" s="300"/>
      <c r="FO33547" s="300"/>
      <c r="FP33547" s="300"/>
      <c r="FQ33547" s="300"/>
      <c r="FR33547" s="300"/>
      <c r="FS33547" s="300"/>
      <c r="FT33547" s="300"/>
      <c r="FU33547" s="300"/>
      <c r="FV33547" s="300"/>
      <c r="FW33547" s="300"/>
      <c r="FX33547" s="300"/>
      <c r="FY33547" s="300"/>
      <c r="FZ33547" s="300"/>
      <c r="GA33547" s="300"/>
      <c r="GB33547" s="300"/>
      <c r="GC33547" s="300"/>
      <c r="GD33547" s="300"/>
      <c r="GE33547" s="300"/>
      <c r="GF33547" s="300"/>
      <c r="GG33547" s="300"/>
      <c r="GH33547" s="300"/>
      <c r="GI33547" s="300"/>
      <c r="GJ33547" s="300"/>
      <c r="GK33547" s="300"/>
    </row>
    <row r="33548" spans="4:193" x14ac:dyDescent="0.25">
      <c r="D33548" s="300"/>
      <c r="J33548" s="300"/>
      <c r="K33548" s="300"/>
      <c r="L33548" s="300"/>
      <c r="M33548" s="300"/>
      <c r="N33548" s="300"/>
      <c r="O33548" s="300"/>
      <c r="P33548" s="300"/>
      <c r="Q33548" s="300"/>
      <c r="R33548" s="300"/>
      <c r="S33548" s="300"/>
      <c r="T33548" s="300"/>
      <c r="U33548" s="300"/>
      <c r="V33548" s="300"/>
      <c r="W33548" s="300"/>
      <c r="X33548" s="300"/>
      <c r="Y33548" s="300"/>
      <c r="Z33548" s="300"/>
      <c r="AA33548" s="300"/>
      <c r="AB33548" s="300"/>
      <c r="AC33548" s="300"/>
      <c r="AD33548" s="300"/>
      <c r="AE33548" s="300"/>
      <c r="AF33548" s="300"/>
      <c r="AG33548" s="300"/>
      <c r="AH33548" s="300"/>
      <c r="AI33548" s="300"/>
      <c r="AJ33548" s="300"/>
      <c r="AK33548" s="300"/>
      <c r="AL33548" s="300"/>
      <c r="AM33548" s="300"/>
      <c r="AN33548" s="300"/>
      <c r="AO33548" s="300"/>
      <c r="AP33548" s="300"/>
      <c r="AQ33548" s="300"/>
      <c r="AR33548" s="300"/>
      <c r="AS33548" s="300"/>
      <c r="AT33548" s="300"/>
      <c r="AU33548" s="300"/>
      <c r="AV33548" s="300"/>
      <c r="AW33548" s="300"/>
      <c r="AX33548" s="300"/>
      <c r="AY33548" s="300"/>
      <c r="AZ33548" s="300"/>
      <c r="BA33548" s="300"/>
      <c r="BB33548" s="300"/>
      <c r="BC33548" s="300"/>
      <c r="BD33548" s="300"/>
      <c r="BE33548" s="300"/>
      <c r="BF33548" s="300"/>
      <c r="BG33548" s="300"/>
      <c r="BH33548" s="300"/>
      <c r="BI33548" s="300"/>
      <c r="BJ33548" s="300"/>
      <c r="BK33548" s="300"/>
      <c r="BL33548" s="300"/>
      <c r="BM33548" s="300"/>
      <c r="BN33548" s="300"/>
      <c r="BO33548" s="300"/>
      <c r="BP33548" s="300"/>
      <c r="BQ33548" s="300"/>
      <c r="BR33548" s="300"/>
      <c r="BS33548" s="300"/>
      <c r="BT33548" s="300"/>
      <c r="BU33548" s="300"/>
      <c r="BV33548" s="300"/>
      <c r="BW33548" s="300"/>
      <c r="BX33548" s="300"/>
      <c r="BY33548" s="300"/>
      <c r="BZ33548" s="300"/>
      <c r="CA33548" s="300"/>
      <c r="CB33548" s="300"/>
      <c r="CC33548" s="300"/>
      <c r="CD33548" s="300"/>
      <c r="CE33548" s="300"/>
      <c r="CF33548" s="300"/>
      <c r="CG33548" s="300"/>
      <c r="CH33548" s="300"/>
      <c r="CI33548" s="300"/>
      <c r="CJ33548" s="300"/>
      <c r="CK33548" s="300"/>
      <c r="CL33548" s="300"/>
      <c r="CM33548" s="300"/>
      <c r="CN33548" s="300"/>
      <c r="CO33548" s="300"/>
      <c r="CP33548" s="300"/>
      <c r="CQ33548" s="300"/>
      <c r="CR33548" s="300"/>
      <c r="CS33548" s="300"/>
      <c r="CT33548" s="300"/>
      <c r="CU33548" s="300"/>
      <c r="CV33548" s="300"/>
      <c r="CW33548" s="300"/>
      <c r="CX33548" s="300"/>
      <c r="CY33548" s="300"/>
      <c r="CZ33548" s="300"/>
      <c r="DA33548" s="300"/>
      <c r="DB33548" s="300"/>
      <c r="DC33548" s="300"/>
      <c r="DD33548" s="300"/>
      <c r="DE33548" s="300"/>
      <c r="DF33548" s="300"/>
      <c r="DG33548" s="300"/>
      <c r="DH33548" s="300"/>
      <c r="DI33548" s="300"/>
      <c r="DJ33548" s="300"/>
      <c r="DK33548" s="300"/>
      <c r="DL33548" s="300"/>
      <c r="DM33548" s="300"/>
      <c r="DN33548" s="300"/>
      <c r="DO33548" s="300"/>
      <c r="DP33548" s="300"/>
      <c r="DQ33548" s="300"/>
      <c r="DR33548" s="300"/>
      <c r="DS33548" s="300"/>
      <c r="DT33548" s="300"/>
      <c r="DU33548" s="300"/>
      <c r="DV33548" s="300"/>
      <c r="DW33548" s="300"/>
      <c r="DX33548" s="300"/>
      <c r="DY33548" s="300"/>
      <c r="DZ33548" s="300"/>
      <c r="EA33548" s="300"/>
      <c r="EB33548" s="300"/>
      <c r="EC33548" s="300"/>
      <c r="ED33548" s="300"/>
      <c r="EE33548" s="300"/>
      <c r="EF33548" s="300"/>
      <c r="EG33548" s="300"/>
      <c r="EH33548" s="300"/>
      <c r="EI33548" s="300"/>
      <c r="EJ33548" s="300"/>
      <c r="EK33548" s="300"/>
      <c r="EL33548" s="300"/>
      <c r="EM33548" s="300"/>
      <c r="EN33548" s="300"/>
      <c r="EO33548" s="300"/>
      <c r="EP33548" s="300"/>
      <c r="EQ33548" s="300"/>
      <c r="ER33548" s="300"/>
      <c r="ES33548" s="300"/>
      <c r="ET33548" s="300"/>
      <c r="EU33548" s="300"/>
      <c r="EV33548" s="300"/>
      <c r="EW33548" s="300"/>
      <c r="EX33548" s="300"/>
      <c r="EY33548" s="300"/>
      <c r="EZ33548" s="300"/>
      <c r="FA33548" s="300"/>
      <c r="FB33548" s="300"/>
      <c r="FC33548" s="300"/>
      <c r="FD33548" s="300"/>
      <c r="FE33548" s="300"/>
      <c r="FF33548" s="300"/>
      <c r="FG33548" s="300"/>
      <c r="FH33548" s="300"/>
      <c r="FI33548" s="300"/>
      <c r="FJ33548" s="300"/>
      <c r="FK33548" s="300"/>
      <c r="FL33548" s="300"/>
      <c r="FM33548" s="300"/>
      <c r="FN33548" s="300"/>
      <c r="FO33548" s="300"/>
      <c r="FP33548" s="300"/>
      <c r="FQ33548" s="300"/>
      <c r="FR33548" s="300"/>
      <c r="FS33548" s="300"/>
      <c r="FT33548" s="300"/>
      <c r="FU33548" s="300"/>
      <c r="FV33548" s="300"/>
      <c r="FW33548" s="300"/>
      <c r="FX33548" s="300"/>
      <c r="FY33548" s="300"/>
      <c r="FZ33548" s="300"/>
      <c r="GA33548" s="300"/>
      <c r="GB33548" s="300"/>
      <c r="GC33548" s="300"/>
      <c r="GD33548" s="300"/>
      <c r="GE33548" s="300"/>
      <c r="GF33548" s="300"/>
      <c r="GG33548" s="300"/>
      <c r="GH33548" s="300"/>
      <c r="GI33548" s="300"/>
      <c r="GJ33548" s="300"/>
      <c r="GK33548" s="300"/>
    </row>
    <row r="33549" spans="4:193" x14ac:dyDescent="0.25">
      <c r="D33549" s="300"/>
      <c r="J33549" s="300"/>
      <c r="K33549" s="300"/>
      <c r="L33549" s="300"/>
      <c r="M33549" s="300"/>
      <c r="N33549" s="300"/>
      <c r="O33549" s="300"/>
      <c r="P33549" s="300"/>
      <c r="Q33549" s="300"/>
      <c r="R33549" s="300"/>
      <c r="S33549" s="300"/>
      <c r="T33549" s="300"/>
      <c r="U33549" s="300"/>
      <c r="V33549" s="300"/>
      <c r="W33549" s="300"/>
      <c r="X33549" s="300"/>
      <c r="Y33549" s="300"/>
      <c r="Z33549" s="300"/>
      <c r="AA33549" s="300"/>
      <c r="AB33549" s="300"/>
      <c r="AC33549" s="300"/>
      <c r="AD33549" s="300"/>
      <c r="AE33549" s="300"/>
      <c r="AF33549" s="300"/>
      <c r="AG33549" s="300"/>
      <c r="AH33549" s="300"/>
      <c r="AI33549" s="300"/>
      <c r="AJ33549" s="300"/>
      <c r="AK33549" s="300"/>
      <c r="AL33549" s="300"/>
      <c r="AM33549" s="300"/>
      <c r="AN33549" s="300"/>
      <c r="AO33549" s="300"/>
      <c r="AP33549" s="300"/>
      <c r="AQ33549" s="300"/>
      <c r="AR33549" s="300"/>
      <c r="AS33549" s="300"/>
      <c r="AT33549" s="300"/>
      <c r="AU33549" s="300"/>
      <c r="AV33549" s="300"/>
      <c r="AW33549" s="300"/>
      <c r="AX33549" s="300"/>
      <c r="AY33549" s="300"/>
      <c r="AZ33549" s="300"/>
      <c r="BA33549" s="300"/>
      <c r="BB33549" s="300"/>
      <c r="BC33549" s="300"/>
      <c r="BD33549" s="300"/>
      <c r="BE33549" s="300"/>
      <c r="BF33549" s="300"/>
      <c r="BG33549" s="300"/>
      <c r="BH33549" s="300"/>
      <c r="BI33549" s="300"/>
      <c r="BJ33549" s="300"/>
      <c r="BK33549" s="300"/>
      <c r="BL33549" s="300"/>
      <c r="BM33549" s="300"/>
      <c r="BN33549" s="300"/>
      <c r="BO33549" s="300"/>
      <c r="BP33549" s="300"/>
      <c r="BQ33549" s="300"/>
      <c r="BR33549" s="300"/>
      <c r="BS33549" s="300"/>
      <c r="BT33549" s="300"/>
      <c r="BU33549" s="300"/>
      <c r="BV33549" s="300"/>
      <c r="BW33549" s="300"/>
      <c r="BX33549" s="300"/>
      <c r="BY33549" s="300"/>
      <c r="BZ33549" s="300"/>
      <c r="CA33549" s="300"/>
      <c r="CB33549" s="300"/>
      <c r="CC33549" s="300"/>
      <c r="CD33549" s="300"/>
      <c r="CE33549" s="300"/>
      <c r="CF33549" s="300"/>
      <c r="CG33549" s="300"/>
      <c r="CH33549" s="300"/>
      <c r="CI33549" s="300"/>
      <c r="CJ33549" s="300"/>
      <c r="CK33549" s="300"/>
      <c r="CL33549" s="300"/>
      <c r="CM33549" s="300"/>
      <c r="CN33549" s="300"/>
      <c r="CO33549" s="300"/>
      <c r="CP33549" s="300"/>
      <c r="CQ33549" s="300"/>
      <c r="CR33549" s="300"/>
      <c r="CS33549" s="300"/>
      <c r="CT33549" s="300"/>
      <c r="CU33549" s="300"/>
      <c r="CV33549" s="300"/>
      <c r="CW33549" s="300"/>
      <c r="CX33549" s="300"/>
      <c r="CY33549" s="300"/>
      <c r="CZ33549" s="300"/>
      <c r="DA33549" s="300"/>
      <c r="DB33549" s="300"/>
      <c r="DC33549" s="300"/>
      <c r="DD33549" s="300"/>
      <c r="DE33549" s="300"/>
      <c r="DF33549" s="300"/>
      <c r="DG33549" s="300"/>
      <c r="DH33549" s="300"/>
      <c r="DI33549" s="300"/>
      <c r="DJ33549" s="300"/>
      <c r="DK33549" s="300"/>
      <c r="DL33549" s="300"/>
      <c r="DM33549" s="300"/>
      <c r="DN33549" s="300"/>
      <c r="DO33549" s="300"/>
      <c r="DP33549" s="300"/>
      <c r="DQ33549" s="300"/>
      <c r="DR33549" s="300"/>
      <c r="DS33549" s="300"/>
      <c r="DT33549" s="300"/>
      <c r="DU33549" s="300"/>
      <c r="DV33549" s="300"/>
      <c r="DW33549" s="300"/>
      <c r="DX33549" s="300"/>
      <c r="DY33549" s="300"/>
      <c r="DZ33549" s="300"/>
      <c r="EA33549" s="300"/>
      <c r="EB33549" s="300"/>
      <c r="EC33549" s="300"/>
      <c r="ED33549" s="300"/>
      <c r="EE33549" s="300"/>
      <c r="EF33549" s="300"/>
      <c r="EG33549" s="300"/>
      <c r="EH33549" s="300"/>
      <c r="EI33549" s="300"/>
      <c r="EJ33549" s="300"/>
      <c r="EK33549" s="300"/>
      <c r="EL33549" s="300"/>
      <c r="EM33549" s="300"/>
      <c r="EN33549" s="300"/>
      <c r="EO33549" s="300"/>
      <c r="EP33549" s="300"/>
      <c r="EQ33549" s="300"/>
      <c r="ER33549" s="300"/>
      <c r="ES33549" s="300"/>
      <c r="ET33549" s="300"/>
      <c r="EU33549" s="300"/>
      <c r="EV33549" s="300"/>
      <c r="EW33549" s="300"/>
      <c r="EX33549" s="300"/>
      <c r="EY33549" s="300"/>
      <c r="EZ33549" s="300"/>
      <c r="FA33549" s="300"/>
      <c r="FB33549" s="300"/>
      <c r="FC33549" s="300"/>
      <c r="FD33549" s="300"/>
      <c r="FE33549" s="300"/>
      <c r="FF33549" s="300"/>
      <c r="FG33549" s="300"/>
      <c r="FH33549" s="300"/>
      <c r="FI33549" s="300"/>
      <c r="FJ33549" s="300"/>
      <c r="FK33549" s="300"/>
      <c r="FL33549" s="300"/>
      <c r="FM33549" s="300"/>
      <c r="FN33549" s="300"/>
      <c r="FO33549" s="300"/>
      <c r="FP33549" s="300"/>
      <c r="FQ33549" s="300"/>
      <c r="FR33549" s="300"/>
      <c r="FS33549" s="300"/>
      <c r="FT33549" s="300"/>
      <c r="FU33549" s="300"/>
      <c r="FV33549" s="300"/>
      <c r="FW33549" s="300"/>
      <c r="FX33549" s="300"/>
      <c r="FY33549" s="300"/>
      <c r="FZ33549" s="300"/>
      <c r="GA33549" s="300"/>
      <c r="GB33549" s="300"/>
      <c r="GC33549" s="300"/>
      <c r="GD33549" s="300"/>
      <c r="GE33549" s="300"/>
      <c r="GF33549" s="300"/>
      <c r="GG33549" s="300"/>
      <c r="GH33549" s="300"/>
      <c r="GI33549" s="300"/>
      <c r="GJ33549" s="300"/>
      <c r="GK33549" s="300"/>
    </row>
    <row r="33550" spans="4:193" x14ac:dyDescent="0.25">
      <c r="D33550" s="300"/>
      <c r="J33550" s="300"/>
      <c r="K33550" s="300"/>
      <c r="L33550" s="300"/>
      <c r="M33550" s="300"/>
      <c r="N33550" s="300"/>
      <c r="O33550" s="300"/>
      <c r="P33550" s="300"/>
      <c r="Q33550" s="300"/>
      <c r="R33550" s="300"/>
      <c r="S33550" s="300"/>
      <c r="T33550" s="300"/>
      <c r="U33550" s="300"/>
      <c r="V33550" s="300"/>
      <c r="W33550" s="300"/>
      <c r="X33550" s="300"/>
      <c r="Y33550" s="300"/>
      <c r="Z33550" s="300"/>
      <c r="AA33550" s="300"/>
      <c r="AB33550" s="300"/>
      <c r="AC33550" s="300"/>
      <c r="AD33550" s="300"/>
      <c r="AE33550" s="300"/>
      <c r="AF33550" s="300"/>
      <c r="AG33550" s="300"/>
      <c r="AH33550" s="300"/>
      <c r="AI33550" s="300"/>
      <c r="AJ33550" s="300"/>
      <c r="AK33550" s="300"/>
      <c r="AL33550" s="300"/>
      <c r="AM33550" s="300"/>
      <c r="AN33550" s="300"/>
      <c r="AO33550" s="300"/>
      <c r="AP33550" s="300"/>
      <c r="AQ33550" s="300"/>
      <c r="AR33550" s="300"/>
      <c r="AS33550" s="300"/>
      <c r="AT33550" s="300"/>
      <c r="AU33550" s="300"/>
      <c r="AV33550" s="300"/>
      <c r="AW33550" s="300"/>
      <c r="AX33550" s="300"/>
      <c r="AY33550" s="300"/>
      <c r="AZ33550" s="300"/>
      <c r="BA33550" s="300"/>
      <c r="BB33550" s="300"/>
      <c r="BC33550" s="300"/>
      <c r="BD33550" s="300"/>
      <c r="BE33550" s="300"/>
      <c r="BF33550" s="300"/>
      <c r="BG33550" s="300"/>
      <c r="BH33550" s="300"/>
      <c r="BI33550" s="300"/>
      <c r="BJ33550" s="300"/>
      <c r="BK33550" s="300"/>
      <c r="BL33550" s="300"/>
      <c r="BM33550" s="300"/>
      <c r="BN33550" s="300"/>
      <c r="BO33550" s="300"/>
      <c r="BP33550" s="300"/>
      <c r="BQ33550" s="300"/>
      <c r="BR33550" s="300"/>
      <c r="BS33550" s="300"/>
      <c r="BT33550" s="300"/>
      <c r="BU33550" s="300"/>
      <c r="BV33550" s="300"/>
      <c r="BW33550" s="300"/>
      <c r="BX33550" s="300"/>
      <c r="BY33550" s="300"/>
      <c r="BZ33550" s="300"/>
      <c r="CA33550" s="300"/>
      <c r="CB33550" s="300"/>
      <c r="CC33550" s="300"/>
      <c r="CD33550" s="300"/>
      <c r="CE33550" s="300"/>
      <c r="CF33550" s="300"/>
      <c r="CG33550" s="300"/>
      <c r="CH33550" s="300"/>
      <c r="CI33550" s="300"/>
      <c r="CJ33550" s="300"/>
      <c r="CK33550" s="300"/>
      <c r="CL33550" s="300"/>
      <c r="CM33550" s="300"/>
      <c r="CN33550" s="300"/>
      <c r="CO33550" s="300"/>
      <c r="CP33550" s="300"/>
      <c r="CQ33550" s="300"/>
      <c r="CR33550" s="300"/>
      <c r="CS33550" s="300"/>
      <c r="CT33550" s="300"/>
      <c r="CU33550" s="300"/>
      <c r="CV33550" s="300"/>
      <c r="CW33550" s="300"/>
      <c r="CX33550" s="300"/>
      <c r="CY33550" s="300"/>
      <c r="CZ33550" s="300"/>
      <c r="DA33550" s="300"/>
      <c r="DB33550" s="300"/>
      <c r="DC33550" s="300"/>
      <c r="DD33550" s="300"/>
      <c r="DE33550" s="300"/>
      <c r="DF33550" s="300"/>
      <c r="DG33550" s="300"/>
      <c r="DH33550" s="300"/>
      <c r="DI33550" s="300"/>
      <c r="DJ33550" s="300"/>
      <c r="DK33550" s="300"/>
      <c r="DL33550" s="300"/>
      <c r="DM33550" s="300"/>
      <c r="DN33550" s="300"/>
      <c r="DO33550" s="300"/>
      <c r="DP33550" s="300"/>
      <c r="DQ33550" s="300"/>
      <c r="DR33550" s="300"/>
      <c r="DS33550" s="300"/>
      <c r="DT33550" s="300"/>
      <c r="DU33550" s="300"/>
      <c r="DV33550" s="300"/>
      <c r="DW33550" s="300"/>
      <c r="DX33550" s="300"/>
      <c r="DY33550" s="300"/>
      <c r="DZ33550" s="300"/>
      <c r="EA33550" s="300"/>
      <c r="EB33550" s="300"/>
      <c r="EC33550" s="300"/>
      <c r="ED33550" s="300"/>
      <c r="EE33550" s="300"/>
      <c r="EF33550" s="300"/>
      <c r="EG33550" s="300"/>
      <c r="EH33550" s="300"/>
      <c r="EI33550" s="300"/>
      <c r="EJ33550" s="300"/>
      <c r="EK33550" s="300"/>
      <c r="EL33550" s="300"/>
      <c r="EM33550" s="300"/>
      <c r="EN33550" s="300"/>
      <c r="EO33550" s="300"/>
      <c r="EP33550" s="300"/>
      <c r="EQ33550" s="300"/>
      <c r="ER33550" s="300"/>
      <c r="ES33550" s="300"/>
      <c r="ET33550" s="300"/>
      <c r="EU33550" s="300"/>
      <c r="EV33550" s="300"/>
      <c r="EW33550" s="300"/>
      <c r="EX33550" s="300"/>
      <c r="EY33550" s="300"/>
      <c r="EZ33550" s="300"/>
      <c r="FA33550" s="300"/>
      <c r="FB33550" s="300"/>
      <c r="FC33550" s="300"/>
      <c r="FD33550" s="300"/>
      <c r="FE33550" s="300"/>
      <c r="FF33550" s="300"/>
      <c r="FG33550" s="300"/>
      <c r="FH33550" s="300"/>
      <c r="FI33550" s="300"/>
      <c r="FJ33550" s="300"/>
      <c r="FK33550" s="300"/>
      <c r="FL33550" s="300"/>
      <c r="FM33550" s="300"/>
      <c r="FN33550" s="300"/>
      <c r="FO33550" s="300"/>
      <c r="FP33550" s="300"/>
      <c r="FQ33550" s="300"/>
      <c r="FR33550" s="300"/>
      <c r="FS33550" s="300"/>
      <c r="FT33550" s="300"/>
      <c r="FU33550" s="300"/>
      <c r="FV33550" s="300"/>
      <c r="FW33550" s="300"/>
      <c r="FX33550" s="300"/>
      <c r="FY33550" s="300"/>
      <c r="FZ33550" s="300"/>
      <c r="GA33550" s="300"/>
      <c r="GB33550" s="300"/>
      <c r="GC33550" s="300"/>
      <c r="GD33550" s="300"/>
      <c r="GE33550" s="300"/>
      <c r="GF33550" s="300"/>
      <c r="GG33550" s="300"/>
      <c r="GH33550" s="300"/>
      <c r="GI33550" s="300"/>
      <c r="GJ33550" s="300"/>
      <c r="GK33550" s="300"/>
    </row>
    <row r="33551" spans="4:193" x14ac:dyDescent="0.25">
      <c r="D33551" s="300"/>
      <c r="J33551" s="300"/>
      <c r="K33551" s="300"/>
      <c r="L33551" s="300"/>
      <c r="M33551" s="300"/>
      <c r="N33551" s="300"/>
      <c r="O33551" s="300"/>
      <c r="P33551" s="300"/>
      <c r="Q33551" s="300"/>
      <c r="R33551" s="300"/>
      <c r="S33551" s="300"/>
      <c r="T33551" s="300"/>
      <c r="U33551" s="300"/>
      <c r="V33551" s="300"/>
      <c r="W33551" s="300"/>
      <c r="X33551" s="300"/>
      <c r="Y33551" s="300"/>
      <c r="Z33551" s="300"/>
      <c r="AA33551" s="300"/>
      <c r="AB33551" s="300"/>
      <c r="AC33551" s="300"/>
      <c r="AD33551" s="300"/>
      <c r="AE33551" s="300"/>
      <c r="AF33551" s="300"/>
      <c r="AG33551" s="300"/>
      <c r="AH33551" s="300"/>
      <c r="AI33551" s="300"/>
      <c r="AJ33551" s="300"/>
      <c r="AK33551" s="300"/>
      <c r="AL33551" s="300"/>
      <c r="AM33551" s="300"/>
      <c r="AN33551" s="300"/>
      <c r="AO33551" s="300"/>
      <c r="AP33551" s="300"/>
      <c r="AQ33551" s="300"/>
      <c r="AR33551" s="300"/>
      <c r="AS33551" s="300"/>
      <c r="AT33551" s="300"/>
      <c r="AU33551" s="300"/>
      <c r="AV33551" s="300"/>
      <c r="AW33551" s="300"/>
      <c r="AX33551" s="300"/>
      <c r="AY33551" s="300"/>
      <c r="AZ33551" s="300"/>
      <c r="BA33551" s="300"/>
      <c r="BB33551" s="300"/>
      <c r="BC33551" s="300"/>
      <c r="BD33551" s="300"/>
      <c r="BE33551" s="300"/>
      <c r="BF33551" s="300"/>
      <c r="BG33551" s="300"/>
      <c r="BH33551" s="300"/>
      <c r="BI33551" s="300"/>
      <c r="BJ33551" s="300"/>
      <c r="BK33551" s="300"/>
      <c r="BL33551" s="300"/>
      <c r="BM33551" s="300"/>
      <c r="BN33551" s="300"/>
      <c r="BO33551" s="300"/>
      <c r="BP33551" s="300"/>
      <c r="BQ33551" s="300"/>
      <c r="BR33551" s="300"/>
      <c r="BS33551" s="300"/>
      <c r="BT33551" s="300"/>
      <c r="BU33551" s="300"/>
      <c r="BV33551" s="300"/>
      <c r="BW33551" s="300"/>
      <c r="BX33551" s="300"/>
      <c r="BY33551" s="300"/>
      <c r="BZ33551" s="300"/>
      <c r="CA33551" s="300"/>
      <c r="CB33551" s="300"/>
      <c r="CC33551" s="300"/>
      <c r="CD33551" s="300"/>
      <c r="CE33551" s="300"/>
      <c r="CF33551" s="300"/>
      <c r="CG33551" s="300"/>
      <c r="CH33551" s="300"/>
      <c r="CI33551" s="300"/>
      <c r="CJ33551" s="300"/>
      <c r="CK33551" s="300"/>
      <c r="CL33551" s="300"/>
      <c r="CM33551" s="300"/>
      <c r="CN33551" s="300"/>
      <c r="CO33551" s="300"/>
      <c r="CP33551" s="300"/>
      <c r="CQ33551" s="300"/>
      <c r="CR33551" s="300"/>
      <c r="CS33551" s="300"/>
      <c r="CT33551" s="300"/>
      <c r="CU33551" s="300"/>
      <c r="CV33551" s="300"/>
      <c r="CW33551" s="300"/>
      <c r="CX33551" s="300"/>
      <c r="CY33551" s="300"/>
      <c r="CZ33551" s="300"/>
      <c r="DA33551" s="300"/>
      <c r="DB33551" s="300"/>
      <c r="DC33551" s="300"/>
      <c r="DD33551" s="300"/>
      <c r="DE33551" s="300"/>
      <c r="DF33551" s="300"/>
      <c r="DG33551" s="300"/>
      <c r="DH33551" s="300"/>
      <c r="DI33551" s="300"/>
      <c r="DJ33551" s="300"/>
      <c r="DK33551" s="300"/>
      <c r="DL33551" s="300"/>
      <c r="DM33551" s="300"/>
      <c r="DN33551" s="300"/>
      <c r="DO33551" s="300"/>
      <c r="DP33551" s="300"/>
      <c r="DQ33551" s="300"/>
      <c r="DR33551" s="300"/>
      <c r="DS33551" s="300"/>
      <c r="DT33551" s="300"/>
      <c r="DU33551" s="300"/>
      <c r="DV33551" s="300"/>
      <c r="DW33551" s="300"/>
      <c r="DX33551" s="300"/>
      <c r="DY33551" s="300"/>
      <c r="DZ33551" s="300"/>
      <c r="EA33551" s="300"/>
      <c r="EB33551" s="300"/>
      <c r="EC33551" s="300"/>
      <c r="ED33551" s="300"/>
      <c r="EE33551" s="300"/>
      <c r="EF33551" s="300"/>
      <c r="EG33551" s="300"/>
      <c r="EH33551" s="300"/>
      <c r="EI33551" s="300"/>
      <c r="EJ33551" s="300"/>
      <c r="EK33551" s="300"/>
      <c r="EL33551" s="300"/>
      <c r="EM33551" s="300"/>
      <c r="EN33551" s="300"/>
      <c r="EO33551" s="300"/>
      <c r="EP33551" s="300"/>
      <c r="EQ33551" s="300"/>
      <c r="ER33551" s="300"/>
      <c r="ES33551" s="300"/>
      <c r="ET33551" s="300"/>
      <c r="EU33551" s="300"/>
      <c r="EV33551" s="300"/>
      <c r="EW33551" s="300"/>
      <c r="EX33551" s="300"/>
      <c r="EY33551" s="300"/>
      <c r="EZ33551" s="300"/>
      <c r="FA33551" s="300"/>
      <c r="FB33551" s="300"/>
      <c r="FC33551" s="300"/>
      <c r="FD33551" s="300"/>
      <c r="FE33551" s="300"/>
      <c r="FF33551" s="300"/>
      <c r="FG33551" s="300"/>
      <c r="FH33551" s="300"/>
      <c r="FI33551" s="300"/>
      <c r="FJ33551" s="300"/>
      <c r="FK33551" s="300"/>
      <c r="FL33551" s="300"/>
      <c r="FM33551" s="300"/>
      <c r="FN33551" s="300"/>
      <c r="FO33551" s="300"/>
      <c r="FP33551" s="300"/>
      <c r="FQ33551" s="300"/>
      <c r="FR33551" s="300"/>
      <c r="FS33551" s="300"/>
      <c r="FT33551" s="300"/>
      <c r="FU33551" s="300"/>
      <c r="FV33551" s="300"/>
      <c r="FW33551" s="300"/>
      <c r="FX33551" s="300"/>
      <c r="FY33551" s="300"/>
      <c r="FZ33551" s="300"/>
      <c r="GA33551" s="300"/>
      <c r="GB33551" s="300"/>
      <c r="GC33551" s="300"/>
      <c r="GD33551" s="300"/>
      <c r="GE33551" s="300"/>
      <c r="GF33551" s="300"/>
      <c r="GG33551" s="300"/>
      <c r="GH33551" s="300"/>
      <c r="GI33551" s="300"/>
      <c r="GJ33551" s="300"/>
      <c r="GK33551" s="300"/>
    </row>
    <row r="33552" spans="4:193" x14ac:dyDescent="0.25">
      <c r="D33552" s="300"/>
      <c r="J33552" s="300"/>
      <c r="K33552" s="300"/>
      <c r="L33552" s="300"/>
      <c r="M33552" s="300"/>
      <c r="N33552" s="300"/>
      <c r="O33552" s="300"/>
      <c r="P33552" s="300"/>
      <c r="Q33552" s="300"/>
      <c r="R33552" s="300"/>
      <c r="S33552" s="300"/>
      <c r="T33552" s="300"/>
      <c r="U33552" s="300"/>
      <c r="V33552" s="300"/>
      <c r="W33552" s="300"/>
      <c r="X33552" s="300"/>
      <c r="Y33552" s="300"/>
      <c r="Z33552" s="300"/>
      <c r="AA33552" s="300"/>
      <c r="AB33552" s="300"/>
      <c r="AC33552" s="300"/>
      <c r="AD33552" s="300"/>
      <c r="AE33552" s="300"/>
      <c r="AF33552" s="300"/>
      <c r="AG33552" s="300"/>
      <c r="AH33552" s="300"/>
      <c r="AI33552" s="300"/>
      <c r="AJ33552" s="300"/>
      <c r="AK33552" s="300"/>
      <c r="AL33552" s="300"/>
      <c r="AM33552" s="300"/>
      <c r="AN33552" s="300"/>
      <c r="AO33552" s="300"/>
      <c r="AP33552" s="300"/>
      <c r="AQ33552" s="300"/>
      <c r="AR33552" s="300"/>
      <c r="AS33552" s="300"/>
      <c r="AT33552" s="300"/>
      <c r="AU33552" s="300"/>
      <c r="AV33552" s="300"/>
      <c r="AW33552" s="300"/>
      <c r="AX33552" s="300"/>
      <c r="AY33552" s="300"/>
      <c r="AZ33552" s="300"/>
      <c r="BA33552" s="300"/>
      <c r="BB33552" s="300"/>
      <c r="BC33552" s="300"/>
      <c r="BD33552" s="300"/>
      <c r="BE33552" s="300"/>
      <c r="BF33552" s="300"/>
      <c r="BG33552" s="300"/>
      <c r="BH33552" s="300"/>
      <c r="BI33552" s="300"/>
      <c r="BJ33552" s="300"/>
      <c r="BK33552" s="300"/>
      <c r="BL33552" s="300"/>
      <c r="BM33552" s="300"/>
      <c r="BN33552" s="300"/>
      <c r="BO33552" s="300"/>
      <c r="BP33552" s="300"/>
      <c r="BQ33552" s="300"/>
      <c r="BR33552" s="300"/>
      <c r="BS33552" s="300"/>
      <c r="BT33552" s="300"/>
      <c r="BU33552" s="300"/>
      <c r="BV33552" s="300"/>
      <c r="BW33552" s="300"/>
      <c r="BX33552" s="300"/>
      <c r="BY33552" s="300"/>
      <c r="BZ33552" s="300"/>
      <c r="CA33552" s="300"/>
      <c r="CB33552" s="300"/>
      <c r="CC33552" s="300"/>
      <c r="CD33552" s="300"/>
      <c r="CE33552" s="300"/>
      <c r="CF33552" s="300"/>
      <c r="CG33552" s="300"/>
      <c r="CH33552" s="300"/>
      <c r="CI33552" s="300"/>
      <c r="CJ33552" s="300"/>
      <c r="CK33552" s="300"/>
      <c r="CL33552" s="300"/>
      <c r="CM33552" s="300"/>
      <c r="CN33552" s="300"/>
      <c r="CO33552" s="300"/>
      <c r="CP33552" s="300"/>
      <c r="CQ33552" s="300"/>
      <c r="CR33552" s="300"/>
      <c r="CS33552" s="300"/>
      <c r="CT33552" s="300"/>
      <c r="CU33552" s="300"/>
      <c r="CV33552" s="300"/>
      <c r="CW33552" s="300"/>
      <c r="CX33552" s="300"/>
      <c r="CY33552" s="300"/>
      <c r="CZ33552" s="300"/>
      <c r="DA33552" s="300"/>
      <c r="DB33552" s="300"/>
      <c r="DC33552" s="300"/>
      <c r="DD33552" s="300"/>
      <c r="DE33552" s="300"/>
      <c r="DF33552" s="300"/>
      <c r="DG33552" s="300"/>
      <c r="DH33552" s="300"/>
      <c r="DI33552" s="300"/>
      <c r="DJ33552" s="300"/>
      <c r="DK33552" s="300"/>
      <c r="DL33552" s="300"/>
      <c r="DM33552" s="300"/>
      <c r="DN33552" s="300"/>
      <c r="DO33552" s="300"/>
      <c r="DP33552" s="300"/>
      <c r="DQ33552" s="300"/>
      <c r="DR33552" s="300"/>
      <c r="DS33552" s="300"/>
      <c r="DT33552" s="300"/>
      <c r="DU33552" s="300"/>
      <c r="DV33552" s="300"/>
      <c r="DW33552" s="300"/>
      <c r="DX33552" s="300"/>
      <c r="DY33552" s="300"/>
      <c r="DZ33552" s="300"/>
      <c r="EA33552" s="300"/>
      <c r="EB33552" s="300"/>
      <c r="EC33552" s="300"/>
      <c r="ED33552" s="300"/>
      <c r="EE33552" s="300"/>
      <c r="EF33552" s="300"/>
      <c r="EG33552" s="300"/>
      <c r="EH33552" s="300"/>
      <c r="EI33552" s="300"/>
      <c r="EJ33552" s="300"/>
      <c r="EK33552" s="300"/>
      <c r="EL33552" s="300"/>
      <c r="EM33552" s="300"/>
      <c r="EN33552" s="300"/>
      <c r="EO33552" s="300"/>
      <c r="EP33552" s="300"/>
      <c r="EQ33552" s="300"/>
      <c r="ER33552" s="300"/>
      <c r="ES33552" s="300"/>
      <c r="ET33552" s="300"/>
      <c r="EU33552" s="300"/>
      <c r="EV33552" s="300"/>
      <c r="EW33552" s="300"/>
      <c r="EX33552" s="300"/>
      <c r="EY33552" s="300"/>
      <c r="EZ33552" s="300"/>
      <c r="FA33552" s="300"/>
      <c r="FB33552" s="300"/>
      <c r="FC33552" s="300"/>
      <c r="FD33552" s="300"/>
      <c r="FE33552" s="300"/>
      <c r="FF33552" s="300"/>
      <c r="FG33552" s="300"/>
      <c r="FH33552" s="300"/>
      <c r="FI33552" s="300"/>
      <c r="FJ33552" s="300"/>
      <c r="FK33552" s="300"/>
      <c r="FL33552" s="300"/>
      <c r="FM33552" s="300"/>
      <c r="FN33552" s="300"/>
      <c r="FO33552" s="300"/>
      <c r="FP33552" s="300"/>
      <c r="FQ33552" s="300"/>
      <c r="FR33552" s="300"/>
      <c r="FS33552" s="300"/>
      <c r="FT33552" s="300"/>
      <c r="FU33552" s="300"/>
      <c r="FV33552" s="300"/>
      <c r="FW33552" s="300"/>
      <c r="FX33552" s="300"/>
      <c r="FY33552" s="300"/>
      <c r="FZ33552" s="300"/>
      <c r="GA33552" s="300"/>
      <c r="GB33552" s="300"/>
      <c r="GC33552" s="300"/>
      <c r="GD33552" s="300"/>
      <c r="GE33552" s="300"/>
      <c r="GF33552" s="300"/>
      <c r="GG33552" s="300"/>
      <c r="GH33552" s="300"/>
      <c r="GI33552" s="300"/>
      <c r="GJ33552" s="300"/>
      <c r="GK33552" s="300"/>
    </row>
    <row r="33553" spans="4:193" x14ac:dyDescent="0.25">
      <c r="D33553" s="300"/>
      <c r="J33553" s="300"/>
      <c r="K33553" s="300"/>
      <c r="L33553" s="300"/>
      <c r="M33553" s="300"/>
      <c r="N33553" s="300"/>
      <c r="O33553" s="300"/>
      <c r="P33553" s="300"/>
      <c r="Q33553" s="300"/>
      <c r="R33553" s="300"/>
      <c r="S33553" s="300"/>
      <c r="T33553" s="300"/>
      <c r="U33553" s="300"/>
      <c r="V33553" s="300"/>
      <c r="W33553" s="300"/>
      <c r="X33553" s="300"/>
      <c r="Y33553" s="300"/>
      <c r="Z33553" s="300"/>
      <c r="AA33553" s="300"/>
      <c r="AB33553" s="300"/>
      <c r="AC33553" s="300"/>
      <c r="AD33553" s="300"/>
      <c r="AE33553" s="300"/>
      <c r="AF33553" s="300"/>
      <c r="AG33553" s="300"/>
      <c r="AH33553" s="300"/>
      <c r="AI33553" s="300"/>
      <c r="AJ33553" s="300"/>
      <c r="AK33553" s="300"/>
      <c r="AL33553" s="300"/>
      <c r="AM33553" s="300"/>
      <c r="AN33553" s="300"/>
      <c r="AO33553" s="300"/>
      <c r="AP33553" s="300"/>
      <c r="AQ33553" s="300"/>
      <c r="AR33553" s="300"/>
      <c r="AS33553" s="300"/>
      <c r="AT33553" s="300"/>
      <c r="AU33553" s="300"/>
      <c r="AV33553" s="300"/>
      <c r="AW33553" s="300"/>
      <c r="AX33553" s="300"/>
      <c r="AY33553" s="300"/>
      <c r="AZ33553" s="300"/>
      <c r="BA33553" s="300"/>
      <c r="BB33553" s="300"/>
      <c r="BC33553" s="300"/>
      <c r="BD33553" s="300"/>
      <c r="BE33553" s="300"/>
      <c r="BF33553" s="300"/>
      <c r="BG33553" s="300"/>
      <c r="BH33553" s="300"/>
      <c r="BI33553" s="300"/>
      <c r="BJ33553" s="300"/>
      <c r="BK33553" s="300"/>
      <c r="BL33553" s="300"/>
      <c r="BM33553" s="300"/>
      <c r="BN33553" s="300"/>
      <c r="BO33553" s="300"/>
      <c r="BP33553" s="300"/>
      <c r="BQ33553" s="300"/>
      <c r="BR33553" s="300"/>
      <c r="BS33553" s="300"/>
      <c r="BT33553" s="300"/>
      <c r="BU33553" s="300"/>
      <c r="BV33553" s="300"/>
      <c r="BW33553" s="300"/>
      <c r="BX33553" s="300"/>
      <c r="BY33553" s="300"/>
      <c r="BZ33553" s="300"/>
      <c r="CA33553" s="300"/>
      <c r="CB33553" s="300"/>
      <c r="CC33553" s="300"/>
      <c r="CD33553" s="300"/>
      <c r="CE33553" s="300"/>
      <c r="CF33553" s="300"/>
      <c r="CG33553" s="300"/>
      <c r="CH33553" s="300"/>
      <c r="CI33553" s="300"/>
      <c r="CJ33553" s="300"/>
      <c r="CK33553" s="300"/>
      <c r="CL33553" s="300"/>
      <c r="CM33553" s="300"/>
      <c r="CN33553" s="300"/>
      <c r="CO33553" s="300"/>
      <c r="CP33553" s="300"/>
      <c r="CQ33553" s="300"/>
      <c r="CR33553" s="300"/>
      <c r="CS33553" s="300"/>
      <c r="CT33553" s="300"/>
      <c r="CU33553" s="300"/>
      <c r="CV33553" s="300"/>
      <c r="CW33553" s="300"/>
      <c r="CX33553" s="300"/>
      <c r="CY33553" s="300"/>
      <c r="CZ33553" s="300"/>
      <c r="DA33553" s="300"/>
      <c r="DB33553" s="300"/>
      <c r="DC33553" s="300"/>
      <c r="DD33553" s="300"/>
      <c r="DE33553" s="300"/>
      <c r="DF33553" s="300"/>
      <c r="DG33553" s="300"/>
      <c r="DH33553" s="300"/>
      <c r="DI33553" s="300"/>
      <c r="DJ33553" s="300"/>
      <c r="DK33553" s="300"/>
      <c r="DL33553" s="300"/>
      <c r="DM33553" s="300"/>
      <c r="DN33553" s="300"/>
      <c r="DO33553" s="300"/>
      <c r="DP33553" s="300"/>
      <c r="DQ33553" s="300"/>
      <c r="DR33553" s="300"/>
      <c r="DS33553" s="300"/>
      <c r="DT33553" s="300"/>
      <c r="DU33553" s="300"/>
      <c r="DV33553" s="300"/>
      <c r="DW33553" s="300"/>
      <c r="DX33553" s="300"/>
      <c r="DY33553" s="300"/>
      <c r="DZ33553" s="300"/>
      <c r="EA33553" s="300"/>
      <c r="EB33553" s="300"/>
      <c r="EC33553" s="300"/>
      <c r="ED33553" s="300"/>
      <c r="EE33553" s="300"/>
      <c r="EF33553" s="300"/>
      <c r="EG33553" s="300"/>
      <c r="EH33553" s="300"/>
      <c r="EI33553" s="300"/>
      <c r="EJ33553" s="300"/>
      <c r="EK33553" s="300"/>
      <c r="EL33553" s="300"/>
      <c r="EM33553" s="300"/>
      <c r="EN33553" s="300"/>
      <c r="EO33553" s="300"/>
      <c r="EP33553" s="300"/>
      <c r="EQ33553" s="300"/>
      <c r="ER33553" s="300"/>
      <c r="ES33553" s="300"/>
      <c r="ET33553" s="300"/>
      <c r="EU33553" s="300"/>
      <c r="EV33553" s="300"/>
      <c r="EW33553" s="300"/>
      <c r="EX33553" s="300"/>
      <c r="EY33553" s="300"/>
      <c r="EZ33553" s="300"/>
      <c r="FA33553" s="300"/>
      <c r="FB33553" s="300"/>
      <c r="FC33553" s="300"/>
      <c r="FD33553" s="300"/>
      <c r="FE33553" s="300"/>
      <c r="FF33553" s="300"/>
      <c r="FG33553" s="300"/>
      <c r="FH33553" s="300"/>
      <c r="FI33553" s="300"/>
      <c r="FJ33553" s="300"/>
      <c r="FK33553" s="300"/>
      <c r="FL33553" s="300"/>
      <c r="FM33553" s="300"/>
      <c r="FN33553" s="300"/>
      <c r="FO33553" s="300"/>
      <c r="FP33553" s="300"/>
      <c r="FQ33553" s="300"/>
      <c r="FR33553" s="300"/>
      <c r="FS33553" s="300"/>
      <c r="FT33553" s="300"/>
      <c r="FU33553" s="300"/>
      <c r="FV33553" s="300"/>
      <c r="FW33553" s="300"/>
      <c r="FX33553" s="300"/>
      <c r="FY33553" s="300"/>
      <c r="FZ33553" s="300"/>
      <c r="GA33553" s="300"/>
      <c r="GB33553" s="300"/>
      <c r="GC33553" s="300"/>
      <c r="GD33553" s="300"/>
      <c r="GE33553" s="300"/>
      <c r="GF33553" s="300"/>
      <c r="GG33553" s="300"/>
      <c r="GH33553" s="300"/>
      <c r="GI33553" s="300"/>
      <c r="GJ33553" s="300"/>
      <c r="GK33553" s="300"/>
    </row>
    <row r="33554" spans="4:193" x14ac:dyDescent="0.25">
      <c r="D33554" s="300"/>
      <c r="J33554" s="300"/>
      <c r="K33554" s="300"/>
      <c r="L33554" s="300"/>
      <c r="M33554" s="300"/>
      <c r="N33554" s="300"/>
      <c r="O33554" s="300"/>
      <c r="P33554" s="300"/>
      <c r="Q33554" s="300"/>
      <c r="R33554" s="300"/>
      <c r="S33554" s="300"/>
      <c r="T33554" s="300"/>
      <c r="U33554" s="300"/>
      <c r="V33554" s="300"/>
      <c r="W33554" s="300"/>
      <c r="X33554" s="300"/>
      <c r="Y33554" s="300"/>
      <c r="Z33554" s="300"/>
      <c r="AA33554" s="300"/>
      <c r="AB33554" s="300"/>
      <c r="AC33554" s="300"/>
      <c r="AD33554" s="300"/>
      <c r="AE33554" s="300"/>
      <c r="AF33554" s="300"/>
      <c r="AG33554" s="300"/>
      <c r="AH33554" s="300"/>
      <c r="AI33554" s="300"/>
      <c r="AJ33554" s="300"/>
      <c r="AK33554" s="300"/>
      <c r="AL33554" s="300"/>
      <c r="AM33554" s="300"/>
      <c r="AN33554" s="300"/>
      <c r="AO33554" s="300"/>
      <c r="AP33554" s="300"/>
      <c r="AQ33554" s="300"/>
      <c r="AR33554" s="300"/>
      <c r="AS33554" s="300"/>
      <c r="AT33554" s="300"/>
      <c r="AU33554" s="300"/>
      <c r="AV33554" s="300"/>
      <c r="AW33554" s="300"/>
      <c r="AX33554" s="300"/>
      <c r="AY33554" s="300"/>
      <c r="AZ33554" s="300"/>
      <c r="BA33554" s="300"/>
      <c r="BB33554" s="300"/>
      <c r="BC33554" s="300"/>
      <c r="BD33554" s="300"/>
      <c r="BE33554" s="300"/>
      <c r="BF33554" s="300"/>
      <c r="BG33554" s="300"/>
      <c r="BH33554" s="300"/>
      <c r="BI33554" s="300"/>
      <c r="BJ33554" s="300"/>
      <c r="BK33554" s="300"/>
      <c r="BL33554" s="300"/>
      <c r="BM33554" s="300"/>
      <c r="BN33554" s="300"/>
      <c r="BO33554" s="300"/>
      <c r="BP33554" s="300"/>
      <c r="BQ33554" s="300"/>
      <c r="BR33554" s="300"/>
      <c r="BS33554" s="300"/>
      <c r="BT33554" s="300"/>
      <c r="BU33554" s="300"/>
      <c r="BV33554" s="300"/>
      <c r="BW33554" s="300"/>
      <c r="BX33554" s="300"/>
      <c r="BY33554" s="300"/>
      <c r="BZ33554" s="300"/>
      <c r="CA33554" s="300"/>
      <c r="CB33554" s="300"/>
      <c r="CC33554" s="300"/>
      <c r="CD33554" s="300"/>
      <c r="CE33554" s="300"/>
      <c r="CF33554" s="300"/>
      <c r="CG33554" s="300"/>
      <c r="CH33554" s="300"/>
      <c r="CI33554" s="300"/>
      <c r="CJ33554" s="300"/>
      <c r="CK33554" s="300"/>
      <c r="CL33554" s="300"/>
      <c r="CM33554" s="300"/>
      <c r="CN33554" s="300"/>
      <c r="CO33554" s="300"/>
      <c r="CP33554" s="300"/>
      <c r="CQ33554" s="300"/>
      <c r="CR33554" s="300"/>
      <c r="CS33554" s="300"/>
      <c r="CT33554" s="300"/>
      <c r="CU33554" s="300"/>
      <c r="CV33554" s="300"/>
      <c r="CW33554" s="300"/>
      <c r="CX33554" s="300"/>
      <c r="CY33554" s="300"/>
      <c r="CZ33554" s="300"/>
      <c r="DA33554" s="300"/>
      <c r="DB33554" s="300"/>
      <c r="DC33554" s="300"/>
      <c r="DD33554" s="300"/>
      <c r="DE33554" s="300"/>
      <c r="DF33554" s="300"/>
      <c r="DG33554" s="300"/>
      <c r="DH33554" s="300"/>
      <c r="DI33554" s="300"/>
      <c r="DJ33554" s="300"/>
      <c r="DK33554" s="300"/>
      <c r="DL33554" s="300"/>
      <c r="DM33554" s="300"/>
      <c r="DN33554" s="300"/>
      <c r="DO33554" s="300"/>
      <c r="DP33554" s="300"/>
      <c r="DQ33554" s="300"/>
      <c r="DR33554" s="300"/>
      <c r="DS33554" s="300"/>
      <c r="DT33554" s="300"/>
      <c r="DU33554" s="300"/>
      <c r="DV33554" s="300"/>
      <c r="DW33554" s="300"/>
      <c r="DX33554" s="300"/>
      <c r="DY33554" s="300"/>
      <c r="DZ33554" s="300"/>
      <c r="EA33554" s="300"/>
      <c r="EB33554" s="300"/>
      <c r="EC33554" s="300"/>
      <c r="ED33554" s="300"/>
      <c r="EE33554" s="300"/>
      <c r="EF33554" s="300"/>
      <c r="EG33554" s="300"/>
      <c r="EH33554" s="300"/>
      <c r="EI33554" s="300"/>
      <c r="EJ33554" s="300"/>
      <c r="EK33554" s="300"/>
      <c r="EL33554" s="300"/>
      <c r="EM33554" s="300"/>
      <c r="EN33554" s="300"/>
      <c r="EO33554" s="300"/>
      <c r="EP33554" s="300"/>
      <c r="EQ33554" s="300"/>
      <c r="ER33554" s="300"/>
      <c r="ES33554" s="300"/>
      <c r="ET33554" s="300"/>
      <c r="EU33554" s="300"/>
      <c r="EV33554" s="300"/>
      <c r="EW33554" s="300"/>
      <c r="EX33554" s="300"/>
      <c r="EY33554" s="300"/>
      <c r="EZ33554" s="300"/>
      <c r="FA33554" s="300"/>
      <c r="FB33554" s="300"/>
      <c r="FC33554" s="300"/>
      <c r="FD33554" s="300"/>
      <c r="FE33554" s="300"/>
      <c r="FF33554" s="300"/>
      <c r="FG33554" s="300"/>
      <c r="FH33554" s="300"/>
      <c r="FI33554" s="300"/>
      <c r="FJ33554" s="300"/>
      <c r="FK33554" s="300"/>
      <c r="FL33554" s="300"/>
      <c r="FM33554" s="300"/>
      <c r="FN33554" s="300"/>
      <c r="FO33554" s="300"/>
      <c r="FP33554" s="300"/>
      <c r="FQ33554" s="300"/>
      <c r="FR33554" s="300"/>
      <c r="FS33554" s="300"/>
      <c r="FT33554" s="300"/>
      <c r="FU33554" s="300"/>
      <c r="FV33554" s="300"/>
      <c r="FW33554" s="300"/>
      <c r="FX33554" s="300"/>
      <c r="FY33554" s="300"/>
      <c r="FZ33554" s="300"/>
      <c r="GA33554" s="300"/>
      <c r="GB33554" s="300"/>
      <c r="GC33554" s="300"/>
      <c r="GD33554" s="300"/>
      <c r="GE33554" s="300"/>
      <c r="GF33554" s="300"/>
      <c r="GG33554" s="300"/>
      <c r="GH33554" s="300"/>
      <c r="GI33554" s="300"/>
      <c r="GJ33554" s="300"/>
      <c r="GK33554" s="300"/>
    </row>
    <row r="33555" spans="4:193" x14ac:dyDescent="0.25">
      <c r="D33555" s="300"/>
      <c r="J33555" s="300"/>
      <c r="K33555" s="300"/>
      <c r="L33555" s="300"/>
      <c r="M33555" s="300"/>
      <c r="N33555" s="300"/>
      <c r="O33555" s="300"/>
      <c r="P33555" s="300"/>
      <c r="Q33555" s="300"/>
      <c r="R33555" s="300"/>
      <c r="S33555" s="300"/>
      <c r="T33555" s="300"/>
      <c r="U33555" s="300"/>
      <c r="V33555" s="300"/>
      <c r="W33555" s="300"/>
      <c r="X33555" s="300"/>
      <c r="Y33555" s="300"/>
      <c r="Z33555" s="300"/>
      <c r="AA33555" s="300"/>
      <c r="AB33555" s="300"/>
      <c r="AC33555" s="300"/>
      <c r="AD33555" s="300"/>
      <c r="AE33555" s="300"/>
      <c r="AF33555" s="300"/>
      <c r="AG33555" s="300"/>
      <c r="AH33555" s="300"/>
      <c r="AI33555" s="300"/>
      <c r="AJ33555" s="300"/>
      <c r="AK33555" s="300"/>
      <c r="AL33555" s="300"/>
      <c r="AM33555" s="300"/>
      <c r="AN33555" s="300"/>
      <c r="AO33555" s="300"/>
      <c r="AP33555" s="300"/>
      <c r="AQ33555" s="300"/>
      <c r="AR33555" s="300"/>
      <c r="AS33555" s="300"/>
      <c r="AT33555" s="300"/>
      <c r="AU33555" s="300"/>
      <c r="AV33555" s="300"/>
      <c r="AW33555" s="300"/>
      <c r="AX33555" s="300"/>
      <c r="AY33555" s="300"/>
      <c r="AZ33555" s="300"/>
      <c r="BA33555" s="300"/>
      <c r="BB33555" s="300"/>
      <c r="BC33555" s="300"/>
      <c r="BD33555" s="300"/>
      <c r="BE33555" s="300"/>
      <c r="BF33555" s="300"/>
      <c r="BG33555" s="300"/>
      <c r="BH33555" s="300"/>
      <c r="BI33555" s="300"/>
      <c r="BJ33555" s="300"/>
      <c r="BK33555" s="300"/>
      <c r="BL33555" s="300"/>
      <c r="BM33555" s="300"/>
      <c r="BN33555" s="300"/>
      <c r="BO33555" s="300"/>
      <c r="BP33555" s="300"/>
      <c r="BQ33555" s="300"/>
      <c r="BR33555" s="300"/>
      <c r="BS33555" s="300"/>
      <c r="BT33555" s="300"/>
      <c r="BU33555" s="300"/>
      <c r="BV33555" s="300"/>
      <c r="BW33555" s="300"/>
      <c r="BX33555" s="300"/>
      <c r="BY33555" s="300"/>
      <c r="BZ33555" s="300"/>
      <c r="CA33555" s="300"/>
      <c r="CB33555" s="300"/>
      <c r="CC33555" s="300"/>
      <c r="CD33555" s="300"/>
      <c r="CE33555" s="300"/>
      <c r="CF33555" s="300"/>
      <c r="CG33555" s="300"/>
      <c r="CH33555" s="300"/>
      <c r="CI33555" s="300"/>
      <c r="CJ33555" s="300"/>
      <c r="CK33555" s="300"/>
      <c r="CL33555" s="300"/>
      <c r="CM33555" s="300"/>
      <c r="CN33555" s="300"/>
      <c r="CO33555" s="300"/>
      <c r="CP33555" s="300"/>
      <c r="CQ33555" s="300"/>
      <c r="CR33555" s="300"/>
      <c r="CS33555" s="300"/>
      <c r="CT33555" s="300"/>
      <c r="CU33555" s="300"/>
      <c r="CV33555" s="300"/>
      <c r="CW33555" s="300"/>
      <c r="CX33555" s="300"/>
      <c r="CY33555" s="300"/>
      <c r="CZ33555" s="300"/>
      <c r="DA33555" s="300"/>
      <c r="DB33555" s="300"/>
      <c r="DC33555" s="300"/>
      <c r="DD33555" s="300"/>
      <c r="DE33555" s="300"/>
      <c r="DF33555" s="300"/>
      <c r="DG33555" s="300"/>
      <c r="DH33555" s="300"/>
      <c r="DI33555" s="300"/>
      <c r="DJ33555" s="300"/>
      <c r="DK33555" s="300"/>
      <c r="DL33555" s="300"/>
      <c r="DM33555" s="300"/>
      <c r="DN33555" s="300"/>
      <c r="DO33555" s="300"/>
      <c r="DP33555" s="300"/>
      <c r="DQ33555" s="300"/>
      <c r="DR33555" s="300"/>
      <c r="DS33555" s="300"/>
      <c r="DT33555" s="300"/>
      <c r="DU33555" s="300"/>
      <c r="DV33555" s="300"/>
      <c r="DW33555" s="300"/>
      <c r="DX33555" s="300"/>
      <c r="DY33555" s="300"/>
      <c r="DZ33555" s="300"/>
      <c r="EA33555" s="300"/>
      <c r="EB33555" s="300"/>
      <c r="EC33555" s="300"/>
      <c r="ED33555" s="300"/>
      <c r="EE33555" s="300"/>
      <c r="EF33555" s="300"/>
      <c r="EG33555" s="300"/>
      <c r="EH33555" s="300"/>
      <c r="EI33555" s="300"/>
      <c r="EJ33555" s="300"/>
      <c r="EK33555" s="300"/>
      <c r="EL33555" s="300"/>
      <c r="EM33555" s="300"/>
      <c r="EN33555" s="300"/>
      <c r="EO33555" s="300"/>
      <c r="EP33555" s="300"/>
      <c r="EQ33555" s="300"/>
      <c r="ER33555" s="300"/>
      <c r="ES33555" s="300"/>
      <c r="ET33555" s="300"/>
      <c r="EU33555" s="300"/>
      <c r="EV33555" s="300"/>
      <c r="EW33555" s="300"/>
      <c r="EX33555" s="300"/>
      <c r="EY33555" s="300"/>
      <c r="EZ33555" s="300"/>
      <c r="FA33555" s="300"/>
      <c r="FB33555" s="300"/>
      <c r="FC33555" s="300"/>
      <c r="FD33555" s="300"/>
      <c r="FE33555" s="300"/>
      <c r="FF33555" s="300"/>
      <c r="FG33555" s="300"/>
      <c r="FH33555" s="300"/>
      <c r="FI33555" s="300"/>
      <c r="FJ33555" s="300"/>
      <c r="FK33555" s="300"/>
      <c r="FL33555" s="300"/>
      <c r="FM33555" s="300"/>
      <c r="FN33555" s="300"/>
      <c r="FO33555" s="300"/>
      <c r="FP33555" s="300"/>
      <c r="FQ33555" s="300"/>
      <c r="FR33555" s="300"/>
      <c r="FS33555" s="300"/>
      <c r="FT33555" s="300"/>
      <c r="FU33555" s="300"/>
      <c r="FV33555" s="300"/>
      <c r="FW33555" s="300"/>
      <c r="FX33555" s="300"/>
      <c r="FY33555" s="300"/>
      <c r="FZ33555" s="300"/>
      <c r="GA33555" s="300"/>
      <c r="GB33555" s="300"/>
      <c r="GC33555" s="300"/>
      <c r="GD33555" s="300"/>
      <c r="GE33555" s="300"/>
      <c r="GF33555" s="300"/>
      <c r="GG33555" s="300"/>
      <c r="GH33555" s="300"/>
      <c r="GI33555" s="300"/>
      <c r="GJ33555" s="300"/>
      <c r="GK33555" s="300"/>
    </row>
    <row r="33556" spans="4:193" x14ac:dyDescent="0.25">
      <c r="D33556" s="300"/>
      <c r="J33556" s="300"/>
      <c r="K33556" s="300"/>
      <c r="L33556" s="300"/>
      <c r="M33556" s="300"/>
      <c r="N33556" s="300"/>
      <c r="O33556" s="300"/>
      <c r="P33556" s="300"/>
      <c r="Q33556" s="300"/>
      <c r="R33556" s="300"/>
      <c r="S33556" s="300"/>
      <c r="T33556" s="300"/>
      <c r="U33556" s="300"/>
      <c r="V33556" s="300"/>
      <c r="W33556" s="300"/>
      <c r="X33556" s="300"/>
      <c r="Y33556" s="300"/>
      <c r="Z33556" s="300"/>
      <c r="AA33556" s="300"/>
      <c r="AB33556" s="300"/>
      <c r="AC33556" s="300"/>
      <c r="AD33556" s="300"/>
      <c r="AE33556" s="300"/>
      <c r="AF33556" s="300"/>
      <c r="AG33556" s="300"/>
      <c r="AH33556" s="300"/>
      <c r="AI33556" s="300"/>
      <c r="AJ33556" s="300"/>
      <c r="AK33556" s="300"/>
      <c r="AL33556" s="300"/>
      <c r="AM33556" s="300"/>
      <c r="AN33556" s="300"/>
      <c r="AO33556" s="300"/>
      <c r="AP33556" s="300"/>
      <c r="AQ33556" s="300"/>
      <c r="AR33556" s="300"/>
      <c r="AS33556" s="300"/>
      <c r="AT33556" s="300"/>
      <c r="AU33556" s="300"/>
      <c r="AV33556" s="300"/>
      <c r="AW33556" s="300"/>
      <c r="AX33556" s="300"/>
      <c r="AY33556" s="300"/>
      <c r="AZ33556" s="300"/>
      <c r="BA33556" s="300"/>
      <c r="BB33556" s="300"/>
      <c r="BC33556" s="300"/>
      <c r="BD33556" s="300"/>
      <c r="BE33556" s="300"/>
      <c r="BF33556" s="300"/>
      <c r="BG33556" s="300"/>
      <c r="BH33556" s="300"/>
      <c r="BI33556" s="300"/>
      <c r="BJ33556" s="300"/>
      <c r="BK33556" s="300"/>
      <c r="BL33556" s="300"/>
      <c r="BM33556" s="300"/>
      <c r="BN33556" s="300"/>
      <c r="BO33556" s="300"/>
      <c r="BP33556" s="300"/>
      <c r="BQ33556" s="300"/>
      <c r="BR33556" s="300"/>
      <c r="BS33556" s="300"/>
      <c r="BT33556" s="300"/>
      <c r="BU33556" s="300"/>
      <c r="BV33556" s="300"/>
      <c r="BW33556" s="300"/>
      <c r="BX33556" s="300"/>
      <c r="BY33556" s="300"/>
      <c r="BZ33556" s="300"/>
      <c r="CA33556" s="300"/>
      <c r="CB33556" s="300"/>
      <c r="CC33556" s="300"/>
      <c r="CD33556" s="300"/>
      <c r="CE33556" s="300"/>
      <c r="CF33556" s="300"/>
      <c r="CG33556" s="300"/>
      <c r="CH33556" s="300"/>
      <c r="CI33556" s="300"/>
      <c r="CJ33556" s="300"/>
      <c r="CK33556" s="300"/>
      <c r="CL33556" s="300"/>
      <c r="CM33556" s="300"/>
      <c r="CN33556" s="300"/>
      <c r="CO33556" s="300"/>
      <c r="CP33556" s="300"/>
      <c r="CQ33556" s="300"/>
      <c r="CR33556" s="300"/>
      <c r="CS33556" s="300"/>
      <c r="CT33556" s="300"/>
      <c r="CU33556" s="300"/>
      <c r="CV33556" s="300"/>
      <c r="CW33556" s="300"/>
      <c r="CX33556" s="300"/>
      <c r="CY33556" s="300"/>
      <c r="CZ33556" s="300"/>
      <c r="DA33556" s="300"/>
      <c r="DB33556" s="300"/>
      <c r="DC33556" s="300"/>
      <c r="DD33556" s="300"/>
      <c r="DE33556" s="300"/>
      <c r="DF33556" s="300"/>
      <c r="DG33556" s="300"/>
      <c r="DH33556" s="300"/>
      <c r="DI33556" s="300"/>
      <c r="DJ33556" s="300"/>
      <c r="DK33556" s="300"/>
      <c r="DL33556" s="300"/>
      <c r="DM33556" s="300"/>
      <c r="DN33556" s="300"/>
      <c r="DO33556" s="300"/>
      <c r="DP33556" s="300"/>
      <c r="DQ33556" s="300"/>
      <c r="DR33556" s="300"/>
      <c r="DS33556" s="300"/>
      <c r="DT33556" s="300"/>
      <c r="DU33556" s="300"/>
      <c r="DV33556" s="300"/>
      <c r="DW33556" s="300"/>
      <c r="DX33556" s="300"/>
      <c r="DY33556" s="300"/>
      <c r="DZ33556" s="300"/>
      <c r="EA33556" s="300"/>
      <c r="EB33556" s="300"/>
      <c r="EC33556" s="300"/>
      <c r="ED33556" s="300"/>
      <c r="EE33556" s="300"/>
      <c r="EF33556" s="300"/>
      <c r="EG33556" s="300"/>
      <c r="EH33556" s="300"/>
      <c r="EI33556" s="300"/>
      <c r="EJ33556" s="300"/>
      <c r="EK33556" s="300"/>
      <c r="EL33556" s="300"/>
      <c r="EM33556" s="300"/>
      <c r="EN33556" s="300"/>
      <c r="EO33556" s="300"/>
      <c r="EP33556" s="300"/>
      <c r="EQ33556" s="300"/>
      <c r="ER33556" s="300"/>
      <c r="ES33556" s="300"/>
      <c r="ET33556" s="300"/>
      <c r="EU33556" s="300"/>
      <c r="EV33556" s="300"/>
      <c r="EW33556" s="300"/>
      <c r="EX33556" s="300"/>
      <c r="EY33556" s="300"/>
      <c r="EZ33556" s="300"/>
      <c r="FA33556" s="300"/>
      <c r="FB33556" s="300"/>
      <c r="FC33556" s="300"/>
      <c r="FD33556" s="300"/>
      <c r="FE33556" s="300"/>
      <c r="FF33556" s="300"/>
      <c r="FG33556" s="300"/>
      <c r="FH33556" s="300"/>
      <c r="FI33556" s="300"/>
      <c r="FJ33556" s="300"/>
      <c r="FK33556" s="300"/>
      <c r="FL33556" s="300"/>
      <c r="FM33556" s="300"/>
      <c r="FN33556" s="300"/>
      <c r="FO33556" s="300"/>
      <c r="FP33556" s="300"/>
      <c r="FQ33556" s="300"/>
      <c r="FR33556" s="300"/>
      <c r="FS33556" s="300"/>
      <c r="FT33556" s="300"/>
      <c r="FU33556" s="300"/>
      <c r="FV33556" s="300"/>
      <c r="FW33556" s="300"/>
      <c r="FX33556" s="300"/>
      <c r="FY33556" s="300"/>
      <c r="FZ33556" s="300"/>
      <c r="GA33556" s="300"/>
      <c r="GB33556" s="300"/>
      <c r="GC33556" s="300"/>
      <c r="GD33556" s="300"/>
      <c r="GE33556" s="300"/>
      <c r="GF33556" s="300"/>
      <c r="GG33556" s="300"/>
      <c r="GH33556" s="300"/>
      <c r="GI33556" s="300"/>
      <c r="GJ33556" s="300"/>
      <c r="GK33556" s="300"/>
    </row>
    <row r="33557" spans="4:193" x14ac:dyDescent="0.25">
      <c r="D33557" s="300"/>
      <c r="J33557" s="300"/>
      <c r="K33557" s="300"/>
      <c r="L33557" s="300"/>
      <c r="M33557" s="300"/>
      <c r="N33557" s="300"/>
      <c r="O33557" s="300"/>
      <c r="P33557" s="300"/>
      <c r="Q33557" s="300"/>
      <c r="R33557" s="300"/>
      <c r="S33557" s="300"/>
      <c r="T33557" s="300"/>
      <c r="U33557" s="300"/>
      <c r="V33557" s="300"/>
      <c r="W33557" s="300"/>
      <c r="X33557" s="300"/>
      <c r="Y33557" s="300"/>
      <c r="Z33557" s="300"/>
      <c r="AA33557" s="300"/>
      <c r="AB33557" s="300"/>
      <c r="AC33557" s="300"/>
      <c r="AD33557" s="300"/>
      <c r="AE33557" s="300"/>
      <c r="AF33557" s="300"/>
      <c r="AG33557" s="300"/>
      <c r="AH33557" s="300"/>
      <c r="AI33557" s="300"/>
      <c r="AJ33557" s="300"/>
      <c r="AK33557" s="300"/>
      <c r="AL33557" s="300"/>
      <c r="AM33557" s="300"/>
      <c r="AN33557" s="300"/>
      <c r="AO33557" s="300"/>
      <c r="AP33557" s="300"/>
      <c r="AQ33557" s="300"/>
      <c r="AR33557" s="300"/>
      <c r="AS33557" s="300"/>
      <c r="AT33557" s="300"/>
      <c r="AU33557" s="300"/>
      <c r="AV33557" s="300"/>
      <c r="AW33557" s="300"/>
      <c r="AX33557" s="300"/>
      <c r="AY33557" s="300"/>
      <c r="AZ33557" s="300"/>
      <c r="BA33557" s="300"/>
      <c r="BB33557" s="300"/>
      <c r="BC33557" s="300"/>
      <c r="BD33557" s="300"/>
      <c r="BE33557" s="300"/>
      <c r="BF33557" s="300"/>
      <c r="BG33557" s="300"/>
      <c r="BH33557" s="300"/>
      <c r="BI33557" s="300"/>
      <c r="BJ33557" s="300"/>
      <c r="BK33557" s="300"/>
      <c r="BL33557" s="300"/>
      <c r="BM33557" s="300"/>
      <c r="BN33557" s="300"/>
      <c r="BO33557" s="300"/>
      <c r="BP33557" s="300"/>
      <c r="BQ33557" s="300"/>
      <c r="BR33557" s="300"/>
      <c r="BS33557" s="300"/>
      <c r="BT33557" s="300"/>
      <c r="BU33557" s="300"/>
      <c r="BV33557" s="300"/>
      <c r="BW33557" s="300"/>
      <c r="BX33557" s="300"/>
      <c r="BY33557" s="300"/>
      <c r="BZ33557" s="300"/>
      <c r="CA33557" s="300"/>
      <c r="CB33557" s="300"/>
      <c r="CC33557" s="300"/>
      <c r="CD33557" s="300"/>
      <c r="CE33557" s="300"/>
      <c r="CF33557" s="300"/>
      <c r="CG33557" s="300"/>
      <c r="CH33557" s="300"/>
      <c r="CI33557" s="300"/>
      <c r="CJ33557" s="300"/>
      <c r="CK33557" s="300"/>
      <c r="CL33557" s="300"/>
      <c r="CM33557" s="300"/>
      <c r="CN33557" s="300"/>
      <c r="CO33557" s="300"/>
      <c r="CP33557" s="300"/>
      <c r="CQ33557" s="300"/>
      <c r="CR33557" s="300"/>
      <c r="CS33557" s="300"/>
      <c r="CT33557" s="300"/>
      <c r="CU33557" s="300"/>
      <c r="CV33557" s="300"/>
      <c r="CW33557" s="300"/>
      <c r="CX33557" s="300"/>
      <c r="CY33557" s="300"/>
      <c r="CZ33557" s="300"/>
      <c r="DA33557" s="300"/>
      <c r="DB33557" s="300"/>
      <c r="DC33557" s="300"/>
      <c r="DD33557" s="300"/>
      <c r="DE33557" s="300"/>
      <c r="DF33557" s="300"/>
      <c r="DG33557" s="300"/>
      <c r="DH33557" s="300"/>
      <c r="DI33557" s="300"/>
      <c r="DJ33557" s="300"/>
      <c r="DK33557" s="300"/>
      <c r="DL33557" s="300"/>
      <c r="DM33557" s="300"/>
      <c r="DN33557" s="300"/>
      <c r="DO33557" s="300"/>
      <c r="DP33557" s="300"/>
      <c r="DQ33557" s="300"/>
      <c r="DR33557" s="300"/>
      <c r="DS33557" s="300"/>
      <c r="DT33557" s="300"/>
      <c r="DU33557" s="300"/>
      <c r="DV33557" s="300"/>
      <c r="DW33557" s="300"/>
      <c r="DX33557" s="300"/>
      <c r="DY33557" s="300"/>
      <c r="DZ33557" s="300"/>
      <c r="EA33557" s="300"/>
      <c r="EB33557" s="300"/>
      <c r="EC33557" s="300"/>
      <c r="ED33557" s="300"/>
      <c r="EE33557" s="300"/>
      <c r="EF33557" s="300"/>
      <c r="EG33557" s="300"/>
      <c r="EH33557" s="300"/>
      <c r="EI33557" s="300"/>
      <c r="EJ33557" s="300"/>
      <c r="EK33557" s="300"/>
      <c r="EL33557" s="300"/>
      <c r="EM33557" s="300"/>
      <c r="EN33557" s="300"/>
      <c r="EO33557" s="300"/>
      <c r="EP33557" s="300"/>
      <c r="EQ33557" s="300"/>
      <c r="ER33557" s="300"/>
      <c r="ES33557" s="300"/>
      <c r="ET33557" s="300"/>
      <c r="EU33557" s="300"/>
      <c r="EV33557" s="300"/>
      <c r="EW33557" s="300"/>
      <c r="EX33557" s="300"/>
      <c r="EY33557" s="300"/>
      <c r="EZ33557" s="300"/>
      <c r="FA33557" s="300"/>
      <c r="FB33557" s="300"/>
      <c r="FC33557" s="300"/>
      <c r="FD33557" s="300"/>
      <c r="FE33557" s="300"/>
      <c r="FF33557" s="300"/>
      <c r="FG33557" s="300"/>
      <c r="FH33557" s="300"/>
      <c r="FI33557" s="300"/>
      <c r="FJ33557" s="300"/>
      <c r="FK33557" s="300"/>
      <c r="FL33557" s="300"/>
      <c r="FM33557" s="300"/>
      <c r="FN33557" s="300"/>
      <c r="FO33557" s="300"/>
      <c r="FP33557" s="300"/>
      <c r="FQ33557" s="300"/>
      <c r="FR33557" s="300"/>
      <c r="FS33557" s="300"/>
      <c r="FT33557" s="300"/>
      <c r="FU33557" s="300"/>
      <c r="FV33557" s="300"/>
      <c r="FW33557" s="300"/>
      <c r="FX33557" s="300"/>
      <c r="FY33557" s="300"/>
      <c r="FZ33557" s="300"/>
      <c r="GA33557" s="300"/>
      <c r="GB33557" s="300"/>
      <c r="GC33557" s="300"/>
      <c r="GD33557" s="300"/>
      <c r="GE33557" s="300"/>
      <c r="GF33557" s="300"/>
      <c r="GG33557" s="300"/>
      <c r="GH33557" s="300"/>
      <c r="GI33557" s="300"/>
      <c r="GJ33557" s="300"/>
      <c r="GK33557" s="300"/>
    </row>
    <row r="33558" spans="4:193" x14ac:dyDescent="0.25">
      <c r="D33558" s="300"/>
      <c r="J33558" s="300"/>
      <c r="K33558" s="300"/>
      <c r="L33558" s="300"/>
      <c r="M33558" s="300"/>
      <c r="N33558" s="300"/>
      <c r="O33558" s="300"/>
      <c r="P33558" s="300"/>
      <c r="Q33558" s="300"/>
      <c r="R33558" s="300"/>
      <c r="S33558" s="300"/>
      <c r="T33558" s="300"/>
      <c r="U33558" s="300"/>
      <c r="V33558" s="300"/>
      <c r="W33558" s="300"/>
      <c r="X33558" s="300"/>
      <c r="Y33558" s="300"/>
      <c r="Z33558" s="300"/>
      <c r="AA33558" s="300"/>
      <c r="AB33558" s="300"/>
      <c r="AC33558" s="300"/>
      <c r="AD33558" s="300"/>
      <c r="AE33558" s="300"/>
      <c r="AF33558" s="300"/>
      <c r="AG33558" s="300"/>
      <c r="AH33558" s="300"/>
      <c r="AI33558" s="300"/>
      <c r="AJ33558" s="300"/>
      <c r="AK33558" s="300"/>
      <c r="AL33558" s="300"/>
      <c r="AM33558" s="300"/>
      <c r="AN33558" s="300"/>
      <c r="AO33558" s="300"/>
      <c r="AP33558" s="300"/>
      <c r="AQ33558" s="300"/>
      <c r="AR33558" s="300"/>
      <c r="AS33558" s="300"/>
      <c r="AT33558" s="300"/>
      <c r="AU33558" s="300"/>
      <c r="AV33558" s="300"/>
      <c r="AW33558" s="300"/>
      <c r="AX33558" s="300"/>
      <c r="AY33558" s="300"/>
      <c r="AZ33558" s="300"/>
      <c r="BA33558" s="300"/>
      <c r="BB33558" s="300"/>
      <c r="BC33558" s="300"/>
      <c r="BD33558" s="300"/>
      <c r="BE33558" s="300"/>
      <c r="BF33558" s="300"/>
      <c r="BG33558" s="300"/>
      <c r="BH33558" s="300"/>
      <c r="BI33558" s="300"/>
      <c r="BJ33558" s="300"/>
      <c r="BK33558" s="300"/>
      <c r="BL33558" s="300"/>
      <c r="BM33558" s="300"/>
      <c r="BN33558" s="300"/>
      <c r="BO33558" s="300"/>
      <c r="BP33558" s="300"/>
      <c r="BQ33558" s="300"/>
      <c r="BR33558" s="300"/>
      <c r="BS33558" s="300"/>
      <c r="BT33558" s="300"/>
      <c r="BU33558" s="300"/>
      <c r="BV33558" s="300"/>
      <c r="BW33558" s="300"/>
      <c r="BX33558" s="300"/>
      <c r="BY33558" s="300"/>
      <c r="BZ33558" s="300"/>
      <c r="CA33558" s="300"/>
      <c r="CB33558" s="300"/>
      <c r="CC33558" s="300"/>
      <c r="CD33558" s="300"/>
      <c r="CE33558" s="300"/>
      <c r="CF33558" s="300"/>
      <c r="CG33558" s="300"/>
      <c r="CH33558" s="300"/>
      <c r="CI33558" s="300"/>
      <c r="CJ33558" s="300"/>
      <c r="CK33558" s="300"/>
      <c r="CL33558" s="300"/>
      <c r="CM33558" s="300"/>
      <c r="CN33558" s="300"/>
      <c r="CO33558" s="300"/>
      <c r="CP33558" s="300"/>
      <c r="CQ33558" s="300"/>
      <c r="CR33558" s="300"/>
      <c r="CS33558" s="300"/>
      <c r="CT33558" s="300"/>
      <c r="CU33558" s="300"/>
      <c r="CV33558" s="300"/>
      <c r="CW33558" s="300"/>
      <c r="CX33558" s="300"/>
      <c r="CY33558" s="300"/>
      <c r="CZ33558" s="300"/>
      <c r="DA33558" s="300"/>
      <c r="DB33558" s="300"/>
      <c r="DC33558" s="300"/>
      <c r="DD33558" s="300"/>
      <c r="DE33558" s="300"/>
      <c r="DF33558" s="300"/>
      <c r="DG33558" s="300"/>
      <c r="DH33558" s="300"/>
      <c r="DI33558" s="300"/>
      <c r="DJ33558" s="300"/>
      <c r="DK33558" s="300"/>
      <c r="DL33558" s="300"/>
      <c r="DM33558" s="300"/>
      <c r="DN33558" s="300"/>
      <c r="DO33558" s="300"/>
      <c r="DP33558" s="300"/>
      <c r="DQ33558" s="300"/>
      <c r="DR33558" s="300"/>
      <c r="DS33558" s="300"/>
      <c r="DT33558" s="300"/>
      <c r="DU33558" s="300"/>
      <c r="DV33558" s="300"/>
      <c r="DW33558" s="300"/>
      <c r="DX33558" s="300"/>
      <c r="DY33558" s="300"/>
      <c r="DZ33558" s="300"/>
      <c r="EA33558" s="300"/>
      <c r="EB33558" s="300"/>
      <c r="EC33558" s="300"/>
      <c r="ED33558" s="300"/>
      <c r="EE33558" s="300"/>
      <c r="EF33558" s="300"/>
      <c r="EG33558" s="300"/>
      <c r="EH33558" s="300"/>
      <c r="EI33558" s="300"/>
      <c r="EJ33558" s="300"/>
      <c r="EK33558" s="300"/>
      <c r="EL33558" s="300"/>
      <c r="EM33558" s="300"/>
      <c r="EN33558" s="300"/>
      <c r="EO33558" s="300"/>
      <c r="EP33558" s="300"/>
      <c r="EQ33558" s="300"/>
      <c r="ER33558" s="300"/>
      <c r="ES33558" s="300"/>
      <c r="ET33558" s="300"/>
      <c r="EU33558" s="300"/>
      <c r="EV33558" s="300"/>
      <c r="EW33558" s="300"/>
      <c r="EX33558" s="300"/>
      <c r="EY33558" s="300"/>
      <c r="EZ33558" s="300"/>
      <c r="FA33558" s="300"/>
      <c r="FB33558" s="300"/>
      <c r="FC33558" s="300"/>
      <c r="FD33558" s="300"/>
      <c r="FE33558" s="300"/>
      <c r="FF33558" s="300"/>
      <c r="FG33558" s="300"/>
      <c r="FH33558" s="300"/>
      <c r="FI33558" s="300"/>
      <c r="FJ33558" s="300"/>
      <c r="FK33558" s="300"/>
      <c r="FL33558" s="300"/>
      <c r="FM33558" s="300"/>
      <c r="FN33558" s="300"/>
      <c r="FO33558" s="300"/>
      <c r="FP33558" s="300"/>
      <c r="FQ33558" s="300"/>
      <c r="FR33558" s="300"/>
      <c r="FS33558" s="300"/>
      <c r="FT33558" s="300"/>
      <c r="FU33558" s="300"/>
      <c r="FV33558" s="300"/>
      <c r="FW33558" s="300"/>
      <c r="FX33558" s="300"/>
      <c r="FY33558" s="300"/>
      <c r="FZ33558" s="300"/>
      <c r="GA33558" s="300"/>
      <c r="GB33558" s="300"/>
      <c r="GC33558" s="300"/>
      <c r="GD33558" s="300"/>
      <c r="GE33558" s="300"/>
      <c r="GF33558" s="300"/>
      <c r="GG33558" s="300"/>
      <c r="GH33558" s="300"/>
      <c r="GI33558" s="300"/>
      <c r="GJ33558" s="300"/>
      <c r="GK33558" s="300"/>
    </row>
    <row r="33559" spans="4:193" x14ac:dyDescent="0.25">
      <c r="D33559" s="300"/>
      <c r="J33559" s="300"/>
      <c r="K33559" s="300"/>
      <c r="L33559" s="300"/>
      <c r="M33559" s="300"/>
      <c r="N33559" s="300"/>
      <c r="O33559" s="300"/>
      <c r="P33559" s="300"/>
      <c r="Q33559" s="300"/>
      <c r="R33559" s="300"/>
      <c r="S33559" s="300"/>
      <c r="T33559" s="300"/>
      <c r="U33559" s="300"/>
      <c r="V33559" s="300"/>
      <c r="W33559" s="300"/>
      <c r="X33559" s="300"/>
      <c r="Y33559" s="300"/>
      <c r="Z33559" s="300"/>
      <c r="AA33559" s="300"/>
      <c r="AB33559" s="300"/>
      <c r="AC33559" s="300"/>
      <c r="AD33559" s="300"/>
      <c r="AE33559" s="300"/>
      <c r="AF33559" s="300"/>
      <c r="AG33559" s="300"/>
      <c r="AH33559" s="300"/>
      <c r="AI33559" s="300"/>
      <c r="AJ33559" s="300"/>
      <c r="AK33559" s="300"/>
      <c r="AL33559" s="300"/>
      <c r="AM33559" s="300"/>
      <c r="AN33559" s="300"/>
      <c r="AO33559" s="300"/>
      <c r="AP33559" s="300"/>
      <c r="AQ33559" s="300"/>
      <c r="AR33559" s="300"/>
      <c r="AS33559" s="300"/>
      <c r="AT33559" s="300"/>
      <c r="AU33559" s="300"/>
      <c r="AV33559" s="300"/>
      <c r="AW33559" s="300"/>
      <c r="AX33559" s="300"/>
      <c r="AY33559" s="300"/>
      <c r="AZ33559" s="300"/>
      <c r="BA33559" s="300"/>
      <c r="BB33559" s="300"/>
      <c r="BC33559" s="300"/>
      <c r="BD33559" s="300"/>
      <c r="BE33559" s="300"/>
      <c r="BF33559" s="300"/>
      <c r="BG33559" s="300"/>
      <c r="BH33559" s="300"/>
      <c r="BI33559" s="300"/>
      <c r="BJ33559" s="300"/>
      <c r="BK33559" s="300"/>
      <c r="BL33559" s="300"/>
      <c r="BM33559" s="300"/>
      <c r="BN33559" s="300"/>
      <c r="BO33559" s="300"/>
      <c r="BP33559" s="300"/>
      <c r="BQ33559" s="300"/>
      <c r="BR33559" s="300"/>
      <c r="BS33559" s="300"/>
      <c r="BT33559" s="300"/>
      <c r="BU33559" s="300"/>
      <c r="BV33559" s="300"/>
      <c r="BW33559" s="300"/>
      <c r="BX33559" s="300"/>
      <c r="BY33559" s="300"/>
      <c r="BZ33559" s="300"/>
      <c r="CA33559" s="300"/>
      <c r="CB33559" s="300"/>
      <c r="CC33559" s="300"/>
      <c r="CD33559" s="300"/>
      <c r="CE33559" s="300"/>
      <c r="CF33559" s="300"/>
      <c r="CG33559" s="300"/>
      <c r="CH33559" s="300"/>
      <c r="CI33559" s="300"/>
      <c r="CJ33559" s="300"/>
      <c r="CK33559" s="300"/>
      <c r="CL33559" s="300"/>
      <c r="CM33559" s="300"/>
      <c r="CN33559" s="300"/>
      <c r="CO33559" s="300"/>
      <c r="CP33559" s="300"/>
      <c r="CQ33559" s="300"/>
      <c r="CR33559" s="300"/>
      <c r="CS33559" s="300"/>
      <c r="CT33559" s="300"/>
      <c r="CU33559" s="300"/>
      <c r="CV33559" s="300"/>
      <c r="CW33559" s="300"/>
      <c r="CX33559" s="300"/>
      <c r="CY33559" s="300"/>
      <c r="CZ33559" s="300"/>
      <c r="DA33559" s="300"/>
      <c r="DB33559" s="300"/>
      <c r="DC33559" s="300"/>
      <c r="DD33559" s="300"/>
      <c r="DE33559" s="300"/>
      <c r="DF33559" s="300"/>
      <c r="DG33559" s="300"/>
      <c r="DH33559" s="300"/>
      <c r="DI33559" s="300"/>
      <c r="DJ33559" s="300"/>
      <c r="DK33559" s="300"/>
      <c r="DL33559" s="300"/>
      <c r="DM33559" s="300"/>
      <c r="DN33559" s="300"/>
      <c r="DO33559" s="300"/>
      <c r="DP33559" s="300"/>
      <c r="DQ33559" s="300"/>
      <c r="DR33559" s="300"/>
      <c r="DS33559" s="300"/>
      <c r="DT33559" s="300"/>
      <c r="DU33559" s="300"/>
      <c r="DV33559" s="300"/>
      <c r="DW33559" s="300"/>
      <c r="DX33559" s="300"/>
      <c r="DY33559" s="300"/>
      <c r="DZ33559" s="300"/>
      <c r="EA33559" s="300"/>
      <c r="EB33559" s="300"/>
      <c r="EC33559" s="300"/>
      <c r="ED33559" s="300"/>
      <c r="EE33559" s="300"/>
      <c r="EF33559" s="300"/>
      <c r="EG33559" s="300"/>
      <c r="EH33559" s="300"/>
      <c r="EI33559" s="300"/>
      <c r="EJ33559" s="300"/>
      <c r="EK33559" s="300"/>
      <c r="EL33559" s="300"/>
      <c r="EM33559" s="300"/>
      <c r="EN33559" s="300"/>
      <c r="EO33559" s="300"/>
      <c r="EP33559" s="300"/>
      <c r="EQ33559" s="300"/>
      <c r="ER33559" s="300"/>
      <c r="ES33559" s="300"/>
      <c r="ET33559" s="300"/>
      <c r="EU33559" s="300"/>
      <c r="EV33559" s="300"/>
      <c r="EW33559" s="300"/>
      <c r="EX33559" s="300"/>
      <c r="EY33559" s="300"/>
      <c r="EZ33559" s="300"/>
      <c r="FA33559" s="300"/>
      <c r="FB33559" s="300"/>
      <c r="FC33559" s="300"/>
      <c r="FD33559" s="300"/>
      <c r="FE33559" s="300"/>
      <c r="FF33559" s="300"/>
      <c r="FG33559" s="300"/>
      <c r="FH33559" s="300"/>
      <c r="FI33559" s="300"/>
      <c r="FJ33559" s="300"/>
      <c r="FK33559" s="300"/>
      <c r="FL33559" s="300"/>
      <c r="FM33559" s="300"/>
      <c r="FN33559" s="300"/>
      <c r="FO33559" s="300"/>
      <c r="FP33559" s="300"/>
      <c r="FQ33559" s="300"/>
      <c r="FR33559" s="300"/>
      <c r="FS33559" s="300"/>
      <c r="FT33559" s="300"/>
      <c r="FU33559" s="300"/>
      <c r="FV33559" s="300"/>
      <c r="FW33559" s="300"/>
      <c r="FX33559" s="300"/>
      <c r="FY33559" s="300"/>
      <c r="FZ33559" s="300"/>
      <c r="GA33559" s="300"/>
      <c r="GB33559" s="300"/>
      <c r="GC33559" s="300"/>
      <c r="GD33559" s="300"/>
      <c r="GE33559" s="300"/>
      <c r="GF33559" s="300"/>
      <c r="GG33559" s="300"/>
      <c r="GH33559" s="300"/>
      <c r="GI33559" s="300"/>
      <c r="GJ33559" s="300"/>
      <c r="GK33559" s="300"/>
    </row>
    <row r="33560" spans="4:193" x14ac:dyDescent="0.25">
      <c r="D33560" s="300"/>
      <c r="J33560" s="300"/>
      <c r="K33560" s="300"/>
      <c r="L33560" s="300"/>
      <c r="M33560" s="300"/>
      <c r="N33560" s="300"/>
      <c r="O33560" s="300"/>
      <c r="P33560" s="300"/>
      <c r="Q33560" s="300"/>
      <c r="R33560" s="300"/>
      <c r="S33560" s="300"/>
      <c r="T33560" s="300"/>
      <c r="U33560" s="300"/>
      <c r="V33560" s="300"/>
      <c r="W33560" s="300"/>
      <c r="X33560" s="300"/>
      <c r="Y33560" s="300"/>
      <c r="Z33560" s="300"/>
      <c r="AA33560" s="300"/>
      <c r="AB33560" s="300"/>
      <c r="AC33560" s="300"/>
      <c r="AD33560" s="300"/>
      <c r="AE33560" s="300"/>
      <c r="AF33560" s="300"/>
      <c r="AG33560" s="300"/>
      <c r="AH33560" s="300"/>
      <c r="AI33560" s="300"/>
      <c r="AJ33560" s="300"/>
      <c r="AK33560" s="300"/>
      <c r="AL33560" s="300"/>
      <c r="AM33560" s="300"/>
      <c r="AN33560" s="300"/>
      <c r="AO33560" s="300"/>
      <c r="AP33560" s="300"/>
      <c r="AQ33560" s="300"/>
      <c r="AR33560" s="300"/>
      <c r="AS33560" s="300"/>
      <c r="AT33560" s="300"/>
      <c r="AU33560" s="300"/>
      <c r="AV33560" s="300"/>
      <c r="AW33560" s="300"/>
      <c r="AX33560" s="300"/>
      <c r="AY33560" s="300"/>
      <c r="AZ33560" s="300"/>
      <c r="BA33560" s="300"/>
      <c r="BB33560" s="300"/>
      <c r="BC33560" s="300"/>
      <c r="BD33560" s="300"/>
      <c r="BE33560" s="300"/>
      <c r="BF33560" s="300"/>
      <c r="BG33560" s="300"/>
      <c r="BH33560" s="300"/>
      <c r="BI33560" s="300"/>
      <c r="BJ33560" s="300"/>
      <c r="BK33560" s="300"/>
      <c r="BL33560" s="300"/>
      <c r="BM33560" s="300"/>
      <c r="BN33560" s="300"/>
      <c r="BO33560" s="300"/>
      <c r="BP33560" s="300"/>
      <c r="BQ33560" s="300"/>
      <c r="BR33560" s="300"/>
      <c r="BS33560" s="300"/>
      <c r="BT33560" s="300"/>
      <c r="BU33560" s="300"/>
      <c r="BV33560" s="300"/>
      <c r="BW33560" s="300"/>
      <c r="BX33560" s="300"/>
      <c r="BY33560" s="300"/>
      <c r="BZ33560" s="300"/>
      <c r="CA33560" s="300"/>
      <c r="CB33560" s="300"/>
      <c r="CC33560" s="300"/>
      <c r="CD33560" s="300"/>
      <c r="CE33560" s="300"/>
      <c r="CF33560" s="300"/>
      <c r="CG33560" s="300"/>
      <c r="CH33560" s="300"/>
      <c r="CI33560" s="300"/>
      <c r="CJ33560" s="300"/>
      <c r="CK33560" s="300"/>
      <c r="CL33560" s="300"/>
      <c r="CM33560" s="300"/>
      <c r="CN33560" s="300"/>
      <c r="CO33560" s="300"/>
      <c r="CP33560" s="300"/>
      <c r="CQ33560" s="300"/>
      <c r="CR33560" s="300"/>
      <c r="CS33560" s="300"/>
      <c r="CT33560" s="300"/>
      <c r="CU33560" s="300"/>
      <c r="CV33560" s="300"/>
      <c r="CW33560" s="300"/>
      <c r="CX33560" s="300"/>
      <c r="CY33560" s="300"/>
      <c r="CZ33560" s="300"/>
      <c r="DA33560" s="300"/>
      <c r="DB33560" s="300"/>
      <c r="DC33560" s="300"/>
      <c r="DD33560" s="300"/>
      <c r="DE33560" s="300"/>
      <c r="DF33560" s="300"/>
      <c r="DG33560" s="300"/>
      <c r="DH33560" s="300"/>
      <c r="DI33560" s="300"/>
      <c r="DJ33560" s="300"/>
      <c r="DK33560" s="300"/>
      <c r="DL33560" s="300"/>
      <c r="DM33560" s="300"/>
      <c r="DN33560" s="300"/>
      <c r="DO33560" s="300"/>
      <c r="DP33560" s="300"/>
      <c r="DQ33560" s="300"/>
      <c r="DR33560" s="300"/>
      <c r="DS33560" s="300"/>
      <c r="DT33560" s="300"/>
      <c r="DU33560" s="300"/>
      <c r="DV33560" s="300"/>
      <c r="DW33560" s="300"/>
      <c r="DX33560" s="300"/>
      <c r="DY33560" s="300"/>
      <c r="DZ33560" s="300"/>
      <c r="EA33560" s="300"/>
      <c r="EB33560" s="300"/>
      <c r="EC33560" s="300"/>
      <c r="ED33560" s="300"/>
      <c r="EE33560" s="300"/>
      <c r="EF33560" s="300"/>
      <c r="EG33560" s="300"/>
      <c r="EH33560" s="300"/>
      <c r="EI33560" s="300"/>
      <c r="EJ33560" s="300"/>
      <c r="EK33560" s="300"/>
      <c r="EL33560" s="300"/>
      <c r="EM33560" s="300"/>
      <c r="EN33560" s="300"/>
      <c r="EO33560" s="300"/>
      <c r="EP33560" s="300"/>
      <c r="EQ33560" s="300"/>
      <c r="ER33560" s="300"/>
      <c r="ES33560" s="300"/>
      <c r="ET33560" s="300"/>
      <c r="EU33560" s="300"/>
      <c r="EV33560" s="300"/>
      <c r="EW33560" s="300"/>
      <c r="EX33560" s="300"/>
      <c r="EY33560" s="300"/>
      <c r="EZ33560" s="300"/>
      <c r="FA33560" s="300"/>
      <c r="FB33560" s="300"/>
      <c r="FC33560" s="300"/>
      <c r="FD33560" s="300"/>
      <c r="FE33560" s="300"/>
      <c r="FF33560" s="300"/>
      <c r="FG33560" s="300"/>
      <c r="FH33560" s="300"/>
      <c r="FI33560" s="300"/>
      <c r="FJ33560" s="300"/>
      <c r="FK33560" s="300"/>
      <c r="FL33560" s="300"/>
      <c r="FM33560" s="300"/>
      <c r="FN33560" s="300"/>
      <c r="FO33560" s="300"/>
      <c r="FP33560" s="300"/>
      <c r="FQ33560" s="300"/>
      <c r="FR33560" s="300"/>
      <c r="FS33560" s="300"/>
      <c r="FT33560" s="300"/>
      <c r="FU33560" s="300"/>
      <c r="FV33560" s="300"/>
      <c r="FW33560" s="300"/>
      <c r="FX33560" s="300"/>
      <c r="FY33560" s="300"/>
      <c r="FZ33560" s="300"/>
      <c r="GA33560" s="300"/>
      <c r="GB33560" s="300"/>
      <c r="GC33560" s="300"/>
      <c r="GD33560" s="300"/>
      <c r="GE33560" s="300"/>
      <c r="GF33560" s="300"/>
      <c r="GG33560" s="300"/>
      <c r="GH33560" s="300"/>
      <c r="GI33560" s="300"/>
      <c r="GJ33560" s="300"/>
      <c r="GK33560" s="300"/>
    </row>
    <row r="33561" spans="4:193" x14ac:dyDescent="0.25">
      <c r="D33561" s="300"/>
      <c r="J33561" s="300"/>
      <c r="K33561" s="300"/>
      <c r="L33561" s="300"/>
      <c r="M33561" s="300"/>
      <c r="N33561" s="300"/>
      <c r="O33561" s="300"/>
      <c r="P33561" s="300"/>
      <c r="Q33561" s="300"/>
      <c r="R33561" s="300"/>
      <c r="S33561" s="300"/>
      <c r="T33561" s="300"/>
      <c r="U33561" s="300"/>
      <c r="V33561" s="300"/>
      <c r="W33561" s="300"/>
      <c r="X33561" s="300"/>
      <c r="Y33561" s="300"/>
      <c r="Z33561" s="300"/>
      <c r="AA33561" s="300"/>
      <c r="AB33561" s="300"/>
      <c r="AC33561" s="300"/>
      <c r="AD33561" s="300"/>
      <c r="AE33561" s="300"/>
      <c r="AF33561" s="300"/>
      <c r="AG33561" s="300"/>
      <c r="AH33561" s="300"/>
      <c r="AI33561" s="300"/>
      <c r="AJ33561" s="300"/>
      <c r="AK33561" s="300"/>
      <c r="AL33561" s="300"/>
      <c r="AM33561" s="300"/>
      <c r="AN33561" s="300"/>
      <c r="AO33561" s="300"/>
      <c r="AP33561" s="300"/>
      <c r="AQ33561" s="300"/>
      <c r="AR33561" s="300"/>
      <c r="AS33561" s="300"/>
      <c r="AT33561" s="300"/>
      <c r="AU33561" s="300"/>
      <c r="AV33561" s="300"/>
      <c r="AW33561" s="300"/>
      <c r="AX33561" s="300"/>
      <c r="AY33561" s="300"/>
      <c r="AZ33561" s="300"/>
      <c r="BA33561" s="300"/>
      <c r="BB33561" s="300"/>
      <c r="BC33561" s="300"/>
      <c r="BD33561" s="300"/>
      <c r="BE33561" s="300"/>
      <c r="BF33561" s="300"/>
      <c r="BG33561" s="300"/>
      <c r="BH33561" s="300"/>
      <c r="BI33561" s="300"/>
      <c r="BJ33561" s="300"/>
      <c r="BK33561" s="300"/>
      <c r="BL33561" s="300"/>
      <c r="BM33561" s="300"/>
      <c r="BN33561" s="300"/>
      <c r="BO33561" s="300"/>
      <c r="BP33561" s="300"/>
      <c r="BQ33561" s="300"/>
      <c r="BR33561" s="300"/>
      <c r="BS33561" s="300"/>
      <c r="BT33561" s="300"/>
      <c r="BU33561" s="300"/>
      <c r="BV33561" s="300"/>
      <c r="BW33561" s="300"/>
      <c r="BX33561" s="300"/>
      <c r="BY33561" s="300"/>
      <c r="BZ33561" s="300"/>
      <c r="CA33561" s="300"/>
      <c r="CB33561" s="300"/>
      <c r="CC33561" s="300"/>
      <c r="CD33561" s="300"/>
      <c r="CE33561" s="300"/>
      <c r="CF33561" s="300"/>
      <c r="CG33561" s="300"/>
      <c r="CH33561" s="300"/>
      <c r="CI33561" s="300"/>
      <c r="CJ33561" s="300"/>
      <c r="CK33561" s="300"/>
      <c r="CL33561" s="300"/>
      <c r="CM33561" s="300"/>
      <c r="CN33561" s="300"/>
      <c r="CO33561" s="300"/>
      <c r="CP33561" s="300"/>
      <c r="CQ33561" s="300"/>
      <c r="CR33561" s="300"/>
      <c r="CS33561" s="300"/>
      <c r="CT33561" s="300"/>
      <c r="CU33561" s="300"/>
      <c r="CV33561" s="300"/>
      <c r="CW33561" s="300"/>
      <c r="CX33561" s="300"/>
      <c r="CY33561" s="300"/>
      <c r="CZ33561" s="300"/>
      <c r="DA33561" s="300"/>
      <c r="DB33561" s="300"/>
      <c r="DC33561" s="300"/>
      <c r="DD33561" s="300"/>
      <c r="DE33561" s="300"/>
      <c r="DF33561" s="300"/>
      <c r="DG33561" s="300"/>
      <c r="DH33561" s="300"/>
      <c r="DI33561" s="300"/>
      <c r="DJ33561" s="300"/>
      <c r="DK33561" s="300"/>
      <c r="DL33561" s="300"/>
      <c r="DM33561" s="300"/>
      <c r="DN33561" s="300"/>
      <c r="DO33561" s="300"/>
      <c r="DP33561" s="300"/>
      <c r="DQ33561" s="300"/>
      <c r="DR33561" s="300"/>
      <c r="DS33561" s="300"/>
      <c r="DT33561" s="300"/>
      <c r="DU33561" s="300"/>
      <c r="DV33561" s="300"/>
      <c r="DW33561" s="300"/>
      <c r="DX33561" s="300"/>
      <c r="DY33561" s="300"/>
      <c r="DZ33561" s="300"/>
      <c r="EA33561" s="300"/>
      <c r="EB33561" s="300"/>
      <c r="EC33561" s="300"/>
      <c r="ED33561" s="300"/>
      <c r="EE33561" s="300"/>
      <c r="EF33561" s="300"/>
      <c r="EG33561" s="300"/>
      <c r="EH33561" s="300"/>
      <c r="EI33561" s="300"/>
      <c r="EJ33561" s="300"/>
      <c r="EK33561" s="300"/>
      <c r="EL33561" s="300"/>
      <c r="EM33561" s="300"/>
      <c r="EN33561" s="300"/>
      <c r="EO33561" s="300"/>
      <c r="EP33561" s="300"/>
      <c r="EQ33561" s="300"/>
      <c r="ER33561" s="300"/>
      <c r="ES33561" s="300"/>
      <c r="ET33561" s="300"/>
      <c r="EU33561" s="300"/>
      <c r="EV33561" s="300"/>
      <c r="EW33561" s="300"/>
      <c r="EX33561" s="300"/>
      <c r="EY33561" s="300"/>
      <c r="EZ33561" s="300"/>
      <c r="FA33561" s="300"/>
      <c r="FB33561" s="300"/>
      <c r="FC33561" s="300"/>
      <c r="FD33561" s="300"/>
      <c r="FE33561" s="300"/>
      <c r="FF33561" s="300"/>
      <c r="FG33561" s="300"/>
      <c r="FH33561" s="300"/>
      <c r="FI33561" s="300"/>
      <c r="FJ33561" s="300"/>
      <c r="FK33561" s="300"/>
      <c r="FL33561" s="300"/>
      <c r="FM33561" s="300"/>
      <c r="FN33561" s="300"/>
      <c r="FO33561" s="300"/>
      <c r="FP33561" s="300"/>
      <c r="FQ33561" s="300"/>
      <c r="FR33561" s="300"/>
      <c r="FS33561" s="300"/>
      <c r="FT33561" s="300"/>
      <c r="FU33561" s="300"/>
      <c r="FV33561" s="300"/>
      <c r="FW33561" s="300"/>
      <c r="FX33561" s="300"/>
      <c r="FY33561" s="300"/>
      <c r="FZ33561" s="300"/>
      <c r="GA33561" s="300"/>
      <c r="GB33561" s="300"/>
      <c r="GC33561" s="300"/>
      <c r="GD33561" s="300"/>
      <c r="GE33561" s="300"/>
      <c r="GF33561" s="300"/>
      <c r="GG33561" s="300"/>
      <c r="GH33561" s="300"/>
      <c r="GI33561" s="300"/>
      <c r="GJ33561" s="300"/>
      <c r="GK33561" s="300"/>
    </row>
    <row r="33562" spans="4:193" x14ac:dyDescent="0.25">
      <c r="D33562" s="300"/>
      <c r="J33562" s="300"/>
      <c r="K33562" s="300"/>
      <c r="L33562" s="300"/>
      <c r="M33562" s="300"/>
      <c r="N33562" s="300"/>
      <c r="O33562" s="300"/>
      <c r="P33562" s="300"/>
      <c r="Q33562" s="300"/>
      <c r="R33562" s="300"/>
      <c r="S33562" s="300"/>
      <c r="T33562" s="300"/>
      <c r="U33562" s="300"/>
      <c r="V33562" s="300"/>
      <c r="W33562" s="300"/>
      <c r="X33562" s="300"/>
      <c r="Y33562" s="300"/>
      <c r="Z33562" s="300"/>
      <c r="AA33562" s="300"/>
      <c r="AB33562" s="300"/>
      <c r="AC33562" s="300"/>
      <c r="AD33562" s="300"/>
      <c r="AE33562" s="300"/>
      <c r="AF33562" s="300"/>
      <c r="AG33562" s="300"/>
      <c r="AH33562" s="300"/>
      <c r="AI33562" s="300"/>
      <c r="AJ33562" s="300"/>
      <c r="AK33562" s="300"/>
      <c r="AL33562" s="300"/>
      <c r="AM33562" s="300"/>
      <c r="AN33562" s="300"/>
      <c r="AO33562" s="300"/>
      <c r="AP33562" s="300"/>
      <c r="AQ33562" s="300"/>
      <c r="AR33562" s="300"/>
      <c r="AS33562" s="300"/>
      <c r="AT33562" s="300"/>
      <c r="AU33562" s="300"/>
      <c r="AV33562" s="300"/>
      <c r="AW33562" s="300"/>
      <c r="AX33562" s="300"/>
      <c r="AY33562" s="300"/>
      <c r="AZ33562" s="300"/>
      <c r="BA33562" s="300"/>
      <c r="BB33562" s="300"/>
      <c r="BC33562" s="300"/>
      <c r="BD33562" s="300"/>
      <c r="BE33562" s="300"/>
      <c r="BF33562" s="300"/>
      <c r="BG33562" s="300"/>
      <c r="BH33562" s="300"/>
      <c r="BI33562" s="300"/>
      <c r="BJ33562" s="300"/>
      <c r="BK33562" s="300"/>
      <c r="BL33562" s="300"/>
      <c r="BM33562" s="300"/>
      <c r="BN33562" s="300"/>
      <c r="BO33562" s="300"/>
      <c r="BP33562" s="300"/>
      <c r="BQ33562" s="300"/>
      <c r="BR33562" s="300"/>
      <c r="BS33562" s="300"/>
      <c r="BT33562" s="300"/>
      <c r="BU33562" s="300"/>
      <c r="BV33562" s="300"/>
      <c r="BW33562" s="300"/>
      <c r="BX33562" s="300"/>
      <c r="BY33562" s="300"/>
      <c r="BZ33562" s="300"/>
      <c r="CA33562" s="300"/>
      <c r="CB33562" s="300"/>
      <c r="CC33562" s="300"/>
      <c r="CD33562" s="300"/>
      <c r="CE33562" s="300"/>
      <c r="CF33562" s="300"/>
      <c r="CG33562" s="300"/>
      <c r="CH33562" s="300"/>
      <c r="CI33562" s="300"/>
      <c r="CJ33562" s="300"/>
      <c r="CK33562" s="300"/>
      <c r="CL33562" s="300"/>
      <c r="CM33562" s="300"/>
      <c r="CN33562" s="300"/>
      <c r="CO33562" s="300"/>
      <c r="CP33562" s="300"/>
      <c r="CQ33562" s="300"/>
      <c r="CR33562" s="300"/>
      <c r="CS33562" s="300"/>
      <c r="CT33562" s="300"/>
      <c r="CU33562" s="300"/>
      <c r="CV33562" s="300"/>
      <c r="CW33562" s="300"/>
      <c r="CX33562" s="300"/>
      <c r="CY33562" s="300"/>
      <c r="CZ33562" s="300"/>
      <c r="DA33562" s="300"/>
      <c r="DB33562" s="300"/>
      <c r="DC33562" s="300"/>
      <c r="DD33562" s="300"/>
      <c r="DE33562" s="300"/>
      <c r="DF33562" s="300"/>
      <c r="DG33562" s="300"/>
      <c r="DH33562" s="300"/>
      <c r="DI33562" s="300"/>
      <c r="DJ33562" s="300"/>
      <c r="DK33562" s="300"/>
      <c r="DL33562" s="300"/>
      <c r="DM33562" s="300"/>
      <c r="DN33562" s="300"/>
      <c r="DO33562" s="300"/>
      <c r="DP33562" s="300"/>
      <c r="DQ33562" s="300"/>
      <c r="DR33562" s="300"/>
      <c r="DS33562" s="300"/>
      <c r="DT33562" s="300"/>
      <c r="DU33562" s="300"/>
      <c r="DV33562" s="300"/>
      <c r="DW33562" s="300"/>
      <c r="DX33562" s="300"/>
      <c r="DY33562" s="300"/>
      <c r="DZ33562" s="300"/>
      <c r="EA33562" s="300"/>
      <c r="EB33562" s="300"/>
      <c r="EC33562" s="300"/>
      <c r="ED33562" s="300"/>
      <c r="EE33562" s="300"/>
      <c r="EF33562" s="300"/>
      <c r="EG33562" s="300"/>
      <c r="EH33562" s="300"/>
      <c r="EI33562" s="300"/>
      <c r="EJ33562" s="300"/>
      <c r="EK33562" s="300"/>
      <c r="EL33562" s="300"/>
      <c r="EM33562" s="300"/>
      <c r="EN33562" s="300"/>
      <c r="EO33562" s="300"/>
      <c r="EP33562" s="300"/>
      <c r="EQ33562" s="300"/>
      <c r="ER33562" s="300"/>
      <c r="ES33562" s="300"/>
      <c r="ET33562" s="300"/>
      <c r="EU33562" s="300"/>
      <c r="EV33562" s="300"/>
      <c r="EW33562" s="300"/>
      <c r="EX33562" s="300"/>
      <c r="EY33562" s="300"/>
      <c r="EZ33562" s="300"/>
      <c r="FA33562" s="300"/>
      <c r="FB33562" s="300"/>
      <c r="FC33562" s="300"/>
      <c r="FD33562" s="300"/>
      <c r="FE33562" s="300"/>
      <c r="FF33562" s="300"/>
      <c r="FG33562" s="300"/>
      <c r="FH33562" s="300"/>
      <c r="FI33562" s="300"/>
      <c r="FJ33562" s="300"/>
      <c r="FK33562" s="300"/>
      <c r="FL33562" s="300"/>
      <c r="FM33562" s="300"/>
      <c r="FN33562" s="300"/>
      <c r="FO33562" s="300"/>
      <c r="FP33562" s="300"/>
      <c r="FQ33562" s="300"/>
      <c r="FR33562" s="300"/>
      <c r="FS33562" s="300"/>
      <c r="FT33562" s="300"/>
      <c r="FU33562" s="300"/>
      <c r="FV33562" s="300"/>
      <c r="FW33562" s="300"/>
      <c r="FX33562" s="300"/>
      <c r="FY33562" s="300"/>
      <c r="FZ33562" s="300"/>
      <c r="GA33562" s="300"/>
      <c r="GB33562" s="300"/>
      <c r="GC33562" s="300"/>
      <c r="GD33562" s="300"/>
      <c r="GE33562" s="300"/>
      <c r="GF33562" s="300"/>
      <c r="GG33562" s="300"/>
      <c r="GH33562" s="300"/>
      <c r="GI33562" s="300"/>
      <c r="GJ33562" s="300"/>
      <c r="GK33562" s="300"/>
    </row>
    <row r="33563" spans="4:193" x14ac:dyDescent="0.25">
      <c r="D33563" s="300"/>
      <c r="J33563" s="300"/>
      <c r="K33563" s="300"/>
      <c r="L33563" s="300"/>
      <c r="M33563" s="300"/>
      <c r="N33563" s="300"/>
      <c r="O33563" s="300"/>
      <c r="P33563" s="300"/>
      <c r="Q33563" s="300"/>
      <c r="R33563" s="300"/>
      <c r="S33563" s="300"/>
      <c r="T33563" s="300"/>
      <c r="U33563" s="300"/>
      <c r="V33563" s="300"/>
      <c r="W33563" s="300"/>
      <c r="X33563" s="300"/>
      <c r="Y33563" s="300"/>
      <c r="Z33563" s="300"/>
      <c r="AA33563" s="300"/>
      <c r="AB33563" s="300"/>
      <c r="AC33563" s="300"/>
      <c r="AD33563" s="300"/>
      <c r="AE33563" s="300"/>
      <c r="AF33563" s="300"/>
      <c r="AG33563" s="300"/>
      <c r="AH33563" s="300"/>
      <c r="AI33563" s="300"/>
      <c r="AJ33563" s="300"/>
      <c r="AK33563" s="300"/>
      <c r="AL33563" s="300"/>
      <c r="AM33563" s="300"/>
      <c r="AN33563" s="300"/>
      <c r="AO33563" s="300"/>
      <c r="AP33563" s="300"/>
      <c r="AQ33563" s="300"/>
      <c r="AR33563" s="300"/>
      <c r="AS33563" s="300"/>
      <c r="AT33563" s="300"/>
      <c r="AU33563" s="300"/>
      <c r="AV33563" s="300"/>
      <c r="AW33563" s="300"/>
      <c r="AX33563" s="300"/>
      <c r="AY33563" s="300"/>
      <c r="AZ33563" s="300"/>
      <c r="BA33563" s="300"/>
      <c r="BB33563" s="300"/>
      <c r="BC33563" s="300"/>
      <c r="BD33563" s="300"/>
      <c r="BE33563" s="300"/>
      <c r="BF33563" s="300"/>
      <c r="BG33563" s="300"/>
      <c r="BH33563" s="300"/>
      <c r="BI33563" s="300"/>
      <c r="BJ33563" s="300"/>
      <c r="BK33563" s="300"/>
      <c r="BL33563" s="300"/>
      <c r="BM33563" s="300"/>
      <c r="BN33563" s="300"/>
      <c r="BO33563" s="300"/>
      <c r="BP33563" s="300"/>
      <c r="BQ33563" s="300"/>
      <c r="BR33563" s="300"/>
      <c r="BS33563" s="300"/>
      <c r="BT33563" s="300"/>
      <c r="BU33563" s="300"/>
      <c r="BV33563" s="300"/>
      <c r="BW33563" s="300"/>
      <c r="BX33563" s="300"/>
      <c r="BY33563" s="300"/>
      <c r="BZ33563" s="300"/>
      <c r="CA33563" s="300"/>
      <c r="CB33563" s="300"/>
      <c r="CC33563" s="300"/>
      <c r="CD33563" s="300"/>
      <c r="CE33563" s="300"/>
      <c r="CF33563" s="300"/>
      <c r="CG33563" s="300"/>
      <c r="CH33563" s="300"/>
      <c r="CI33563" s="300"/>
      <c r="CJ33563" s="300"/>
      <c r="CK33563" s="300"/>
      <c r="CL33563" s="300"/>
      <c r="CM33563" s="300"/>
      <c r="CN33563" s="300"/>
      <c r="CO33563" s="300"/>
      <c r="CP33563" s="300"/>
      <c r="CQ33563" s="300"/>
      <c r="CR33563" s="300"/>
      <c r="CS33563" s="300"/>
      <c r="CT33563" s="300"/>
      <c r="CU33563" s="300"/>
      <c r="CV33563" s="300"/>
      <c r="CW33563" s="300"/>
      <c r="CX33563" s="300"/>
      <c r="CY33563" s="300"/>
      <c r="CZ33563" s="300"/>
      <c r="DA33563" s="300"/>
      <c r="DB33563" s="300"/>
      <c r="DC33563" s="300"/>
      <c r="DD33563" s="300"/>
      <c r="DE33563" s="300"/>
      <c r="DF33563" s="300"/>
      <c r="DG33563" s="300"/>
      <c r="DH33563" s="300"/>
      <c r="DI33563" s="300"/>
      <c r="DJ33563" s="300"/>
      <c r="DK33563" s="300"/>
      <c r="DL33563" s="300"/>
      <c r="DM33563" s="300"/>
      <c r="DN33563" s="300"/>
      <c r="DO33563" s="300"/>
      <c r="DP33563" s="300"/>
      <c r="DQ33563" s="300"/>
      <c r="DR33563" s="300"/>
      <c r="DS33563" s="300"/>
      <c r="DT33563" s="300"/>
      <c r="DU33563" s="300"/>
      <c r="DV33563" s="300"/>
      <c r="DW33563" s="300"/>
      <c r="DX33563" s="300"/>
      <c r="DY33563" s="300"/>
      <c r="DZ33563" s="300"/>
      <c r="EA33563" s="300"/>
      <c r="EB33563" s="300"/>
      <c r="EC33563" s="300"/>
      <c r="ED33563" s="300"/>
      <c r="EE33563" s="300"/>
      <c r="EF33563" s="300"/>
      <c r="EG33563" s="300"/>
      <c r="EH33563" s="300"/>
      <c r="EI33563" s="300"/>
      <c r="EJ33563" s="300"/>
      <c r="EK33563" s="300"/>
      <c r="EL33563" s="300"/>
      <c r="EM33563" s="300"/>
      <c r="EN33563" s="300"/>
      <c r="EO33563" s="300"/>
      <c r="EP33563" s="300"/>
      <c r="EQ33563" s="300"/>
      <c r="ER33563" s="300"/>
      <c r="ES33563" s="300"/>
      <c r="ET33563" s="300"/>
      <c r="EU33563" s="300"/>
      <c r="EV33563" s="300"/>
      <c r="EW33563" s="300"/>
      <c r="EX33563" s="300"/>
      <c r="EY33563" s="300"/>
      <c r="EZ33563" s="300"/>
      <c r="FA33563" s="300"/>
      <c r="FB33563" s="300"/>
      <c r="FC33563" s="300"/>
      <c r="FD33563" s="300"/>
      <c r="FE33563" s="300"/>
      <c r="FF33563" s="300"/>
      <c r="FG33563" s="300"/>
      <c r="FH33563" s="300"/>
      <c r="FI33563" s="300"/>
      <c r="FJ33563" s="300"/>
      <c r="FK33563" s="300"/>
      <c r="FL33563" s="300"/>
      <c r="FM33563" s="300"/>
      <c r="FN33563" s="300"/>
      <c r="FO33563" s="300"/>
      <c r="FP33563" s="300"/>
      <c r="FQ33563" s="300"/>
      <c r="FR33563" s="300"/>
      <c r="FS33563" s="300"/>
      <c r="FT33563" s="300"/>
      <c r="FU33563" s="300"/>
      <c r="FV33563" s="300"/>
      <c r="FW33563" s="300"/>
      <c r="FX33563" s="300"/>
      <c r="FY33563" s="300"/>
      <c r="FZ33563" s="300"/>
      <c r="GA33563" s="300"/>
      <c r="GB33563" s="300"/>
      <c r="GC33563" s="300"/>
      <c r="GD33563" s="300"/>
      <c r="GE33563" s="300"/>
      <c r="GF33563" s="300"/>
      <c r="GG33563" s="300"/>
      <c r="GH33563" s="300"/>
      <c r="GI33563" s="300"/>
      <c r="GJ33563" s="300"/>
      <c r="GK33563" s="300"/>
    </row>
    <row r="33564" spans="4:193" x14ac:dyDescent="0.25">
      <c r="D33564" s="300"/>
      <c r="J33564" s="300"/>
      <c r="K33564" s="300"/>
      <c r="L33564" s="300"/>
      <c r="M33564" s="300"/>
      <c r="N33564" s="300"/>
      <c r="O33564" s="300"/>
      <c r="P33564" s="300"/>
      <c r="Q33564" s="300"/>
      <c r="R33564" s="300"/>
      <c r="S33564" s="300"/>
      <c r="T33564" s="300"/>
      <c r="U33564" s="300"/>
      <c r="V33564" s="300"/>
      <c r="W33564" s="300"/>
      <c r="X33564" s="300"/>
      <c r="Y33564" s="300"/>
      <c r="Z33564" s="300"/>
      <c r="AA33564" s="300"/>
      <c r="AB33564" s="300"/>
      <c r="AC33564" s="300"/>
      <c r="AD33564" s="300"/>
      <c r="AE33564" s="300"/>
      <c r="AF33564" s="300"/>
      <c r="AG33564" s="300"/>
      <c r="AH33564" s="300"/>
      <c r="AI33564" s="300"/>
      <c r="AJ33564" s="300"/>
      <c r="AK33564" s="300"/>
      <c r="AL33564" s="300"/>
      <c r="AM33564" s="300"/>
      <c r="AN33564" s="300"/>
      <c r="AO33564" s="300"/>
      <c r="AP33564" s="300"/>
      <c r="AQ33564" s="300"/>
      <c r="AR33564" s="300"/>
      <c r="AS33564" s="300"/>
      <c r="AT33564" s="300"/>
      <c r="AU33564" s="300"/>
      <c r="AV33564" s="300"/>
      <c r="AW33564" s="300"/>
      <c r="AX33564" s="300"/>
      <c r="AY33564" s="300"/>
      <c r="AZ33564" s="300"/>
      <c r="BA33564" s="300"/>
      <c r="BB33564" s="300"/>
      <c r="BC33564" s="300"/>
      <c r="BD33564" s="300"/>
      <c r="BE33564" s="300"/>
      <c r="BF33564" s="300"/>
      <c r="BG33564" s="300"/>
      <c r="BH33564" s="300"/>
      <c r="BI33564" s="300"/>
      <c r="BJ33564" s="300"/>
      <c r="BK33564" s="300"/>
      <c r="BL33564" s="300"/>
      <c r="BM33564" s="300"/>
      <c r="BN33564" s="300"/>
      <c r="BO33564" s="300"/>
      <c r="BP33564" s="300"/>
      <c r="BQ33564" s="300"/>
      <c r="BR33564" s="300"/>
      <c r="BS33564" s="300"/>
      <c r="BT33564" s="300"/>
      <c r="BU33564" s="300"/>
      <c r="BV33564" s="300"/>
      <c r="BW33564" s="300"/>
      <c r="BX33564" s="300"/>
      <c r="BY33564" s="300"/>
      <c r="BZ33564" s="300"/>
      <c r="CA33564" s="300"/>
      <c r="CB33564" s="300"/>
      <c r="CC33564" s="300"/>
      <c r="CD33564" s="300"/>
      <c r="CE33564" s="300"/>
      <c r="CF33564" s="300"/>
      <c r="CG33564" s="300"/>
      <c r="CH33564" s="300"/>
      <c r="CI33564" s="300"/>
      <c r="CJ33564" s="300"/>
      <c r="CK33564" s="300"/>
      <c r="CL33564" s="300"/>
      <c r="CM33564" s="300"/>
      <c r="CN33564" s="300"/>
      <c r="CO33564" s="300"/>
      <c r="CP33564" s="300"/>
      <c r="CQ33564" s="300"/>
      <c r="CR33564" s="300"/>
      <c r="CS33564" s="300"/>
      <c r="CT33564" s="300"/>
      <c r="CU33564" s="300"/>
      <c r="CV33564" s="300"/>
      <c r="CW33564" s="300"/>
      <c r="CX33564" s="300"/>
      <c r="CY33564" s="300"/>
      <c r="CZ33564" s="300"/>
      <c r="DA33564" s="300"/>
      <c r="DB33564" s="300"/>
      <c r="DC33564" s="300"/>
      <c r="DD33564" s="300"/>
      <c r="DE33564" s="300"/>
      <c r="DF33564" s="300"/>
      <c r="DG33564" s="300"/>
      <c r="DH33564" s="300"/>
      <c r="DI33564" s="300"/>
      <c r="DJ33564" s="300"/>
      <c r="DK33564" s="300"/>
      <c r="DL33564" s="300"/>
      <c r="DM33564" s="300"/>
      <c r="DN33564" s="300"/>
      <c r="DO33564" s="300"/>
      <c r="DP33564" s="300"/>
      <c r="DQ33564" s="300"/>
      <c r="DR33564" s="300"/>
      <c r="DS33564" s="300"/>
      <c r="DT33564" s="300"/>
      <c r="DU33564" s="300"/>
      <c r="DV33564" s="300"/>
      <c r="DW33564" s="300"/>
      <c r="DX33564" s="300"/>
      <c r="DY33564" s="300"/>
      <c r="DZ33564" s="300"/>
      <c r="EA33564" s="300"/>
      <c r="EB33564" s="300"/>
      <c r="EC33564" s="300"/>
      <c r="ED33564" s="300"/>
      <c r="EE33564" s="300"/>
      <c r="EF33564" s="300"/>
      <c r="EG33564" s="300"/>
      <c r="EH33564" s="300"/>
      <c r="EI33564" s="300"/>
      <c r="EJ33564" s="300"/>
      <c r="EK33564" s="300"/>
      <c r="EL33564" s="300"/>
      <c r="EM33564" s="300"/>
      <c r="EN33564" s="300"/>
      <c r="EO33564" s="300"/>
      <c r="EP33564" s="300"/>
      <c r="EQ33564" s="300"/>
      <c r="ER33564" s="300"/>
      <c r="ES33564" s="300"/>
      <c r="ET33564" s="300"/>
      <c r="EU33564" s="300"/>
      <c r="EV33564" s="300"/>
      <c r="EW33564" s="300"/>
      <c r="EX33564" s="300"/>
      <c r="EY33564" s="300"/>
      <c r="EZ33564" s="300"/>
      <c r="FA33564" s="300"/>
      <c r="FB33564" s="300"/>
      <c r="FC33564" s="300"/>
      <c r="FD33564" s="300"/>
      <c r="FE33564" s="300"/>
      <c r="FF33564" s="300"/>
      <c r="FG33564" s="300"/>
      <c r="FH33564" s="300"/>
      <c r="FI33564" s="300"/>
      <c r="FJ33564" s="300"/>
      <c r="FK33564" s="300"/>
      <c r="FL33564" s="300"/>
      <c r="FM33564" s="300"/>
      <c r="FN33564" s="300"/>
      <c r="FO33564" s="300"/>
      <c r="FP33564" s="300"/>
      <c r="FQ33564" s="300"/>
      <c r="FR33564" s="300"/>
      <c r="FS33564" s="300"/>
      <c r="FT33564" s="300"/>
      <c r="FU33564" s="300"/>
      <c r="FV33564" s="300"/>
      <c r="FW33564" s="300"/>
      <c r="FX33564" s="300"/>
      <c r="FY33564" s="300"/>
      <c r="FZ33564" s="300"/>
      <c r="GA33564" s="300"/>
      <c r="GB33564" s="300"/>
      <c r="GC33564" s="300"/>
      <c r="GD33564" s="300"/>
      <c r="GE33564" s="300"/>
      <c r="GF33564" s="300"/>
      <c r="GG33564" s="300"/>
      <c r="GH33564" s="300"/>
      <c r="GI33564" s="300"/>
      <c r="GJ33564" s="300"/>
      <c r="GK33564" s="300"/>
    </row>
    <row r="33565" spans="4:193" x14ac:dyDescent="0.25">
      <c r="D33565" s="300"/>
      <c r="J33565" s="300"/>
      <c r="K33565" s="300"/>
      <c r="L33565" s="300"/>
      <c r="M33565" s="300"/>
      <c r="N33565" s="300"/>
      <c r="O33565" s="300"/>
      <c r="P33565" s="300"/>
      <c r="Q33565" s="300"/>
      <c r="R33565" s="300"/>
      <c r="S33565" s="300"/>
      <c r="T33565" s="300"/>
      <c r="U33565" s="300"/>
      <c r="V33565" s="300"/>
      <c r="W33565" s="300"/>
      <c r="X33565" s="300"/>
      <c r="Y33565" s="300"/>
      <c r="Z33565" s="300"/>
      <c r="AA33565" s="300"/>
      <c r="AB33565" s="300"/>
      <c r="AC33565" s="300"/>
      <c r="AD33565" s="300"/>
      <c r="AE33565" s="300"/>
      <c r="AF33565" s="300"/>
      <c r="AG33565" s="300"/>
      <c r="AH33565" s="300"/>
      <c r="AI33565" s="300"/>
      <c r="AJ33565" s="300"/>
      <c r="AK33565" s="300"/>
      <c r="AL33565" s="300"/>
      <c r="AM33565" s="300"/>
      <c r="AN33565" s="300"/>
      <c r="AO33565" s="300"/>
      <c r="AP33565" s="300"/>
      <c r="AQ33565" s="300"/>
      <c r="AR33565" s="300"/>
      <c r="AS33565" s="300"/>
      <c r="AT33565" s="300"/>
      <c r="AU33565" s="300"/>
      <c r="AV33565" s="300"/>
      <c r="AW33565" s="300"/>
      <c r="AX33565" s="300"/>
      <c r="AY33565" s="300"/>
      <c r="AZ33565" s="300"/>
      <c r="BA33565" s="300"/>
      <c r="BB33565" s="300"/>
      <c r="BC33565" s="300"/>
      <c r="BD33565" s="300"/>
      <c r="BE33565" s="300"/>
      <c r="BF33565" s="300"/>
      <c r="BG33565" s="300"/>
      <c r="BH33565" s="300"/>
      <c r="BI33565" s="300"/>
      <c r="BJ33565" s="300"/>
      <c r="BK33565" s="300"/>
      <c r="BL33565" s="300"/>
      <c r="BM33565" s="300"/>
      <c r="BN33565" s="300"/>
      <c r="BO33565" s="300"/>
      <c r="BP33565" s="300"/>
      <c r="BQ33565" s="300"/>
      <c r="BR33565" s="300"/>
      <c r="BS33565" s="300"/>
      <c r="BT33565" s="300"/>
      <c r="BU33565" s="300"/>
      <c r="BV33565" s="300"/>
      <c r="BW33565" s="300"/>
      <c r="BX33565" s="300"/>
      <c r="BY33565" s="300"/>
      <c r="BZ33565" s="300"/>
      <c r="CA33565" s="300"/>
      <c r="CB33565" s="300"/>
      <c r="CC33565" s="300"/>
      <c r="CD33565" s="300"/>
      <c r="CE33565" s="300"/>
      <c r="CF33565" s="300"/>
      <c r="CG33565" s="300"/>
      <c r="CH33565" s="300"/>
      <c r="CI33565" s="300"/>
      <c r="CJ33565" s="300"/>
      <c r="CK33565" s="300"/>
      <c r="CL33565" s="300"/>
      <c r="CM33565" s="300"/>
      <c r="CN33565" s="300"/>
      <c r="CO33565" s="300"/>
      <c r="CP33565" s="300"/>
      <c r="CQ33565" s="300"/>
      <c r="CR33565" s="300"/>
      <c r="CS33565" s="300"/>
      <c r="CT33565" s="300"/>
      <c r="CU33565" s="300"/>
      <c r="CV33565" s="300"/>
      <c r="CW33565" s="300"/>
      <c r="CX33565" s="300"/>
      <c r="CY33565" s="300"/>
      <c r="CZ33565" s="300"/>
      <c r="DA33565" s="300"/>
      <c r="DB33565" s="300"/>
      <c r="DC33565" s="300"/>
      <c r="DD33565" s="300"/>
      <c r="DE33565" s="300"/>
      <c r="DF33565" s="300"/>
      <c r="DG33565" s="300"/>
      <c r="DH33565" s="300"/>
      <c r="DI33565" s="300"/>
      <c r="DJ33565" s="300"/>
      <c r="DK33565" s="300"/>
      <c r="DL33565" s="300"/>
      <c r="DM33565" s="300"/>
      <c r="DN33565" s="300"/>
      <c r="DO33565" s="300"/>
      <c r="DP33565" s="300"/>
      <c r="DQ33565" s="300"/>
      <c r="DR33565" s="300"/>
      <c r="DS33565" s="300"/>
      <c r="DT33565" s="300"/>
      <c r="DU33565" s="300"/>
      <c r="DV33565" s="300"/>
      <c r="DW33565" s="300"/>
      <c r="DX33565" s="300"/>
      <c r="DY33565" s="300"/>
      <c r="DZ33565" s="300"/>
      <c r="EA33565" s="300"/>
      <c r="EB33565" s="300"/>
      <c r="EC33565" s="300"/>
      <c r="ED33565" s="300"/>
      <c r="EE33565" s="300"/>
      <c r="EF33565" s="300"/>
      <c r="EG33565" s="300"/>
      <c r="EH33565" s="300"/>
      <c r="EI33565" s="300"/>
      <c r="EJ33565" s="300"/>
      <c r="EK33565" s="300"/>
      <c r="EL33565" s="300"/>
      <c r="EM33565" s="300"/>
      <c r="EN33565" s="300"/>
      <c r="EO33565" s="300"/>
      <c r="EP33565" s="300"/>
      <c r="EQ33565" s="300"/>
      <c r="ER33565" s="300"/>
      <c r="ES33565" s="300"/>
      <c r="ET33565" s="300"/>
      <c r="EU33565" s="300"/>
      <c r="EV33565" s="300"/>
      <c r="EW33565" s="300"/>
      <c r="EX33565" s="300"/>
      <c r="EY33565" s="300"/>
      <c r="EZ33565" s="300"/>
      <c r="FA33565" s="300"/>
      <c r="FB33565" s="300"/>
      <c r="FC33565" s="300"/>
      <c r="FD33565" s="300"/>
      <c r="FE33565" s="300"/>
      <c r="FF33565" s="300"/>
      <c r="FG33565" s="300"/>
      <c r="FH33565" s="300"/>
      <c r="FI33565" s="300"/>
      <c r="FJ33565" s="300"/>
      <c r="FK33565" s="300"/>
      <c r="FL33565" s="300"/>
      <c r="FM33565" s="300"/>
      <c r="FN33565" s="300"/>
      <c r="FO33565" s="300"/>
      <c r="FP33565" s="300"/>
      <c r="FQ33565" s="300"/>
      <c r="FR33565" s="300"/>
      <c r="FS33565" s="300"/>
      <c r="FT33565" s="300"/>
      <c r="FU33565" s="300"/>
      <c r="FV33565" s="300"/>
      <c r="FW33565" s="300"/>
      <c r="FX33565" s="300"/>
      <c r="FY33565" s="300"/>
      <c r="FZ33565" s="300"/>
      <c r="GA33565" s="300"/>
      <c r="GB33565" s="300"/>
      <c r="GC33565" s="300"/>
      <c r="GD33565" s="300"/>
      <c r="GE33565" s="300"/>
      <c r="GF33565" s="300"/>
      <c r="GG33565" s="300"/>
      <c r="GH33565" s="300"/>
      <c r="GI33565" s="300"/>
      <c r="GJ33565" s="300"/>
      <c r="GK33565" s="300"/>
    </row>
    <row r="33566" spans="4:193" x14ac:dyDescent="0.25">
      <c r="D33566" s="300"/>
      <c r="J33566" s="300"/>
      <c r="K33566" s="300"/>
      <c r="L33566" s="300"/>
      <c r="M33566" s="300"/>
      <c r="N33566" s="300"/>
      <c r="O33566" s="300"/>
      <c r="P33566" s="300"/>
      <c r="Q33566" s="300"/>
      <c r="R33566" s="300"/>
      <c r="S33566" s="300"/>
      <c r="T33566" s="300"/>
      <c r="U33566" s="300"/>
      <c r="V33566" s="300"/>
      <c r="W33566" s="300"/>
      <c r="X33566" s="300"/>
      <c r="Y33566" s="300"/>
      <c r="Z33566" s="300"/>
      <c r="AA33566" s="300"/>
      <c r="AB33566" s="300"/>
      <c r="AC33566" s="300"/>
      <c r="AD33566" s="300"/>
      <c r="AE33566" s="300"/>
      <c r="AF33566" s="300"/>
      <c r="AG33566" s="300"/>
      <c r="AH33566" s="300"/>
      <c r="AI33566" s="300"/>
      <c r="AJ33566" s="300"/>
      <c r="AK33566" s="300"/>
      <c r="AL33566" s="300"/>
      <c r="AM33566" s="300"/>
      <c r="AN33566" s="300"/>
      <c r="AO33566" s="300"/>
      <c r="AP33566" s="300"/>
      <c r="AQ33566" s="300"/>
      <c r="AR33566" s="300"/>
      <c r="AS33566" s="300"/>
      <c r="AT33566" s="300"/>
      <c r="AU33566" s="300"/>
      <c r="AV33566" s="300"/>
      <c r="AW33566" s="300"/>
      <c r="AX33566" s="300"/>
      <c r="AY33566" s="300"/>
      <c r="AZ33566" s="300"/>
      <c r="BA33566" s="300"/>
      <c r="BB33566" s="300"/>
      <c r="BC33566" s="300"/>
      <c r="BD33566" s="300"/>
      <c r="BE33566" s="300"/>
      <c r="BF33566" s="300"/>
      <c r="BG33566" s="300"/>
      <c r="BH33566" s="300"/>
      <c r="BI33566" s="300"/>
      <c r="BJ33566" s="300"/>
      <c r="BK33566" s="300"/>
      <c r="BL33566" s="300"/>
      <c r="BM33566" s="300"/>
      <c r="BN33566" s="300"/>
      <c r="BO33566" s="300"/>
      <c r="BP33566" s="300"/>
      <c r="BQ33566" s="300"/>
      <c r="BR33566" s="300"/>
      <c r="BS33566" s="300"/>
      <c r="BT33566" s="300"/>
      <c r="BU33566" s="300"/>
      <c r="BV33566" s="300"/>
      <c r="BW33566" s="300"/>
      <c r="BX33566" s="300"/>
      <c r="BY33566" s="300"/>
      <c r="BZ33566" s="300"/>
      <c r="CA33566" s="300"/>
      <c r="CB33566" s="300"/>
      <c r="CC33566" s="300"/>
      <c r="CD33566" s="300"/>
      <c r="CE33566" s="300"/>
      <c r="CF33566" s="300"/>
      <c r="CG33566" s="300"/>
      <c r="CH33566" s="300"/>
      <c r="CI33566" s="300"/>
      <c r="CJ33566" s="300"/>
      <c r="CK33566" s="300"/>
      <c r="CL33566" s="300"/>
      <c r="CM33566" s="300"/>
      <c r="CN33566" s="300"/>
      <c r="CO33566" s="300"/>
      <c r="CP33566" s="300"/>
      <c r="CQ33566" s="300"/>
      <c r="CR33566" s="300"/>
      <c r="CS33566" s="300"/>
      <c r="CT33566" s="300"/>
      <c r="CU33566" s="300"/>
      <c r="CV33566" s="300"/>
      <c r="CW33566" s="300"/>
      <c r="CX33566" s="300"/>
      <c r="CY33566" s="300"/>
      <c r="CZ33566" s="300"/>
      <c r="DA33566" s="300"/>
      <c r="DB33566" s="300"/>
      <c r="DC33566" s="300"/>
      <c r="DD33566" s="300"/>
      <c r="DE33566" s="300"/>
      <c r="DF33566" s="300"/>
      <c r="DG33566" s="300"/>
      <c r="DH33566" s="300"/>
      <c r="DI33566" s="300"/>
      <c r="DJ33566" s="300"/>
      <c r="DK33566" s="300"/>
      <c r="DL33566" s="300"/>
      <c r="DM33566" s="300"/>
      <c r="DN33566" s="300"/>
      <c r="DO33566" s="300"/>
      <c r="DP33566" s="300"/>
      <c r="DQ33566" s="300"/>
      <c r="DR33566" s="300"/>
      <c r="DS33566" s="300"/>
      <c r="DT33566" s="300"/>
      <c r="DU33566" s="300"/>
      <c r="DV33566" s="300"/>
      <c r="DW33566" s="300"/>
      <c r="DX33566" s="300"/>
      <c r="DY33566" s="300"/>
      <c r="DZ33566" s="300"/>
      <c r="EA33566" s="300"/>
      <c r="EB33566" s="300"/>
      <c r="EC33566" s="300"/>
      <c r="ED33566" s="300"/>
      <c r="EE33566" s="300"/>
      <c r="EF33566" s="300"/>
      <c r="EG33566" s="300"/>
      <c r="EH33566" s="300"/>
      <c r="EI33566" s="300"/>
      <c r="EJ33566" s="300"/>
      <c r="EK33566" s="300"/>
      <c r="EL33566" s="300"/>
      <c r="EM33566" s="300"/>
      <c r="EN33566" s="300"/>
      <c r="EO33566" s="300"/>
      <c r="EP33566" s="300"/>
      <c r="EQ33566" s="300"/>
      <c r="ER33566" s="300"/>
      <c r="ES33566" s="300"/>
      <c r="ET33566" s="300"/>
      <c r="EU33566" s="300"/>
      <c r="EV33566" s="300"/>
      <c r="EW33566" s="300"/>
      <c r="EX33566" s="300"/>
      <c r="EY33566" s="300"/>
      <c r="EZ33566" s="300"/>
      <c r="FA33566" s="300"/>
      <c r="FB33566" s="300"/>
      <c r="FC33566" s="300"/>
      <c r="FD33566" s="300"/>
      <c r="FE33566" s="300"/>
      <c r="FF33566" s="300"/>
      <c r="FG33566" s="300"/>
      <c r="FH33566" s="300"/>
      <c r="FI33566" s="300"/>
      <c r="FJ33566" s="300"/>
      <c r="FK33566" s="300"/>
      <c r="FL33566" s="300"/>
      <c r="FM33566" s="300"/>
      <c r="FN33566" s="300"/>
      <c r="FO33566" s="300"/>
      <c r="FP33566" s="300"/>
      <c r="FQ33566" s="300"/>
      <c r="FR33566" s="300"/>
      <c r="FS33566" s="300"/>
      <c r="FT33566" s="300"/>
      <c r="FU33566" s="300"/>
      <c r="FV33566" s="300"/>
      <c r="FW33566" s="300"/>
      <c r="FX33566" s="300"/>
      <c r="FY33566" s="300"/>
      <c r="FZ33566" s="300"/>
      <c r="GA33566" s="300"/>
      <c r="GB33566" s="300"/>
      <c r="GC33566" s="300"/>
      <c r="GD33566" s="300"/>
      <c r="GE33566" s="300"/>
      <c r="GF33566" s="300"/>
      <c r="GG33566" s="300"/>
      <c r="GH33566" s="300"/>
      <c r="GI33566" s="300"/>
      <c r="GJ33566" s="300"/>
      <c r="GK33566" s="300"/>
    </row>
    <row r="33567" spans="4:193" x14ac:dyDescent="0.25">
      <c r="D33567" s="300"/>
      <c r="J33567" s="300"/>
      <c r="K33567" s="300"/>
      <c r="L33567" s="300"/>
      <c r="M33567" s="300"/>
      <c r="N33567" s="300"/>
      <c r="O33567" s="300"/>
      <c r="P33567" s="300"/>
      <c r="Q33567" s="300"/>
      <c r="R33567" s="300"/>
      <c r="S33567" s="300"/>
      <c r="T33567" s="300"/>
      <c r="U33567" s="300"/>
      <c r="V33567" s="300"/>
      <c r="W33567" s="300"/>
      <c r="X33567" s="300"/>
      <c r="Y33567" s="300"/>
      <c r="Z33567" s="300"/>
      <c r="AA33567" s="300"/>
      <c r="AB33567" s="300"/>
      <c r="AC33567" s="300"/>
      <c r="AD33567" s="300"/>
      <c r="AE33567" s="300"/>
      <c r="AF33567" s="300"/>
      <c r="AG33567" s="300"/>
      <c r="AH33567" s="300"/>
      <c r="AI33567" s="300"/>
      <c r="AJ33567" s="300"/>
      <c r="AK33567" s="300"/>
      <c r="AL33567" s="300"/>
      <c r="AM33567" s="300"/>
      <c r="AN33567" s="300"/>
      <c r="AO33567" s="300"/>
      <c r="AP33567" s="300"/>
      <c r="AQ33567" s="300"/>
      <c r="AR33567" s="300"/>
      <c r="AS33567" s="300"/>
      <c r="AT33567" s="300"/>
      <c r="AU33567" s="300"/>
      <c r="AV33567" s="300"/>
      <c r="AW33567" s="300"/>
      <c r="AX33567" s="300"/>
      <c r="AY33567" s="300"/>
      <c r="AZ33567" s="300"/>
      <c r="BA33567" s="300"/>
      <c r="BB33567" s="300"/>
      <c r="BC33567" s="300"/>
      <c r="BD33567" s="300"/>
      <c r="BE33567" s="300"/>
      <c r="BF33567" s="300"/>
      <c r="BG33567" s="300"/>
      <c r="BH33567" s="300"/>
      <c r="BI33567" s="300"/>
      <c r="BJ33567" s="300"/>
      <c r="BK33567" s="300"/>
      <c r="BL33567" s="300"/>
      <c r="BM33567" s="300"/>
      <c r="BN33567" s="300"/>
      <c r="BO33567" s="300"/>
      <c r="BP33567" s="300"/>
      <c r="BQ33567" s="300"/>
      <c r="BR33567" s="300"/>
      <c r="BS33567" s="300"/>
      <c r="BT33567" s="300"/>
      <c r="BU33567" s="300"/>
      <c r="BV33567" s="300"/>
      <c r="BW33567" s="300"/>
      <c r="BX33567" s="300"/>
      <c r="BY33567" s="300"/>
      <c r="BZ33567" s="300"/>
      <c r="CA33567" s="300"/>
      <c r="CB33567" s="300"/>
      <c r="CC33567" s="300"/>
      <c r="CD33567" s="300"/>
      <c r="CE33567" s="300"/>
      <c r="CF33567" s="300"/>
      <c r="CG33567" s="300"/>
      <c r="CH33567" s="300"/>
      <c r="CI33567" s="300"/>
      <c r="CJ33567" s="300"/>
      <c r="CK33567" s="300"/>
      <c r="CL33567" s="300"/>
      <c r="CM33567" s="300"/>
      <c r="CN33567" s="300"/>
      <c r="CO33567" s="300"/>
      <c r="CP33567" s="300"/>
      <c r="CQ33567" s="300"/>
      <c r="CR33567" s="300"/>
      <c r="CS33567" s="300"/>
      <c r="CT33567" s="300"/>
      <c r="CU33567" s="300"/>
      <c r="CV33567" s="300"/>
      <c r="CW33567" s="300"/>
      <c r="CX33567" s="300"/>
      <c r="CY33567" s="300"/>
      <c r="CZ33567" s="300"/>
      <c r="DA33567" s="300"/>
      <c r="DB33567" s="300"/>
      <c r="DC33567" s="300"/>
      <c r="DD33567" s="300"/>
      <c r="DE33567" s="300"/>
      <c r="DF33567" s="300"/>
      <c r="DG33567" s="300"/>
      <c r="DH33567" s="300"/>
      <c r="DI33567" s="300"/>
      <c r="DJ33567" s="300"/>
      <c r="DK33567" s="300"/>
      <c r="DL33567" s="300"/>
      <c r="DM33567" s="300"/>
      <c r="DN33567" s="300"/>
      <c r="DO33567" s="300"/>
      <c r="DP33567" s="300"/>
      <c r="DQ33567" s="300"/>
      <c r="DR33567" s="300"/>
      <c r="DS33567" s="300"/>
      <c r="DT33567" s="300"/>
      <c r="DU33567" s="300"/>
      <c r="DV33567" s="300"/>
      <c r="DW33567" s="300"/>
      <c r="DX33567" s="300"/>
      <c r="DY33567" s="300"/>
      <c r="DZ33567" s="300"/>
      <c r="EA33567" s="300"/>
      <c r="EB33567" s="300"/>
      <c r="EC33567" s="300"/>
      <c r="ED33567" s="300"/>
      <c r="EE33567" s="300"/>
      <c r="EF33567" s="300"/>
      <c r="EG33567" s="300"/>
      <c r="EH33567" s="300"/>
      <c r="EI33567" s="300"/>
      <c r="EJ33567" s="300"/>
      <c r="EK33567" s="300"/>
      <c r="EL33567" s="300"/>
      <c r="EM33567" s="300"/>
      <c r="EN33567" s="300"/>
      <c r="EO33567" s="300"/>
      <c r="EP33567" s="300"/>
      <c r="EQ33567" s="300"/>
      <c r="ER33567" s="300"/>
      <c r="ES33567" s="300"/>
      <c r="ET33567" s="300"/>
      <c r="EU33567" s="300"/>
      <c r="EV33567" s="300"/>
      <c r="EW33567" s="300"/>
      <c r="EX33567" s="300"/>
      <c r="EY33567" s="300"/>
      <c r="EZ33567" s="300"/>
      <c r="FA33567" s="300"/>
      <c r="FB33567" s="300"/>
      <c r="FC33567" s="300"/>
      <c r="FD33567" s="300"/>
      <c r="FE33567" s="300"/>
      <c r="FF33567" s="300"/>
      <c r="FG33567" s="300"/>
      <c r="FH33567" s="300"/>
      <c r="FI33567" s="300"/>
      <c r="FJ33567" s="300"/>
      <c r="FK33567" s="300"/>
      <c r="FL33567" s="300"/>
      <c r="FM33567" s="300"/>
      <c r="FN33567" s="300"/>
      <c r="FO33567" s="300"/>
      <c r="FP33567" s="300"/>
      <c r="FQ33567" s="300"/>
      <c r="FR33567" s="300"/>
      <c r="FS33567" s="300"/>
      <c r="FT33567" s="300"/>
      <c r="FU33567" s="300"/>
      <c r="FV33567" s="300"/>
      <c r="FW33567" s="300"/>
      <c r="FX33567" s="300"/>
      <c r="FY33567" s="300"/>
      <c r="FZ33567" s="300"/>
      <c r="GA33567" s="300"/>
      <c r="GB33567" s="300"/>
      <c r="GC33567" s="300"/>
      <c r="GD33567" s="300"/>
      <c r="GE33567" s="300"/>
      <c r="GF33567" s="300"/>
      <c r="GG33567" s="300"/>
      <c r="GH33567" s="300"/>
      <c r="GI33567" s="300"/>
      <c r="GJ33567" s="300"/>
      <c r="GK33567" s="300"/>
    </row>
    <row r="33568" spans="4:193" x14ac:dyDescent="0.25">
      <c r="D33568" s="300"/>
      <c r="J33568" s="300"/>
      <c r="K33568" s="300"/>
      <c r="L33568" s="300"/>
      <c r="M33568" s="300"/>
      <c r="N33568" s="300"/>
      <c r="O33568" s="300"/>
      <c r="P33568" s="300"/>
      <c r="Q33568" s="300"/>
      <c r="R33568" s="300"/>
      <c r="S33568" s="300"/>
      <c r="T33568" s="300"/>
      <c r="U33568" s="300"/>
      <c r="V33568" s="300"/>
      <c r="W33568" s="300"/>
      <c r="X33568" s="300"/>
      <c r="Y33568" s="300"/>
      <c r="Z33568" s="300"/>
      <c r="AA33568" s="300"/>
      <c r="AB33568" s="300"/>
      <c r="AC33568" s="300"/>
      <c r="AD33568" s="300"/>
      <c r="AE33568" s="300"/>
      <c r="AF33568" s="300"/>
      <c r="AG33568" s="300"/>
      <c r="AH33568" s="300"/>
      <c r="AI33568" s="300"/>
      <c r="AJ33568" s="300"/>
      <c r="AK33568" s="300"/>
      <c r="AL33568" s="300"/>
      <c r="AM33568" s="300"/>
      <c r="AN33568" s="300"/>
      <c r="AO33568" s="300"/>
      <c r="AP33568" s="300"/>
      <c r="AQ33568" s="300"/>
      <c r="AR33568" s="300"/>
      <c r="AS33568" s="300"/>
      <c r="AT33568" s="300"/>
      <c r="AU33568" s="300"/>
      <c r="AV33568" s="300"/>
      <c r="AW33568" s="300"/>
      <c r="AX33568" s="300"/>
      <c r="AY33568" s="300"/>
      <c r="AZ33568" s="300"/>
      <c r="BA33568" s="300"/>
      <c r="BB33568" s="300"/>
      <c r="BC33568" s="300"/>
      <c r="BD33568" s="300"/>
      <c r="BE33568" s="300"/>
      <c r="BF33568" s="300"/>
      <c r="BG33568" s="300"/>
      <c r="BH33568" s="300"/>
      <c r="BI33568" s="300"/>
      <c r="BJ33568" s="300"/>
      <c r="BK33568" s="300"/>
      <c r="BL33568" s="300"/>
      <c r="BM33568" s="300"/>
      <c r="BN33568" s="300"/>
      <c r="BO33568" s="300"/>
      <c r="BP33568" s="300"/>
      <c r="BQ33568" s="300"/>
      <c r="BR33568" s="300"/>
      <c r="BS33568" s="300"/>
      <c r="BT33568" s="300"/>
      <c r="BU33568" s="300"/>
      <c r="BV33568" s="300"/>
      <c r="BW33568" s="300"/>
      <c r="BX33568" s="300"/>
      <c r="BY33568" s="300"/>
      <c r="BZ33568" s="300"/>
      <c r="CA33568" s="300"/>
      <c r="CB33568" s="300"/>
      <c r="CC33568" s="300"/>
      <c r="CD33568" s="300"/>
      <c r="CE33568" s="300"/>
      <c r="CF33568" s="300"/>
      <c r="CG33568" s="300"/>
      <c r="CH33568" s="300"/>
      <c r="CI33568" s="300"/>
      <c r="CJ33568" s="300"/>
      <c r="CK33568" s="300"/>
      <c r="CL33568" s="300"/>
      <c r="CM33568" s="300"/>
      <c r="CN33568" s="300"/>
      <c r="CO33568" s="300"/>
      <c r="CP33568" s="300"/>
      <c r="CQ33568" s="300"/>
      <c r="CR33568" s="300"/>
      <c r="CS33568" s="300"/>
      <c r="CT33568" s="300"/>
      <c r="CU33568" s="300"/>
      <c r="CV33568" s="300"/>
      <c r="CW33568" s="300"/>
      <c r="CX33568" s="300"/>
      <c r="CY33568" s="300"/>
      <c r="CZ33568" s="300"/>
      <c r="DA33568" s="300"/>
      <c r="DB33568" s="300"/>
      <c r="DC33568" s="300"/>
      <c r="DD33568" s="300"/>
      <c r="DE33568" s="300"/>
      <c r="DF33568" s="300"/>
      <c r="DG33568" s="300"/>
      <c r="DH33568" s="300"/>
      <c r="DI33568" s="300"/>
      <c r="DJ33568" s="300"/>
      <c r="DK33568" s="300"/>
      <c r="DL33568" s="300"/>
      <c r="DM33568" s="300"/>
      <c r="DN33568" s="300"/>
      <c r="DO33568" s="300"/>
      <c r="DP33568" s="300"/>
      <c r="DQ33568" s="300"/>
      <c r="DR33568" s="300"/>
      <c r="DS33568" s="300"/>
      <c r="DT33568" s="300"/>
      <c r="DU33568" s="300"/>
      <c r="DV33568" s="300"/>
      <c r="DW33568" s="300"/>
      <c r="DX33568" s="300"/>
      <c r="DY33568" s="300"/>
      <c r="DZ33568" s="300"/>
      <c r="EA33568" s="300"/>
      <c r="EB33568" s="300"/>
      <c r="EC33568" s="300"/>
      <c r="ED33568" s="300"/>
      <c r="EE33568" s="300"/>
      <c r="EF33568" s="300"/>
      <c r="EG33568" s="300"/>
      <c r="EH33568" s="300"/>
      <c r="EI33568" s="300"/>
      <c r="EJ33568" s="300"/>
      <c r="EK33568" s="300"/>
      <c r="EL33568" s="300"/>
      <c r="EM33568" s="300"/>
      <c r="EN33568" s="300"/>
      <c r="EO33568" s="300"/>
      <c r="EP33568" s="300"/>
      <c r="EQ33568" s="300"/>
      <c r="ER33568" s="300"/>
      <c r="ES33568" s="300"/>
      <c r="ET33568" s="300"/>
      <c r="EU33568" s="300"/>
      <c r="EV33568" s="300"/>
      <c r="EW33568" s="300"/>
      <c r="EX33568" s="300"/>
      <c r="EY33568" s="300"/>
      <c r="EZ33568" s="300"/>
      <c r="FA33568" s="300"/>
      <c r="FB33568" s="300"/>
      <c r="FC33568" s="300"/>
      <c r="FD33568" s="300"/>
      <c r="FE33568" s="300"/>
      <c r="FF33568" s="300"/>
      <c r="FG33568" s="300"/>
      <c r="FH33568" s="300"/>
      <c r="FI33568" s="300"/>
      <c r="FJ33568" s="300"/>
      <c r="FK33568" s="300"/>
      <c r="FL33568" s="300"/>
      <c r="FM33568" s="300"/>
      <c r="FN33568" s="300"/>
      <c r="FO33568" s="300"/>
      <c r="FP33568" s="300"/>
      <c r="FQ33568" s="300"/>
      <c r="FR33568" s="300"/>
      <c r="FS33568" s="300"/>
      <c r="FT33568" s="300"/>
      <c r="FU33568" s="300"/>
      <c r="FV33568" s="300"/>
      <c r="FW33568" s="300"/>
      <c r="FX33568" s="300"/>
      <c r="FY33568" s="300"/>
      <c r="FZ33568" s="300"/>
      <c r="GA33568" s="300"/>
      <c r="GB33568" s="300"/>
      <c r="GC33568" s="300"/>
      <c r="GD33568" s="300"/>
      <c r="GE33568" s="300"/>
      <c r="GF33568" s="300"/>
      <c r="GG33568" s="300"/>
      <c r="GH33568" s="300"/>
      <c r="GI33568" s="300"/>
      <c r="GJ33568" s="300"/>
      <c r="GK33568" s="300"/>
    </row>
    <row r="33569" spans="4:193" x14ac:dyDescent="0.25">
      <c r="D33569" s="300"/>
      <c r="J33569" s="300"/>
      <c r="K33569" s="300"/>
      <c r="L33569" s="300"/>
      <c r="M33569" s="300"/>
      <c r="N33569" s="300"/>
      <c r="O33569" s="300"/>
      <c r="P33569" s="300"/>
      <c r="Q33569" s="300"/>
      <c r="R33569" s="300"/>
      <c r="S33569" s="300"/>
      <c r="T33569" s="300"/>
      <c r="U33569" s="300"/>
      <c r="V33569" s="300"/>
      <c r="W33569" s="300"/>
      <c r="X33569" s="300"/>
      <c r="Y33569" s="300"/>
      <c r="Z33569" s="300"/>
      <c r="AA33569" s="300"/>
      <c r="AB33569" s="300"/>
      <c r="AC33569" s="300"/>
      <c r="AD33569" s="300"/>
      <c r="AE33569" s="300"/>
      <c r="AF33569" s="300"/>
      <c r="AG33569" s="300"/>
      <c r="AH33569" s="300"/>
      <c r="AI33569" s="300"/>
      <c r="AJ33569" s="300"/>
      <c r="AK33569" s="300"/>
      <c r="AL33569" s="300"/>
      <c r="AM33569" s="300"/>
      <c r="AN33569" s="300"/>
      <c r="AO33569" s="300"/>
      <c r="AP33569" s="300"/>
      <c r="AQ33569" s="300"/>
      <c r="AR33569" s="300"/>
      <c r="AS33569" s="300"/>
      <c r="AT33569" s="300"/>
      <c r="AU33569" s="300"/>
      <c r="AV33569" s="300"/>
      <c r="AW33569" s="300"/>
      <c r="AX33569" s="300"/>
      <c r="AY33569" s="300"/>
      <c r="AZ33569" s="300"/>
      <c r="BA33569" s="300"/>
      <c r="BB33569" s="300"/>
      <c r="BC33569" s="300"/>
      <c r="BD33569" s="300"/>
      <c r="BE33569" s="300"/>
      <c r="BF33569" s="300"/>
      <c r="BG33569" s="300"/>
      <c r="BH33569" s="300"/>
      <c r="BI33569" s="300"/>
      <c r="BJ33569" s="300"/>
      <c r="BK33569" s="300"/>
      <c r="BL33569" s="300"/>
      <c r="BM33569" s="300"/>
      <c r="BN33569" s="300"/>
      <c r="BO33569" s="300"/>
      <c r="BP33569" s="300"/>
      <c r="BQ33569" s="300"/>
      <c r="BR33569" s="300"/>
      <c r="BS33569" s="300"/>
      <c r="BT33569" s="300"/>
      <c r="BU33569" s="300"/>
      <c r="BV33569" s="300"/>
      <c r="BW33569" s="300"/>
      <c r="BX33569" s="300"/>
      <c r="BY33569" s="300"/>
      <c r="BZ33569" s="300"/>
      <c r="CA33569" s="300"/>
      <c r="CB33569" s="300"/>
      <c r="CC33569" s="300"/>
      <c r="CD33569" s="300"/>
      <c r="CE33569" s="300"/>
      <c r="CF33569" s="300"/>
      <c r="CG33569" s="300"/>
      <c r="CH33569" s="300"/>
      <c r="CI33569" s="300"/>
      <c r="CJ33569" s="300"/>
      <c r="CK33569" s="300"/>
      <c r="CL33569" s="300"/>
      <c r="CM33569" s="300"/>
      <c r="CN33569" s="300"/>
      <c r="CO33569" s="300"/>
      <c r="CP33569" s="300"/>
      <c r="CQ33569" s="300"/>
      <c r="CR33569" s="300"/>
      <c r="CS33569" s="300"/>
      <c r="CT33569" s="300"/>
      <c r="CU33569" s="300"/>
      <c r="CV33569" s="300"/>
      <c r="CW33569" s="300"/>
      <c r="CX33569" s="300"/>
      <c r="CY33569" s="300"/>
      <c r="CZ33569" s="300"/>
      <c r="DA33569" s="300"/>
      <c r="DB33569" s="300"/>
      <c r="DC33569" s="300"/>
      <c r="DD33569" s="300"/>
      <c r="DE33569" s="300"/>
      <c r="DF33569" s="300"/>
      <c r="DG33569" s="300"/>
      <c r="DH33569" s="300"/>
      <c r="DI33569" s="300"/>
      <c r="DJ33569" s="300"/>
      <c r="DK33569" s="300"/>
      <c r="DL33569" s="300"/>
      <c r="DM33569" s="300"/>
      <c r="DN33569" s="300"/>
      <c r="DO33569" s="300"/>
      <c r="DP33569" s="300"/>
      <c r="DQ33569" s="300"/>
      <c r="DR33569" s="300"/>
      <c r="DS33569" s="300"/>
      <c r="DT33569" s="300"/>
      <c r="DU33569" s="300"/>
      <c r="DV33569" s="300"/>
      <c r="DW33569" s="300"/>
      <c r="DX33569" s="300"/>
      <c r="DY33569" s="300"/>
      <c r="DZ33569" s="300"/>
      <c r="EA33569" s="300"/>
      <c r="EB33569" s="300"/>
      <c r="EC33569" s="300"/>
      <c r="ED33569" s="300"/>
      <c r="EE33569" s="300"/>
      <c r="EF33569" s="300"/>
      <c r="EG33569" s="300"/>
      <c r="EH33569" s="300"/>
      <c r="EI33569" s="300"/>
      <c r="EJ33569" s="300"/>
      <c r="EK33569" s="300"/>
      <c r="EL33569" s="300"/>
      <c r="EM33569" s="300"/>
      <c r="EN33569" s="300"/>
      <c r="EO33569" s="300"/>
      <c r="EP33569" s="300"/>
      <c r="EQ33569" s="300"/>
      <c r="ER33569" s="300"/>
      <c r="ES33569" s="300"/>
      <c r="ET33569" s="300"/>
      <c r="EU33569" s="300"/>
      <c r="EV33569" s="300"/>
      <c r="EW33569" s="300"/>
      <c r="EX33569" s="300"/>
      <c r="EY33569" s="300"/>
      <c r="EZ33569" s="300"/>
      <c r="FA33569" s="300"/>
      <c r="FB33569" s="300"/>
      <c r="FC33569" s="300"/>
      <c r="FD33569" s="300"/>
      <c r="FE33569" s="300"/>
      <c r="FF33569" s="300"/>
      <c r="FG33569" s="300"/>
      <c r="FH33569" s="300"/>
      <c r="FI33569" s="300"/>
      <c r="FJ33569" s="300"/>
      <c r="FK33569" s="300"/>
      <c r="FL33569" s="300"/>
      <c r="FM33569" s="300"/>
      <c r="FN33569" s="300"/>
      <c r="FO33569" s="300"/>
      <c r="FP33569" s="300"/>
      <c r="FQ33569" s="300"/>
      <c r="FR33569" s="300"/>
      <c r="FS33569" s="300"/>
      <c r="FT33569" s="300"/>
      <c r="FU33569" s="300"/>
      <c r="FV33569" s="300"/>
      <c r="FW33569" s="300"/>
      <c r="FX33569" s="300"/>
      <c r="FY33569" s="300"/>
      <c r="FZ33569" s="300"/>
      <c r="GA33569" s="300"/>
      <c r="GB33569" s="300"/>
      <c r="GC33569" s="300"/>
      <c r="GD33569" s="300"/>
      <c r="GE33569" s="300"/>
      <c r="GF33569" s="300"/>
      <c r="GG33569" s="300"/>
      <c r="GH33569" s="300"/>
      <c r="GI33569" s="300"/>
      <c r="GJ33569" s="300"/>
      <c r="GK33569" s="300"/>
    </row>
    <row r="33570" spans="4:193" x14ac:dyDescent="0.25">
      <c r="D33570" s="300"/>
      <c r="J33570" s="300"/>
      <c r="K33570" s="300"/>
      <c r="L33570" s="300"/>
      <c r="M33570" s="300"/>
      <c r="N33570" s="300"/>
      <c r="O33570" s="300"/>
      <c r="P33570" s="300"/>
      <c r="Q33570" s="300"/>
      <c r="R33570" s="300"/>
      <c r="S33570" s="300"/>
      <c r="T33570" s="300"/>
      <c r="U33570" s="300"/>
      <c r="V33570" s="300"/>
      <c r="W33570" s="300"/>
      <c r="X33570" s="300"/>
      <c r="Y33570" s="300"/>
      <c r="Z33570" s="300"/>
      <c r="AA33570" s="300"/>
      <c r="AB33570" s="300"/>
      <c r="AC33570" s="300"/>
      <c r="AD33570" s="300"/>
      <c r="AE33570" s="300"/>
      <c r="AF33570" s="300"/>
      <c r="AG33570" s="300"/>
      <c r="AH33570" s="300"/>
      <c r="AI33570" s="300"/>
      <c r="AJ33570" s="300"/>
      <c r="AK33570" s="300"/>
      <c r="AL33570" s="300"/>
      <c r="AM33570" s="300"/>
      <c r="AN33570" s="300"/>
      <c r="AO33570" s="300"/>
      <c r="AP33570" s="300"/>
      <c r="AQ33570" s="300"/>
      <c r="AR33570" s="300"/>
      <c r="AS33570" s="300"/>
      <c r="AT33570" s="300"/>
      <c r="AU33570" s="300"/>
      <c r="AV33570" s="300"/>
      <c r="AW33570" s="300"/>
      <c r="AX33570" s="300"/>
      <c r="AY33570" s="300"/>
      <c r="AZ33570" s="300"/>
      <c r="BA33570" s="300"/>
      <c r="BB33570" s="300"/>
      <c r="BC33570" s="300"/>
      <c r="BD33570" s="300"/>
      <c r="BE33570" s="300"/>
      <c r="BF33570" s="300"/>
      <c r="BG33570" s="300"/>
      <c r="BH33570" s="300"/>
      <c r="BI33570" s="300"/>
      <c r="BJ33570" s="300"/>
      <c r="BK33570" s="300"/>
      <c r="BL33570" s="300"/>
      <c r="BM33570" s="300"/>
      <c r="BN33570" s="300"/>
      <c r="BO33570" s="300"/>
      <c r="BP33570" s="300"/>
      <c r="BQ33570" s="300"/>
      <c r="BR33570" s="300"/>
      <c r="BS33570" s="300"/>
      <c r="BT33570" s="300"/>
      <c r="BU33570" s="300"/>
      <c r="BV33570" s="300"/>
      <c r="BW33570" s="300"/>
      <c r="BX33570" s="300"/>
      <c r="BY33570" s="300"/>
      <c r="BZ33570" s="300"/>
      <c r="CA33570" s="300"/>
      <c r="CB33570" s="300"/>
      <c r="CC33570" s="300"/>
      <c r="CD33570" s="300"/>
      <c r="CE33570" s="300"/>
      <c r="CF33570" s="300"/>
      <c r="CG33570" s="300"/>
      <c r="CH33570" s="300"/>
      <c r="CI33570" s="300"/>
      <c r="CJ33570" s="300"/>
      <c r="CK33570" s="300"/>
      <c r="CL33570" s="300"/>
      <c r="CM33570" s="300"/>
      <c r="CN33570" s="300"/>
      <c r="CO33570" s="300"/>
      <c r="CP33570" s="300"/>
      <c r="CQ33570" s="300"/>
      <c r="CR33570" s="300"/>
      <c r="CS33570" s="300"/>
      <c r="CT33570" s="300"/>
      <c r="CU33570" s="300"/>
      <c r="CV33570" s="300"/>
      <c r="CW33570" s="300"/>
      <c r="CX33570" s="300"/>
      <c r="CY33570" s="300"/>
      <c r="CZ33570" s="300"/>
      <c r="DA33570" s="300"/>
      <c r="DB33570" s="300"/>
      <c r="DC33570" s="300"/>
      <c r="DD33570" s="300"/>
      <c r="DE33570" s="300"/>
      <c r="DF33570" s="300"/>
      <c r="DG33570" s="300"/>
      <c r="DH33570" s="300"/>
      <c r="DI33570" s="300"/>
      <c r="DJ33570" s="300"/>
      <c r="DK33570" s="300"/>
      <c r="DL33570" s="300"/>
      <c r="DM33570" s="300"/>
      <c r="DN33570" s="300"/>
      <c r="DO33570" s="300"/>
      <c r="DP33570" s="300"/>
      <c r="DQ33570" s="300"/>
      <c r="DR33570" s="300"/>
      <c r="DS33570" s="300"/>
      <c r="DT33570" s="300"/>
      <c r="DU33570" s="300"/>
      <c r="DV33570" s="300"/>
      <c r="DW33570" s="300"/>
      <c r="DX33570" s="300"/>
      <c r="DY33570" s="300"/>
      <c r="DZ33570" s="300"/>
      <c r="EA33570" s="300"/>
      <c r="EB33570" s="300"/>
      <c r="EC33570" s="300"/>
      <c r="ED33570" s="300"/>
      <c r="EE33570" s="300"/>
      <c r="EF33570" s="300"/>
      <c r="EG33570" s="300"/>
      <c r="EH33570" s="300"/>
      <c r="EI33570" s="300"/>
      <c r="EJ33570" s="300"/>
      <c r="EK33570" s="300"/>
      <c r="EL33570" s="300"/>
      <c r="EM33570" s="300"/>
      <c r="EN33570" s="300"/>
      <c r="EO33570" s="300"/>
      <c r="EP33570" s="300"/>
      <c r="EQ33570" s="300"/>
      <c r="ER33570" s="300"/>
      <c r="ES33570" s="300"/>
      <c r="ET33570" s="300"/>
      <c r="EU33570" s="300"/>
      <c r="EV33570" s="300"/>
      <c r="EW33570" s="300"/>
      <c r="EX33570" s="300"/>
      <c r="EY33570" s="300"/>
      <c r="EZ33570" s="300"/>
      <c r="FA33570" s="300"/>
      <c r="FB33570" s="300"/>
      <c r="FC33570" s="300"/>
      <c r="FD33570" s="300"/>
      <c r="FE33570" s="300"/>
      <c r="FF33570" s="300"/>
      <c r="FG33570" s="300"/>
      <c r="FH33570" s="300"/>
      <c r="FI33570" s="300"/>
      <c r="FJ33570" s="300"/>
      <c r="FK33570" s="300"/>
      <c r="FL33570" s="300"/>
      <c r="FM33570" s="300"/>
      <c r="FN33570" s="300"/>
      <c r="FO33570" s="300"/>
      <c r="FP33570" s="300"/>
      <c r="FQ33570" s="300"/>
      <c r="FR33570" s="300"/>
      <c r="FS33570" s="300"/>
      <c r="FT33570" s="300"/>
      <c r="FU33570" s="300"/>
      <c r="FV33570" s="300"/>
      <c r="FW33570" s="300"/>
      <c r="FX33570" s="300"/>
      <c r="FY33570" s="300"/>
      <c r="FZ33570" s="300"/>
      <c r="GA33570" s="300"/>
      <c r="GB33570" s="300"/>
      <c r="GC33570" s="300"/>
      <c r="GD33570" s="300"/>
      <c r="GE33570" s="300"/>
      <c r="GF33570" s="300"/>
      <c r="GG33570" s="300"/>
      <c r="GH33570" s="300"/>
      <c r="GI33570" s="300"/>
      <c r="GJ33570" s="300"/>
      <c r="GK33570" s="300"/>
    </row>
    <row r="33571" spans="4:193" x14ac:dyDescent="0.25">
      <c r="D33571" s="300"/>
      <c r="J33571" s="300"/>
      <c r="K33571" s="300"/>
      <c r="L33571" s="300"/>
      <c r="M33571" s="300"/>
      <c r="N33571" s="300"/>
      <c r="O33571" s="300"/>
      <c r="P33571" s="300"/>
      <c r="Q33571" s="300"/>
      <c r="R33571" s="300"/>
      <c r="S33571" s="300"/>
      <c r="T33571" s="300"/>
      <c r="U33571" s="300"/>
      <c r="V33571" s="300"/>
      <c r="W33571" s="300"/>
      <c r="X33571" s="300"/>
      <c r="Y33571" s="300"/>
      <c r="Z33571" s="300"/>
      <c r="AA33571" s="300"/>
      <c r="AB33571" s="300"/>
      <c r="AC33571" s="300"/>
      <c r="AD33571" s="300"/>
      <c r="AE33571" s="300"/>
      <c r="AF33571" s="300"/>
      <c r="AG33571" s="300"/>
      <c r="AH33571" s="300"/>
      <c r="AI33571" s="300"/>
      <c r="AJ33571" s="300"/>
      <c r="AK33571" s="300"/>
      <c r="AL33571" s="300"/>
      <c r="AM33571" s="300"/>
      <c r="AN33571" s="300"/>
      <c r="AO33571" s="300"/>
      <c r="AP33571" s="300"/>
      <c r="AQ33571" s="300"/>
      <c r="AR33571" s="300"/>
      <c r="AS33571" s="300"/>
      <c r="AT33571" s="300"/>
      <c r="AU33571" s="300"/>
      <c r="AV33571" s="300"/>
      <c r="AW33571" s="300"/>
      <c r="AX33571" s="300"/>
      <c r="AY33571" s="300"/>
      <c r="AZ33571" s="300"/>
      <c r="BA33571" s="300"/>
      <c r="BB33571" s="300"/>
      <c r="BC33571" s="300"/>
      <c r="BD33571" s="300"/>
      <c r="BE33571" s="300"/>
      <c r="BF33571" s="300"/>
      <c r="BG33571" s="300"/>
      <c r="BH33571" s="300"/>
      <c r="BI33571" s="300"/>
      <c r="BJ33571" s="300"/>
      <c r="BK33571" s="300"/>
      <c r="BL33571" s="300"/>
      <c r="BM33571" s="300"/>
      <c r="BN33571" s="300"/>
      <c r="BO33571" s="300"/>
      <c r="BP33571" s="300"/>
      <c r="BQ33571" s="300"/>
      <c r="BR33571" s="300"/>
      <c r="BS33571" s="300"/>
      <c r="BT33571" s="300"/>
      <c r="BU33571" s="300"/>
      <c r="BV33571" s="300"/>
      <c r="BW33571" s="300"/>
      <c r="BX33571" s="300"/>
      <c r="BY33571" s="300"/>
      <c r="BZ33571" s="300"/>
      <c r="CA33571" s="300"/>
      <c r="CB33571" s="300"/>
      <c r="CC33571" s="300"/>
      <c r="CD33571" s="300"/>
      <c r="CE33571" s="300"/>
      <c r="CF33571" s="300"/>
      <c r="CG33571" s="300"/>
      <c r="CH33571" s="300"/>
      <c r="CI33571" s="300"/>
      <c r="CJ33571" s="300"/>
      <c r="CK33571" s="300"/>
      <c r="CL33571" s="300"/>
      <c r="CM33571" s="300"/>
      <c r="CN33571" s="300"/>
      <c r="CO33571" s="300"/>
      <c r="CP33571" s="300"/>
      <c r="CQ33571" s="300"/>
      <c r="CR33571" s="300"/>
      <c r="CS33571" s="300"/>
      <c r="CT33571" s="300"/>
      <c r="CU33571" s="300"/>
      <c r="CV33571" s="300"/>
      <c r="CW33571" s="300"/>
      <c r="CX33571" s="300"/>
      <c r="CY33571" s="300"/>
      <c r="CZ33571" s="300"/>
      <c r="DA33571" s="300"/>
      <c r="DB33571" s="300"/>
      <c r="DC33571" s="300"/>
      <c r="DD33571" s="300"/>
      <c r="DE33571" s="300"/>
      <c r="DF33571" s="300"/>
      <c r="DG33571" s="300"/>
      <c r="DH33571" s="300"/>
      <c r="DI33571" s="300"/>
      <c r="DJ33571" s="300"/>
      <c r="DK33571" s="300"/>
      <c r="DL33571" s="300"/>
      <c r="DM33571" s="300"/>
      <c r="DN33571" s="300"/>
      <c r="DO33571" s="300"/>
      <c r="DP33571" s="300"/>
      <c r="DQ33571" s="300"/>
      <c r="DR33571" s="300"/>
      <c r="DS33571" s="300"/>
      <c r="DT33571" s="300"/>
      <c r="DU33571" s="300"/>
      <c r="DV33571" s="300"/>
      <c r="DW33571" s="300"/>
      <c r="DX33571" s="300"/>
      <c r="DY33571" s="300"/>
      <c r="DZ33571" s="300"/>
      <c r="EA33571" s="300"/>
      <c r="EB33571" s="300"/>
      <c r="EC33571" s="300"/>
      <c r="ED33571" s="300"/>
      <c r="EE33571" s="300"/>
      <c r="EF33571" s="300"/>
      <c r="EG33571" s="300"/>
      <c r="EH33571" s="300"/>
      <c r="EI33571" s="300"/>
      <c r="EJ33571" s="300"/>
      <c r="EK33571" s="300"/>
      <c r="EL33571" s="300"/>
      <c r="EM33571" s="300"/>
      <c r="EN33571" s="300"/>
      <c r="EO33571" s="300"/>
      <c r="EP33571" s="300"/>
      <c r="EQ33571" s="300"/>
      <c r="ER33571" s="300"/>
      <c r="ES33571" s="300"/>
      <c r="ET33571" s="300"/>
      <c r="EU33571" s="300"/>
      <c r="EV33571" s="300"/>
      <c r="EW33571" s="300"/>
      <c r="EX33571" s="300"/>
      <c r="EY33571" s="300"/>
      <c r="EZ33571" s="300"/>
      <c r="FA33571" s="300"/>
      <c r="FB33571" s="300"/>
      <c r="FC33571" s="300"/>
      <c r="FD33571" s="300"/>
      <c r="FE33571" s="300"/>
      <c r="FF33571" s="300"/>
      <c r="FG33571" s="300"/>
      <c r="FH33571" s="300"/>
      <c r="FI33571" s="300"/>
      <c r="FJ33571" s="300"/>
      <c r="FK33571" s="300"/>
      <c r="FL33571" s="300"/>
      <c r="FM33571" s="300"/>
      <c r="FN33571" s="300"/>
      <c r="FO33571" s="300"/>
      <c r="FP33571" s="300"/>
      <c r="FQ33571" s="300"/>
      <c r="FR33571" s="300"/>
      <c r="FS33571" s="300"/>
      <c r="FT33571" s="300"/>
      <c r="FU33571" s="300"/>
      <c r="FV33571" s="300"/>
      <c r="FW33571" s="300"/>
      <c r="FX33571" s="300"/>
      <c r="FY33571" s="300"/>
      <c r="FZ33571" s="300"/>
      <c r="GA33571" s="300"/>
      <c r="GB33571" s="300"/>
      <c r="GC33571" s="300"/>
      <c r="GD33571" s="300"/>
      <c r="GE33571" s="300"/>
      <c r="GF33571" s="300"/>
      <c r="GG33571" s="300"/>
      <c r="GH33571" s="300"/>
      <c r="GI33571" s="300"/>
      <c r="GJ33571" s="300"/>
      <c r="GK33571" s="300"/>
    </row>
    <row r="33572" spans="4:193" x14ac:dyDescent="0.25">
      <c r="D33572" s="300"/>
      <c r="J33572" s="300"/>
      <c r="K33572" s="300"/>
      <c r="L33572" s="300"/>
      <c r="M33572" s="300"/>
      <c r="N33572" s="300"/>
      <c r="O33572" s="300"/>
      <c r="P33572" s="300"/>
      <c r="Q33572" s="300"/>
      <c r="R33572" s="300"/>
      <c r="S33572" s="300"/>
      <c r="T33572" s="300"/>
      <c r="U33572" s="300"/>
      <c r="V33572" s="300"/>
      <c r="W33572" s="300"/>
      <c r="X33572" s="300"/>
      <c r="Y33572" s="300"/>
      <c r="Z33572" s="300"/>
      <c r="AA33572" s="300"/>
      <c r="AB33572" s="300"/>
      <c r="AC33572" s="300"/>
      <c r="AD33572" s="300"/>
      <c r="AE33572" s="300"/>
      <c r="AF33572" s="300"/>
      <c r="AG33572" s="300"/>
      <c r="AH33572" s="300"/>
      <c r="AI33572" s="300"/>
      <c r="AJ33572" s="300"/>
      <c r="AK33572" s="300"/>
      <c r="AL33572" s="300"/>
      <c r="AM33572" s="300"/>
      <c r="AN33572" s="300"/>
      <c r="AO33572" s="300"/>
      <c r="AP33572" s="300"/>
      <c r="AQ33572" s="300"/>
      <c r="AR33572" s="300"/>
      <c r="AS33572" s="300"/>
      <c r="AT33572" s="300"/>
      <c r="AU33572" s="300"/>
      <c r="AV33572" s="300"/>
      <c r="AW33572" s="300"/>
      <c r="AX33572" s="300"/>
      <c r="AY33572" s="300"/>
      <c r="AZ33572" s="300"/>
      <c r="BA33572" s="300"/>
      <c r="BB33572" s="300"/>
      <c r="BC33572" s="300"/>
      <c r="BD33572" s="300"/>
      <c r="BE33572" s="300"/>
      <c r="BF33572" s="300"/>
      <c r="BG33572" s="300"/>
      <c r="BH33572" s="300"/>
      <c r="BI33572" s="300"/>
      <c r="BJ33572" s="300"/>
      <c r="BK33572" s="300"/>
      <c r="BL33572" s="300"/>
      <c r="BM33572" s="300"/>
      <c r="BN33572" s="300"/>
      <c r="BO33572" s="300"/>
      <c r="BP33572" s="300"/>
      <c r="BQ33572" s="300"/>
      <c r="BR33572" s="300"/>
      <c r="BS33572" s="300"/>
      <c r="BT33572" s="300"/>
      <c r="BU33572" s="300"/>
      <c r="BV33572" s="300"/>
      <c r="BW33572" s="300"/>
      <c r="BX33572" s="300"/>
      <c r="BY33572" s="300"/>
      <c r="BZ33572" s="300"/>
      <c r="CA33572" s="300"/>
      <c r="CB33572" s="300"/>
      <c r="CC33572" s="300"/>
      <c r="CD33572" s="300"/>
      <c r="CE33572" s="300"/>
      <c r="CF33572" s="300"/>
      <c r="CG33572" s="300"/>
      <c r="CH33572" s="300"/>
      <c r="CI33572" s="300"/>
      <c r="CJ33572" s="300"/>
      <c r="CK33572" s="300"/>
      <c r="CL33572" s="300"/>
      <c r="CM33572" s="300"/>
      <c r="CN33572" s="300"/>
      <c r="CO33572" s="300"/>
      <c r="CP33572" s="300"/>
      <c r="CQ33572" s="300"/>
      <c r="CR33572" s="300"/>
      <c r="CS33572" s="300"/>
      <c r="CT33572" s="300"/>
      <c r="CU33572" s="300"/>
      <c r="CV33572" s="300"/>
      <c r="CW33572" s="300"/>
      <c r="CX33572" s="300"/>
      <c r="CY33572" s="300"/>
      <c r="CZ33572" s="300"/>
      <c r="DA33572" s="300"/>
      <c r="DB33572" s="300"/>
      <c r="DC33572" s="300"/>
      <c r="DD33572" s="300"/>
      <c r="DE33572" s="300"/>
      <c r="DF33572" s="300"/>
      <c r="DG33572" s="300"/>
      <c r="DH33572" s="300"/>
      <c r="DI33572" s="300"/>
      <c r="DJ33572" s="300"/>
      <c r="DK33572" s="300"/>
      <c r="DL33572" s="300"/>
      <c r="DM33572" s="300"/>
      <c r="DN33572" s="300"/>
      <c r="DO33572" s="300"/>
      <c r="DP33572" s="300"/>
      <c r="DQ33572" s="300"/>
      <c r="DR33572" s="300"/>
      <c r="DS33572" s="300"/>
      <c r="DT33572" s="300"/>
      <c r="DU33572" s="300"/>
      <c r="DV33572" s="300"/>
      <c r="DW33572" s="300"/>
      <c r="DX33572" s="300"/>
      <c r="DY33572" s="300"/>
      <c r="DZ33572" s="300"/>
      <c r="EA33572" s="300"/>
      <c r="EB33572" s="300"/>
      <c r="EC33572" s="300"/>
      <c r="ED33572" s="300"/>
      <c r="EE33572" s="300"/>
      <c r="EF33572" s="300"/>
      <c r="EG33572" s="300"/>
      <c r="EH33572" s="300"/>
      <c r="EI33572" s="300"/>
      <c r="EJ33572" s="300"/>
      <c r="EK33572" s="300"/>
      <c r="EL33572" s="300"/>
      <c r="EM33572" s="300"/>
      <c r="EN33572" s="300"/>
      <c r="EO33572" s="300"/>
      <c r="EP33572" s="300"/>
      <c r="EQ33572" s="300"/>
      <c r="ER33572" s="300"/>
      <c r="ES33572" s="300"/>
      <c r="ET33572" s="300"/>
      <c r="EU33572" s="300"/>
      <c r="EV33572" s="300"/>
      <c r="EW33572" s="300"/>
      <c r="EX33572" s="300"/>
      <c r="EY33572" s="300"/>
      <c r="EZ33572" s="300"/>
      <c r="FA33572" s="300"/>
      <c r="FB33572" s="300"/>
      <c r="FC33572" s="300"/>
      <c r="FD33572" s="300"/>
      <c r="FE33572" s="300"/>
      <c r="FF33572" s="300"/>
      <c r="FG33572" s="300"/>
      <c r="FH33572" s="300"/>
      <c r="FI33572" s="300"/>
      <c r="FJ33572" s="300"/>
      <c r="FK33572" s="300"/>
      <c r="FL33572" s="300"/>
      <c r="FM33572" s="300"/>
      <c r="FN33572" s="300"/>
      <c r="FO33572" s="300"/>
      <c r="FP33572" s="300"/>
      <c r="FQ33572" s="300"/>
      <c r="FR33572" s="300"/>
      <c r="FS33572" s="300"/>
      <c r="FT33572" s="300"/>
      <c r="FU33572" s="300"/>
      <c r="FV33572" s="300"/>
      <c r="FW33572" s="300"/>
      <c r="FX33572" s="300"/>
      <c r="FY33572" s="300"/>
      <c r="FZ33572" s="300"/>
      <c r="GA33572" s="300"/>
      <c r="GB33572" s="300"/>
      <c r="GC33572" s="300"/>
      <c r="GD33572" s="300"/>
      <c r="GE33572" s="300"/>
      <c r="GF33572" s="300"/>
      <c r="GG33572" s="300"/>
      <c r="GH33572" s="300"/>
      <c r="GI33572" s="300"/>
      <c r="GJ33572" s="300"/>
      <c r="GK33572" s="300"/>
    </row>
    <row r="33573" spans="4:193" x14ac:dyDescent="0.25">
      <c r="D33573" s="300"/>
      <c r="J33573" s="300"/>
      <c r="K33573" s="300"/>
      <c r="L33573" s="300"/>
      <c r="M33573" s="300"/>
      <c r="N33573" s="300"/>
      <c r="O33573" s="300"/>
      <c r="P33573" s="300"/>
      <c r="Q33573" s="300"/>
      <c r="R33573" s="300"/>
      <c r="S33573" s="300"/>
      <c r="T33573" s="300"/>
      <c r="U33573" s="300"/>
      <c r="V33573" s="300"/>
      <c r="W33573" s="300"/>
      <c r="X33573" s="300"/>
      <c r="Y33573" s="300"/>
      <c r="Z33573" s="300"/>
      <c r="AA33573" s="300"/>
      <c r="AB33573" s="300"/>
      <c r="AC33573" s="300"/>
      <c r="AD33573" s="300"/>
      <c r="AE33573" s="300"/>
      <c r="AF33573" s="300"/>
      <c r="AG33573" s="300"/>
      <c r="AH33573" s="300"/>
      <c r="AI33573" s="300"/>
      <c r="AJ33573" s="300"/>
      <c r="AK33573" s="300"/>
      <c r="AL33573" s="300"/>
      <c r="AM33573" s="300"/>
      <c r="AN33573" s="300"/>
      <c r="AO33573" s="300"/>
      <c r="AP33573" s="300"/>
      <c r="AQ33573" s="300"/>
      <c r="AR33573" s="300"/>
      <c r="AS33573" s="300"/>
      <c r="AT33573" s="300"/>
      <c r="AU33573" s="300"/>
      <c r="AV33573" s="300"/>
      <c r="AW33573" s="300"/>
      <c r="AX33573" s="300"/>
      <c r="AY33573" s="300"/>
      <c r="AZ33573" s="300"/>
      <c r="BA33573" s="300"/>
      <c r="BB33573" s="300"/>
      <c r="BC33573" s="300"/>
      <c r="BD33573" s="300"/>
      <c r="BE33573" s="300"/>
      <c r="BF33573" s="300"/>
      <c r="BG33573" s="300"/>
      <c r="BH33573" s="300"/>
      <c r="BI33573" s="300"/>
      <c r="BJ33573" s="300"/>
      <c r="BK33573" s="300"/>
      <c r="BL33573" s="300"/>
      <c r="BM33573" s="300"/>
      <c r="BN33573" s="300"/>
      <c r="BO33573" s="300"/>
      <c r="BP33573" s="300"/>
      <c r="BQ33573" s="300"/>
      <c r="BR33573" s="300"/>
      <c r="BS33573" s="300"/>
      <c r="BT33573" s="300"/>
      <c r="BU33573" s="300"/>
      <c r="BV33573" s="300"/>
      <c r="BW33573" s="300"/>
      <c r="BX33573" s="300"/>
      <c r="BY33573" s="300"/>
      <c r="BZ33573" s="300"/>
      <c r="CA33573" s="300"/>
      <c r="CB33573" s="300"/>
      <c r="CC33573" s="300"/>
      <c r="CD33573" s="300"/>
      <c r="CE33573" s="300"/>
      <c r="CF33573" s="300"/>
      <c r="CG33573" s="300"/>
      <c r="CH33573" s="300"/>
      <c r="CI33573" s="300"/>
      <c r="CJ33573" s="300"/>
      <c r="CK33573" s="300"/>
      <c r="CL33573" s="300"/>
      <c r="CM33573" s="300"/>
      <c r="CN33573" s="300"/>
      <c r="CO33573" s="300"/>
      <c r="CP33573" s="300"/>
      <c r="CQ33573" s="300"/>
      <c r="CR33573" s="300"/>
      <c r="CS33573" s="300"/>
      <c r="CT33573" s="300"/>
      <c r="CU33573" s="300"/>
      <c r="CV33573" s="300"/>
      <c r="CW33573" s="300"/>
      <c r="CX33573" s="300"/>
      <c r="CY33573" s="300"/>
      <c r="CZ33573" s="300"/>
      <c r="DA33573" s="300"/>
      <c r="DB33573" s="300"/>
      <c r="DC33573" s="300"/>
      <c r="DD33573" s="300"/>
      <c r="DE33573" s="300"/>
      <c r="DF33573" s="300"/>
      <c r="DG33573" s="300"/>
      <c r="DH33573" s="300"/>
      <c r="DI33573" s="300"/>
      <c r="DJ33573" s="300"/>
      <c r="DK33573" s="300"/>
      <c r="DL33573" s="300"/>
      <c r="DM33573" s="300"/>
      <c r="DN33573" s="300"/>
      <c r="DO33573" s="300"/>
      <c r="DP33573" s="300"/>
      <c r="DQ33573" s="300"/>
      <c r="DR33573" s="300"/>
      <c r="DS33573" s="300"/>
      <c r="DT33573" s="300"/>
      <c r="DU33573" s="300"/>
      <c r="DV33573" s="300"/>
      <c r="DW33573" s="300"/>
      <c r="DX33573" s="300"/>
      <c r="DY33573" s="300"/>
      <c r="DZ33573" s="300"/>
      <c r="EA33573" s="300"/>
      <c r="EB33573" s="300"/>
      <c r="EC33573" s="300"/>
      <c r="ED33573" s="300"/>
      <c r="EE33573" s="300"/>
      <c r="EF33573" s="300"/>
      <c r="EG33573" s="300"/>
      <c r="EH33573" s="300"/>
      <c r="EI33573" s="300"/>
      <c r="EJ33573" s="300"/>
      <c r="EK33573" s="300"/>
      <c r="EL33573" s="300"/>
      <c r="EM33573" s="300"/>
      <c r="EN33573" s="300"/>
      <c r="EO33573" s="300"/>
      <c r="EP33573" s="300"/>
      <c r="EQ33573" s="300"/>
      <c r="ER33573" s="300"/>
      <c r="ES33573" s="300"/>
      <c r="ET33573" s="300"/>
      <c r="EU33573" s="300"/>
      <c r="EV33573" s="300"/>
      <c r="EW33573" s="300"/>
      <c r="EX33573" s="300"/>
      <c r="EY33573" s="300"/>
      <c r="EZ33573" s="300"/>
      <c r="FA33573" s="300"/>
      <c r="FB33573" s="300"/>
      <c r="FC33573" s="300"/>
      <c r="FD33573" s="300"/>
      <c r="FE33573" s="300"/>
      <c r="FF33573" s="300"/>
      <c r="FG33573" s="300"/>
      <c r="FH33573" s="300"/>
      <c r="FI33573" s="300"/>
      <c r="FJ33573" s="300"/>
      <c r="FK33573" s="300"/>
      <c r="FL33573" s="300"/>
      <c r="FM33573" s="300"/>
      <c r="FN33573" s="300"/>
      <c r="FO33573" s="300"/>
      <c r="FP33573" s="300"/>
      <c r="FQ33573" s="300"/>
      <c r="FR33573" s="300"/>
      <c r="FS33573" s="300"/>
      <c r="FT33573" s="300"/>
      <c r="FU33573" s="300"/>
      <c r="FV33573" s="300"/>
      <c r="FW33573" s="300"/>
      <c r="FX33573" s="300"/>
      <c r="FY33573" s="300"/>
      <c r="FZ33573" s="300"/>
      <c r="GA33573" s="300"/>
      <c r="GB33573" s="300"/>
      <c r="GC33573" s="300"/>
      <c r="GD33573" s="300"/>
      <c r="GE33573" s="300"/>
      <c r="GF33573" s="300"/>
      <c r="GG33573" s="300"/>
      <c r="GH33573" s="300"/>
      <c r="GI33573" s="300"/>
      <c r="GJ33573" s="300"/>
      <c r="GK33573" s="300"/>
    </row>
    <row r="33574" spans="4:193" x14ac:dyDescent="0.25">
      <c r="D33574" s="300"/>
      <c r="J33574" s="300"/>
      <c r="K33574" s="300"/>
      <c r="L33574" s="300"/>
      <c r="M33574" s="300"/>
      <c r="N33574" s="300"/>
      <c r="O33574" s="300"/>
      <c r="P33574" s="300"/>
      <c r="Q33574" s="300"/>
      <c r="R33574" s="300"/>
      <c r="S33574" s="300"/>
      <c r="T33574" s="300"/>
      <c r="U33574" s="300"/>
      <c r="V33574" s="300"/>
      <c r="W33574" s="300"/>
      <c r="X33574" s="300"/>
      <c r="Y33574" s="300"/>
      <c r="Z33574" s="300"/>
      <c r="AA33574" s="300"/>
      <c r="AB33574" s="300"/>
      <c r="AC33574" s="300"/>
      <c r="AD33574" s="300"/>
      <c r="AE33574" s="300"/>
      <c r="AF33574" s="300"/>
      <c r="AG33574" s="300"/>
      <c r="AH33574" s="300"/>
      <c r="AI33574" s="300"/>
      <c r="AJ33574" s="300"/>
      <c r="AK33574" s="300"/>
      <c r="AL33574" s="300"/>
      <c r="AM33574" s="300"/>
      <c r="AN33574" s="300"/>
      <c r="AO33574" s="300"/>
      <c r="AP33574" s="300"/>
      <c r="AQ33574" s="300"/>
      <c r="AR33574" s="300"/>
      <c r="AS33574" s="300"/>
      <c r="AT33574" s="300"/>
      <c r="AU33574" s="300"/>
      <c r="AV33574" s="300"/>
      <c r="AW33574" s="300"/>
      <c r="AX33574" s="300"/>
      <c r="AY33574" s="300"/>
      <c r="AZ33574" s="300"/>
      <c r="BA33574" s="300"/>
      <c r="BB33574" s="300"/>
      <c r="BC33574" s="300"/>
      <c r="BD33574" s="300"/>
      <c r="BE33574" s="300"/>
      <c r="BF33574" s="300"/>
      <c r="BG33574" s="300"/>
      <c r="BH33574" s="300"/>
      <c r="BI33574" s="300"/>
      <c r="BJ33574" s="300"/>
      <c r="BK33574" s="300"/>
      <c r="BL33574" s="300"/>
      <c r="BM33574" s="300"/>
      <c r="BN33574" s="300"/>
      <c r="BO33574" s="300"/>
      <c r="BP33574" s="300"/>
      <c r="BQ33574" s="300"/>
      <c r="BR33574" s="300"/>
      <c r="BS33574" s="300"/>
      <c r="BT33574" s="300"/>
      <c r="BU33574" s="300"/>
      <c r="BV33574" s="300"/>
      <c r="BW33574" s="300"/>
      <c r="BX33574" s="300"/>
      <c r="BY33574" s="300"/>
      <c r="BZ33574" s="300"/>
      <c r="CA33574" s="300"/>
      <c r="CB33574" s="300"/>
      <c r="CC33574" s="300"/>
      <c r="CD33574" s="300"/>
      <c r="CE33574" s="300"/>
      <c r="CF33574" s="300"/>
      <c r="CG33574" s="300"/>
      <c r="CH33574" s="300"/>
      <c r="CI33574" s="300"/>
      <c r="CJ33574" s="300"/>
      <c r="CK33574" s="300"/>
      <c r="CL33574" s="300"/>
      <c r="CM33574" s="300"/>
      <c r="CN33574" s="300"/>
      <c r="CO33574" s="300"/>
      <c r="CP33574" s="300"/>
      <c r="CQ33574" s="300"/>
      <c r="CR33574" s="300"/>
      <c r="CS33574" s="300"/>
      <c r="CT33574" s="300"/>
      <c r="CU33574" s="300"/>
      <c r="CV33574" s="300"/>
      <c r="CW33574" s="300"/>
      <c r="CX33574" s="300"/>
      <c r="CY33574" s="300"/>
      <c r="CZ33574" s="300"/>
      <c r="DA33574" s="300"/>
      <c r="DB33574" s="300"/>
      <c r="DC33574" s="300"/>
      <c r="DD33574" s="300"/>
      <c r="DE33574" s="300"/>
      <c r="DF33574" s="300"/>
      <c r="DG33574" s="300"/>
      <c r="DH33574" s="300"/>
      <c r="DI33574" s="300"/>
      <c r="DJ33574" s="300"/>
      <c r="DK33574" s="300"/>
      <c r="DL33574" s="300"/>
      <c r="DM33574" s="300"/>
      <c r="DN33574" s="300"/>
      <c r="DO33574" s="300"/>
      <c r="DP33574" s="300"/>
      <c r="DQ33574" s="300"/>
      <c r="DR33574" s="300"/>
      <c r="DS33574" s="300"/>
      <c r="DT33574" s="300"/>
      <c r="DU33574" s="300"/>
      <c r="DV33574" s="300"/>
      <c r="DW33574" s="300"/>
      <c r="DX33574" s="300"/>
      <c r="DY33574" s="300"/>
      <c r="DZ33574" s="300"/>
      <c r="EA33574" s="300"/>
      <c r="EB33574" s="300"/>
      <c r="EC33574" s="300"/>
      <c r="ED33574" s="300"/>
      <c r="EE33574" s="300"/>
      <c r="EF33574" s="300"/>
      <c r="EG33574" s="300"/>
      <c r="EH33574" s="300"/>
      <c r="EI33574" s="300"/>
      <c r="EJ33574" s="300"/>
      <c r="EK33574" s="300"/>
      <c r="EL33574" s="300"/>
      <c r="EM33574" s="300"/>
      <c r="EN33574" s="300"/>
      <c r="EO33574" s="300"/>
      <c r="EP33574" s="300"/>
      <c r="EQ33574" s="300"/>
      <c r="ER33574" s="300"/>
      <c r="ES33574" s="300"/>
      <c r="ET33574" s="300"/>
      <c r="EU33574" s="300"/>
      <c r="EV33574" s="300"/>
      <c r="EW33574" s="300"/>
      <c r="EX33574" s="300"/>
      <c r="EY33574" s="300"/>
      <c r="EZ33574" s="300"/>
      <c r="FA33574" s="300"/>
      <c r="FB33574" s="300"/>
      <c r="FC33574" s="300"/>
      <c r="FD33574" s="300"/>
      <c r="FE33574" s="300"/>
      <c r="FF33574" s="300"/>
      <c r="FG33574" s="300"/>
      <c r="FH33574" s="300"/>
      <c r="FI33574" s="300"/>
      <c r="FJ33574" s="300"/>
      <c r="FK33574" s="300"/>
      <c r="FL33574" s="300"/>
      <c r="FM33574" s="300"/>
      <c r="FN33574" s="300"/>
      <c r="FO33574" s="300"/>
      <c r="FP33574" s="300"/>
      <c r="FQ33574" s="300"/>
      <c r="FR33574" s="300"/>
      <c r="FS33574" s="300"/>
      <c r="FT33574" s="300"/>
      <c r="FU33574" s="300"/>
      <c r="FV33574" s="300"/>
      <c r="FW33574" s="300"/>
      <c r="FX33574" s="300"/>
      <c r="FY33574" s="300"/>
      <c r="FZ33574" s="300"/>
      <c r="GA33574" s="300"/>
      <c r="GB33574" s="300"/>
      <c r="GC33574" s="300"/>
      <c r="GD33574" s="300"/>
      <c r="GE33574" s="300"/>
      <c r="GF33574" s="300"/>
      <c r="GG33574" s="300"/>
      <c r="GH33574" s="300"/>
      <c r="GI33574" s="300"/>
      <c r="GJ33574" s="300"/>
      <c r="GK33574" s="300"/>
    </row>
    <row r="33575" spans="4:193" x14ac:dyDescent="0.25">
      <c r="D33575" s="300"/>
      <c r="J33575" s="300"/>
      <c r="K33575" s="300"/>
      <c r="L33575" s="300"/>
      <c r="M33575" s="300"/>
      <c r="N33575" s="300"/>
      <c r="O33575" s="300"/>
      <c r="P33575" s="300"/>
      <c r="Q33575" s="300"/>
      <c r="R33575" s="300"/>
      <c r="S33575" s="300"/>
      <c r="T33575" s="300"/>
      <c r="U33575" s="300"/>
      <c r="V33575" s="300"/>
      <c r="W33575" s="300"/>
      <c r="X33575" s="300"/>
      <c r="Y33575" s="300"/>
      <c r="Z33575" s="300"/>
      <c r="AA33575" s="300"/>
      <c r="AB33575" s="300"/>
      <c r="AC33575" s="300"/>
      <c r="AD33575" s="300"/>
      <c r="AE33575" s="300"/>
      <c r="AF33575" s="300"/>
      <c r="AG33575" s="300"/>
      <c r="AH33575" s="300"/>
      <c r="AI33575" s="300"/>
      <c r="AJ33575" s="300"/>
      <c r="AK33575" s="300"/>
      <c r="AL33575" s="300"/>
      <c r="AM33575" s="300"/>
      <c r="AN33575" s="300"/>
      <c r="AO33575" s="300"/>
      <c r="AP33575" s="300"/>
      <c r="AQ33575" s="300"/>
      <c r="AR33575" s="300"/>
      <c r="AS33575" s="300"/>
      <c r="AT33575" s="300"/>
      <c r="AU33575" s="300"/>
      <c r="AV33575" s="300"/>
      <c r="AW33575" s="300"/>
      <c r="AX33575" s="300"/>
      <c r="AY33575" s="300"/>
      <c r="AZ33575" s="300"/>
      <c r="BA33575" s="300"/>
      <c r="BB33575" s="300"/>
      <c r="BC33575" s="300"/>
      <c r="BD33575" s="300"/>
      <c r="BE33575" s="300"/>
      <c r="BF33575" s="300"/>
      <c r="BG33575" s="300"/>
      <c r="BH33575" s="300"/>
      <c r="BI33575" s="300"/>
      <c r="BJ33575" s="300"/>
      <c r="BK33575" s="300"/>
      <c r="BL33575" s="300"/>
      <c r="BM33575" s="300"/>
      <c r="BN33575" s="300"/>
      <c r="BO33575" s="300"/>
      <c r="BP33575" s="300"/>
      <c r="BQ33575" s="300"/>
      <c r="BR33575" s="300"/>
      <c r="BS33575" s="300"/>
      <c r="BT33575" s="300"/>
      <c r="BU33575" s="300"/>
      <c r="BV33575" s="300"/>
      <c r="BW33575" s="300"/>
      <c r="BX33575" s="300"/>
      <c r="BY33575" s="300"/>
      <c r="BZ33575" s="300"/>
      <c r="CA33575" s="300"/>
      <c r="CB33575" s="300"/>
      <c r="CC33575" s="300"/>
      <c r="CD33575" s="300"/>
      <c r="CE33575" s="300"/>
      <c r="CF33575" s="300"/>
      <c r="CG33575" s="300"/>
      <c r="CH33575" s="300"/>
      <c r="CI33575" s="300"/>
      <c r="CJ33575" s="300"/>
      <c r="CK33575" s="300"/>
      <c r="CL33575" s="300"/>
      <c r="CM33575" s="300"/>
      <c r="CN33575" s="300"/>
      <c r="CO33575" s="300"/>
      <c r="CP33575" s="300"/>
      <c r="CQ33575" s="300"/>
      <c r="CR33575" s="300"/>
      <c r="CS33575" s="300"/>
      <c r="CT33575" s="300"/>
      <c r="CU33575" s="300"/>
      <c r="CV33575" s="300"/>
      <c r="CW33575" s="300"/>
      <c r="CX33575" s="300"/>
      <c r="CY33575" s="300"/>
      <c r="CZ33575" s="300"/>
      <c r="DA33575" s="300"/>
      <c r="DB33575" s="300"/>
      <c r="DC33575" s="300"/>
      <c r="DD33575" s="300"/>
      <c r="DE33575" s="300"/>
      <c r="DF33575" s="300"/>
      <c r="DG33575" s="300"/>
      <c r="DH33575" s="300"/>
      <c r="DI33575" s="300"/>
      <c r="DJ33575" s="300"/>
      <c r="DK33575" s="300"/>
      <c r="DL33575" s="300"/>
      <c r="DM33575" s="300"/>
      <c r="DN33575" s="300"/>
      <c r="DO33575" s="300"/>
      <c r="DP33575" s="300"/>
      <c r="DQ33575" s="300"/>
      <c r="DR33575" s="300"/>
      <c r="DS33575" s="300"/>
      <c r="DT33575" s="300"/>
      <c r="DU33575" s="300"/>
      <c r="DV33575" s="300"/>
      <c r="DW33575" s="300"/>
      <c r="DX33575" s="300"/>
      <c r="DY33575" s="300"/>
      <c r="DZ33575" s="300"/>
      <c r="EA33575" s="300"/>
      <c r="EB33575" s="300"/>
      <c r="EC33575" s="300"/>
      <c r="ED33575" s="300"/>
      <c r="EE33575" s="300"/>
      <c r="EF33575" s="300"/>
      <c r="EG33575" s="300"/>
      <c r="EH33575" s="300"/>
      <c r="EI33575" s="300"/>
      <c r="EJ33575" s="300"/>
      <c r="EK33575" s="300"/>
      <c r="EL33575" s="300"/>
      <c r="EM33575" s="300"/>
      <c r="EN33575" s="300"/>
      <c r="EO33575" s="300"/>
      <c r="EP33575" s="300"/>
      <c r="EQ33575" s="300"/>
      <c r="ER33575" s="300"/>
      <c r="ES33575" s="300"/>
      <c r="ET33575" s="300"/>
      <c r="EU33575" s="300"/>
      <c r="EV33575" s="300"/>
      <c r="EW33575" s="300"/>
      <c r="EX33575" s="300"/>
      <c r="EY33575" s="300"/>
      <c r="EZ33575" s="300"/>
      <c r="FA33575" s="300"/>
      <c r="FB33575" s="300"/>
      <c r="FC33575" s="300"/>
      <c r="FD33575" s="300"/>
      <c r="FE33575" s="300"/>
      <c r="FF33575" s="300"/>
      <c r="FG33575" s="300"/>
      <c r="FH33575" s="300"/>
      <c r="FI33575" s="300"/>
      <c r="FJ33575" s="300"/>
      <c r="FK33575" s="300"/>
      <c r="FL33575" s="300"/>
      <c r="FM33575" s="300"/>
      <c r="FN33575" s="300"/>
      <c r="FO33575" s="300"/>
      <c r="FP33575" s="300"/>
      <c r="FQ33575" s="300"/>
      <c r="FR33575" s="300"/>
      <c r="FS33575" s="300"/>
      <c r="FT33575" s="300"/>
      <c r="FU33575" s="300"/>
      <c r="FV33575" s="300"/>
      <c r="FW33575" s="300"/>
      <c r="FX33575" s="300"/>
      <c r="FY33575" s="300"/>
      <c r="FZ33575" s="300"/>
      <c r="GA33575" s="300"/>
      <c r="GB33575" s="300"/>
      <c r="GC33575" s="300"/>
      <c r="GD33575" s="300"/>
      <c r="GE33575" s="300"/>
      <c r="GF33575" s="300"/>
      <c r="GG33575" s="300"/>
      <c r="GH33575" s="300"/>
      <c r="GI33575" s="300"/>
      <c r="GJ33575" s="300"/>
      <c r="GK33575" s="300"/>
    </row>
    <row r="33576" spans="4:193" x14ac:dyDescent="0.25">
      <c r="D33576" s="300"/>
      <c r="J33576" s="300"/>
      <c r="K33576" s="300"/>
      <c r="L33576" s="300"/>
      <c r="M33576" s="300"/>
      <c r="N33576" s="300"/>
      <c r="O33576" s="300"/>
      <c r="P33576" s="300"/>
      <c r="Q33576" s="300"/>
      <c r="R33576" s="300"/>
      <c r="S33576" s="300"/>
      <c r="T33576" s="300"/>
      <c r="U33576" s="300"/>
      <c r="V33576" s="300"/>
      <c r="W33576" s="300"/>
      <c r="X33576" s="300"/>
      <c r="Y33576" s="300"/>
      <c r="Z33576" s="300"/>
      <c r="AA33576" s="300"/>
      <c r="AB33576" s="300"/>
      <c r="AC33576" s="300"/>
      <c r="AD33576" s="300"/>
      <c r="AE33576" s="300"/>
      <c r="AF33576" s="300"/>
      <c r="AG33576" s="300"/>
      <c r="AH33576" s="300"/>
      <c r="AI33576" s="300"/>
      <c r="AJ33576" s="300"/>
      <c r="AK33576" s="300"/>
      <c r="AL33576" s="300"/>
      <c r="AM33576" s="300"/>
      <c r="AN33576" s="300"/>
      <c r="AO33576" s="300"/>
      <c r="AP33576" s="300"/>
      <c r="AQ33576" s="300"/>
      <c r="AR33576" s="300"/>
      <c r="AS33576" s="300"/>
      <c r="AT33576" s="300"/>
      <c r="AU33576" s="300"/>
      <c r="AV33576" s="300"/>
      <c r="AW33576" s="300"/>
      <c r="AX33576" s="300"/>
      <c r="AY33576" s="300"/>
      <c r="AZ33576" s="300"/>
      <c r="BA33576" s="300"/>
      <c r="BB33576" s="300"/>
      <c r="BC33576" s="300"/>
      <c r="BD33576" s="300"/>
      <c r="BE33576" s="300"/>
      <c r="BF33576" s="300"/>
      <c r="BG33576" s="300"/>
      <c r="BH33576" s="300"/>
      <c r="BI33576" s="300"/>
      <c r="BJ33576" s="300"/>
      <c r="BK33576" s="300"/>
      <c r="BL33576" s="300"/>
      <c r="BM33576" s="300"/>
      <c r="BN33576" s="300"/>
      <c r="BO33576" s="300"/>
      <c r="BP33576" s="300"/>
      <c r="BQ33576" s="300"/>
      <c r="BR33576" s="300"/>
      <c r="BS33576" s="300"/>
      <c r="BT33576" s="300"/>
      <c r="BU33576" s="300"/>
      <c r="BV33576" s="300"/>
      <c r="BW33576" s="300"/>
      <c r="BX33576" s="300"/>
      <c r="BY33576" s="300"/>
      <c r="BZ33576" s="300"/>
      <c r="CA33576" s="300"/>
      <c r="CB33576" s="300"/>
      <c r="CC33576" s="300"/>
      <c r="CD33576" s="300"/>
      <c r="CE33576" s="300"/>
      <c r="CF33576" s="300"/>
      <c r="CG33576" s="300"/>
      <c r="CH33576" s="300"/>
      <c r="CI33576" s="300"/>
      <c r="CJ33576" s="300"/>
      <c r="CK33576" s="300"/>
      <c r="CL33576" s="300"/>
      <c r="CM33576" s="300"/>
      <c r="CN33576" s="300"/>
      <c r="CO33576" s="300"/>
      <c r="CP33576" s="300"/>
      <c r="CQ33576" s="300"/>
      <c r="CR33576" s="300"/>
      <c r="CS33576" s="300"/>
      <c r="CT33576" s="300"/>
      <c r="CU33576" s="300"/>
      <c r="CV33576" s="300"/>
      <c r="CW33576" s="300"/>
      <c r="CX33576" s="300"/>
      <c r="CY33576" s="300"/>
      <c r="CZ33576" s="300"/>
      <c r="DA33576" s="300"/>
      <c r="DB33576" s="300"/>
      <c r="DC33576" s="300"/>
      <c r="DD33576" s="300"/>
      <c r="DE33576" s="300"/>
      <c r="DF33576" s="300"/>
      <c r="DG33576" s="300"/>
      <c r="DH33576" s="300"/>
      <c r="DI33576" s="300"/>
      <c r="DJ33576" s="300"/>
      <c r="DK33576" s="300"/>
      <c r="DL33576" s="300"/>
      <c r="DM33576" s="300"/>
      <c r="DN33576" s="300"/>
      <c r="DO33576" s="300"/>
      <c r="DP33576" s="300"/>
      <c r="DQ33576" s="300"/>
      <c r="DR33576" s="300"/>
      <c r="DS33576" s="300"/>
      <c r="DT33576" s="300"/>
      <c r="DU33576" s="300"/>
      <c r="DV33576" s="300"/>
      <c r="DW33576" s="300"/>
      <c r="DX33576" s="300"/>
      <c r="DY33576" s="300"/>
      <c r="DZ33576" s="300"/>
      <c r="EA33576" s="300"/>
      <c r="EB33576" s="300"/>
      <c r="EC33576" s="300"/>
      <c r="ED33576" s="300"/>
      <c r="EE33576" s="300"/>
      <c r="EF33576" s="300"/>
      <c r="EG33576" s="300"/>
      <c r="EH33576" s="300"/>
      <c r="EI33576" s="300"/>
      <c r="EJ33576" s="300"/>
      <c r="EK33576" s="300"/>
      <c r="EL33576" s="300"/>
      <c r="EM33576" s="300"/>
      <c r="EN33576" s="300"/>
      <c r="EO33576" s="300"/>
      <c r="EP33576" s="300"/>
      <c r="EQ33576" s="300"/>
      <c r="ER33576" s="300"/>
      <c r="ES33576" s="300"/>
      <c r="ET33576" s="300"/>
      <c r="EU33576" s="300"/>
      <c r="EV33576" s="300"/>
      <c r="EW33576" s="300"/>
      <c r="EX33576" s="300"/>
      <c r="EY33576" s="300"/>
      <c r="EZ33576" s="300"/>
      <c r="FA33576" s="300"/>
      <c r="FB33576" s="300"/>
      <c r="FC33576" s="300"/>
      <c r="FD33576" s="300"/>
      <c r="FE33576" s="300"/>
      <c r="FF33576" s="300"/>
      <c r="FG33576" s="300"/>
      <c r="FH33576" s="300"/>
      <c r="FI33576" s="300"/>
      <c r="FJ33576" s="300"/>
      <c r="FK33576" s="300"/>
      <c r="FL33576" s="300"/>
      <c r="FM33576" s="300"/>
      <c r="FN33576" s="300"/>
      <c r="FO33576" s="300"/>
      <c r="FP33576" s="300"/>
      <c r="FQ33576" s="300"/>
      <c r="FR33576" s="300"/>
      <c r="FS33576" s="300"/>
      <c r="FT33576" s="300"/>
      <c r="FU33576" s="300"/>
      <c r="FV33576" s="300"/>
      <c r="FW33576" s="300"/>
      <c r="FX33576" s="300"/>
      <c r="FY33576" s="300"/>
      <c r="FZ33576" s="300"/>
      <c r="GA33576" s="300"/>
      <c r="GB33576" s="300"/>
      <c r="GC33576" s="300"/>
      <c r="GD33576" s="300"/>
      <c r="GE33576" s="300"/>
      <c r="GF33576" s="300"/>
      <c r="GG33576" s="300"/>
      <c r="GH33576" s="300"/>
      <c r="GI33576" s="300"/>
      <c r="GJ33576" s="300"/>
      <c r="GK33576" s="300"/>
    </row>
    <row r="33577" spans="4:193" x14ac:dyDescent="0.25">
      <c r="D33577" s="300"/>
      <c r="J33577" s="300"/>
      <c r="K33577" s="300"/>
      <c r="L33577" s="300"/>
      <c r="M33577" s="300"/>
      <c r="N33577" s="300"/>
      <c r="O33577" s="300"/>
      <c r="P33577" s="300"/>
      <c r="Q33577" s="300"/>
      <c r="R33577" s="300"/>
      <c r="S33577" s="300"/>
      <c r="T33577" s="300"/>
      <c r="U33577" s="300"/>
      <c r="V33577" s="300"/>
      <c r="W33577" s="300"/>
      <c r="X33577" s="300"/>
      <c r="Y33577" s="300"/>
      <c r="Z33577" s="300"/>
      <c r="AA33577" s="300"/>
      <c r="AB33577" s="300"/>
      <c r="AC33577" s="300"/>
      <c r="AD33577" s="300"/>
      <c r="AE33577" s="300"/>
      <c r="AF33577" s="300"/>
      <c r="AG33577" s="300"/>
      <c r="AH33577" s="300"/>
      <c r="AI33577" s="300"/>
      <c r="AJ33577" s="300"/>
      <c r="AK33577" s="300"/>
      <c r="AL33577" s="300"/>
      <c r="AM33577" s="300"/>
      <c r="AN33577" s="300"/>
      <c r="AO33577" s="300"/>
      <c r="AP33577" s="300"/>
      <c r="AQ33577" s="300"/>
      <c r="AR33577" s="300"/>
      <c r="AS33577" s="300"/>
      <c r="AT33577" s="300"/>
      <c r="AU33577" s="300"/>
      <c r="AV33577" s="300"/>
      <c r="AW33577" s="300"/>
      <c r="AX33577" s="300"/>
      <c r="AY33577" s="300"/>
      <c r="AZ33577" s="300"/>
      <c r="BA33577" s="300"/>
      <c r="BB33577" s="300"/>
      <c r="BC33577" s="300"/>
      <c r="BD33577" s="300"/>
      <c r="BE33577" s="300"/>
      <c r="BF33577" s="300"/>
      <c r="BG33577" s="300"/>
      <c r="BH33577" s="300"/>
      <c r="BI33577" s="300"/>
      <c r="BJ33577" s="300"/>
      <c r="BK33577" s="300"/>
      <c r="BL33577" s="300"/>
      <c r="BM33577" s="300"/>
      <c r="BN33577" s="300"/>
      <c r="BO33577" s="300"/>
      <c r="BP33577" s="300"/>
      <c r="BQ33577" s="300"/>
      <c r="BR33577" s="300"/>
      <c r="BS33577" s="300"/>
      <c r="BT33577" s="300"/>
      <c r="BU33577" s="300"/>
      <c r="BV33577" s="300"/>
      <c r="BW33577" s="300"/>
      <c r="BX33577" s="300"/>
      <c r="BY33577" s="300"/>
      <c r="BZ33577" s="300"/>
      <c r="CA33577" s="300"/>
      <c r="CB33577" s="300"/>
      <c r="CC33577" s="300"/>
      <c r="CD33577" s="300"/>
      <c r="CE33577" s="300"/>
      <c r="CF33577" s="300"/>
      <c r="CG33577" s="300"/>
      <c r="CH33577" s="300"/>
      <c r="CI33577" s="300"/>
      <c r="CJ33577" s="300"/>
      <c r="CK33577" s="300"/>
      <c r="CL33577" s="300"/>
      <c r="CM33577" s="300"/>
      <c r="CN33577" s="300"/>
      <c r="CO33577" s="300"/>
      <c r="CP33577" s="300"/>
      <c r="CQ33577" s="300"/>
      <c r="CR33577" s="300"/>
      <c r="CS33577" s="300"/>
      <c r="CT33577" s="300"/>
      <c r="CU33577" s="300"/>
      <c r="CV33577" s="300"/>
      <c r="CW33577" s="300"/>
      <c r="CX33577" s="300"/>
      <c r="CY33577" s="300"/>
      <c r="CZ33577" s="300"/>
      <c r="DA33577" s="300"/>
      <c r="DB33577" s="300"/>
      <c r="DC33577" s="300"/>
      <c r="DD33577" s="300"/>
      <c r="DE33577" s="300"/>
      <c r="DF33577" s="300"/>
      <c r="DG33577" s="300"/>
      <c r="DH33577" s="300"/>
      <c r="DI33577" s="300"/>
      <c r="DJ33577" s="300"/>
      <c r="DK33577" s="300"/>
      <c r="DL33577" s="300"/>
      <c r="DM33577" s="300"/>
      <c r="DN33577" s="300"/>
      <c r="DO33577" s="300"/>
      <c r="DP33577" s="300"/>
      <c r="DQ33577" s="300"/>
      <c r="DR33577" s="300"/>
      <c r="DS33577" s="300"/>
      <c r="DT33577" s="300"/>
      <c r="DU33577" s="300"/>
      <c r="DV33577" s="300"/>
      <c r="DW33577" s="300"/>
      <c r="DX33577" s="300"/>
      <c r="DY33577" s="300"/>
      <c r="DZ33577" s="300"/>
      <c r="EA33577" s="300"/>
      <c r="EB33577" s="300"/>
      <c r="EC33577" s="300"/>
      <c r="ED33577" s="300"/>
      <c r="EE33577" s="300"/>
      <c r="EF33577" s="300"/>
      <c r="EG33577" s="300"/>
      <c r="EH33577" s="300"/>
      <c r="EI33577" s="300"/>
      <c r="EJ33577" s="300"/>
      <c r="EK33577" s="300"/>
      <c r="EL33577" s="300"/>
      <c r="EM33577" s="300"/>
      <c r="EN33577" s="300"/>
      <c r="EO33577" s="300"/>
      <c r="EP33577" s="300"/>
      <c r="EQ33577" s="300"/>
      <c r="ER33577" s="300"/>
      <c r="ES33577" s="300"/>
      <c r="ET33577" s="300"/>
      <c r="EU33577" s="300"/>
      <c r="EV33577" s="300"/>
      <c r="EW33577" s="300"/>
      <c r="EX33577" s="300"/>
      <c r="EY33577" s="300"/>
      <c r="EZ33577" s="300"/>
      <c r="FA33577" s="300"/>
      <c r="FB33577" s="300"/>
      <c r="FC33577" s="300"/>
      <c r="FD33577" s="300"/>
      <c r="FE33577" s="300"/>
      <c r="FF33577" s="300"/>
      <c r="FG33577" s="300"/>
      <c r="FH33577" s="300"/>
      <c r="FI33577" s="300"/>
      <c r="FJ33577" s="300"/>
      <c r="FK33577" s="300"/>
      <c r="FL33577" s="300"/>
      <c r="FM33577" s="300"/>
      <c r="FN33577" s="300"/>
      <c r="FO33577" s="300"/>
      <c r="FP33577" s="300"/>
      <c r="FQ33577" s="300"/>
      <c r="FR33577" s="300"/>
      <c r="FS33577" s="300"/>
      <c r="FT33577" s="300"/>
      <c r="FU33577" s="300"/>
      <c r="FV33577" s="300"/>
      <c r="FW33577" s="300"/>
      <c r="FX33577" s="300"/>
      <c r="FY33577" s="300"/>
      <c r="FZ33577" s="300"/>
      <c r="GA33577" s="300"/>
      <c r="GB33577" s="300"/>
      <c r="GC33577" s="300"/>
      <c r="GD33577" s="300"/>
      <c r="GE33577" s="300"/>
      <c r="GF33577" s="300"/>
      <c r="GG33577" s="300"/>
      <c r="GH33577" s="300"/>
      <c r="GI33577" s="300"/>
      <c r="GJ33577" s="300"/>
      <c r="GK33577" s="300"/>
    </row>
    <row r="33578" spans="4:193" x14ac:dyDescent="0.25">
      <c r="D33578" s="300"/>
      <c r="J33578" s="300"/>
      <c r="K33578" s="300"/>
      <c r="L33578" s="300"/>
      <c r="M33578" s="300"/>
      <c r="N33578" s="300"/>
      <c r="O33578" s="300"/>
      <c r="P33578" s="300"/>
      <c r="Q33578" s="300"/>
      <c r="R33578" s="300"/>
      <c r="S33578" s="300"/>
      <c r="T33578" s="300"/>
      <c r="U33578" s="300"/>
      <c r="V33578" s="300"/>
      <c r="W33578" s="300"/>
      <c r="X33578" s="300"/>
      <c r="Y33578" s="300"/>
      <c r="Z33578" s="300"/>
      <c r="AA33578" s="300"/>
      <c r="AB33578" s="300"/>
      <c r="AC33578" s="300"/>
      <c r="AD33578" s="300"/>
      <c r="AE33578" s="300"/>
      <c r="AF33578" s="300"/>
      <c r="AG33578" s="300"/>
      <c r="AH33578" s="300"/>
      <c r="AI33578" s="300"/>
      <c r="AJ33578" s="300"/>
      <c r="AK33578" s="300"/>
      <c r="AL33578" s="300"/>
      <c r="AM33578" s="300"/>
      <c r="AN33578" s="300"/>
      <c r="AO33578" s="300"/>
      <c r="AP33578" s="300"/>
      <c r="AQ33578" s="300"/>
      <c r="AR33578" s="300"/>
      <c r="AS33578" s="300"/>
      <c r="AT33578" s="300"/>
      <c r="AU33578" s="300"/>
      <c r="AV33578" s="300"/>
      <c r="AW33578" s="300"/>
      <c r="AX33578" s="300"/>
      <c r="AY33578" s="300"/>
      <c r="AZ33578" s="300"/>
      <c r="BA33578" s="300"/>
      <c r="BB33578" s="300"/>
      <c r="BC33578" s="300"/>
      <c r="BD33578" s="300"/>
      <c r="BE33578" s="300"/>
      <c r="BF33578" s="300"/>
      <c r="BG33578" s="300"/>
      <c r="BH33578" s="300"/>
      <c r="BI33578" s="300"/>
      <c r="BJ33578" s="300"/>
      <c r="BK33578" s="300"/>
      <c r="BL33578" s="300"/>
      <c r="BM33578" s="300"/>
      <c r="BN33578" s="300"/>
      <c r="BO33578" s="300"/>
      <c r="BP33578" s="300"/>
      <c r="BQ33578" s="300"/>
      <c r="BR33578" s="300"/>
      <c r="BS33578" s="300"/>
      <c r="BT33578" s="300"/>
      <c r="BU33578" s="300"/>
      <c r="BV33578" s="300"/>
      <c r="BW33578" s="300"/>
      <c r="BX33578" s="300"/>
      <c r="BY33578" s="300"/>
      <c r="BZ33578" s="300"/>
      <c r="CA33578" s="300"/>
      <c r="CB33578" s="300"/>
      <c r="CC33578" s="300"/>
      <c r="CD33578" s="300"/>
      <c r="CE33578" s="300"/>
      <c r="CF33578" s="300"/>
      <c r="CG33578" s="300"/>
      <c r="CH33578" s="300"/>
      <c r="CI33578" s="300"/>
      <c r="CJ33578" s="300"/>
      <c r="CK33578" s="300"/>
      <c r="CL33578" s="300"/>
      <c r="CM33578" s="300"/>
      <c r="CN33578" s="300"/>
      <c r="CO33578" s="300"/>
      <c r="CP33578" s="300"/>
      <c r="CQ33578" s="300"/>
      <c r="CR33578" s="300"/>
      <c r="CS33578" s="300"/>
      <c r="CT33578" s="300"/>
      <c r="CU33578" s="300"/>
      <c r="CV33578" s="300"/>
      <c r="CW33578" s="300"/>
      <c r="CX33578" s="300"/>
      <c r="CY33578" s="300"/>
      <c r="CZ33578" s="300"/>
      <c r="DA33578" s="300"/>
      <c r="DB33578" s="300"/>
      <c r="DC33578" s="300"/>
      <c r="DD33578" s="300"/>
      <c r="DE33578" s="300"/>
      <c r="DF33578" s="300"/>
      <c r="DG33578" s="300"/>
      <c r="DH33578" s="300"/>
      <c r="DI33578" s="300"/>
      <c r="DJ33578" s="300"/>
      <c r="DK33578" s="300"/>
      <c r="DL33578" s="300"/>
      <c r="DM33578" s="300"/>
      <c r="DN33578" s="300"/>
      <c r="DO33578" s="300"/>
      <c r="DP33578" s="300"/>
      <c r="DQ33578" s="300"/>
      <c r="DR33578" s="300"/>
      <c r="DS33578" s="300"/>
      <c r="DT33578" s="300"/>
      <c r="DU33578" s="300"/>
      <c r="DV33578" s="300"/>
      <c r="DW33578" s="300"/>
      <c r="DX33578" s="300"/>
      <c r="DY33578" s="300"/>
      <c r="DZ33578" s="300"/>
      <c r="EA33578" s="300"/>
      <c r="EB33578" s="300"/>
      <c r="EC33578" s="300"/>
      <c r="ED33578" s="300"/>
      <c r="EE33578" s="300"/>
      <c r="EF33578" s="300"/>
      <c r="EG33578" s="300"/>
      <c r="EH33578" s="300"/>
      <c r="EI33578" s="300"/>
      <c r="EJ33578" s="300"/>
      <c r="EK33578" s="300"/>
      <c r="EL33578" s="300"/>
      <c r="EM33578" s="300"/>
      <c r="EN33578" s="300"/>
      <c r="EO33578" s="300"/>
      <c r="EP33578" s="300"/>
      <c r="EQ33578" s="300"/>
      <c r="ER33578" s="300"/>
      <c r="ES33578" s="300"/>
      <c r="ET33578" s="300"/>
      <c r="EU33578" s="300"/>
      <c r="EV33578" s="300"/>
      <c r="EW33578" s="300"/>
      <c r="EX33578" s="300"/>
      <c r="EY33578" s="300"/>
      <c r="EZ33578" s="300"/>
      <c r="FA33578" s="300"/>
      <c r="FB33578" s="300"/>
      <c r="FC33578" s="300"/>
      <c r="FD33578" s="300"/>
      <c r="FE33578" s="300"/>
      <c r="FF33578" s="300"/>
      <c r="FG33578" s="300"/>
      <c r="FH33578" s="300"/>
      <c r="FI33578" s="300"/>
      <c r="FJ33578" s="300"/>
      <c r="FK33578" s="300"/>
      <c r="FL33578" s="300"/>
      <c r="FM33578" s="300"/>
      <c r="FN33578" s="300"/>
      <c r="FO33578" s="300"/>
      <c r="FP33578" s="300"/>
      <c r="FQ33578" s="300"/>
      <c r="FR33578" s="300"/>
      <c r="FS33578" s="300"/>
      <c r="FT33578" s="300"/>
      <c r="FU33578" s="300"/>
      <c r="FV33578" s="300"/>
      <c r="FW33578" s="300"/>
      <c r="FX33578" s="300"/>
      <c r="FY33578" s="300"/>
      <c r="FZ33578" s="300"/>
      <c r="GA33578" s="300"/>
      <c r="GB33578" s="300"/>
      <c r="GC33578" s="300"/>
      <c r="GD33578" s="300"/>
      <c r="GE33578" s="300"/>
      <c r="GF33578" s="300"/>
      <c r="GG33578" s="300"/>
      <c r="GH33578" s="300"/>
      <c r="GI33578" s="300"/>
      <c r="GJ33578" s="300"/>
      <c r="GK33578" s="300"/>
    </row>
    <row r="33579" spans="4:193" x14ac:dyDescent="0.25">
      <c r="D33579" s="300"/>
      <c r="J33579" s="300"/>
      <c r="K33579" s="300"/>
      <c r="L33579" s="300"/>
      <c r="M33579" s="300"/>
      <c r="N33579" s="300"/>
      <c r="O33579" s="300"/>
      <c r="P33579" s="300"/>
      <c r="Q33579" s="300"/>
      <c r="R33579" s="300"/>
      <c r="S33579" s="300"/>
      <c r="T33579" s="300"/>
      <c r="U33579" s="300"/>
      <c r="V33579" s="300"/>
      <c r="W33579" s="300"/>
      <c r="X33579" s="300"/>
      <c r="Y33579" s="300"/>
      <c r="Z33579" s="300"/>
      <c r="AA33579" s="300"/>
      <c r="AB33579" s="300"/>
      <c r="AC33579" s="300"/>
      <c r="AD33579" s="300"/>
      <c r="AE33579" s="300"/>
      <c r="AF33579" s="300"/>
      <c r="AG33579" s="300"/>
      <c r="AH33579" s="300"/>
      <c r="AI33579" s="300"/>
      <c r="AJ33579" s="300"/>
      <c r="AK33579" s="300"/>
      <c r="AL33579" s="300"/>
      <c r="AM33579" s="300"/>
      <c r="AN33579" s="300"/>
      <c r="AO33579" s="300"/>
      <c r="AP33579" s="300"/>
      <c r="AQ33579" s="300"/>
      <c r="AR33579" s="300"/>
      <c r="AS33579" s="300"/>
      <c r="AT33579" s="300"/>
      <c r="AU33579" s="300"/>
      <c r="AV33579" s="300"/>
      <c r="AW33579" s="300"/>
      <c r="AX33579" s="300"/>
      <c r="AY33579" s="300"/>
      <c r="AZ33579" s="300"/>
      <c r="BA33579" s="300"/>
      <c r="BB33579" s="300"/>
      <c r="BC33579" s="300"/>
      <c r="BD33579" s="300"/>
      <c r="BE33579" s="300"/>
      <c r="BF33579" s="300"/>
      <c r="BG33579" s="300"/>
      <c r="BH33579" s="300"/>
      <c r="BI33579" s="300"/>
      <c r="BJ33579" s="300"/>
      <c r="BK33579" s="300"/>
      <c r="BL33579" s="300"/>
      <c r="BM33579" s="300"/>
      <c r="BN33579" s="300"/>
      <c r="BO33579" s="300"/>
      <c r="BP33579" s="300"/>
      <c r="BQ33579" s="300"/>
      <c r="BR33579" s="300"/>
      <c r="BS33579" s="300"/>
      <c r="BT33579" s="300"/>
      <c r="BU33579" s="300"/>
      <c r="BV33579" s="300"/>
      <c r="BW33579" s="300"/>
      <c r="BX33579" s="300"/>
      <c r="BY33579" s="300"/>
      <c r="BZ33579" s="300"/>
      <c r="CA33579" s="300"/>
      <c r="CB33579" s="300"/>
      <c r="CC33579" s="300"/>
      <c r="CD33579" s="300"/>
      <c r="CE33579" s="300"/>
      <c r="CF33579" s="300"/>
      <c r="CG33579" s="300"/>
      <c r="CH33579" s="300"/>
      <c r="CI33579" s="300"/>
      <c r="CJ33579" s="300"/>
      <c r="CK33579" s="300"/>
      <c r="CL33579" s="300"/>
      <c r="CM33579" s="300"/>
      <c r="CN33579" s="300"/>
      <c r="CO33579" s="300"/>
      <c r="CP33579" s="300"/>
      <c r="CQ33579" s="300"/>
      <c r="CR33579" s="300"/>
      <c r="CS33579" s="300"/>
      <c r="CT33579" s="300"/>
      <c r="CU33579" s="300"/>
      <c r="CV33579" s="300"/>
      <c r="CW33579" s="300"/>
      <c r="CX33579" s="300"/>
      <c r="CY33579" s="300"/>
      <c r="CZ33579" s="300"/>
      <c r="DA33579" s="300"/>
      <c r="DB33579" s="300"/>
      <c r="DC33579" s="300"/>
      <c r="DD33579" s="300"/>
      <c r="DE33579" s="300"/>
      <c r="DF33579" s="300"/>
      <c r="DG33579" s="300"/>
      <c r="DH33579" s="300"/>
      <c r="DI33579" s="300"/>
      <c r="DJ33579" s="300"/>
      <c r="DK33579" s="300"/>
      <c r="DL33579" s="300"/>
      <c r="DM33579" s="300"/>
      <c r="DN33579" s="300"/>
      <c r="DO33579" s="300"/>
      <c r="DP33579" s="300"/>
      <c r="DQ33579" s="300"/>
      <c r="DR33579" s="300"/>
      <c r="DS33579" s="300"/>
      <c r="DT33579" s="300"/>
      <c r="DU33579" s="300"/>
      <c r="DV33579" s="300"/>
      <c r="DW33579" s="300"/>
      <c r="DX33579" s="300"/>
      <c r="DY33579" s="300"/>
      <c r="DZ33579" s="300"/>
      <c r="EA33579" s="300"/>
      <c r="EB33579" s="300"/>
      <c r="EC33579" s="300"/>
      <c r="ED33579" s="300"/>
      <c r="EE33579" s="300"/>
      <c r="EF33579" s="300"/>
      <c r="EG33579" s="300"/>
      <c r="EH33579" s="300"/>
      <c r="EI33579" s="300"/>
      <c r="EJ33579" s="300"/>
      <c r="EK33579" s="300"/>
      <c r="EL33579" s="300"/>
      <c r="EM33579" s="300"/>
      <c r="EN33579" s="300"/>
      <c r="EO33579" s="300"/>
      <c r="EP33579" s="300"/>
      <c r="EQ33579" s="300"/>
      <c r="ER33579" s="300"/>
      <c r="ES33579" s="300"/>
      <c r="ET33579" s="300"/>
      <c r="EU33579" s="300"/>
      <c r="EV33579" s="300"/>
      <c r="EW33579" s="300"/>
      <c r="EX33579" s="300"/>
      <c r="EY33579" s="300"/>
      <c r="EZ33579" s="300"/>
      <c r="FA33579" s="300"/>
      <c r="FB33579" s="300"/>
      <c r="FC33579" s="300"/>
      <c r="FD33579" s="300"/>
      <c r="FE33579" s="300"/>
      <c r="FF33579" s="300"/>
      <c r="FG33579" s="300"/>
      <c r="FH33579" s="300"/>
      <c r="FI33579" s="300"/>
      <c r="FJ33579" s="300"/>
      <c r="FK33579" s="300"/>
      <c r="FL33579" s="300"/>
      <c r="FM33579" s="300"/>
      <c r="FN33579" s="300"/>
      <c r="FO33579" s="300"/>
      <c r="FP33579" s="300"/>
      <c r="FQ33579" s="300"/>
      <c r="FR33579" s="300"/>
      <c r="FS33579" s="300"/>
      <c r="FT33579" s="300"/>
      <c r="FU33579" s="300"/>
      <c r="FV33579" s="300"/>
      <c r="FW33579" s="300"/>
      <c r="FX33579" s="300"/>
      <c r="FY33579" s="300"/>
      <c r="FZ33579" s="300"/>
      <c r="GA33579" s="300"/>
      <c r="GB33579" s="300"/>
      <c r="GC33579" s="300"/>
      <c r="GD33579" s="300"/>
      <c r="GE33579" s="300"/>
      <c r="GF33579" s="300"/>
      <c r="GG33579" s="300"/>
      <c r="GH33579" s="300"/>
      <c r="GI33579" s="300"/>
      <c r="GJ33579" s="300"/>
      <c r="GK33579" s="300"/>
    </row>
    <row r="33580" spans="4:193" x14ac:dyDescent="0.25">
      <c r="D33580" s="300"/>
      <c r="J33580" s="300"/>
      <c r="K33580" s="300"/>
      <c r="L33580" s="300"/>
      <c r="M33580" s="300"/>
      <c r="N33580" s="300"/>
      <c r="O33580" s="300"/>
      <c r="P33580" s="300"/>
      <c r="Q33580" s="300"/>
      <c r="R33580" s="300"/>
      <c r="S33580" s="300"/>
      <c r="T33580" s="300"/>
      <c r="U33580" s="300"/>
      <c r="V33580" s="300"/>
      <c r="W33580" s="300"/>
      <c r="X33580" s="300"/>
      <c r="Y33580" s="300"/>
      <c r="Z33580" s="300"/>
      <c r="AA33580" s="300"/>
      <c r="AB33580" s="300"/>
      <c r="AC33580" s="300"/>
      <c r="AD33580" s="300"/>
      <c r="AE33580" s="300"/>
      <c r="AF33580" s="300"/>
      <c r="AG33580" s="300"/>
      <c r="AH33580" s="300"/>
      <c r="AI33580" s="300"/>
      <c r="AJ33580" s="300"/>
      <c r="AK33580" s="300"/>
      <c r="AL33580" s="300"/>
      <c r="AM33580" s="300"/>
      <c r="AN33580" s="300"/>
      <c r="AO33580" s="300"/>
      <c r="AP33580" s="300"/>
      <c r="AQ33580" s="300"/>
      <c r="AR33580" s="300"/>
      <c r="AS33580" s="300"/>
      <c r="AT33580" s="300"/>
      <c r="AU33580" s="300"/>
      <c r="AV33580" s="300"/>
      <c r="AW33580" s="300"/>
      <c r="AX33580" s="300"/>
      <c r="AY33580" s="300"/>
      <c r="AZ33580" s="300"/>
      <c r="BA33580" s="300"/>
      <c r="BB33580" s="300"/>
      <c r="BC33580" s="300"/>
      <c r="BD33580" s="300"/>
      <c r="BE33580" s="300"/>
      <c r="BF33580" s="300"/>
      <c r="BG33580" s="300"/>
      <c r="BH33580" s="300"/>
      <c r="BI33580" s="300"/>
      <c r="BJ33580" s="300"/>
      <c r="BK33580" s="300"/>
      <c r="BL33580" s="300"/>
      <c r="BM33580" s="300"/>
      <c r="BN33580" s="300"/>
      <c r="BO33580" s="300"/>
      <c r="BP33580" s="300"/>
      <c r="BQ33580" s="300"/>
      <c r="BR33580" s="300"/>
      <c r="BS33580" s="300"/>
      <c r="BT33580" s="300"/>
      <c r="BU33580" s="300"/>
      <c r="BV33580" s="300"/>
      <c r="BW33580" s="300"/>
      <c r="BX33580" s="300"/>
      <c r="BY33580" s="300"/>
      <c r="BZ33580" s="300"/>
      <c r="CA33580" s="300"/>
      <c r="CB33580" s="300"/>
      <c r="CC33580" s="300"/>
      <c r="CD33580" s="300"/>
      <c r="CE33580" s="300"/>
      <c r="CF33580" s="300"/>
      <c r="CG33580" s="300"/>
      <c r="CH33580" s="300"/>
      <c r="CI33580" s="300"/>
      <c r="CJ33580" s="300"/>
      <c r="CK33580" s="300"/>
      <c r="CL33580" s="300"/>
      <c r="CM33580" s="300"/>
      <c r="CN33580" s="300"/>
      <c r="CO33580" s="300"/>
      <c r="CP33580" s="300"/>
      <c r="CQ33580" s="300"/>
      <c r="CR33580" s="300"/>
      <c r="CS33580" s="300"/>
      <c r="CT33580" s="300"/>
      <c r="CU33580" s="300"/>
      <c r="CV33580" s="300"/>
      <c r="CW33580" s="300"/>
      <c r="CX33580" s="300"/>
      <c r="CY33580" s="300"/>
      <c r="CZ33580" s="300"/>
      <c r="DA33580" s="300"/>
      <c r="DB33580" s="300"/>
      <c r="DC33580" s="300"/>
      <c r="DD33580" s="300"/>
      <c r="DE33580" s="300"/>
      <c r="DF33580" s="300"/>
      <c r="DG33580" s="300"/>
      <c r="DH33580" s="300"/>
      <c r="DI33580" s="300"/>
      <c r="DJ33580" s="300"/>
      <c r="DK33580" s="300"/>
      <c r="DL33580" s="300"/>
      <c r="DM33580" s="300"/>
      <c r="DN33580" s="300"/>
      <c r="DO33580" s="300"/>
      <c r="DP33580" s="300"/>
      <c r="DQ33580" s="300"/>
      <c r="DR33580" s="300"/>
      <c r="DS33580" s="300"/>
      <c r="DT33580" s="300"/>
      <c r="DU33580" s="300"/>
      <c r="DV33580" s="300"/>
      <c r="DW33580" s="300"/>
      <c r="DX33580" s="300"/>
      <c r="DY33580" s="300"/>
      <c r="DZ33580" s="300"/>
      <c r="EA33580" s="300"/>
      <c r="EB33580" s="300"/>
      <c r="EC33580" s="300"/>
      <c r="ED33580" s="300"/>
      <c r="EE33580" s="300"/>
      <c r="EF33580" s="300"/>
      <c r="EG33580" s="300"/>
      <c r="EH33580" s="300"/>
      <c r="EI33580" s="300"/>
      <c r="EJ33580" s="300"/>
      <c r="EK33580" s="300"/>
      <c r="EL33580" s="300"/>
      <c r="EM33580" s="300"/>
      <c r="EN33580" s="300"/>
      <c r="EO33580" s="300"/>
      <c r="EP33580" s="300"/>
      <c r="EQ33580" s="300"/>
      <c r="ER33580" s="300"/>
      <c r="ES33580" s="300"/>
      <c r="ET33580" s="300"/>
      <c r="EU33580" s="300"/>
      <c r="EV33580" s="300"/>
      <c r="EW33580" s="300"/>
      <c r="EX33580" s="300"/>
      <c r="EY33580" s="300"/>
      <c r="EZ33580" s="300"/>
      <c r="FA33580" s="300"/>
      <c r="FB33580" s="300"/>
      <c r="FC33580" s="300"/>
      <c r="FD33580" s="300"/>
      <c r="FE33580" s="300"/>
      <c r="FF33580" s="300"/>
      <c r="FG33580" s="300"/>
      <c r="FH33580" s="300"/>
      <c r="FI33580" s="300"/>
      <c r="FJ33580" s="300"/>
      <c r="FK33580" s="300"/>
      <c r="FL33580" s="300"/>
      <c r="FM33580" s="300"/>
      <c r="FN33580" s="300"/>
      <c r="FO33580" s="300"/>
      <c r="FP33580" s="300"/>
      <c r="FQ33580" s="300"/>
      <c r="FR33580" s="300"/>
      <c r="FS33580" s="300"/>
      <c r="FT33580" s="300"/>
      <c r="FU33580" s="300"/>
      <c r="FV33580" s="300"/>
      <c r="FW33580" s="300"/>
      <c r="FX33580" s="300"/>
      <c r="FY33580" s="300"/>
      <c r="FZ33580" s="300"/>
      <c r="GA33580" s="300"/>
      <c r="GB33580" s="300"/>
      <c r="GC33580" s="300"/>
      <c r="GD33580" s="300"/>
      <c r="GE33580" s="300"/>
      <c r="GF33580" s="300"/>
      <c r="GG33580" s="300"/>
      <c r="GH33580" s="300"/>
      <c r="GI33580" s="300"/>
      <c r="GJ33580" s="300"/>
      <c r="GK33580" s="300"/>
    </row>
    <row r="33581" spans="4:193" x14ac:dyDescent="0.25">
      <c r="D33581" s="300"/>
      <c r="J33581" s="300"/>
      <c r="K33581" s="300"/>
      <c r="L33581" s="300"/>
      <c r="M33581" s="300"/>
      <c r="N33581" s="300"/>
      <c r="O33581" s="300"/>
      <c r="P33581" s="300"/>
      <c r="Q33581" s="300"/>
      <c r="R33581" s="300"/>
      <c r="S33581" s="300"/>
      <c r="T33581" s="300"/>
      <c r="U33581" s="300"/>
      <c r="V33581" s="300"/>
      <c r="W33581" s="300"/>
      <c r="X33581" s="300"/>
      <c r="Y33581" s="300"/>
      <c r="Z33581" s="300"/>
      <c r="AA33581" s="300"/>
      <c r="AB33581" s="300"/>
      <c r="AC33581" s="300"/>
      <c r="AD33581" s="300"/>
      <c r="AE33581" s="300"/>
      <c r="AF33581" s="300"/>
      <c r="AG33581" s="300"/>
      <c r="AH33581" s="300"/>
      <c r="AI33581" s="300"/>
      <c r="AJ33581" s="300"/>
      <c r="AK33581" s="300"/>
      <c r="AL33581" s="300"/>
      <c r="AM33581" s="300"/>
      <c r="AN33581" s="300"/>
      <c r="AO33581" s="300"/>
      <c r="AP33581" s="300"/>
      <c r="AQ33581" s="300"/>
      <c r="AR33581" s="300"/>
      <c r="AS33581" s="300"/>
      <c r="AT33581" s="300"/>
      <c r="AU33581" s="300"/>
      <c r="AV33581" s="300"/>
      <c r="AW33581" s="300"/>
      <c r="AX33581" s="300"/>
      <c r="AY33581" s="300"/>
      <c r="AZ33581" s="300"/>
      <c r="BA33581" s="300"/>
      <c r="BB33581" s="300"/>
      <c r="BC33581" s="300"/>
      <c r="BD33581" s="300"/>
      <c r="BE33581" s="300"/>
      <c r="BF33581" s="300"/>
      <c r="BG33581" s="300"/>
      <c r="BH33581" s="300"/>
      <c r="BI33581" s="300"/>
      <c r="BJ33581" s="300"/>
      <c r="BK33581" s="300"/>
      <c r="BL33581" s="300"/>
      <c r="BM33581" s="300"/>
      <c r="BN33581" s="300"/>
      <c r="BO33581" s="300"/>
      <c r="BP33581" s="300"/>
      <c r="BQ33581" s="300"/>
      <c r="BR33581" s="300"/>
      <c r="BS33581" s="300"/>
      <c r="BT33581" s="300"/>
      <c r="BU33581" s="300"/>
      <c r="BV33581" s="300"/>
      <c r="BW33581" s="300"/>
      <c r="BX33581" s="300"/>
      <c r="BY33581" s="300"/>
      <c r="BZ33581" s="300"/>
      <c r="CA33581" s="300"/>
      <c r="CB33581" s="300"/>
      <c r="CC33581" s="300"/>
      <c r="CD33581" s="300"/>
      <c r="CE33581" s="300"/>
      <c r="CF33581" s="300"/>
      <c r="CG33581" s="300"/>
      <c r="CH33581" s="300"/>
      <c r="CI33581" s="300"/>
      <c r="CJ33581" s="300"/>
      <c r="CK33581" s="300"/>
      <c r="CL33581" s="300"/>
      <c r="CM33581" s="300"/>
      <c r="CN33581" s="300"/>
      <c r="CO33581" s="300"/>
      <c r="CP33581" s="300"/>
      <c r="CQ33581" s="300"/>
      <c r="CR33581" s="300"/>
      <c r="CS33581" s="300"/>
      <c r="CT33581" s="300"/>
      <c r="CU33581" s="300"/>
      <c r="CV33581" s="300"/>
      <c r="CW33581" s="300"/>
      <c r="CX33581" s="300"/>
      <c r="CY33581" s="300"/>
      <c r="CZ33581" s="300"/>
      <c r="DA33581" s="300"/>
      <c r="DB33581" s="300"/>
      <c r="DC33581" s="300"/>
      <c r="DD33581" s="300"/>
      <c r="DE33581" s="300"/>
      <c r="DF33581" s="300"/>
      <c r="DG33581" s="300"/>
      <c r="DH33581" s="300"/>
      <c r="DI33581" s="300"/>
      <c r="DJ33581" s="300"/>
      <c r="DK33581" s="300"/>
      <c r="DL33581" s="300"/>
      <c r="DM33581" s="300"/>
      <c r="DN33581" s="300"/>
      <c r="DO33581" s="300"/>
      <c r="DP33581" s="300"/>
      <c r="DQ33581" s="300"/>
      <c r="DR33581" s="300"/>
      <c r="DS33581" s="300"/>
      <c r="DT33581" s="300"/>
      <c r="DU33581" s="300"/>
      <c r="DV33581" s="300"/>
      <c r="DW33581" s="300"/>
      <c r="DX33581" s="300"/>
      <c r="DY33581" s="300"/>
      <c r="DZ33581" s="300"/>
      <c r="EA33581" s="300"/>
      <c r="EB33581" s="300"/>
      <c r="EC33581" s="300"/>
      <c r="ED33581" s="300"/>
      <c r="EE33581" s="300"/>
      <c r="EF33581" s="300"/>
      <c r="EG33581" s="300"/>
      <c r="EH33581" s="300"/>
      <c r="EI33581" s="300"/>
      <c r="EJ33581" s="300"/>
      <c r="EK33581" s="300"/>
      <c r="EL33581" s="300"/>
      <c r="EM33581" s="300"/>
      <c r="EN33581" s="300"/>
      <c r="EO33581" s="300"/>
      <c r="EP33581" s="300"/>
      <c r="EQ33581" s="300"/>
      <c r="ER33581" s="300"/>
      <c r="ES33581" s="300"/>
      <c r="ET33581" s="300"/>
      <c r="EU33581" s="300"/>
      <c r="EV33581" s="300"/>
      <c r="EW33581" s="300"/>
      <c r="EX33581" s="300"/>
      <c r="EY33581" s="300"/>
      <c r="EZ33581" s="300"/>
      <c r="FA33581" s="300"/>
      <c r="FB33581" s="300"/>
      <c r="FC33581" s="300"/>
      <c r="FD33581" s="300"/>
      <c r="FE33581" s="300"/>
      <c r="FF33581" s="300"/>
      <c r="FG33581" s="300"/>
      <c r="FH33581" s="300"/>
      <c r="FI33581" s="300"/>
      <c r="FJ33581" s="300"/>
      <c r="FK33581" s="300"/>
      <c r="FL33581" s="300"/>
      <c r="FM33581" s="300"/>
      <c r="FN33581" s="300"/>
      <c r="FO33581" s="300"/>
      <c r="FP33581" s="300"/>
      <c r="FQ33581" s="300"/>
      <c r="FR33581" s="300"/>
      <c r="FS33581" s="300"/>
      <c r="FT33581" s="300"/>
      <c r="FU33581" s="300"/>
      <c r="FV33581" s="300"/>
      <c r="FW33581" s="300"/>
      <c r="FX33581" s="300"/>
      <c r="FY33581" s="300"/>
      <c r="FZ33581" s="300"/>
      <c r="GA33581" s="300"/>
      <c r="GB33581" s="300"/>
      <c r="GC33581" s="300"/>
      <c r="GD33581" s="300"/>
      <c r="GE33581" s="300"/>
      <c r="GF33581" s="300"/>
      <c r="GG33581" s="300"/>
      <c r="GH33581" s="300"/>
      <c r="GI33581" s="300"/>
      <c r="GJ33581" s="300"/>
      <c r="GK33581" s="300"/>
    </row>
    <row r="33582" spans="4:193" x14ac:dyDescent="0.25">
      <c r="D33582" s="300"/>
      <c r="J33582" s="300"/>
      <c r="K33582" s="300"/>
      <c r="L33582" s="300"/>
      <c r="M33582" s="300"/>
      <c r="N33582" s="300"/>
      <c r="O33582" s="300"/>
      <c r="P33582" s="300"/>
      <c r="Q33582" s="300"/>
      <c r="R33582" s="300"/>
      <c r="S33582" s="300"/>
      <c r="T33582" s="300"/>
      <c r="U33582" s="300"/>
      <c r="V33582" s="300"/>
      <c r="W33582" s="300"/>
      <c r="X33582" s="300"/>
      <c r="Y33582" s="300"/>
      <c r="Z33582" s="300"/>
      <c r="AA33582" s="300"/>
      <c r="AB33582" s="300"/>
      <c r="AC33582" s="300"/>
      <c r="AD33582" s="300"/>
      <c r="AE33582" s="300"/>
      <c r="AF33582" s="300"/>
      <c r="AG33582" s="300"/>
      <c r="AH33582" s="300"/>
      <c r="AI33582" s="300"/>
      <c r="AJ33582" s="300"/>
      <c r="AK33582" s="300"/>
      <c r="AL33582" s="300"/>
      <c r="AM33582" s="300"/>
      <c r="AN33582" s="300"/>
      <c r="AO33582" s="300"/>
      <c r="AP33582" s="300"/>
      <c r="AQ33582" s="300"/>
      <c r="AR33582" s="300"/>
      <c r="AS33582" s="300"/>
      <c r="AT33582" s="300"/>
      <c r="AU33582" s="300"/>
      <c r="AV33582" s="300"/>
      <c r="AW33582" s="300"/>
      <c r="AX33582" s="300"/>
      <c r="AY33582" s="300"/>
      <c r="AZ33582" s="300"/>
      <c r="BA33582" s="300"/>
      <c r="BB33582" s="300"/>
      <c r="BC33582" s="300"/>
      <c r="BD33582" s="300"/>
      <c r="BE33582" s="300"/>
      <c r="BF33582" s="300"/>
      <c r="BG33582" s="300"/>
      <c r="BH33582" s="300"/>
      <c r="BI33582" s="300"/>
      <c r="BJ33582" s="300"/>
      <c r="BK33582" s="300"/>
      <c r="BL33582" s="300"/>
      <c r="BM33582" s="300"/>
      <c r="BN33582" s="300"/>
      <c r="BO33582" s="300"/>
      <c r="BP33582" s="300"/>
      <c r="BQ33582" s="300"/>
      <c r="BR33582" s="300"/>
      <c r="BS33582" s="300"/>
      <c r="BT33582" s="300"/>
      <c r="BU33582" s="300"/>
      <c r="BV33582" s="300"/>
      <c r="BW33582" s="300"/>
      <c r="BX33582" s="300"/>
      <c r="BY33582" s="300"/>
      <c r="BZ33582" s="300"/>
      <c r="CA33582" s="300"/>
      <c r="CB33582" s="300"/>
      <c r="CC33582" s="300"/>
      <c r="CD33582" s="300"/>
      <c r="CE33582" s="300"/>
      <c r="CF33582" s="300"/>
      <c r="CG33582" s="300"/>
      <c r="CH33582" s="300"/>
      <c r="CI33582" s="300"/>
      <c r="CJ33582" s="300"/>
      <c r="CK33582" s="300"/>
      <c r="CL33582" s="300"/>
      <c r="CM33582" s="300"/>
      <c r="CN33582" s="300"/>
      <c r="CO33582" s="300"/>
      <c r="CP33582" s="300"/>
      <c r="CQ33582" s="300"/>
      <c r="CR33582" s="300"/>
      <c r="CS33582" s="300"/>
      <c r="CT33582" s="300"/>
      <c r="CU33582" s="300"/>
      <c r="CV33582" s="300"/>
      <c r="CW33582" s="300"/>
      <c r="CX33582" s="300"/>
      <c r="CY33582" s="300"/>
      <c r="CZ33582" s="300"/>
      <c r="DA33582" s="300"/>
      <c r="DB33582" s="300"/>
      <c r="DC33582" s="300"/>
      <c r="DD33582" s="300"/>
      <c r="DE33582" s="300"/>
      <c r="DF33582" s="300"/>
      <c r="DG33582" s="300"/>
      <c r="DH33582" s="300"/>
      <c r="DI33582" s="300"/>
      <c r="DJ33582" s="300"/>
      <c r="DK33582" s="300"/>
      <c r="DL33582" s="300"/>
      <c r="DM33582" s="300"/>
      <c r="DN33582" s="300"/>
      <c r="DO33582" s="300"/>
      <c r="DP33582" s="300"/>
      <c r="DQ33582" s="300"/>
      <c r="DR33582" s="300"/>
      <c r="DS33582" s="300"/>
      <c r="DT33582" s="300"/>
      <c r="DU33582" s="300"/>
      <c r="DV33582" s="300"/>
      <c r="DW33582" s="300"/>
      <c r="DX33582" s="300"/>
      <c r="DY33582" s="300"/>
      <c r="DZ33582" s="300"/>
      <c r="EA33582" s="300"/>
      <c r="EB33582" s="300"/>
      <c r="EC33582" s="300"/>
      <c r="ED33582" s="300"/>
      <c r="EE33582" s="300"/>
      <c r="EF33582" s="300"/>
      <c r="EG33582" s="300"/>
      <c r="EH33582" s="300"/>
      <c r="EI33582" s="300"/>
      <c r="EJ33582" s="300"/>
      <c r="EK33582" s="300"/>
      <c r="EL33582" s="300"/>
      <c r="EM33582" s="300"/>
      <c r="EN33582" s="300"/>
      <c r="EO33582" s="300"/>
      <c r="EP33582" s="300"/>
      <c r="EQ33582" s="300"/>
      <c r="ER33582" s="300"/>
      <c r="ES33582" s="300"/>
      <c r="ET33582" s="300"/>
      <c r="EU33582" s="300"/>
      <c r="EV33582" s="300"/>
      <c r="EW33582" s="300"/>
      <c r="EX33582" s="300"/>
      <c r="EY33582" s="300"/>
      <c r="EZ33582" s="300"/>
      <c r="FA33582" s="300"/>
      <c r="FB33582" s="300"/>
      <c r="FC33582" s="300"/>
      <c r="FD33582" s="300"/>
      <c r="FE33582" s="300"/>
      <c r="FF33582" s="300"/>
      <c r="FG33582" s="300"/>
      <c r="FH33582" s="300"/>
      <c r="FI33582" s="300"/>
      <c r="FJ33582" s="300"/>
      <c r="FK33582" s="300"/>
      <c r="FL33582" s="300"/>
      <c r="FM33582" s="300"/>
      <c r="FN33582" s="300"/>
      <c r="FO33582" s="300"/>
      <c r="FP33582" s="300"/>
      <c r="FQ33582" s="300"/>
      <c r="FR33582" s="300"/>
      <c r="FS33582" s="300"/>
      <c r="FT33582" s="300"/>
      <c r="FU33582" s="300"/>
      <c r="FV33582" s="300"/>
      <c r="FW33582" s="300"/>
      <c r="FX33582" s="300"/>
      <c r="FY33582" s="300"/>
      <c r="FZ33582" s="300"/>
      <c r="GA33582" s="300"/>
      <c r="GB33582" s="300"/>
      <c r="GC33582" s="300"/>
      <c r="GD33582" s="300"/>
      <c r="GE33582" s="300"/>
      <c r="GF33582" s="300"/>
      <c r="GG33582" s="300"/>
      <c r="GH33582" s="300"/>
      <c r="GI33582" s="300"/>
      <c r="GJ33582" s="300"/>
      <c r="GK33582" s="300"/>
    </row>
    <row r="33583" spans="4:193" x14ac:dyDescent="0.25">
      <c r="D33583" s="300"/>
      <c r="J33583" s="300"/>
      <c r="K33583" s="300"/>
      <c r="L33583" s="300"/>
      <c r="M33583" s="300"/>
      <c r="N33583" s="300"/>
      <c r="O33583" s="300"/>
      <c r="P33583" s="300"/>
      <c r="Q33583" s="300"/>
      <c r="R33583" s="300"/>
      <c r="S33583" s="300"/>
      <c r="T33583" s="300"/>
      <c r="U33583" s="300"/>
      <c r="V33583" s="300"/>
      <c r="W33583" s="300"/>
      <c r="X33583" s="300"/>
      <c r="Y33583" s="300"/>
      <c r="Z33583" s="300"/>
      <c r="AA33583" s="300"/>
      <c r="AB33583" s="300"/>
      <c r="AC33583" s="300"/>
      <c r="AD33583" s="300"/>
      <c r="AE33583" s="300"/>
      <c r="AF33583" s="300"/>
      <c r="AG33583" s="300"/>
      <c r="AH33583" s="300"/>
      <c r="AI33583" s="300"/>
      <c r="AJ33583" s="300"/>
      <c r="AK33583" s="300"/>
      <c r="AL33583" s="300"/>
      <c r="AM33583" s="300"/>
      <c r="AN33583" s="300"/>
      <c r="AO33583" s="300"/>
      <c r="AP33583" s="300"/>
      <c r="AQ33583" s="300"/>
      <c r="AR33583" s="300"/>
      <c r="AS33583" s="300"/>
      <c r="AT33583" s="300"/>
      <c r="AU33583" s="300"/>
      <c r="AV33583" s="300"/>
      <c r="AW33583" s="300"/>
      <c r="AX33583" s="300"/>
      <c r="AY33583" s="300"/>
      <c r="AZ33583" s="300"/>
      <c r="BA33583" s="300"/>
      <c r="BB33583" s="300"/>
      <c r="BC33583" s="300"/>
      <c r="BD33583" s="300"/>
      <c r="BE33583" s="300"/>
      <c r="BF33583" s="300"/>
      <c r="BG33583" s="300"/>
      <c r="BH33583" s="300"/>
      <c r="BI33583" s="300"/>
      <c r="BJ33583" s="300"/>
      <c r="BK33583" s="300"/>
      <c r="BL33583" s="300"/>
      <c r="BM33583" s="300"/>
      <c r="BN33583" s="300"/>
      <c r="BO33583" s="300"/>
      <c r="BP33583" s="300"/>
      <c r="BQ33583" s="300"/>
      <c r="BR33583" s="300"/>
      <c r="BS33583" s="300"/>
      <c r="BT33583" s="300"/>
      <c r="BU33583" s="300"/>
      <c r="BV33583" s="300"/>
      <c r="BW33583" s="300"/>
      <c r="BX33583" s="300"/>
      <c r="BY33583" s="300"/>
      <c r="BZ33583" s="300"/>
      <c r="CA33583" s="300"/>
      <c r="CB33583" s="300"/>
      <c r="CC33583" s="300"/>
      <c r="CD33583" s="300"/>
      <c r="CE33583" s="300"/>
      <c r="CF33583" s="300"/>
      <c r="CG33583" s="300"/>
      <c r="CH33583" s="300"/>
      <c r="CI33583" s="300"/>
      <c r="CJ33583" s="300"/>
      <c r="CK33583" s="300"/>
      <c r="CL33583" s="300"/>
      <c r="CM33583" s="300"/>
      <c r="CN33583" s="300"/>
      <c r="CO33583" s="300"/>
      <c r="CP33583" s="300"/>
      <c r="CQ33583" s="300"/>
      <c r="CR33583" s="300"/>
      <c r="CS33583" s="300"/>
      <c r="CT33583" s="300"/>
      <c r="CU33583" s="300"/>
      <c r="CV33583" s="300"/>
      <c r="CW33583" s="300"/>
      <c r="CX33583" s="300"/>
      <c r="CY33583" s="300"/>
      <c r="CZ33583" s="300"/>
      <c r="DA33583" s="300"/>
      <c r="DB33583" s="300"/>
      <c r="DC33583" s="300"/>
      <c r="DD33583" s="300"/>
      <c r="DE33583" s="300"/>
      <c r="DF33583" s="300"/>
      <c r="DG33583" s="300"/>
      <c r="DH33583" s="300"/>
      <c r="DI33583" s="300"/>
      <c r="DJ33583" s="300"/>
      <c r="DK33583" s="300"/>
      <c r="DL33583" s="300"/>
      <c r="DM33583" s="300"/>
      <c r="DN33583" s="300"/>
      <c r="DO33583" s="300"/>
      <c r="DP33583" s="300"/>
      <c r="DQ33583" s="300"/>
      <c r="DR33583" s="300"/>
      <c r="DS33583" s="300"/>
      <c r="DT33583" s="300"/>
      <c r="DU33583" s="300"/>
      <c r="DV33583" s="300"/>
      <c r="DW33583" s="300"/>
      <c r="DX33583" s="300"/>
      <c r="DY33583" s="300"/>
      <c r="DZ33583" s="300"/>
      <c r="EA33583" s="300"/>
      <c r="EB33583" s="300"/>
      <c r="EC33583" s="300"/>
      <c r="ED33583" s="300"/>
      <c r="EE33583" s="300"/>
      <c r="EF33583" s="300"/>
      <c r="EG33583" s="300"/>
      <c r="EH33583" s="300"/>
      <c r="EI33583" s="300"/>
      <c r="EJ33583" s="300"/>
      <c r="EK33583" s="300"/>
      <c r="EL33583" s="300"/>
      <c r="EM33583" s="300"/>
      <c r="EN33583" s="300"/>
      <c r="EO33583" s="300"/>
      <c r="EP33583" s="300"/>
      <c r="EQ33583" s="300"/>
      <c r="ER33583" s="300"/>
      <c r="ES33583" s="300"/>
      <c r="ET33583" s="300"/>
      <c r="EU33583" s="300"/>
      <c r="EV33583" s="300"/>
      <c r="EW33583" s="300"/>
      <c r="EX33583" s="300"/>
      <c r="EY33583" s="300"/>
      <c r="EZ33583" s="300"/>
      <c r="FA33583" s="300"/>
      <c r="FB33583" s="300"/>
      <c r="FC33583" s="300"/>
      <c r="FD33583" s="300"/>
      <c r="FE33583" s="300"/>
      <c r="FF33583" s="300"/>
      <c r="FG33583" s="300"/>
      <c r="FH33583" s="300"/>
      <c r="FI33583" s="300"/>
      <c r="FJ33583" s="300"/>
      <c r="FK33583" s="300"/>
      <c r="FL33583" s="300"/>
      <c r="FM33583" s="300"/>
      <c r="FN33583" s="300"/>
      <c r="FO33583" s="300"/>
      <c r="FP33583" s="300"/>
      <c r="FQ33583" s="300"/>
      <c r="FR33583" s="300"/>
      <c r="FS33583" s="300"/>
      <c r="FT33583" s="300"/>
      <c r="FU33583" s="300"/>
      <c r="FV33583" s="300"/>
      <c r="FW33583" s="300"/>
      <c r="FX33583" s="300"/>
      <c r="FY33583" s="300"/>
      <c r="FZ33583" s="300"/>
      <c r="GA33583" s="300"/>
      <c r="GB33583" s="300"/>
      <c r="GC33583" s="300"/>
      <c r="GD33583" s="300"/>
      <c r="GE33583" s="300"/>
      <c r="GF33583" s="300"/>
      <c r="GG33583" s="300"/>
      <c r="GH33583" s="300"/>
      <c r="GI33583" s="300"/>
      <c r="GJ33583" s="300"/>
      <c r="GK33583" s="300"/>
    </row>
    <row r="33584" spans="4:193" x14ac:dyDescent="0.25">
      <c r="D33584" s="300"/>
      <c r="J33584" s="300"/>
      <c r="K33584" s="300"/>
      <c r="L33584" s="300"/>
      <c r="M33584" s="300"/>
      <c r="N33584" s="300"/>
      <c r="O33584" s="300"/>
      <c r="P33584" s="300"/>
      <c r="Q33584" s="300"/>
      <c r="R33584" s="300"/>
      <c r="S33584" s="300"/>
      <c r="T33584" s="300"/>
      <c r="U33584" s="300"/>
      <c r="V33584" s="300"/>
      <c r="W33584" s="300"/>
      <c r="X33584" s="300"/>
      <c r="Y33584" s="300"/>
      <c r="Z33584" s="300"/>
      <c r="AA33584" s="300"/>
      <c r="AB33584" s="300"/>
      <c r="AC33584" s="300"/>
      <c r="AD33584" s="300"/>
      <c r="AE33584" s="300"/>
      <c r="AF33584" s="300"/>
      <c r="AG33584" s="300"/>
      <c r="AH33584" s="300"/>
      <c r="AI33584" s="300"/>
      <c r="AJ33584" s="300"/>
      <c r="AK33584" s="300"/>
      <c r="AL33584" s="300"/>
      <c r="AM33584" s="300"/>
      <c r="AN33584" s="300"/>
      <c r="AO33584" s="300"/>
      <c r="AP33584" s="300"/>
      <c r="AQ33584" s="300"/>
      <c r="AR33584" s="300"/>
      <c r="AS33584" s="300"/>
      <c r="AT33584" s="300"/>
      <c r="AU33584" s="300"/>
      <c r="AV33584" s="300"/>
      <c r="AW33584" s="300"/>
      <c r="AX33584" s="300"/>
      <c r="AY33584" s="300"/>
      <c r="AZ33584" s="300"/>
      <c r="BA33584" s="300"/>
      <c r="BB33584" s="300"/>
      <c r="BC33584" s="300"/>
      <c r="BD33584" s="300"/>
      <c r="BE33584" s="300"/>
      <c r="BF33584" s="300"/>
      <c r="BG33584" s="300"/>
      <c r="BH33584" s="300"/>
      <c r="BI33584" s="300"/>
      <c r="BJ33584" s="300"/>
      <c r="BK33584" s="300"/>
      <c r="BL33584" s="300"/>
      <c r="BM33584" s="300"/>
      <c r="BN33584" s="300"/>
      <c r="BO33584" s="300"/>
      <c r="BP33584" s="300"/>
      <c r="BQ33584" s="300"/>
      <c r="BR33584" s="300"/>
      <c r="BS33584" s="300"/>
      <c r="BT33584" s="300"/>
      <c r="BU33584" s="300"/>
      <c r="BV33584" s="300"/>
      <c r="BW33584" s="300"/>
      <c r="BX33584" s="300"/>
      <c r="BY33584" s="300"/>
      <c r="BZ33584" s="300"/>
      <c r="CA33584" s="300"/>
      <c r="CB33584" s="300"/>
      <c r="CC33584" s="300"/>
      <c r="CD33584" s="300"/>
      <c r="CE33584" s="300"/>
      <c r="CF33584" s="300"/>
      <c r="CG33584" s="300"/>
      <c r="CH33584" s="300"/>
      <c r="CI33584" s="300"/>
      <c r="CJ33584" s="300"/>
      <c r="CK33584" s="300"/>
      <c r="CL33584" s="300"/>
      <c r="CM33584" s="300"/>
      <c r="CN33584" s="300"/>
      <c r="CO33584" s="300"/>
      <c r="CP33584" s="300"/>
      <c r="CQ33584" s="300"/>
      <c r="CR33584" s="300"/>
      <c r="CS33584" s="300"/>
      <c r="CT33584" s="300"/>
      <c r="CU33584" s="300"/>
      <c r="CV33584" s="300"/>
      <c r="CW33584" s="300"/>
      <c r="CX33584" s="300"/>
      <c r="CY33584" s="300"/>
      <c r="CZ33584" s="300"/>
      <c r="DA33584" s="300"/>
      <c r="DB33584" s="300"/>
      <c r="DC33584" s="300"/>
      <c r="DD33584" s="300"/>
      <c r="DE33584" s="300"/>
      <c r="DF33584" s="300"/>
      <c r="DG33584" s="300"/>
      <c r="DH33584" s="300"/>
      <c r="DI33584" s="300"/>
      <c r="DJ33584" s="300"/>
      <c r="DK33584" s="300"/>
      <c r="DL33584" s="300"/>
      <c r="DM33584" s="300"/>
      <c r="DN33584" s="300"/>
      <c r="DO33584" s="300"/>
      <c r="DP33584" s="300"/>
      <c r="DQ33584" s="300"/>
      <c r="DR33584" s="300"/>
      <c r="DS33584" s="300"/>
      <c r="DT33584" s="300"/>
      <c r="DU33584" s="300"/>
      <c r="DV33584" s="300"/>
      <c r="DW33584" s="300"/>
      <c r="DX33584" s="300"/>
      <c r="DY33584" s="300"/>
      <c r="DZ33584" s="300"/>
      <c r="EA33584" s="300"/>
      <c r="EB33584" s="300"/>
      <c r="EC33584" s="300"/>
      <c r="ED33584" s="300"/>
      <c r="EE33584" s="300"/>
      <c r="EF33584" s="300"/>
      <c r="EG33584" s="300"/>
      <c r="EH33584" s="300"/>
      <c r="EI33584" s="300"/>
      <c r="EJ33584" s="300"/>
      <c r="EK33584" s="300"/>
      <c r="EL33584" s="300"/>
      <c r="EM33584" s="300"/>
      <c r="EN33584" s="300"/>
      <c r="EO33584" s="300"/>
      <c r="EP33584" s="300"/>
      <c r="EQ33584" s="300"/>
      <c r="ER33584" s="300"/>
      <c r="ES33584" s="300"/>
      <c r="ET33584" s="300"/>
      <c r="EU33584" s="300"/>
      <c r="EV33584" s="300"/>
      <c r="EW33584" s="300"/>
      <c r="EX33584" s="300"/>
      <c r="EY33584" s="300"/>
      <c r="EZ33584" s="300"/>
      <c r="FA33584" s="300"/>
      <c r="FB33584" s="300"/>
      <c r="FC33584" s="300"/>
      <c r="FD33584" s="300"/>
      <c r="FE33584" s="300"/>
      <c r="FF33584" s="300"/>
      <c r="FG33584" s="300"/>
      <c r="FH33584" s="300"/>
      <c r="FI33584" s="300"/>
      <c r="FJ33584" s="300"/>
      <c r="FK33584" s="300"/>
      <c r="FL33584" s="300"/>
      <c r="FM33584" s="300"/>
      <c r="FN33584" s="300"/>
      <c r="FO33584" s="300"/>
      <c r="FP33584" s="300"/>
      <c r="FQ33584" s="300"/>
      <c r="FR33584" s="300"/>
      <c r="FS33584" s="300"/>
      <c r="FT33584" s="300"/>
      <c r="FU33584" s="300"/>
      <c r="FV33584" s="300"/>
      <c r="FW33584" s="300"/>
      <c r="FX33584" s="300"/>
      <c r="FY33584" s="300"/>
      <c r="FZ33584" s="300"/>
      <c r="GA33584" s="300"/>
      <c r="GB33584" s="300"/>
      <c r="GC33584" s="300"/>
      <c r="GD33584" s="300"/>
      <c r="GE33584" s="300"/>
      <c r="GF33584" s="300"/>
      <c r="GG33584" s="300"/>
      <c r="GH33584" s="300"/>
      <c r="GI33584" s="300"/>
      <c r="GJ33584" s="300"/>
      <c r="GK33584" s="300"/>
    </row>
    <row r="33585" spans="4:193" x14ac:dyDescent="0.25">
      <c r="D33585" s="300"/>
      <c r="J33585" s="300"/>
      <c r="K33585" s="300"/>
      <c r="L33585" s="300"/>
      <c r="M33585" s="300"/>
      <c r="N33585" s="300"/>
      <c r="O33585" s="300"/>
      <c r="P33585" s="300"/>
      <c r="Q33585" s="300"/>
      <c r="R33585" s="300"/>
      <c r="S33585" s="300"/>
      <c r="T33585" s="300"/>
      <c r="U33585" s="300"/>
      <c r="V33585" s="300"/>
      <c r="W33585" s="300"/>
      <c r="X33585" s="300"/>
      <c r="Y33585" s="300"/>
      <c r="Z33585" s="300"/>
      <c r="AA33585" s="300"/>
      <c r="AB33585" s="300"/>
      <c r="AC33585" s="300"/>
      <c r="AD33585" s="300"/>
      <c r="AE33585" s="300"/>
      <c r="AF33585" s="300"/>
      <c r="AG33585" s="300"/>
      <c r="AH33585" s="300"/>
      <c r="AI33585" s="300"/>
      <c r="AJ33585" s="300"/>
      <c r="AK33585" s="300"/>
      <c r="AL33585" s="300"/>
      <c r="AM33585" s="300"/>
      <c r="AN33585" s="300"/>
      <c r="AO33585" s="300"/>
      <c r="AP33585" s="300"/>
      <c r="AQ33585" s="300"/>
      <c r="AR33585" s="300"/>
      <c r="AS33585" s="300"/>
      <c r="AT33585" s="300"/>
      <c r="AU33585" s="300"/>
      <c r="AV33585" s="300"/>
      <c r="AW33585" s="300"/>
      <c r="AX33585" s="300"/>
      <c r="AY33585" s="300"/>
      <c r="AZ33585" s="300"/>
      <c r="BA33585" s="300"/>
      <c r="BB33585" s="300"/>
      <c r="BC33585" s="300"/>
      <c r="BD33585" s="300"/>
      <c r="BE33585" s="300"/>
      <c r="BF33585" s="300"/>
      <c r="BG33585" s="300"/>
      <c r="BH33585" s="300"/>
      <c r="BI33585" s="300"/>
      <c r="BJ33585" s="300"/>
      <c r="BK33585" s="300"/>
      <c r="BL33585" s="300"/>
      <c r="BM33585" s="300"/>
      <c r="BN33585" s="300"/>
      <c r="BO33585" s="300"/>
      <c r="BP33585" s="300"/>
      <c r="BQ33585" s="300"/>
      <c r="BR33585" s="300"/>
      <c r="BS33585" s="300"/>
      <c r="BT33585" s="300"/>
      <c r="BU33585" s="300"/>
      <c r="BV33585" s="300"/>
      <c r="BW33585" s="300"/>
      <c r="BX33585" s="300"/>
      <c r="BY33585" s="300"/>
      <c r="BZ33585" s="300"/>
      <c r="CA33585" s="300"/>
      <c r="CB33585" s="300"/>
      <c r="CC33585" s="300"/>
      <c r="CD33585" s="300"/>
      <c r="CE33585" s="300"/>
      <c r="CF33585" s="300"/>
      <c r="CG33585" s="300"/>
      <c r="CH33585" s="300"/>
      <c r="CI33585" s="300"/>
      <c r="CJ33585" s="300"/>
      <c r="CK33585" s="300"/>
      <c r="CL33585" s="300"/>
      <c r="CM33585" s="300"/>
      <c r="CN33585" s="300"/>
      <c r="CO33585" s="300"/>
      <c r="CP33585" s="300"/>
      <c r="CQ33585" s="300"/>
      <c r="CR33585" s="300"/>
      <c r="CS33585" s="300"/>
      <c r="CT33585" s="300"/>
      <c r="CU33585" s="300"/>
      <c r="CV33585" s="300"/>
      <c r="CW33585" s="300"/>
      <c r="CX33585" s="300"/>
      <c r="CY33585" s="300"/>
      <c r="CZ33585" s="300"/>
      <c r="DA33585" s="300"/>
      <c r="DB33585" s="300"/>
      <c r="DC33585" s="300"/>
      <c r="DD33585" s="300"/>
      <c r="DE33585" s="300"/>
      <c r="DF33585" s="300"/>
      <c r="DG33585" s="300"/>
      <c r="DH33585" s="300"/>
      <c r="DI33585" s="300"/>
      <c r="DJ33585" s="300"/>
      <c r="DK33585" s="300"/>
      <c r="DL33585" s="300"/>
      <c r="DM33585" s="300"/>
      <c r="DN33585" s="300"/>
      <c r="DO33585" s="300"/>
      <c r="DP33585" s="300"/>
      <c r="DQ33585" s="300"/>
      <c r="DR33585" s="300"/>
      <c r="DS33585" s="300"/>
      <c r="DT33585" s="300"/>
      <c r="DU33585" s="300"/>
      <c r="DV33585" s="300"/>
      <c r="DW33585" s="300"/>
      <c r="DX33585" s="300"/>
      <c r="DY33585" s="300"/>
      <c r="DZ33585" s="300"/>
      <c r="EA33585" s="300"/>
      <c r="EB33585" s="300"/>
      <c r="EC33585" s="300"/>
      <c r="ED33585" s="300"/>
      <c r="EE33585" s="300"/>
      <c r="EF33585" s="300"/>
      <c r="EG33585" s="300"/>
      <c r="EH33585" s="300"/>
      <c r="EI33585" s="300"/>
      <c r="EJ33585" s="300"/>
      <c r="EK33585" s="300"/>
      <c r="EL33585" s="300"/>
      <c r="EM33585" s="300"/>
      <c r="EN33585" s="300"/>
      <c r="EO33585" s="300"/>
      <c r="EP33585" s="300"/>
      <c r="EQ33585" s="300"/>
      <c r="ER33585" s="300"/>
      <c r="ES33585" s="300"/>
      <c r="ET33585" s="300"/>
      <c r="EU33585" s="300"/>
      <c r="EV33585" s="300"/>
      <c r="EW33585" s="300"/>
      <c r="EX33585" s="300"/>
      <c r="EY33585" s="300"/>
      <c r="EZ33585" s="300"/>
      <c r="FA33585" s="300"/>
      <c r="FB33585" s="300"/>
      <c r="FC33585" s="300"/>
      <c r="FD33585" s="300"/>
      <c r="FE33585" s="300"/>
      <c r="FF33585" s="300"/>
      <c r="FG33585" s="300"/>
      <c r="FH33585" s="300"/>
      <c r="FI33585" s="300"/>
      <c r="FJ33585" s="300"/>
      <c r="FK33585" s="300"/>
      <c r="FL33585" s="300"/>
      <c r="FM33585" s="300"/>
      <c r="FN33585" s="300"/>
      <c r="FO33585" s="300"/>
      <c r="FP33585" s="300"/>
      <c r="FQ33585" s="300"/>
      <c r="FR33585" s="300"/>
      <c r="FS33585" s="300"/>
      <c r="FT33585" s="300"/>
      <c r="FU33585" s="300"/>
      <c r="FV33585" s="300"/>
      <c r="FW33585" s="300"/>
      <c r="FX33585" s="300"/>
      <c r="FY33585" s="300"/>
      <c r="FZ33585" s="300"/>
      <c r="GA33585" s="300"/>
      <c r="GB33585" s="300"/>
      <c r="GC33585" s="300"/>
      <c r="GD33585" s="300"/>
      <c r="GE33585" s="300"/>
      <c r="GF33585" s="300"/>
      <c r="GG33585" s="300"/>
      <c r="GH33585" s="300"/>
      <c r="GI33585" s="300"/>
      <c r="GJ33585" s="300"/>
      <c r="GK33585" s="300"/>
    </row>
    <row r="33586" spans="4:193" x14ac:dyDescent="0.25">
      <c r="D33586" s="300"/>
      <c r="J33586" s="300"/>
      <c r="K33586" s="300"/>
      <c r="L33586" s="300"/>
      <c r="M33586" s="300"/>
      <c r="N33586" s="300"/>
      <c r="O33586" s="300"/>
      <c r="P33586" s="300"/>
      <c r="Q33586" s="300"/>
      <c r="R33586" s="300"/>
      <c r="S33586" s="300"/>
      <c r="T33586" s="300"/>
      <c r="U33586" s="300"/>
      <c r="V33586" s="300"/>
      <c r="W33586" s="300"/>
      <c r="X33586" s="300"/>
      <c r="Y33586" s="300"/>
      <c r="Z33586" s="300"/>
      <c r="AA33586" s="300"/>
      <c r="AB33586" s="300"/>
      <c r="AC33586" s="300"/>
      <c r="AD33586" s="300"/>
      <c r="AE33586" s="300"/>
      <c r="AF33586" s="300"/>
      <c r="AG33586" s="300"/>
      <c r="AH33586" s="300"/>
      <c r="AI33586" s="300"/>
      <c r="AJ33586" s="300"/>
      <c r="AK33586" s="300"/>
      <c r="AL33586" s="300"/>
      <c r="AM33586" s="300"/>
      <c r="AN33586" s="300"/>
      <c r="AO33586" s="300"/>
      <c r="AP33586" s="300"/>
      <c r="AQ33586" s="300"/>
      <c r="AR33586" s="300"/>
      <c r="AS33586" s="300"/>
      <c r="AT33586" s="300"/>
      <c r="AU33586" s="300"/>
      <c r="AV33586" s="300"/>
      <c r="AW33586" s="300"/>
      <c r="AX33586" s="300"/>
      <c r="AY33586" s="300"/>
      <c r="AZ33586" s="300"/>
      <c r="BA33586" s="300"/>
      <c r="BB33586" s="300"/>
      <c r="BC33586" s="300"/>
      <c r="BD33586" s="300"/>
      <c r="BE33586" s="300"/>
      <c r="BF33586" s="300"/>
      <c r="BG33586" s="300"/>
      <c r="BH33586" s="300"/>
      <c r="BI33586" s="300"/>
      <c r="BJ33586" s="300"/>
      <c r="BK33586" s="300"/>
      <c r="BL33586" s="300"/>
      <c r="BM33586" s="300"/>
      <c r="BN33586" s="300"/>
      <c r="BO33586" s="300"/>
      <c r="BP33586" s="300"/>
      <c r="BQ33586" s="300"/>
      <c r="BR33586" s="300"/>
      <c r="BS33586" s="300"/>
      <c r="BT33586" s="300"/>
      <c r="BU33586" s="300"/>
      <c r="BV33586" s="300"/>
      <c r="BW33586" s="300"/>
      <c r="BX33586" s="300"/>
      <c r="BY33586" s="300"/>
      <c r="BZ33586" s="300"/>
      <c r="CA33586" s="300"/>
      <c r="CB33586" s="300"/>
      <c r="CC33586" s="300"/>
      <c r="CD33586" s="300"/>
      <c r="CE33586" s="300"/>
      <c r="CF33586" s="300"/>
      <c r="CG33586" s="300"/>
      <c r="CH33586" s="300"/>
      <c r="CI33586" s="300"/>
      <c r="CJ33586" s="300"/>
      <c r="CK33586" s="300"/>
      <c r="CL33586" s="300"/>
      <c r="CM33586" s="300"/>
      <c r="CN33586" s="300"/>
      <c r="CO33586" s="300"/>
      <c r="CP33586" s="300"/>
      <c r="CQ33586" s="300"/>
      <c r="CR33586" s="300"/>
      <c r="CS33586" s="300"/>
      <c r="CT33586" s="300"/>
      <c r="CU33586" s="300"/>
      <c r="CV33586" s="300"/>
      <c r="CW33586" s="300"/>
      <c r="CX33586" s="300"/>
      <c r="CY33586" s="300"/>
      <c r="CZ33586" s="300"/>
      <c r="DA33586" s="300"/>
      <c r="DB33586" s="300"/>
      <c r="DC33586" s="300"/>
      <c r="DD33586" s="300"/>
      <c r="DE33586" s="300"/>
      <c r="DF33586" s="300"/>
      <c r="DG33586" s="300"/>
      <c r="DH33586" s="300"/>
      <c r="DI33586" s="300"/>
      <c r="DJ33586" s="300"/>
      <c r="DK33586" s="300"/>
      <c r="DL33586" s="300"/>
      <c r="DM33586" s="300"/>
      <c r="DN33586" s="300"/>
      <c r="DO33586" s="300"/>
      <c r="DP33586" s="300"/>
      <c r="DQ33586" s="300"/>
      <c r="DR33586" s="300"/>
      <c r="DS33586" s="300"/>
      <c r="DT33586" s="300"/>
      <c r="DU33586" s="300"/>
      <c r="DV33586" s="300"/>
      <c r="DW33586" s="300"/>
      <c r="DX33586" s="300"/>
      <c r="DY33586" s="300"/>
      <c r="DZ33586" s="300"/>
      <c r="EA33586" s="300"/>
      <c r="EB33586" s="300"/>
      <c r="EC33586" s="300"/>
      <c r="ED33586" s="300"/>
      <c r="EE33586" s="300"/>
      <c r="EF33586" s="300"/>
      <c r="EG33586" s="300"/>
      <c r="EH33586" s="300"/>
      <c r="EI33586" s="300"/>
      <c r="EJ33586" s="300"/>
      <c r="EK33586" s="300"/>
      <c r="EL33586" s="300"/>
      <c r="EM33586" s="300"/>
      <c r="EN33586" s="300"/>
      <c r="EO33586" s="300"/>
      <c r="EP33586" s="300"/>
      <c r="EQ33586" s="300"/>
      <c r="ER33586" s="300"/>
      <c r="ES33586" s="300"/>
      <c r="ET33586" s="300"/>
      <c r="EU33586" s="300"/>
      <c r="EV33586" s="300"/>
      <c r="EW33586" s="300"/>
      <c r="EX33586" s="300"/>
      <c r="EY33586" s="300"/>
      <c r="EZ33586" s="300"/>
      <c r="FA33586" s="300"/>
      <c r="FB33586" s="300"/>
      <c r="FC33586" s="300"/>
      <c r="FD33586" s="300"/>
      <c r="FE33586" s="300"/>
      <c r="FF33586" s="300"/>
      <c r="FG33586" s="300"/>
      <c r="FH33586" s="300"/>
      <c r="FI33586" s="300"/>
      <c r="FJ33586" s="300"/>
      <c r="FK33586" s="300"/>
      <c r="FL33586" s="300"/>
      <c r="FM33586" s="300"/>
      <c r="FN33586" s="300"/>
      <c r="FO33586" s="300"/>
      <c r="FP33586" s="300"/>
      <c r="FQ33586" s="300"/>
      <c r="FR33586" s="300"/>
      <c r="FS33586" s="300"/>
      <c r="FT33586" s="300"/>
      <c r="FU33586" s="300"/>
      <c r="FV33586" s="300"/>
      <c r="FW33586" s="300"/>
      <c r="FX33586" s="300"/>
      <c r="FY33586" s="300"/>
      <c r="FZ33586" s="300"/>
      <c r="GA33586" s="300"/>
      <c r="GB33586" s="300"/>
      <c r="GC33586" s="300"/>
      <c r="GD33586" s="300"/>
      <c r="GE33586" s="300"/>
      <c r="GF33586" s="300"/>
      <c r="GG33586" s="300"/>
      <c r="GH33586" s="300"/>
      <c r="GI33586" s="300"/>
      <c r="GJ33586" s="300"/>
      <c r="GK33586" s="300"/>
    </row>
    <row r="33587" spans="4:193" x14ac:dyDescent="0.25">
      <c r="D33587" s="300"/>
      <c r="J33587" s="300"/>
      <c r="K33587" s="300"/>
      <c r="L33587" s="300"/>
      <c r="M33587" s="300"/>
      <c r="N33587" s="300"/>
      <c r="O33587" s="300"/>
      <c r="P33587" s="300"/>
      <c r="Q33587" s="300"/>
      <c r="R33587" s="300"/>
      <c r="S33587" s="300"/>
      <c r="T33587" s="300"/>
      <c r="U33587" s="300"/>
      <c r="V33587" s="300"/>
      <c r="W33587" s="300"/>
      <c r="X33587" s="300"/>
      <c r="Y33587" s="300"/>
      <c r="Z33587" s="300"/>
      <c r="AA33587" s="300"/>
      <c r="AB33587" s="300"/>
      <c r="AC33587" s="300"/>
      <c r="AD33587" s="300"/>
      <c r="AE33587" s="300"/>
      <c r="AF33587" s="300"/>
      <c r="AG33587" s="300"/>
      <c r="AH33587" s="300"/>
      <c r="AI33587" s="300"/>
      <c r="AJ33587" s="300"/>
      <c r="AK33587" s="300"/>
      <c r="AL33587" s="300"/>
      <c r="AM33587" s="300"/>
      <c r="AN33587" s="300"/>
      <c r="AO33587" s="300"/>
      <c r="AP33587" s="300"/>
      <c r="AQ33587" s="300"/>
      <c r="AR33587" s="300"/>
      <c r="AS33587" s="300"/>
      <c r="AT33587" s="300"/>
      <c r="AU33587" s="300"/>
      <c r="AV33587" s="300"/>
      <c r="AW33587" s="300"/>
      <c r="AX33587" s="300"/>
      <c r="AY33587" s="300"/>
      <c r="AZ33587" s="300"/>
      <c r="BA33587" s="300"/>
      <c r="BB33587" s="300"/>
      <c r="BC33587" s="300"/>
      <c r="BD33587" s="300"/>
      <c r="BE33587" s="300"/>
      <c r="BF33587" s="300"/>
      <c r="BG33587" s="300"/>
      <c r="BH33587" s="300"/>
      <c r="BI33587" s="300"/>
      <c r="BJ33587" s="300"/>
      <c r="BK33587" s="300"/>
      <c r="BL33587" s="300"/>
      <c r="BM33587" s="300"/>
      <c r="BN33587" s="300"/>
      <c r="BO33587" s="300"/>
      <c r="BP33587" s="300"/>
      <c r="BQ33587" s="300"/>
      <c r="BR33587" s="300"/>
      <c r="BS33587" s="300"/>
      <c r="BT33587" s="300"/>
      <c r="BU33587" s="300"/>
      <c r="BV33587" s="300"/>
      <c r="BW33587" s="300"/>
      <c r="BX33587" s="300"/>
      <c r="BY33587" s="300"/>
      <c r="BZ33587" s="300"/>
      <c r="CA33587" s="300"/>
      <c r="CB33587" s="300"/>
      <c r="CC33587" s="300"/>
      <c r="CD33587" s="300"/>
      <c r="CE33587" s="300"/>
      <c r="CF33587" s="300"/>
      <c r="CG33587" s="300"/>
      <c r="CH33587" s="300"/>
      <c r="CI33587" s="300"/>
      <c r="CJ33587" s="300"/>
      <c r="CK33587" s="300"/>
      <c r="CL33587" s="300"/>
      <c r="CM33587" s="300"/>
      <c r="CN33587" s="300"/>
      <c r="CO33587" s="300"/>
      <c r="CP33587" s="300"/>
      <c r="CQ33587" s="300"/>
      <c r="CR33587" s="300"/>
      <c r="CS33587" s="300"/>
      <c r="CT33587" s="300"/>
      <c r="CU33587" s="300"/>
      <c r="CV33587" s="300"/>
      <c r="CW33587" s="300"/>
      <c r="CX33587" s="300"/>
      <c r="CY33587" s="300"/>
      <c r="CZ33587" s="300"/>
      <c r="DA33587" s="300"/>
      <c r="DB33587" s="300"/>
      <c r="DC33587" s="300"/>
      <c r="DD33587" s="300"/>
      <c r="DE33587" s="300"/>
      <c r="DF33587" s="300"/>
      <c r="DG33587" s="300"/>
      <c r="DH33587" s="300"/>
      <c r="DI33587" s="300"/>
      <c r="DJ33587" s="300"/>
      <c r="DK33587" s="300"/>
      <c r="DL33587" s="300"/>
      <c r="DM33587" s="300"/>
      <c r="DN33587" s="300"/>
      <c r="DO33587" s="300"/>
      <c r="DP33587" s="300"/>
      <c r="DQ33587" s="300"/>
      <c r="DR33587" s="300"/>
      <c r="DS33587" s="300"/>
      <c r="DT33587" s="300"/>
      <c r="DU33587" s="300"/>
      <c r="DV33587" s="300"/>
      <c r="DW33587" s="300"/>
      <c r="DX33587" s="300"/>
      <c r="DY33587" s="300"/>
      <c r="DZ33587" s="300"/>
      <c r="EA33587" s="300"/>
      <c r="EB33587" s="300"/>
      <c r="EC33587" s="300"/>
      <c r="ED33587" s="300"/>
      <c r="EE33587" s="300"/>
      <c r="EF33587" s="300"/>
      <c r="EG33587" s="300"/>
      <c r="EH33587" s="300"/>
      <c r="EI33587" s="300"/>
      <c r="EJ33587" s="300"/>
      <c r="EK33587" s="300"/>
      <c r="EL33587" s="300"/>
      <c r="EM33587" s="300"/>
      <c r="EN33587" s="300"/>
      <c r="EO33587" s="300"/>
      <c r="EP33587" s="300"/>
      <c r="EQ33587" s="300"/>
      <c r="ER33587" s="300"/>
      <c r="ES33587" s="300"/>
      <c r="ET33587" s="300"/>
      <c r="EU33587" s="300"/>
      <c r="EV33587" s="300"/>
      <c r="EW33587" s="300"/>
      <c r="EX33587" s="300"/>
      <c r="EY33587" s="300"/>
      <c r="EZ33587" s="300"/>
      <c r="FA33587" s="300"/>
      <c r="FB33587" s="300"/>
      <c r="FC33587" s="300"/>
      <c r="FD33587" s="300"/>
      <c r="FE33587" s="300"/>
      <c r="FF33587" s="300"/>
      <c r="FG33587" s="300"/>
      <c r="FH33587" s="300"/>
      <c r="FI33587" s="300"/>
      <c r="FJ33587" s="300"/>
      <c r="FK33587" s="300"/>
      <c r="FL33587" s="300"/>
      <c r="FM33587" s="300"/>
      <c r="FN33587" s="300"/>
      <c r="FO33587" s="300"/>
      <c r="FP33587" s="300"/>
      <c r="FQ33587" s="300"/>
      <c r="FR33587" s="300"/>
      <c r="FS33587" s="300"/>
      <c r="FT33587" s="300"/>
      <c r="FU33587" s="300"/>
      <c r="FV33587" s="300"/>
      <c r="FW33587" s="300"/>
      <c r="FX33587" s="300"/>
      <c r="FY33587" s="300"/>
      <c r="FZ33587" s="300"/>
      <c r="GA33587" s="300"/>
      <c r="GB33587" s="300"/>
      <c r="GC33587" s="300"/>
      <c r="GD33587" s="300"/>
      <c r="GE33587" s="300"/>
      <c r="GF33587" s="300"/>
      <c r="GG33587" s="300"/>
      <c r="GH33587" s="300"/>
      <c r="GI33587" s="300"/>
      <c r="GJ33587" s="300"/>
      <c r="GK33587" s="300"/>
    </row>
    <row r="33588" spans="4:193" x14ac:dyDescent="0.25">
      <c r="D33588" s="300"/>
      <c r="J33588" s="300"/>
      <c r="K33588" s="300"/>
      <c r="L33588" s="300"/>
      <c r="M33588" s="300"/>
      <c r="N33588" s="300"/>
      <c r="O33588" s="300"/>
      <c r="P33588" s="300"/>
      <c r="Q33588" s="300"/>
      <c r="R33588" s="300"/>
      <c r="S33588" s="300"/>
      <c r="T33588" s="300"/>
      <c r="U33588" s="300"/>
      <c r="V33588" s="300"/>
      <c r="W33588" s="300"/>
      <c r="X33588" s="300"/>
      <c r="Y33588" s="300"/>
      <c r="Z33588" s="300"/>
      <c r="AA33588" s="300"/>
      <c r="AB33588" s="300"/>
      <c r="AC33588" s="300"/>
      <c r="AD33588" s="300"/>
      <c r="AE33588" s="300"/>
      <c r="AF33588" s="300"/>
      <c r="AG33588" s="300"/>
      <c r="AH33588" s="300"/>
      <c r="AI33588" s="300"/>
      <c r="AJ33588" s="300"/>
      <c r="AK33588" s="300"/>
      <c r="AL33588" s="300"/>
      <c r="AM33588" s="300"/>
      <c r="AN33588" s="300"/>
      <c r="AO33588" s="300"/>
      <c r="AP33588" s="300"/>
      <c r="AQ33588" s="300"/>
      <c r="AR33588" s="300"/>
      <c r="AS33588" s="300"/>
      <c r="AT33588" s="300"/>
      <c r="AU33588" s="300"/>
      <c r="AV33588" s="300"/>
      <c r="AW33588" s="300"/>
      <c r="AX33588" s="300"/>
      <c r="AY33588" s="300"/>
      <c r="AZ33588" s="300"/>
      <c r="BA33588" s="300"/>
      <c r="BB33588" s="300"/>
      <c r="BC33588" s="300"/>
      <c r="BD33588" s="300"/>
      <c r="BE33588" s="300"/>
      <c r="BF33588" s="300"/>
      <c r="BG33588" s="300"/>
      <c r="BH33588" s="300"/>
      <c r="BI33588" s="300"/>
      <c r="BJ33588" s="300"/>
      <c r="BK33588" s="300"/>
      <c r="BL33588" s="300"/>
      <c r="BM33588" s="300"/>
      <c r="BN33588" s="300"/>
      <c r="BO33588" s="300"/>
      <c r="BP33588" s="300"/>
      <c r="BQ33588" s="300"/>
      <c r="BR33588" s="300"/>
      <c r="BS33588" s="300"/>
      <c r="BT33588" s="300"/>
      <c r="BU33588" s="300"/>
      <c r="BV33588" s="300"/>
      <c r="BW33588" s="300"/>
      <c r="BX33588" s="300"/>
      <c r="BY33588" s="300"/>
      <c r="BZ33588" s="300"/>
      <c r="CA33588" s="300"/>
      <c r="CB33588" s="300"/>
      <c r="CC33588" s="300"/>
      <c r="CD33588" s="300"/>
      <c r="CE33588" s="300"/>
      <c r="CF33588" s="300"/>
      <c r="CG33588" s="300"/>
      <c r="CH33588" s="300"/>
      <c r="CI33588" s="300"/>
      <c r="CJ33588" s="300"/>
      <c r="CK33588" s="300"/>
      <c r="CL33588" s="300"/>
      <c r="CM33588" s="300"/>
      <c r="CN33588" s="300"/>
      <c r="CO33588" s="300"/>
      <c r="CP33588" s="300"/>
      <c r="CQ33588" s="300"/>
      <c r="CR33588" s="300"/>
      <c r="CS33588" s="300"/>
      <c r="CT33588" s="300"/>
      <c r="CU33588" s="300"/>
      <c r="CV33588" s="300"/>
      <c r="CW33588" s="300"/>
      <c r="CX33588" s="300"/>
      <c r="CY33588" s="300"/>
      <c r="CZ33588" s="300"/>
      <c r="DA33588" s="300"/>
      <c r="DB33588" s="300"/>
      <c r="DC33588" s="300"/>
      <c r="DD33588" s="300"/>
      <c r="DE33588" s="300"/>
      <c r="DF33588" s="300"/>
      <c r="DG33588" s="300"/>
      <c r="DH33588" s="300"/>
      <c r="DI33588" s="300"/>
      <c r="DJ33588" s="300"/>
      <c r="DK33588" s="300"/>
      <c r="DL33588" s="300"/>
      <c r="DM33588" s="300"/>
      <c r="DN33588" s="300"/>
      <c r="DO33588" s="300"/>
      <c r="DP33588" s="300"/>
      <c r="DQ33588" s="300"/>
      <c r="DR33588" s="300"/>
      <c r="DS33588" s="300"/>
      <c r="DT33588" s="300"/>
      <c r="DU33588" s="300"/>
      <c r="DV33588" s="300"/>
      <c r="DW33588" s="300"/>
      <c r="DX33588" s="300"/>
      <c r="DY33588" s="300"/>
      <c r="DZ33588" s="300"/>
      <c r="EA33588" s="300"/>
      <c r="EB33588" s="300"/>
      <c r="EC33588" s="300"/>
      <c r="ED33588" s="300"/>
      <c r="EE33588" s="300"/>
      <c r="EF33588" s="300"/>
      <c r="EG33588" s="300"/>
      <c r="EH33588" s="300"/>
      <c r="EI33588" s="300"/>
      <c r="EJ33588" s="300"/>
      <c r="EK33588" s="300"/>
      <c r="EL33588" s="300"/>
      <c r="EM33588" s="300"/>
      <c r="EN33588" s="300"/>
      <c r="EO33588" s="300"/>
      <c r="EP33588" s="300"/>
      <c r="EQ33588" s="300"/>
      <c r="ER33588" s="300"/>
      <c r="ES33588" s="300"/>
      <c r="ET33588" s="300"/>
      <c r="EU33588" s="300"/>
      <c r="EV33588" s="300"/>
      <c r="EW33588" s="300"/>
      <c r="EX33588" s="300"/>
      <c r="EY33588" s="300"/>
      <c r="EZ33588" s="300"/>
      <c r="FA33588" s="300"/>
      <c r="FB33588" s="300"/>
      <c r="FC33588" s="300"/>
      <c r="FD33588" s="300"/>
      <c r="FE33588" s="300"/>
      <c r="FF33588" s="300"/>
      <c r="FG33588" s="300"/>
      <c r="FH33588" s="300"/>
      <c r="FI33588" s="300"/>
      <c r="FJ33588" s="300"/>
      <c r="FK33588" s="300"/>
      <c r="FL33588" s="300"/>
      <c r="FM33588" s="300"/>
      <c r="FN33588" s="300"/>
      <c r="FO33588" s="300"/>
      <c r="FP33588" s="300"/>
      <c r="FQ33588" s="300"/>
      <c r="FR33588" s="300"/>
      <c r="FS33588" s="300"/>
      <c r="FT33588" s="300"/>
      <c r="FU33588" s="300"/>
      <c r="FV33588" s="300"/>
      <c r="FW33588" s="300"/>
      <c r="FX33588" s="300"/>
      <c r="FY33588" s="300"/>
      <c r="FZ33588" s="300"/>
      <c r="GA33588" s="300"/>
      <c r="GB33588" s="300"/>
      <c r="GC33588" s="300"/>
      <c r="GD33588" s="300"/>
      <c r="GE33588" s="300"/>
      <c r="GF33588" s="300"/>
      <c r="GG33588" s="300"/>
      <c r="GH33588" s="300"/>
      <c r="GI33588" s="300"/>
      <c r="GJ33588" s="300"/>
      <c r="GK33588" s="300"/>
    </row>
    <row r="33589" spans="4:193" x14ac:dyDescent="0.25">
      <c r="D33589" s="300"/>
      <c r="J33589" s="300"/>
      <c r="K33589" s="300"/>
      <c r="L33589" s="300"/>
      <c r="M33589" s="300"/>
      <c r="N33589" s="300"/>
      <c r="O33589" s="300"/>
      <c r="P33589" s="300"/>
      <c r="Q33589" s="300"/>
      <c r="R33589" s="300"/>
      <c r="S33589" s="300"/>
      <c r="T33589" s="300"/>
      <c r="U33589" s="300"/>
      <c r="V33589" s="300"/>
      <c r="W33589" s="300"/>
      <c r="X33589" s="300"/>
      <c r="Y33589" s="300"/>
      <c r="Z33589" s="300"/>
      <c r="AA33589" s="300"/>
      <c r="AB33589" s="300"/>
      <c r="AC33589" s="300"/>
      <c r="AD33589" s="300"/>
      <c r="AE33589" s="300"/>
      <c r="AF33589" s="300"/>
      <c r="AG33589" s="300"/>
      <c r="AH33589" s="300"/>
      <c r="AI33589" s="300"/>
      <c r="AJ33589" s="300"/>
      <c r="AK33589" s="300"/>
      <c r="AL33589" s="300"/>
      <c r="AM33589" s="300"/>
      <c r="AN33589" s="300"/>
      <c r="AO33589" s="300"/>
      <c r="AP33589" s="300"/>
      <c r="AQ33589" s="300"/>
      <c r="AR33589" s="300"/>
      <c r="AS33589" s="300"/>
      <c r="AT33589" s="300"/>
      <c r="AU33589" s="300"/>
      <c r="AV33589" s="300"/>
      <c r="AW33589" s="300"/>
      <c r="AX33589" s="300"/>
      <c r="AY33589" s="300"/>
      <c r="AZ33589" s="300"/>
      <c r="BA33589" s="300"/>
      <c r="BB33589" s="300"/>
      <c r="BC33589" s="300"/>
      <c r="BD33589" s="300"/>
      <c r="BE33589" s="300"/>
      <c r="BF33589" s="300"/>
      <c r="BG33589" s="300"/>
      <c r="BH33589" s="300"/>
      <c r="BI33589" s="300"/>
      <c r="BJ33589" s="300"/>
      <c r="BK33589" s="300"/>
      <c r="BL33589" s="300"/>
      <c r="BM33589" s="300"/>
      <c r="BN33589" s="300"/>
      <c r="BO33589" s="300"/>
      <c r="BP33589" s="300"/>
      <c r="BQ33589" s="300"/>
      <c r="BR33589" s="300"/>
      <c r="BS33589" s="300"/>
      <c r="BT33589" s="300"/>
      <c r="BU33589" s="300"/>
      <c r="BV33589" s="300"/>
      <c r="BW33589" s="300"/>
      <c r="BX33589" s="300"/>
      <c r="BY33589" s="300"/>
      <c r="BZ33589" s="300"/>
      <c r="CA33589" s="300"/>
      <c r="CB33589" s="300"/>
      <c r="CC33589" s="300"/>
      <c r="CD33589" s="300"/>
      <c r="CE33589" s="300"/>
      <c r="CF33589" s="300"/>
      <c r="CG33589" s="300"/>
      <c r="CH33589" s="300"/>
      <c r="CI33589" s="300"/>
      <c r="CJ33589" s="300"/>
      <c r="CK33589" s="300"/>
      <c r="CL33589" s="300"/>
      <c r="CM33589" s="300"/>
      <c r="CN33589" s="300"/>
      <c r="CO33589" s="300"/>
      <c r="CP33589" s="300"/>
      <c r="CQ33589" s="300"/>
      <c r="CR33589" s="300"/>
      <c r="CS33589" s="300"/>
      <c r="CT33589" s="300"/>
      <c r="CU33589" s="300"/>
      <c r="CV33589" s="300"/>
      <c r="CW33589" s="300"/>
      <c r="CX33589" s="300"/>
      <c r="CY33589" s="300"/>
      <c r="CZ33589" s="300"/>
      <c r="DA33589" s="300"/>
      <c r="DB33589" s="300"/>
      <c r="DC33589" s="300"/>
      <c r="DD33589" s="300"/>
      <c r="DE33589" s="300"/>
      <c r="DF33589" s="300"/>
      <c r="DG33589" s="300"/>
      <c r="DH33589" s="300"/>
      <c r="DI33589" s="300"/>
      <c r="DJ33589" s="300"/>
      <c r="DK33589" s="300"/>
      <c r="DL33589" s="300"/>
      <c r="DM33589" s="300"/>
      <c r="DN33589" s="300"/>
      <c r="DO33589" s="300"/>
      <c r="DP33589" s="300"/>
      <c r="DQ33589" s="300"/>
      <c r="DR33589" s="300"/>
      <c r="DS33589" s="300"/>
      <c r="DT33589" s="300"/>
      <c r="DU33589" s="300"/>
      <c r="DV33589" s="300"/>
      <c r="DW33589" s="300"/>
      <c r="DX33589" s="300"/>
      <c r="DY33589" s="300"/>
      <c r="DZ33589" s="300"/>
      <c r="EA33589" s="300"/>
      <c r="EB33589" s="300"/>
      <c r="EC33589" s="300"/>
      <c r="ED33589" s="300"/>
      <c r="EE33589" s="300"/>
      <c r="EF33589" s="300"/>
      <c r="EG33589" s="300"/>
      <c r="EH33589" s="300"/>
      <c r="EI33589" s="300"/>
      <c r="EJ33589" s="300"/>
      <c r="EK33589" s="300"/>
      <c r="EL33589" s="300"/>
      <c r="EM33589" s="300"/>
      <c r="EN33589" s="300"/>
      <c r="EO33589" s="300"/>
      <c r="EP33589" s="300"/>
      <c r="EQ33589" s="300"/>
      <c r="ER33589" s="300"/>
      <c r="ES33589" s="300"/>
      <c r="ET33589" s="300"/>
      <c r="EU33589" s="300"/>
      <c r="EV33589" s="300"/>
      <c r="EW33589" s="300"/>
      <c r="EX33589" s="300"/>
      <c r="EY33589" s="300"/>
      <c r="EZ33589" s="300"/>
      <c r="FA33589" s="300"/>
      <c r="FB33589" s="300"/>
      <c r="FC33589" s="300"/>
      <c r="FD33589" s="300"/>
      <c r="FE33589" s="300"/>
      <c r="FF33589" s="300"/>
      <c r="FG33589" s="300"/>
      <c r="FH33589" s="300"/>
      <c r="FI33589" s="300"/>
      <c r="FJ33589" s="300"/>
      <c r="FK33589" s="300"/>
      <c r="FL33589" s="300"/>
      <c r="FM33589" s="300"/>
      <c r="FN33589" s="300"/>
      <c r="FO33589" s="300"/>
      <c r="FP33589" s="300"/>
      <c r="FQ33589" s="300"/>
      <c r="FR33589" s="300"/>
      <c r="FS33589" s="300"/>
      <c r="FT33589" s="300"/>
      <c r="FU33589" s="300"/>
      <c r="FV33589" s="300"/>
      <c r="FW33589" s="300"/>
      <c r="FX33589" s="300"/>
      <c r="FY33589" s="300"/>
      <c r="FZ33589" s="300"/>
      <c r="GA33589" s="300"/>
      <c r="GB33589" s="300"/>
      <c r="GC33589" s="300"/>
      <c r="GD33589" s="300"/>
      <c r="GE33589" s="300"/>
      <c r="GF33589" s="300"/>
      <c r="GG33589" s="300"/>
      <c r="GH33589" s="300"/>
      <c r="GI33589" s="300"/>
      <c r="GJ33589" s="300"/>
      <c r="GK33589" s="300"/>
    </row>
    <row r="33590" spans="4:193" x14ac:dyDescent="0.25">
      <c r="D33590" s="300"/>
      <c r="J33590" s="300"/>
      <c r="K33590" s="300"/>
      <c r="L33590" s="300"/>
      <c r="M33590" s="300"/>
      <c r="N33590" s="300"/>
      <c r="O33590" s="300"/>
      <c r="P33590" s="300"/>
      <c r="Q33590" s="300"/>
      <c r="R33590" s="300"/>
      <c r="S33590" s="300"/>
      <c r="T33590" s="300"/>
      <c r="U33590" s="300"/>
      <c r="V33590" s="300"/>
      <c r="W33590" s="300"/>
      <c r="X33590" s="300"/>
      <c r="Y33590" s="300"/>
      <c r="Z33590" s="300"/>
      <c r="AA33590" s="300"/>
      <c r="AB33590" s="300"/>
      <c r="AC33590" s="300"/>
      <c r="AD33590" s="300"/>
      <c r="AE33590" s="300"/>
      <c r="AF33590" s="300"/>
      <c r="AG33590" s="300"/>
      <c r="AH33590" s="300"/>
      <c r="AI33590" s="300"/>
      <c r="AJ33590" s="300"/>
      <c r="AK33590" s="300"/>
      <c r="AL33590" s="300"/>
      <c r="AM33590" s="300"/>
      <c r="AN33590" s="300"/>
      <c r="AO33590" s="300"/>
      <c r="AP33590" s="300"/>
      <c r="AQ33590" s="300"/>
      <c r="AR33590" s="300"/>
      <c r="AS33590" s="300"/>
      <c r="AT33590" s="300"/>
      <c r="AU33590" s="300"/>
      <c r="AV33590" s="300"/>
      <c r="AW33590" s="300"/>
      <c r="AX33590" s="300"/>
      <c r="AY33590" s="300"/>
      <c r="AZ33590" s="300"/>
      <c r="BA33590" s="300"/>
      <c r="BB33590" s="300"/>
      <c r="BC33590" s="300"/>
      <c r="BD33590" s="300"/>
      <c r="BE33590" s="300"/>
      <c r="BF33590" s="300"/>
      <c r="BG33590" s="300"/>
      <c r="BH33590" s="300"/>
      <c r="BI33590" s="300"/>
      <c r="BJ33590" s="300"/>
      <c r="BK33590" s="300"/>
      <c r="BL33590" s="300"/>
      <c r="BM33590" s="300"/>
      <c r="BN33590" s="300"/>
      <c r="BO33590" s="300"/>
      <c r="BP33590" s="300"/>
      <c r="BQ33590" s="300"/>
      <c r="BR33590" s="300"/>
      <c r="BS33590" s="300"/>
      <c r="BT33590" s="300"/>
      <c r="BU33590" s="300"/>
      <c r="BV33590" s="300"/>
      <c r="BW33590" s="300"/>
      <c r="BX33590" s="300"/>
      <c r="BY33590" s="300"/>
      <c r="BZ33590" s="300"/>
      <c r="CA33590" s="300"/>
      <c r="CB33590" s="300"/>
      <c r="CC33590" s="300"/>
      <c r="CD33590" s="300"/>
      <c r="CE33590" s="300"/>
      <c r="CF33590" s="300"/>
      <c r="CG33590" s="300"/>
      <c r="CH33590" s="300"/>
      <c r="CI33590" s="300"/>
      <c r="CJ33590" s="300"/>
      <c r="CK33590" s="300"/>
      <c r="CL33590" s="300"/>
      <c r="CM33590" s="300"/>
      <c r="CN33590" s="300"/>
      <c r="CO33590" s="300"/>
      <c r="CP33590" s="300"/>
      <c r="CQ33590" s="300"/>
      <c r="CR33590" s="300"/>
      <c r="CS33590" s="300"/>
      <c r="CT33590" s="300"/>
      <c r="CU33590" s="300"/>
      <c r="CV33590" s="300"/>
      <c r="CW33590" s="300"/>
      <c r="CX33590" s="300"/>
      <c r="CY33590" s="300"/>
      <c r="CZ33590" s="300"/>
      <c r="DA33590" s="300"/>
      <c r="DB33590" s="300"/>
      <c r="DC33590" s="300"/>
      <c r="DD33590" s="300"/>
      <c r="DE33590" s="300"/>
      <c r="DF33590" s="300"/>
      <c r="DG33590" s="300"/>
      <c r="DH33590" s="300"/>
      <c r="DI33590" s="300"/>
      <c r="DJ33590" s="300"/>
      <c r="DK33590" s="300"/>
      <c r="DL33590" s="300"/>
      <c r="DM33590" s="300"/>
      <c r="DN33590" s="300"/>
      <c r="DO33590" s="300"/>
      <c r="DP33590" s="300"/>
      <c r="DQ33590" s="300"/>
      <c r="DR33590" s="300"/>
      <c r="DS33590" s="300"/>
      <c r="DT33590" s="300"/>
      <c r="DU33590" s="300"/>
      <c r="DV33590" s="300"/>
      <c r="DW33590" s="300"/>
      <c r="DX33590" s="300"/>
      <c r="DY33590" s="300"/>
      <c r="DZ33590" s="300"/>
      <c r="EA33590" s="300"/>
      <c r="EB33590" s="300"/>
      <c r="EC33590" s="300"/>
      <c r="ED33590" s="300"/>
      <c r="EE33590" s="300"/>
      <c r="EF33590" s="300"/>
      <c r="EG33590" s="300"/>
      <c r="EH33590" s="300"/>
      <c r="EI33590" s="300"/>
      <c r="EJ33590" s="300"/>
      <c r="EK33590" s="300"/>
      <c r="EL33590" s="300"/>
      <c r="EM33590" s="300"/>
      <c r="EN33590" s="300"/>
      <c r="EO33590" s="300"/>
      <c r="EP33590" s="300"/>
      <c r="EQ33590" s="300"/>
      <c r="ER33590" s="300"/>
      <c r="ES33590" s="300"/>
      <c r="ET33590" s="300"/>
      <c r="EU33590" s="300"/>
      <c r="EV33590" s="300"/>
      <c r="EW33590" s="300"/>
      <c r="EX33590" s="300"/>
      <c r="EY33590" s="300"/>
      <c r="EZ33590" s="300"/>
      <c r="FA33590" s="300"/>
      <c r="FB33590" s="300"/>
      <c r="FC33590" s="300"/>
      <c r="FD33590" s="300"/>
      <c r="FE33590" s="300"/>
      <c r="FF33590" s="300"/>
      <c r="FG33590" s="300"/>
      <c r="FH33590" s="300"/>
      <c r="FI33590" s="300"/>
      <c r="FJ33590" s="300"/>
      <c r="FK33590" s="300"/>
      <c r="FL33590" s="300"/>
      <c r="FM33590" s="300"/>
      <c r="FN33590" s="300"/>
      <c r="FO33590" s="300"/>
      <c r="FP33590" s="300"/>
      <c r="FQ33590" s="300"/>
      <c r="FR33590" s="300"/>
      <c r="FS33590" s="300"/>
      <c r="FT33590" s="300"/>
      <c r="FU33590" s="300"/>
      <c r="FV33590" s="300"/>
      <c r="FW33590" s="300"/>
      <c r="FX33590" s="300"/>
      <c r="FY33590" s="300"/>
      <c r="FZ33590" s="300"/>
      <c r="GA33590" s="300"/>
      <c r="GB33590" s="300"/>
      <c r="GC33590" s="300"/>
      <c r="GD33590" s="300"/>
      <c r="GE33590" s="300"/>
      <c r="GF33590" s="300"/>
      <c r="GG33590" s="300"/>
      <c r="GH33590" s="300"/>
      <c r="GI33590" s="300"/>
      <c r="GJ33590" s="300"/>
      <c r="GK33590" s="300"/>
    </row>
    <row r="33591" spans="4:193" x14ac:dyDescent="0.25">
      <c r="D33591" s="300"/>
      <c r="J33591" s="300"/>
      <c r="K33591" s="300"/>
      <c r="L33591" s="300"/>
      <c r="M33591" s="300"/>
      <c r="N33591" s="300"/>
      <c r="O33591" s="300"/>
      <c r="P33591" s="300"/>
      <c r="Q33591" s="300"/>
      <c r="R33591" s="300"/>
      <c r="S33591" s="300"/>
      <c r="T33591" s="300"/>
      <c r="U33591" s="300"/>
      <c r="V33591" s="300"/>
      <c r="W33591" s="300"/>
      <c r="X33591" s="300"/>
      <c r="Y33591" s="300"/>
      <c r="Z33591" s="300"/>
      <c r="AA33591" s="300"/>
      <c r="AB33591" s="300"/>
      <c r="AC33591" s="300"/>
      <c r="AD33591" s="300"/>
      <c r="AE33591" s="300"/>
      <c r="AF33591" s="300"/>
      <c r="AG33591" s="300"/>
      <c r="AH33591" s="300"/>
      <c r="AI33591" s="300"/>
      <c r="AJ33591" s="300"/>
      <c r="AK33591" s="300"/>
      <c r="AL33591" s="300"/>
      <c r="AM33591" s="300"/>
      <c r="AN33591" s="300"/>
      <c r="AO33591" s="300"/>
      <c r="AP33591" s="300"/>
      <c r="AQ33591" s="300"/>
      <c r="AR33591" s="300"/>
      <c r="AS33591" s="300"/>
      <c r="AT33591" s="300"/>
      <c r="AU33591" s="300"/>
      <c r="AV33591" s="300"/>
      <c r="AW33591" s="300"/>
      <c r="AX33591" s="300"/>
      <c r="AY33591" s="300"/>
      <c r="AZ33591" s="300"/>
      <c r="BA33591" s="300"/>
      <c r="BB33591" s="300"/>
      <c r="BC33591" s="300"/>
      <c r="BD33591" s="300"/>
      <c r="BE33591" s="300"/>
      <c r="BF33591" s="300"/>
      <c r="BG33591" s="300"/>
      <c r="BH33591" s="300"/>
      <c r="BI33591" s="300"/>
      <c r="BJ33591" s="300"/>
      <c r="BK33591" s="300"/>
      <c r="BL33591" s="300"/>
      <c r="BM33591" s="300"/>
      <c r="BN33591" s="300"/>
      <c r="BO33591" s="300"/>
      <c r="BP33591" s="300"/>
      <c r="BQ33591" s="300"/>
      <c r="BR33591" s="300"/>
      <c r="BS33591" s="300"/>
      <c r="BT33591" s="300"/>
      <c r="BU33591" s="300"/>
      <c r="BV33591" s="300"/>
      <c r="BW33591" s="300"/>
      <c r="BX33591" s="300"/>
      <c r="BY33591" s="300"/>
      <c r="BZ33591" s="300"/>
      <c r="CA33591" s="300"/>
      <c r="CB33591" s="300"/>
      <c r="CC33591" s="300"/>
      <c r="CD33591" s="300"/>
      <c r="CE33591" s="300"/>
      <c r="CF33591" s="300"/>
      <c r="CG33591" s="300"/>
      <c r="CH33591" s="300"/>
      <c r="CI33591" s="300"/>
      <c r="CJ33591" s="300"/>
      <c r="CK33591" s="300"/>
      <c r="CL33591" s="300"/>
      <c r="CM33591" s="300"/>
      <c r="CN33591" s="300"/>
      <c r="CO33591" s="300"/>
      <c r="CP33591" s="300"/>
      <c r="CQ33591" s="300"/>
      <c r="CR33591" s="300"/>
      <c r="CS33591" s="300"/>
      <c r="CT33591" s="300"/>
      <c r="CU33591" s="300"/>
      <c r="CV33591" s="300"/>
      <c r="CW33591" s="300"/>
      <c r="CX33591" s="300"/>
      <c r="CY33591" s="300"/>
      <c r="CZ33591" s="300"/>
      <c r="DA33591" s="300"/>
      <c r="DB33591" s="300"/>
      <c r="DC33591" s="300"/>
      <c r="DD33591" s="300"/>
      <c r="DE33591" s="300"/>
      <c r="DF33591" s="300"/>
      <c r="DG33591" s="300"/>
      <c r="DH33591" s="300"/>
      <c r="DI33591" s="300"/>
      <c r="DJ33591" s="300"/>
      <c r="DK33591" s="300"/>
      <c r="DL33591" s="300"/>
      <c r="DM33591" s="300"/>
      <c r="DN33591" s="300"/>
      <c r="DO33591" s="300"/>
      <c r="DP33591" s="300"/>
      <c r="DQ33591" s="300"/>
      <c r="DR33591" s="300"/>
      <c r="DS33591" s="300"/>
      <c r="DT33591" s="300"/>
      <c r="DU33591" s="300"/>
      <c r="DV33591" s="300"/>
      <c r="DW33591" s="300"/>
      <c r="DX33591" s="300"/>
      <c r="DY33591" s="300"/>
      <c r="DZ33591" s="300"/>
      <c r="EA33591" s="300"/>
      <c r="EB33591" s="300"/>
      <c r="EC33591" s="300"/>
      <c r="ED33591" s="300"/>
      <c r="EE33591" s="300"/>
      <c r="EF33591" s="300"/>
      <c r="EG33591" s="300"/>
      <c r="EH33591" s="300"/>
      <c r="EI33591" s="300"/>
      <c r="EJ33591" s="300"/>
      <c r="EK33591" s="300"/>
      <c r="EL33591" s="300"/>
      <c r="EM33591" s="300"/>
      <c r="EN33591" s="300"/>
      <c r="EO33591" s="300"/>
      <c r="EP33591" s="300"/>
      <c r="EQ33591" s="300"/>
      <c r="ER33591" s="300"/>
      <c r="ES33591" s="300"/>
      <c r="ET33591" s="300"/>
      <c r="EU33591" s="300"/>
      <c r="EV33591" s="300"/>
      <c r="EW33591" s="300"/>
      <c r="EX33591" s="300"/>
      <c r="EY33591" s="300"/>
      <c r="EZ33591" s="300"/>
      <c r="FA33591" s="300"/>
      <c r="FB33591" s="300"/>
      <c r="FC33591" s="300"/>
      <c r="FD33591" s="300"/>
      <c r="FE33591" s="300"/>
      <c r="FF33591" s="300"/>
      <c r="FG33591" s="300"/>
      <c r="FH33591" s="300"/>
      <c r="FI33591" s="300"/>
      <c r="FJ33591" s="300"/>
      <c r="FK33591" s="300"/>
      <c r="FL33591" s="300"/>
      <c r="FM33591" s="300"/>
      <c r="FN33591" s="300"/>
      <c r="FO33591" s="300"/>
      <c r="FP33591" s="300"/>
      <c r="FQ33591" s="300"/>
      <c r="FR33591" s="300"/>
      <c r="FS33591" s="300"/>
      <c r="FT33591" s="300"/>
      <c r="FU33591" s="300"/>
      <c r="FV33591" s="300"/>
      <c r="FW33591" s="300"/>
      <c r="FX33591" s="300"/>
      <c r="FY33591" s="300"/>
      <c r="FZ33591" s="300"/>
      <c r="GA33591" s="300"/>
      <c r="GB33591" s="300"/>
      <c r="GC33591" s="300"/>
      <c r="GD33591" s="300"/>
      <c r="GE33591" s="300"/>
      <c r="GF33591" s="300"/>
      <c r="GG33591" s="300"/>
      <c r="GH33591" s="300"/>
      <c r="GI33591" s="300"/>
      <c r="GJ33591" s="300"/>
      <c r="GK33591" s="300"/>
    </row>
    <row r="33592" spans="4:193" x14ac:dyDescent="0.25">
      <c r="D33592" s="300"/>
      <c r="J33592" s="300"/>
      <c r="K33592" s="300"/>
      <c r="L33592" s="300"/>
      <c r="M33592" s="300"/>
      <c r="N33592" s="300"/>
      <c r="O33592" s="300"/>
      <c r="P33592" s="300"/>
      <c r="Q33592" s="300"/>
      <c r="R33592" s="300"/>
      <c r="S33592" s="300"/>
      <c r="T33592" s="300"/>
      <c r="U33592" s="300"/>
      <c r="V33592" s="300"/>
      <c r="W33592" s="300"/>
      <c r="X33592" s="300"/>
      <c r="Y33592" s="300"/>
      <c r="Z33592" s="300"/>
      <c r="AA33592" s="300"/>
      <c r="AB33592" s="300"/>
      <c r="AC33592" s="300"/>
      <c r="AD33592" s="300"/>
      <c r="AE33592" s="300"/>
      <c r="AF33592" s="300"/>
      <c r="AG33592" s="300"/>
      <c r="AH33592" s="300"/>
      <c r="AI33592" s="300"/>
      <c r="AJ33592" s="300"/>
      <c r="AK33592" s="300"/>
      <c r="AL33592" s="300"/>
      <c r="AM33592" s="300"/>
      <c r="AN33592" s="300"/>
      <c r="AO33592" s="300"/>
      <c r="AP33592" s="300"/>
      <c r="AQ33592" s="300"/>
      <c r="AR33592" s="300"/>
      <c r="AS33592" s="300"/>
      <c r="AT33592" s="300"/>
      <c r="AU33592" s="300"/>
      <c r="AV33592" s="300"/>
      <c r="AW33592" s="300"/>
      <c r="AX33592" s="300"/>
      <c r="AY33592" s="300"/>
      <c r="AZ33592" s="300"/>
      <c r="BA33592" s="300"/>
      <c r="BB33592" s="300"/>
      <c r="BC33592" s="300"/>
      <c r="BD33592" s="300"/>
      <c r="BE33592" s="300"/>
      <c r="BF33592" s="300"/>
      <c r="BG33592" s="300"/>
      <c r="BH33592" s="300"/>
      <c r="BI33592" s="300"/>
      <c r="BJ33592" s="300"/>
      <c r="BK33592" s="300"/>
      <c r="BL33592" s="300"/>
      <c r="BM33592" s="300"/>
      <c r="BN33592" s="300"/>
      <c r="BO33592" s="300"/>
      <c r="BP33592" s="300"/>
      <c r="BQ33592" s="300"/>
      <c r="BR33592" s="300"/>
      <c r="BS33592" s="300"/>
      <c r="BT33592" s="300"/>
      <c r="BU33592" s="300"/>
      <c r="BV33592" s="300"/>
      <c r="BW33592" s="300"/>
      <c r="BX33592" s="300"/>
      <c r="BY33592" s="300"/>
      <c r="BZ33592" s="300"/>
      <c r="CA33592" s="300"/>
      <c r="CB33592" s="300"/>
      <c r="CC33592" s="300"/>
      <c r="CD33592" s="300"/>
      <c r="CE33592" s="300"/>
      <c r="CF33592" s="300"/>
      <c r="CG33592" s="300"/>
      <c r="CH33592" s="300"/>
      <c r="CI33592" s="300"/>
      <c r="CJ33592" s="300"/>
      <c r="CK33592" s="300"/>
      <c r="CL33592" s="300"/>
      <c r="CM33592" s="300"/>
      <c r="CN33592" s="300"/>
      <c r="CO33592" s="300"/>
      <c r="CP33592" s="300"/>
      <c r="CQ33592" s="300"/>
      <c r="CR33592" s="300"/>
      <c r="CS33592" s="300"/>
      <c r="CT33592" s="300"/>
      <c r="CU33592" s="300"/>
      <c r="CV33592" s="300"/>
      <c r="CW33592" s="300"/>
      <c r="CX33592" s="300"/>
      <c r="CY33592" s="300"/>
      <c r="CZ33592" s="300"/>
      <c r="DA33592" s="300"/>
      <c r="DB33592" s="300"/>
      <c r="DC33592" s="300"/>
      <c r="DD33592" s="300"/>
      <c r="DE33592" s="300"/>
      <c r="DF33592" s="300"/>
      <c r="DG33592" s="300"/>
      <c r="DH33592" s="300"/>
      <c r="DI33592" s="300"/>
      <c r="DJ33592" s="300"/>
      <c r="DK33592" s="300"/>
      <c r="DL33592" s="300"/>
      <c r="DM33592" s="300"/>
      <c r="DN33592" s="300"/>
      <c r="DO33592" s="300"/>
      <c r="DP33592" s="300"/>
      <c r="DQ33592" s="300"/>
      <c r="DR33592" s="300"/>
      <c r="DS33592" s="300"/>
      <c r="DT33592" s="300"/>
      <c r="DU33592" s="300"/>
      <c r="DV33592" s="300"/>
      <c r="DW33592" s="300"/>
      <c r="DX33592" s="300"/>
      <c r="DY33592" s="300"/>
      <c r="DZ33592" s="300"/>
      <c r="EA33592" s="300"/>
      <c r="EB33592" s="300"/>
      <c r="EC33592" s="300"/>
      <c r="ED33592" s="300"/>
      <c r="EE33592" s="300"/>
      <c r="EF33592" s="300"/>
      <c r="EG33592" s="300"/>
      <c r="EH33592" s="300"/>
      <c r="EI33592" s="300"/>
      <c r="EJ33592" s="300"/>
      <c r="EK33592" s="300"/>
      <c r="EL33592" s="300"/>
      <c r="EM33592" s="300"/>
      <c r="EN33592" s="300"/>
      <c r="EO33592" s="300"/>
      <c r="EP33592" s="300"/>
      <c r="EQ33592" s="300"/>
      <c r="ER33592" s="300"/>
      <c r="ES33592" s="300"/>
      <c r="ET33592" s="300"/>
      <c r="EU33592" s="300"/>
      <c r="EV33592" s="300"/>
      <c r="EW33592" s="300"/>
      <c r="EX33592" s="300"/>
      <c r="EY33592" s="300"/>
      <c r="EZ33592" s="300"/>
      <c r="FA33592" s="300"/>
      <c r="FB33592" s="300"/>
      <c r="FC33592" s="300"/>
      <c r="FD33592" s="300"/>
      <c r="FE33592" s="300"/>
      <c r="FF33592" s="300"/>
      <c r="FG33592" s="300"/>
      <c r="FH33592" s="300"/>
      <c r="FI33592" s="300"/>
      <c r="FJ33592" s="300"/>
      <c r="FK33592" s="300"/>
      <c r="FL33592" s="300"/>
      <c r="FM33592" s="300"/>
      <c r="FN33592" s="300"/>
      <c r="FO33592" s="300"/>
      <c r="FP33592" s="300"/>
      <c r="FQ33592" s="300"/>
      <c r="FR33592" s="300"/>
      <c r="FS33592" s="300"/>
      <c r="FT33592" s="300"/>
      <c r="FU33592" s="300"/>
      <c r="FV33592" s="300"/>
      <c r="FW33592" s="300"/>
      <c r="FX33592" s="300"/>
      <c r="FY33592" s="300"/>
      <c r="FZ33592" s="300"/>
      <c r="GA33592" s="300"/>
      <c r="GB33592" s="300"/>
      <c r="GC33592" s="300"/>
      <c r="GD33592" s="300"/>
      <c r="GE33592" s="300"/>
      <c r="GF33592" s="300"/>
      <c r="GG33592" s="300"/>
      <c r="GH33592" s="300"/>
      <c r="GI33592" s="300"/>
      <c r="GJ33592" s="300"/>
      <c r="GK33592" s="300"/>
    </row>
    <row r="33593" spans="4:193" x14ac:dyDescent="0.25">
      <c r="D33593" s="300"/>
      <c r="J33593" s="300"/>
      <c r="K33593" s="300"/>
      <c r="L33593" s="300"/>
      <c r="M33593" s="300"/>
      <c r="N33593" s="300"/>
      <c r="O33593" s="300"/>
      <c r="P33593" s="300"/>
      <c r="Q33593" s="300"/>
      <c r="R33593" s="300"/>
      <c r="S33593" s="300"/>
      <c r="T33593" s="300"/>
      <c r="U33593" s="300"/>
      <c r="V33593" s="300"/>
      <c r="W33593" s="300"/>
      <c r="X33593" s="300"/>
      <c r="Y33593" s="300"/>
      <c r="Z33593" s="300"/>
      <c r="AA33593" s="300"/>
      <c r="AB33593" s="300"/>
      <c r="AC33593" s="300"/>
      <c r="AD33593" s="300"/>
      <c r="AE33593" s="300"/>
      <c r="AF33593" s="300"/>
      <c r="AG33593" s="300"/>
      <c r="AH33593" s="300"/>
      <c r="AI33593" s="300"/>
      <c r="AJ33593" s="300"/>
      <c r="AK33593" s="300"/>
      <c r="AL33593" s="300"/>
      <c r="AM33593" s="300"/>
      <c r="AN33593" s="300"/>
      <c r="AO33593" s="300"/>
      <c r="AP33593" s="300"/>
      <c r="AQ33593" s="300"/>
      <c r="AR33593" s="300"/>
      <c r="AS33593" s="300"/>
      <c r="AT33593" s="300"/>
      <c r="AU33593" s="300"/>
      <c r="AV33593" s="300"/>
      <c r="AW33593" s="300"/>
      <c r="AX33593" s="300"/>
      <c r="AY33593" s="300"/>
      <c r="AZ33593" s="300"/>
      <c r="BA33593" s="300"/>
      <c r="BB33593" s="300"/>
      <c r="BC33593" s="300"/>
      <c r="BD33593" s="300"/>
      <c r="BE33593" s="300"/>
      <c r="BF33593" s="300"/>
      <c r="BG33593" s="300"/>
      <c r="BH33593" s="300"/>
      <c r="BI33593" s="300"/>
      <c r="BJ33593" s="300"/>
      <c r="BK33593" s="300"/>
      <c r="BL33593" s="300"/>
      <c r="BM33593" s="300"/>
      <c r="BN33593" s="300"/>
      <c r="BO33593" s="300"/>
      <c r="BP33593" s="300"/>
      <c r="BQ33593" s="300"/>
      <c r="BR33593" s="300"/>
      <c r="BS33593" s="300"/>
      <c r="BT33593" s="300"/>
      <c r="BU33593" s="300"/>
      <c r="BV33593" s="300"/>
      <c r="BW33593" s="300"/>
      <c r="BX33593" s="300"/>
      <c r="BY33593" s="300"/>
      <c r="BZ33593" s="300"/>
      <c r="CA33593" s="300"/>
      <c r="CB33593" s="300"/>
      <c r="CC33593" s="300"/>
      <c r="CD33593" s="300"/>
      <c r="CE33593" s="300"/>
      <c r="CF33593" s="300"/>
      <c r="CG33593" s="300"/>
      <c r="CH33593" s="300"/>
      <c r="CI33593" s="300"/>
      <c r="CJ33593" s="300"/>
      <c r="CK33593" s="300"/>
      <c r="CL33593" s="300"/>
      <c r="CM33593" s="300"/>
      <c r="CN33593" s="300"/>
      <c r="CO33593" s="300"/>
      <c r="CP33593" s="300"/>
      <c r="CQ33593" s="300"/>
      <c r="CR33593" s="300"/>
      <c r="CS33593" s="300"/>
      <c r="CT33593" s="300"/>
      <c r="CU33593" s="300"/>
      <c r="CV33593" s="300"/>
      <c r="CW33593" s="300"/>
      <c r="CX33593" s="300"/>
      <c r="CY33593" s="300"/>
      <c r="CZ33593" s="300"/>
      <c r="DA33593" s="300"/>
      <c r="DB33593" s="300"/>
      <c r="DC33593" s="300"/>
      <c r="DD33593" s="300"/>
      <c r="DE33593" s="300"/>
      <c r="DF33593" s="300"/>
      <c r="DG33593" s="300"/>
      <c r="DH33593" s="300"/>
      <c r="DI33593" s="300"/>
      <c r="DJ33593" s="300"/>
      <c r="DK33593" s="300"/>
      <c r="DL33593" s="300"/>
      <c r="DM33593" s="300"/>
      <c r="DN33593" s="300"/>
      <c r="DO33593" s="300"/>
      <c r="DP33593" s="300"/>
      <c r="DQ33593" s="300"/>
      <c r="DR33593" s="300"/>
      <c r="DS33593" s="300"/>
      <c r="DT33593" s="300"/>
      <c r="DU33593" s="300"/>
      <c r="DV33593" s="300"/>
      <c r="DW33593" s="300"/>
      <c r="DX33593" s="300"/>
      <c r="DY33593" s="300"/>
      <c r="DZ33593" s="300"/>
      <c r="EA33593" s="300"/>
      <c r="EB33593" s="300"/>
      <c r="EC33593" s="300"/>
      <c r="ED33593" s="300"/>
      <c r="EE33593" s="300"/>
      <c r="EF33593" s="300"/>
      <c r="EG33593" s="300"/>
      <c r="EH33593" s="300"/>
      <c r="EI33593" s="300"/>
      <c r="EJ33593" s="300"/>
      <c r="EK33593" s="300"/>
      <c r="EL33593" s="300"/>
      <c r="EM33593" s="300"/>
      <c r="EN33593" s="300"/>
      <c r="EO33593" s="300"/>
      <c r="EP33593" s="300"/>
      <c r="EQ33593" s="300"/>
      <c r="ER33593" s="300"/>
      <c r="ES33593" s="300"/>
      <c r="ET33593" s="300"/>
      <c r="EU33593" s="300"/>
      <c r="EV33593" s="300"/>
      <c r="EW33593" s="300"/>
      <c r="EX33593" s="300"/>
      <c r="EY33593" s="300"/>
      <c r="EZ33593" s="300"/>
      <c r="FA33593" s="300"/>
      <c r="FB33593" s="300"/>
      <c r="FC33593" s="300"/>
      <c r="FD33593" s="300"/>
      <c r="FE33593" s="300"/>
      <c r="FF33593" s="300"/>
      <c r="FG33593" s="300"/>
      <c r="FH33593" s="300"/>
      <c r="FI33593" s="300"/>
      <c r="FJ33593" s="300"/>
      <c r="FK33593" s="300"/>
      <c r="FL33593" s="300"/>
      <c r="FM33593" s="300"/>
      <c r="FN33593" s="300"/>
      <c r="FO33593" s="300"/>
      <c r="FP33593" s="300"/>
      <c r="FQ33593" s="300"/>
      <c r="FR33593" s="300"/>
      <c r="FS33593" s="300"/>
      <c r="FT33593" s="300"/>
      <c r="FU33593" s="300"/>
      <c r="FV33593" s="300"/>
      <c r="FW33593" s="300"/>
      <c r="FX33593" s="300"/>
      <c r="FY33593" s="300"/>
      <c r="FZ33593" s="300"/>
      <c r="GA33593" s="300"/>
      <c r="GB33593" s="300"/>
      <c r="GC33593" s="300"/>
      <c r="GD33593" s="300"/>
      <c r="GE33593" s="300"/>
      <c r="GF33593" s="300"/>
      <c r="GG33593" s="300"/>
      <c r="GH33593" s="300"/>
      <c r="GI33593" s="300"/>
      <c r="GJ33593" s="300"/>
      <c r="GK33593" s="300"/>
    </row>
    <row r="33594" spans="4:193" x14ac:dyDescent="0.25">
      <c r="D33594" s="300"/>
      <c r="J33594" s="300"/>
      <c r="K33594" s="300"/>
      <c r="L33594" s="300"/>
      <c r="M33594" s="300"/>
      <c r="N33594" s="300"/>
      <c r="O33594" s="300"/>
      <c r="P33594" s="300"/>
      <c r="Q33594" s="300"/>
      <c r="R33594" s="300"/>
      <c r="S33594" s="300"/>
      <c r="T33594" s="300"/>
      <c r="U33594" s="300"/>
      <c r="V33594" s="300"/>
      <c r="W33594" s="300"/>
      <c r="X33594" s="300"/>
      <c r="Y33594" s="300"/>
      <c r="Z33594" s="300"/>
      <c r="AA33594" s="300"/>
      <c r="AB33594" s="300"/>
      <c r="AC33594" s="300"/>
      <c r="AD33594" s="300"/>
      <c r="AE33594" s="300"/>
      <c r="AF33594" s="300"/>
      <c r="AG33594" s="300"/>
      <c r="AH33594" s="300"/>
      <c r="AI33594" s="300"/>
      <c r="AJ33594" s="300"/>
      <c r="AK33594" s="300"/>
      <c r="AL33594" s="300"/>
      <c r="AM33594" s="300"/>
      <c r="AN33594" s="300"/>
      <c r="AO33594" s="300"/>
      <c r="AP33594" s="300"/>
      <c r="AQ33594" s="300"/>
      <c r="AR33594" s="300"/>
      <c r="AS33594" s="300"/>
      <c r="AT33594" s="300"/>
      <c r="AU33594" s="300"/>
      <c r="AV33594" s="300"/>
      <c r="AW33594" s="300"/>
      <c r="AX33594" s="300"/>
      <c r="AY33594" s="300"/>
      <c r="AZ33594" s="300"/>
      <c r="BA33594" s="300"/>
      <c r="BB33594" s="300"/>
      <c r="BC33594" s="300"/>
      <c r="BD33594" s="300"/>
      <c r="BE33594" s="300"/>
      <c r="BF33594" s="300"/>
      <c r="BG33594" s="300"/>
      <c r="BH33594" s="300"/>
      <c r="BI33594" s="300"/>
      <c r="BJ33594" s="300"/>
      <c r="BK33594" s="300"/>
      <c r="BL33594" s="300"/>
      <c r="BM33594" s="300"/>
      <c r="BN33594" s="300"/>
      <c r="BO33594" s="300"/>
      <c r="BP33594" s="300"/>
      <c r="BQ33594" s="300"/>
      <c r="BR33594" s="300"/>
      <c r="BS33594" s="300"/>
      <c r="BT33594" s="300"/>
      <c r="BU33594" s="300"/>
      <c r="BV33594" s="300"/>
      <c r="BW33594" s="300"/>
      <c r="BX33594" s="300"/>
      <c r="BY33594" s="300"/>
      <c r="BZ33594" s="300"/>
      <c r="CA33594" s="300"/>
      <c r="CB33594" s="300"/>
      <c r="CC33594" s="300"/>
      <c r="CD33594" s="300"/>
      <c r="CE33594" s="300"/>
      <c r="CF33594" s="300"/>
      <c r="CG33594" s="300"/>
      <c r="CH33594" s="300"/>
      <c r="CI33594" s="300"/>
      <c r="CJ33594" s="300"/>
      <c r="CK33594" s="300"/>
      <c r="CL33594" s="300"/>
      <c r="CM33594" s="300"/>
      <c r="CN33594" s="300"/>
      <c r="CO33594" s="300"/>
      <c r="CP33594" s="300"/>
      <c r="CQ33594" s="300"/>
      <c r="CR33594" s="300"/>
      <c r="CS33594" s="300"/>
      <c r="CT33594" s="300"/>
      <c r="CU33594" s="300"/>
      <c r="CV33594" s="300"/>
      <c r="CW33594" s="300"/>
      <c r="CX33594" s="300"/>
      <c r="CY33594" s="300"/>
      <c r="CZ33594" s="300"/>
      <c r="DA33594" s="300"/>
      <c r="DB33594" s="300"/>
      <c r="DC33594" s="300"/>
      <c r="DD33594" s="300"/>
      <c r="DE33594" s="300"/>
      <c r="DF33594" s="300"/>
      <c r="DG33594" s="300"/>
      <c r="DH33594" s="300"/>
      <c r="DI33594" s="300"/>
      <c r="DJ33594" s="300"/>
      <c r="DK33594" s="300"/>
      <c r="DL33594" s="300"/>
      <c r="DM33594" s="300"/>
      <c r="DN33594" s="300"/>
      <c r="DO33594" s="300"/>
      <c r="DP33594" s="300"/>
      <c r="DQ33594" s="300"/>
      <c r="DR33594" s="300"/>
      <c r="DS33594" s="300"/>
      <c r="DT33594" s="300"/>
      <c r="DU33594" s="300"/>
      <c r="DV33594" s="300"/>
      <c r="DW33594" s="300"/>
      <c r="DX33594" s="300"/>
      <c r="DY33594" s="300"/>
      <c r="DZ33594" s="300"/>
      <c r="EA33594" s="300"/>
      <c r="EB33594" s="300"/>
      <c r="EC33594" s="300"/>
      <c r="ED33594" s="300"/>
      <c r="EE33594" s="300"/>
      <c r="EF33594" s="300"/>
      <c r="EG33594" s="300"/>
      <c r="EH33594" s="300"/>
      <c r="EI33594" s="300"/>
      <c r="EJ33594" s="300"/>
      <c r="EK33594" s="300"/>
      <c r="EL33594" s="300"/>
      <c r="EM33594" s="300"/>
      <c r="EN33594" s="300"/>
      <c r="EO33594" s="300"/>
      <c r="EP33594" s="300"/>
      <c r="EQ33594" s="300"/>
      <c r="ER33594" s="300"/>
      <c r="ES33594" s="300"/>
      <c r="ET33594" s="300"/>
      <c r="EU33594" s="300"/>
      <c r="EV33594" s="300"/>
      <c r="EW33594" s="300"/>
      <c r="EX33594" s="300"/>
      <c r="EY33594" s="300"/>
      <c r="EZ33594" s="300"/>
      <c r="FA33594" s="300"/>
      <c r="FB33594" s="300"/>
      <c r="FC33594" s="300"/>
      <c r="FD33594" s="300"/>
      <c r="FE33594" s="300"/>
      <c r="FF33594" s="300"/>
      <c r="FG33594" s="300"/>
      <c r="FH33594" s="300"/>
      <c r="FI33594" s="300"/>
      <c r="FJ33594" s="300"/>
      <c r="FK33594" s="300"/>
      <c r="FL33594" s="300"/>
      <c r="FM33594" s="300"/>
      <c r="FN33594" s="300"/>
      <c r="FO33594" s="300"/>
      <c r="FP33594" s="300"/>
      <c r="FQ33594" s="300"/>
      <c r="FR33594" s="300"/>
      <c r="FS33594" s="300"/>
      <c r="FT33594" s="300"/>
      <c r="FU33594" s="300"/>
      <c r="FV33594" s="300"/>
      <c r="FW33594" s="300"/>
      <c r="FX33594" s="300"/>
      <c r="FY33594" s="300"/>
      <c r="FZ33594" s="300"/>
      <c r="GA33594" s="300"/>
      <c r="GB33594" s="300"/>
      <c r="GC33594" s="300"/>
      <c r="GD33594" s="300"/>
      <c r="GE33594" s="300"/>
      <c r="GF33594" s="300"/>
      <c r="GG33594" s="300"/>
      <c r="GH33594" s="300"/>
      <c r="GI33594" s="300"/>
      <c r="GJ33594" s="300"/>
      <c r="GK33594" s="300"/>
    </row>
    <row r="33595" spans="4:193" x14ac:dyDescent="0.25">
      <c r="D33595" s="300"/>
      <c r="J33595" s="300"/>
      <c r="K33595" s="300"/>
      <c r="L33595" s="300"/>
      <c r="M33595" s="300"/>
      <c r="N33595" s="300"/>
      <c r="O33595" s="300"/>
      <c r="P33595" s="300"/>
      <c r="Q33595" s="300"/>
      <c r="R33595" s="300"/>
      <c r="S33595" s="300"/>
      <c r="T33595" s="300"/>
      <c r="U33595" s="300"/>
      <c r="V33595" s="300"/>
      <c r="W33595" s="300"/>
      <c r="X33595" s="300"/>
      <c r="Y33595" s="300"/>
      <c r="Z33595" s="300"/>
      <c r="AA33595" s="300"/>
      <c r="AB33595" s="300"/>
      <c r="AC33595" s="300"/>
      <c r="AD33595" s="300"/>
      <c r="AE33595" s="300"/>
      <c r="AF33595" s="300"/>
      <c r="AG33595" s="300"/>
      <c r="AH33595" s="300"/>
      <c r="AI33595" s="300"/>
      <c r="AJ33595" s="300"/>
      <c r="AK33595" s="300"/>
      <c r="AL33595" s="300"/>
      <c r="AM33595" s="300"/>
      <c r="AN33595" s="300"/>
      <c r="AO33595" s="300"/>
      <c r="AP33595" s="300"/>
      <c r="AQ33595" s="300"/>
      <c r="AR33595" s="300"/>
      <c r="AS33595" s="300"/>
      <c r="AT33595" s="300"/>
      <c r="AU33595" s="300"/>
      <c r="AV33595" s="300"/>
      <c r="AW33595" s="300"/>
      <c r="AX33595" s="300"/>
      <c r="AY33595" s="300"/>
      <c r="AZ33595" s="300"/>
      <c r="BA33595" s="300"/>
      <c r="BB33595" s="300"/>
      <c r="BC33595" s="300"/>
      <c r="BD33595" s="300"/>
      <c r="BE33595" s="300"/>
      <c r="BF33595" s="300"/>
      <c r="BG33595" s="300"/>
      <c r="BH33595" s="300"/>
      <c r="BI33595" s="300"/>
      <c r="BJ33595" s="300"/>
      <c r="BK33595" s="300"/>
      <c r="BL33595" s="300"/>
      <c r="BM33595" s="300"/>
      <c r="BN33595" s="300"/>
      <c r="BO33595" s="300"/>
      <c r="BP33595" s="300"/>
      <c r="BQ33595" s="300"/>
      <c r="BR33595" s="300"/>
      <c r="BS33595" s="300"/>
      <c r="BT33595" s="300"/>
      <c r="BU33595" s="300"/>
      <c r="BV33595" s="300"/>
      <c r="BW33595" s="300"/>
      <c r="BX33595" s="300"/>
      <c r="BY33595" s="300"/>
      <c r="BZ33595" s="300"/>
      <c r="CA33595" s="300"/>
      <c r="CB33595" s="300"/>
      <c r="CC33595" s="300"/>
      <c r="CD33595" s="300"/>
      <c r="CE33595" s="300"/>
      <c r="CF33595" s="300"/>
      <c r="CG33595" s="300"/>
      <c r="CH33595" s="300"/>
      <c r="CI33595" s="300"/>
      <c r="CJ33595" s="300"/>
      <c r="CK33595" s="300"/>
      <c r="CL33595" s="300"/>
      <c r="CM33595" s="300"/>
      <c r="CN33595" s="300"/>
      <c r="CO33595" s="300"/>
      <c r="CP33595" s="300"/>
      <c r="CQ33595" s="300"/>
      <c r="CR33595" s="300"/>
      <c r="CS33595" s="300"/>
      <c r="CT33595" s="300"/>
      <c r="CU33595" s="300"/>
      <c r="CV33595" s="300"/>
      <c r="CW33595" s="300"/>
      <c r="CX33595" s="300"/>
      <c r="CY33595" s="300"/>
      <c r="CZ33595" s="300"/>
      <c r="DA33595" s="300"/>
      <c r="DB33595" s="300"/>
      <c r="DC33595" s="300"/>
      <c r="DD33595" s="300"/>
      <c r="DE33595" s="300"/>
      <c r="DF33595" s="300"/>
      <c r="DG33595" s="300"/>
      <c r="DH33595" s="300"/>
      <c r="DI33595" s="300"/>
      <c r="DJ33595" s="300"/>
      <c r="DK33595" s="300"/>
      <c r="DL33595" s="300"/>
      <c r="DM33595" s="300"/>
      <c r="DN33595" s="300"/>
      <c r="DO33595" s="300"/>
      <c r="DP33595" s="300"/>
      <c r="DQ33595" s="300"/>
      <c r="DR33595" s="300"/>
      <c r="DS33595" s="300"/>
      <c r="DT33595" s="300"/>
      <c r="DU33595" s="300"/>
      <c r="DV33595" s="300"/>
      <c r="DW33595" s="300"/>
      <c r="DX33595" s="300"/>
      <c r="DY33595" s="300"/>
      <c r="DZ33595" s="300"/>
      <c r="EA33595" s="300"/>
      <c r="EB33595" s="300"/>
      <c r="EC33595" s="300"/>
      <c r="ED33595" s="300"/>
      <c r="EE33595" s="300"/>
      <c r="EF33595" s="300"/>
      <c r="EG33595" s="300"/>
      <c r="EH33595" s="300"/>
      <c r="EI33595" s="300"/>
      <c r="EJ33595" s="300"/>
      <c r="EK33595" s="300"/>
      <c r="EL33595" s="300"/>
      <c r="EM33595" s="300"/>
      <c r="EN33595" s="300"/>
      <c r="EO33595" s="300"/>
      <c r="EP33595" s="300"/>
      <c r="EQ33595" s="300"/>
      <c r="ER33595" s="300"/>
      <c r="ES33595" s="300"/>
      <c r="ET33595" s="300"/>
      <c r="EU33595" s="300"/>
      <c r="EV33595" s="300"/>
      <c r="EW33595" s="300"/>
      <c r="EX33595" s="300"/>
      <c r="EY33595" s="300"/>
      <c r="EZ33595" s="300"/>
      <c r="FA33595" s="300"/>
      <c r="FB33595" s="300"/>
      <c r="FC33595" s="300"/>
      <c r="FD33595" s="300"/>
      <c r="FE33595" s="300"/>
      <c r="FF33595" s="300"/>
      <c r="FG33595" s="300"/>
      <c r="FH33595" s="300"/>
      <c r="FI33595" s="300"/>
      <c r="FJ33595" s="300"/>
      <c r="FK33595" s="300"/>
      <c r="FL33595" s="300"/>
      <c r="FM33595" s="300"/>
      <c r="FN33595" s="300"/>
      <c r="FO33595" s="300"/>
      <c r="FP33595" s="300"/>
      <c r="FQ33595" s="300"/>
      <c r="FR33595" s="300"/>
      <c r="FS33595" s="300"/>
      <c r="FT33595" s="300"/>
      <c r="FU33595" s="300"/>
      <c r="FV33595" s="300"/>
      <c r="FW33595" s="300"/>
      <c r="FX33595" s="300"/>
      <c r="FY33595" s="300"/>
      <c r="FZ33595" s="300"/>
      <c r="GA33595" s="300"/>
      <c r="GB33595" s="300"/>
      <c r="GC33595" s="300"/>
      <c r="GD33595" s="300"/>
      <c r="GE33595" s="300"/>
      <c r="GF33595" s="300"/>
      <c r="GG33595" s="300"/>
      <c r="GH33595" s="300"/>
      <c r="GI33595" s="300"/>
      <c r="GJ33595" s="300"/>
      <c r="GK33595" s="300"/>
    </row>
    <row r="33596" spans="4:193" x14ac:dyDescent="0.25">
      <c r="D33596" s="300"/>
      <c r="J33596" s="300"/>
      <c r="K33596" s="300"/>
      <c r="L33596" s="300"/>
      <c r="M33596" s="300"/>
      <c r="N33596" s="300"/>
      <c r="O33596" s="300"/>
      <c r="P33596" s="300"/>
      <c r="Q33596" s="300"/>
      <c r="R33596" s="300"/>
      <c r="S33596" s="300"/>
      <c r="T33596" s="300"/>
      <c r="U33596" s="300"/>
      <c r="V33596" s="300"/>
      <c r="W33596" s="300"/>
      <c r="X33596" s="300"/>
      <c r="Y33596" s="300"/>
      <c r="Z33596" s="300"/>
      <c r="AA33596" s="300"/>
      <c r="AB33596" s="300"/>
      <c r="AC33596" s="300"/>
      <c r="AD33596" s="300"/>
      <c r="AE33596" s="300"/>
      <c r="AF33596" s="300"/>
      <c r="AG33596" s="300"/>
      <c r="AH33596" s="300"/>
      <c r="AI33596" s="300"/>
      <c r="AJ33596" s="300"/>
      <c r="AK33596" s="300"/>
      <c r="AL33596" s="300"/>
      <c r="AM33596" s="300"/>
      <c r="AN33596" s="300"/>
      <c r="AO33596" s="300"/>
      <c r="AP33596" s="300"/>
      <c r="AQ33596" s="300"/>
      <c r="AR33596" s="300"/>
      <c r="AS33596" s="300"/>
      <c r="AT33596" s="300"/>
      <c r="AU33596" s="300"/>
      <c r="AV33596" s="300"/>
      <c r="AW33596" s="300"/>
      <c r="AX33596" s="300"/>
      <c r="AY33596" s="300"/>
      <c r="AZ33596" s="300"/>
      <c r="BA33596" s="300"/>
      <c r="BB33596" s="300"/>
      <c r="BC33596" s="300"/>
      <c r="BD33596" s="300"/>
      <c r="BE33596" s="300"/>
      <c r="BF33596" s="300"/>
      <c r="BG33596" s="300"/>
      <c r="BH33596" s="300"/>
      <c r="BI33596" s="300"/>
      <c r="BJ33596" s="300"/>
      <c r="BK33596" s="300"/>
      <c r="BL33596" s="300"/>
      <c r="BM33596" s="300"/>
      <c r="BN33596" s="300"/>
      <c r="BO33596" s="300"/>
      <c r="BP33596" s="300"/>
      <c r="BQ33596" s="300"/>
      <c r="BR33596" s="300"/>
      <c r="BS33596" s="300"/>
      <c r="BT33596" s="300"/>
      <c r="BU33596" s="300"/>
      <c r="BV33596" s="300"/>
      <c r="BW33596" s="300"/>
      <c r="BX33596" s="300"/>
      <c r="BY33596" s="300"/>
      <c r="BZ33596" s="300"/>
      <c r="CA33596" s="300"/>
      <c r="CB33596" s="300"/>
      <c r="CC33596" s="300"/>
      <c r="CD33596" s="300"/>
      <c r="CE33596" s="300"/>
      <c r="CF33596" s="300"/>
      <c r="CG33596" s="300"/>
      <c r="CH33596" s="300"/>
      <c r="CI33596" s="300"/>
      <c r="CJ33596" s="300"/>
      <c r="CK33596" s="300"/>
      <c r="CL33596" s="300"/>
      <c r="CM33596" s="300"/>
      <c r="CN33596" s="300"/>
      <c r="CO33596" s="300"/>
      <c r="CP33596" s="300"/>
      <c r="CQ33596" s="300"/>
      <c r="CR33596" s="300"/>
      <c r="CS33596" s="300"/>
      <c r="CT33596" s="300"/>
      <c r="CU33596" s="300"/>
      <c r="CV33596" s="300"/>
      <c r="CW33596" s="300"/>
      <c r="CX33596" s="300"/>
      <c r="CY33596" s="300"/>
      <c r="CZ33596" s="300"/>
      <c r="DA33596" s="300"/>
      <c r="DB33596" s="300"/>
      <c r="DC33596" s="300"/>
      <c r="DD33596" s="300"/>
      <c r="DE33596" s="300"/>
      <c r="DF33596" s="300"/>
      <c r="DG33596" s="300"/>
      <c r="DH33596" s="300"/>
      <c r="DI33596" s="300"/>
      <c r="DJ33596" s="300"/>
      <c r="DK33596" s="300"/>
      <c r="DL33596" s="300"/>
      <c r="DM33596" s="300"/>
      <c r="DN33596" s="300"/>
      <c r="DO33596" s="300"/>
      <c r="DP33596" s="300"/>
      <c r="DQ33596" s="300"/>
      <c r="DR33596" s="300"/>
      <c r="DS33596" s="300"/>
      <c r="DT33596" s="300"/>
      <c r="DU33596" s="300"/>
      <c r="DV33596" s="300"/>
      <c r="DW33596" s="300"/>
      <c r="DX33596" s="300"/>
      <c r="DY33596" s="300"/>
      <c r="DZ33596" s="300"/>
      <c r="EA33596" s="300"/>
      <c r="EB33596" s="300"/>
      <c r="EC33596" s="300"/>
      <c r="ED33596" s="300"/>
      <c r="EE33596" s="300"/>
      <c r="EF33596" s="300"/>
      <c r="EG33596" s="300"/>
      <c r="EH33596" s="300"/>
      <c r="EI33596" s="300"/>
      <c r="EJ33596" s="300"/>
      <c r="EK33596" s="300"/>
      <c r="EL33596" s="300"/>
      <c r="EM33596" s="300"/>
      <c r="EN33596" s="300"/>
      <c r="EO33596" s="300"/>
      <c r="EP33596" s="300"/>
      <c r="EQ33596" s="300"/>
      <c r="ER33596" s="300"/>
      <c r="ES33596" s="300"/>
      <c r="ET33596" s="300"/>
      <c r="EU33596" s="300"/>
      <c r="EV33596" s="300"/>
      <c r="EW33596" s="300"/>
      <c r="EX33596" s="300"/>
      <c r="EY33596" s="300"/>
      <c r="EZ33596" s="300"/>
      <c r="FA33596" s="300"/>
      <c r="FB33596" s="300"/>
      <c r="FC33596" s="300"/>
      <c r="FD33596" s="300"/>
      <c r="FE33596" s="300"/>
      <c r="FF33596" s="300"/>
      <c r="FG33596" s="300"/>
      <c r="FH33596" s="300"/>
      <c r="FI33596" s="300"/>
      <c r="FJ33596" s="300"/>
      <c r="FK33596" s="300"/>
      <c r="FL33596" s="300"/>
      <c r="FM33596" s="300"/>
      <c r="FN33596" s="300"/>
      <c r="FO33596" s="300"/>
      <c r="FP33596" s="300"/>
      <c r="FQ33596" s="300"/>
      <c r="FR33596" s="300"/>
      <c r="FS33596" s="300"/>
      <c r="FT33596" s="300"/>
      <c r="FU33596" s="300"/>
      <c r="FV33596" s="300"/>
      <c r="FW33596" s="300"/>
      <c r="FX33596" s="300"/>
      <c r="FY33596" s="300"/>
      <c r="FZ33596" s="300"/>
      <c r="GA33596" s="300"/>
      <c r="GB33596" s="300"/>
      <c r="GC33596" s="300"/>
      <c r="GD33596" s="300"/>
      <c r="GE33596" s="300"/>
      <c r="GF33596" s="300"/>
      <c r="GG33596" s="300"/>
      <c r="GH33596" s="300"/>
      <c r="GI33596" s="300"/>
      <c r="GJ33596" s="300"/>
      <c r="GK33596" s="300"/>
    </row>
    <row r="33597" spans="4:193" x14ac:dyDescent="0.25">
      <c r="D33597" s="300"/>
      <c r="J33597" s="300"/>
      <c r="K33597" s="300"/>
      <c r="L33597" s="300"/>
      <c r="M33597" s="300"/>
      <c r="N33597" s="300"/>
      <c r="O33597" s="300"/>
      <c r="P33597" s="300"/>
      <c r="Q33597" s="300"/>
      <c r="R33597" s="300"/>
      <c r="S33597" s="300"/>
      <c r="T33597" s="300"/>
      <c r="U33597" s="300"/>
      <c r="V33597" s="300"/>
      <c r="W33597" s="300"/>
      <c r="X33597" s="300"/>
      <c r="Y33597" s="300"/>
      <c r="Z33597" s="300"/>
      <c r="AA33597" s="300"/>
      <c r="AB33597" s="300"/>
      <c r="AC33597" s="300"/>
      <c r="AD33597" s="300"/>
      <c r="AE33597" s="300"/>
      <c r="AF33597" s="300"/>
      <c r="AG33597" s="300"/>
      <c r="AH33597" s="300"/>
      <c r="AI33597" s="300"/>
      <c r="AJ33597" s="300"/>
      <c r="AK33597" s="300"/>
      <c r="AL33597" s="300"/>
      <c r="AM33597" s="300"/>
      <c r="AN33597" s="300"/>
      <c r="AO33597" s="300"/>
      <c r="AP33597" s="300"/>
      <c r="AQ33597" s="300"/>
      <c r="AR33597" s="300"/>
      <c r="AS33597" s="300"/>
      <c r="AT33597" s="300"/>
      <c r="AU33597" s="300"/>
      <c r="AV33597" s="300"/>
      <c r="AW33597" s="300"/>
      <c r="AX33597" s="300"/>
      <c r="AY33597" s="300"/>
      <c r="AZ33597" s="300"/>
      <c r="BA33597" s="300"/>
      <c r="BB33597" s="300"/>
      <c r="BC33597" s="300"/>
      <c r="BD33597" s="300"/>
      <c r="BE33597" s="300"/>
      <c r="BF33597" s="300"/>
      <c r="BG33597" s="300"/>
      <c r="BH33597" s="300"/>
      <c r="BI33597" s="300"/>
      <c r="BJ33597" s="300"/>
      <c r="BK33597" s="300"/>
      <c r="BL33597" s="300"/>
      <c r="BM33597" s="300"/>
      <c r="BN33597" s="300"/>
      <c r="BO33597" s="300"/>
      <c r="BP33597" s="300"/>
      <c r="BQ33597" s="300"/>
      <c r="BR33597" s="300"/>
      <c r="BS33597" s="300"/>
      <c r="BT33597" s="300"/>
      <c r="BU33597" s="300"/>
      <c r="BV33597" s="300"/>
      <c r="BW33597" s="300"/>
      <c r="BX33597" s="300"/>
      <c r="BY33597" s="300"/>
      <c r="BZ33597" s="300"/>
      <c r="CA33597" s="300"/>
      <c r="CB33597" s="300"/>
      <c r="CC33597" s="300"/>
      <c r="CD33597" s="300"/>
      <c r="CE33597" s="300"/>
      <c r="CF33597" s="300"/>
      <c r="CG33597" s="300"/>
      <c r="CH33597" s="300"/>
      <c r="CI33597" s="300"/>
      <c r="CJ33597" s="300"/>
      <c r="CK33597" s="300"/>
      <c r="CL33597" s="300"/>
      <c r="CM33597" s="300"/>
      <c r="CN33597" s="300"/>
      <c r="CO33597" s="300"/>
      <c r="CP33597" s="300"/>
      <c r="CQ33597" s="300"/>
      <c r="CR33597" s="300"/>
      <c r="CS33597" s="300"/>
      <c r="CT33597" s="300"/>
      <c r="CU33597" s="300"/>
      <c r="CV33597" s="300"/>
      <c r="CW33597" s="300"/>
      <c r="CX33597" s="300"/>
      <c r="CY33597" s="300"/>
      <c r="CZ33597" s="300"/>
      <c r="DA33597" s="300"/>
      <c r="DB33597" s="300"/>
      <c r="DC33597" s="300"/>
      <c r="DD33597" s="300"/>
      <c r="DE33597" s="300"/>
      <c r="DF33597" s="300"/>
      <c r="DG33597" s="300"/>
      <c r="DH33597" s="300"/>
      <c r="DI33597" s="300"/>
      <c r="DJ33597" s="300"/>
      <c r="DK33597" s="300"/>
      <c r="DL33597" s="300"/>
      <c r="DM33597" s="300"/>
      <c r="DN33597" s="300"/>
      <c r="DO33597" s="300"/>
      <c r="DP33597" s="300"/>
      <c r="DQ33597" s="300"/>
      <c r="DR33597" s="300"/>
      <c r="DS33597" s="300"/>
      <c r="DT33597" s="300"/>
      <c r="DU33597" s="300"/>
      <c r="DV33597" s="300"/>
      <c r="DW33597" s="300"/>
      <c r="DX33597" s="300"/>
      <c r="DY33597" s="300"/>
      <c r="DZ33597" s="300"/>
      <c r="EA33597" s="300"/>
      <c r="EB33597" s="300"/>
      <c r="EC33597" s="300"/>
      <c r="ED33597" s="300"/>
      <c r="EE33597" s="300"/>
      <c r="EF33597" s="300"/>
      <c r="EG33597" s="300"/>
      <c r="EH33597" s="300"/>
      <c r="EI33597" s="300"/>
      <c r="EJ33597" s="300"/>
      <c r="EK33597" s="300"/>
      <c r="EL33597" s="300"/>
      <c r="EM33597" s="300"/>
      <c r="EN33597" s="300"/>
      <c r="EO33597" s="300"/>
      <c r="EP33597" s="300"/>
      <c r="EQ33597" s="300"/>
      <c r="ER33597" s="300"/>
      <c r="ES33597" s="300"/>
      <c r="ET33597" s="300"/>
      <c r="EU33597" s="300"/>
      <c r="EV33597" s="300"/>
      <c r="EW33597" s="300"/>
      <c r="EX33597" s="300"/>
      <c r="EY33597" s="300"/>
      <c r="EZ33597" s="300"/>
      <c r="FA33597" s="300"/>
      <c r="FB33597" s="300"/>
      <c r="FC33597" s="300"/>
      <c r="FD33597" s="300"/>
      <c r="FE33597" s="300"/>
      <c r="FF33597" s="300"/>
      <c r="FG33597" s="300"/>
      <c r="FH33597" s="300"/>
      <c r="FI33597" s="300"/>
      <c r="FJ33597" s="300"/>
      <c r="FK33597" s="300"/>
      <c r="FL33597" s="300"/>
      <c r="FM33597" s="300"/>
      <c r="FN33597" s="300"/>
      <c r="FO33597" s="300"/>
      <c r="FP33597" s="300"/>
      <c r="FQ33597" s="300"/>
      <c r="FR33597" s="300"/>
      <c r="FS33597" s="300"/>
      <c r="FT33597" s="300"/>
      <c r="FU33597" s="300"/>
      <c r="FV33597" s="300"/>
      <c r="FW33597" s="300"/>
      <c r="FX33597" s="300"/>
      <c r="FY33597" s="300"/>
      <c r="FZ33597" s="300"/>
      <c r="GA33597" s="300"/>
      <c r="GB33597" s="300"/>
      <c r="GC33597" s="300"/>
      <c r="GD33597" s="300"/>
      <c r="GE33597" s="300"/>
      <c r="GF33597" s="300"/>
      <c r="GG33597" s="300"/>
      <c r="GH33597" s="300"/>
      <c r="GI33597" s="300"/>
      <c r="GJ33597" s="300"/>
      <c r="GK33597" s="300"/>
    </row>
    <row r="33598" spans="4:193" x14ac:dyDescent="0.25">
      <c r="D33598" s="300"/>
      <c r="J33598" s="300"/>
      <c r="K33598" s="300"/>
      <c r="L33598" s="300"/>
      <c r="M33598" s="300"/>
      <c r="N33598" s="300"/>
      <c r="O33598" s="300"/>
      <c r="P33598" s="300"/>
      <c r="Q33598" s="300"/>
      <c r="R33598" s="300"/>
      <c r="S33598" s="300"/>
      <c r="T33598" s="300"/>
      <c r="U33598" s="300"/>
      <c r="V33598" s="300"/>
      <c r="W33598" s="300"/>
      <c r="X33598" s="300"/>
      <c r="Y33598" s="300"/>
      <c r="Z33598" s="300"/>
      <c r="AA33598" s="300"/>
      <c r="AB33598" s="300"/>
      <c r="AC33598" s="300"/>
      <c r="AD33598" s="300"/>
      <c r="AE33598" s="300"/>
      <c r="AF33598" s="300"/>
      <c r="AG33598" s="300"/>
      <c r="AH33598" s="300"/>
      <c r="AI33598" s="300"/>
      <c r="AJ33598" s="300"/>
      <c r="AK33598" s="300"/>
      <c r="AL33598" s="300"/>
      <c r="AM33598" s="300"/>
      <c r="AN33598" s="300"/>
      <c r="AO33598" s="300"/>
      <c r="AP33598" s="300"/>
      <c r="AQ33598" s="300"/>
      <c r="AR33598" s="300"/>
      <c r="AS33598" s="300"/>
      <c r="AT33598" s="300"/>
      <c r="AU33598" s="300"/>
      <c r="AV33598" s="300"/>
      <c r="AW33598" s="300"/>
      <c r="AX33598" s="300"/>
      <c r="AY33598" s="300"/>
      <c r="AZ33598" s="300"/>
      <c r="BA33598" s="300"/>
      <c r="BB33598" s="300"/>
      <c r="BC33598" s="300"/>
      <c r="BD33598" s="300"/>
      <c r="BE33598" s="300"/>
      <c r="BF33598" s="300"/>
      <c r="BG33598" s="300"/>
      <c r="BH33598" s="300"/>
      <c r="BI33598" s="300"/>
      <c r="BJ33598" s="300"/>
      <c r="BK33598" s="300"/>
      <c r="BL33598" s="300"/>
      <c r="BM33598" s="300"/>
      <c r="BN33598" s="300"/>
      <c r="BO33598" s="300"/>
      <c r="BP33598" s="300"/>
      <c r="BQ33598" s="300"/>
      <c r="BR33598" s="300"/>
      <c r="BS33598" s="300"/>
      <c r="BT33598" s="300"/>
      <c r="BU33598" s="300"/>
      <c r="BV33598" s="300"/>
      <c r="BW33598" s="300"/>
      <c r="BX33598" s="300"/>
      <c r="BY33598" s="300"/>
      <c r="BZ33598" s="300"/>
      <c r="CA33598" s="300"/>
      <c r="CB33598" s="300"/>
      <c r="CC33598" s="300"/>
      <c r="CD33598" s="300"/>
      <c r="CE33598" s="300"/>
      <c r="CF33598" s="300"/>
      <c r="CG33598" s="300"/>
      <c r="CH33598" s="300"/>
      <c r="CI33598" s="300"/>
      <c r="CJ33598" s="300"/>
      <c r="CK33598" s="300"/>
      <c r="CL33598" s="300"/>
      <c r="CM33598" s="300"/>
      <c r="CN33598" s="300"/>
      <c r="CO33598" s="300"/>
      <c r="CP33598" s="300"/>
      <c r="CQ33598" s="300"/>
      <c r="CR33598" s="300"/>
      <c r="CS33598" s="300"/>
      <c r="CT33598" s="300"/>
      <c r="CU33598" s="300"/>
      <c r="CV33598" s="300"/>
      <c r="CW33598" s="300"/>
      <c r="CX33598" s="300"/>
      <c r="CY33598" s="300"/>
      <c r="CZ33598" s="300"/>
      <c r="DA33598" s="300"/>
      <c r="DB33598" s="300"/>
      <c r="DC33598" s="300"/>
      <c r="DD33598" s="300"/>
      <c r="DE33598" s="300"/>
      <c r="DF33598" s="300"/>
      <c r="DG33598" s="300"/>
      <c r="DH33598" s="300"/>
      <c r="DI33598" s="300"/>
      <c r="DJ33598" s="300"/>
      <c r="DK33598" s="300"/>
      <c r="DL33598" s="300"/>
      <c r="DM33598" s="300"/>
      <c r="DN33598" s="300"/>
      <c r="DO33598" s="300"/>
      <c r="DP33598" s="300"/>
      <c r="DQ33598" s="300"/>
      <c r="DR33598" s="300"/>
      <c r="DS33598" s="300"/>
      <c r="DT33598" s="300"/>
      <c r="DU33598" s="300"/>
      <c r="DV33598" s="300"/>
      <c r="DW33598" s="300"/>
      <c r="DX33598" s="300"/>
      <c r="DY33598" s="300"/>
      <c r="DZ33598" s="300"/>
      <c r="EA33598" s="300"/>
      <c r="EB33598" s="300"/>
      <c r="EC33598" s="300"/>
      <c r="ED33598" s="300"/>
      <c r="EE33598" s="300"/>
      <c r="EF33598" s="300"/>
      <c r="EG33598" s="300"/>
      <c r="EH33598" s="300"/>
      <c r="EI33598" s="300"/>
      <c r="EJ33598" s="300"/>
      <c r="EK33598" s="300"/>
      <c r="EL33598" s="300"/>
      <c r="EM33598" s="300"/>
      <c r="EN33598" s="300"/>
      <c r="EO33598" s="300"/>
      <c r="EP33598" s="300"/>
      <c r="EQ33598" s="300"/>
      <c r="ER33598" s="300"/>
      <c r="ES33598" s="300"/>
      <c r="ET33598" s="300"/>
      <c r="EU33598" s="300"/>
      <c r="EV33598" s="300"/>
      <c r="EW33598" s="300"/>
      <c r="EX33598" s="300"/>
      <c r="EY33598" s="300"/>
      <c r="EZ33598" s="300"/>
      <c r="FA33598" s="300"/>
      <c r="FB33598" s="300"/>
      <c r="FC33598" s="300"/>
      <c r="FD33598" s="300"/>
      <c r="FE33598" s="300"/>
      <c r="FF33598" s="300"/>
      <c r="FG33598" s="300"/>
      <c r="FH33598" s="300"/>
      <c r="FI33598" s="300"/>
      <c r="FJ33598" s="300"/>
      <c r="FK33598" s="300"/>
      <c r="FL33598" s="300"/>
      <c r="FM33598" s="300"/>
      <c r="FN33598" s="300"/>
      <c r="FO33598" s="300"/>
      <c r="FP33598" s="300"/>
      <c r="FQ33598" s="300"/>
      <c r="FR33598" s="300"/>
      <c r="FS33598" s="300"/>
      <c r="FT33598" s="300"/>
      <c r="FU33598" s="300"/>
      <c r="FV33598" s="300"/>
      <c r="FW33598" s="300"/>
      <c r="FX33598" s="300"/>
      <c r="FY33598" s="300"/>
      <c r="FZ33598" s="300"/>
      <c r="GA33598" s="300"/>
      <c r="GB33598" s="300"/>
      <c r="GC33598" s="300"/>
      <c r="GD33598" s="300"/>
      <c r="GE33598" s="300"/>
      <c r="GF33598" s="300"/>
      <c r="GG33598" s="300"/>
      <c r="GH33598" s="300"/>
      <c r="GI33598" s="300"/>
      <c r="GJ33598" s="300"/>
      <c r="GK33598" s="300"/>
    </row>
    <row r="33599" spans="4:193" x14ac:dyDescent="0.25">
      <c r="D33599" s="300"/>
      <c r="J33599" s="300"/>
      <c r="K33599" s="300"/>
      <c r="L33599" s="300"/>
      <c r="M33599" s="300"/>
      <c r="N33599" s="300"/>
      <c r="O33599" s="300"/>
      <c r="P33599" s="300"/>
      <c r="Q33599" s="300"/>
      <c r="R33599" s="300"/>
      <c r="S33599" s="300"/>
      <c r="T33599" s="300"/>
      <c r="U33599" s="300"/>
      <c r="V33599" s="300"/>
      <c r="W33599" s="300"/>
      <c r="X33599" s="300"/>
      <c r="Y33599" s="300"/>
      <c r="Z33599" s="300"/>
      <c r="AA33599" s="300"/>
      <c r="AB33599" s="300"/>
      <c r="AC33599" s="300"/>
      <c r="AD33599" s="300"/>
      <c r="AE33599" s="300"/>
      <c r="AF33599" s="300"/>
      <c r="AG33599" s="300"/>
      <c r="AH33599" s="300"/>
      <c r="AI33599" s="300"/>
      <c r="AJ33599" s="300"/>
      <c r="AK33599" s="300"/>
      <c r="AL33599" s="300"/>
      <c r="AM33599" s="300"/>
      <c r="AN33599" s="300"/>
      <c r="AO33599" s="300"/>
      <c r="AP33599" s="300"/>
      <c r="AQ33599" s="300"/>
      <c r="AR33599" s="300"/>
      <c r="AS33599" s="300"/>
      <c r="AT33599" s="300"/>
      <c r="AU33599" s="300"/>
      <c r="AV33599" s="300"/>
      <c r="AW33599" s="300"/>
      <c r="AX33599" s="300"/>
      <c r="AY33599" s="300"/>
      <c r="AZ33599" s="300"/>
      <c r="BA33599" s="300"/>
      <c r="BB33599" s="300"/>
      <c r="BC33599" s="300"/>
      <c r="BD33599" s="300"/>
      <c r="BE33599" s="300"/>
      <c r="BF33599" s="300"/>
      <c r="BG33599" s="300"/>
      <c r="BH33599" s="300"/>
      <c r="BI33599" s="300"/>
      <c r="BJ33599" s="300"/>
      <c r="BK33599" s="300"/>
      <c r="BL33599" s="300"/>
      <c r="BM33599" s="300"/>
      <c r="BN33599" s="300"/>
      <c r="BO33599" s="300"/>
      <c r="BP33599" s="300"/>
      <c r="BQ33599" s="300"/>
      <c r="BR33599" s="300"/>
      <c r="BS33599" s="300"/>
      <c r="BT33599" s="300"/>
      <c r="BU33599" s="300"/>
      <c r="BV33599" s="300"/>
      <c r="BW33599" s="300"/>
      <c r="BX33599" s="300"/>
      <c r="BY33599" s="300"/>
      <c r="BZ33599" s="300"/>
      <c r="CA33599" s="300"/>
      <c r="CB33599" s="300"/>
      <c r="CC33599" s="300"/>
      <c r="CD33599" s="300"/>
      <c r="CE33599" s="300"/>
      <c r="CF33599" s="300"/>
      <c r="CG33599" s="300"/>
      <c r="CH33599" s="300"/>
      <c r="CI33599" s="300"/>
      <c r="CJ33599" s="300"/>
      <c r="CK33599" s="300"/>
      <c r="CL33599" s="300"/>
      <c r="CM33599" s="300"/>
      <c r="CN33599" s="300"/>
      <c r="CO33599" s="300"/>
      <c r="CP33599" s="300"/>
      <c r="CQ33599" s="300"/>
      <c r="CR33599" s="300"/>
      <c r="CS33599" s="300"/>
      <c r="CT33599" s="300"/>
      <c r="CU33599" s="300"/>
      <c r="CV33599" s="300"/>
      <c r="CW33599" s="300"/>
      <c r="CX33599" s="300"/>
      <c r="CY33599" s="300"/>
      <c r="CZ33599" s="300"/>
      <c r="DA33599" s="300"/>
      <c r="DB33599" s="300"/>
      <c r="DC33599" s="300"/>
      <c r="DD33599" s="300"/>
      <c r="DE33599" s="300"/>
      <c r="DF33599" s="300"/>
      <c r="DG33599" s="300"/>
      <c r="DH33599" s="300"/>
      <c r="DI33599" s="300"/>
      <c r="DJ33599" s="300"/>
      <c r="DK33599" s="300"/>
      <c r="DL33599" s="300"/>
      <c r="DM33599" s="300"/>
      <c r="DN33599" s="300"/>
      <c r="DO33599" s="300"/>
      <c r="DP33599" s="300"/>
      <c r="DQ33599" s="300"/>
      <c r="DR33599" s="300"/>
      <c r="DS33599" s="300"/>
      <c r="DT33599" s="300"/>
      <c r="DU33599" s="300"/>
      <c r="DV33599" s="300"/>
      <c r="DW33599" s="300"/>
      <c r="DX33599" s="300"/>
      <c r="DY33599" s="300"/>
      <c r="DZ33599" s="300"/>
      <c r="EA33599" s="300"/>
      <c r="EB33599" s="300"/>
      <c r="EC33599" s="300"/>
      <c r="ED33599" s="300"/>
      <c r="EE33599" s="300"/>
      <c r="EF33599" s="300"/>
      <c r="EG33599" s="300"/>
      <c r="EH33599" s="300"/>
      <c r="EI33599" s="300"/>
      <c r="EJ33599" s="300"/>
      <c r="EK33599" s="300"/>
      <c r="EL33599" s="300"/>
      <c r="EM33599" s="300"/>
      <c r="EN33599" s="300"/>
      <c r="EO33599" s="300"/>
      <c r="EP33599" s="300"/>
      <c r="EQ33599" s="300"/>
      <c r="ER33599" s="300"/>
      <c r="ES33599" s="300"/>
      <c r="ET33599" s="300"/>
      <c r="EU33599" s="300"/>
      <c r="EV33599" s="300"/>
      <c r="EW33599" s="300"/>
      <c r="EX33599" s="300"/>
      <c r="EY33599" s="300"/>
      <c r="EZ33599" s="300"/>
      <c r="FA33599" s="300"/>
      <c r="FB33599" s="300"/>
      <c r="FC33599" s="300"/>
      <c r="FD33599" s="300"/>
      <c r="FE33599" s="300"/>
      <c r="FF33599" s="300"/>
      <c r="FG33599" s="300"/>
      <c r="FH33599" s="300"/>
      <c r="FI33599" s="300"/>
      <c r="FJ33599" s="300"/>
      <c r="FK33599" s="300"/>
      <c r="FL33599" s="300"/>
      <c r="FM33599" s="300"/>
      <c r="FN33599" s="300"/>
      <c r="FO33599" s="300"/>
      <c r="FP33599" s="300"/>
      <c r="FQ33599" s="300"/>
      <c r="FR33599" s="300"/>
      <c r="FS33599" s="300"/>
      <c r="FT33599" s="300"/>
      <c r="FU33599" s="300"/>
      <c r="FV33599" s="300"/>
      <c r="FW33599" s="300"/>
      <c r="FX33599" s="300"/>
      <c r="FY33599" s="300"/>
      <c r="FZ33599" s="300"/>
      <c r="GA33599" s="300"/>
      <c r="GB33599" s="300"/>
      <c r="GC33599" s="300"/>
      <c r="GD33599" s="300"/>
      <c r="GE33599" s="300"/>
      <c r="GF33599" s="300"/>
      <c r="GG33599" s="300"/>
      <c r="GH33599" s="300"/>
      <c r="GI33599" s="300"/>
      <c r="GJ33599" s="300"/>
      <c r="GK33599" s="300"/>
    </row>
    <row r="33600" spans="4:193" x14ac:dyDescent="0.25">
      <c r="D33600" s="300"/>
      <c r="J33600" s="300"/>
      <c r="K33600" s="300"/>
      <c r="L33600" s="300"/>
      <c r="M33600" s="300"/>
      <c r="N33600" s="300"/>
      <c r="O33600" s="300"/>
      <c r="P33600" s="300"/>
      <c r="Q33600" s="300"/>
      <c r="R33600" s="300"/>
      <c r="S33600" s="300"/>
      <c r="T33600" s="300"/>
      <c r="U33600" s="300"/>
      <c r="V33600" s="300"/>
      <c r="W33600" s="300"/>
      <c r="X33600" s="300"/>
      <c r="Y33600" s="300"/>
      <c r="Z33600" s="300"/>
      <c r="AA33600" s="300"/>
      <c r="AB33600" s="300"/>
      <c r="AC33600" s="300"/>
      <c r="AD33600" s="300"/>
      <c r="AE33600" s="300"/>
      <c r="AF33600" s="300"/>
      <c r="AG33600" s="300"/>
      <c r="AH33600" s="300"/>
      <c r="AI33600" s="300"/>
      <c r="AJ33600" s="300"/>
      <c r="AK33600" s="300"/>
      <c r="AL33600" s="300"/>
      <c r="AM33600" s="300"/>
      <c r="AN33600" s="300"/>
      <c r="AO33600" s="300"/>
      <c r="AP33600" s="300"/>
      <c r="AQ33600" s="300"/>
      <c r="AR33600" s="300"/>
      <c r="AS33600" s="300"/>
      <c r="AT33600" s="300"/>
      <c r="AU33600" s="300"/>
      <c r="AV33600" s="300"/>
      <c r="AW33600" s="300"/>
      <c r="AX33600" s="300"/>
      <c r="AY33600" s="300"/>
      <c r="AZ33600" s="300"/>
      <c r="BA33600" s="300"/>
      <c r="BB33600" s="300"/>
      <c r="BC33600" s="300"/>
      <c r="BD33600" s="300"/>
      <c r="BE33600" s="300"/>
      <c r="BF33600" s="300"/>
      <c r="BG33600" s="300"/>
      <c r="BH33600" s="300"/>
      <c r="BI33600" s="300"/>
      <c r="BJ33600" s="300"/>
      <c r="BK33600" s="300"/>
      <c r="BL33600" s="300"/>
      <c r="BM33600" s="300"/>
      <c r="BN33600" s="300"/>
      <c r="BO33600" s="300"/>
      <c r="BP33600" s="300"/>
      <c r="BQ33600" s="300"/>
      <c r="BR33600" s="300"/>
      <c r="BS33600" s="300"/>
      <c r="BT33600" s="300"/>
      <c r="BU33600" s="300"/>
      <c r="BV33600" s="300"/>
      <c r="BW33600" s="300"/>
      <c r="BX33600" s="300"/>
      <c r="BY33600" s="300"/>
      <c r="BZ33600" s="300"/>
      <c r="CA33600" s="300"/>
      <c r="CB33600" s="300"/>
      <c r="CC33600" s="300"/>
      <c r="CD33600" s="300"/>
      <c r="CE33600" s="300"/>
      <c r="CF33600" s="300"/>
      <c r="CG33600" s="300"/>
      <c r="CH33600" s="300"/>
      <c r="CI33600" s="300"/>
      <c r="CJ33600" s="300"/>
      <c r="CK33600" s="300"/>
      <c r="CL33600" s="300"/>
      <c r="CM33600" s="300"/>
      <c r="CN33600" s="300"/>
      <c r="CO33600" s="300"/>
      <c r="CP33600" s="300"/>
      <c r="CQ33600" s="300"/>
      <c r="CR33600" s="300"/>
      <c r="CS33600" s="300"/>
      <c r="CT33600" s="300"/>
      <c r="CU33600" s="300"/>
      <c r="CV33600" s="300"/>
      <c r="CW33600" s="300"/>
      <c r="CX33600" s="300"/>
      <c r="CY33600" s="300"/>
      <c r="CZ33600" s="300"/>
      <c r="DA33600" s="300"/>
      <c r="DB33600" s="300"/>
      <c r="DC33600" s="300"/>
      <c r="DD33600" s="300"/>
      <c r="DE33600" s="300"/>
      <c r="DF33600" s="300"/>
      <c r="DG33600" s="300"/>
      <c r="DH33600" s="300"/>
      <c r="DI33600" s="300"/>
      <c r="DJ33600" s="300"/>
      <c r="DK33600" s="300"/>
      <c r="DL33600" s="300"/>
      <c r="DM33600" s="300"/>
      <c r="DN33600" s="300"/>
      <c r="DO33600" s="300"/>
      <c r="DP33600" s="300"/>
      <c r="DQ33600" s="300"/>
      <c r="DR33600" s="300"/>
      <c r="DS33600" s="300"/>
      <c r="DT33600" s="300"/>
      <c r="DU33600" s="300"/>
      <c r="DV33600" s="300"/>
      <c r="DW33600" s="300"/>
      <c r="DX33600" s="300"/>
      <c r="DY33600" s="300"/>
      <c r="DZ33600" s="300"/>
      <c r="EA33600" s="300"/>
      <c r="EB33600" s="300"/>
      <c r="EC33600" s="300"/>
      <c r="ED33600" s="300"/>
      <c r="EE33600" s="300"/>
      <c r="EF33600" s="300"/>
      <c r="EG33600" s="300"/>
      <c r="EH33600" s="300"/>
      <c r="EI33600" s="300"/>
      <c r="EJ33600" s="300"/>
      <c r="EK33600" s="300"/>
      <c r="EL33600" s="300"/>
      <c r="EM33600" s="300"/>
      <c r="EN33600" s="300"/>
      <c r="EO33600" s="300"/>
      <c r="EP33600" s="300"/>
      <c r="EQ33600" s="300"/>
      <c r="ER33600" s="300"/>
      <c r="ES33600" s="300"/>
      <c r="ET33600" s="300"/>
      <c r="EU33600" s="300"/>
      <c r="EV33600" s="300"/>
      <c r="EW33600" s="300"/>
      <c r="EX33600" s="300"/>
      <c r="EY33600" s="300"/>
      <c r="EZ33600" s="300"/>
      <c r="FA33600" s="300"/>
      <c r="FB33600" s="300"/>
      <c r="FC33600" s="300"/>
      <c r="FD33600" s="300"/>
      <c r="FE33600" s="300"/>
      <c r="FF33600" s="300"/>
      <c r="FG33600" s="300"/>
      <c r="FH33600" s="300"/>
      <c r="FI33600" s="300"/>
      <c r="FJ33600" s="300"/>
      <c r="FK33600" s="300"/>
      <c r="FL33600" s="300"/>
      <c r="FM33600" s="300"/>
      <c r="FN33600" s="300"/>
      <c r="FO33600" s="300"/>
      <c r="FP33600" s="300"/>
      <c r="FQ33600" s="300"/>
      <c r="FR33600" s="300"/>
      <c r="FS33600" s="300"/>
      <c r="FT33600" s="300"/>
      <c r="FU33600" s="300"/>
      <c r="FV33600" s="300"/>
      <c r="FW33600" s="300"/>
      <c r="FX33600" s="300"/>
      <c r="FY33600" s="300"/>
      <c r="FZ33600" s="300"/>
      <c r="GA33600" s="300"/>
      <c r="GB33600" s="300"/>
      <c r="GC33600" s="300"/>
      <c r="GD33600" s="300"/>
      <c r="GE33600" s="300"/>
      <c r="GF33600" s="300"/>
      <c r="GG33600" s="300"/>
      <c r="GH33600" s="300"/>
      <c r="GI33600" s="300"/>
      <c r="GJ33600" s="300"/>
      <c r="GK33600" s="300"/>
    </row>
    <row r="33601" spans="4:193" x14ac:dyDescent="0.25">
      <c r="D33601" s="300"/>
      <c r="J33601" s="300"/>
      <c r="K33601" s="300"/>
      <c r="L33601" s="300"/>
      <c r="M33601" s="300"/>
      <c r="N33601" s="300"/>
      <c r="O33601" s="300"/>
      <c r="P33601" s="300"/>
      <c r="Q33601" s="300"/>
      <c r="R33601" s="300"/>
      <c r="S33601" s="300"/>
      <c r="T33601" s="300"/>
      <c r="U33601" s="300"/>
      <c r="V33601" s="300"/>
      <c r="W33601" s="300"/>
      <c r="X33601" s="300"/>
      <c r="Y33601" s="300"/>
      <c r="Z33601" s="300"/>
      <c r="AA33601" s="300"/>
      <c r="AB33601" s="300"/>
      <c r="AC33601" s="300"/>
      <c r="AD33601" s="300"/>
      <c r="AE33601" s="300"/>
      <c r="AF33601" s="300"/>
      <c r="AG33601" s="300"/>
      <c r="AH33601" s="300"/>
      <c r="AI33601" s="300"/>
      <c r="AJ33601" s="300"/>
      <c r="AK33601" s="300"/>
      <c r="AL33601" s="300"/>
      <c r="AM33601" s="300"/>
      <c r="AN33601" s="300"/>
      <c r="AO33601" s="300"/>
      <c r="AP33601" s="300"/>
      <c r="AQ33601" s="300"/>
      <c r="AR33601" s="300"/>
      <c r="AS33601" s="300"/>
      <c r="AT33601" s="300"/>
      <c r="AU33601" s="300"/>
      <c r="AV33601" s="300"/>
      <c r="AW33601" s="300"/>
      <c r="AX33601" s="300"/>
      <c r="AY33601" s="300"/>
      <c r="AZ33601" s="300"/>
      <c r="BA33601" s="300"/>
      <c r="BB33601" s="300"/>
      <c r="BC33601" s="300"/>
      <c r="BD33601" s="300"/>
      <c r="BE33601" s="300"/>
      <c r="BF33601" s="300"/>
      <c r="BG33601" s="300"/>
      <c r="BH33601" s="300"/>
      <c r="BI33601" s="300"/>
      <c r="BJ33601" s="300"/>
      <c r="BK33601" s="300"/>
      <c r="BL33601" s="300"/>
      <c r="BM33601" s="300"/>
      <c r="BN33601" s="300"/>
      <c r="BO33601" s="300"/>
      <c r="BP33601" s="300"/>
      <c r="BQ33601" s="300"/>
      <c r="BR33601" s="300"/>
      <c r="BS33601" s="300"/>
      <c r="BT33601" s="300"/>
      <c r="BU33601" s="300"/>
      <c r="BV33601" s="300"/>
      <c r="BW33601" s="300"/>
      <c r="BX33601" s="300"/>
      <c r="BY33601" s="300"/>
      <c r="BZ33601" s="300"/>
      <c r="CA33601" s="300"/>
      <c r="CB33601" s="300"/>
      <c r="CC33601" s="300"/>
      <c r="CD33601" s="300"/>
      <c r="CE33601" s="300"/>
      <c r="CF33601" s="300"/>
      <c r="CG33601" s="300"/>
      <c r="CH33601" s="300"/>
      <c r="CI33601" s="300"/>
      <c r="CJ33601" s="300"/>
      <c r="CK33601" s="300"/>
      <c r="CL33601" s="300"/>
      <c r="CM33601" s="300"/>
      <c r="CN33601" s="300"/>
      <c r="CO33601" s="300"/>
      <c r="CP33601" s="300"/>
      <c r="CQ33601" s="300"/>
      <c r="CR33601" s="300"/>
      <c r="CS33601" s="300"/>
      <c r="CT33601" s="300"/>
      <c r="CU33601" s="300"/>
      <c r="CV33601" s="300"/>
      <c r="CW33601" s="300"/>
      <c r="CX33601" s="300"/>
      <c r="CY33601" s="300"/>
      <c r="CZ33601" s="300"/>
      <c r="DA33601" s="300"/>
      <c r="DB33601" s="300"/>
      <c r="DC33601" s="300"/>
      <c r="DD33601" s="300"/>
      <c r="DE33601" s="300"/>
      <c r="DF33601" s="300"/>
      <c r="DG33601" s="300"/>
      <c r="DH33601" s="300"/>
      <c r="DI33601" s="300"/>
      <c r="DJ33601" s="300"/>
      <c r="DK33601" s="300"/>
      <c r="DL33601" s="300"/>
      <c r="DM33601" s="300"/>
      <c r="DN33601" s="300"/>
      <c r="DO33601" s="300"/>
      <c r="DP33601" s="300"/>
      <c r="DQ33601" s="300"/>
      <c r="DR33601" s="300"/>
      <c r="DS33601" s="300"/>
      <c r="DT33601" s="300"/>
      <c r="DU33601" s="300"/>
      <c r="DV33601" s="300"/>
      <c r="DW33601" s="300"/>
      <c r="DX33601" s="300"/>
      <c r="DY33601" s="300"/>
      <c r="DZ33601" s="300"/>
      <c r="EA33601" s="300"/>
      <c r="EB33601" s="300"/>
      <c r="EC33601" s="300"/>
      <c r="ED33601" s="300"/>
      <c r="EE33601" s="300"/>
      <c r="EF33601" s="300"/>
      <c r="EG33601" s="300"/>
      <c r="EH33601" s="300"/>
      <c r="EI33601" s="300"/>
      <c r="EJ33601" s="300"/>
      <c r="EK33601" s="300"/>
      <c r="EL33601" s="300"/>
      <c r="EM33601" s="300"/>
      <c r="EN33601" s="300"/>
      <c r="EO33601" s="300"/>
      <c r="EP33601" s="300"/>
      <c r="EQ33601" s="300"/>
      <c r="ER33601" s="300"/>
      <c r="ES33601" s="300"/>
      <c r="ET33601" s="300"/>
      <c r="EU33601" s="300"/>
      <c r="EV33601" s="300"/>
      <c r="EW33601" s="300"/>
      <c r="EX33601" s="300"/>
      <c r="EY33601" s="300"/>
      <c r="EZ33601" s="300"/>
      <c r="FA33601" s="300"/>
      <c r="FB33601" s="300"/>
      <c r="FC33601" s="300"/>
      <c r="FD33601" s="300"/>
      <c r="FE33601" s="300"/>
      <c r="FF33601" s="300"/>
      <c r="FG33601" s="300"/>
      <c r="FH33601" s="300"/>
      <c r="FI33601" s="300"/>
      <c r="FJ33601" s="300"/>
      <c r="FK33601" s="300"/>
      <c r="FL33601" s="300"/>
      <c r="FM33601" s="300"/>
      <c r="FN33601" s="300"/>
      <c r="FO33601" s="300"/>
      <c r="FP33601" s="300"/>
      <c r="FQ33601" s="300"/>
      <c r="FR33601" s="300"/>
      <c r="FS33601" s="300"/>
      <c r="FT33601" s="300"/>
      <c r="FU33601" s="300"/>
      <c r="FV33601" s="300"/>
      <c r="FW33601" s="300"/>
      <c r="FX33601" s="300"/>
      <c r="FY33601" s="300"/>
      <c r="FZ33601" s="300"/>
      <c r="GA33601" s="300"/>
      <c r="GB33601" s="300"/>
      <c r="GC33601" s="300"/>
      <c r="GD33601" s="300"/>
      <c r="GE33601" s="300"/>
      <c r="GF33601" s="300"/>
      <c r="GG33601" s="300"/>
      <c r="GH33601" s="300"/>
      <c r="GI33601" s="300"/>
      <c r="GJ33601" s="300"/>
      <c r="GK33601" s="300"/>
    </row>
    <row r="33602" spans="4:193" x14ac:dyDescent="0.25">
      <c r="D33602" s="300"/>
      <c r="J33602" s="300"/>
      <c r="K33602" s="300"/>
      <c r="L33602" s="300"/>
      <c r="M33602" s="300"/>
      <c r="N33602" s="300"/>
      <c r="O33602" s="300"/>
      <c r="P33602" s="300"/>
      <c r="Q33602" s="300"/>
      <c r="R33602" s="300"/>
      <c r="S33602" s="300"/>
      <c r="T33602" s="300"/>
      <c r="U33602" s="300"/>
      <c r="V33602" s="300"/>
      <c r="W33602" s="300"/>
      <c r="X33602" s="300"/>
      <c r="Y33602" s="300"/>
      <c r="Z33602" s="300"/>
      <c r="AA33602" s="300"/>
      <c r="AB33602" s="300"/>
      <c r="AC33602" s="300"/>
      <c r="AD33602" s="300"/>
      <c r="AE33602" s="300"/>
      <c r="AF33602" s="300"/>
      <c r="AG33602" s="300"/>
      <c r="AH33602" s="300"/>
      <c r="AI33602" s="300"/>
      <c r="AJ33602" s="300"/>
      <c r="AK33602" s="300"/>
      <c r="AL33602" s="300"/>
      <c r="AM33602" s="300"/>
      <c r="AN33602" s="300"/>
      <c r="AO33602" s="300"/>
      <c r="AP33602" s="300"/>
      <c r="AQ33602" s="300"/>
      <c r="AR33602" s="300"/>
      <c r="AS33602" s="300"/>
      <c r="AT33602" s="300"/>
      <c r="AU33602" s="300"/>
      <c r="AV33602" s="300"/>
      <c r="AW33602" s="300"/>
      <c r="AX33602" s="300"/>
      <c r="AY33602" s="300"/>
      <c r="AZ33602" s="300"/>
      <c r="BA33602" s="300"/>
      <c r="BB33602" s="300"/>
      <c r="BC33602" s="300"/>
      <c r="BD33602" s="300"/>
      <c r="BE33602" s="300"/>
      <c r="BF33602" s="300"/>
      <c r="BG33602" s="300"/>
      <c r="BH33602" s="300"/>
      <c r="BI33602" s="300"/>
      <c r="BJ33602" s="300"/>
      <c r="BK33602" s="300"/>
      <c r="BL33602" s="300"/>
      <c r="BM33602" s="300"/>
      <c r="BN33602" s="300"/>
      <c r="BO33602" s="300"/>
      <c r="BP33602" s="300"/>
      <c r="BQ33602" s="300"/>
      <c r="BR33602" s="300"/>
      <c r="BS33602" s="300"/>
      <c r="BT33602" s="300"/>
      <c r="BU33602" s="300"/>
      <c r="BV33602" s="300"/>
      <c r="BW33602" s="300"/>
      <c r="BX33602" s="300"/>
      <c r="BY33602" s="300"/>
      <c r="BZ33602" s="300"/>
      <c r="CA33602" s="300"/>
      <c r="CB33602" s="300"/>
      <c r="CC33602" s="300"/>
      <c r="CD33602" s="300"/>
      <c r="CE33602" s="300"/>
      <c r="CF33602" s="300"/>
      <c r="CG33602" s="300"/>
      <c r="CH33602" s="300"/>
      <c r="CI33602" s="300"/>
      <c r="CJ33602" s="300"/>
      <c r="CK33602" s="300"/>
      <c r="CL33602" s="300"/>
      <c r="CM33602" s="300"/>
      <c r="CN33602" s="300"/>
      <c r="CO33602" s="300"/>
      <c r="CP33602" s="300"/>
      <c r="CQ33602" s="300"/>
      <c r="CR33602" s="300"/>
      <c r="CS33602" s="300"/>
      <c r="CT33602" s="300"/>
      <c r="CU33602" s="300"/>
      <c r="CV33602" s="300"/>
      <c r="CW33602" s="300"/>
      <c r="CX33602" s="300"/>
      <c r="CY33602" s="300"/>
      <c r="CZ33602" s="300"/>
      <c r="DA33602" s="300"/>
      <c r="DB33602" s="300"/>
      <c r="DC33602" s="300"/>
      <c r="DD33602" s="300"/>
      <c r="DE33602" s="300"/>
      <c r="DF33602" s="300"/>
      <c r="DG33602" s="300"/>
      <c r="DH33602" s="300"/>
      <c r="DI33602" s="300"/>
      <c r="DJ33602" s="300"/>
      <c r="DK33602" s="300"/>
      <c r="DL33602" s="300"/>
      <c r="DM33602" s="300"/>
      <c r="DN33602" s="300"/>
      <c r="DO33602" s="300"/>
      <c r="DP33602" s="300"/>
      <c r="DQ33602" s="300"/>
      <c r="DR33602" s="300"/>
      <c r="DS33602" s="300"/>
      <c r="DT33602" s="300"/>
      <c r="DU33602" s="300"/>
      <c r="DV33602" s="300"/>
      <c r="DW33602" s="300"/>
      <c r="DX33602" s="300"/>
      <c r="DY33602" s="300"/>
      <c r="DZ33602" s="300"/>
      <c r="EA33602" s="300"/>
      <c r="EB33602" s="300"/>
      <c r="EC33602" s="300"/>
      <c r="ED33602" s="300"/>
      <c r="EE33602" s="300"/>
      <c r="EF33602" s="300"/>
      <c r="EG33602" s="300"/>
      <c r="EH33602" s="300"/>
      <c r="EI33602" s="300"/>
      <c r="EJ33602" s="300"/>
      <c r="EK33602" s="300"/>
      <c r="EL33602" s="300"/>
      <c r="EM33602" s="300"/>
      <c r="EN33602" s="300"/>
      <c r="EO33602" s="300"/>
      <c r="EP33602" s="300"/>
      <c r="EQ33602" s="300"/>
      <c r="ER33602" s="300"/>
      <c r="ES33602" s="300"/>
      <c r="ET33602" s="300"/>
      <c r="EU33602" s="300"/>
      <c r="EV33602" s="300"/>
      <c r="EW33602" s="300"/>
      <c r="EX33602" s="300"/>
      <c r="EY33602" s="300"/>
      <c r="EZ33602" s="300"/>
      <c r="FA33602" s="300"/>
      <c r="FB33602" s="300"/>
      <c r="FC33602" s="300"/>
      <c r="FD33602" s="300"/>
      <c r="FE33602" s="300"/>
      <c r="FF33602" s="300"/>
      <c r="FG33602" s="300"/>
      <c r="FH33602" s="300"/>
      <c r="FI33602" s="300"/>
      <c r="FJ33602" s="300"/>
      <c r="FK33602" s="300"/>
      <c r="FL33602" s="300"/>
      <c r="FM33602" s="300"/>
      <c r="FN33602" s="300"/>
      <c r="FO33602" s="300"/>
      <c r="FP33602" s="300"/>
      <c r="FQ33602" s="300"/>
      <c r="FR33602" s="300"/>
      <c r="FS33602" s="300"/>
      <c r="FT33602" s="300"/>
      <c r="FU33602" s="300"/>
      <c r="FV33602" s="300"/>
      <c r="FW33602" s="300"/>
      <c r="FX33602" s="300"/>
      <c r="FY33602" s="300"/>
      <c r="FZ33602" s="300"/>
      <c r="GA33602" s="300"/>
      <c r="GB33602" s="300"/>
      <c r="GC33602" s="300"/>
      <c r="GD33602" s="300"/>
      <c r="GE33602" s="300"/>
      <c r="GF33602" s="300"/>
      <c r="GG33602" s="300"/>
      <c r="GH33602" s="300"/>
      <c r="GI33602" s="300"/>
      <c r="GJ33602" s="300"/>
      <c r="GK33602" s="300"/>
    </row>
    <row r="33603" spans="4:193" x14ac:dyDescent="0.25">
      <c r="D33603" s="300"/>
      <c r="J33603" s="300"/>
      <c r="K33603" s="300"/>
      <c r="L33603" s="300"/>
      <c r="M33603" s="300"/>
      <c r="N33603" s="300"/>
      <c r="O33603" s="300"/>
      <c r="P33603" s="300"/>
      <c r="Q33603" s="300"/>
      <c r="R33603" s="300"/>
      <c r="S33603" s="300"/>
      <c r="T33603" s="300"/>
      <c r="U33603" s="300"/>
      <c r="V33603" s="300"/>
      <c r="W33603" s="300"/>
      <c r="X33603" s="300"/>
      <c r="Y33603" s="300"/>
      <c r="Z33603" s="300"/>
      <c r="AA33603" s="300"/>
      <c r="AB33603" s="300"/>
      <c r="AC33603" s="300"/>
      <c r="AD33603" s="300"/>
      <c r="AE33603" s="300"/>
      <c r="AF33603" s="300"/>
      <c r="AG33603" s="300"/>
      <c r="AH33603" s="300"/>
      <c r="AI33603" s="300"/>
      <c r="AJ33603" s="300"/>
      <c r="AK33603" s="300"/>
      <c r="AL33603" s="300"/>
      <c r="AM33603" s="300"/>
      <c r="AN33603" s="300"/>
      <c r="AO33603" s="300"/>
      <c r="AP33603" s="300"/>
      <c r="AQ33603" s="300"/>
      <c r="AR33603" s="300"/>
      <c r="AS33603" s="300"/>
      <c r="AT33603" s="300"/>
      <c r="AU33603" s="300"/>
      <c r="AV33603" s="300"/>
      <c r="AW33603" s="300"/>
      <c r="AX33603" s="300"/>
      <c r="AY33603" s="300"/>
      <c r="AZ33603" s="300"/>
      <c r="BA33603" s="300"/>
      <c r="BB33603" s="300"/>
      <c r="BC33603" s="300"/>
      <c r="BD33603" s="300"/>
      <c r="BE33603" s="300"/>
      <c r="BF33603" s="300"/>
      <c r="BG33603" s="300"/>
      <c r="BH33603" s="300"/>
      <c r="BI33603" s="300"/>
      <c r="BJ33603" s="300"/>
      <c r="BK33603" s="300"/>
      <c r="BL33603" s="300"/>
      <c r="BM33603" s="300"/>
      <c r="BN33603" s="300"/>
      <c r="BO33603" s="300"/>
      <c r="BP33603" s="300"/>
      <c r="BQ33603" s="300"/>
      <c r="BR33603" s="300"/>
      <c r="BS33603" s="300"/>
      <c r="BT33603" s="300"/>
      <c r="BU33603" s="300"/>
      <c r="BV33603" s="300"/>
      <c r="BW33603" s="300"/>
      <c r="BX33603" s="300"/>
      <c r="BY33603" s="300"/>
      <c r="BZ33603" s="300"/>
      <c r="CA33603" s="300"/>
      <c r="CB33603" s="300"/>
      <c r="CC33603" s="300"/>
      <c r="CD33603" s="300"/>
      <c r="CE33603" s="300"/>
      <c r="CF33603" s="300"/>
      <c r="CG33603" s="300"/>
      <c r="CH33603" s="300"/>
      <c r="CI33603" s="300"/>
      <c r="CJ33603" s="300"/>
      <c r="CK33603" s="300"/>
      <c r="CL33603" s="300"/>
      <c r="CM33603" s="300"/>
      <c r="CN33603" s="300"/>
      <c r="CO33603" s="300"/>
      <c r="CP33603" s="300"/>
      <c r="CQ33603" s="300"/>
      <c r="CR33603" s="300"/>
      <c r="CS33603" s="300"/>
      <c r="CT33603" s="300"/>
      <c r="CU33603" s="300"/>
      <c r="CV33603" s="300"/>
      <c r="CW33603" s="300"/>
      <c r="CX33603" s="300"/>
      <c r="CY33603" s="300"/>
      <c r="CZ33603" s="300"/>
      <c r="DA33603" s="300"/>
      <c r="DB33603" s="300"/>
      <c r="DC33603" s="300"/>
      <c r="DD33603" s="300"/>
      <c r="DE33603" s="300"/>
      <c r="DF33603" s="300"/>
      <c r="DG33603" s="300"/>
      <c r="DH33603" s="300"/>
      <c r="DI33603" s="300"/>
      <c r="DJ33603" s="300"/>
      <c r="DK33603" s="300"/>
      <c r="DL33603" s="300"/>
      <c r="DM33603" s="300"/>
      <c r="DN33603" s="300"/>
      <c r="DO33603" s="300"/>
      <c r="DP33603" s="300"/>
      <c r="DQ33603" s="300"/>
      <c r="DR33603" s="300"/>
      <c r="DS33603" s="300"/>
      <c r="DT33603" s="300"/>
      <c r="DU33603" s="300"/>
      <c r="DV33603" s="300"/>
      <c r="DW33603" s="300"/>
      <c r="DX33603" s="300"/>
      <c r="DY33603" s="300"/>
      <c r="DZ33603" s="300"/>
      <c r="EA33603" s="300"/>
      <c r="EB33603" s="300"/>
      <c r="EC33603" s="300"/>
      <c r="ED33603" s="300"/>
      <c r="EE33603" s="300"/>
      <c r="EF33603" s="300"/>
      <c r="EG33603" s="300"/>
      <c r="EH33603" s="300"/>
      <c r="EI33603" s="300"/>
      <c r="EJ33603" s="300"/>
      <c r="EK33603" s="300"/>
      <c r="EL33603" s="300"/>
      <c r="EM33603" s="300"/>
      <c r="EN33603" s="300"/>
      <c r="EO33603" s="300"/>
      <c r="EP33603" s="300"/>
      <c r="EQ33603" s="300"/>
      <c r="ER33603" s="300"/>
      <c r="ES33603" s="300"/>
      <c r="ET33603" s="300"/>
      <c r="EU33603" s="300"/>
      <c r="EV33603" s="300"/>
      <c r="EW33603" s="300"/>
      <c r="EX33603" s="300"/>
      <c r="EY33603" s="300"/>
      <c r="EZ33603" s="300"/>
      <c r="FA33603" s="300"/>
      <c r="FB33603" s="300"/>
      <c r="FC33603" s="300"/>
      <c r="FD33603" s="300"/>
      <c r="FE33603" s="300"/>
      <c r="FF33603" s="300"/>
      <c r="FG33603" s="300"/>
      <c r="FH33603" s="300"/>
      <c r="FI33603" s="300"/>
      <c r="FJ33603" s="300"/>
      <c r="FK33603" s="300"/>
      <c r="FL33603" s="300"/>
      <c r="FM33603" s="300"/>
      <c r="FN33603" s="300"/>
      <c r="FO33603" s="300"/>
      <c r="FP33603" s="300"/>
      <c r="FQ33603" s="300"/>
      <c r="FR33603" s="300"/>
      <c r="FS33603" s="300"/>
      <c r="FT33603" s="300"/>
      <c r="FU33603" s="300"/>
      <c r="FV33603" s="300"/>
      <c r="FW33603" s="300"/>
      <c r="FX33603" s="300"/>
      <c r="FY33603" s="300"/>
      <c r="FZ33603" s="300"/>
      <c r="GA33603" s="300"/>
      <c r="GB33603" s="300"/>
      <c r="GC33603" s="300"/>
      <c r="GD33603" s="300"/>
      <c r="GE33603" s="300"/>
      <c r="GF33603" s="300"/>
      <c r="GG33603" s="300"/>
      <c r="GH33603" s="300"/>
      <c r="GI33603" s="300"/>
      <c r="GJ33603" s="300"/>
      <c r="GK33603" s="300"/>
    </row>
    <row r="33604" spans="4:193" x14ac:dyDescent="0.25">
      <c r="D33604" s="300"/>
      <c r="J33604" s="300"/>
      <c r="K33604" s="300"/>
      <c r="L33604" s="300"/>
      <c r="M33604" s="300"/>
      <c r="N33604" s="300"/>
      <c r="O33604" s="300"/>
      <c r="P33604" s="300"/>
      <c r="Q33604" s="300"/>
      <c r="R33604" s="300"/>
      <c r="S33604" s="300"/>
      <c r="T33604" s="300"/>
      <c r="U33604" s="300"/>
      <c r="V33604" s="300"/>
      <c r="W33604" s="300"/>
      <c r="X33604" s="300"/>
      <c r="Y33604" s="300"/>
      <c r="Z33604" s="300"/>
      <c r="AA33604" s="300"/>
      <c r="AB33604" s="300"/>
      <c r="AC33604" s="300"/>
      <c r="AD33604" s="300"/>
      <c r="AE33604" s="300"/>
      <c r="AF33604" s="300"/>
      <c r="AG33604" s="300"/>
      <c r="AH33604" s="300"/>
      <c r="AI33604" s="300"/>
      <c r="AJ33604" s="300"/>
      <c r="AK33604" s="300"/>
      <c r="AL33604" s="300"/>
      <c r="AM33604" s="300"/>
      <c r="AN33604" s="300"/>
      <c r="AO33604" s="300"/>
      <c r="AP33604" s="300"/>
      <c r="AQ33604" s="300"/>
      <c r="AR33604" s="300"/>
      <c r="AS33604" s="300"/>
      <c r="AT33604" s="300"/>
      <c r="AU33604" s="300"/>
      <c r="AV33604" s="300"/>
      <c r="AW33604" s="300"/>
      <c r="AX33604" s="300"/>
      <c r="AY33604" s="300"/>
      <c r="AZ33604" s="300"/>
      <c r="BA33604" s="300"/>
      <c r="BB33604" s="300"/>
      <c r="BC33604" s="300"/>
      <c r="BD33604" s="300"/>
      <c r="BE33604" s="300"/>
      <c r="BF33604" s="300"/>
      <c r="BG33604" s="300"/>
      <c r="BH33604" s="300"/>
      <c r="BI33604" s="300"/>
      <c r="BJ33604" s="300"/>
      <c r="BK33604" s="300"/>
      <c r="BL33604" s="300"/>
      <c r="BM33604" s="300"/>
      <c r="BN33604" s="300"/>
      <c r="BO33604" s="300"/>
      <c r="BP33604" s="300"/>
      <c r="BQ33604" s="300"/>
      <c r="BR33604" s="300"/>
      <c r="BS33604" s="300"/>
      <c r="BT33604" s="300"/>
      <c r="BU33604" s="300"/>
      <c r="BV33604" s="300"/>
      <c r="BW33604" s="300"/>
      <c r="BX33604" s="300"/>
      <c r="BY33604" s="300"/>
      <c r="BZ33604" s="300"/>
      <c r="CA33604" s="300"/>
      <c r="CB33604" s="300"/>
      <c r="CC33604" s="300"/>
      <c r="CD33604" s="300"/>
      <c r="CE33604" s="300"/>
      <c r="CF33604" s="300"/>
      <c r="CG33604" s="300"/>
      <c r="CH33604" s="300"/>
      <c r="CI33604" s="300"/>
      <c r="CJ33604" s="300"/>
      <c r="CK33604" s="300"/>
      <c r="CL33604" s="300"/>
      <c r="CM33604" s="300"/>
      <c r="CN33604" s="300"/>
      <c r="CO33604" s="300"/>
      <c r="CP33604" s="300"/>
      <c r="CQ33604" s="300"/>
      <c r="CR33604" s="300"/>
      <c r="CS33604" s="300"/>
      <c r="CT33604" s="300"/>
      <c r="CU33604" s="300"/>
      <c r="CV33604" s="300"/>
      <c r="CW33604" s="300"/>
      <c r="CX33604" s="300"/>
      <c r="CY33604" s="300"/>
      <c r="CZ33604" s="300"/>
      <c r="DA33604" s="300"/>
      <c r="DB33604" s="300"/>
      <c r="DC33604" s="300"/>
      <c r="DD33604" s="300"/>
      <c r="DE33604" s="300"/>
      <c r="DF33604" s="300"/>
      <c r="DG33604" s="300"/>
      <c r="DH33604" s="300"/>
      <c r="DI33604" s="300"/>
      <c r="DJ33604" s="300"/>
      <c r="DK33604" s="300"/>
      <c r="DL33604" s="300"/>
      <c r="DM33604" s="300"/>
      <c r="DN33604" s="300"/>
      <c r="DO33604" s="300"/>
      <c r="DP33604" s="300"/>
      <c r="DQ33604" s="300"/>
      <c r="DR33604" s="300"/>
      <c r="DS33604" s="300"/>
      <c r="DT33604" s="300"/>
      <c r="DU33604" s="300"/>
      <c r="DV33604" s="300"/>
      <c r="DW33604" s="300"/>
      <c r="DX33604" s="300"/>
      <c r="DY33604" s="300"/>
      <c r="DZ33604" s="300"/>
      <c r="EA33604" s="300"/>
      <c r="EB33604" s="300"/>
      <c r="EC33604" s="300"/>
      <c r="ED33604" s="300"/>
      <c r="EE33604" s="300"/>
      <c r="EF33604" s="300"/>
      <c r="EG33604" s="300"/>
      <c r="EH33604" s="300"/>
      <c r="EI33604" s="300"/>
      <c r="EJ33604" s="300"/>
      <c r="EK33604" s="300"/>
      <c r="EL33604" s="300"/>
      <c r="EM33604" s="300"/>
      <c r="EN33604" s="300"/>
      <c r="EO33604" s="300"/>
      <c r="EP33604" s="300"/>
      <c r="EQ33604" s="300"/>
      <c r="ER33604" s="300"/>
      <c r="ES33604" s="300"/>
      <c r="ET33604" s="300"/>
      <c r="EU33604" s="300"/>
      <c r="EV33604" s="300"/>
      <c r="EW33604" s="300"/>
      <c r="EX33604" s="300"/>
      <c r="EY33604" s="300"/>
      <c r="EZ33604" s="300"/>
      <c r="FA33604" s="300"/>
      <c r="FB33604" s="300"/>
      <c r="FC33604" s="300"/>
      <c r="FD33604" s="300"/>
      <c r="FE33604" s="300"/>
      <c r="FF33604" s="300"/>
      <c r="FG33604" s="300"/>
      <c r="FH33604" s="300"/>
      <c r="FI33604" s="300"/>
      <c r="FJ33604" s="300"/>
      <c r="FK33604" s="300"/>
      <c r="FL33604" s="300"/>
      <c r="FM33604" s="300"/>
      <c r="FN33604" s="300"/>
      <c r="FO33604" s="300"/>
      <c r="FP33604" s="300"/>
      <c r="FQ33604" s="300"/>
      <c r="FR33604" s="300"/>
      <c r="FS33604" s="300"/>
      <c r="FT33604" s="300"/>
      <c r="FU33604" s="300"/>
      <c r="FV33604" s="300"/>
      <c r="FW33604" s="300"/>
      <c r="FX33604" s="300"/>
      <c r="FY33604" s="300"/>
      <c r="FZ33604" s="300"/>
      <c r="GA33604" s="300"/>
      <c r="GB33604" s="300"/>
      <c r="GC33604" s="300"/>
      <c r="GD33604" s="300"/>
      <c r="GE33604" s="300"/>
      <c r="GF33604" s="300"/>
      <c r="GG33604" s="300"/>
      <c r="GH33604" s="300"/>
      <c r="GI33604" s="300"/>
      <c r="GJ33604" s="300"/>
      <c r="GK33604" s="300"/>
    </row>
    <row r="33605" spans="4:193" x14ac:dyDescent="0.25">
      <c r="D33605" s="300"/>
      <c r="J33605" s="300"/>
      <c r="K33605" s="300"/>
      <c r="L33605" s="300"/>
      <c r="M33605" s="300"/>
      <c r="N33605" s="300"/>
      <c r="O33605" s="300"/>
      <c r="P33605" s="300"/>
      <c r="Q33605" s="300"/>
      <c r="R33605" s="300"/>
      <c r="S33605" s="300"/>
      <c r="T33605" s="300"/>
      <c r="U33605" s="300"/>
      <c r="V33605" s="300"/>
      <c r="W33605" s="300"/>
      <c r="X33605" s="300"/>
      <c r="Y33605" s="300"/>
      <c r="Z33605" s="300"/>
      <c r="AA33605" s="300"/>
      <c r="AB33605" s="300"/>
      <c r="AC33605" s="300"/>
      <c r="AD33605" s="300"/>
      <c r="AE33605" s="300"/>
      <c r="AF33605" s="300"/>
      <c r="AG33605" s="300"/>
      <c r="AH33605" s="300"/>
      <c r="AI33605" s="300"/>
      <c r="AJ33605" s="300"/>
      <c r="AK33605" s="300"/>
      <c r="AL33605" s="300"/>
      <c r="AM33605" s="300"/>
      <c r="AN33605" s="300"/>
      <c r="AO33605" s="300"/>
      <c r="AP33605" s="300"/>
      <c r="AQ33605" s="300"/>
      <c r="AR33605" s="300"/>
      <c r="AS33605" s="300"/>
      <c r="AT33605" s="300"/>
      <c r="AU33605" s="300"/>
      <c r="AV33605" s="300"/>
      <c r="AW33605" s="300"/>
      <c r="AX33605" s="300"/>
      <c r="AY33605" s="300"/>
      <c r="AZ33605" s="300"/>
      <c r="BA33605" s="300"/>
      <c r="BB33605" s="300"/>
      <c r="BC33605" s="300"/>
      <c r="BD33605" s="300"/>
      <c r="BE33605" s="300"/>
      <c r="BF33605" s="300"/>
      <c r="BG33605" s="300"/>
      <c r="BH33605" s="300"/>
      <c r="BI33605" s="300"/>
      <c r="BJ33605" s="300"/>
      <c r="BK33605" s="300"/>
      <c r="BL33605" s="300"/>
      <c r="BM33605" s="300"/>
      <c r="BN33605" s="300"/>
      <c r="BO33605" s="300"/>
      <c r="BP33605" s="300"/>
      <c r="BQ33605" s="300"/>
      <c r="BR33605" s="300"/>
      <c r="BS33605" s="300"/>
      <c r="BT33605" s="300"/>
      <c r="BU33605" s="300"/>
      <c r="BV33605" s="300"/>
      <c r="BW33605" s="300"/>
      <c r="BX33605" s="300"/>
      <c r="BY33605" s="300"/>
      <c r="BZ33605" s="300"/>
      <c r="CA33605" s="300"/>
      <c r="CB33605" s="300"/>
      <c r="CC33605" s="300"/>
      <c r="CD33605" s="300"/>
      <c r="CE33605" s="300"/>
      <c r="CF33605" s="300"/>
      <c r="CG33605" s="300"/>
      <c r="CH33605" s="300"/>
      <c r="CI33605" s="300"/>
      <c r="CJ33605" s="300"/>
      <c r="CK33605" s="300"/>
      <c r="CL33605" s="300"/>
      <c r="CM33605" s="300"/>
      <c r="CN33605" s="300"/>
      <c r="CO33605" s="300"/>
      <c r="CP33605" s="300"/>
      <c r="CQ33605" s="300"/>
      <c r="CR33605" s="300"/>
      <c r="CS33605" s="300"/>
      <c r="CT33605" s="300"/>
      <c r="CU33605" s="300"/>
      <c r="CV33605" s="300"/>
      <c r="CW33605" s="300"/>
      <c r="CX33605" s="300"/>
      <c r="CY33605" s="300"/>
      <c r="CZ33605" s="300"/>
      <c r="DA33605" s="300"/>
      <c r="DB33605" s="300"/>
      <c r="DC33605" s="300"/>
      <c r="DD33605" s="300"/>
      <c r="DE33605" s="300"/>
      <c r="DF33605" s="300"/>
      <c r="DG33605" s="300"/>
      <c r="DH33605" s="300"/>
      <c r="DI33605" s="300"/>
      <c r="DJ33605" s="300"/>
      <c r="DK33605" s="300"/>
      <c r="DL33605" s="300"/>
      <c r="DM33605" s="300"/>
      <c r="DN33605" s="300"/>
      <c r="DO33605" s="300"/>
      <c r="DP33605" s="300"/>
      <c r="DQ33605" s="300"/>
      <c r="DR33605" s="300"/>
      <c r="DS33605" s="300"/>
      <c r="DT33605" s="300"/>
      <c r="DU33605" s="300"/>
      <c r="DV33605" s="300"/>
      <c r="DW33605" s="300"/>
      <c r="DX33605" s="300"/>
      <c r="DY33605" s="300"/>
      <c r="DZ33605" s="300"/>
      <c r="EA33605" s="300"/>
      <c r="EB33605" s="300"/>
      <c r="EC33605" s="300"/>
      <c r="ED33605" s="300"/>
      <c r="EE33605" s="300"/>
      <c r="EF33605" s="300"/>
      <c r="EG33605" s="300"/>
      <c r="EH33605" s="300"/>
      <c r="EI33605" s="300"/>
      <c r="EJ33605" s="300"/>
      <c r="EK33605" s="300"/>
      <c r="EL33605" s="300"/>
      <c r="EM33605" s="300"/>
      <c r="EN33605" s="300"/>
      <c r="EO33605" s="300"/>
      <c r="EP33605" s="300"/>
      <c r="EQ33605" s="300"/>
      <c r="ER33605" s="300"/>
      <c r="ES33605" s="300"/>
      <c r="ET33605" s="300"/>
      <c r="EU33605" s="300"/>
      <c r="EV33605" s="300"/>
      <c r="EW33605" s="300"/>
      <c r="EX33605" s="300"/>
      <c r="EY33605" s="300"/>
      <c r="EZ33605" s="300"/>
      <c r="FA33605" s="300"/>
      <c r="FB33605" s="300"/>
      <c r="FC33605" s="300"/>
      <c r="FD33605" s="300"/>
      <c r="FE33605" s="300"/>
      <c r="FF33605" s="300"/>
      <c r="FG33605" s="300"/>
      <c r="FH33605" s="300"/>
      <c r="FI33605" s="300"/>
      <c r="FJ33605" s="300"/>
      <c r="FK33605" s="300"/>
      <c r="FL33605" s="300"/>
      <c r="FM33605" s="300"/>
      <c r="FN33605" s="300"/>
      <c r="FO33605" s="300"/>
      <c r="FP33605" s="300"/>
      <c r="FQ33605" s="300"/>
      <c r="FR33605" s="300"/>
      <c r="FS33605" s="300"/>
      <c r="FT33605" s="300"/>
      <c r="FU33605" s="300"/>
      <c r="FV33605" s="300"/>
      <c r="FW33605" s="300"/>
      <c r="FX33605" s="300"/>
      <c r="FY33605" s="300"/>
      <c r="FZ33605" s="300"/>
      <c r="GA33605" s="300"/>
      <c r="GB33605" s="300"/>
      <c r="GC33605" s="300"/>
      <c r="GD33605" s="300"/>
      <c r="GE33605" s="300"/>
      <c r="GF33605" s="300"/>
      <c r="GG33605" s="300"/>
      <c r="GH33605" s="300"/>
      <c r="GI33605" s="300"/>
      <c r="GJ33605" s="300"/>
      <c r="GK33605" s="300"/>
    </row>
    <row r="33606" spans="4:193" x14ac:dyDescent="0.25">
      <c r="D33606" s="300"/>
      <c r="J33606" s="300"/>
      <c r="K33606" s="300"/>
      <c r="L33606" s="300"/>
      <c r="M33606" s="300"/>
      <c r="N33606" s="300"/>
      <c r="O33606" s="300"/>
      <c r="P33606" s="300"/>
      <c r="Q33606" s="300"/>
      <c r="R33606" s="300"/>
      <c r="S33606" s="300"/>
      <c r="T33606" s="300"/>
      <c r="U33606" s="300"/>
      <c r="V33606" s="300"/>
      <c r="W33606" s="300"/>
      <c r="X33606" s="300"/>
      <c r="Y33606" s="300"/>
      <c r="Z33606" s="300"/>
      <c r="AA33606" s="300"/>
      <c r="AB33606" s="300"/>
      <c r="AC33606" s="300"/>
      <c r="AD33606" s="300"/>
      <c r="AE33606" s="300"/>
      <c r="AF33606" s="300"/>
      <c r="AG33606" s="300"/>
      <c r="AH33606" s="300"/>
      <c r="AI33606" s="300"/>
      <c r="AJ33606" s="300"/>
      <c r="AK33606" s="300"/>
      <c r="AL33606" s="300"/>
      <c r="AM33606" s="300"/>
      <c r="AN33606" s="300"/>
      <c r="AO33606" s="300"/>
      <c r="AP33606" s="300"/>
      <c r="AQ33606" s="300"/>
      <c r="AR33606" s="300"/>
      <c r="AS33606" s="300"/>
      <c r="AT33606" s="300"/>
      <c r="AU33606" s="300"/>
      <c r="AV33606" s="300"/>
      <c r="AW33606" s="300"/>
      <c r="AX33606" s="300"/>
      <c r="AY33606" s="300"/>
      <c r="AZ33606" s="300"/>
      <c r="BA33606" s="300"/>
      <c r="BB33606" s="300"/>
      <c r="BC33606" s="300"/>
      <c r="BD33606" s="300"/>
      <c r="BE33606" s="300"/>
      <c r="BF33606" s="300"/>
      <c r="BG33606" s="300"/>
      <c r="BH33606" s="300"/>
      <c r="BI33606" s="300"/>
      <c r="BJ33606" s="300"/>
      <c r="BK33606" s="300"/>
      <c r="BL33606" s="300"/>
      <c r="BM33606" s="300"/>
      <c r="BN33606" s="300"/>
      <c r="BO33606" s="300"/>
      <c r="BP33606" s="300"/>
      <c r="BQ33606" s="300"/>
      <c r="BR33606" s="300"/>
      <c r="BS33606" s="300"/>
      <c r="BT33606" s="300"/>
      <c r="BU33606" s="300"/>
      <c r="BV33606" s="300"/>
      <c r="BW33606" s="300"/>
      <c r="BX33606" s="300"/>
      <c r="BY33606" s="300"/>
      <c r="BZ33606" s="300"/>
      <c r="CA33606" s="300"/>
      <c r="CB33606" s="300"/>
      <c r="CC33606" s="300"/>
      <c r="CD33606" s="300"/>
      <c r="CE33606" s="300"/>
      <c r="CF33606" s="300"/>
      <c r="CG33606" s="300"/>
      <c r="CH33606" s="300"/>
      <c r="CI33606" s="300"/>
      <c r="CJ33606" s="300"/>
      <c r="CK33606" s="300"/>
      <c r="CL33606" s="300"/>
      <c r="CM33606" s="300"/>
      <c r="CN33606" s="300"/>
      <c r="CO33606" s="300"/>
      <c r="CP33606" s="300"/>
      <c r="CQ33606" s="300"/>
      <c r="CR33606" s="300"/>
      <c r="CS33606" s="300"/>
      <c r="CT33606" s="300"/>
      <c r="CU33606" s="300"/>
      <c r="CV33606" s="300"/>
      <c r="CW33606" s="300"/>
      <c r="CX33606" s="300"/>
      <c r="CY33606" s="300"/>
      <c r="CZ33606" s="300"/>
      <c r="DA33606" s="300"/>
      <c r="DB33606" s="300"/>
      <c r="DC33606" s="300"/>
      <c r="DD33606" s="300"/>
      <c r="DE33606" s="300"/>
      <c r="DF33606" s="300"/>
      <c r="DG33606" s="300"/>
      <c r="DH33606" s="300"/>
      <c r="DI33606" s="300"/>
      <c r="DJ33606" s="300"/>
      <c r="DK33606" s="300"/>
      <c r="DL33606" s="300"/>
      <c r="DM33606" s="300"/>
      <c r="DN33606" s="300"/>
      <c r="DO33606" s="300"/>
      <c r="DP33606" s="300"/>
      <c r="DQ33606" s="300"/>
      <c r="DR33606" s="300"/>
      <c r="DS33606" s="300"/>
      <c r="DT33606" s="300"/>
      <c r="DU33606" s="300"/>
      <c r="DV33606" s="300"/>
      <c r="DW33606" s="300"/>
      <c r="DX33606" s="300"/>
      <c r="DY33606" s="300"/>
      <c r="DZ33606" s="300"/>
      <c r="EA33606" s="300"/>
      <c r="EB33606" s="300"/>
      <c r="EC33606" s="300"/>
      <c r="ED33606" s="300"/>
      <c r="EE33606" s="300"/>
      <c r="EF33606" s="300"/>
      <c r="EG33606" s="300"/>
      <c r="EH33606" s="300"/>
      <c r="EI33606" s="300"/>
      <c r="EJ33606" s="300"/>
      <c r="EK33606" s="300"/>
      <c r="EL33606" s="300"/>
      <c r="EM33606" s="300"/>
      <c r="EN33606" s="300"/>
      <c r="EO33606" s="300"/>
      <c r="EP33606" s="300"/>
      <c r="EQ33606" s="300"/>
      <c r="ER33606" s="300"/>
      <c r="ES33606" s="300"/>
      <c r="ET33606" s="300"/>
      <c r="EU33606" s="300"/>
      <c r="EV33606" s="300"/>
      <c r="EW33606" s="300"/>
      <c r="EX33606" s="300"/>
      <c r="EY33606" s="300"/>
      <c r="EZ33606" s="300"/>
      <c r="FA33606" s="300"/>
      <c r="FB33606" s="300"/>
      <c r="FC33606" s="300"/>
      <c r="FD33606" s="300"/>
      <c r="FE33606" s="300"/>
      <c r="FF33606" s="300"/>
      <c r="FG33606" s="300"/>
      <c r="FH33606" s="300"/>
      <c r="FI33606" s="300"/>
      <c r="FJ33606" s="300"/>
      <c r="FK33606" s="300"/>
      <c r="FL33606" s="300"/>
      <c r="FM33606" s="300"/>
      <c r="FN33606" s="300"/>
      <c r="FO33606" s="300"/>
      <c r="FP33606" s="300"/>
      <c r="FQ33606" s="300"/>
      <c r="FR33606" s="300"/>
      <c r="FS33606" s="300"/>
      <c r="FT33606" s="300"/>
      <c r="FU33606" s="300"/>
      <c r="FV33606" s="300"/>
      <c r="FW33606" s="300"/>
      <c r="FX33606" s="300"/>
      <c r="FY33606" s="300"/>
      <c r="FZ33606" s="300"/>
      <c r="GA33606" s="300"/>
      <c r="GB33606" s="300"/>
      <c r="GC33606" s="300"/>
      <c r="GD33606" s="300"/>
      <c r="GE33606" s="300"/>
      <c r="GF33606" s="300"/>
      <c r="GG33606" s="300"/>
      <c r="GH33606" s="300"/>
      <c r="GI33606" s="300"/>
      <c r="GJ33606" s="300"/>
      <c r="GK33606" s="300"/>
    </row>
    <row r="33607" spans="4:193" x14ac:dyDescent="0.25">
      <c r="D33607" s="300"/>
      <c r="J33607" s="300"/>
      <c r="K33607" s="300"/>
      <c r="L33607" s="300"/>
      <c r="M33607" s="300"/>
      <c r="N33607" s="300"/>
      <c r="O33607" s="300"/>
      <c r="P33607" s="300"/>
      <c r="Q33607" s="300"/>
      <c r="R33607" s="300"/>
      <c r="S33607" s="300"/>
      <c r="T33607" s="300"/>
      <c r="U33607" s="300"/>
      <c r="V33607" s="300"/>
      <c r="W33607" s="300"/>
      <c r="X33607" s="300"/>
      <c r="Y33607" s="300"/>
      <c r="Z33607" s="300"/>
      <c r="AA33607" s="300"/>
      <c r="AB33607" s="300"/>
      <c r="AC33607" s="300"/>
      <c r="AD33607" s="300"/>
      <c r="AE33607" s="300"/>
      <c r="AF33607" s="300"/>
      <c r="AG33607" s="300"/>
      <c r="AH33607" s="300"/>
      <c r="AI33607" s="300"/>
      <c r="AJ33607" s="300"/>
      <c r="AK33607" s="300"/>
      <c r="AL33607" s="300"/>
      <c r="AM33607" s="300"/>
      <c r="AN33607" s="300"/>
      <c r="AO33607" s="300"/>
      <c r="AP33607" s="300"/>
      <c r="AQ33607" s="300"/>
      <c r="AR33607" s="300"/>
      <c r="AS33607" s="300"/>
      <c r="AT33607" s="300"/>
      <c r="AU33607" s="300"/>
      <c r="AV33607" s="300"/>
      <c r="AW33607" s="300"/>
      <c r="AX33607" s="300"/>
      <c r="AY33607" s="300"/>
      <c r="AZ33607" s="300"/>
      <c r="BA33607" s="300"/>
      <c r="BB33607" s="300"/>
      <c r="BC33607" s="300"/>
      <c r="BD33607" s="300"/>
      <c r="BE33607" s="300"/>
      <c r="BF33607" s="300"/>
      <c r="BG33607" s="300"/>
      <c r="BH33607" s="300"/>
      <c r="BI33607" s="300"/>
      <c r="BJ33607" s="300"/>
      <c r="BK33607" s="300"/>
      <c r="BL33607" s="300"/>
      <c r="BM33607" s="300"/>
      <c r="BN33607" s="300"/>
      <c r="BO33607" s="300"/>
      <c r="BP33607" s="300"/>
      <c r="BQ33607" s="300"/>
      <c r="BR33607" s="300"/>
      <c r="BS33607" s="300"/>
      <c r="BT33607" s="300"/>
      <c r="BU33607" s="300"/>
      <c r="BV33607" s="300"/>
      <c r="BW33607" s="300"/>
      <c r="BX33607" s="300"/>
      <c r="BY33607" s="300"/>
      <c r="BZ33607" s="300"/>
      <c r="CA33607" s="300"/>
      <c r="CB33607" s="300"/>
      <c r="CC33607" s="300"/>
      <c r="CD33607" s="300"/>
      <c r="CE33607" s="300"/>
      <c r="CF33607" s="300"/>
      <c r="CG33607" s="300"/>
      <c r="CH33607" s="300"/>
      <c r="CI33607" s="300"/>
      <c r="CJ33607" s="300"/>
      <c r="CK33607" s="300"/>
      <c r="CL33607" s="300"/>
      <c r="CM33607" s="300"/>
      <c r="CN33607" s="300"/>
      <c r="CO33607" s="300"/>
      <c r="CP33607" s="300"/>
      <c r="CQ33607" s="300"/>
      <c r="CR33607" s="300"/>
      <c r="CS33607" s="300"/>
      <c r="CT33607" s="300"/>
      <c r="CU33607" s="300"/>
      <c r="CV33607" s="300"/>
      <c r="CW33607" s="300"/>
      <c r="CX33607" s="300"/>
      <c r="CY33607" s="300"/>
      <c r="CZ33607" s="300"/>
      <c r="DA33607" s="300"/>
      <c r="DB33607" s="300"/>
      <c r="DC33607" s="300"/>
      <c r="DD33607" s="300"/>
      <c r="DE33607" s="300"/>
      <c r="DF33607" s="300"/>
      <c r="DG33607" s="300"/>
      <c r="DH33607" s="300"/>
      <c r="DI33607" s="300"/>
      <c r="DJ33607" s="300"/>
      <c r="DK33607" s="300"/>
      <c r="DL33607" s="300"/>
      <c r="DM33607" s="300"/>
      <c r="DN33607" s="300"/>
      <c r="DO33607" s="300"/>
      <c r="DP33607" s="300"/>
      <c r="DQ33607" s="300"/>
      <c r="DR33607" s="300"/>
      <c r="DS33607" s="300"/>
      <c r="DT33607" s="300"/>
      <c r="DU33607" s="300"/>
      <c r="DV33607" s="300"/>
      <c r="DW33607" s="300"/>
      <c r="DX33607" s="300"/>
      <c r="DY33607" s="300"/>
      <c r="DZ33607" s="300"/>
      <c r="EA33607" s="300"/>
      <c r="EB33607" s="300"/>
      <c r="EC33607" s="300"/>
      <c r="ED33607" s="300"/>
      <c r="EE33607" s="300"/>
      <c r="EF33607" s="300"/>
      <c r="EG33607" s="300"/>
      <c r="EH33607" s="300"/>
      <c r="EI33607" s="300"/>
      <c r="EJ33607" s="300"/>
      <c r="EK33607" s="300"/>
      <c r="EL33607" s="300"/>
      <c r="EM33607" s="300"/>
      <c r="EN33607" s="300"/>
      <c r="EO33607" s="300"/>
      <c r="EP33607" s="300"/>
      <c r="EQ33607" s="300"/>
      <c r="ER33607" s="300"/>
      <c r="ES33607" s="300"/>
      <c r="ET33607" s="300"/>
      <c r="EU33607" s="300"/>
      <c r="EV33607" s="300"/>
      <c r="EW33607" s="300"/>
      <c r="EX33607" s="300"/>
      <c r="EY33607" s="300"/>
      <c r="EZ33607" s="300"/>
      <c r="FA33607" s="300"/>
      <c r="FB33607" s="300"/>
      <c r="FC33607" s="300"/>
      <c r="FD33607" s="300"/>
      <c r="FE33607" s="300"/>
      <c r="FF33607" s="300"/>
      <c r="FG33607" s="300"/>
      <c r="FH33607" s="300"/>
      <c r="FI33607" s="300"/>
      <c r="FJ33607" s="300"/>
      <c r="FK33607" s="300"/>
      <c r="FL33607" s="300"/>
      <c r="FM33607" s="300"/>
      <c r="FN33607" s="300"/>
      <c r="FO33607" s="300"/>
      <c r="FP33607" s="300"/>
      <c r="FQ33607" s="300"/>
      <c r="FR33607" s="300"/>
      <c r="FS33607" s="300"/>
      <c r="FT33607" s="300"/>
      <c r="FU33607" s="300"/>
      <c r="FV33607" s="300"/>
      <c r="FW33607" s="300"/>
      <c r="FX33607" s="300"/>
      <c r="FY33607" s="300"/>
      <c r="FZ33607" s="300"/>
      <c r="GA33607" s="300"/>
      <c r="GB33607" s="300"/>
      <c r="GC33607" s="300"/>
      <c r="GD33607" s="300"/>
      <c r="GE33607" s="300"/>
      <c r="GF33607" s="300"/>
      <c r="GG33607" s="300"/>
      <c r="GH33607" s="300"/>
      <c r="GI33607" s="300"/>
      <c r="GJ33607" s="300"/>
      <c r="GK33607" s="300"/>
    </row>
    <row r="33608" spans="4:193" x14ac:dyDescent="0.25">
      <c r="D33608" s="300"/>
      <c r="J33608" s="300"/>
      <c r="K33608" s="300"/>
      <c r="L33608" s="300"/>
      <c r="M33608" s="300"/>
      <c r="N33608" s="300"/>
      <c r="O33608" s="300"/>
      <c r="P33608" s="300"/>
      <c r="Q33608" s="300"/>
      <c r="R33608" s="300"/>
      <c r="S33608" s="300"/>
      <c r="T33608" s="300"/>
      <c r="U33608" s="300"/>
      <c r="V33608" s="300"/>
      <c r="W33608" s="300"/>
      <c r="X33608" s="300"/>
      <c r="Y33608" s="300"/>
      <c r="Z33608" s="300"/>
      <c r="AA33608" s="300"/>
      <c r="AB33608" s="300"/>
      <c r="AC33608" s="300"/>
      <c r="AD33608" s="300"/>
      <c r="AE33608" s="300"/>
      <c r="AF33608" s="300"/>
      <c r="AG33608" s="300"/>
      <c r="AH33608" s="300"/>
      <c r="AI33608" s="300"/>
      <c r="AJ33608" s="300"/>
      <c r="AK33608" s="300"/>
      <c r="AL33608" s="300"/>
      <c r="AM33608" s="300"/>
      <c r="AN33608" s="300"/>
      <c r="AO33608" s="300"/>
      <c r="AP33608" s="300"/>
      <c r="AQ33608" s="300"/>
      <c r="AR33608" s="300"/>
      <c r="AS33608" s="300"/>
      <c r="AT33608" s="300"/>
      <c r="AU33608" s="300"/>
      <c r="AV33608" s="300"/>
      <c r="AW33608" s="300"/>
      <c r="AX33608" s="300"/>
      <c r="AY33608" s="300"/>
      <c r="AZ33608" s="300"/>
      <c r="BA33608" s="300"/>
      <c r="BB33608" s="300"/>
      <c r="BC33608" s="300"/>
      <c r="BD33608" s="300"/>
      <c r="BE33608" s="300"/>
      <c r="BF33608" s="300"/>
      <c r="BG33608" s="300"/>
      <c r="BH33608" s="300"/>
      <c r="BI33608" s="300"/>
      <c r="BJ33608" s="300"/>
      <c r="BK33608" s="300"/>
      <c r="BL33608" s="300"/>
      <c r="BM33608" s="300"/>
      <c r="BN33608" s="300"/>
      <c r="BO33608" s="300"/>
      <c r="BP33608" s="300"/>
      <c r="BQ33608" s="300"/>
      <c r="BR33608" s="300"/>
      <c r="BS33608" s="300"/>
      <c r="BT33608" s="300"/>
      <c r="BU33608" s="300"/>
      <c r="BV33608" s="300"/>
      <c r="BW33608" s="300"/>
      <c r="BX33608" s="300"/>
      <c r="BY33608" s="300"/>
      <c r="BZ33608" s="300"/>
      <c r="CA33608" s="300"/>
      <c r="CB33608" s="300"/>
      <c r="CC33608" s="300"/>
      <c r="CD33608" s="300"/>
      <c r="CE33608" s="300"/>
      <c r="CF33608" s="300"/>
      <c r="CG33608" s="300"/>
      <c r="CH33608" s="300"/>
      <c r="CI33608" s="300"/>
      <c r="CJ33608" s="300"/>
      <c r="CK33608" s="300"/>
      <c r="CL33608" s="300"/>
      <c r="CM33608" s="300"/>
      <c r="CN33608" s="300"/>
      <c r="CO33608" s="300"/>
      <c r="CP33608" s="300"/>
      <c r="CQ33608" s="300"/>
      <c r="CR33608" s="300"/>
      <c r="CS33608" s="300"/>
      <c r="CT33608" s="300"/>
      <c r="CU33608" s="300"/>
      <c r="CV33608" s="300"/>
      <c r="CW33608" s="300"/>
      <c r="CX33608" s="300"/>
      <c r="CY33608" s="300"/>
      <c r="CZ33608" s="300"/>
      <c r="DA33608" s="300"/>
      <c r="DB33608" s="300"/>
      <c r="DC33608" s="300"/>
      <c r="DD33608" s="300"/>
      <c r="DE33608" s="300"/>
      <c r="DF33608" s="300"/>
      <c r="DG33608" s="300"/>
      <c r="DH33608" s="300"/>
      <c r="DI33608" s="300"/>
      <c r="DJ33608" s="300"/>
      <c r="DK33608" s="300"/>
      <c r="DL33608" s="300"/>
      <c r="DM33608" s="300"/>
      <c r="DN33608" s="300"/>
      <c r="DO33608" s="300"/>
      <c r="DP33608" s="300"/>
      <c r="DQ33608" s="300"/>
      <c r="DR33608" s="300"/>
      <c r="DS33608" s="300"/>
      <c r="DT33608" s="300"/>
      <c r="DU33608" s="300"/>
      <c r="DV33608" s="300"/>
      <c r="DW33608" s="300"/>
      <c r="DX33608" s="300"/>
      <c r="DY33608" s="300"/>
      <c r="DZ33608" s="300"/>
      <c r="EA33608" s="300"/>
      <c r="EB33608" s="300"/>
      <c r="EC33608" s="300"/>
      <c r="ED33608" s="300"/>
      <c r="EE33608" s="300"/>
      <c r="EF33608" s="300"/>
      <c r="EG33608" s="300"/>
      <c r="EH33608" s="300"/>
      <c r="EI33608" s="300"/>
      <c r="EJ33608" s="300"/>
      <c r="EK33608" s="300"/>
      <c r="EL33608" s="300"/>
      <c r="EM33608" s="300"/>
      <c r="EN33608" s="300"/>
      <c r="EO33608" s="300"/>
      <c r="EP33608" s="300"/>
      <c r="EQ33608" s="300"/>
      <c r="ER33608" s="300"/>
      <c r="ES33608" s="300"/>
      <c r="ET33608" s="300"/>
      <c r="EU33608" s="300"/>
      <c r="EV33608" s="300"/>
      <c r="EW33608" s="300"/>
      <c r="EX33608" s="300"/>
      <c r="EY33608" s="300"/>
      <c r="EZ33608" s="300"/>
      <c r="FA33608" s="300"/>
      <c r="FB33608" s="300"/>
      <c r="FC33608" s="300"/>
      <c r="FD33608" s="300"/>
      <c r="FE33608" s="300"/>
      <c r="FF33608" s="300"/>
      <c r="FG33608" s="300"/>
      <c r="FH33608" s="300"/>
      <c r="FI33608" s="300"/>
      <c r="FJ33608" s="300"/>
      <c r="FK33608" s="300"/>
      <c r="FL33608" s="300"/>
      <c r="FM33608" s="300"/>
      <c r="FN33608" s="300"/>
      <c r="FO33608" s="300"/>
      <c r="FP33608" s="300"/>
      <c r="FQ33608" s="300"/>
      <c r="FR33608" s="300"/>
      <c r="FS33608" s="300"/>
      <c r="FT33608" s="300"/>
      <c r="FU33608" s="300"/>
      <c r="FV33608" s="300"/>
      <c r="FW33608" s="300"/>
      <c r="FX33608" s="300"/>
      <c r="FY33608" s="300"/>
      <c r="FZ33608" s="300"/>
      <c r="GA33608" s="300"/>
      <c r="GB33608" s="300"/>
      <c r="GC33608" s="300"/>
      <c r="GD33608" s="300"/>
      <c r="GE33608" s="300"/>
      <c r="GF33608" s="300"/>
      <c r="GG33608" s="300"/>
      <c r="GH33608" s="300"/>
      <c r="GI33608" s="300"/>
      <c r="GJ33608" s="300"/>
      <c r="GK33608" s="300"/>
    </row>
    <row r="33609" spans="4:193" x14ac:dyDescent="0.25">
      <c r="D33609" s="300"/>
      <c r="J33609" s="300"/>
      <c r="K33609" s="300"/>
      <c r="L33609" s="300"/>
      <c r="M33609" s="300"/>
      <c r="N33609" s="300"/>
      <c r="O33609" s="300"/>
      <c r="P33609" s="300"/>
      <c r="Q33609" s="300"/>
      <c r="R33609" s="300"/>
      <c r="S33609" s="300"/>
      <c r="T33609" s="300"/>
      <c r="U33609" s="300"/>
      <c r="V33609" s="300"/>
      <c r="W33609" s="300"/>
      <c r="X33609" s="300"/>
      <c r="Y33609" s="300"/>
      <c r="Z33609" s="300"/>
      <c r="AA33609" s="300"/>
      <c r="AB33609" s="300"/>
      <c r="AC33609" s="300"/>
      <c r="AD33609" s="300"/>
      <c r="AE33609" s="300"/>
      <c r="AF33609" s="300"/>
      <c r="AG33609" s="300"/>
      <c r="AH33609" s="300"/>
      <c r="AI33609" s="300"/>
      <c r="AJ33609" s="300"/>
      <c r="AK33609" s="300"/>
      <c r="AL33609" s="300"/>
      <c r="AM33609" s="300"/>
      <c r="AN33609" s="300"/>
      <c r="AO33609" s="300"/>
      <c r="AP33609" s="300"/>
      <c r="AQ33609" s="300"/>
      <c r="AR33609" s="300"/>
      <c r="AS33609" s="300"/>
      <c r="AT33609" s="300"/>
      <c r="AU33609" s="300"/>
      <c r="AV33609" s="300"/>
      <c r="AW33609" s="300"/>
      <c r="AX33609" s="300"/>
      <c r="AY33609" s="300"/>
      <c r="AZ33609" s="300"/>
      <c r="BA33609" s="300"/>
      <c r="BB33609" s="300"/>
      <c r="BC33609" s="300"/>
      <c r="BD33609" s="300"/>
      <c r="BE33609" s="300"/>
      <c r="BF33609" s="300"/>
      <c r="BG33609" s="300"/>
      <c r="BH33609" s="300"/>
      <c r="BI33609" s="300"/>
      <c r="BJ33609" s="300"/>
      <c r="BK33609" s="300"/>
      <c r="BL33609" s="300"/>
      <c r="BM33609" s="300"/>
      <c r="BN33609" s="300"/>
      <c r="BO33609" s="300"/>
      <c r="BP33609" s="300"/>
      <c r="BQ33609" s="300"/>
      <c r="BR33609" s="300"/>
      <c r="BS33609" s="300"/>
      <c r="BT33609" s="300"/>
      <c r="BU33609" s="300"/>
      <c r="BV33609" s="300"/>
      <c r="BW33609" s="300"/>
      <c r="BX33609" s="300"/>
      <c r="BY33609" s="300"/>
      <c r="BZ33609" s="300"/>
      <c r="CA33609" s="300"/>
      <c r="CB33609" s="300"/>
      <c r="CC33609" s="300"/>
      <c r="CD33609" s="300"/>
      <c r="CE33609" s="300"/>
      <c r="CF33609" s="300"/>
      <c r="CG33609" s="300"/>
      <c r="CH33609" s="300"/>
      <c r="CI33609" s="300"/>
      <c r="CJ33609" s="300"/>
      <c r="CK33609" s="300"/>
      <c r="CL33609" s="300"/>
      <c r="CM33609" s="300"/>
      <c r="CN33609" s="300"/>
      <c r="CO33609" s="300"/>
      <c r="CP33609" s="300"/>
      <c r="CQ33609" s="300"/>
      <c r="CR33609" s="300"/>
      <c r="CS33609" s="300"/>
      <c r="CT33609" s="300"/>
      <c r="CU33609" s="300"/>
      <c r="CV33609" s="300"/>
      <c r="CW33609" s="300"/>
      <c r="CX33609" s="300"/>
      <c r="CY33609" s="300"/>
      <c r="CZ33609" s="300"/>
      <c r="DA33609" s="300"/>
      <c r="DB33609" s="300"/>
      <c r="DC33609" s="300"/>
      <c r="DD33609" s="300"/>
      <c r="DE33609" s="300"/>
      <c r="DF33609" s="300"/>
      <c r="DG33609" s="300"/>
      <c r="DH33609" s="300"/>
      <c r="DI33609" s="300"/>
      <c r="DJ33609" s="300"/>
      <c r="DK33609" s="300"/>
      <c r="DL33609" s="300"/>
      <c r="DM33609" s="300"/>
      <c r="DN33609" s="300"/>
      <c r="DO33609" s="300"/>
      <c r="DP33609" s="300"/>
      <c r="DQ33609" s="300"/>
      <c r="DR33609" s="300"/>
      <c r="DS33609" s="300"/>
      <c r="DT33609" s="300"/>
      <c r="DU33609" s="300"/>
      <c r="DV33609" s="300"/>
      <c r="DW33609" s="300"/>
      <c r="DX33609" s="300"/>
      <c r="DY33609" s="300"/>
      <c r="DZ33609" s="300"/>
      <c r="EA33609" s="300"/>
      <c r="EB33609" s="300"/>
      <c r="EC33609" s="300"/>
      <c r="ED33609" s="300"/>
      <c r="EE33609" s="300"/>
      <c r="EF33609" s="300"/>
      <c r="EG33609" s="300"/>
      <c r="EH33609" s="300"/>
      <c r="EI33609" s="300"/>
      <c r="EJ33609" s="300"/>
      <c r="EK33609" s="300"/>
      <c r="EL33609" s="300"/>
      <c r="EM33609" s="300"/>
      <c r="EN33609" s="300"/>
      <c r="EO33609" s="300"/>
      <c r="EP33609" s="300"/>
      <c r="EQ33609" s="300"/>
      <c r="ER33609" s="300"/>
      <c r="ES33609" s="300"/>
      <c r="ET33609" s="300"/>
      <c r="EU33609" s="300"/>
      <c r="EV33609" s="300"/>
      <c r="EW33609" s="300"/>
      <c r="EX33609" s="300"/>
      <c r="EY33609" s="300"/>
      <c r="EZ33609" s="300"/>
      <c r="FA33609" s="300"/>
      <c r="FB33609" s="300"/>
      <c r="FC33609" s="300"/>
      <c r="FD33609" s="300"/>
      <c r="FE33609" s="300"/>
      <c r="FF33609" s="300"/>
      <c r="FG33609" s="300"/>
      <c r="FH33609" s="300"/>
      <c r="FI33609" s="300"/>
      <c r="FJ33609" s="300"/>
      <c r="FK33609" s="300"/>
      <c r="FL33609" s="300"/>
      <c r="FM33609" s="300"/>
      <c r="FN33609" s="300"/>
      <c r="FO33609" s="300"/>
      <c r="FP33609" s="300"/>
      <c r="FQ33609" s="300"/>
      <c r="FR33609" s="300"/>
      <c r="FS33609" s="300"/>
      <c r="FT33609" s="300"/>
      <c r="FU33609" s="300"/>
      <c r="FV33609" s="300"/>
      <c r="FW33609" s="300"/>
      <c r="FX33609" s="300"/>
      <c r="FY33609" s="300"/>
      <c r="FZ33609" s="300"/>
      <c r="GA33609" s="300"/>
      <c r="GB33609" s="300"/>
      <c r="GC33609" s="300"/>
      <c r="GD33609" s="300"/>
      <c r="GE33609" s="300"/>
      <c r="GF33609" s="300"/>
      <c r="GG33609" s="300"/>
      <c r="GH33609" s="300"/>
      <c r="GI33609" s="300"/>
      <c r="GJ33609" s="300"/>
      <c r="GK33609" s="300"/>
    </row>
    <row r="33610" spans="4:193" x14ac:dyDescent="0.25">
      <c r="D33610" s="300"/>
      <c r="J33610" s="300"/>
      <c r="K33610" s="300"/>
      <c r="L33610" s="300"/>
      <c r="M33610" s="300"/>
      <c r="N33610" s="300"/>
      <c r="O33610" s="300"/>
      <c r="P33610" s="300"/>
      <c r="Q33610" s="300"/>
      <c r="R33610" s="300"/>
      <c r="S33610" s="300"/>
      <c r="T33610" s="300"/>
      <c r="U33610" s="300"/>
      <c r="V33610" s="300"/>
      <c r="W33610" s="300"/>
      <c r="X33610" s="300"/>
      <c r="Y33610" s="300"/>
      <c r="Z33610" s="300"/>
      <c r="AA33610" s="300"/>
      <c r="AB33610" s="300"/>
      <c r="AC33610" s="300"/>
      <c r="AD33610" s="300"/>
      <c r="AE33610" s="300"/>
      <c r="AF33610" s="300"/>
      <c r="AG33610" s="300"/>
      <c r="AH33610" s="300"/>
      <c r="AI33610" s="300"/>
      <c r="AJ33610" s="300"/>
      <c r="AK33610" s="300"/>
      <c r="AL33610" s="300"/>
      <c r="AM33610" s="300"/>
      <c r="AN33610" s="300"/>
      <c r="AO33610" s="300"/>
      <c r="AP33610" s="300"/>
      <c r="AQ33610" s="300"/>
      <c r="AR33610" s="300"/>
      <c r="AS33610" s="300"/>
      <c r="AT33610" s="300"/>
      <c r="AU33610" s="300"/>
      <c r="AV33610" s="300"/>
      <c r="AW33610" s="300"/>
      <c r="AX33610" s="300"/>
      <c r="AY33610" s="300"/>
      <c r="AZ33610" s="300"/>
      <c r="BA33610" s="300"/>
      <c r="BB33610" s="300"/>
      <c r="BC33610" s="300"/>
      <c r="BD33610" s="300"/>
      <c r="BE33610" s="300"/>
      <c r="BF33610" s="300"/>
      <c r="BG33610" s="300"/>
      <c r="BH33610" s="300"/>
      <c r="BI33610" s="300"/>
      <c r="BJ33610" s="300"/>
      <c r="BK33610" s="300"/>
      <c r="BL33610" s="300"/>
      <c r="BM33610" s="300"/>
      <c r="BN33610" s="300"/>
      <c r="BO33610" s="300"/>
      <c r="BP33610" s="300"/>
      <c r="BQ33610" s="300"/>
      <c r="BR33610" s="300"/>
      <c r="BS33610" s="300"/>
      <c r="BT33610" s="300"/>
      <c r="BU33610" s="300"/>
      <c r="BV33610" s="300"/>
      <c r="BW33610" s="300"/>
      <c r="BX33610" s="300"/>
      <c r="BY33610" s="300"/>
      <c r="BZ33610" s="300"/>
      <c r="CA33610" s="300"/>
      <c r="CB33610" s="300"/>
      <c r="CC33610" s="300"/>
      <c r="CD33610" s="300"/>
      <c r="CE33610" s="300"/>
      <c r="CF33610" s="300"/>
      <c r="CG33610" s="300"/>
      <c r="CH33610" s="300"/>
      <c r="CI33610" s="300"/>
      <c r="CJ33610" s="300"/>
      <c r="CK33610" s="300"/>
      <c r="CL33610" s="300"/>
      <c r="CM33610" s="300"/>
      <c r="CN33610" s="300"/>
      <c r="CO33610" s="300"/>
      <c r="CP33610" s="300"/>
      <c r="CQ33610" s="300"/>
      <c r="CR33610" s="300"/>
      <c r="CS33610" s="300"/>
      <c r="CT33610" s="300"/>
      <c r="CU33610" s="300"/>
      <c r="CV33610" s="300"/>
      <c r="CW33610" s="300"/>
      <c r="CX33610" s="300"/>
      <c r="CY33610" s="300"/>
      <c r="CZ33610" s="300"/>
      <c r="DA33610" s="300"/>
      <c r="DB33610" s="300"/>
      <c r="DC33610" s="300"/>
      <c r="DD33610" s="300"/>
      <c r="DE33610" s="300"/>
      <c r="DF33610" s="300"/>
      <c r="DG33610" s="300"/>
      <c r="DH33610" s="300"/>
      <c r="DI33610" s="300"/>
      <c r="DJ33610" s="300"/>
      <c r="DK33610" s="300"/>
      <c r="DL33610" s="300"/>
      <c r="DM33610" s="300"/>
      <c r="DN33610" s="300"/>
      <c r="DO33610" s="300"/>
      <c r="DP33610" s="300"/>
      <c r="DQ33610" s="300"/>
      <c r="DR33610" s="300"/>
      <c r="DS33610" s="300"/>
      <c r="DT33610" s="300"/>
      <c r="DU33610" s="300"/>
      <c r="DV33610" s="300"/>
      <c r="DW33610" s="300"/>
      <c r="DX33610" s="300"/>
      <c r="DY33610" s="300"/>
      <c r="DZ33610" s="300"/>
      <c r="EA33610" s="300"/>
      <c r="EB33610" s="300"/>
      <c r="EC33610" s="300"/>
      <c r="ED33610" s="300"/>
      <c r="EE33610" s="300"/>
      <c r="EF33610" s="300"/>
      <c r="EG33610" s="300"/>
      <c r="EH33610" s="300"/>
      <c r="EI33610" s="300"/>
      <c r="EJ33610" s="300"/>
      <c r="EK33610" s="300"/>
      <c r="EL33610" s="300"/>
      <c r="EM33610" s="300"/>
      <c r="EN33610" s="300"/>
      <c r="EO33610" s="300"/>
      <c r="EP33610" s="300"/>
      <c r="EQ33610" s="300"/>
      <c r="ER33610" s="300"/>
      <c r="ES33610" s="300"/>
      <c r="ET33610" s="300"/>
      <c r="EU33610" s="300"/>
      <c r="EV33610" s="300"/>
      <c r="EW33610" s="300"/>
      <c r="EX33610" s="300"/>
      <c r="EY33610" s="300"/>
      <c r="EZ33610" s="300"/>
      <c r="FA33610" s="300"/>
      <c r="FB33610" s="300"/>
      <c r="FC33610" s="300"/>
      <c r="FD33610" s="300"/>
      <c r="FE33610" s="300"/>
      <c r="FF33610" s="300"/>
      <c r="FG33610" s="300"/>
      <c r="FH33610" s="300"/>
      <c r="FI33610" s="300"/>
      <c r="FJ33610" s="300"/>
      <c r="FK33610" s="300"/>
      <c r="FL33610" s="300"/>
      <c r="FM33610" s="300"/>
      <c r="FN33610" s="300"/>
      <c r="FO33610" s="300"/>
      <c r="FP33610" s="300"/>
      <c r="FQ33610" s="300"/>
      <c r="FR33610" s="300"/>
      <c r="FS33610" s="300"/>
      <c r="FT33610" s="300"/>
      <c r="FU33610" s="300"/>
      <c r="FV33610" s="300"/>
      <c r="FW33610" s="300"/>
      <c r="FX33610" s="300"/>
      <c r="FY33610" s="300"/>
      <c r="FZ33610" s="300"/>
      <c r="GA33610" s="300"/>
      <c r="GB33610" s="300"/>
      <c r="GC33610" s="300"/>
      <c r="GD33610" s="300"/>
      <c r="GE33610" s="300"/>
      <c r="GF33610" s="300"/>
      <c r="GG33610" s="300"/>
      <c r="GH33610" s="300"/>
      <c r="GI33610" s="300"/>
      <c r="GJ33610" s="300"/>
      <c r="GK33610" s="300"/>
    </row>
    <row r="33611" spans="4:193" x14ac:dyDescent="0.25">
      <c r="D33611" s="300"/>
      <c r="J33611" s="300"/>
      <c r="K33611" s="300"/>
      <c r="L33611" s="300"/>
      <c r="M33611" s="300"/>
      <c r="N33611" s="300"/>
      <c r="O33611" s="300"/>
      <c r="P33611" s="300"/>
      <c r="Q33611" s="300"/>
      <c r="R33611" s="300"/>
      <c r="S33611" s="300"/>
      <c r="T33611" s="300"/>
      <c r="U33611" s="300"/>
      <c r="V33611" s="300"/>
      <c r="W33611" s="300"/>
      <c r="X33611" s="300"/>
      <c r="Y33611" s="300"/>
      <c r="Z33611" s="300"/>
      <c r="AA33611" s="300"/>
      <c r="AB33611" s="300"/>
      <c r="AC33611" s="300"/>
      <c r="AD33611" s="300"/>
      <c r="AE33611" s="300"/>
      <c r="AF33611" s="300"/>
      <c r="AG33611" s="300"/>
      <c r="AH33611" s="300"/>
      <c r="AI33611" s="300"/>
      <c r="AJ33611" s="300"/>
      <c r="AK33611" s="300"/>
      <c r="AL33611" s="300"/>
      <c r="AM33611" s="300"/>
      <c r="AN33611" s="300"/>
      <c r="AO33611" s="300"/>
      <c r="AP33611" s="300"/>
      <c r="AQ33611" s="300"/>
      <c r="AR33611" s="300"/>
      <c r="AS33611" s="300"/>
      <c r="AT33611" s="300"/>
      <c r="AU33611" s="300"/>
      <c r="AV33611" s="300"/>
      <c r="AW33611" s="300"/>
      <c r="AX33611" s="300"/>
      <c r="AY33611" s="300"/>
      <c r="AZ33611" s="300"/>
      <c r="BA33611" s="300"/>
      <c r="BB33611" s="300"/>
      <c r="BC33611" s="300"/>
      <c r="BD33611" s="300"/>
      <c r="BE33611" s="300"/>
      <c r="BF33611" s="300"/>
      <c r="BG33611" s="300"/>
      <c r="BH33611" s="300"/>
      <c r="BI33611" s="300"/>
      <c r="BJ33611" s="300"/>
      <c r="BK33611" s="300"/>
      <c r="BL33611" s="300"/>
      <c r="BM33611" s="300"/>
      <c r="BN33611" s="300"/>
      <c r="BO33611" s="300"/>
      <c r="BP33611" s="300"/>
      <c r="BQ33611" s="300"/>
      <c r="BR33611" s="300"/>
      <c r="BS33611" s="300"/>
      <c r="BT33611" s="300"/>
      <c r="BU33611" s="300"/>
      <c r="BV33611" s="300"/>
      <c r="BW33611" s="300"/>
      <c r="BX33611" s="300"/>
      <c r="BY33611" s="300"/>
      <c r="BZ33611" s="300"/>
      <c r="CA33611" s="300"/>
      <c r="CB33611" s="300"/>
      <c r="CC33611" s="300"/>
      <c r="CD33611" s="300"/>
      <c r="CE33611" s="300"/>
      <c r="CF33611" s="300"/>
      <c r="CG33611" s="300"/>
      <c r="CH33611" s="300"/>
      <c r="CI33611" s="300"/>
      <c r="CJ33611" s="300"/>
      <c r="CK33611" s="300"/>
      <c r="CL33611" s="300"/>
      <c r="CM33611" s="300"/>
      <c r="CN33611" s="300"/>
      <c r="CO33611" s="300"/>
      <c r="CP33611" s="300"/>
      <c r="CQ33611" s="300"/>
      <c r="CR33611" s="300"/>
      <c r="CS33611" s="300"/>
      <c r="CT33611" s="300"/>
      <c r="CU33611" s="300"/>
      <c r="CV33611" s="300"/>
      <c r="CW33611" s="300"/>
      <c r="CX33611" s="300"/>
      <c r="CY33611" s="300"/>
      <c r="CZ33611" s="300"/>
      <c r="DA33611" s="300"/>
      <c r="DB33611" s="300"/>
      <c r="DC33611" s="300"/>
      <c r="DD33611" s="300"/>
      <c r="DE33611" s="300"/>
      <c r="DF33611" s="300"/>
      <c r="DG33611" s="300"/>
      <c r="DH33611" s="300"/>
      <c r="DI33611" s="300"/>
      <c r="DJ33611" s="300"/>
      <c r="DK33611" s="300"/>
      <c r="DL33611" s="300"/>
      <c r="DM33611" s="300"/>
      <c r="DN33611" s="300"/>
      <c r="DO33611" s="300"/>
      <c r="DP33611" s="300"/>
      <c r="DQ33611" s="300"/>
      <c r="DR33611" s="300"/>
      <c r="DS33611" s="300"/>
      <c r="DT33611" s="300"/>
      <c r="DU33611" s="300"/>
      <c r="DV33611" s="300"/>
      <c r="DW33611" s="300"/>
      <c r="DX33611" s="300"/>
      <c r="DY33611" s="300"/>
      <c r="DZ33611" s="300"/>
      <c r="EA33611" s="300"/>
      <c r="EB33611" s="300"/>
      <c r="EC33611" s="300"/>
      <c r="ED33611" s="300"/>
      <c r="EE33611" s="300"/>
      <c r="EF33611" s="300"/>
      <c r="EG33611" s="300"/>
      <c r="EH33611" s="300"/>
      <c r="EI33611" s="300"/>
      <c r="EJ33611" s="300"/>
      <c r="EK33611" s="300"/>
      <c r="EL33611" s="300"/>
      <c r="EM33611" s="300"/>
      <c r="EN33611" s="300"/>
      <c r="EO33611" s="300"/>
      <c r="EP33611" s="300"/>
      <c r="EQ33611" s="300"/>
      <c r="ER33611" s="300"/>
      <c r="ES33611" s="300"/>
      <c r="ET33611" s="300"/>
      <c r="EU33611" s="300"/>
      <c r="EV33611" s="300"/>
      <c r="EW33611" s="300"/>
      <c r="EX33611" s="300"/>
      <c r="EY33611" s="300"/>
      <c r="EZ33611" s="300"/>
      <c r="FA33611" s="300"/>
      <c r="FB33611" s="300"/>
      <c r="FC33611" s="300"/>
      <c r="FD33611" s="300"/>
      <c r="FE33611" s="300"/>
      <c r="FF33611" s="300"/>
      <c r="FG33611" s="300"/>
      <c r="FH33611" s="300"/>
      <c r="FI33611" s="300"/>
      <c r="FJ33611" s="300"/>
      <c r="FK33611" s="300"/>
      <c r="FL33611" s="300"/>
      <c r="FM33611" s="300"/>
      <c r="FN33611" s="300"/>
      <c r="FO33611" s="300"/>
      <c r="FP33611" s="300"/>
      <c r="FQ33611" s="300"/>
      <c r="FR33611" s="300"/>
      <c r="FS33611" s="300"/>
      <c r="FT33611" s="300"/>
      <c r="FU33611" s="300"/>
      <c r="FV33611" s="300"/>
      <c r="FW33611" s="300"/>
      <c r="FX33611" s="300"/>
      <c r="FY33611" s="300"/>
      <c r="FZ33611" s="300"/>
      <c r="GA33611" s="300"/>
      <c r="GB33611" s="300"/>
      <c r="GC33611" s="300"/>
      <c r="GD33611" s="300"/>
      <c r="GE33611" s="300"/>
      <c r="GF33611" s="300"/>
      <c r="GG33611" s="300"/>
      <c r="GH33611" s="300"/>
      <c r="GI33611" s="300"/>
      <c r="GJ33611" s="300"/>
      <c r="GK33611" s="300"/>
    </row>
    <row r="33612" spans="4:193" x14ac:dyDescent="0.25">
      <c r="D33612" s="300"/>
      <c r="J33612" s="300"/>
      <c r="K33612" s="300"/>
      <c r="L33612" s="300"/>
      <c r="M33612" s="300"/>
      <c r="N33612" s="300"/>
      <c r="O33612" s="300"/>
      <c r="P33612" s="300"/>
      <c r="Q33612" s="300"/>
      <c r="R33612" s="300"/>
      <c r="S33612" s="300"/>
      <c r="T33612" s="300"/>
      <c r="U33612" s="300"/>
      <c r="V33612" s="300"/>
      <c r="W33612" s="300"/>
      <c r="X33612" s="300"/>
      <c r="Y33612" s="300"/>
      <c r="Z33612" s="300"/>
      <c r="AA33612" s="300"/>
      <c r="AB33612" s="300"/>
      <c r="AC33612" s="300"/>
      <c r="AD33612" s="300"/>
      <c r="AE33612" s="300"/>
      <c r="AF33612" s="300"/>
      <c r="AG33612" s="300"/>
      <c r="AH33612" s="300"/>
      <c r="AI33612" s="300"/>
      <c r="AJ33612" s="300"/>
      <c r="AK33612" s="300"/>
      <c r="AL33612" s="300"/>
      <c r="AM33612" s="300"/>
      <c r="AN33612" s="300"/>
      <c r="AO33612" s="300"/>
      <c r="AP33612" s="300"/>
      <c r="AQ33612" s="300"/>
      <c r="AR33612" s="300"/>
      <c r="AS33612" s="300"/>
      <c r="AT33612" s="300"/>
      <c r="AU33612" s="300"/>
      <c r="AV33612" s="300"/>
      <c r="AW33612" s="300"/>
      <c r="AX33612" s="300"/>
      <c r="AY33612" s="300"/>
      <c r="AZ33612" s="300"/>
      <c r="BA33612" s="300"/>
      <c r="BB33612" s="300"/>
      <c r="BC33612" s="300"/>
      <c r="BD33612" s="300"/>
      <c r="BE33612" s="300"/>
      <c r="BF33612" s="300"/>
      <c r="BG33612" s="300"/>
      <c r="BH33612" s="300"/>
      <c r="BI33612" s="300"/>
      <c r="BJ33612" s="300"/>
      <c r="BK33612" s="300"/>
      <c r="BL33612" s="300"/>
      <c r="BM33612" s="300"/>
      <c r="BN33612" s="300"/>
      <c r="BO33612" s="300"/>
      <c r="BP33612" s="300"/>
      <c r="BQ33612" s="300"/>
      <c r="BR33612" s="300"/>
      <c r="BS33612" s="300"/>
      <c r="BT33612" s="300"/>
      <c r="BU33612" s="300"/>
      <c r="BV33612" s="300"/>
      <c r="BW33612" s="300"/>
      <c r="BX33612" s="300"/>
      <c r="BY33612" s="300"/>
      <c r="BZ33612" s="300"/>
      <c r="CA33612" s="300"/>
      <c r="CB33612" s="300"/>
      <c r="CC33612" s="300"/>
      <c r="CD33612" s="300"/>
      <c r="CE33612" s="300"/>
      <c r="CF33612" s="300"/>
      <c r="CG33612" s="300"/>
      <c r="CH33612" s="300"/>
      <c r="CI33612" s="300"/>
      <c r="CJ33612" s="300"/>
      <c r="CK33612" s="300"/>
      <c r="CL33612" s="300"/>
      <c r="CM33612" s="300"/>
      <c r="CN33612" s="300"/>
      <c r="CO33612" s="300"/>
      <c r="CP33612" s="300"/>
      <c r="CQ33612" s="300"/>
      <c r="CR33612" s="300"/>
      <c r="CS33612" s="300"/>
      <c r="CT33612" s="300"/>
      <c r="CU33612" s="300"/>
      <c r="CV33612" s="300"/>
      <c r="CW33612" s="300"/>
      <c r="CX33612" s="300"/>
      <c r="CY33612" s="300"/>
      <c r="CZ33612" s="300"/>
      <c r="DA33612" s="300"/>
      <c r="DB33612" s="300"/>
      <c r="DC33612" s="300"/>
      <c r="DD33612" s="300"/>
      <c r="DE33612" s="300"/>
      <c r="DF33612" s="300"/>
      <c r="DG33612" s="300"/>
      <c r="DH33612" s="300"/>
      <c r="DI33612" s="300"/>
      <c r="DJ33612" s="300"/>
      <c r="DK33612" s="300"/>
      <c r="DL33612" s="300"/>
      <c r="DM33612" s="300"/>
      <c r="DN33612" s="300"/>
      <c r="DO33612" s="300"/>
      <c r="DP33612" s="300"/>
      <c r="DQ33612" s="300"/>
      <c r="DR33612" s="300"/>
      <c r="DS33612" s="300"/>
      <c r="DT33612" s="300"/>
      <c r="DU33612" s="300"/>
      <c r="DV33612" s="300"/>
      <c r="DW33612" s="300"/>
      <c r="DX33612" s="300"/>
      <c r="DY33612" s="300"/>
      <c r="DZ33612" s="300"/>
      <c r="EA33612" s="300"/>
      <c r="EB33612" s="300"/>
      <c r="EC33612" s="300"/>
      <c r="ED33612" s="300"/>
      <c r="EE33612" s="300"/>
      <c r="EF33612" s="300"/>
      <c r="EG33612" s="300"/>
      <c r="EH33612" s="300"/>
      <c r="EI33612" s="300"/>
      <c r="EJ33612" s="300"/>
      <c r="EK33612" s="300"/>
      <c r="EL33612" s="300"/>
      <c r="EM33612" s="300"/>
      <c r="EN33612" s="300"/>
      <c r="EO33612" s="300"/>
      <c r="EP33612" s="300"/>
      <c r="EQ33612" s="300"/>
      <c r="ER33612" s="300"/>
      <c r="ES33612" s="300"/>
      <c r="ET33612" s="300"/>
      <c r="EU33612" s="300"/>
      <c r="EV33612" s="300"/>
      <c r="EW33612" s="300"/>
      <c r="EX33612" s="300"/>
      <c r="EY33612" s="300"/>
      <c r="EZ33612" s="300"/>
      <c r="FA33612" s="300"/>
      <c r="FB33612" s="300"/>
      <c r="FC33612" s="300"/>
      <c r="FD33612" s="300"/>
      <c r="FE33612" s="300"/>
      <c r="FF33612" s="300"/>
      <c r="FG33612" s="300"/>
      <c r="FH33612" s="300"/>
      <c r="FI33612" s="300"/>
      <c r="FJ33612" s="300"/>
      <c r="FK33612" s="300"/>
      <c r="FL33612" s="300"/>
      <c r="FM33612" s="300"/>
      <c r="FN33612" s="300"/>
      <c r="FO33612" s="300"/>
      <c r="FP33612" s="300"/>
      <c r="FQ33612" s="300"/>
      <c r="FR33612" s="300"/>
      <c r="FS33612" s="300"/>
      <c r="FT33612" s="300"/>
      <c r="FU33612" s="300"/>
      <c r="FV33612" s="300"/>
      <c r="FW33612" s="300"/>
      <c r="FX33612" s="300"/>
      <c r="FY33612" s="300"/>
      <c r="FZ33612" s="300"/>
      <c r="GA33612" s="300"/>
      <c r="GB33612" s="300"/>
      <c r="GC33612" s="300"/>
      <c r="GD33612" s="300"/>
      <c r="GE33612" s="300"/>
      <c r="GF33612" s="300"/>
      <c r="GG33612" s="300"/>
      <c r="GH33612" s="300"/>
      <c r="GI33612" s="300"/>
      <c r="GJ33612" s="300"/>
      <c r="GK33612" s="300"/>
    </row>
    <row r="33613" spans="4:193" x14ac:dyDescent="0.25">
      <c r="D33613" s="300"/>
      <c r="J33613" s="300"/>
      <c r="K33613" s="300"/>
      <c r="L33613" s="300"/>
      <c r="M33613" s="300"/>
      <c r="N33613" s="300"/>
      <c r="O33613" s="300"/>
      <c r="P33613" s="300"/>
      <c r="Q33613" s="300"/>
      <c r="R33613" s="300"/>
      <c r="S33613" s="300"/>
      <c r="T33613" s="300"/>
      <c r="U33613" s="300"/>
      <c r="V33613" s="300"/>
      <c r="W33613" s="300"/>
      <c r="X33613" s="300"/>
      <c r="Y33613" s="300"/>
      <c r="Z33613" s="300"/>
      <c r="AA33613" s="300"/>
      <c r="AB33613" s="300"/>
      <c r="AC33613" s="300"/>
      <c r="AD33613" s="300"/>
      <c r="AE33613" s="300"/>
      <c r="AF33613" s="300"/>
      <c r="AG33613" s="300"/>
      <c r="AH33613" s="300"/>
      <c r="AI33613" s="300"/>
      <c r="AJ33613" s="300"/>
      <c r="AK33613" s="300"/>
      <c r="AL33613" s="300"/>
      <c r="AM33613" s="300"/>
      <c r="AN33613" s="300"/>
      <c r="AO33613" s="300"/>
      <c r="AP33613" s="300"/>
      <c r="AQ33613" s="300"/>
      <c r="AR33613" s="300"/>
      <c r="AS33613" s="300"/>
      <c r="AT33613" s="300"/>
      <c r="AU33613" s="300"/>
      <c r="AV33613" s="300"/>
      <c r="AW33613" s="300"/>
      <c r="AX33613" s="300"/>
      <c r="AY33613" s="300"/>
      <c r="AZ33613" s="300"/>
      <c r="BA33613" s="300"/>
      <c r="BB33613" s="300"/>
      <c r="BC33613" s="300"/>
      <c r="BD33613" s="300"/>
      <c r="BE33613" s="300"/>
      <c r="BF33613" s="300"/>
      <c r="BG33613" s="300"/>
      <c r="BH33613" s="300"/>
      <c r="BI33613" s="300"/>
      <c r="BJ33613" s="300"/>
      <c r="BK33613" s="300"/>
      <c r="BL33613" s="300"/>
      <c r="BM33613" s="300"/>
      <c r="BN33613" s="300"/>
      <c r="BO33613" s="300"/>
      <c r="BP33613" s="300"/>
      <c r="BQ33613" s="300"/>
      <c r="BR33613" s="300"/>
      <c r="BS33613" s="300"/>
      <c r="BT33613" s="300"/>
      <c r="BU33613" s="300"/>
      <c r="BV33613" s="300"/>
      <c r="BW33613" s="300"/>
      <c r="BX33613" s="300"/>
      <c r="BY33613" s="300"/>
      <c r="BZ33613" s="300"/>
      <c r="CA33613" s="300"/>
      <c r="CB33613" s="300"/>
      <c r="CC33613" s="300"/>
      <c r="CD33613" s="300"/>
      <c r="CE33613" s="300"/>
      <c r="CF33613" s="300"/>
      <c r="CG33613" s="300"/>
      <c r="CH33613" s="300"/>
      <c r="CI33613" s="300"/>
      <c r="CJ33613" s="300"/>
      <c r="CK33613" s="300"/>
      <c r="CL33613" s="300"/>
      <c r="CM33613" s="300"/>
      <c r="CN33613" s="300"/>
      <c r="CO33613" s="300"/>
      <c r="CP33613" s="300"/>
      <c r="CQ33613" s="300"/>
      <c r="CR33613" s="300"/>
      <c r="CS33613" s="300"/>
      <c r="CT33613" s="300"/>
      <c r="CU33613" s="300"/>
      <c r="CV33613" s="300"/>
      <c r="CW33613" s="300"/>
      <c r="CX33613" s="300"/>
      <c r="CY33613" s="300"/>
      <c r="CZ33613" s="300"/>
      <c r="DA33613" s="300"/>
      <c r="DB33613" s="300"/>
      <c r="DC33613" s="300"/>
      <c r="DD33613" s="300"/>
      <c r="DE33613" s="300"/>
      <c r="DF33613" s="300"/>
      <c r="DG33613" s="300"/>
      <c r="DH33613" s="300"/>
      <c r="DI33613" s="300"/>
      <c r="DJ33613" s="300"/>
      <c r="DK33613" s="300"/>
      <c r="DL33613" s="300"/>
      <c r="DM33613" s="300"/>
      <c r="DN33613" s="300"/>
      <c r="DO33613" s="300"/>
      <c r="DP33613" s="300"/>
      <c r="DQ33613" s="300"/>
      <c r="DR33613" s="300"/>
      <c r="DS33613" s="300"/>
      <c r="DT33613" s="300"/>
      <c r="DU33613" s="300"/>
      <c r="DV33613" s="300"/>
      <c r="DW33613" s="300"/>
      <c r="DX33613" s="300"/>
      <c r="DY33613" s="300"/>
      <c r="DZ33613" s="300"/>
      <c r="EA33613" s="300"/>
      <c r="EB33613" s="300"/>
      <c r="EC33613" s="300"/>
      <c r="ED33613" s="300"/>
      <c r="EE33613" s="300"/>
      <c r="EF33613" s="300"/>
      <c r="EG33613" s="300"/>
      <c r="EH33613" s="300"/>
      <c r="EI33613" s="300"/>
      <c r="EJ33613" s="300"/>
      <c r="EK33613" s="300"/>
      <c r="EL33613" s="300"/>
      <c r="EM33613" s="300"/>
      <c r="EN33613" s="300"/>
      <c r="EO33613" s="300"/>
      <c r="EP33613" s="300"/>
      <c r="EQ33613" s="300"/>
      <c r="ER33613" s="300"/>
      <c r="ES33613" s="300"/>
      <c r="ET33613" s="300"/>
      <c r="EU33613" s="300"/>
      <c r="EV33613" s="300"/>
      <c r="EW33613" s="300"/>
      <c r="EX33613" s="300"/>
      <c r="EY33613" s="300"/>
      <c r="EZ33613" s="300"/>
      <c r="FA33613" s="300"/>
      <c r="FB33613" s="300"/>
      <c r="FC33613" s="300"/>
      <c r="FD33613" s="300"/>
      <c r="FE33613" s="300"/>
      <c r="FF33613" s="300"/>
      <c r="FG33613" s="300"/>
      <c r="FH33613" s="300"/>
      <c r="FI33613" s="300"/>
      <c r="FJ33613" s="300"/>
      <c r="FK33613" s="300"/>
      <c r="FL33613" s="300"/>
      <c r="FM33613" s="300"/>
      <c r="FN33613" s="300"/>
      <c r="FO33613" s="300"/>
      <c r="FP33613" s="300"/>
      <c r="FQ33613" s="300"/>
      <c r="FR33613" s="300"/>
      <c r="FS33613" s="300"/>
      <c r="FT33613" s="300"/>
      <c r="FU33613" s="300"/>
      <c r="FV33613" s="300"/>
      <c r="FW33613" s="300"/>
      <c r="FX33613" s="300"/>
      <c r="FY33613" s="300"/>
      <c r="FZ33613" s="300"/>
      <c r="GA33613" s="300"/>
      <c r="GB33613" s="300"/>
      <c r="GC33613" s="300"/>
      <c r="GD33613" s="300"/>
      <c r="GE33613" s="300"/>
      <c r="GF33613" s="300"/>
      <c r="GG33613" s="300"/>
      <c r="GH33613" s="300"/>
      <c r="GI33613" s="300"/>
      <c r="GJ33613" s="300"/>
      <c r="GK33613" s="300"/>
    </row>
    <row r="33614" spans="4:193" x14ac:dyDescent="0.25">
      <c r="D33614" s="300"/>
      <c r="J33614" s="300"/>
      <c r="K33614" s="300"/>
      <c r="L33614" s="300"/>
      <c r="M33614" s="300"/>
      <c r="N33614" s="300"/>
      <c r="O33614" s="300"/>
      <c r="P33614" s="300"/>
      <c r="Q33614" s="300"/>
      <c r="R33614" s="300"/>
      <c r="S33614" s="300"/>
      <c r="T33614" s="300"/>
      <c r="U33614" s="300"/>
      <c r="V33614" s="300"/>
      <c r="W33614" s="300"/>
      <c r="X33614" s="300"/>
      <c r="Y33614" s="300"/>
      <c r="Z33614" s="300"/>
      <c r="AA33614" s="300"/>
      <c r="AB33614" s="300"/>
      <c r="AC33614" s="300"/>
      <c r="AD33614" s="300"/>
      <c r="AE33614" s="300"/>
      <c r="AF33614" s="300"/>
      <c r="AG33614" s="300"/>
      <c r="AH33614" s="300"/>
      <c r="AI33614" s="300"/>
      <c r="AJ33614" s="300"/>
      <c r="AK33614" s="300"/>
      <c r="AL33614" s="300"/>
      <c r="AM33614" s="300"/>
      <c r="AN33614" s="300"/>
      <c r="AO33614" s="300"/>
      <c r="AP33614" s="300"/>
      <c r="AQ33614" s="300"/>
      <c r="AR33614" s="300"/>
      <c r="AS33614" s="300"/>
      <c r="AT33614" s="300"/>
      <c r="AU33614" s="300"/>
      <c r="AV33614" s="300"/>
      <c r="AW33614" s="300"/>
      <c r="AX33614" s="300"/>
      <c r="AY33614" s="300"/>
      <c r="AZ33614" s="300"/>
      <c r="BA33614" s="300"/>
      <c r="BB33614" s="300"/>
      <c r="BC33614" s="300"/>
      <c r="BD33614" s="300"/>
      <c r="BE33614" s="300"/>
      <c r="BF33614" s="300"/>
      <c r="BG33614" s="300"/>
      <c r="BH33614" s="300"/>
      <c r="BI33614" s="300"/>
      <c r="BJ33614" s="300"/>
      <c r="BK33614" s="300"/>
      <c r="BL33614" s="300"/>
      <c r="BM33614" s="300"/>
      <c r="BN33614" s="300"/>
      <c r="BO33614" s="300"/>
      <c r="BP33614" s="300"/>
      <c r="BQ33614" s="300"/>
      <c r="BR33614" s="300"/>
      <c r="BS33614" s="300"/>
      <c r="BT33614" s="300"/>
      <c r="BU33614" s="300"/>
      <c r="BV33614" s="300"/>
      <c r="BW33614" s="300"/>
      <c r="BX33614" s="300"/>
      <c r="BY33614" s="300"/>
      <c r="BZ33614" s="300"/>
      <c r="CA33614" s="300"/>
      <c r="CB33614" s="300"/>
      <c r="CC33614" s="300"/>
      <c r="CD33614" s="300"/>
      <c r="CE33614" s="300"/>
      <c r="CF33614" s="300"/>
      <c r="CG33614" s="300"/>
      <c r="CH33614" s="300"/>
      <c r="CI33614" s="300"/>
      <c r="CJ33614" s="300"/>
      <c r="CK33614" s="300"/>
      <c r="CL33614" s="300"/>
      <c r="CM33614" s="300"/>
      <c r="CN33614" s="300"/>
      <c r="CO33614" s="300"/>
      <c r="CP33614" s="300"/>
      <c r="CQ33614" s="300"/>
      <c r="CR33614" s="300"/>
      <c r="CS33614" s="300"/>
      <c r="CT33614" s="300"/>
      <c r="CU33614" s="300"/>
      <c r="CV33614" s="300"/>
      <c r="CW33614" s="300"/>
      <c r="CX33614" s="300"/>
      <c r="CY33614" s="300"/>
      <c r="CZ33614" s="300"/>
      <c r="DA33614" s="300"/>
      <c r="DB33614" s="300"/>
      <c r="DC33614" s="300"/>
      <c r="DD33614" s="300"/>
      <c r="DE33614" s="300"/>
      <c r="DF33614" s="300"/>
      <c r="DG33614" s="300"/>
      <c r="DH33614" s="300"/>
      <c r="DI33614" s="300"/>
      <c r="DJ33614" s="300"/>
      <c r="DK33614" s="300"/>
      <c r="DL33614" s="300"/>
      <c r="DM33614" s="300"/>
      <c r="DN33614" s="300"/>
      <c r="DO33614" s="300"/>
      <c r="DP33614" s="300"/>
      <c r="DQ33614" s="300"/>
      <c r="DR33614" s="300"/>
      <c r="DS33614" s="300"/>
      <c r="DT33614" s="300"/>
      <c r="DU33614" s="300"/>
      <c r="DV33614" s="300"/>
      <c r="DW33614" s="300"/>
      <c r="DX33614" s="300"/>
      <c r="DY33614" s="300"/>
      <c r="DZ33614" s="300"/>
      <c r="EA33614" s="300"/>
      <c r="EB33614" s="300"/>
      <c r="EC33614" s="300"/>
      <c r="ED33614" s="300"/>
      <c r="EE33614" s="300"/>
      <c r="EF33614" s="300"/>
      <c r="EG33614" s="300"/>
      <c r="EH33614" s="300"/>
      <c r="EI33614" s="300"/>
      <c r="EJ33614" s="300"/>
      <c r="EK33614" s="300"/>
      <c r="EL33614" s="300"/>
      <c r="EM33614" s="300"/>
      <c r="EN33614" s="300"/>
      <c r="EO33614" s="300"/>
      <c r="EP33614" s="300"/>
      <c r="EQ33614" s="300"/>
      <c r="ER33614" s="300"/>
      <c r="ES33614" s="300"/>
      <c r="ET33614" s="300"/>
      <c r="EU33614" s="300"/>
      <c r="EV33614" s="300"/>
      <c r="EW33614" s="300"/>
      <c r="EX33614" s="300"/>
      <c r="EY33614" s="300"/>
      <c r="EZ33614" s="300"/>
      <c r="FA33614" s="300"/>
      <c r="FB33614" s="300"/>
      <c r="FC33614" s="300"/>
      <c r="FD33614" s="300"/>
      <c r="FE33614" s="300"/>
      <c r="FF33614" s="300"/>
      <c r="FG33614" s="300"/>
      <c r="FH33614" s="300"/>
      <c r="FI33614" s="300"/>
      <c r="FJ33614" s="300"/>
      <c r="FK33614" s="300"/>
      <c r="FL33614" s="300"/>
      <c r="FM33614" s="300"/>
      <c r="FN33614" s="300"/>
      <c r="FO33614" s="300"/>
      <c r="FP33614" s="300"/>
      <c r="FQ33614" s="300"/>
      <c r="FR33614" s="300"/>
      <c r="FS33614" s="300"/>
      <c r="FT33614" s="300"/>
      <c r="FU33614" s="300"/>
      <c r="FV33614" s="300"/>
      <c r="FW33614" s="300"/>
      <c r="FX33614" s="300"/>
      <c r="FY33614" s="300"/>
      <c r="FZ33614" s="300"/>
      <c r="GA33614" s="300"/>
      <c r="GB33614" s="300"/>
      <c r="GC33614" s="300"/>
      <c r="GD33614" s="300"/>
      <c r="GE33614" s="300"/>
      <c r="GF33614" s="300"/>
      <c r="GG33614" s="300"/>
      <c r="GH33614" s="300"/>
      <c r="GI33614" s="300"/>
      <c r="GJ33614" s="300"/>
      <c r="GK33614" s="300"/>
    </row>
    <row r="33615" spans="4:193" x14ac:dyDescent="0.25">
      <c r="D33615" s="300"/>
      <c r="J33615" s="300"/>
      <c r="K33615" s="300"/>
      <c r="L33615" s="300"/>
      <c r="M33615" s="300"/>
      <c r="N33615" s="300"/>
      <c r="O33615" s="300"/>
      <c r="P33615" s="300"/>
      <c r="Q33615" s="300"/>
      <c r="R33615" s="300"/>
      <c r="S33615" s="300"/>
      <c r="T33615" s="300"/>
      <c r="U33615" s="300"/>
      <c r="V33615" s="300"/>
      <c r="W33615" s="300"/>
      <c r="X33615" s="300"/>
      <c r="Y33615" s="300"/>
      <c r="Z33615" s="300"/>
      <c r="AA33615" s="300"/>
      <c r="AB33615" s="300"/>
      <c r="AC33615" s="300"/>
      <c r="AD33615" s="300"/>
      <c r="AE33615" s="300"/>
      <c r="AF33615" s="300"/>
      <c r="AG33615" s="300"/>
      <c r="AH33615" s="300"/>
      <c r="AI33615" s="300"/>
      <c r="AJ33615" s="300"/>
      <c r="AK33615" s="300"/>
      <c r="AL33615" s="300"/>
      <c r="AM33615" s="300"/>
      <c r="AN33615" s="300"/>
      <c r="AO33615" s="300"/>
      <c r="AP33615" s="300"/>
      <c r="AQ33615" s="300"/>
      <c r="AR33615" s="300"/>
      <c r="AS33615" s="300"/>
      <c r="AT33615" s="300"/>
      <c r="AU33615" s="300"/>
      <c r="AV33615" s="300"/>
      <c r="AW33615" s="300"/>
      <c r="AX33615" s="300"/>
      <c r="AY33615" s="300"/>
      <c r="AZ33615" s="300"/>
      <c r="BA33615" s="300"/>
      <c r="BB33615" s="300"/>
      <c r="BC33615" s="300"/>
      <c r="BD33615" s="300"/>
      <c r="BE33615" s="300"/>
      <c r="BF33615" s="300"/>
      <c r="BG33615" s="300"/>
      <c r="BH33615" s="300"/>
      <c r="BI33615" s="300"/>
      <c r="BJ33615" s="300"/>
      <c r="BK33615" s="300"/>
      <c r="BL33615" s="300"/>
      <c r="BM33615" s="300"/>
      <c r="BN33615" s="300"/>
      <c r="BO33615" s="300"/>
      <c r="BP33615" s="300"/>
      <c r="BQ33615" s="300"/>
      <c r="BR33615" s="300"/>
      <c r="BS33615" s="300"/>
      <c r="BT33615" s="300"/>
      <c r="BU33615" s="300"/>
      <c r="BV33615" s="300"/>
      <c r="BW33615" s="300"/>
      <c r="BX33615" s="300"/>
      <c r="BY33615" s="300"/>
      <c r="BZ33615" s="300"/>
      <c r="CA33615" s="300"/>
      <c r="CB33615" s="300"/>
      <c r="CC33615" s="300"/>
      <c r="CD33615" s="300"/>
      <c r="CE33615" s="300"/>
      <c r="CF33615" s="300"/>
      <c r="CG33615" s="300"/>
      <c r="CH33615" s="300"/>
      <c r="CI33615" s="300"/>
      <c r="CJ33615" s="300"/>
      <c r="CK33615" s="300"/>
      <c r="CL33615" s="300"/>
      <c r="CM33615" s="300"/>
      <c r="CN33615" s="300"/>
      <c r="CO33615" s="300"/>
      <c r="CP33615" s="300"/>
      <c r="CQ33615" s="300"/>
      <c r="CR33615" s="300"/>
      <c r="CS33615" s="300"/>
      <c r="CT33615" s="300"/>
      <c r="CU33615" s="300"/>
      <c r="CV33615" s="300"/>
      <c r="CW33615" s="300"/>
      <c r="CX33615" s="300"/>
      <c r="CY33615" s="300"/>
      <c r="CZ33615" s="300"/>
      <c r="DA33615" s="300"/>
      <c r="DB33615" s="300"/>
      <c r="DC33615" s="300"/>
      <c r="DD33615" s="300"/>
      <c r="DE33615" s="300"/>
      <c r="DF33615" s="300"/>
      <c r="DG33615" s="300"/>
      <c r="DH33615" s="300"/>
      <c r="DI33615" s="300"/>
      <c r="DJ33615" s="300"/>
      <c r="DK33615" s="300"/>
      <c r="DL33615" s="300"/>
      <c r="DM33615" s="300"/>
      <c r="DN33615" s="300"/>
      <c r="DO33615" s="300"/>
      <c r="DP33615" s="300"/>
      <c r="DQ33615" s="300"/>
      <c r="DR33615" s="300"/>
      <c r="DS33615" s="300"/>
      <c r="DT33615" s="300"/>
      <c r="DU33615" s="300"/>
      <c r="DV33615" s="300"/>
      <c r="DW33615" s="300"/>
      <c r="DX33615" s="300"/>
      <c r="DY33615" s="300"/>
      <c r="DZ33615" s="300"/>
      <c r="EA33615" s="300"/>
      <c r="EB33615" s="300"/>
      <c r="EC33615" s="300"/>
      <c r="ED33615" s="300"/>
      <c r="EE33615" s="300"/>
      <c r="EF33615" s="300"/>
      <c r="EG33615" s="300"/>
      <c r="EH33615" s="300"/>
      <c r="EI33615" s="300"/>
      <c r="EJ33615" s="300"/>
      <c r="EK33615" s="300"/>
      <c r="EL33615" s="300"/>
      <c r="EM33615" s="300"/>
      <c r="EN33615" s="300"/>
      <c r="EO33615" s="300"/>
      <c r="EP33615" s="300"/>
      <c r="EQ33615" s="300"/>
      <c r="ER33615" s="300"/>
      <c r="ES33615" s="300"/>
      <c r="ET33615" s="300"/>
      <c r="EU33615" s="300"/>
      <c r="EV33615" s="300"/>
      <c r="EW33615" s="300"/>
      <c r="EX33615" s="300"/>
      <c r="EY33615" s="300"/>
      <c r="EZ33615" s="300"/>
      <c r="FA33615" s="300"/>
      <c r="FB33615" s="300"/>
      <c r="FC33615" s="300"/>
      <c r="FD33615" s="300"/>
      <c r="FE33615" s="300"/>
      <c r="FF33615" s="300"/>
      <c r="FG33615" s="300"/>
      <c r="FH33615" s="300"/>
      <c r="FI33615" s="300"/>
      <c r="FJ33615" s="300"/>
      <c r="FK33615" s="300"/>
      <c r="FL33615" s="300"/>
      <c r="FM33615" s="300"/>
      <c r="FN33615" s="300"/>
      <c r="FO33615" s="300"/>
      <c r="FP33615" s="300"/>
      <c r="FQ33615" s="300"/>
      <c r="FR33615" s="300"/>
      <c r="FS33615" s="300"/>
      <c r="FT33615" s="300"/>
      <c r="FU33615" s="300"/>
      <c r="FV33615" s="300"/>
      <c r="FW33615" s="300"/>
      <c r="FX33615" s="300"/>
      <c r="FY33615" s="300"/>
      <c r="FZ33615" s="300"/>
      <c r="GA33615" s="300"/>
      <c r="GB33615" s="300"/>
      <c r="GC33615" s="300"/>
      <c r="GD33615" s="300"/>
      <c r="GE33615" s="300"/>
      <c r="GF33615" s="300"/>
      <c r="GG33615" s="300"/>
      <c r="GH33615" s="300"/>
      <c r="GI33615" s="300"/>
      <c r="GJ33615" s="300"/>
      <c r="GK33615" s="300"/>
    </row>
    <row r="33616" spans="4:193" x14ac:dyDescent="0.25">
      <c r="D33616" s="300"/>
      <c r="J33616" s="300"/>
      <c r="K33616" s="300"/>
      <c r="L33616" s="300"/>
      <c r="M33616" s="300"/>
      <c r="N33616" s="300"/>
      <c r="O33616" s="300"/>
      <c r="P33616" s="300"/>
      <c r="Q33616" s="300"/>
      <c r="R33616" s="300"/>
      <c r="S33616" s="300"/>
      <c r="T33616" s="300"/>
      <c r="U33616" s="300"/>
      <c r="V33616" s="300"/>
      <c r="W33616" s="300"/>
      <c r="X33616" s="300"/>
      <c r="Y33616" s="300"/>
      <c r="Z33616" s="300"/>
      <c r="AA33616" s="300"/>
      <c r="AB33616" s="300"/>
      <c r="AC33616" s="300"/>
      <c r="AD33616" s="300"/>
      <c r="AE33616" s="300"/>
      <c r="AF33616" s="300"/>
      <c r="AG33616" s="300"/>
      <c r="AH33616" s="300"/>
      <c r="AI33616" s="300"/>
      <c r="AJ33616" s="300"/>
      <c r="AK33616" s="300"/>
      <c r="AL33616" s="300"/>
      <c r="AM33616" s="300"/>
      <c r="AN33616" s="300"/>
      <c r="AO33616" s="300"/>
      <c r="AP33616" s="300"/>
      <c r="AQ33616" s="300"/>
      <c r="AR33616" s="300"/>
      <c r="AS33616" s="300"/>
      <c r="AT33616" s="300"/>
      <c r="AU33616" s="300"/>
      <c r="AV33616" s="300"/>
      <c r="AW33616" s="300"/>
      <c r="AX33616" s="300"/>
      <c r="AY33616" s="300"/>
      <c r="AZ33616" s="300"/>
      <c r="BA33616" s="300"/>
      <c r="BB33616" s="300"/>
      <c r="BC33616" s="300"/>
      <c r="BD33616" s="300"/>
      <c r="BE33616" s="300"/>
      <c r="BF33616" s="300"/>
      <c r="BG33616" s="300"/>
      <c r="BH33616" s="300"/>
      <c r="BI33616" s="300"/>
      <c r="BJ33616" s="300"/>
      <c r="BK33616" s="300"/>
      <c r="BL33616" s="300"/>
      <c r="BM33616" s="300"/>
      <c r="BN33616" s="300"/>
      <c r="BO33616" s="300"/>
      <c r="BP33616" s="300"/>
      <c r="BQ33616" s="300"/>
      <c r="BR33616" s="300"/>
      <c r="BS33616" s="300"/>
      <c r="BT33616" s="300"/>
      <c r="BU33616" s="300"/>
      <c r="BV33616" s="300"/>
      <c r="BW33616" s="300"/>
      <c r="BX33616" s="300"/>
      <c r="BY33616" s="300"/>
      <c r="BZ33616" s="300"/>
      <c r="CA33616" s="300"/>
      <c r="CB33616" s="300"/>
      <c r="CC33616" s="300"/>
      <c r="CD33616" s="300"/>
      <c r="CE33616" s="300"/>
      <c r="CF33616" s="300"/>
      <c r="CG33616" s="300"/>
      <c r="CH33616" s="300"/>
      <c r="CI33616" s="300"/>
      <c r="CJ33616" s="300"/>
      <c r="CK33616" s="300"/>
      <c r="CL33616" s="300"/>
      <c r="CM33616" s="300"/>
      <c r="CN33616" s="300"/>
      <c r="CO33616" s="300"/>
      <c r="CP33616" s="300"/>
      <c r="CQ33616" s="300"/>
      <c r="CR33616" s="300"/>
      <c r="CS33616" s="300"/>
      <c r="CT33616" s="300"/>
      <c r="CU33616" s="300"/>
      <c r="CV33616" s="300"/>
      <c r="CW33616" s="300"/>
      <c r="CX33616" s="300"/>
      <c r="CY33616" s="300"/>
      <c r="CZ33616" s="300"/>
      <c r="DA33616" s="300"/>
      <c r="DB33616" s="300"/>
      <c r="DC33616" s="300"/>
      <c r="DD33616" s="300"/>
      <c r="DE33616" s="300"/>
      <c r="DF33616" s="300"/>
      <c r="DG33616" s="300"/>
      <c r="DH33616" s="300"/>
      <c r="DI33616" s="300"/>
      <c r="DJ33616" s="300"/>
      <c r="DK33616" s="300"/>
      <c r="DL33616" s="300"/>
      <c r="DM33616" s="300"/>
      <c r="DN33616" s="300"/>
      <c r="DO33616" s="300"/>
      <c r="DP33616" s="300"/>
      <c r="DQ33616" s="300"/>
      <c r="DR33616" s="300"/>
      <c r="DS33616" s="300"/>
      <c r="DT33616" s="300"/>
      <c r="DU33616" s="300"/>
      <c r="DV33616" s="300"/>
      <c r="DW33616" s="300"/>
      <c r="DX33616" s="300"/>
      <c r="DY33616" s="300"/>
      <c r="DZ33616" s="300"/>
      <c r="EA33616" s="300"/>
      <c r="EB33616" s="300"/>
      <c r="EC33616" s="300"/>
      <c r="ED33616" s="300"/>
      <c r="EE33616" s="300"/>
      <c r="EF33616" s="300"/>
      <c r="EG33616" s="300"/>
      <c r="EH33616" s="300"/>
      <c r="EI33616" s="300"/>
      <c r="EJ33616" s="300"/>
      <c r="EK33616" s="300"/>
      <c r="EL33616" s="300"/>
      <c r="EM33616" s="300"/>
      <c r="EN33616" s="300"/>
      <c r="EO33616" s="300"/>
      <c r="EP33616" s="300"/>
      <c r="EQ33616" s="300"/>
      <c r="ER33616" s="300"/>
      <c r="ES33616" s="300"/>
      <c r="ET33616" s="300"/>
      <c r="EU33616" s="300"/>
      <c r="EV33616" s="300"/>
      <c r="EW33616" s="300"/>
      <c r="EX33616" s="300"/>
      <c r="EY33616" s="300"/>
      <c r="EZ33616" s="300"/>
      <c r="FA33616" s="300"/>
      <c r="FB33616" s="300"/>
      <c r="FC33616" s="300"/>
      <c r="FD33616" s="300"/>
      <c r="FE33616" s="300"/>
      <c r="FF33616" s="300"/>
      <c r="FG33616" s="300"/>
      <c r="FH33616" s="300"/>
      <c r="FI33616" s="300"/>
      <c r="FJ33616" s="300"/>
      <c r="FK33616" s="300"/>
      <c r="FL33616" s="300"/>
      <c r="FM33616" s="300"/>
      <c r="FN33616" s="300"/>
      <c r="FO33616" s="300"/>
      <c r="FP33616" s="300"/>
      <c r="FQ33616" s="300"/>
      <c r="FR33616" s="300"/>
      <c r="FS33616" s="300"/>
      <c r="FT33616" s="300"/>
      <c r="FU33616" s="300"/>
      <c r="FV33616" s="300"/>
      <c r="FW33616" s="300"/>
      <c r="FX33616" s="300"/>
      <c r="FY33616" s="300"/>
      <c r="FZ33616" s="300"/>
      <c r="GA33616" s="300"/>
      <c r="GB33616" s="300"/>
      <c r="GC33616" s="300"/>
      <c r="GD33616" s="300"/>
      <c r="GE33616" s="300"/>
      <c r="GF33616" s="300"/>
      <c r="GG33616" s="300"/>
      <c r="GH33616" s="300"/>
      <c r="GI33616" s="300"/>
      <c r="GJ33616" s="300"/>
      <c r="GK33616" s="300"/>
    </row>
    <row r="33617" spans="4:193" x14ac:dyDescent="0.25">
      <c r="D33617" s="300"/>
      <c r="J33617" s="300"/>
      <c r="K33617" s="300"/>
      <c r="L33617" s="300"/>
      <c r="M33617" s="300"/>
      <c r="N33617" s="300"/>
      <c r="O33617" s="300"/>
      <c r="P33617" s="300"/>
      <c r="Q33617" s="300"/>
      <c r="R33617" s="300"/>
      <c r="S33617" s="300"/>
      <c r="T33617" s="300"/>
      <c r="U33617" s="300"/>
      <c r="V33617" s="300"/>
      <c r="W33617" s="300"/>
      <c r="X33617" s="300"/>
      <c r="Y33617" s="300"/>
      <c r="Z33617" s="300"/>
      <c r="AA33617" s="300"/>
      <c r="AB33617" s="300"/>
      <c r="AC33617" s="300"/>
      <c r="AD33617" s="300"/>
      <c r="AE33617" s="300"/>
      <c r="AF33617" s="300"/>
      <c r="AG33617" s="300"/>
      <c r="AH33617" s="300"/>
      <c r="AI33617" s="300"/>
      <c r="AJ33617" s="300"/>
      <c r="AK33617" s="300"/>
      <c r="AL33617" s="300"/>
      <c r="AM33617" s="300"/>
      <c r="AN33617" s="300"/>
      <c r="AO33617" s="300"/>
      <c r="AP33617" s="300"/>
      <c r="AQ33617" s="300"/>
      <c r="AR33617" s="300"/>
      <c r="AS33617" s="300"/>
      <c r="AT33617" s="300"/>
      <c r="AU33617" s="300"/>
      <c r="AV33617" s="300"/>
      <c r="AW33617" s="300"/>
      <c r="AX33617" s="300"/>
      <c r="AY33617" s="300"/>
      <c r="AZ33617" s="300"/>
      <c r="BA33617" s="300"/>
      <c r="BB33617" s="300"/>
      <c r="BC33617" s="300"/>
      <c r="BD33617" s="300"/>
      <c r="BE33617" s="300"/>
      <c r="BF33617" s="300"/>
      <c r="BG33617" s="300"/>
      <c r="BH33617" s="300"/>
      <c r="BI33617" s="300"/>
      <c r="BJ33617" s="300"/>
      <c r="BK33617" s="300"/>
      <c r="BL33617" s="300"/>
      <c r="BM33617" s="300"/>
      <c r="BN33617" s="300"/>
      <c r="BO33617" s="300"/>
      <c r="BP33617" s="300"/>
      <c r="BQ33617" s="300"/>
      <c r="BR33617" s="300"/>
      <c r="BS33617" s="300"/>
      <c r="BT33617" s="300"/>
      <c r="BU33617" s="300"/>
      <c r="BV33617" s="300"/>
      <c r="BW33617" s="300"/>
      <c r="BX33617" s="300"/>
      <c r="BY33617" s="300"/>
      <c r="BZ33617" s="300"/>
      <c r="CA33617" s="300"/>
      <c r="CB33617" s="300"/>
      <c r="CC33617" s="300"/>
      <c r="CD33617" s="300"/>
      <c r="CE33617" s="300"/>
      <c r="CF33617" s="300"/>
      <c r="CG33617" s="300"/>
      <c r="CH33617" s="300"/>
      <c r="CI33617" s="300"/>
      <c r="CJ33617" s="300"/>
      <c r="CK33617" s="300"/>
      <c r="CL33617" s="300"/>
      <c r="CM33617" s="300"/>
      <c r="CN33617" s="300"/>
      <c r="CO33617" s="300"/>
      <c r="CP33617" s="300"/>
      <c r="CQ33617" s="300"/>
      <c r="CR33617" s="300"/>
      <c r="CS33617" s="300"/>
      <c r="CT33617" s="300"/>
      <c r="CU33617" s="300"/>
      <c r="CV33617" s="300"/>
      <c r="CW33617" s="300"/>
      <c r="CX33617" s="300"/>
      <c r="CY33617" s="300"/>
      <c r="CZ33617" s="300"/>
      <c r="DA33617" s="300"/>
      <c r="DB33617" s="300"/>
      <c r="DC33617" s="300"/>
      <c r="DD33617" s="300"/>
      <c r="DE33617" s="300"/>
      <c r="DF33617" s="300"/>
      <c r="DG33617" s="300"/>
      <c r="DH33617" s="300"/>
      <c r="DI33617" s="300"/>
      <c r="DJ33617" s="300"/>
      <c r="DK33617" s="300"/>
      <c r="DL33617" s="300"/>
      <c r="DM33617" s="300"/>
      <c r="DN33617" s="300"/>
      <c r="DO33617" s="300"/>
      <c r="DP33617" s="300"/>
      <c r="DQ33617" s="300"/>
      <c r="DR33617" s="300"/>
      <c r="DS33617" s="300"/>
      <c r="DT33617" s="300"/>
      <c r="DU33617" s="300"/>
      <c r="DV33617" s="300"/>
      <c r="DW33617" s="300"/>
      <c r="DX33617" s="300"/>
      <c r="DY33617" s="300"/>
      <c r="DZ33617" s="300"/>
      <c r="EA33617" s="300"/>
      <c r="EB33617" s="300"/>
      <c r="EC33617" s="300"/>
      <c r="ED33617" s="300"/>
      <c r="EE33617" s="300"/>
      <c r="EF33617" s="300"/>
      <c r="EG33617" s="300"/>
      <c r="EH33617" s="300"/>
      <c r="EI33617" s="300"/>
      <c r="EJ33617" s="300"/>
      <c r="EK33617" s="300"/>
      <c r="EL33617" s="300"/>
      <c r="EM33617" s="300"/>
      <c r="EN33617" s="300"/>
      <c r="EO33617" s="300"/>
      <c r="EP33617" s="300"/>
      <c r="EQ33617" s="300"/>
      <c r="ER33617" s="300"/>
      <c r="ES33617" s="300"/>
      <c r="ET33617" s="300"/>
      <c r="EU33617" s="300"/>
      <c r="EV33617" s="300"/>
      <c r="EW33617" s="300"/>
      <c r="EX33617" s="300"/>
      <c r="EY33617" s="300"/>
      <c r="EZ33617" s="300"/>
      <c r="FA33617" s="300"/>
      <c r="FB33617" s="300"/>
      <c r="FC33617" s="300"/>
      <c r="FD33617" s="300"/>
      <c r="FE33617" s="300"/>
      <c r="FF33617" s="300"/>
      <c r="FG33617" s="300"/>
      <c r="FH33617" s="300"/>
      <c r="FI33617" s="300"/>
      <c r="FJ33617" s="300"/>
      <c r="FK33617" s="300"/>
      <c r="FL33617" s="300"/>
      <c r="FM33617" s="300"/>
      <c r="FN33617" s="300"/>
      <c r="FO33617" s="300"/>
      <c r="FP33617" s="300"/>
      <c r="FQ33617" s="300"/>
      <c r="FR33617" s="300"/>
      <c r="FS33617" s="300"/>
      <c r="FT33617" s="300"/>
      <c r="FU33617" s="300"/>
      <c r="FV33617" s="300"/>
      <c r="FW33617" s="300"/>
      <c r="FX33617" s="300"/>
      <c r="FY33617" s="300"/>
      <c r="FZ33617" s="300"/>
      <c r="GA33617" s="300"/>
      <c r="GB33617" s="300"/>
      <c r="GC33617" s="300"/>
      <c r="GD33617" s="300"/>
      <c r="GE33617" s="300"/>
      <c r="GF33617" s="300"/>
      <c r="GG33617" s="300"/>
      <c r="GH33617" s="300"/>
      <c r="GI33617" s="300"/>
      <c r="GJ33617" s="300"/>
      <c r="GK33617" s="300"/>
    </row>
    <row r="33618" spans="4:193" x14ac:dyDescent="0.25">
      <c r="D33618" s="300"/>
      <c r="J33618" s="300"/>
      <c r="K33618" s="300"/>
      <c r="L33618" s="300"/>
      <c r="M33618" s="300"/>
      <c r="N33618" s="300"/>
      <c r="O33618" s="300"/>
      <c r="P33618" s="300"/>
      <c r="Q33618" s="300"/>
      <c r="R33618" s="300"/>
      <c r="S33618" s="300"/>
      <c r="T33618" s="300"/>
      <c r="U33618" s="300"/>
      <c r="V33618" s="300"/>
      <c r="W33618" s="300"/>
      <c r="X33618" s="300"/>
      <c r="Y33618" s="300"/>
      <c r="Z33618" s="300"/>
      <c r="AA33618" s="300"/>
      <c r="AB33618" s="300"/>
      <c r="AC33618" s="300"/>
      <c r="AD33618" s="300"/>
      <c r="AE33618" s="300"/>
      <c r="AF33618" s="300"/>
      <c r="AG33618" s="300"/>
      <c r="AH33618" s="300"/>
      <c r="AI33618" s="300"/>
      <c r="AJ33618" s="300"/>
      <c r="AK33618" s="300"/>
      <c r="AL33618" s="300"/>
      <c r="AM33618" s="300"/>
      <c r="AN33618" s="300"/>
      <c r="AO33618" s="300"/>
      <c r="AP33618" s="300"/>
      <c r="AQ33618" s="300"/>
      <c r="AR33618" s="300"/>
      <c r="AS33618" s="300"/>
      <c r="AT33618" s="300"/>
      <c r="AU33618" s="300"/>
      <c r="AV33618" s="300"/>
      <c r="AW33618" s="300"/>
      <c r="AX33618" s="300"/>
      <c r="AY33618" s="300"/>
      <c r="AZ33618" s="300"/>
      <c r="BA33618" s="300"/>
      <c r="BB33618" s="300"/>
      <c r="BC33618" s="300"/>
      <c r="BD33618" s="300"/>
      <c r="BE33618" s="300"/>
      <c r="BF33618" s="300"/>
      <c r="BG33618" s="300"/>
      <c r="BH33618" s="300"/>
      <c r="BI33618" s="300"/>
      <c r="BJ33618" s="300"/>
      <c r="BK33618" s="300"/>
      <c r="BL33618" s="300"/>
      <c r="BM33618" s="300"/>
      <c r="BN33618" s="300"/>
      <c r="BO33618" s="300"/>
      <c r="BP33618" s="300"/>
      <c r="BQ33618" s="300"/>
      <c r="BR33618" s="300"/>
      <c r="BS33618" s="300"/>
      <c r="BT33618" s="300"/>
      <c r="BU33618" s="300"/>
      <c r="BV33618" s="300"/>
      <c r="BW33618" s="300"/>
      <c r="BX33618" s="300"/>
      <c r="BY33618" s="300"/>
      <c r="BZ33618" s="300"/>
      <c r="CA33618" s="300"/>
      <c r="CB33618" s="300"/>
      <c r="CC33618" s="300"/>
      <c r="CD33618" s="300"/>
      <c r="CE33618" s="300"/>
      <c r="CF33618" s="300"/>
      <c r="CG33618" s="300"/>
      <c r="CH33618" s="300"/>
      <c r="CI33618" s="300"/>
      <c r="CJ33618" s="300"/>
      <c r="CK33618" s="300"/>
      <c r="CL33618" s="300"/>
      <c r="CM33618" s="300"/>
      <c r="CN33618" s="300"/>
      <c r="CO33618" s="300"/>
      <c r="CP33618" s="300"/>
      <c r="CQ33618" s="300"/>
      <c r="CR33618" s="300"/>
      <c r="CS33618" s="300"/>
      <c r="CT33618" s="300"/>
      <c r="CU33618" s="300"/>
      <c r="CV33618" s="300"/>
      <c r="CW33618" s="300"/>
      <c r="CX33618" s="300"/>
      <c r="CY33618" s="300"/>
      <c r="CZ33618" s="300"/>
      <c r="DA33618" s="300"/>
      <c r="DB33618" s="300"/>
      <c r="DC33618" s="300"/>
      <c r="DD33618" s="300"/>
      <c r="DE33618" s="300"/>
      <c r="DF33618" s="300"/>
      <c r="DG33618" s="300"/>
      <c r="DH33618" s="300"/>
      <c r="DI33618" s="300"/>
      <c r="DJ33618" s="300"/>
      <c r="DK33618" s="300"/>
      <c r="DL33618" s="300"/>
      <c r="DM33618" s="300"/>
      <c r="DN33618" s="300"/>
      <c r="DO33618" s="300"/>
      <c r="DP33618" s="300"/>
      <c r="DQ33618" s="300"/>
      <c r="DR33618" s="300"/>
      <c r="DS33618" s="300"/>
      <c r="DT33618" s="300"/>
      <c r="DU33618" s="300"/>
      <c r="DV33618" s="300"/>
      <c r="DW33618" s="300"/>
      <c r="DX33618" s="300"/>
      <c r="DY33618" s="300"/>
      <c r="DZ33618" s="300"/>
      <c r="EA33618" s="300"/>
      <c r="EB33618" s="300"/>
      <c r="EC33618" s="300"/>
      <c r="ED33618" s="300"/>
      <c r="EE33618" s="300"/>
      <c r="EF33618" s="300"/>
      <c r="EG33618" s="300"/>
      <c r="EH33618" s="300"/>
      <c r="EI33618" s="300"/>
      <c r="EJ33618" s="300"/>
      <c r="EK33618" s="300"/>
      <c r="EL33618" s="300"/>
      <c r="EM33618" s="300"/>
      <c r="EN33618" s="300"/>
      <c r="EO33618" s="300"/>
      <c r="EP33618" s="300"/>
      <c r="EQ33618" s="300"/>
      <c r="ER33618" s="300"/>
      <c r="ES33618" s="300"/>
      <c r="ET33618" s="300"/>
      <c r="EU33618" s="300"/>
      <c r="EV33618" s="300"/>
      <c r="EW33618" s="300"/>
      <c r="EX33618" s="300"/>
      <c r="EY33618" s="300"/>
      <c r="EZ33618" s="300"/>
      <c r="FA33618" s="300"/>
      <c r="FB33618" s="300"/>
      <c r="FC33618" s="300"/>
      <c r="FD33618" s="300"/>
      <c r="FE33618" s="300"/>
      <c r="FF33618" s="300"/>
      <c r="FG33618" s="300"/>
      <c r="FH33618" s="300"/>
      <c r="FI33618" s="300"/>
      <c r="FJ33618" s="300"/>
      <c r="FK33618" s="300"/>
      <c r="FL33618" s="300"/>
      <c r="FM33618" s="300"/>
      <c r="FN33618" s="300"/>
      <c r="FO33618" s="300"/>
      <c r="FP33618" s="300"/>
      <c r="FQ33618" s="300"/>
      <c r="FR33618" s="300"/>
      <c r="FS33618" s="300"/>
      <c r="FT33618" s="300"/>
      <c r="FU33618" s="300"/>
      <c r="FV33618" s="300"/>
      <c r="FW33618" s="300"/>
      <c r="FX33618" s="300"/>
      <c r="FY33618" s="300"/>
      <c r="FZ33618" s="300"/>
      <c r="GA33618" s="300"/>
      <c r="GB33618" s="300"/>
      <c r="GC33618" s="300"/>
      <c r="GD33618" s="300"/>
      <c r="GE33618" s="300"/>
      <c r="GF33618" s="300"/>
      <c r="GG33618" s="300"/>
      <c r="GH33618" s="300"/>
      <c r="GI33618" s="300"/>
      <c r="GJ33618" s="300"/>
      <c r="GK33618" s="300"/>
    </row>
    <row r="33619" spans="4:193" x14ac:dyDescent="0.25">
      <c r="D33619" s="300"/>
      <c r="J33619" s="300"/>
      <c r="K33619" s="300"/>
      <c r="L33619" s="300"/>
      <c r="M33619" s="300"/>
      <c r="N33619" s="300"/>
      <c r="O33619" s="300"/>
      <c r="P33619" s="300"/>
      <c r="Q33619" s="300"/>
      <c r="R33619" s="300"/>
      <c r="S33619" s="300"/>
      <c r="T33619" s="300"/>
      <c r="U33619" s="300"/>
      <c r="V33619" s="300"/>
      <c r="W33619" s="300"/>
      <c r="X33619" s="300"/>
      <c r="Y33619" s="300"/>
      <c r="Z33619" s="300"/>
      <c r="AA33619" s="300"/>
      <c r="AB33619" s="300"/>
      <c r="AC33619" s="300"/>
      <c r="AD33619" s="300"/>
      <c r="AE33619" s="300"/>
      <c r="AF33619" s="300"/>
      <c r="AG33619" s="300"/>
      <c r="AH33619" s="300"/>
      <c r="AI33619" s="300"/>
      <c r="AJ33619" s="300"/>
      <c r="AK33619" s="300"/>
      <c r="AL33619" s="300"/>
      <c r="AM33619" s="300"/>
      <c r="AN33619" s="300"/>
      <c r="AO33619" s="300"/>
      <c r="AP33619" s="300"/>
      <c r="AQ33619" s="300"/>
      <c r="AR33619" s="300"/>
      <c r="AS33619" s="300"/>
      <c r="AT33619" s="300"/>
      <c r="AU33619" s="300"/>
      <c r="AV33619" s="300"/>
      <c r="AW33619" s="300"/>
      <c r="AX33619" s="300"/>
      <c r="AY33619" s="300"/>
      <c r="AZ33619" s="300"/>
      <c r="BA33619" s="300"/>
      <c r="BB33619" s="300"/>
      <c r="BC33619" s="300"/>
      <c r="BD33619" s="300"/>
      <c r="BE33619" s="300"/>
      <c r="BF33619" s="300"/>
      <c r="BG33619" s="300"/>
      <c r="BH33619" s="300"/>
      <c r="BI33619" s="300"/>
      <c r="BJ33619" s="300"/>
      <c r="BK33619" s="300"/>
      <c r="BL33619" s="300"/>
      <c r="BM33619" s="300"/>
      <c r="BN33619" s="300"/>
      <c r="BO33619" s="300"/>
      <c r="BP33619" s="300"/>
      <c r="BQ33619" s="300"/>
      <c r="BR33619" s="300"/>
      <c r="BS33619" s="300"/>
      <c r="BT33619" s="300"/>
      <c r="BU33619" s="300"/>
      <c r="BV33619" s="300"/>
      <c r="BW33619" s="300"/>
      <c r="BX33619" s="300"/>
      <c r="BY33619" s="300"/>
      <c r="BZ33619" s="300"/>
      <c r="CA33619" s="300"/>
      <c r="CB33619" s="300"/>
      <c r="CC33619" s="300"/>
      <c r="CD33619" s="300"/>
      <c r="CE33619" s="300"/>
      <c r="CF33619" s="300"/>
      <c r="CG33619" s="300"/>
      <c r="CH33619" s="300"/>
      <c r="CI33619" s="300"/>
      <c r="CJ33619" s="300"/>
      <c r="CK33619" s="300"/>
      <c r="CL33619" s="300"/>
      <c r="CM33619" s="300"/>
      <c r="CN33619" s="300"/>
      <c r="CO33619" s="300"/>
      <c r="CP33619" s="300"/>
      <c r="CQ33619" s="300"/>
      <c r="CR33619" s="300"/>
      <c r="CS33619" s="300"/>
      <c r="CT33619" s="300"/>
      <c r="CU33619" s="300"/>
      <c r="CV33619" s="300"/>
      <c r="CW33619" s="300"/>
      <c r="CX33619" s="300"/>
      <c r="CY33619" s="300"/>
      <c r="CZ33619" s="300"/>
      <c r="DA33619" s="300"/>
      <c r="DB33619" s="300"/>
      <c r="DC33619" s="300"/>
      <c r="DD33619" s="300"/>
      <c r="DE33619" s="300"/>
      <c r="DF33619" s="300"/>
      <c r="DG33619" s="300"/>
      <c r="DH33619" s="300"/>
      <c r="DI33619" s="300"/>
      <c r="DJ33619" s="300"/>
      <c r="DK33619" s="300"/>
      <c r="DL33619" s="300"/>
      <c r="DM33619" s="300"/>
      <c r="DN33619" s="300"/>
      <c r="DO33619" s="300"/>
      <c r="DP33619" s="300"/>
      <c r="DQ33619" s="300"/>
      <c r="DR33619" s="300"/>
      <c r="DS33619" s="300"/>
      <c r="DT33619" s="300"/>
      <c r="DU33619" s="300"/>
      <c r="DV33619" s="300"/>
      <c r="DW33619" s="300"/>
      <c r="DX33619" s="300"/>
      <c r="DY33619" s="300"/>
      <c r="DZ33619" s="300"/>
      <c r="EA33619" s="300"/>
      <c r="EB33619" s="300"/>
      <c r="EC33619" s="300"/>
      <c r="ED33619" s="300"/>
      <c r="EE33619" s="300"/>
      <c r="EF33619" s="300"/>
      <c r="EG33619" s="300"/>
      <c r="EH33619" s="300"/>
      <c r="EI33619" s="300"/>
      <c r="EJ33619" s="300"/>
      <c r="EK33619" s="300"/>
      <c r="EL33619" s="300"/>
      <c r="EM33619" s="300"/>
      <c r="EN33619" s="300"/>
      <c r="EO33619" s="300"/>
      <c r="EP33619" s="300"/>
      <c r="EQ33619" s="300"/>
      <c r="ER33619" s="300"/>
      <c r="ES33619" s="300"/>
      <c r="ET33619" s="300"/>
      <c r="EU33619" s="300"/>
      <c r="EV33619" s="300"/>
      <c r="EW33619" s="300"/>
      <c r="EX33619" s="300"/>
      <c r="EY33619" s="300"/>
      <c r="EZ33619" s="300"/>
      <c r="FA33619" s="300"/>
      <c r="FB33619" s="300"/>
      <c r="FC33619" s="300"/>
      <c r="FD33619" s="300"/>
      <c r="FE33619" s="300"/>
      <c r="FF33619" s="300"/>
      <c r="FG33619" s="300"/>
      <c r="FH33619" s="300"/>
      <c r="FI33619" s="300"/>
      <c r="FJ33619" s="300"/>
      <c r="FK33619" s="300"/>
      <c r="FL33619" s="300"/>
      <c r="FM33619" s="300"/>
      <c r="FN33619" s="300"/>
      <c r="FO33619" s="300"/>
      <c r="FP33619" s="300"/>
      <c r="FQ33619" s="300"/>
      <c r="FR33619" s="300"/>
      <c r="FS33619" s="300"/>
      <c r="FT33619" s="300"/>
      <c r="FU33619" s="300"/>
      <c r="FV33619" s="300"/>
      <c r="FW33619" s="300"/>
      <c r="FX33619" s="300"/>
      <c r="FY33619" s="300"/>
      <c r="FZ33619" s="300"/>
      <c r="GA33619" s="300"/>
      <c r="GB33619" s="300"/>
      <c r="GC33619" s="300"/>
      <c r="GD33619" s="300"/>
      <c r="GE33619" s="300"/>
      <c r="GF33619" s="300"/>
      <c r="GG33619" s="300"/>
      <c r="GH33619" s="300"/>
      <c r="GI33619" s="300"/>
      <c r="GJ33619" s="300"/>
      <c r="GK33619" s="300"/>
    </row>
    <row r="33620" spans="4:193" x14ac:dyDescent="0.25">
      <c r="D33620" s="300"/>
      <c r="J33620" s="300"/>
      <c r="K33620" s="300"/>
      <c r="L33620" s="300"/>
      <c r="M33620" s="300"/>
      <c r="N33620" s="300"/>
      <c r="O33620" s="300"/>
      <c r="P33620" s="300"/>
      <c r="Q33620" s="300"/>
      <c r="R33620" s="300"/>
      <c r="S33620" s="300"/>
      <c r="T33620" s="300"/>
      <c r="U33620" s="300"/>
      <c r="V33620" s="300"/>
      <c r="W33620" s="300"/>
      <c r="X33620" s="300"/>
      <c r="Y33620" s="300"/>
      <c r="Z33620" s="300"/>
      <c r="AA33620" s="300"/>
      <c r="AB33620" s="300"/>
      <c r="AC33620" s="300"/>
      <c r="AD33620" s="300"/>
      <c r="AE33620" s="300"/>
      <c r="AF33620" s="300"/>
      <c r="AG33620" s="300"/>
      <c r="AH33620" s="300"/>
      <c r="AI33620" s="300"/>
      <c r="AJ33620" s="300"/>
      <c r="AK33620" s="300"/>
      <c r="AL33620" s="300"/>
      <c r="AM33620" s="300"/>
      <c r="AN33620" s="300"/>
      <c r="AO33620" s="300"/>
      <c r="AP33620" s="300"/>
      <c r="AQ33620" s="300"/>
      <c r="AR33620" s="300"/>
      <c r="AS33620" s="300"/>
      <c r="AT33620" s="300"/>
      <c r="AU33620" s="300"/>
      <c r="AV33620" s="300"/>
      <c r="AW33620" s="300"/>
      <c r="AX33620" s="300"/>
      <c r="AY33620" s="300"/>
      <c r="AZ33620" s="300"/>
      <c r="BA33620" s="300"/>
      <c r="BB33620" s="300"/>
      <c r="BC33620" s="300"/>
      <c r="BD33620" s="300"/>
      <c r="BE33620" s="300"/>
      <c r="BF33620" s="300"/>
      <c r="BG33620" s="300"/>
      <c r="BH33620" s="300"/>
      <c r="BI33620" s="300"/>
      <c r="BJ33620" s="300"/>
      <c r="BK33620" s="300"/>
      <c r="BL33620" s="300"/>
      <c r="BM33620" s="300"/>
      <c r="BN33620" s="300"/>
      <c r="BO33620" s="300"/>
      <c r="BP33620" s="300"/>
      <c r="BQ33620" s="300"/>
      <c r="BR33620" s="300"/>
      <c r="BS33620" s="300"/>
      <c r="BT33620" s="300"/>
      <c r="BU33620" s="300"/>
      <c r="BV33620" s="300"/>
      <c r="BW33620" s="300"/>
      <c r="BX33620" s="300"/>
      <c r="BY33620" s="300"/>
      <c r="BZ33620" s="300"/>
      <c r="CA33620" s="300"/>
      <c r="CB33620" s="300"/>
      <c r="CC33620" s="300"/>
      <c r="CD33620" s="300"/>
      <c r="CE33620" s="300"/>
      <c r="CF33620" s="300"/>
      <c r="CG33620" s="300"/>
      <c r="CH33620" s="300"/>
      <c r="CI33620" s="300"/>
      <c r="CJ33620" s="300"/>
      <c r="CK33620" s="300"/>
      <c r="CL33620" s="300"/>
      <c r="CM33620" s="300"/>
      <c r="CN33620" s="300"/>
      <c r="CO33620" s="300"/>
      <c r="CP33620" s="300"/>
      <c r="CQ33620" s="300"/>
      <c r="CR33620" s="300"/>
      <c r="CS33620" s="300"/>
      <c r="CT33620" s="300"/>
      <c r="CU33620" s="300"/>
      <c r="CV33620" s="300"/>
      <c r="CW33620" s="300"/>
      <c r="CX33620" s="300"/>
      <c r="CY33620" s="300"/>
      <c r="CZ33620" s="300"/>
      <c r="DA33620" s="300"/>
      <c r="DB33620" s="300"/>
      <c r="DC33620" s="300"/>
      <c r="DD33620" s="300"/>
      <c r="DE33620" s="300"/>
      <c r="DF33620" s="300"/>
      <c r="DG33620" s="300"/>
      <c r="DH33620" s="300"/>
      <c r="DI33620" s="300"/>
      <c r="DJ33620" s="300"/>
      <c r="DK33620" s="300"/>
      <c r="DL33620" s="300"/>
      <c r="DM33620" s="300"/>
      <c r="DN33620" s="300"/>
      <c r="DO33620" s="300"/>
      <c r="DP33620" s="300"/>
      <c r="DQ33620" s="300"/>
      <c r="DR33620" s="300"/>
      <c r="DS33620" s="300"/>
      <c r="DT33620" s="300"/>
      <c r="DU33620" s="300"/>
      <c r="DV33620" s="300"/>
      <c r="DW33620" s="300"/>
      <c r="DX33620" s="300"/>
      <c r="DY33620" s="300"/>
      <c r="DZ33620" s="300"/>
      <c r="EA33620" s="300"/>
      <c r="EB33620" s="300"/>
      <c r="EC33620" s="300"/>
      <c r="ED33620" s="300"/>
      <c r="EE33620" s="300"/>
      <c r="EF33620" s="300"/>
      <c r="EG33620" s="300"/>
      <c r="EH33620" s="300"/>
      <c r="EI33620" s="300"/>
      <c r="EJ33620" s="300"/>
      <c r="EK33620" s="300"/>
      <c r="EL33620" s="300"/>
      <c r="EM33620" s="300"/>
      <c r="EN33620" s="300"/>
      <c r="EO33620" s="300"/>
      <c r="EP33620" s="300"/>
      <c r="EQ33620" s="300"/>
      <c r="ER33620" s="300"/>
      <c r="ES33620" s="300"/>
      <c r="ET33620" s="300"/>
      <c r="EU33620" s="300"/>
      <c r="EV33620" s="300"/>
      <c r="EW33620" s="300"/>
      <c r="EX33620" s="300"/>
      <c r="EY33620" s="300"/>
      <c r="EZ33620" s="300"/>
      <c r="FA33620" s="300"/>
      <c r="FB33620" s="300"/>
      <c r="FC33620" s="300"/>
      <c r="FD33620" s="300"/>
      <c r="FE33620" s="300"/>
      <c r="FF33620" s="300"/>
      <c r="FG33620" s="300"/>
      <c r="FH33620" s="300"/>
      <c r="FI33620" s="300"/>
      <c r="FJ33620" s="300"/>
      <c r="FK33620" s="300"/>
      <c r="FL33620" s="300"/>
      <c r="FM33620" s="300"/>
      <c r="FN33620" s="300"/>
      <c r="FO33620" s="300"/>
      <c r="FP33620" s="300"/>
      <c r="FQ33620" s="300"/>
      <c r="FR33620" s="300"/>
      <c r="FS33620" s="300"/>
      <c r="FT33620" s="300"/>
      <c r="FU33620" s="300"/>
      <c r="FV33620" s="300"/>
      <c r="FW33620" s="300"/>
      <c r="FX33620" s="300"/>
      <c r="FY33620" s="300"/>
      <c r="FZ33620" s="300"/>
      <c r="GA33620" s="300"/>
      <c r="GB33620" s="300"/>
      <c r="GC33620" s="300"/>
      <c r="GD33620" s="300"/>
      <c r="GE33620" s="300"/>
      <c r="GF33620" s="300"/>
      <c r="GG33620" s="300"/>
      <c r="GH33620" s="300"/>
      <c r="GI33620" s="300"/>
      <c r="GJ33620" s="300"/>
      <c r="GK33620" s="300"/>
    </row>
    <row r="33621" spans="4:193" x14ac:dyDescent="0.25">
      <c r="D33621" s="300"/>
      <c r="J33621" s="300"/>
      <c r="K33621" s="300"/>
      <c r="L33621" s="300"/>
      <c r="M33621" s="300"/>
      <c r="N33621" s="300"/>
      <c r="O33621" s="300"/>
      <c r="P33621" s="300"/>
      <c r="Q33621" s="300"/>
      <c r="R33621" s="300"/>
      <c r="S33621" s="300"/>
      <c r="T33621" s="300"/>
      <c r="U33621" s="300"/>
      <c r="V33621" s="300"/>
      <c r="W33621" s="300"/>
      <c r="X33621" s="300"/>
      <c r="Y33621" s="300"/>
      <c r="Z33621" s="300"/>
      <c r="AA33621" s="300"/>
      <c r="AB33621" s="300"/>
      <c r="AC33621" s="300"/>
      <c r="AD33621" s="300"/>
      <c r="AE33621" s="300"/>
      <c r="AF33621" s="300"/>
      <c r="AG33621" s="300"/>
      <c r="AH33621" s="300"/>
      <c r="AI33621" s="300"/>
      <c r="AJ33621" s="300"/>
      <c r="AK33621" s="300"/>
      <c r="AL33621" s="300"/>
      <c r="AM33621" s="300"/>
      <c r="AN33621" s="300"/>
      <c r="AO33621" s="300"/>
      <c r="AP33621" s="300"/>
      <c r="AQ33621" s="300"/>
      <c r="AR33621" s="300"/>
      <c r="AS33621" s="300"/>
      <c r="AT33621" s="300"/>
      <c r="AU33621" s="300"/>
      <c r="AV33621" s="300"/>
      <c r="AW33621" s="300"/>
      <c r="AX33621" s="300"/>
      <c r="AY33621" s="300"/>
      <c r="AZ33621" s="300"/>
      <c r="BA33621" s="300"/>
      <c r="BB33621" s="300"/>
      <c r="BC33621" s="300"/>
      <c r="BD33621" s="300"/>
      <c r="BE33621" s="300"/>
      <c r="BF33621" s="300"/>
      <c r="BG33621" s="300"/>
      <c r="BH33621" s="300"/>
      <c r="BI33621" s="300"/>
      <c r="BJ33621" s="300"/>
      <c r="BK33621" s="300"/>
      <c r="BL33621" s="300"/>
      <c r="BM33621" s="300"/>
      <c r="BN33621" s="300"/>
      <c r="BO33621" s="300"/>
      <c r="BP33621" s="300"/>
      <c r="BQ33621" s="300"/>
      <c r="BR33621" s="300"/>
      <c r="BS33621" s="300"/>
      <c r="BT33621" s="300"/>
      <c r="BU33621" s="300"/>
      <c r="BV33621" s="300"/>
      <c r="BW33621" s="300"/>
      <c r="BX33621" s="300"/>
      <c r="BY33621" s="300"/>
      <c r="BZ33621" s="300"/>
      <c r="CA33621" s="300"/>
      <c r="CB33621" s="300"/>
      <c r="CC33621" s="300"/>
      <c r="CD33621" s="300"/>
      <c r="CE33621" s="300"/>
      <c r="CF33621" s="300"/>
      <c r="CG33621" s="300"/>
      <c r="CH33621" s="300"/>
      <c r="CI33621" s="300"/>
      <c r="CJ33621" s="300"/>
      <c r="CK33621" s="300"/>
      <c r="CL33621" s="300"/>
      <c r="CM33621" s="300"/>
      <c r="CN33621" s="300"/>
      <c r="CO33621" s="300"/>
      <c r="CP33621" s="300"/>
      <c r="CQ33621" s="300"/>
      <c r="CR33621" s="300"/>
      <c r="CS33621" s="300"/>
      <c r="CT33621" s="300"/>
      <c r="CU33621" s="300"/>
      <c r="CV33621" s="300"/>
      <c r="CW33621" s="300"/>
      <c r="CX33621" s="300"/>
      <c r="CY33621" s="300"/>
      <c r="CZ33621" s="300"/>
      <c r="DA33621" s="300"/>
      <c r="DB33621" s="300"/>
      <c r="DC33621" s="300"/>
      <c r="DD33621" s="300"/>
      <c r="DE33621" s="300"/>
      <c r="DF33621" s="300"/>
      <c r="DG33621" s="300"/>
      <c r="DH33621" s="300"/>
      <c r="DI33621" s="300"/>
      <c r="DJ33621" s="300"/>
      <c r="DK33621" s="300"/>
      <c r="DL33621" s="300"/>
      <c r="DM33621" s="300"/>
      <c r="DN33621" s="300"/>
      <c r="DO33621" s="300"/>
      <c r="DP33621" s="300"/>
      <c r="DQ33621" s="300"/>
      <c r="DR33621" s="300"/>
      <c r="DS33621" s="300"/>
      <c r="DT33621" s="300"/>
      <c r="DU33621" s="300"/>
      <c r="DV33621" s="300"/>
      <c r="DW33621" s="300"/>
      <c r="DX33621" s="300"/>
      <c r="DY33621" s="300"/>
      <c r="DZ33621" s="300"/>
      <c r="EA33621" s="300"/>
      <c r="EB33621" s="300"/>
      <c r="EC33621" s="300"/>
      <c r="ED33621" s="300"/>
      <c r="EE33621" s="300"/>
      <c r="EF33621" s="300"/>
      <c r="EG33621" s="300"/>
      <c r="EH33621" s="300"/>
      <c r="EI33621" s="300"/>
      <c r="EJ33621" s="300"/>
      <c r="EK33621" s="300"/>
      <c r="EL33621" s="300"/>
      <c r="EM33621" s="300"/>
      <c r="EN33621" s="300"/>
      <c r="EO33621" s="300"/>
      <c r="EP33621" s="300"/>
      <c r="EQ33621" s="300"/>
      <c r="ER33621" s="300"/>
      <c r="ES33621" s="300"/>
      <c r="ET33621" s="300"/>
      <c r="EU33621" s="300"/>
      <c r="EV33621" s="300"/>
      <c r="EW33621" s="300"/>
      <c r="EX33621" s="300"/>
      <c r="EY33621" s="300"/>
      <c r="EZ33621" s="300"/>
      <c r="FA33621" s="300"/>
      <c r="FB33621" s="300"/>
      <c r="FC33621" s="300"/>
      <c r="FD33621" s="300"/>
      <c r="FE33621" s="300"/>
      <c r="FF33621" s="300"/>
      <c r="FG33621" s="300"/>
      <c r="FH33621" s="300"/>
      <c r="FI33621" s="300"/>
      <c r="FJ33621" s="300"/>
      <c r="FK33621" s="300"/>
      <c r="FL33621" s="300"/>
      <c r="FM33621" s="300"/>
      <c r="FN33621" s="300"/>
      <c r="FO33621" s="300"/>
      <c r="FP33621" s="300"/>
      <c r="FQ33621" s="300"/>
      <c r="FR33621" s="300"/>
      <c r="FS33621" s="300"/>
      <c r="FT33621" s="300"/>
      <c r="FU33621" s="300"/>
      <c r="FV33621" s="300"/>
      <c r="FW33621" s="300"/>
      <c r="FX33621" s="300"/>
      <c r="FY33621" s="300"/>
      <c r="FZ33621" s="300"/>
      <c r="GA33621" s="300"/>
      <c r="GB33621" s="300"/>
      <c r="GC33621" s="300"/>
      <c r="GD33621" s="300"/>
      <c r="GE33621" s="300"/>
      <c r="GF33621" s="300"/>
      <c r="GG33621" s="300"/>
      <c r="GH33621" s="300"/>
      <c r="GI33621" s="300"/>
      <c r="GJ33621" s="300"/>
      <c r="GK33621" s="300"/>
    </row>
    <row r="33622" spans="4:193" x14ac:dyDescent="0.25">
      <c r="D33622" s="300"/>
      <c r="J33622" s="300"/>
      <c r="K33622" s="300"/>
      <c r="L33622" s="300"/>
      <c r="M33622" s="300"/>
      <c r="N33622" s="300"/>
      <c r="O33622" s="300"/>
      <c r="P33622" s="300"/>
      <c r="Q33622" s="300"/>
      <c r="R33622" s="300"/>
      <c r="S33622" s="300"/>
      <c r="T33622" s="300"/>
      <c r="U33622" s="300"/>
      <c r="V33622" s="300"/>
      <c r="W33622" s="300"/>
      <c r="X33622" s="300"/>
      <c r="Y33622" s="300"/>
      <c r="Z33622" s="300"/>
      <c r="AA33622" s="300"/>
      <c r="AB33622" s="300"/>
      <c r="AC33622" s="300"/>
      <c r="AD33622" s="300"/>
      <c r="AE33622" s="300"/>
      <c r="AF33622" s="300"/>
      <c r="AG33622" s="300"/>
      <c r="AH33622" s="300"/>
      <c r="AI33622" s="300"/>
      <c r="AJ33622" s="300"/>
      <c r="AK33622" s="300"/>
      <c r="AL33622" s="300"/>
      <c r="AM33622" s="300"/>
      <c r="AN33622" s="300"/>
      <c r="AO33622" s="300"/>
      <c r="AP33622" s="300"/>
      <c r="AQ33622" s="300"/>
      <c r="AR33622" s="300"/>
      <c r="AS33622" s="300"/>
      <c r="AT33622" s="300"/>
      <c r="AU33622" s="300"/>
      <c r="AV33622" s="300"/>
      <c r="AW33622" s="300"/>
      <c r="AX33622" s="300"/>
      <c r="AY33622" s="300"/>
      <c r="AZ33622" s="300"/>
      <c r="BA33622" s="300"/>
      <c r="BB33622" s="300"/>
      <c r="BC33622" s="300"/>
      <c r="BD33622" s="300"/>
      <c r="BE33622" s="300"/>
      <c r="BF33622" s="300"/>
      <c r="BG33622" s="300"/>
      <c r="BH33622" s="300"/>
      <c r="BI33622" s="300"/>
      <c r="BJ33622" s="300"/>
      <c r="BK33622" s="300"/>
      <c r="BL33622" s="300"/>
      <c r="BM33622" s="300"/>
      <c r="BN33622" s="300"/>
      <c r="BO33622" s="300"/>
      <c r="BP33622" s="300"/>
      <c r="BQ33622" s="300"/>
      <c r="BR33622" s="300"/>
      <c r="BS33622" s="300"/>
      <c r="BT33622" s="300"/>
      <c r="BU33622" s="300"/>
      <c r="BV33622" s="300"/>
      <c r="BW33622" s="300"/>
      <c r="BX33622" s="300"/>
      <c r="BY33622" s="300"/>
      <c r="BZ33622" s="300"/>
      <c r="CA33622" s="300"/>
      <c r="CB33622" s="300"/>
      <c r="CC33622" s="300"/>
      <c r="CD33622" s="300"/>
      <c r="CE33622" s="300"/>
      <c r="CF33622" s="300"/>
      <c r="CG33622" s="300"/>
      <c r="CH33622" s="300"/>
      <c r="CI33622" s="300"/>
      <c r="CJ33622" s="300"/>
      <c r="CK33622" s="300"/>
      <c r="CL33622" s="300"/>
      <c r="CM33622" s="300"/>
      <c r="CN33622" s="300"/>
      <c r="CO33622" s="300"/>
      <c r="CP33622" s="300"/>
      <c r="CQ33622" s="300"/>
      <c r="CR33622" s="300"/>
      <c r="CS33622" s="300"/>
      <c r="CT33622" s="300"/>
      <c r="CU33622" s="300"/>
      <c r="CV33622" s="300"/>
      <c r="CW33622" s="300"/>
      <c r="CX33622" s="300"/>
      <c r="CY33622" s="300"/>
      <c r="CZ33622" s="300"/>
      <c r="DA33622" s="300"/>
      <c r="DB33622" s="300"/>
      <c r="DC33622" s="300"/>
      <c r="DD33622" s="300"/>
      <c r="DE33622" s="300"/>
      <c r="DF33622" s="300"/>
      <c r="DG33622" s="300"/>
      <c r="DH33622" s="300"/>
      <c r="DI33622" s="300"/>
      <c r="DJ33622" s="300"/>
      <c r="DK33622" s="300"/>
      <c r="DL33622" s="300"/>
      <c r="DM33622" s="300"/>
      <c r="DN33622" s="300"/>
      <c r="DO33622" s="300"/>
      <c r="DP33622" s="300"/>
      <c r="DQ33622" s="300"/>
      <c r="DR33622" s="300"/>
      <c r="DS33622" s="300"/>
      <c r="DT33622" s="300"/>
      <c r="DU33622" s="300"/>
      <c r="DV33622" s="300"/>
      <c r="DW33622" s="300"/>
      <c r="DX33622" s="300"/>
      <c r="DY33622" s="300"/>
      <c r="DZ33622" s="300"/>
      <c r="EA33622" s="300"/>
      <c r="EB33622" s="300"/>
      <c r="EC33622" s="300"/>
      <c r="ED33622" s="300"/>
      <c r="EE33622" s="300"/>
      <c r="EF33622" s="300"/>
      <c r="EG33622" s="300"/>
      <c r="EH33622" s="300"/>
      <c r="EI33622" s="300"/>
      <c r="EJ33622" s="300"/>
      <c r="EK33622" s="300"/>
      <c r="EL33622" s="300"/>
      <c r="EM33622" s="300"/>
      <c r="EN33622" s="300"/>
      <c r="EO33622" s="300"/>
      <c r="EP33622" s="300"/>
      <c r="EQ33622" s="300"/>
      <c r="ER33622" s="300"/>
      <c r="ES33622" s="300"/>
      <c r="ET33622" s="300"/>
      <c r="EU33622" s="300"/>
      <c r="EV33622" s="300"/>
      <c r="EW33622" s="300"/>
      <c r="EX33622" s="300"/>
      <c r="EY33622" s="300"/>
      <c r="EZ33622" s="300"/>
      <c r="FA33622" s="300"/>
      <c r="FB33622" s="300"/>
      <c r="FC33622" s="300"/>
      <c r="FD33622" s="300"/>
      <c r="FE33622" s="300"/>
      <c r="FF33622" s="300"/>
      <c r="FG33622" s="300"/>
      <c r="FH33622" s="300"/>
      <c r="FI33622" s="300"/>
      <c r="FJ33622" s="300"/>
      <c r="FK33622" s="300"/>
      <c r="FL33622" s="300"/>
      <c r="FM33622" s="300"/>
      <c r="FN33622" s="300"/>
      <c r="FO33622" s="300"/>
      <c r="FP33622" s="300"/>
      <c r="FQ33622" s="300"/>
      <c r="FR33622" s="300"/>
      <c r="FS33622" s="300"/>
      <c r="FT33622" s="300"/>
      <c r="FU33622" s="300"/>
      <c r="FV33622" s="300"/>
      <c r="FW33622" s="300"/>
      <c r="FX33622" s="300"/>
      <c r="FY33622" s="300"/>
      <c r="FZ33622" s="300"/>
      <c r="GA33622" s="300"/>
      <c r="GB33622" s="300"/>
      <c r="GC33622" s="300"/>
      <c r="GD33622" s="300"/>
      <c r="GE33622" s="300"/>
      <c r="GF33622" s="300"/>
      <c r="GG33622" s="300"/>
      <c r="GH33622" s="300"/>
      <c r="GI33622" s="300"/>
      <c r="GJ33622" s="300"/>
      <c r="GK33622" s="300"/>
    </row>
    <row r="33623" spans="4:193" x14ac:dyDescent="0.25">
      <c r="D33623" s="300"/>
      <c r="J33623" s="300"/>
      <c r="K33623" s="300"/>
      <c r="L33623" s="300"/>
      <c r="M33623" s="300"/>
      <c r="N33623" s="300"/>
      <c r="O33623" s="300"/>
      <c r="P33623" s="300"/>
      <c r="Q33623" s="300"/>
      <c r="R33623" s="300"/>
      <c r="S33623" s="300"/>
      <c r="T33623" s="300"/>
      <c r="U33623" s="300"/>
      <c r="V33623" s="300"/>
      <c r="W33623" s="300"/>
      <c r="X33623" s="300"/>
      <c r="Y33623" s="300"/>
      <c r="Z33623" s="300"/>
      <c r="AA33623" s="300"/>
      <c r="AB33623" s="300"/>
      <c r="AC33623" s="300"/>
      <c r="AD33623" s="300"/>
      <c r="AE33623" s="300"/>
      <c r="AF33623" s="300"/>
      <c r="AG33623" s="300"/>
      <c r="AH33623" s="300"/>
      <c r="AI33623" s="300"/>
      <c r="AJ33623" s="300"/>
      <c r="AK33623" s="300"/>
      <c r="AL33623" s="300"/>
      <c r="AM33623" s="300"/>
      <c r="AN33623" s="300"/>
      <c r="AO33623" s="300"/>
      <c r="AP33623" s="300"/>
      <c r="AQ33623" s="300"/>
      <c r="AR33623" s="300"/>
      <c r="AS33623" s="300"/>
      <c r="AT33623" s="300"/>
      <c r="AU33623" s="300"/>
      <c r="AV33623" s="300"/>
      <c r="AW33623" s="300"/>
      <c r="AX33623" s="300"/>
      <c r="AY33623" s="300"/>
      <c r="AZ33623" s="300"/>
      <c r="BA33623" s="300"/>
      <c r="BB33623" s="300"/>
      <c r="BC33623" s="300"/>
      <c r="BD33623" s="300"/>
      <c r="BE33623" s="300"/>
      <c r="BF33623" s="300"/>
      <c r="BG33623" s="300"/>
      <c r="BH33623" s="300"/>
      <c r="BI33623" s="300"/>
      <c r="BJ33623" s="300"/>
      <c r="BK33623" s="300"/>
      <c r="BL33623" s="300"/>
      <c r="BM33623" s="300"/>
      <c r="BN33623" s="300"/>
      <c r="BO33623" s="300"/>
      <c r="BP33623" s="300"/>
      <c r="BQ33623" s="300"/>
      <c r="BR33623" s="300"/>
      <c r="BS33623" s="300"/>
      <c r="BT33623" s="300"/>
      <c r="BU33623" s="300"/>
      <c r="BV33623" s="300"/>
      <c r="BW33623" s="300"/>
      <c r="BX33623" s="300"/>
      <c r="BY33623" s="300"/>
      <c r="BZ33623" s="300"/>
      <c r="CA33623" s="300"/>
      <c r="CB33623" s="300"/>
      <c r="CC33623" s="300"/>
      <c r="CD33623" s="300"/>
      <c r="CE33623" s="300"/>
      <c r="CF33623" s="300"/>
      <c r="CG33623" s="300"/>
      <c r="CH33623" s="300"/>
      <c r="CI33623" s="300"/>
      <c r="CJ33623" s="300"/>
      <c r="CK33623" s="300"/>
      <c r="CL33623" s="300"/>
      <c r="CM33623" s="300"/>
      <c r="CN33623" s="300"/>
      <c r="CO33623" s="300"/>
      <c r="CP33623" s="300"/>
      <c r="CQ33623" s="300"/>
      <c r="CR33623" s="300"/>
      <c r="CS33623" s="300"/>
      <c r="CT33623" s="300"/>
      <c r="CU33623" s="300"/>
      <c r="CV33623" s="300"/>
      <c r="CW33623" s="300"/>
      <c r="CX33623" s="300"/>
      <c r="CY33623" s="300"/>
      <c r="CZ33623" s="300"/>
      <c r="DA33623" s="300"/>
      <c r="DB33623" s="300"/>
      <c r="DC33623" s="300"/>
      <c r="DD33623" s="300"/>
      <c r="DE33623" s="300"/>
      <c r="DF33623" s="300"/>
      <c r="DG33623" s="300"/>
      <c r="DH33623" s="300"/>
      <c r="DI33623" s="300"/>
      <c r="DJ33623" s="300"/>
      <c r="DK33623" s="300"/>
      <c r="DL33623" s="300"/>
      <c r="DM33623" s="300"/>
      <c r="DN33623" s="300"/>
      <c r="DO33623" s="300"/>
      <c r="DP33623" s="300"/>
      <c r="DQ33623" s="300"/>
      <c r="DR33623" s="300"/>
      <c r="DS33623" s="300"/>
      <c r="DT33623" s="300"/>
      <c r="DU33623" s="300"/>
      <c r="DV33623" s="300"/>
      <c r="DW33623" s="300"/>
      <c r="DX33623" s="300"/>
      <c r="DY33623" s="300"/>
      <c r="DZ33623" s="300"/>
      <c r="EA33623" s="300"/>
      <c r="EB33623" s="300"/>
      <c r="EC33623" s="300"/>
      <c r="ED33623" s="300"/>
      <c r="EE33623" s="300"/>
      <c r="EF33623" s="300"/>
      <c r="EG33623" s="300"/>
      <c r="EH33623" s="300"/>
      <c r="EI33623" s="300"/>
      <c r="EJ33623" s="300"/>
      <c r="EK33623" s="300"/>
      <c r="EL33623" s="300"/>
      <c r="EM33623" s="300"/>
      <c r="EN33623" s="300"/>
      <c r="EO33623" s="300"/>
      <c r="EP33623" s="300"/>
      <c r="EQ33623" s="300"/>
      <c r="ER33623" s="300"/>
      <c r="ES33623" s="300"/>
      <c r="ET33623" s="300"/>
      <c r="EU33623" s="300"/>
      <c r="EV33623" s="300"/>
      <c r="EW33623" s="300"/>
      <c r="EX33623" s="300"/>
      <c r="EY33623" s="300"/>
      <c r="EZ33623" s="300"/>
      <c r="FA33623" s="300"/>
      <c r="FB33623" s="300"/>
      <c r="FC33623" s="300"/>
      <c r="FD33623" s="300"/>
      <c r="FE33623" s="300"/>
      <c r="FF33623" s="300"/>
      <c r="FG33623" s="300"/>
      <c r="FH33623" s="300"/>
      <c r="FI33623" s="300"/>
      <c r="FJ33623" s="300"/>
      <c r="FK33623" s="300"/>
      <c r="FL33623" s="300"/>
      <c r="FM33623" s="300"/>
      <c r="FN33623" s="300"/>
      <c r="FO33623" s="300"/>
      <c r="FP33623" s="300"/>
      <c r="FQ33623" s="300"/>
      <c r="FR33623" s="300"/>
      <c r="FS33623" s="300"/>
      <c r="FT33623" s="300"/>
      <c r="FU33623" s="300"/>
      <c r="FV33623" s="300"/>
      <c r="FW33623" s="300"/>
      <c r="FX33623" s="300"/>
      <c r="FY33623" s="300"/>
      <c r="FZ33623" s="300"/>
      <c r="GA33623" s="300"/>
      <c r="GB33623" s="300"/>
      <c r="GC33623" s="300"/>
      <c r="GD33623" s="300"/>
      <c r="GE33623" s="300"/>
      <c r="GF33623" s="300"/>
      <c r="GG33623" s="300"/>
      <c r="GH33623" s="300"/>
      <c r="GI33623" s="300"/>
      <c r="GJ33623" s="300"/>
      <c r="GK33623" s="300"/>
    </row>
    <row r="33624" spans="4:193" x14ac:dyDescent="0.25">
      <c r="D33624" s="300"/>
      <c r="J33624" s="300"/>
      <c r="K33624" s="300"/>
      <c r="L33624" s="300"/>
      <c r="M33624" s="300"/>
      <c r="N33624" s="300"/>
      <c r="O33624" s="300"/>
      <c r="P33624" s="300"/>
      <c r="Q33624" s="300"/>
      <c r="R33624" s="300"/>
      <c r="S33624" s="300"/>
      <c r="T33624" s="300"/>
      <c r="U33624" s="300"/>
      <c r="V33624" s="300"/>
      <c r="W33624" s="300"/>
      <c r="X33624" s="300"/>
      <c r="Y33624" s="300"/>
      <c r="Z33624" s="300"/>
      <c r="AA33624" s="300"/>
      <c r="AB33624" s="300"/>
      <c r="AC33624" s="300"/>
      <c r="AD33624" s="300"/>
      <c r="AE33624" s="300"/>
      <c r="AF33624" s="300"/>
      <c r="AG33624" s="300"/>
      <c r="AH33624" s="300"/>
      <c r="AI33624" s="300"/>
      <c r="AJ33624" s="300"/>
      <c r="AK33624" s="300"/>
      <c r="AL33624" s="300"/>
      <c r="AM33624" s="300"/>
      <c r="AN33624" s="300"/>
      <c r="AO33624" s="300"/>
      <c r="AP33624" s="300"/>
      <c r="AQ33624" s="300"/>
      <c r="AR33624" s="300"/>
      <c r="AS33624" s="300"/>
      <c r="AT33624" s="300"/>
      <c r="AU33624" s="300"/>
      <c r="AV33624" s="300"/>
      <c r="AW33624" s="300"/>
      <c r="AX33624" s="300"/>
      <c r="AY33624" s="300"/>
      <c r="AZ33624" s="300"/>
      <c r="BA33624" s="300"/>
      <c r="BB33624" s="300"/>
      <c r="BC33624" s="300"/>
      <c r="BD33624" s="300"/>
      <c r="BE33624" s="300"/>
      <c r="BF33624" s="300"/>
      <c r="BG33624" s="300"/>
      <c r="BH33624" s="300"/>
      <c r="BI33624" s="300"/>
      <c r="BJ33624" s="300"/>
      <c r="BK33624" s="300"/>
      <c r="BL33624" s="300"/>
      <c r="BM33624" s="300"/>
      <c r="BN33624" s="300"/>
      <c r="BO33624" s="300"/>
      <c r="BP33624" s="300"/>
      <c r="BQ33624" s="300"/>
      <c r="BR33624" s="300"/>
      <c r="BS33624" s="300"/>
      <c r="BT33624" s="300"/>
      <c r="BU33624" s="300"/>
      <c r="BV33624" s="300"/>
      <c r="BW33624" s="300"/>
      <c r="BX33624" s="300"/>
      <c r="BY33624" s="300"/>
      <c r="BZ33624" s="300"/>
      <c r="CA33624" s="300"/>
      <c r="CB33624" s="300"/>
      <c r="CC33624" s="300"/>
      <c r="CD33624" s="300"/>
      <c r="CE33624" s="300"/>
      <c r="CF33624" s="300"/>
      <c r="CG33624" s="300"/>
      <c r="CH33624" s="300"/>
      <c r="CI33624" s="300"/>
      <c r="CJ33624" s="300"/>
      <c r="CK33624" s="300"/>
      <c r="CL33624" s="300"/>
      <c r="CM33624" s="300"/>
      <c r="CN33624" s="300"/>
      <c r="CO33624" s="300"/>
      <c r="CP33624" s="300"/>
      <c r="CQ33624" s="300"/>
      <c r="CR33624" s="300"/>
      <c r="CS33624" s="300"/>
      <c r="CT33624" s="300"/>
      <c r="CU33624" s="300"/>
      <c r="CV33624" s="300"/>
      <c r="CW33624" s="300"/>
      <c r="CX33624" s="300"/>
      <c r="CY33624" s="300"/>
      <c r="CZ33624" s="300"/>
      <c r="DA33624" s="300"/>
      <c r="DB33624" s="300"/>
      <c r="DC33624" s="300"/>
      <c r="DD33624" s="300"/>
      <c r="DE33624" s="300"/>
      <c r="DF33624" s="300"/>
      <c r="DG33624" s="300"/>
      <c r="DH33624" s="300"/>
      <c r="DI33624" s="300"/>
      <c r="DJ33624" s="300"/>
      <c r="DK33624" s="300"/>
      <c r="DL33624" s="300"/>
      <c r="DM33624" s="300"/>
      <c r="DN33624" s="300"/>
      <c r="DO33624" s="300"/>
      <c r="DP33624" s="300"/>
      <c r="DQ33624" s="300"/>
      <c r="DR33624" s="300"/>
      <c r="DS33624" s="300"/>
      <c r="DT33624" s="300"/>
      <c r="DU33624" s="300"/>
      <c r="DV33624" s="300"/>
      <c r="DW33624" s="300"/>
      <c r="DX33624" s="300"/>
      <c r="DY33624" s="300"/>
      <c r="DZ33624" s="300"/>
      <c r="EA33624" s="300"/>
      <c r="EB33624" s="300"/>
      <c r="EC33624" s="300"/>
      <c r="ED33624" s="300"/>
      <c r="EE33624" s="300"/>
      <c r="EF33624" s="300"/>
      <c r="EG33624" s="300"/>
      <c r="EH33624" s="300"/>
      <c r="EI33624" s="300"/>
      <c r="EJ33624" s="300"/>
      <c r="EK33624" s="300"/>
      <c r="EL33624" s="300"/>
      <c r="EM33624" s="300"/>
      <c r="EN33624" s="300"/>
      <c r="EO33624" s="300"/>
      <c r="EP33624" s="300"/>
      <c r="EQ33624" s="300"/>
      <c r="ER33624" s="300"/>
      <c r="ES33624" s="300"/>
      <c r="ET33624" s="300"/>
      <c r="EU33624" s="300"/>
      <c r="EV33624" s="300"/>
      <c r="EW33624" s="300"/>
      <c r="EX33624" s="300"/>
      <c r="EY33624" s="300"/>
      <c r="EZ33624" s="300"/>
      <c r="FA33624" s="300"/>
      <c r="FB33624" s="300"/>
      <c r="FC33624" s="300"/>
      <c r="FD33624" s="300"/>
      <c r="FE33624" s="300"/>
      <c r="FF33624" s="300"/>
      <c r="FG33624" s="300"/>
      <c r="FH33624" s="300"/>
      <c r="FI33624" s="300"/>
      <c r="FJ33624" s="300"/>
      <c r="FK33624" s="300"/>
      <c r="FL33624" s="300"/>
      <c r="FM33624" s="300"/>
      <c r="FN33624" s="300"/>
      <c r="FO33624" s="300"/>
      <c r="FP33624" s="300"/>
      <c r="FQ33624" s="300"/>
      <c r="FR33624" s="300"/>
      <c r="FS33624" s="300"/>
      <c r="FT33624" s="300"/>
      <c r="FU33624" s="300"/>
      <c r="FV33624" s="300"/>
      <c r="FW33624" s="300"/>
      <c r="FX33624" s="300"/>
      <c r="FY33624" s="300"/>
      <c r="FZ33624" s="300"/>
      <c r="GA33624" s="300"/>
      <c r="GB33624" s="300"/>
      <c r="GC33624" s="300"/>
      <c r="GD33624" s="300"/>
      <c r="GE33624" s="300"/>
      <c r="GF33624" s="300"/>
      <c r="GG33624" s="300"/>
      <c r="GH33624" s="300"/>
      <c r="GI33624" s="300"/>
      <c r="GJ33624" s="300"/>
      <c r="GK33624" s="300"/>
    </row>
    <row r="33625" spans="4:193" x14ac:dyDescent="0.25">
      <c r="D33625" s="300"/>
      <c r="J33625" s="300"/>
      <c r="K33625" s="300"/>
      <c r="L33625" s="300"/>
      <c r="M33625" s="300"/>
      <c r="N33625" s="300"/>
      <c r="O33625" s="300"/>
      <c r="P33625" s="300"/>
      <c r="Q33625" s="300"/>
      <c r="R33625" s="300"/>
      <c r="S33625" s="300"/>
      <c r="T33625" s="300"/>
      <c r="U33625" s="300"/>
      <c r="V33625" s="300"/>
      <c r="W33625" s="300"/>
      <c r="X33625" s="300"/>
      <c r="Y33625" s="300"/>
      <c r="Z33625" s="300"/>
      <c r="AA33625" s="300"/>
      <c r="AB33625" s="300"/>
      <c r="AC33625" s="300"/>
      <c r="AD33625" s="300"/>
      <c r="AE33625" s="300"/>
      <c r="AF33625" s="300"/>
      <c r="AG33625" s="300"/>
      <c r="AH33625" s="300"/>
      <c r="AI33625" s="300"/>
      <c r="AJ33625" s="300"/>
      <c r="AK33625" s="300"/>
      <c r="AL33625" s="300"/>
      <c r="AM33625" s="300"/>
      <c r="AN33625" s="300"/>
      <c r="AO33625" s="300"/>
      <c r="AP33625" s="300"/>
      <c r="AQ33625" s="300"/>
      <c r="AR33625" s="300"/>
      <c r="AS33625" s="300"/>
      <c r="AT33625" s="300"/>
      <c r="AU33625" s="300"/>
      <c r="AV33625" s="300"/>
      <c r="AW33625" s="300"/>
      <c r="AX33625" s="300"/>
      <c r="AY33625" s="300"/>
      <c r="AZ33625" s="300"/>
      <c r="BA33625" s="300"/>
      <c r="BB33625" s="300"/>
      <c r="BC33625" s="300"/>
      <c r="BD33625" s="300"/>
      <c r="BE33625" s="300"/>
      <c r="BF33625" s="300"/>
      <c r="BG33625" s="300"/>
      <c r="BH33625" s="300"/>
      <c r="BI33625" s="300"/>
      <c r="BJ33625" s="300"/>
      <c r="BK33625" s="300"/>
      <c r="BL33625" s="300"/>
      <c r="BM33625" s="300"/>
      <c r="BN33625" s="300"/>
      <c r="BO33625" s="300"/>
      <c r="BP33625" s="300"/>
      <c r="BQ33625" s="300"/>
      <c r="BR33625" s="300"/>
      <c r="BS33625" s="300"/>
      <c r="BT33625" s="300"/>
      <c r="BU33625" s="300"/>
      <c r="BV33625" s="300"/>
      <c r="BW33625" s="300"/>
      <c r="BX33625" s="300"/>
      <c r="BY33625" s="300"/>
      <c r="BZ33625" s="300"/>
      <c r="CA33625" s="300"/>
      <c r="CB33625" s="300"/>
      <c r="CC33625" s="300"/>
      <c r="CD33625" s="300"/>
      <c r="CE33625" s="300"/>
      <c r="CF33625" s="300"/>
      <c r="CG33625" s="300"/>
      <c r="CH33625" s="300"/>
      <c r="CI33625" s="300"/>
      <c r="CJ33625" s="300"/>
      <c r="CK33625" s="300"/>
      <c r="CL33625" s="300"/>
      <c r="CM33625" s="300"/>
      <c r="CN33625" s="300"/>
      <c r="CO33625" s="300"/>
      <c r="CP33625" s="300"/>
      <c r="CQ33625" s="300"/>
      <c r="CR33625" s="300"/>
      <c r="CS33625" s="300"/>
      <c r="CT33625" s="300"/>
      <c r="CU33625" s="300"/>
      <c r="CV33625" s="300"/>
      <c r="CW33625" s="300"/>
      <c r="CX33625" s="300"/>
      <c r="CY33625" s="300"/>
      <c r="CZ33625" s="300"/>
      <c r="DA33625" s="300"/>
      <c r="DB33625" s="300"/>
      <c r="DC33625" s="300"/>
      <c r="DD33625" s="300"/>
      <c r="DE33625" s="300"/>
      <c r="DF33625" s="300"/>
      <c r="DG33625" s="300"/>
      <c r="DH33625" s="300"/>
      <c r="DI33625" s="300"/>
      <c r="DJ33625" s="300"/>
      <c r="DK33625" s="300"/>
      <c r="DL33625" s="300"/>
      <c r="DM33625" s="300"/>
      <c r="DN33625" s="300"/>
      <c r="DO33625" s="300"/>
      <c r="DP33625" s="300"/>
      <c r="DQ33625" s="300"/>
      <c r="DR33625" s="300"/>
      <c r="DS33625" s="300"/>
      <c r="DT33625" s="300"/>
      <c r="DU33625" s="300"/>
      <c r="DV33625" s="300"/>
      <c r="DW33625" s="300"/>
      <c r="DX33625" s="300"/>
      <c r="DY33625" s="300"/>
      <c r="DZ33625" s="300"/>
      <c r="EA33625" s="300"/>
      <c r="EB33625" s="300"/>
      <c r="EC33625" s="300"/>
      <c r="ED33625" s="300"/>
      <c r="EE33625" s="300"/>
      <c r="EF33625" s="300"/>
      <c r="EG33625" s="300"/>
      <c r="EH33625" s="300"/>
      <c r="EI33625" s="300"/>
      <c r="EJ33625" s="300"/>
      <c r="EK33625" s="300"/>
      <c r="EL33625" s="300"/>
      <c r="EM33625" s="300"/>
      <c r="EN33625" s="300"/>
      <c r="EO33625" s="300"/>
      <c r="EP33625" s="300"/>
      <c r="EQ33625" s="300"/>
      <c r="ER33625" s="300"/>
      <c r="ES33625" s="300"/>
      <c r="ET33625" s="300"/>
      <c r="EU33625" s="300"/>
      <c r="EV33625" s="300"/>
      <c r="EW33625" s="300"/>
      <c r="EX33625" s="300"/>
      <c r="EY33625" s="300"/>
      <c r="EZ33625" s="300"/>
      <c r="FA33625" s="300"/>
      <c r="FB33625" s="300"/>
      <c r="FC33625" s="300"/>
      <c r="FD33625" s="300"/>
      <c r="FE33625" s="300"/>
      <c r="FF33625" s="300"/>
      <c r="FG33625" s="300"/>
      <c r="FH33625" s="300"/>
      <c r="FI33625" s="300"/>
      <c r="FJ33625" s="300"/>
      <c r="FK33625" s="300"/>
      <c r="FL33625" s="300"/>
      <c r="FM33625" s="300"/>
      <c r="FN33625" s="300"/>
      <c r="FO33625" s="300"/>
      <c r="FP33625" s="300"/>
      <c r="FQ33625" s="300"/>
      <c r="FR33625" s="300"/>
      <c r="FS33625" s="300"/>
      <c r="FT33625" s="300"/>
      <c r="FU33625" s="300"/>
      <c r="FV33625" s="300"/>
      <c r="FW33625" s="300"/>
      <c r="FX33625" s="300"/>
      <c r="FY33625" s="300"/>
      <c r="FZ33625" s="300"/>
      <c r="GA33625" s="300"/>
      <c r="GB33625" s="300"/>
      <c r="GC33625" s="300"/>
      <c r="GD33625" s="300"/>
      <c r="GE33625" s="300"/>
      <c r="GF33625" s="300"/>
      <c r="GG33625" s="300"/>
      <c r="GH33625" s="300"/>
      <c r="GI33625" s="300"/>
      <c r="GJ33625" s="300"/>
      <c r="GK33625" s="300"/>
    </row>
    <row r="33626" spans="4:193" x14ac:dyDescent="0.25">
      <c r="D33626" s="300"/>
      <c r="J33626" s="300"/>
      <c r="K33626" s="300"/>
      <c r="L33626" s="300"/>
      <c r="M33626" s="300"/>
      <c r="N33626" s="300"/>
      <c r="O33626" s="300"/>
      <c r="P33626" s="300"/>
      <c r="Q33626" s="300"/>
      <c r="R33626" s="300"/>
      <c r="S33626" s="300"/>
      <c r="T33626" s="300"/>
      <c r="U33626" s="300"/>
      <c r="V33626" s="300"/>
      <c r="W33626" s="300"/>
      <c r="X33626" s="300"/>
      <c r="Y33626" s="300"/>
      <c r="Z33626" s="300"/>
      <c r="AA33626" s="300"/>
      <c r="AB33626" s="300"/>
      <c r="AC33626" s="300"/>
      <c r="AD33626" s="300"/>
      <c r="AE33626" s="300"/>
      <c r="AF33626" s="300"/>
      <c r="AG33626" s="300"/>
      <c r="AH33626" s="300"/>
      <c r="AI33626" s="300"/>
      <c r="AJ33626" s="300"/>
      <c r="AK33626" s="300"/>
      <c r="AL33626" s="300"/>
      <c r="AM33626" s="300"/>
      <c r="AN33626" s="300"/>
      <c r="AO33626" s="300"/>
      <c r="AP33626" s="300"/>
      <c r="AQ33626" s="300"/>
      <c r="AR33626" s="300"/>
      <c r="AS33626" s="300"/>
      <c r="AT33626" s="300"/>
      <c r="AU33626" s="300"/>
      <c r="AV33626" s="300"/>
      <c r="AW33626" s="300"/>
      <c r="AX33626" s="300"/>
      <c r="AY33626" s="300"/>
      <c r="AZ33626" s="300"/>
      <c r="BA33626" s="300"/>
      <c r="BB33626" s="300"/>
      <c r="BC33626" s="300"/>
      <c r="BD33626" s="300"/>
      <c r="BE33626" s="300"/>
      <c r="BF33626" s="300"/>
      <c r="BG33626" s="300"/>
      <c r="BH33626" s="300"/>
      <c r="BI33626" s="300"/>
      <c r="BJ33626" s="300"/>
      <c r="BK33626" s="300"/>
      <c r="BL33626" s="300"/>
      <c r="BM33626" s="300"/>
      <c r="BN33626" s="300"/>
      <c r="BO33626" s="300"/>
      <c r="BP33626" s="300"/>
      <c r="BQ33626" s="300"/>
      <c r="BR33626" s="300"/>
      <c r="BS33626" s="300"/>
      <c r="BT33626" s="300"/>
      <c r="BU33626" s="300"/>
      <c r="BV33626" s="300"/>
      <c r="BW33626" s="300"/>
      <c r="BX33626" s="300"/>
      <c r="BY33626" s="300"/>
      <c r="BZ33626" s="300"/>
      <c r="CA33626" s="300"/>
      <c r="CB33626" s="300"/>
      <c r="CC33626" s="300"/>
      <c r="CD33626" s="300"/>
      <c r="CE33626" s="300"/>
      <c r="CF33626" s="300"/>
      <c r="CG33626" s="300"/>
      <c r="CH33626" s="300"/>
      <c r="CI33626" s="300"/>
      <c r="CJ33626" s="300"/>
      <c r="CK33626" s="300"/>
      <c r="CL33626" s="300"/>
      <c r="CM33626" s="300"/>
      <c r="CN33626" s="300"/>
      <c r="CO33626" s="300"/>
      <c r="CP33626" s="300"/>
      <c r="CQ33626" s="300"/>
      <c r="CR33626" s="300"/>
      <c r="CS33626" s="300"/>
      <c r="CT33626" s="300"/>
      <c r="CU33626" s="300"/>
      <c r="CV33626" s="300"/>
      <c r="CW33626" s="300"/>
      <c r="CX33626" s="300"/>
      <c r="CY33626" s="300"/>
      <c r="CZ33626" s="300"/>
      <c r="DA33626" s="300"/>
      <c r="DB33626" s="300"/>
      <c r="DC33626" s="300"/>
      <c r="DD33626" s="300"/>
      <c r="DE33626" s="300"/>
      <c r="DF33626" s="300"/>
      <c r="DG33626" s="300"/>
      <c r="DH33626" s="300"/>
      <c r="DI33626" s="300"/>
      <c r="DJ33626" s="300"/>
      <c r="DK33626" s="300"/>
      <c r="DL33626" s="300"/>
      <c r="DM33626" s="300"/>
      <c r="DN33626" s="300"/>
      <c r="DO33626" s="300"/>
      <c r="DP33626" s="300"/>
      <c r="DQ33626" s="300"/>
      <c r="DR33626" s="300"/>
      <c r="DS33626" s="300"/>
      <c r="DT33626" s="300"/>
      <c r="DU33626" s="300"/>
      <c r="DV33626" s="300"/>
      <c r="DW33626" s="300"/>
      <c r="DX33626" s="300"/>
      <c r="DY33626" s="300"/>
      <c r="DZ33626" s="300"/>
      <c r="EA33626" s="300"/>
      <c r="EB33626" s="300"/>
      <c r="EC33626" s="300"/>
      <c r="ED33626" s="300"/>
      <c r="EE33626" s="300"/>
      <c r="EF33626" s="300"/>
      <c r="EG33626" s="300"/>
      <c r="EH33626" s="300"/>
      <c r="EI33626" s="300"/>
      <c r="EJ33626" s="300"/>
      <c r="EK33626" s="300"/>
      <c r="EL33626" s="300"/>
      <c r="EM33626" s="300"/>
      <c r="EN33626" s="300"/>
      <c r="EO33626" s="300"/>
      <c r="EP33626" s="300"/>
      <c r="EQ33626" s="300"/>
      <c r="ER33626" s="300"/>
      <c r="ES33626" s="300"/>
      <c r="ET33626" s="300"/>
      <c r="EU33626" s="300"/>
      <c r="EV33626" s="300"/>
      <c r="EW33626" s="300"/>
      <c r="EX33626" s="300"/>
      <c r="EY33626" s="300"/>
      <c r="EZ33626" s="300"/>
      <c r="FA33626" s="300"/>
      <c r="FB33626" s="300"/>
      <c r="FC33626" s="300"/>
      <c r="FD33626" s="300"/>
      <c r="FE33626" s="300"/>
      <c r="FF33626" s="300"/>
      <c r="FG33626" s="300"/>
      <c r="FH33626" s="300"/>
      <c r="FI33626" s="300"/>
      <c r="FJ33626" s="300"/>
      <c r="FK33626" s="300"/>
      <c r="FL33626" s="300"/>
      <c r="FM33626" s="300"/>
      <c r="FN33626" s="300"/>
      <c r="FO33626" s="300"/>
      <c r="FP33626" s="300"/>
      <c r="FQ33626" s="300"/>
      <c r="FR33626" s="300"/>
      <c r="FS33626" s="300"/>
      <c r="FT33626" s="300"/>
      <c r="FU33626" s="300"/>
      <c r="FV33626" s="300"/>
      <c r="FW33626" s="300"/>
      <c r="FX33626" s="300"/>
      <c r="FY33626" s="300"/>
      <c r="FZ33626" s="300"/>
      <c r="GA33626" s="300"/>
      <c r="GB33626" s="300"/>
      <c r="GC33626" s="300"/>
      <c r="GD33626" s="300"/>
      <c r="GE33626" s="300"/>
      <c r="GF33626" s="300"/>
      <c r="GG33626" s="300"/>
      <c r="GH33626" s="300"/>
      <c r="GI33626" s="300"/>
      <c r="GJ33626" s="300"/>
      <c r="GK33626" s="300"/>
    </row>
    <row r="33627" spans="4:193" x14ac:dyDescent="0.25">
      <c r="D33627" s="300"/>
      <c r="J33627" s="300"/>
      <c r="K33627" s="300"/>
      <c r="L33627" s="300"/>
      <c r="M33627" s="300"/>
      <c r="N33627" s="300"/>
      <c r="O33627" s="300"/>
      <c r="P33627" s="300"/>
      <c r="Q33627" s="300"/>
      <c r="R33627" s="300"/>
      <c r="S33627" s="300"/>
      <c r="T33627" s="300"/>
      <c r="U33627" s="300"/>
      <c r="V33627" s="300"/>
      <c r="W33627" s="300"/>
      <c r="X33627" s="300"/>
      <c r="Y33627" s="300"/>
      <c r="Z33627" s="300"/>
      <c r="AA33627" s="300"/>
      <c r="AB33627" s="300"/>
      <c r="AC33627" s="300"/>
      <c r="AD33627" s="300"/>
      <c r="AE33627" s="300"/>
      <c r="AF33627" s="300"/>
      <c r="AG33627" s="300"/>
      <c r="AH33627" s="300"/>
      <c r="AI33627" s="300"/>
      <c r="AJ33627" s="300"/>
      <c r="AK33627" s="300"/>
      <c r="AL33627" s="300"/>
      <c r="AM33627" s="300"/>
      <c r="AN33627" s="300"/>
      <c r="AO33627" s="300"/>
      <c r="AP33627" s="300"/>
      <c r="AQ33627" s="300"/>
      <c r="AR33627" s="300"/>
      <c r="AS33627" s="300"/>
      <c r="AT33627" s="300"/>
      <c r="AU33627" s="300"/>
      <c r="AV33627" s="300"/>
      <c r="AW33627" s="300"/>
      <c r="AX33627" s="300"/>
      <c r="AY33627" s="300"/>
      <c r="AZ33627" s="300"/>
      <c r="BA33627" s="300"/>
      <c r="BB33627" s="300"/>
      <c r="BC33627" s="300"/>
      <c r="BD33627" s="300"/>
      <c r="BE33627" s="300"/>
      <c r="BF33627" s="300"/>
      <c r="BG33627" s="300"/>
      <c r="BH33627" s="300"/>
      <c r="BI33627" s="300"/>
      <c r="BJ33627" s="300"/>
      <c r="BK33627" s="300"/>
      <c r="BL33627" s="300"/>
      <c r="BM33627" s="300"/>
      <c r="BN33627" s="300"/>
      <c r="BO33627" s="300"/>
      <c r="BP33627" s="300"/>
      <c r="BQ33627" s="300"/>
      <c r="BR33627" s="300"/>
      <c r="BS33627" s="300"/>
      <c r="BT33627" s="300"/>
      <c r="BU33627" s="300"/>
      <c r="BV33627" s="300"/>
      <c r="BW33627" s="300"/>
      <c r="BX33627" s="300"/>
      <c r="BY33627" s="300"/>
      <c r="BZ33627" s="300"/>
      <c r="CA33627" s="300"/>
      <c r="CB33627" s="300"/>
      <c r="CC33627" s="300"/>
      <c r="CD33627" s="300"/>
      <c r="CE33627" s="300"/>
      <c r="CF33627" s="300"/>
      <c r="CG33627" s="300"/>
      <c r="CH33627" s="300"/>
      <c r="CI33627" s="300"/>
      <c r="CJ33627" s="300"/>
      <c r="CK33627" s="300"/>
      <c r="CL33627" s="300"/>
      <c r="CM33627" s="300"/>
      <c r="CN33627" s="300"/>
      <c r="CO33627" s="300"/>
      <c r="CP33627" s="300"/>
      <c r="CQ33627" s="300"/>
      <c r="CR33627" s="300"/>
      <c r="CS33627" s="300"/>
      <c r="CT33627" s="300"/>
      <c r="CU33627" s="300"/>
      <c r="CV33627" s="300"/>
      <c r="CW33627" s="300"/>
      <c r="CX33627" s="300"/>
      <c r="CY33627" s="300"/>
      <c r="CZ33627" s="300"/>
      <c r="DA33627" s="300"/>
      <c r="DB33627" s="300"/>
      <c r="DC33627" s="300"/>
      <c r="DD33627" s="300"/>
      <c r="DE33627" s="300"/>
      <c r="DF33627" s="300"/>
      <c r="DG33627" s="300"/>
      <c r="DH33627" s="300"/>
      <c r="DI33627" s="300"/>
      <c r="DJ33627" s="300"/>
      <c r="DK33627" s="300"/>
      <c r="DL33627" s="300"/>
      <c r="DM33627" s="300"/>
      <c r="DN33627" s="300"/>
      <c r="DO33627" s="300"/>
      <c r="DP33627" s="300"/>
      <c r="DQ33627" s="300"/>
      <c r="DR33627" s="300"/>
      <c r="DS33627" s="300"/>
      <c r="DT33627" s="300"/>
      <c r="DU33627" s="300"/>
      <c r="DV33627" s="300"/>
      <c r="DW33627" s="300"/>
      <c r="DX33627" s="300"/>
      <c r="DY33627" s="300"/>
      <c r="DZ33627" s="300"/>
      <c r="EA33627" s="300"/>
      <c r="EB33627" s="300"/>
      <c r="EC33627" s="300"/>
      <c r="ED33627" s="300"/>
      <c r="EE33627" s="300"/>
      <c r="EF33627" s="300"/>
      <c r="EG33627" s="300"/>
      <c r="EH33627" s="300"/>
      <c r="EI33627" s="300"/>
      <c r="EJ33627" s="300"/>
      <c r="EK33627" s="300"/>
      <c r="EL33627" s="300"/>
      <c r="EM33627" s="300"/>
      <c r="EN33627" s="300"/>
      <c r="EO33627" s="300"/>
      <c r="EP33627" s="300"/>
      <c r="EQ33627" s="300"/>
      <c r="ER33627" s="300"/>
      <c r="ES33627" s="300"/>
      <c r="ET33627" s="300"/>
      <c r="EU33627" s="300"/>
      <c r="EV33627" s="300"/>
      <c r="EW33627" s="300"/>
      <c r="EX33627" s="300"/>
      <c r="EY33627" s="300"/>
      <c r="EZ33627" s="300"/>
      <c r="FA33627" s="300"/>
      <c r="FB33627" s="300"/>
      <c r="FC33627" s="300"/>
      <c r="FD33627" s="300"/>
      <c r="FE33627" s="300"/>
      <c r="FF33627" s="300"/>
      <c r="FG33627" s="300"/>
      <c r="FH33627" s="300"/>
      <c r="FI33627" s="300"/>
      <c r="FJ33627" s="300"/>
      <c r="FK33627" s="300"/>
      <c r="FL33627" s="300"/>
      <c r="FM33627" s="300"/>
      <c r="FN33627" s="300"/>
      <c r="FO33627" s="300"/>
      <c r="FP33627" s="300"/>
      <c r="FQ33627" s="300"/>
      <c r="FR33627" s="300"/>
      <c r="FS33627" s="300"/>
      <c r="FT33627" s="300"/>
      <c r="FU33627" s="300"/>
      <c r="FV33627" s="300"/>
      <c r="FW33627" s="300"/>
      <c r="FX33627" s="300"/>
      <c r="FY33627" s="300"/>
      <c r="FZ33627" s="300"/>
      <c r="GA33627" s="300"/>
      <c r="GB33627" s="300"/>
      <c r="GC33627" s="300"/>
      <c r="GD33627" s="300"/>
      <c r="GE33627" s="300"/>
      <c r="GF33627" s="300"/>
      <c r="GG33627" s="300"/>
      <c r="GH33627" s="300"/>
      <c r="GI33627" s="300"/>
      <c r="GJ33627" s="300"/>
      <c r="GK33627" s="300"/>
    </row>
    <row r="33628" spans="4:193" x14ac:dyDescent="0.25">
      <c r="D33628" s="300"/>
      <c r="J33628" s="300"/>
      <c r="K33628" s="300"/>
      <c r="L33628" s="300"/>
      <c r="M33628" s="300"/>
      <c r="N33628" s="300"/>
      <c r="O33628" s="300"/>
      <c r="P33628" s="300"/>
      <c r="Q33628" s="300"/>
      <c r="R33628" s="300"/>
      <c r="S33628" s="300"/>
      <c r="T33628" s="300"/>
      <c r="U33628" s="300"/>
      <c r="V33628" s="300"/>
      <c r="W33628" s="300"/>
      <c r="X33628" s="300"/>
      <c r="Y33628" s="300"/>
      <c r="Z33628" s="300"/>
      <c r="AA33628" s="300"/>
      <c r="AB33628" s="300"/>
      <c r="AC33628" s="300"/>
      <c r="AD33628" s="300"/>
      <c r="AE33628" s="300"/>
      <c r="AF33628" s="300"/>
      <c r="AG33628" s="300"/>
      <c r="AH33628" s="300"/>
      <c r="AI33628" s="300"/>
      <c r="AJ33628" s="300"/>
      <c r="AK33628" s="300"/>
      <c r="AL33628" s="300"/>
      <c r="AM33628" s="300"/>
      <c r="AN33628" s="300"/>
      <c r="AO33628" s="300"/>
      <c r="AP33628" s="300"/>
      <c r="AQ33628" s="300"/>
      <c r="AR33628" s="300"/>
      <c r="AS33628" s="300"/>
      <c r="AT33628" s="300"/>
      <c r="AU33628" s="300"/>
      <c r="AV33628" s="300"/>
      <c r="AW33628" s="300"/>
      <c r="AX33628" s="300"/>
      <c r="AY33628" s="300"/>
      <c r="AZ33628" s="300"/>
      <c r="BA33628" s="300"/>
      <c r="BB33628" s="300"/>
      <c r="BC33628" s="300"/>
      <c r="BD33628" s="300"/>
      <c r="BE33628" s="300"/>
      <c r="BF33628" s="300"/>
      <c r="BG33628" s="300"/>
      <c r="BH33628" s="300"/>
      <c r="BI33628" s="300"/>
      <c r="BJ33628" s="300"/>
      <c r="BK33628" s="300"/>
      <c r="BL33628" s="300"/>
      <c r="BM33628" s="300"/>
      <c r="BN33628" s="300"/>
      <c r="BO33628" s="300"/>
      <c r="BP33628" s="300"/>
      <c r="BQ33628" s="300"/>
      <c r="BR33628" s="300"/>
      <c r="BS33628" s="300"/>
      <c r="BT33628" s="300"/>
      <c r="BU33628" s="300"/>
      <c r="BV33628" s="300"/>
      <c r="BW33628" s="300"/>
      <c r="BX33628" s="300"/>
      <c r="BY33628" s="300"/>
      <c r="BZ33628" s="300"/>
      <c r="CA33628" s="300"/>
      <c r="CB33628" s="300"/>
      <c r="CC33628" s="300"/>
      <c r="CD33628" s="300"/>
      <c r="CE33628" s="300"/>
      <c r="CF33628" s="300"/>
      <c r="CG33628" s="300"/>
      <c r="CH33628" s="300"/>
      <c r="CI33628" s="300"/>
      <c r="CJ33628" s="300"/>
      <c r="CK33628" s="300"/>
      <c r="CL33628" s="300"/>
      <c r="CM33628" s="300"/>
      <c r="CN33628" s="300"/>
      <c r="CO33628" s="300"/>
      <c r="CP33628" s="300"/>
      <c r="CQ33628" s="300"/>
      <c r="CR33628" s="300"/>
      <c r="CS33628" s="300"/>
      <c r="CT33628" s="300"/>
      <c r="CU33628" s="300"/>
      <c r="CV33628" s="300"/>
      <c r="CW33628" s="300"/>
      <c r="CX33628" s="300"/>
      <c r="CY33628" s="300"/>
      <c r="CZ33628" s="300"/>
      <c r="DA33628" s="300"/>
      <c r="DB33628" s="300"/>
      <c r="DC33628" s="300"/>
      <c r="DD33628" s="300"/>
      <c r="DE33628" s="300"/>
      <c r="DF33628" s="300"/>
      <c r="DG33628" s="300"/>
      <c r="DH33628" s="300"/>
      <c r="DI33628" s="300"/>
      <c r="DJ33628" s="300"/>
      <c r="DK33628" s="300"/>
      <c r="DL33628" s="300"/>
      <c r="DM33628" s="300"/>
      <c r="DN33628" s="300"/>
      <c r="DO33628" s="300"/>
      <c r="DP33628" s="300"/>
      <c r="DQ33628" s="300"/>
      <c r="DR33628" s="300"/>
      <c r="DS33628" s="300"/>
      <c r="DT33628" s="300"/>
      <c r="DU33628" s="300"/>
      <c r="DV33628" s="300"/>
      <c r="DW33628" s="300"/>
      <c r="DX33628" s="300"/>
      <c r="DY33628" s="300"/>
      <c r="DZ33628" s="300"/>
      <c r="EA33628" s="300"/>
      <c r="EB33628" s="300"/>
      <c r="EC33628" s="300"/>
      <c r="ED33628" s="300"/>
      <c r="EE33628" s="300"/>
      <c r="EF33628" s="300"/>
      <c r="EG33628" s="300"/>
      <c r="EH33628" s="300"/>
      <c r="EI33628" s="300"/>
      <c r="EJ33628" s="300"/>
      <c r="EK33628" s="300"/>
      <c r="EL33628" s="300"/>
      <c r="EM33628" s="300"/>
      <c r="EN33628" s="300"/>
      <c r="EO33628" s="300"/>
      <c r="EP33628" s="300"/>
      <c r="EQ33628" s="300"/>
      <c r="ER33628" s="300"/>
      <c r="ES33628" s="300"/>
      <c r="ET33628" s="300"/>
      <c r="EU33628" s="300"/>
      <c r="EV33628" s="300"/>
      <c r="EW33628" s="300"/>
      <c r="EX33628" s="300"/>
      <c r="EY33628" s="300"/>
      <c r="EZ33628" s="300"/>
      <c r="FA33628" s="300"/>
      <c r="FB33628" s="300"/>
      <c r="FC33628" s="300"/>
      <c r="FD33628" s="300"/>
      <c r="FE33628" s="300"/>
      <c r="FF33628" s="300"/>
      <c r="FG33628" s="300"/>
      <c r="FH33628" s="300"/>
      <c r="FI33628" s="300"/>
      <c r="FJ33628" s="300"/>
      <c r="FK33628" s="300"/>
      <c r="FL33628" s="300"/>
      <c r="FM33628" s="300"/>
      <c r="FN33628" s="300"/>
      <c r="FO33628" s="300"/>
      <c r="FP33628" s="300"/>
      <c r="FQ33628" s="300"/>
      <c r="FR33628" s="300"/>
      <c r="FS33628" s="300"/>
      <c r="FT33628" s="300"/>
      <c r="FU33628" s="300"/>
      <c r="FV33628" s="300"/>
      <c r="FW33628" s="300"/>
      <c r="FX33628" s="300"/>
      <c r="FY33628" s="300"/>
      <c r="FZ33628" s="300"/>
      <c r="GA33628" s="300"/>
      <c r="GB33628" s="300"/>
      <c r="GC33628" s="300"/>
      <c r="GD33628" s="300"/>
      <c r="GE33628" s="300"/>
      <c r="GF33628" s="300"/>
      <c r="GG33628" s="300"/>
      <c r="GH33628" s="300"/>
      <c r="GI33628" s="300"/>
      <c r="GJ33628" s="300"/>
      <c r="GK33628" s="300"/>
    </row>
    <row r="33629" spans="4:193" x14ac:dyDescent="0.25">
      <c r="D33629" s="300"/>
      <c r="J33629" s="300"/>
      <c r="K33629" s="300"/>
      <c r="L33629" s="300"/>
      <c r="M33629" s="300"/>
      <c r="N33629" s="300"/>
      <c r="O33629" s="300"/>
      <c r="P33629" s="300"/>
      <c r="Q33629" s="300"/>
      <c r="R33629" s="300"/>
      <c r="S33629" s="300"/>
      <c r="T33629" s="300"/>
      <c r="U33629" s="300"/>
      <c r="V33629" s="300"/>
      <c r="W33629" s="300"/>
      <c r="X33629" s="300"/>
      <c r="Y33629" s="300"/>
      <c r="Z33629" s="300"/>
      <c r="AA33629" s="300"/>
      <c r="AB33629" s="300"/>
      <c r="AC33629" s="300"/>
      <c r="AD33629" s="300"/>
      <c r="AE33629" s="300"/>
      <c r="AF33629" s="300"/>
      <c r="AG33629" s="300"/>
      <c r="AH33629" s="300"/>
      <c r="AI33629" s="300"/>
      <c r="AJ33629" s="300"/>
      <c r="AK33629" s="300"/>
      <c r="AL33629" s="300"/>
      <c r="AM33629" s="300"/>
      <c r="AN33629" s="300"/>
      <c r="AO33629" s="300"/>
      <c r="AP33629" s="300"/>
      <c r="AQ33629" s="300"/>
      <c r="AR33629" s="300"/>
      <c r="AS33629" s="300"/>
      <c r="AT33629" s="300"/>
      <c r="AU33629" s="300"/>
      <c r="AV33629" s="300"/>
      <c r="AW33629" s="300"/>
      <c r="AX33629" s="300"/>
      <c r="AY33629" s="300"/>
      <c r="AZ33629" s="300"/>
      <c r="BA33629" s="300"/>
      <c r="BB33629" s="300"/>
      <c r="BC33629" s="300"/>
      <c r="BD33629" s="300"/>
      <c r="BE33629" s="300"/>
      <c r="BF33629" s="300"/>
      <c r="BG33629" s="300"/>
      <c r="BH33629" s="300"/>
      <c r="BI33629" s="300"/>
      <c r="BJ33629" s="300"/>
      <c r="BK33629" s="300"/>
      <c r="BL33629" s="300"/>
      <c r="BM33629" s="300"/>
      <c r="BN33629" s="300"/>
      <c r="BO33629" s="300"/>
      <c r="BP33629" s="300"/>
      <c r="BQ33629" s="300"/>
      <c r="BR33629" s="300"/>
      <c r="BS33629" s="300"/>
      <c r="BT33629" s="300"/>
      <c r="BU33629" s="300"/>
      <c r="BV33629" s="300"/>
      <c r="BW33629" s="300"/>
      <c r="BX33629" s="300"/>
      <c r="BY33629" s="300"/>
      <c r="BZ33629" s="300"/>
      <c r="CA33629" s="300"/>
      <c r="CB33629" s="300"/>
      <c r="CC33629" s="300"/>
      <c r="CD33629" s="300"/>
      <c r="CE33629" s="300"/>
      <c r="CF33629" s="300"/>
      <c r="CG33629" s="300"/>
      <c r="CH33629" s="300"/>
      <c r="CI33629" s="300"/>
      <c r="CJ33629" s="300"/>
      <c r="CK33629" s="300"/>
      <c r="CL33629" s="300"/>
      <c r="CM33629" s="300"/>
      <c r="CN33629" s="300"/>
      <c r="CO33629" s="300"/>
      <c r="CP33629" s="300"/>
      <c r="CQ33629" s="300"/>
      <c r="CR33629" s="300"/>
      <c r="CS33629" s="300"/>
      <c r="CT33629" s="300"/>
      <c r="CU33629" s="300"/>
      <c r="CV33629" s="300"/>
      <c r="CW33629" s="300"/>
      <c r="CX33629" s="300"/>
      <c r="CY33629" s="300"/>
      <c r="CZ33629" s="300"/>
      <c r="DA33629" s="300"/>
      <c r="DB33629" s="300"/>
      <c r="DC33629" s="300"/>
      <c r="DD33629" s="300"/>
      <c r="DE33629" s="300"/>
      <c r="DF33629" s="300"/>
      <c r="DG33629" s="300"/>
      <c r="DH33629" s="300"/>
      <c r="DI33629" s="300"/>
      <c r="DJ33629" s="300"/>
      <c r="DK33629" s="300"/>
      <c r="DL33629" s="300"/>
      <c r="DM33629" s="300"/>
      <c r="DN33629" s="300"/>
      <c r="DO33629" s="300"/>
      <c r="DP33629" s="300"/>
      <c r="DQ33629" s="300"/>
      <c r="DR33629" s="300"/>
      <c r="DS33629" s="300"/>
      <c r="DT33629" s="300"/>
      <c r="DU33629" s="300"/>
      <c r="DV33629" s="300"/>
      <c r="DW33629" s="300"/>
      <c r="DX33629" s="300"/>
      <c r="DY33629" s="300"/>
      <c r="DZ33629" s="300"/>
      <c r="EA33629" s="300"/>
      <c r="EB33629" s="300"/>
      <c r="EC33629" s="300"/>
      <c r="ED33629" s="300"/>
      <c r="EE33629" s="300"/>
      <c r="EF33629" s="300"/>
      <c r="EG33629" s="300"/>
      <c r="EH33629" s="300"/>
      <c r="EI33629" s="300"/>
      <c r="EJ33629" s="300"/>
      <c r="EK33629" s="300"/>
      <c r="EL33629" s="300"/>
      <c r="EM33629" s="300"/>
      <c r="EN33629" s="300"/>
      <c r="EO33629" s="300"/>
      <c r="EP33629" s="300"/>
      <c r="EQ33629" s="300"/>
      <c r="ER33629" s="300"/>
      <c r="ES33629" s="300"/>
      <c r="ET33629" s="300"/>
      <c r="EU33629" s="300"/>
      <c r="EV33629" s="300"/>
      <c r="EW33629" s="300"/>
      <c r="EX33629" s="300"/>
      <c r="EY33629" s="300"/>
      <c r="EZ33629" s="300"/>
      <c r="FA33629" s="300"/>
      <c r="FB33629" s="300"/>
      <c r="FC33629" s="300"/>
      <c r="FD33629" s="300"/>
      <c r="FE33629" s="300"/>
      <c r="FF33629" s="300"/>
      <c r="FG33629" s="300"/>
      <c r="FH33629" s="300"/>
      <c r="FI33629" s="300"/>
      <c r="FJ33629" s="300"/>
      <c r="FK33629" s="300"/>
      <c r="FL33629" s="300"/>
      <c r="FM33629" s="300"/>
      <c r="FN33629" s="300"/>
      <c r="FO33629" s="300"/>
      <c r="FP33629" s="300"/>
      <c r="FQ33629" s="300"/>
      <c r="FR33629" s="300"/>
      <c r="FS33629" s="300"/>
      <c r="FT33629" s="300"/>
      <c r="FU33629" s="300"/>
      <c r="FV33629" s="300"/>
      <c r="FW33629" s="300"/>
      <c r="FX33629" s="300"/>
      <c r="FY33629" s="300"/>
      <c r="FZ33629" s="300"/>
      <c r="GA33629" s="300"/>
      <c r="GB33629" s="300"/>
      <c r="GC33629" s="300"/>
      <c r="GD33629" s="300"/>
      <c r="GE33629" s="300"/>
      <c r="GF33629" s="300"/>
      <c r="GG33629" s="300"/>
      <c r="GH33629" s="300"/>
      <c r="GI33629" s="300"/>
      <c r="GJ33629" s="300"/>
      <c r="GK33629" s="300"/>
    </row>
    <row r="33630" spans="4:193" x14ac:dyDescent="0.25">
      <c r="D33630" s="300"/>
      <c r="J33630" s="300"/>
      <c r="K33630" s="300"/>
      <c r="L33630" s="300"/>
      <c r="M33630" s="300"/>
      <c r="N33630" s="300"/>
      <c r="O33630" s="300"/>
      <c r="P33630" s="300"/>
      <c r="Q33630" s="300"/>
      <c r="R33630" s="300"/>
      <c r="S33630" s="300"/>
      <c r="T33630" s="300"/>
      <c r="U33630" s="300"/>
      <c r="V33630" s="300"/>
      <c r="W33630" s="300"/>
      <c r="X33630" s="300"/>
      <c r="Y33630" s="300"/>
      <c r="Z33630" s="300"/>
      <c r="AA33630" s="300"/>
      <c r="AB33630" s="300"/>
      <c r="AC33630" s="300"/>
      <c r="AD33630" s="300"/>
      <c r="AE33630" s="300"/>
      <c r="AF33630" s="300"/>
      <c r="AG33630" s="300"/>
      <c r="AH33630" s="300"/>
      <c r="AI33630" s="300"/>
      <c r="AJ33630" s="300"/>
      <c r="AK33630" s="300"/>
      <c r="AL33630" s="300"/>
      <c r="AM33630" s="300"/>
      <c r="AN33630" s="300"/>
      <c r="AO33630" s="300"/>
      <c r="AP33630" s="300"/>
      <c r="AQ33630" s="300"/>
      <c r="AR33630" s="300"/>
      <c r="AS33630" s="300"/>
      <c r="AT33630" s="300"/>
      <c r="AU33630" s="300"/>
      <c r="AV33630" s="300"/>
      <c r="AW33630" s="300"/>
      <c r="AX33630" s="300"/>
      <c r="AY33630" s="300"/>
      <c r="AZ33630" s="300"/>
      <c r="BA33630" s="300"/>
      <c r="BB33630" s="300"/>
      <c r="BC33630" s="300"/>
      <c r="BD33630" s="300"/>
      <c r="BE33630" s="300"/>
      <c r="BF33630" s="300"/>
      <c r="BG33630" s="300"/>
      <c r="BH33630" s="300"/>
      <c r="BI33630" s="300"/>
      <c r="BJ33630" s="300"/>
      <c r="BK33630" s="300"/>
      <c r="BL33630" s="300"/>
      <c r="BM33630" s="300"/>
      <c r="BN33630" s="300"/>
      <c r="BO33630" s="300"/>
      <c r="BP33630" s="300"/>
      <c r="BQ33630" s="300"/>
      <c r="BR33630" s="300"/>
      <c r="BS33630" s="300"/>
      <c r="BT33630" s="300"/>
      <c r="BU33630" s="300"/>
      <c r="BV33630" s="300"/>
      <c r="BW33630" s="300"/>
      <c r="BX33630" s="300"/>
      <c r="BY33630" s="300"/>
      <c r="BZ33630" s="300"/>
      <c r="CA33630" s="300"/>
      <c r="CB33630" s="300"/>
      <c r="CC33630" s="300"/>
      <c r="CD33630" s="300"/>
      <c r="CE33630" s="300"/>
      <c r="CF33630" s="300"/>
      <c r="CG33630" s="300"/>
      <c r="CH33630" s="300"/>
      <c r="CI33630" s="300"/>
      <c r="CJ33630" s="300"/>
      <c r="CK33630" s="300"/>
      <c r="CL33630" s="300"/>
      <c r="CM33630" s="300"/>
      <c r="CN33630" s="300"/>
      <c r="CO33630" s="300"/>
      <c r="CP33630" s="300"/>
      <c r="CQ33630" s="300"/>
      <c r="CR33630" s="300"/>
      <c r="CS33630" s="300"/>
      <c r="CT33630" s="300"/>
      <c r="CU33630" s="300"/>
      <c r="CV33630" s="300"/>
      <c r="CW33630" s="300"/>
      <c r="CX33630" s="300"/>
      <c r="CY33630" s="300"/>
      <c r="CZ33630" s="300"/>
      <c r="DA33630" s="300"/>
      <c r="DB33630" s="300"/>
      <c r="DC33630" s="300"/>
      <c r="DD33630" s="300"/>
      <c r="DE33630" s="300"/>
      <c r="DF33630" s="300"/>
      <c r="DG33630" s="300"/>
      <c r="DH33630" s="300"/>
      <c r="DI33630" s="300"/>
      <c r="DJ33630" s="300"/>
      <c r="DK33630" s="300"/>
      <c r="DL33630" s="300"/>
      <c r="DM33630" s="300"/>
      <c r="DN33630" s="300"/>
      <c r="DO33630" s="300"/>
      <c r="DP33630" s="300"/>
      <c r="DQ33630" s="300"/>
      <c r="DR33630" s="300"/>
      <c r="DS33630" s="300"/>
      <c r="DT33630" s="300"/>
      <c r="DU33630" s="300"/>
      <c r="DV33630" s="300"/>
      <c r="DW33630" s="300"/>
      <c r="DX33630" s="300"/>
      <c r="DY33630" s="300"/>
      <c r="DZ33630" s="300"/>
      <c r="EA33630" s="300"/>
      <c r="EB33630" s="300"/>
      <c r="EC33630" s="300"/>
      <c r="ED33630" s="300"/>
      <c r="EE33630" s="300"/>
      <c r="EF33630" s="300"/>
      <c r="EG33630" s="300"/>
      <c r="EH33630" s="300"/>
      <c r="EI33630" s="300"/>
      <c r="EJ33630" s="300"/>
      <c r="EK33630" s="300"/>
      <c r="EL33630" s="300"/>
      <c r="EM33630" s="300"/>
      <c r="EN33630" s="300"/>
      <c r="EO33630" s="300"/>
      <c r="EP33630" s="300"/>
      <c r="EQ33630" s="300"/>
      <c r="ER33630" s="300"/>
      <c r="ES33630" s="300"/>
      <c r="ET33630" s="300"/>
      <c r="EU33630" s="300"/>
      <c r="EV33630" s="300"/>
      <c r="EW33630" s="300"/>
      <c r="EX33630" s="300"/>
      <c r="EY33630" s="300"/>
      <c r="EZ33630" s="300"/>
      <c r="FA33630" s="300"/>
      <c r="FB33630" s="300"/>
      <c r="FC33630" s="300"/>
      <c r="FD33630" s="300"/>
      <c r="FE33630" s="300"/>
      <c r="FF33630" s="300"/>
      <c r="FG33630" s="300"/>
      <c r="FH33630" s="300"/>
      <c r="FI33630" s="300"/>
      <c r="FJ33630" s="300"/>
      <c r="FK33630" s="300"/>
      <c r="FL33630" s="300"/>
      <c r="FM33630" s="300"/>
      <c r="FN33630" s="300"/>
      <c r="FO33630" s="300"/>
      <c r="FP33630" s="300"/>
      <c r="FQ33630" s="300"/>
      <c r="FR33630" s="300"/>
      <c r="FS33630" s="300"/>
      <c r="FT33630" s="300"/>
      <c r="FU33630" s="300"/>
      <c r="FV33630" s="300"/>
      <c r="FW33630" s="300"/>
      <c r="FX33630" s="300"/>
      <c r="FY33630" s="300"/>
      <c r="FZ33630" s="300"/>
      <c r="GA33630" s="300"/>
      <c r="GB33630" s="300"/>
      <c r="GC33630" s="300"/>
      <c r="GD33630" s="300"/>
      <c r="GE33630" s="300"/>
      <c r="GF33630" s="300"/>
      <c r="GG33630" s="300"/>
      <c r="GH33630" s="300"/>
      <c r="GI33630" s="300"/>
      <c r="GJ33630" s="300"/>
      <c r="GK33630" s="300"/>
    </row>
    <row r="33631" spans="4:193" x14ac:dyDescent="0.25">
      <c r="D33631" s="300"/>
      <c r="J33631" s="300"/>
      <c r="K33631" s="300"/>
      <c r="L33631" s="300"/>
      <c r="M33631" s="300"/>
      <c r="N33631" s="300"/>
      <c r="O33631" s="300"/>
      <c r="P33631" s="300"/>
      <c r="Q33631" s="300"/>
      <c r="R33631" s="300"/>
      <c r="S33631" s="300"/>
      <c r="T33631" s="300"/>
      <c r="U33631" s="300"/>
      <c r="V33631" s="300"/>
      <c r="W33631" s="300"/>
      <c r="X33631" s="300"/>
      <c r="Y33631" s="300"/>
      <c r="Z33631" s="300"/>
      <c r="AA33631" s="300"/>
      <c r="AB33631" s="300"/>
      <c r="AC33631" s="300"/>
      <c r="AD33631" s="300"/>
      <c r="AE33631" s="300"/>
      <c r="AF33631" s="300"/>
      <c r="AG33631" s="300"/>
      <c r="AH33631" s="300"/>
      <c r="AI33631" s="300"/>
      <c r="AJ33631" s="300"/>
      <c r="AK33631" s="300"/>
      <c r="AL33631" s="300"/>
      <c r="AM33631" s="300"/>
      <c r="AN33631" s="300"/>
      <c r="AO33631" s="300"/>
      <c r="AP33631" s="300"/>
      <c r="AQ33631" s="300"/>
      <c r="AR33631" s="300"/>
      <c r="AS33631" s="300"/>
      <c r="AT33631" s="300"/>
      <c r="AU33631" s="300"/>
      <c r="AV33631" s="300"/>
      <c r="AW33631" s="300"/>
      <c r="AX33631" s="300"/>
      <c r="AY33631" s="300"/>
      <c r="AZ33631" s="300"/>
      <c r="BA33631" s="300"/>
      <c r="BB33631" s="300"/>
      <c r="BC33631" s="300"/>
      <c r="BD33631" s="300"/>
      <c r="BE33631" s="300"/>
      <c r="BF33631" s="300"/>
      <c r="BG33631" s="300"/>
      <c r="BH33631" s="300"/>
      <c r="BI33631" s="300"/>
      <c r="BJ33631" s="300"/>
      <c r="BK33631" s="300"/>
      <c r="BL33631" s="300"/>
      <c r="BM33631" s="300"/>
      <c r="BN33631" s="300"/>
      <c r="BO33631" s="300"/>
      <c r="BP33631" s="300"/>
      <c r="BQ33631" s="300"/>
      <c r="BR33631" s="300"/>
      <c r="BS33631" s="300"/>
      <c r="BT33631" s="300"/>
      <c r="BU33631" s="300"/>
      <c r="BV33631" s="300"/>
      <c r="BW33631" s="300"/>
      <c r="BX33631" s="300"/>
      <c r="BY33631" s="300"/>
      <c r="BZ33631" s="300"/>
      <c r="CA33631" s="300"/>
      <c r="CB33631" s="300"/>
      <c r="CC33631" s="300"/>
      <c r="CD33631" s="300"/>
      <c r="CE33631" s="300"/>
      <c r="CF33631" s="300"/>
      <c r="CG33631" s="300"/>
      <c r="CH33631" s="300"/>
      <c r="CI33631" s="300"/>
      <c r="CJ33631" s="300"/>
      <c r="CK33631" s="300"/>
      <c r="CL33631" s="300"/>
      <c r="CM33631" s="300"/>
      <c r="CN33631" s="300"/>
      <c r="CO33631" s="300"/>
      <c r="CP33631" s="300"/>
      <c r="CQ33631" s="300"/>
      <c r="CR33631" s="300"/>
      <c r="CS33631" s="300"/>
      <c r="CT33631" s="300"/>
      <c r="CU33631" s="300"/>
      <c r="CV33631" s="300"/>
      <c r="CW33631" s="300"/>
      <c r="CX33631" s="300"/>
      <c r="CY33631" s="300"/>
      <c r="CZ33631" s="300"/>
      <c r="DA33631" s="300"/>
      <c r="DB33631" s="300"/>
      <c r="DC33631" s="300"/>
      <c r="DD33631" s="300"/>
      <c r="DE33631" s="300"/>
      <c r="DF33631" s="300"/>
      <c r="DG33631" s="300"/>
      <c r="DH33631" s="300"/>
      <c r="DI33631" s="300"/>
      <c r="DJ33631" s="300"/>
      <c r="DK33631" s="300"/>
      <c r="DL33631" s="300"/>
      <c r="DM33631" s="300"/>
      <c r="DN33631" s="300"/>
      <c r="DO33631" s="300"/>
      <c r="DP33631" s="300"/>
      <c r="DQ33631" s="300"/>
      <c r="DR33631" s="300"/>
      <c r="DS33631" s="300"/>
      <c r="DT33631" s="300"/>
      <c r="DU33631" s="300"/>
      <c r="DV33631" s="300"/>
      <c r="DW33631" s="300"/>
      <c r="DX33631" s="300"/>
      <c r="DY33631" s="300"/>
      <c r="DZ33631" s="300"/>
      <c r="EA33631" s="300"/>
      <c r="EB33631" s="300"/>
      <c r="EC33631" s="300"/>
      <c r="ED33631" s="300"/>
      <c r="EE33631" s="300"/>
      <c r="EF33631" s="300"/>
      <c r="EG33631" s="300"/>
      <c r="EH33631" s="300"/>
      <c r="EI33631" s="300"/>
      <c r="EJ33631" s="300"/>
      <c r="EK33631" s="300"/>
      <c r="EL33631" s="300"/>
      <c r="EM33631" s="300"/>
      <c r="EN33631" s="300"/>
      <c r="EO33631" s="300"/>
      <c r="EP33631" s="300"/>
      <c r="EQ33631" s="300"/>
      <c r="ER33631" s="300"/>
      <c r="ES33631" s="300"/>
      <c r="ET33631" s="300"/>
      <c r="EU33631" s="300"/>
      <c r="EV33631" s="300"/>
      <c r="EW33631" s="300"/>
      <c r="EX33631" s="300"/>
      <c r="EY33631" s="300"/>
      <c r="EZ33631" s="300"/>
      <c r="FA33631" s="300"/>
      <c r="FB33631" s="300"/>
      <c r="FC33631" s="300"/>
      <c r="FD33631" s="300"/>
      <c r="FE33631" s="300"/>
      <c r="FF33631" s="300"/>
      <c r="FG33631" s="300"/>
      <c r="FH33631" s="300"/>
      <c r="FI33631" s="300"/>
      <c r="FJ33631" s="300"/>
      <c r="FK33631" s="300"/>
      <c r="FL33631" s="300"/>
      <c r="FM33631" s="300"/>
      <c r="FN33631" s="300"/>
      <c r="FO33631" s="300"/>
      <c r="FP33631" s="300"/>
      <c r="FQ33631" s="300"/>
      <c r="FR33631" s="300"/>
      <c r="FS33631" s="300"/>
      <c r="FT33631" s="300"/>
      <c r="FU33631" s="300"/>
      <c r="FV33631" s="300"/>
      <c r="FW33631" s="300"/>
      <c r="FX33631" s="300"/>
      <c r="FY33631" s="300"/>
      <c r="FZ33631" s="300"/>
      <c r="GA33631" s="300"/>
      <c r="GB33631" s="300"/>
      <c r="GC33631" s="300"/>
      <c r="GD33631" s="300"/>
      <c r="GE33631" s="300"/>
      <c r="GF33631" s="300"/>
      <c r="GG33631" s="300"/>
      <c r="GH33631" s="300"/>
      <c r="GI33631" s="300"/>
      <c r="GJ33631" s="300"/>
      <c r="GK33631" s="300"/>
    </row>
    <row r="33632" spans="4:193" x14ac:dyDescent="0.25">
      <c r="D33632" s="300"/>
      <c r="J33632" s="300"/>
      <c r="K33632" s="300"/>
      <c r="L33632" s="300"/>
      <c r="M33632" s="300"/>
      <c r="N33632" s="300"/>
      <c r="O33632" s="300"/>
      <c r="P33632" s="300"/>
      <c r="Q33632" s="300"/>
      <c r="R33632" s="300"/>
      <c r="S33632" s="300"/>
      <c r="T33632" s="300"/>
      <c r="U33632" s="300"/>
      <c r="V33632" s="300"/>
      <c r="W33632" s="300"/>
      <c r="X33632" s="300"/>
      <c r="Y33632" s="300"/>
      <c r="Z33632" s="300"/>
      <c r="AA33632" s="300"/>
      <c r="AB33632" s="300"/>
      <c r="AC33632" s="300"/>
      <c r="AD33632" s="300"/>
      <c r="AE33632" s="300"/>
      <c r="AF33632" s="300"/>
      <c r="AG33632" s="300"/>
      <c r="AH33632" s="300"/>
      <c r="AI33632" s="300"/>
      <c r="AJ33632" s="300"/>
      <c r="AK33632" s="300"/>
      <c r="AL33632" s="300"/>
      <c r="AM33632" s="300"/>
      <c r="AN33632" s="300"/>
      <c r="AO33632" s="300"/>
      <c r="AP33632" s="300"/>
      <c r="AQ33632" s="300"/>
      <c r="AR33632" s="300"/>
      <c r="AS33632" s="300"/>
      <c r="AT33632" s="300"/>
      <c r="AU33632" s="300"/>
      <c r="AV33632" s="300"/>
      <c r="AW33632" s="300"/>
      <c r="AX33632" s="300"/>
      <c r="AY33632" s="300"/>
      <c r="AZ33632" s="300"/>
      <c r="BA33632" s="300"/>
      <c r="BB33632" s="300"/>
      <c r="BC33632" s="300"/>
      <c r="BD33632" s="300"/>
      <c r="BE33632" s="300"/>
      <c r="BF33632" s="300"/>
      <c r="BG33632" s="300"/>
      <c r="BH33632" s="300"/>
      <c r="BI33632" s="300"/>
      <c r="BJ33632" s="300"/>
      <c r="BK33632" s="300"/>
      <c r="BL33632" s="300"/>
      <c r="BM33632" s="300"/>
      <c r="BN33632" s="300"/>
      <c r="BO33632" s="300"/>
      <c r="BP33632" s="300"/>
      <c r="BQ33632" s="300"/>
      <c r="BR33632" s="300"/>
      <c r="BS33632" s="300"/>
      <c r="BT33632" s="300"/>
      <c r="BU33632" s="300"/>
      <c r="BV33632" s="300"/>
      <c r="BW33632" s="300"/>
      <c r="BX33632" s="300"/>
      <c r="BY33632" s="300"/>
      <c r="BZ33632" s="300"/>
      <c r="CA33632" s="300"/>
      <c r="CB33632" s="300"/>
      <c r="CC33632" s="300"/>
      <c r="CD33632" s="300"/>
      <c r="CE33632" s="300"/>
      <c r="CF33632" s="300"/>
      <c r="CG33632" s="300"/>
      <c r="CH33632" s="300"/>
      <c r="CI33632" s="300"/>
      <c r="CJ33632" s="300"/>
      <c r="CK33632" s="300"/>
      <c r="CL33632" s="300"/>
      <c r="CM33632" s="300"/>
      <c r="CN33632" s="300"/>
      <c r="CO33632" s="300"/>
      <c r="CP33632" s="300"/>
      <c r="CQ33632" s="300"/>
      <c r="CR33632" s="300"/>
      <c r="CS33632" s="300"/>
      <c r="CT33632" s="300"/>
      <c r="CU33632" s="300"/>
      <c r="CV33632" s="300"/>
      <c r="CW33632" s="300"/>
      <c r="CX33632" s="300"/>
      <c r="CY33632" s="300"/>
      <c r="CZ33632" s="300"/>
      <c r="DA33632" s="300"/>
      <c r="DB33632" s="300"/>
      <c r="DC33632" s="300"/>
      <c r="DD33632" s="300"/>
      <c r="DE33632" s="300"/>
      <c r="DF33632" s="300"/>
      <c r="DG33632" s="300"/>
      <c r="DH33632" s="300"/>
      <c r="DI33632" s="300"/>
      <c r="DJ33632" s="300"/>
      <c r="DK33632" s="300"/>
      <c r="DL33632" s="300"/>
      <c r="DM33632" s="300"/>
      <c r="DN33632" s="300"/>
      <c r="DO33632" s="300"/>
      <c r="DP33632" s="300"/>
      <c r="DQ33632" s="300"/>
      <c r="DR33632" s="300"/>
      <c r="DS33632" s="300"/>
      <c r="DT33632" s="300"/>
      <c r="DU33632" s="300"/>
      <c r="DV33632" s="300"/>
      <c r="DW33632" s="300"/>
      <c r="DX33632" s="300"/>
      <c r="DY33632" s="300"/>
      <c r="DZ33632" s="300"/>
      <c r="EA33632" s="300"/>
      <c r="EB33632" s="300"/>
      <c r="EC33632" s="300"/>
      <c r="ED33632" s="300"/>
      <c r="EE33632" s="300"/>
      <c r="EF33632" s="300"/>
      <c r="EG33632" s="300"/>
      <c r="EH33632" s="300"/>
      <c r="EI33632" s="300"/>
      <c r="EJ33632" s="300"/>
      <c r="EK33632" s="300"/>
      <c r="EL33632" s="300"/>
      <c r="EM33632" s="300"/>
      <c r="EN33632" s="300"/>
      <c r="EO33632" s="300"/>
      <c r="EP33632" s="300"/>
      <c r="EQ33632" s="300"/>
      <c r="ER33632" s="300"/>
      <c r="ES33632" s="300"/>
      <c r="ET33632" s="300"/>
      <c r="EU33632" s="300"/>
      <c r="EV33632" s="300"/>
      <c r="EW33632" s="300"/>
      <c r="EX33632" s="300"/>
      <c r="EY33632" s="300"/>
      <c r="EZ33632" s="300"/>
      <c r="FA33632" s="300"/>
      <c r="FB33632" s="300"/>
      <c r="FC33632" s="300"/>
      <c r="FD33632" s="300"/>
      <c r="FE33632" s="300"/>
      <c r="FF33632" s="300"/>
      <c r="FG33632" s="300"/>
      <c r="FH33632" s="300"/>
      <c r="FI33632" s="300"/>
      <c r="FJ33632" s="300"/>
      <c r="FK33632" s="300"/>
      <c r="FL33632" s="300"/>
      <c r="FM33632" s="300"/>
      <c r="FN33632" s="300"/>
      <c r="FO33632" s="300"/>
      <c r="FP33632" s="300"/>
      <c r="FQ33632" s="300"/>
      <c r="FR33632" s="300"/>
      <c r="FS33632" s="300"/>
      <c r="FT33632" s="300"/>
      <c r="FU33632" s="300"/>
      <c r="FV33632" s="300"/>
      <c r="FW33632" s="300"/>
      <c r="FX33632" s="300"/>
      <c r="FY33632" s="300"/>
      <c r="FZ33632" s="300"/>
      <c r="GA33632" s="300"/>
      <c r="GB33632" s="300"/>
      <c r="GC33632" s="300"/>
      <c r="GD33632" s="300"/>
      <c r="GE33632" s="300"/>
      <c r="GF33632" s="300"/>
      <c r="GG33632" s="300"/>
      <c r="GH33632" s="300"/>
      <c r="GI33632" s="300"/>
      <c r="GJ33632" s="300"/>
      <c r="GK33632" s="300"/>
    </row>
    <row r="33633" spans="4:193" x14ac:dyDescent="0.25">
      <c r="D33633" s="300"/>
      <c r="J33633" s="300"/>
      <c r="K33633" s="300"/>
      <c r="L33633" s="300"/>
      <c r="M33633" s="300"/>
      <c r="N33633" s="300"/>
      <c r="O33633" s="300"/>
      <c r="P33633" s="300"/>
      <c r="Q33633" s="300"/>
      <c r="R33633" s="300"/>
      <c r="S33633" s="300"/>
      <c r="T33633" s="300"/>
      <c r="U33633" s="300"/>
      <c r="V33633" s="300"/>
      <c r="W33633" s="300"/>
      <c r="X33633" s="300"/>
      <c r="Y33633" s="300"/>
      <c r="Z33633" s="300"/>
      <c r="AA33633" s="300"/>
      <c r="AB33633" s="300"/>
      <c r="AC33633" s="300"/>
      <c r="AD33633" s="300"/>
      <c r="AE33633" s="300"/>
      <c r="AF33633" s="300"/>
      <c r="AG33633" s="300"/>
      <c r="AH33633" s="300"/>
      <c r="AI33633" s="300"/>
      <c r="AJ33633" s="300"/>
      <c r="AK33633" s="300"/>
      <c r="AL33633" s="300"/>
      <c r="AM33633" s="300"/>
      <c r="AN33633" s="300"/>
      <c r="AO33633" s="300"/>
      <c r="AP33633" s="300"/>
      <c r="AQ33633" s="300"/>
      <c r="AR33633" s="300"/>
      <c r="AS33633" s="300"/>
      <c r="AT33633" s="300"/>
      <c r="AU33633" s="300"/>
      <c r="AV33633" s="300"/>
      <c r="AW33633" s="300"/>
      <c r="AX33633" s="300"/>
      <c r="AY33633" s="300"/>
      <c r="AZ33633" s="300"/>
      <c r="BA33633" s="300"/>
      <c r="BB33633" s="300"/>
      <c r="BC33633" s="300"/>
      <c r="BD33633" s="300"/>
      <c r="BE33633" s="300"/>
      <c r="BF33633" s="300"/>
      <c r="BG33633" s="300"/>
      <c r="BH33633" s="300"/>
      <c r="BI33633" s="300"/>
      <c r="BJ33633" s="300"/>
      <c r="BK33633" s="300"/>
      <c r="BL33633" s="300"/>
      <c r="BM33633" s="300"/>
      <c r="BN33633" s="300"/>
      <c r="BO33633" s="300"/>
      <c r="BP33633" s="300"/>
      <c r="BQ33633" s="300"/>
      <c r="BR33633" s="300"/>
      <c r="BS33633" s="300"/>
      <c r="BT33633" s="300"/>
      <c r="BU33633" s="300"/>
      <c r="BV33633" s="300"/>
      <c r="BW33633" s="300"/>
      <c r="BX33633" s="300"/>
      <c r="BY33633" s="300"/>
      <c r="BZ33633" s="300"/>
      <c r="CA33633" s="300"/>
      <c r="CB33633" s="300"/>
      <c r="CC33633" s="300"/>
      <c r="CD33633" s="300"/>
      <c r="CE33633" s="300"/>
      <c r="CF33633" s="300"/>
      <c r="CG33633" s="300"/>
      <c r="CH33633" s="300"/>
      <c r="CI33633" s="300"/>
      <c r="CJ33633" s="300"/>
      <c r="CK33633" s="300"/>
      <c r="CL33633" s="300"/>
      <c r="CM33633" s="300"/>
      <c r="CN33633" s="300"/>
      <c r="CO33633" s="300"/>
      <c r="CP33633" s="300"/>
      <c r="CQ33633" s="300"/>
      <c r="CR33633" s="300"/>
      <c r="CS33633" s="300"/>
      <c r="CT33633" s="300"/>
      <c r="CU33633" s="300"/>
      <c r="CV33633" s="300"/>
      <c r="CW33633" s="300"/>
      <c r="CX33633" s="300"/>
      <c r="CY33633" s="300"/>
      <c r="CZ33633" s="300"/>
      <c r="DA33633" s="300"/>
      <c r="DB33633" s="300"/>
      <c r="DC33633" s="300"/>
      <c r="DD33633" s="300"/>
      <c r="DE33633" s="300"/>
      <c r="DF33633" s="300"/>
      <c r="DG33633" s="300"/>
      <c r="DH33633" s="300"/>
      <c r="DI33633" s="300"/>
      <c r="DJ33633" s="300"/>
      <c r="DK33633" s="300"/>
      <c r="DL33633" s="300"/>
      <c r="DM33633" s="300"/>
      <c r="DN33633" s="300"/>
      <c r="DO33633" s="300"/>
      <c r="DP33633" s="300"/>
      <c r="DQ33633" s="300"/>
      <c r="DR33633" s="300"/>
      <c r="DS33633" s="300"/>
      <c r="DT33633" s="300"/>
      <c r="DU33633" s="300"/>
      <c r="DV33633" s="300"/>
      <c r="DW33633" s="300"/>
      <c r="DX33633" s="300"/>
      <c r="DY33633" s="300"/>
      <c r="DZ33633" s="300"/>
      <c r="EA33633" s="300"/>
      <c r="EB33633" s="300"/>
      <c r="EC33633" s="300"/>
      <c r="ED33633" s="300"/>
      <c r="EE33633" s="300"/>
      <c r="EF33633" s="300"/>
      <c r="EG33633" s="300"/>
      <c r="EH33633" s="300"/>
      <c r="EI33633" s="300"/>
      <c r="EJ33633" s="300"/>
      <c r="EK33633" s="300"/>
      <c r="EL33633" s="300"/>
      <c r="EM33633" s="300"/>
      <c r="EN33633" s="300"/>
      <c r="EO33633" s="300"/>
      <c r="EP33633" s="300"/>
      <c r="EQ33633" s="300"/>
      <c r="ER33633" s="300"/>
      <c r="ES33633" s="300"/>
      <c r="ET33633" s="300"/>
      <c r="EU33633" s="300"/>
      <c r="EV33633" s="300"/>
      <c r="EW33633" s="300"/>
      <c r="EX33633" s="300"/>
      <c r="EY33633" s="300"/>
      <c r="EZ33633" s="300"/>
      <c r="FA33633" s="300"/>
      <c r="FB33633" s="300"/>
      <c r="FC33633" s="300"/>
      <c r="FD33633" s="300"/>
      <c r="FE33633" s="300"/>
      <c r="FF33633" s="300"/>
      <c r="FG33633" s="300"/>
      <c r="FH33633" s="300"/>
      <c r="FI33633" s="300"/>
      <c r="FJ33633" s="300"/>
      <c r="FK33633" s="300"/>
      <c r="FL33633" s="300"/>
      <c r="FM33633" s="300"/>
      <c r="FN33633" s="300"/>
      <c r="FO33633" s="300"/>
      <c r="FP33633" s="300"/>
      <c r="FQ33633" s="300"/>
      <c r="FR33633" s="300"/>
      <c r="FS33633" s="300"/>
      <c r="FT33633" s="300"/>
      <c r="FU33633" s="300"/>
      <c r="FV33633" s="300"/>
      <c r="FW33633" s="300"/>
      <c r="FX33633" s="300"/>
      <c r="FY33633" s="300"/>
      <c r="FZ33633" s="300"/>
      <c r="GA33633" s="300"/>
      <c r="GB33633" s="300"/>
      <c r="GC33633" s="300"/>
      <c r="GD33633" s="300"/>
      <c r="GE33633" s="300"/>
      <c r="GF33633" s="300"/>
      <c r="GG33633" s="300"/>
      <c r="GH33633" s="300"/>
      <c r="GI33633" s="300"/>
      <c r="GJ33633" s="300"/>
      <c r="GK33633" s="300"/>
    </row>
    <row r="33634" spans="4:193" x14ac:dyDescent="0.25">
      <c r="D33634" s="300"/>
      <c r="J33634" s="300"/>
      <c r="K33634" s="300"/>
      <c r="L33634" s="300"/>
      <c r="M33634" s="300"/>
      <c r="N33634" s="300"/>
      <c r="O33634" s="300"/>
      <c r="P33634" s="300"/>
      <c r="Q33634" s="300"/>
      <c r="R33634" s="300"/>
      <c r="S33634" s="300"/>
      <c r="T33634" s="300"/>
      <c r="U33634" s="300"/>
      <c r="V33634" s="300"/>
      <c r="W33634" s="300"/>
      <c r="X33634" s="300"/>
      <c r="Y33634" s="300"/>
      <c r="Z33634" s="300"/>
      <c r="AA33634" s="300"/>
      <c r="AB33634" s="300"/>
      <c r="AC33634" s="300"/>
      <c r="AD33634" s="300"/>
      <c r="AE33634" s="300"/>
      <c r="AF33634" s="300"/>
      <c r="AG33634" s="300"/>
      <c r="AH33634" s="300"/>
      <c r="AI33634" s="300"/>
      <c r="AJ33634" s="300"/>
      <c r="AK33634" s="300"/>
      <c r="AL33634" s="300"/>
      <c r="AM33634" s="300"/>
      <c r="AN33634" s="300"/>
      <c r="AO33634" s="300"/>
      <c r="AP33634" s="300"/>
      <c r="AQ33634" s="300"/>
      <c r="AR33634" s="300"/>
      <c r="AS33634" s="300"/>
      <c r="AT33634" s="300"/>
      <c r="AU33634" s="300"/>
      <c r="AV33634" s="300"/>
      <c r="AW33634" s="300"/>
      <c r="AX33634" s="300"/>
      <c r="AY33634" s="300"/>
      <c r="AZ33634" s="300"/>
      <c r="BA33634" s="300"/>
      <c r="BB33634" s="300"/>
      <c r="BC33634" s="300"/>
      <c r="BD33634" s="300"/>
      <c r="BE33634" s="300"/>
      <c r="BF33634" s="300"/>
      <c r="BG33634" s="300"/>
      <c r="BH33634" s="300"/>
      <c r="BI33634" s="300"/>
      <c r="BJ33634" s="300"/>
      <c r="BK33634" s="300"/>
      <c r="BL33634" s="300"/>
      <c r="BM33634" s="300"/>
      <c r="BN33634" s="300"/>
      <c r="BO33634" s="300"/>
      <c r="BP33634" s="300"/>
      <c r="BQ33634" s="300"/>
      <c r="BR33634" s="300"/>
      <c r="BS33634" s="300"/>
      <c r="BT33634" s="300"/>
      <c r="BU33634" s="300"/>
      <c r="BV33634" s="300"/>
      <c r="BW33634" s="300"/>
      <c r="BX33634" s="300"/>
      <c r="BY33634" s="300"/>
      <c r="BZ33634" s="300"/>
      <c r="CA33634" s="300"/>
      <c r="CB33634" s="300"/>
      <c r="CC33634" s="300"/>
      <c r="CD33634" s="300"/>
      <c r="CE33634" s="300"/>
      <c r="CF33634" s="300"/>
      <c r="CG33634" s="300"/>
      <c r="CH33634" s="300"/>
      <c r="CI33634" s="300"/>
      <c r="CJ33634" s="300"/>
      <c r="CK33634" s="300"/>
      <c r="CL33634" s="300"/>
      <c r="CM33634" s="300"/>
      <c r="CN33634" s="300"/>
      <c r="CO33634" s="300"/>
      <c r="CP33634" s="300"/>
      <c r="CQ33634" s="300"/>
      <c r="CR33634" s="300"/>
      <c r="CS33634" s="300"/>
      <c r="CT33634" s="300"/>
      <c r="CU33634" s="300"/>
      <c r="CV33634" s="300"/>
      <c r="CW33634" s="300"/>
      <c r="CX33634" s="300"/>
      <c r="CY33634" s="300"/>
      <c r="CZ33634" s="300"/>
      <c r="DA33634" s="300"/>
      <c r="DB33634" s="300"/>
      <c r="DC33634" s="300"/>
      <c r="DD33634" s="300"/>
      <c r="DE33634" s="300"/>
      <c r="DF33634" s="300"/>
      <c r="DG33634" s="300"/>
      <c r="DH33634" s="300"/>
      <c r="DI33634" s="300"/>
      <c r="DJ33634" s="300"/>
      <c r="DK33634" s="300"/>
      <c r="DL33634" s="300"/>
      <c r="DM33634" s="300"/>
      <c r="DN33634" s="300"/>
      <c r="DO33634" s="300"/>
      <c r="DP33634" s="300"/>
      <c r="DQ33634" s="300"/>
      <c r="DR33634" s="300"/>
      <c r="DS33634" s="300"/>
      <c r="DT33634" s="300"/>
      <c r="DU33634" s="300"/>
      <c r="DV33634" s="300"/>
      <c r="DW33634" s="300"/>
      <c r="DX33634" s="300"/>
      <c r="DY33634" s="300"/>
      <c r="DZ33634" s="300"/>
      <c r="EA33634" s="300"/>
      <c r="EB33634" s="300"/>
      <c r="EC33634" s="300"/>
      <c r="ED33634" s="300"/>
      <c r="EE33634" s="300"/>
      <c r="EF33634" s="300"/>
      <c r="EG33634" s="300"/>
      <c r="EH33634" s="300"/>
      <c r="EI33634" s="300"/>
      <c r="EJ33634" s="300"/>
      <c r="EK33634" s="300"/>
      <c r="EL33634" s="300"/>
      <c r="EM33634" s="300"/>
      <c r="EN33634" s="300"/>
      <c r="EO33634" s="300"/>
      <c r="EP33634" s="300"/>
      <c r="EQ33634" s="300"/>
      <c r="ER33634" s="300"/>
      <c r="ES33634" s="300"/>
      <c r="ET33634" s="300"/>
      <c r="EU33634" s="300"/>
      <c r="EV33634" s="300"/>
      <c r="EW33634" s="300"/>
      <c r="EX33634" s="300"/>
      <c r="EY33634" s="300"/>
      <c r="EZ33634" s="300"/>
      <c r="FA33634" s="300"/>
      <c r="FB33634" s="300"/>
      <c r="FC33634" s="300"/>
      <c r="FD33634" s="300"/>
      <c r="FE33634" s="300"/>
      <c r="FF33634" s="300"/>
      <c r="FG33634" s="300"/>
      <c r="FH33634" s="300"/>
      <c r="FI33634" s="300"/>
      <c r="FJ33634" s="300"/>
      <c r="FK33634" s="300"/>
      <c r="FL33634" s="300"/>
      <c r="FM33634" s="300"/>
      <c r="FN33634" s="300"/>
      <c r="FO33634" s="300"/>
      <c r="FP33634" s="300"/>
      <c r="FQ33634" s="300"/>
      <c r="FR33634" s="300"/>
      <c r="FS33634" s="300"/>
      <c r="FT33634" s="300"/>
      <c r="FU33634" s="300"/>
      <c r="FV33634" s="300"/>
      <c r="FW33634" s="300"/>
      <c r="FX33634" s="300"/>
      <c r="FY33634" s="300"/>
      <c r="FZ33634" s="300"/>
      <c r="GA33634" s="300"/>
      <c r="GB33634" s="300"/>
      <c r="GC33634" s="300"/>
      <c r="GD33634" s="300"/>
      <c r="GE33634" s="300"/>
      <c r="GF33634" s="300"/>
      <c r="GG33634" s="300"/>
      <c r="GH33634" s="300"/>
      <c r="GI33634" s="300"/>
      <c r="GJ33634" s="300"/>
      <c r="GK33634" s="300"/>
    </row>
    <row r="33635" spans="4:193" x14ac:dyDescent="0.25">
      <c r="D33635" s="300"/>
      <c r="J33635" s="300"/>
      <c r="K33635" s="300"/>
      <c r="L33635" s="300"/>
      <c r="M33635" s="300"/>
      <c r="N33635" s="300"/>
      <c r="O33635" s="300"/>
      <c r="P33635" s="300"/>
      <c r="Q33635" s="300"/>
      <c r="R33635" s="300"/>
      <c r="S33635" s="300"/>
      <c r="T33635" s="300"/>
      <c r="U33635" s="300"/>
      <c r="V33635" s="300"/>
      <c r="W33635" s="300"/>
      <c r="X33635" s="300"/>
      <c r="Y33635" s="300"/>
      <c r="Z33635" s="300"/>
      <c r="AA33635" s="300"/>
      <c r="AB33635" s="300"/>
      <c r="AC33635" s="300"/>
      <c r="AD33635" s="300"/>
      <c r="AE33635" s="300"/>
      <c r="AF33635" s="300"/>
      <c r="AG33635" s="300"/>
      <c r="AH33635" s="300"/>
      <c r="AI33635" s="300"/>
      <c r="AJ33635" s="300"/>
      <c r="AK33635" s="300"/>
      <c r="AL33635" s="300"/>
      <c r="AM33635" s="300"/>
      <c r="AN33635" s="300"/>
      <c r="AO33635" s="300"/>
      <c r="AP33635" s="300"/>
      <c r="AQ33635" s="300"/>
      <c r="AR33635" s="300"/>
      <c r="AS33635" s="300"/>
      <c r="AT33635" s="300"/>
      <c r="AU33635" s="300"/>
      <c r="AV33635" s="300"/>
      <c r="AW33635" s="300"/>
      <c r="AX33635" s="300"/>
      <c r="AY33635" s="300"/>
      <c r="AZ33635" s="300"/>
      <c r="BA33635" s="300"/>
      <c r="BB33635" s="300"/>
      <c r="BC33635" s="300"/>
      <c r="BD33635" s="300"/>
      <c r="BE33635" s="300"/>
      <c r="BF33635" s="300"/>
      <c r="BG33635" s="300"/>
      <c r="BH33635" s="300"/>
      <c r="BI33635" s="300"/>
      <c r="BJ33635" s="300"/>
      <c r="BK33635" s="300"/>
      <c r="BL33635" s="300"/>
      <c r="BM33635" s="300"/>
      <c r="BN33635" s="300"/>
      <c r="BO33635" s="300"/>
      <c r="BP33635" s="300"/>
      <c r="BQ33635" s="300"/>
      <c r="BR33635" s="300"/>
      <c r="BS33635" s="300"/>
      <c r="BT33635" s="300"/>
      <c r="BU33635" s="300"/>
      <c r="BV33635" s="300"/>
      <c r="BW33635" s="300"/>
      <c r="BX33635" s="300"/>
      <c r="BY33635" s="300"/>
      <c r="BZ33635" s="300"/>
      <c r="CA33635" s="300"/>
      <c r="CB33635" s="300"/>
      <c r="CC33635" s="300"/>
      <c r="CD33635" s="300"/>
      <c r="CE33635" s="300"/>
      <c r="CF33635" s="300"/>
      <c r="CG33635" s="300"/>
      <c r="CH33635" s="300"/>
      <c r="CI33635" s="300"/>
      <c r="CJ33635" s="300"/>
      <c r="CK33635" s="300"/>
      <c r="CL33635" s="300"/>
      <c r="CM33635" s="300"/>
      <c r="CN33635" s="300"/>
      <c r="CO33635" s="300"/>
      <c r="CP33635" s="300"/>
      <c r="CQ33635" s="300"/>
      <c r="CR33635" s="300"/>
      <c r="CS33635" s="300"/>
      <c r="CT33635" s="300"/>
      <c r="CU33635" s="300"/>
      <c r="CV33635" s="300"/>
      <c r="CW33635" s="300"/>
      <c r="CX33635" s="300"/>
      <c r="CY33635" s="300"/>
      <c r="CZ33635" s="300"/>
      <c r="DA33635" s="300"/>
      <c r="DB33635" s="300"/>
      <c r="DC33635" s="300"/>
      <c r="DD33635" s="300"/>
      <c r="DE33635" s="300"/>
      <c r="DF33635" s="300"/>
      <c r="DG33635" s="300"/>
      <c r="DH33635" s="300"/>
      <c r="DI33635" s="300"/>
      <c r="DJ33635" s="300"/>
      <c r="DK33635" s="300"/>
      <c r="DL33635" s="300"/>
      <c r="DM33635" s="300"/>
      <c r="DN33635" s="300"/>
      <c r="DO33635" s="300"/>
      <c r="DP33635" s="300"/>
      <c r="DQ33635" s="300"/>
      <c r="DR33635" s="300"/>
      <c r="DS33635" s="300"/>
      <c r="DT33635" s="300"/>
      <c r="DU33635" s="300"/>
      <c r="DV33635" s="300"/>
      <c r="DW33635" s="300"/>
      <c r="DX33635" s="300"/>
      <c r="DY33635" s="300"/>
      <c r="DZ33635" s="300"/>
      <c r="EA33635" s="300"/>
      <c r="EB33635" s="300"/>
      <c r="EC33635" s="300"/>
      <c r="ED33635" s="300"/>
      <c r="EE33635" s="300"/>
      <c r="EF33635" s="300"/>
      <c r="EG33635" s="300"/>
      <c r="EH33635" s="300"/>
      <c r="EI33635" s="300"/>
      <c r="EJ33635" s="300"/>
      <c r="EK33635" s="300"/>
      <c r="EL33635" s="300"/>
      <c r="EM33635" s="300"/>
      <c r="EN33635" s="300"/>
      <c r="EO33635" s="300"/>
      <c r="EP33635" s="300"/>
      <c r="EQ33635" s="300"/>
      <c r="ER33635" s="300"/>
      <c r="ES33635" s="300"/>
      <c r="ET33635" s="300"/>
      <c r="EU33635" s="300"/>
      <c r="EV33635" s="300"/>
      <c r="EW33635" s="300"/>
      <c r="EX33635" s="300"/>
      <c r="EY33635" s="300"/>
      <c r="EZ33635" s="300"/>
      <c r="FA33635" s="300"/>
      <c r="FB33635" s="300"/>
      <c r="FC33635" s="300"/>
      <c r="FD33635" s="300"/>
      <c r="FE33635" s="300"/>
      <c r="FF33635" s="300"/>
      <c r="FG33635" s="300"/>
      <c r="FH33635" s="300"/>
      <c r="FI33635" s="300"/>
      <c r="FJ33635" s="300"/>
      <c r="FK33635" s="300"/>
      <c r="FL33635" s="300"/>
      <c r="FM33635" s="300"/>
      <c r="FN33635" s="300"/>
      <c r="FO33635" s="300"/>
      <c r="FP33635" s="300"/>
      <c r="FQ33635" s="300"/>
      <c r="FR33635" s="300"/>
      <c r="FS33635" s="300"/>
      <c r="FT33635" s="300"/>
      <c r="FU33635" s="300"/>
      <c r="FV33635" s="300"/>
      <c r="FW33635" s="300"/>
      <c r="FX33635" s="300"/>
      <c r="FY33635" s="300"/>
      <c r="FZ33635" s="300"/>
      <c r="GA33635" s="300"/>
      <c r="GB33635" s="300"/>
      <c r="GC33635" s="300"/>
      <c r="GD33635" s="300"/>
      <c r="GE33635" s="300"/>
      <c r="GF33635" s="300"/>
      <c r="GG33635" s="300"/>
      <c r="GH33635" s="300"/>
      <c r="GI33635" s="300"/>
      <c r="GJ33635" s="300"/>
      <c r="GK33635" s="300"/>
    </row>
    <row r="33636" spans="4:193" x14ac:dyDescent="0.25">
      <c r="D33636" s="300"/>
      <c r="J33636" s="300"/>
      <c r="K33636" s="300"/>
      <c r="L33636" s="300"/>
      <c r="M33636" s="300"/>
      <c r="N33636" s="300"/>
      <c r="O33636" s="300"/>
      <c r="P33636" s="300"/>
      <c r="Q33636" s="300"/>
      <c r="R33636" s="300"/>
      <c r="S33636" s="300"/>
      <c r="T33636" s="300"/>
      <c r="U33636" s="300"/>
      <c r="V33636" s="300"/>
      <c r="W33636" s="300"/>
      <c r="X33636" s="300"/>
      <c r="Y33636" s="300"/>
      <c r="Z33636" s="300"/>
      <c r="AA33636" s="300"/>
      <c r="AB33636" s="300"/>
      <c r="AC33636" s="300"/>
      <c r="AD33636" s="300"/>
      <c r="AE33636" s="300"/>
      <c r="AF33636" s="300"/>
      <c r="AG33636" s="300"/>
      <c r="AH33636" s="300"/>
      <c r="AI33636" s="300"/>
      <c r="AJ33636" s="300"/>
      <c r="AK33636" s="300"/>
      <c r="AL33636" s="300"/>
      <c r="AM33636" s="300"/>
      <c r="AN33636" s="300"/>
      <c r="AO33636" s="300"/>
      <c r="AP33636" s="300"/>
      <c r="AQ33636" s="300"/>
      <c r="AR33636" s="300"/>
      <c r="AS33636" s="300"/>
      <c r="AT33636" s="300"/>
      <c r="AU33636" s="300"/>
      <c r="AV33636" s="300"/>
      <c r="AW33636" s="300"/>
      <c r="AX33636" s="300"/>
      <c r="AY33636" s="300"/>
      <c r="AZ33636" s="300"/>
      <c r="BA33636" s="300"/>
      <c r="BB33636" s="300"/>
      <c r="BC33636" s="300"/>
      <c r="BD33636" s="300"/>
      <c r="BE33636" s="300"/>
      <c r="BF33636" s="300"/>
      <c r="BG33636" s="300"/>
      <c r="BH33636" s="300"/>
      <c r="BI33636" s="300"/>
      <c r="BJ33636" s="300"/>
      <c r="BK33636" s="300"/>
      <c r="BL33636" s="300"/>
      <c r="BM33636" s="300"/>
      <c r="BN33636" s="300"/>
      <c r="BO33636" s="300"/>
      <c r="BP33636" s="300"/>
      <c r="BQ33636" s="300"/>
      <c r="BR33636" s="300"/>
      <c r="BS33636" s="300"/>
      <c r="BT33636" s="300"/>
      <c r="BU33636" s="300"/>
      <c r="BV33636" s="300"/>
      <c r="BW33636" s="300"/>
      <c r="BX33636" s="300"/>
      <c r="BY33636" s="300"/>
      <c r="BZ33636" s="300"/>
      <c r="CA33636" s="300"/>
      <c r="CB33636" s="300"/>
      <c r="CC33636" s="300"/>
      <c r="CD33636" s="300"/>
      <c r="CE33636" s="300"/>
      <c r="CF33636" s="300"/>
      <c r="CG33636" s="300"/>
      <c r="CH33636" s="300"/>
      <c r="CI33636" s="300"/>
      <c r="CJ33636" s="300"/>
      <c r="CK33636" s="300"/>
      <c r="CL33636" s="300"/>
      <c r="CM33636" s="300"/>
      <c r="CN33636" s="300"/>
      <c r="CO33636" s="300"/>
      <c r="CP33636" s="300"/>
      <c r="CQ33636" s="300"/>
      <c r="CR33636" s="300"/>
      <c r="CS33636" s="300"/>
      <c r="CT33636" s="300"/>
      <c r="CU33636" s="300"/>
      <c r="CV33636" s="300"/>
      <c r="CW33636" s="300"/>
      <c r="CX33636" s="300"/>
      <c r="CY33636" s="300"/>
      <c r="CZ33636" s="300"/>
      <c r="DA33636" s="300"/>
      <c r="DB33636" s="300"/>
      <c r="DC33636" s="300"/>
      <c r="DD33636" s="300"/>
      <c r="DE33636" s="300"/>
      <c r="DF33636" s="300"/>
      <c r="DG33636" s="300"/>
      <c r="DH33636" s="300"/>
      <c r="DI33636" s="300"/>
      <c r="DJ33636" s="300"/>
      <c r="DK33636" s="300"/>
      <c r="DL33636" s="300"/>
      <c r="DM33636" s="300"/>
      <c r="DN33636" s="300"/>
      <c r="DO33636" s="300"/>
      <c r="DP33636" s="300"/>
      <c r="DQ33636" s="300"/>
      <c r="DR33636" s="300"/>
      <c r="DS33636" s="300"/>
      <c r="DT33636" s="300"/>
      <c r="DU33636" s="300"/>
      <c r="DV33636" s="300"/>
      <c r="DW33636" s="300"/>
      <c r="DX33636" s="300"/>
      <c r="DY33636" s="300"/>
      <c r="DZ33636" s="300"/>
      <c r="EA33636" s="300"/>
      <c r="EB33636" s="300"/>
      <c r="EC33636" s="300"/>
      <c r="ED33636" s="300"/>
      <c r="EE33636" s="300"/>
      <c r="EF33636" s="300"/>
      <c r="EG33636" s="300"/>
      <c r="EH33636" s="300"/>
      <c r="EI33636" s="300"/>
      <c r="EJ33636" s="300"/>
      <c r="EK33636" s="300"/>
      <c r="EL33636" s="300"/>
      <c r="EM33636" s="300"/>
      <c r="EN33636" s="300"/>
      <c r="EO33636" s="300"/>
      <c r="EP33636" s="300"/>
      <c r="EQ33636" s="300"/>
      <c r="ER33636" s="300"/>
      <c r="ES33636" s="300"/>
      <c r="ET33636" s="300"/>
      <c r="EU33636" s="300"/>
      <c r="EV33636" s="300"/>
      <c r="EW33636" s="300"/>
      <c r="EX33636" s="300"/>
      <c r="EY33636" s="300"/>
      <c r="EZ33636" s="300"/>
      <c r="FA33636" s="300"/>
      <c r="FB33636" s="300"/>
      <c r="FC33636" s="300"/>
      <c r="FD33636" s="300"/>
      <c r="FE33636" s="300"/>
      <c r="FF33636" s="300"/>
      <c r="FG33636" s="300"/>
      <c r="FH33636" s="300"/>
      <c r="FI33636" s="300"/>
      <c r="FJ33636" s="300"/>
      <c r="FK33636" s="300"/>
      <c r="FL33636" s="300"/>
      <c r="FM33636" s="300"/>
      <c r="FN33636" s="300"/>
      <c r="FO33636" s="300"/>
      <c r="FP33636" s="300"/>
      <c r="FQ33636" s="300"/>
      <c r="FR33636" s="300"/>
      <c r="FS33636" s="300"/>
      <c r="FT33636" s="300"/>
      <c r="FU33636" s="300"/>
      <c r="FV33636" s="300"/>
      <c r="FW33636" s="300"/>
      <c r="FX33636" s="300"/>
      <c r="FY33636" s="300"/>
      <c r="FZ33636" s="300"/>
      <c r="GA33636" s="300"/>
      <c r="GB33636" s="300"/>
      <c r="GC33636" s="300"/>
      <c r="GD33636" s="300"/>
      <c r="GE33636" s="300"/>
      <c r="GF33636" s="300"/>
      <c r="GG33636" s="300"/>
      <c r="GH33636" s="300"/>
      <c r="GI33636" s="300"/>
      <c r="GJ33636" s="300"/>
      <c r="GK33636" s="300"/>
    </row>
    <row r="33637" spans="4:193" x14ac:dyDescent="0.25">
      <c r="D33637" s="300"/>
      <c r="J33637" s="300"/>
      <c r="K33637" s="300"/>
      <c r="L33637" s="300"/>
      <c r="M33637" s="300"/>
      <c r="N33637" s="300"/>
      <c r="O33637" s="300"/>
      <c r="P33637" s="300"/>
      <c r="Q33637" s="300"/>
      <c r="R33637" s="300"/>
      <c r="S33637" s="300"/>
      <c r="T33637" s="300"/>
      <c r="U33637" s="300"/>
      <c r="V33637" s="300"/>
      <c r="W33637" s="300"/>
      <c r="X33637" s="300"/>
      <c r="Y33637" s="300"/>
      <c r="Z33637" s="300"/>
      <c r="AA33637" s="300"/>
      <c r="AB33637" s="300"/>
      <c r="AC33637" s="300"/>
      <c r="AD33637" s="300"/>
      <c r="AE33637" s="300"/>
      <c r="AF33637" s="300"/>
      <c r="AG33637" s="300"/>
      <c r="AH33637" s="300"/>
      <c r="AI33637" s="300"/>
      <c r="AJ33637" s="300"/>
      <c r="AK33637" s="300"/>
      <c r="AL33637" s="300"/>
      <c r="AM33637" s="300"/>
      <c r="AN33637" s="300"/>
      <c r="AO33637" s="300"/>
      <c r="AP33637" s="300"/>
      <c r="AQ33637" s="300"/>
      <c r="AR33637" s="300"/>
      <c r="AS33637" s="300"/>
      <c r="AT33637" s="300"/>
      <c r="AU33637" s="300"/>
      <c r="AV33637" s="300"/>
      <c r="AW33637" s="300"/>
      <c r="AX33637" s="300"/>
      <c r="AY33637" s="300"/>
      <c r="AZ33637" s="300"/>
      <c r="BA33637" s="300"/>
      <c r="BB33637" s="300"/>
      <c r="BC33637" s="300"/>
      <c r="BD33637" s="300"/>
      <c r="BE33637" s="300"/>
      <c r="BF33637" s="300"/>
      <c r="BG33637" s="300"/>
      <c r="BH33637" s="300"/>
      <c r="BI33637" s="300"/>
      <c r="BJ33637" s="300"/>
      <c r="BK33637" s="300"/>
      <c r="BL33637" s="300"/>
      <c r="BM33637" s="300"/>
      <c r="BN33637" s="300"/>
      <c r="BO33637" s="300"/>
      <c r="BP33637" s="300"/>
      <c r="BQ33637" s="300"/>
      <c r="BR33637" s="300"/>
      <c r="BS33637" s="300"/>
      <c r="BT33637" s="300"/>
      <c r="BU33637" s="300"/>
      <c r="BV33637" s="300"/>
      <c r="BW33637" s="300"/>
      <c r="BX33637" s="300"/>
      <c r="BY33637" s="300"/>
      <c r="BZ33637" s="300"/>
      <c r="CA33637" s="300"/>
      <c r="CB33637" s="300"/>
      <c r="CC33637" s="300"/>
      <c r="CD33637" s="300"/>
      <c r="CE33637" s="300"/>
      <c r="CF33637" s="300"/>
      <c r="CG33637" s="300"/>
      <c r="CH33637" s="300"/>
      <c r="CI33637" s="300"/>
      <c r="CJ33637" s="300"/>
      <c r="CK33637" s="300"/>
      <c r="CL33637" s="300"/>
      <c r="CM33637" s="300"/>
      <c r="CN33637" s="300"/>
      <c r="CO33637" s="300"/>
      <c r="CP33637" s="300"/>
      <c r="CQ33637" s="300"/>
      <c r="CR33637" s="300"/>
      <c r="CS33637" s="300"/>
      <c r="CT33637" s="300"/>
      <c r="CU33637" s="300"/>
      <c r="CV33637" s="300"/>
      <c r="CW33637" s="300"/>
      <c r="CX33637" s="300"/>
      <c r="CY33637" s="300"/>
      <c r="CZ33637" s="300"/>
      <c r="DA33637" s="300"/>
      <c r="DB33637" s="300"/>
      <c r="DC33637" s="300"/>
      <c r="DD33637" s="300"/>
      <c r="DE33637" s="300"/>
      <c r="DF33637" s="300"/>
      <c r="DG33637" s="300"/>
      <c r="DH33637" s="300"/>
      <c r="DI33637" s="300"/>
      <c r="DJ33637" s="300"/>
      <c r="DK33637" s="300"/>
      <c r="DL33637" s="300"/>
      <c r="DM33637" s="300"/>
      <c r="DN33637" s="300"/>
      <c r="DO33637" s="300"/>
      <c r="DP33637" s="300"/>
      <c r="DQ33637" s="300"/>
      <c r="DR33637" s="300"/>
      <c r="DS33637" s="300"/>
      <c r="DT33637" s="300"/>
      <c r="DU33637" s="300"/>
      <c r="DV33637" s="300"/>
      <c r="DW33637" s="300"/>
      <c r="DX33637" s="300"/>
      <c r="DY33637" s="300"/>
      <c r="DZ33637" s="300"/>
      <c r="EA33637" s="300"/>
      <c r="EB33637" s="300"/>
      <c r="EC33637" s="300"/>
      <c r="ED33637" s="300"/>
      <c r="EE33637" s="300"/>
      <c r="EF33637" s="300"/>
      <c r="EG33637" s="300"/>
      <c r="EH33637" s="300"/>
      <c r="EI33637" s="300"/>
      <c r="EJ33637" s="300"/>
      <c r="EK33637" s="300"/>
      <c r="EL33637" s="300"/>
      <c r="EM33637" s="300"/>
      <c r="EN33637" s="300"/>
      <c r="EO33637" s="300"/>
      <c r="EP33637" s="300"/>
      <c r="EQ33637" s="300"/>
      <c r="ER33637" s="300"/>
      <c r="ES33637" s="300"/>
      <c r="ET33637" s="300"/>
      <c r="EU33637" s="300"/>
      <c r="EV33637" s="300"/>
      <c r="EW33637" s="300"/>
      <c r="EX33637" s="300"/>
      <c r="EY33637" s="300"/>
      <c r="EZ33637" s="300"/>
      <c r="FA33637" s="300"/>
      <c r="FB33637" s="300"/>
      <c r="FC33637" s="300"/>
      <c r="FD33637" s="300"/>
      <c r="FE33637" s="300"/>
      <c r="FF33637" s="300"/>
      <c r="FG33637" s="300"/>
      <c r="FH33637" s="300"/>
      <c r="FI33637" s="300"/>
      <c r="FJ33637" s="300"/>
      <c r="FK33637" s="300"/>
      <c r="FL33637" s="300"/>
      <c r="FM33637" s="300"/>
      <c r="FN33637" s="300"/>
      <c r="FO33637" s="300"/>
      <c r="FP33637" s="300"/>
      <c r="FQ33637" s="300"/>
      <c r="FR33637" s="300"/>
      <c r="FS33637" s="300"/>
      <c r="FT33637" s="300"/>
      <c r="FU33637" s="300"/>
      <c r="FV33637" s="300"/>
      <c r="FW33637" s="300"/>
      <c r="FX33637" s="300"/>
      <c r="FY33637" s="300"/>
      <c r="FZ33637" s="300"/>
      <c r="GA33637" s="300"/>
      <c r="GB33637" s="300"/>
      <c r="GC33637" s="300"/>
      <c r="GD33637" s="300"/>
      <c r="GE33637" s="300"/>
      <c r="GF33637" s="300"/>
      <c r="GG33637" s="300"/>
      <c r="GH33637" s="300"/>
      <c r="GI33637" s="300"/>
      <c r="GJ33637" s="300"/>
      <c r="GK33637" s="300"/>
    </row>
    <row r="33638" spans="4:193" x14ac:dyDescent="0.25">
      <c r="D33638" s="300"/>
      <c r="J33638" s="300"/>
      <c r="K33638" s="300"/>
      <c r="L33638" s="300"/>
      <c r="M33638" s="300"/>
      <c r="N33638" s="300"/>
      <c r="O33638" s="300"/>
      <c r="P33638" s="300"/>
      <c r="Q33638" s="300"/>
      <c r="R33638" s="300"/>
      <c r="S33638" s="300"/>
      <c r="T33638" s="300"/>
      <c r="U33638" s="300"/>
      <c r="V33638" s="300"/>
      <c r="W33638" s="300"/>
      <c r="X33638" s="300"/>
      <c r="Y33638" s="300"/>
      <c r="Z33638" s="300"/>
      <c r="AA33638" s="300"/>
      <c r="AB33638" s="300"/>
      <c r="AC33638" s="300"/>
      <c r="AD33638" s="300"/>
      <c r="AE33638" s="300"/>
      <c r="AF33638" s="300"/>
      <c r="AG33638" s="300"/>
      <c r="AH33638" s="300"/>
      <c r="AI33638" s="300"/>
      <c r="AJ33638" s="300"/>
      <c r="AK33638" s="300"/>
      <c r="AL33638" s="300"/>
      <c r="AM33638" s="300"/>
      <c r="AN33638" s="300"/>
      <c r="AO33638" s="300"/>
      <c r="AP33638" s="300"/>
      <c r="AQ33638" s="300"/>
      <c r="AR33638" s="300"/>
      <c r="AS33638" s="300"/>
      <c r="AT33638" s="300"/>
      <c r="AU33638" s="300"/>
      <c r="AV33638" s="300"/>
      <c r="AW33638" s="300"/>
      <c r="AX33638" s="300"/>
      <c r="AY33638" s="300"/>
      <c r="AZ33638" s="300"/>
      <c r="BA33638" s="300"/>
      <c r="BB33638" s="300"/>
      <c r="BC33638" s="300"/>
      <c r="BD33638" s="300"/>
      <c r="BE33638" s="300"/>
      <c r="BF33638" s="300"/>
      <c r="BG33638" s="300"/>
      <c r="BH33638" s="300"/>
      <c r="BI33638" s="300"/>
      <c r="BJ33638" s="300"/>
      <c r="BK33638" s="300"/>
      <c r="BL33638" s="300"/>
      <c r="BM33638" s="300"/>
      <c r="BN33638" s="300"/>
      <c r="BO33638" s="300"/>
      <c r="BP33638" s="300"/>
      <c r="BQ33638" s="300"/>
      <c r="BR33638" s="300"/>
      <c r="BS33638" s="300"/>
      <c r="BT33638" s="300"/>
      <c r="BU33638" s="300"/>
      <c r="BV33638" s="300"/>
      <c r="BW33638" s="300"/>
      <c r="BX33638" s="300"/>
      <c r="BY33638" s="300"/>
      <c r="BZ33638" s="300"/>
      <c r="CA33638" s="300"/>
      <c r="CB33638" s="300"/>
      <c r="CC33638" s="300"/>
      <c r="CD33638" s="300"/>
      <c r="CE33638" s="300"/>
      <c r="CF33638" s="300"/>
      <c r="CG33638" s="300"/>
      <c r="CH33638" s="300"/>
      <c r="CI33638" s="300"/>
      <c r="CJ33638" s="300"/>
      <c r="CK33638" s="300"/>
      <c r="CL33638" s="300"/>
      <c r="CM33638" s="300"/>
      <c r="CN33638" s="300"/>
      <c r="CO33638" s="300"/>
      <c r="CP33638" s="300"/>
      <c r="CQ33638" s="300"/>
      <c r="CR33638" s="300"/>
      <c r="CS33638" s="300"/>
      <c r="CT33638" s="300"/>
      <c r="CU33638" s="300"/>
      <c r="CV33638" s="300"/>
      <c r="CW33638" s="300"/>
      <c r="CX33638" s="300"/>
      <c r="CY33638" s="300"/>
      <c r="CZ33638" s="300"/>
      <c r="DA33638" s="300"/>
      <c r="DB33638" s="300"/>
      <c r="DC33638" s="300"/>
      <c r="DD33638" s="300"/>
      <c r="DE33638" s="300"/>
      <c r="DF33638" s="300"/>
      <c r="DG33638" s="300"/>
      <c r="DH33638" s="300"/>
      <c r="DI33638" s="300"/>
      <c r="DJ33638" s="300"/>
      <c r="DK33638" s="300"/>
      <c r="DL33638" s="300"/>
      <c r="DM33638" s="300"/>
      <c r="DN33638" s="300"/>
      <c r="DO33638" s="300"/>
      <c r="DP33638" s="300"/>
      <c r="DQ33638" s="300"/>
      <c r="DR33638" s="300"/>
      <c r="DS33638" s="300"/>
      <c r="DT33638" s="300"/>
      <c r="DU33638" s="300"/>
      <c r="DV33638" s="300"/>
      <c r="DW33638" s="300"/>
      <c r="DX33638" s="300"/>
      <c r="DY33638" s="300"/>
      <c r="DZ33638" s="300"/>
      <c r="EA33638" s="300"/>
      <c r="EB33638" s="300"/>
      <c r="EC33638" s="300"/>
      <c r="ED33638" s="300"/>
      <c r="EE33638" s="300"/>
      <c r="EF33638" s="300"/>
      <c r="EG33638" s="300"/>
      <c r="EH33638" s="300"/>
      <c r="EI33638" s="300"/>
      <c r="EJ33638" s="300"/>
      <c r="EK33638" s="300"/>
      <c r="EL33638" s="300"/>
      <c r="EM33638" s="300"/>
      <c r="EN33638" s="300"/>
      <c r="EO33638" s="300"/>
      <c r="EP33638" s="300"/>
      <c r="EQ33638" s="300"/>
      <c r="ER33638" s="300"/>
      <c r="ES33638" s="300"/>
      <c r="ET33638" s="300"/>
      <c r="EU33638" s="300"/>
      <c r="EV33638" s="300"/>
      <c r="EW33638" s="300"/>
      <c r="EX33638" s="300"/>
      <c r="EY33638" s="300"/>
      <c r="EZ33638" s="300"/>
      <c r="FA33638" s="300"/>
      <c r="FB33638" s="300"/>
      <c r="FC33638" s="300"/>
      <c r="FD33638" s="300"/>
      <c r="FE33638" s="300"/>
      <c r="FF33638" s="300"/>
      <c r="FG33638" s="300"/>
      <c r="FH33638" s="300"/>
      <c r="FI33638" s="300"/>
      <c r="FJ33638" s="300"/>
      <c r="FK33638" s="300"/>
      <c r="FL33638" s="300"/>
      <c r="FM33638" s="300"/>
      <c r="FN33638" s="300"/>
      <c r="FO33638" s="300"/>
      <c r="FP33638" s="300"/>
      <c r="FQ33638" s="300"/>
      <c r="FR33638" s="300"/>
      <c r="FS33638" s="300"/>
      <c r="FT33638" s="300"/>
      <c r="FU33638" s="300"/>
      <c r="FV33638" s="300"/>
      <c r="FW33638" s="300"/>
      <c r="FX33638" s="300"/>
      <c r="FY33638" s="300"/>
      <c r="FZ33638" s="300"/>
      <c r="GA33638" s="300"/>
      <c r="GB33638" s="300"/>
      <c r="GC33638" s="300"/>
      <c r="GD33638" s="300"/>
      <c r="GE33638" s="300"/>
      <c r="GF33638" s="300"/>
      <c r="GG33638" s="300"/>
      <c r="GH33638" s="300"/>
      <c r="GI33638" s="300"/>
      <c r="GJ33638" s="300"/>
      <c r="GK33638" s="300"/>
    </row>
    <row r="33639" spans="4:193" x14ac:dyDescent="0.25">
      <c r="D33639" s="300"/>
      <c r="J33639" s="300"/>
      <c r="K33639" s="300"/>
      <c r="L33639" s="300"/>
      <c r="M33639" s="300"/>
      <c r="N33639" s="300"/>
      <c r="O33639" s="300"/>
      <c r="P33639" s="300"/>
      <c r="Q33639" s="300"/>
      <c r="R33639" s="300"/>
      <c r="S33639" s="300"/>
      <c r="T33639" s="300"/>
      <c r="U33639" s="300"/>
      <c r="V33639" s="300"/>
      <c r="W33639" s="300"/>
      <c r="X33639" s="300"/>
      <c r="Y33639" s="300"/>
      <c r="Z33639" s="300"/>
      <c r="AA33639" s="300"/>
      <c r="AB33639" s="300"/>
      <c r="AC33639" s="300"/>
      <c r="AD33639" s="300"/>
      <c r="AE33639" s="300"/>
      <c r="AF33639" s="300"/>
      <c r="AG33639" s="300"/>
      <c r="AH33639" s="300"/>
      <c r="AI33639" s="300"/>
      <c r="AJ33639" s="300"/>
      <c r="AK33639" s="300"/>
      <c r="AL33639" s="300"/>
      <c r="AM33639" s="300"/>
      <c r="AN33639" s="300"/>
      <c r="AO33639" s="300"/>
      <c r="AP33639" s="300"/>
      <c r="AQ33639" s="300"/>
      <c r="AR33639" s="300"/>
      <c r="AS33639" s="300"/>
      <c r="AT33639" s="300"/>
      <c r="AU33639" s="300"/>
      <c r="AV33639" s="300"/>
      <c r="AW33639" s="300"/>
      <c r="AX33639" s="300"/>
      <c r="AY33639" s="300"/>
      <c r="AZ33639" s="300"/>
      <c r="BA33639" s="300"/>
      <c r="BB33639" s="300"/>
      <c r="BC33639" s="300"/>
      <c r="BD33639" s="300"/>
      <c r="BE33639" s="300"/>
      <c r="BF33639" s="300"/>
      <c r="BG33639" s="300"/>
      <c r="BH33639" s="300"/>
      <c r="BI33639" s="300"/>
      <c r="BJ33639" s="300"/>
      <c r="BK33639" s="300"/>
      <c r="BL33639" s="300"/>
      <c r="BM33639" s="300"/>
      <c r="BN33639" s="300"/>
      <c r="BO33639" s="300"/>
      <c r="BP33639" s="300"/>
      <c r="BQ33639" s="300"/>
      <c r="BR33639" s="300"/>
      <c r="BS33639" s="300"/>
      <c r="BT33639" s="300"/>
      <c r="BU33639" s="300"/>
      <c r="BV33639" s="300"/>
      <c r="BW33639" s="300"/>
      <c r="BX33639" s="300"/>
      <c r="BY33639" s="300"/>
      <c r="BZ33639" s="300"/>
      <c r="CA33639" s="300"/>
      <c r="CB33639" s="300"/>
      <c r="CC33639" s="300"/>
      <c r="CD33639" s="300"/>
      <c r="CE33639" s="300"/>
      <c r="CF33639" s="300"/>
      <c r="CG33639" s="300"/>
      <c r="CH33639" s="300"/>
      <c r="CI33639" s="300"/>
      <c r="CJ33639" s="300"/>
      <c r="CK33639" s="300"/>
      <c r="CL33639" s="300"/>
      <c r="CM33639" s="300"/>
      <c r="CN33639" s="300"/>
      <c r="CO33639" s="300"/>
      <c r="CP33639" s="300"/>
      <c r="CQ33639" s="300"/>
      <c r="CR33639" s="300"/>
      <c r="CS33639" s="300"/>
      <c r="CT33639" s="300"/>
      <c r="CU33639" s="300"/>
      <c r="CV33639" s="300"/>
      <c r="CW33639" s="300"/>
      <c r="CX33639" s="300"/>
      <c r="CY33639" s="300"/>
      <c r="CZ33639" s="300"/>
      <c r="DA33639" s="300"/>
      <c r="DB33639" s="300"/>
      <c r="DC33639" s="300"/>
      <c r="DD33639" s="300"/>
      <c r="DE33639" s="300"/>
      <c r="DF33639" s="300"/>
      <c r="DG33639" s="300"/>
      <c r="DH33639" s="300"/>
      <c r="DI33639" s="300"/>
      <c r="DJ33639" s="300"/>
      <c r="DK33639" s="300"/>
      <c r="DL33639" s="300"/>
      <c r="DM33639" s="300"/>
      <c r="DN33639" s="300"/>
      <c r="DO33639" s="300"/>
      <c r="DP33639" s="300"/>
      <c r="DQ33639" s="300"/>
      <c r="DR33639" s="300"/>
      <c r="DS33639" s="300"/>
      <c r="DT33639" s="300"/>
      <c r="DU33639" s="300"/>
      <c r="DV33639" s="300"/>
      <c r="DW33639" s="300"/>
      <c r="DX33639" s="300"/>
      <c r="DY33639" s="300"/>
      <c r="DZ33639" s="300"/>
      <c r="EA33639" s="300"/>
      <c r="EB33639" s="300"/>
      <c r="EC33639" s="300"/>
      <c r="ED33639" s="300"/>
      <c r="EE33639" s="300"/>
      <c r="EF33639" s="300"/>
      <c r="EG33639" s="300"/>
      <c r="EH33639" s="300"/>
      <c r="EI33639" s="300"/>
      <c r="EJ33639" s="300"/>
      <c r="EK33639" s="300"/>
      <c r="EL33639" s="300"/>
      <c r="EM33639" s="300"/>
      <c r="EN33639" s="300"/>
      <c r="EO33639" s="300"/>
      <c r="EP33639" s="300"/>
      <c r="EQ33639" s="300"/>
      <c r="ER33639" s="300"/>
      <c r="ES33639" s="300"/>
      <c r="ET33639" s="300"/>
      <c r="EU33639" s="300"/>
      <c r="EV33639" s="300"/>
      <c r="EW33639" s="300"/>
      <c r="EX33639" s="300"/>
      <c r="EY33639" s="300"/>
      <c r="EZ33639" s="300"/>
      <c r="FA33639" s="300"/>
      <c r="FB33639" s="300"/>
      <c r="FC33639" s="300"/>
      <c r="FD33639" s="300"/>
      <c r="FE33639" s="300"/>
      <c r="FF33639" s="300"/>
      <c r="FG33639" s="300"/>
      <c r="FH33639" s="300"/>
      <c r="FI33639" s="300"/>
      <c r="FJ33639" s="300"/>
      <c r="FK33639" s="300"/>
      <c r="FL33639" s="300"/>
      <c r="FM33639" s="300"/>
      <c r="FN33639" s="300"/>
      <c r="FO33639" s="300"/>
      <c r="FP33639" s="300"/>
      <c r="FQ33639" s="300"/>
      <c r="FR33639" s="300"/>
      <c r="FS33639" s="300"/>
      <c r="FT33639" s="300"/>
      <c r="FU33639" s="300"/>
      <c r="FV33639" s="300"/>
      <c r="FW33639" s="300"/>
      <c r="FX33639" s="300"/>
      <c r="FY33639" s="300"/>
      <c r="FZ33639" s="300"/>
      <c r="GA33639" s="300"/>
      <c r="GB33639" s="300"/>
      <c r="GC33639" s="300"/>
      <c r="GD33639" s="300"/>
      <c r="GE33639" s="300"/>
      <c r="GF33639" s="300"/>
      <c r="GG33639" s="300"/>
      <c r="GH33639" s="300"/>
      <c r="GI33639" s="300"/>
      <c r="GJ33639" s="300"/>
      <c r="GK33639" s="300"/>
    </row>
    <row r="33640" spans="4:193" x14ac:dyDescent="0.25">
      <c r="D33640" s="300"/>
      <c r="J33640" s="300"/>
      <c r="K33640" s="300"/>
      <c r="L33640" s="300"/>
      <c r="M33640" s="300"/>
      <c r="N33640" s="300"/>
      <c r="O33640" s="300"/>
      <c r="P33640" s="300"/>
      <c r="Q33640" s="300"/>
      <c r="R33640" s="300"/>
      <c r="S33640" s="300"/>
      <c r="T33640" s="300"/>
      <c r="U33640" s="300"/>
      <c r="V33640" s="300"/>
      <c r="W33640" s="300"/>
      <c r="X33640" s="300"/>
      <c r="Y33640" s="300"/>
      <c r="Z33640" s="300"/>
      <c r="AA33640" s="300"/>
      <c r="AB33640" s="300"/>
      <c r="AC33640" s="300"/>
      <c r="AD33640" s="300"/>
      <c r="AE33640" s="300"/>
      <c r="AF33640" s="300"/>
      <c r="AG33640" s="300"/>
      <c r="AH33640" s="300"/>
      <c r="AI33640" s="300"/>
      <c r="AJ33640" s="300"/>
      <c r="AK33640" s="300"/>
      <c r="AL33640" s="300"/>
      <c r="AM33640" s="300"/>
      <c r="AN33640" s="300"/>
      <c r="AO33640" s="300"/>
      <c r="AP33640" s="300"/>
      <c r="AQ33640" s="300"/>
      <c r="AR33640" s="300"/>
      <c r="AS33640" s="300"/>
      <c r="AT33640" s="300"/>
      <c r="AU33640" s="300"/>
      <c r="AV33640" s="300"/>
      <c r="AW33640" s="300"/>
      <c r="AX33640" s="300"/>
      <c r="AY33640" s="300"/>
      <c r="AZ33640" s="300"/>
      <c r="BA33640" s="300"/>
      <c r="BB33640" s="300"/>
      <c r="BC33640" s="300"/>
      <c r="BD33640" s="300"/>
      <c r="BE33640" s="300"/>
      <c r="BF33640" s="300"/>
      <c r="BG33640" s="300"/>
      <c r="BH33640" s="300"/>
      <c r="BI33640" s="300"/>
      <c r="BJ33640" s="300"/>
      <c r="BK33640" s="300"/>
      <c r="BL33640" s="300"/>
      <c r="BM33640" s="300"/>
      <c r="BN33640" s="300"/>
      <c r="BO33640" s="300"/>
      <c r="BP33640" s="300"/>
      <c r="BQ33640" s="300"/>
      <c r="BR33640" s="300"/>
      <c r="BS33640" s="300"/>
      <c r="BT33640" s="300"/>
      <c r="BU33640" s="300"/>
      <c r="BV33640" s="300"/>
      <c r="BW33640" s="300"/>
      <c r="BX33640" s="300"/>
      <c r="BY33640" s="300"/>
      <c r="BZ33640" s="300"/>
      <c r="CA33640" s="300"/>
      <c r="CB33640" s="300"/>
      <c r="CC33640" s="300"/>
      <c r="CD33640" s="300"/>
      <c r="CE33640" s="300"/>
      <c r="CF33640" s="300"/>
      <c r="CG33640" s="300"/>
      <c r="CH33640" s="300"/>
      <c r="CI33640" s="300"/>
      <c r="CJ33640" s="300"/>
      <c r="CK33640" s="300"/>
      <c r="CL33640" s="300"/>
      <c r="CM33640" s="300"/>
      <c r="CN33640" s="300"/>
      <c r="CO33640" s="300"/>
      <c r="CP33640" s="300"/>
      <c r="CQ33640" s="300"/>
      <c r="CR33640" s="300"/>
      <c r="CS33640" s="300"/>
      <c r="CT33640" s="300"/>
      <c r="CU33640" s="300"/>
      <c r="CV33640" s="300"/>
      <c r="CW33640" s="300"/>
      <c r="CX33640" s="300"/>
      <c r="CY33640" s="300"/>
      <c r="CZ33640" s="300"/>
      <c r="DA33640" s="300"/>
      <c r="DB33640" s="300"/>
      <c r="DC33640" s="300"/>
      <c r="DD33640" s="300"/>
      <c r="DE33640" s="300"/>
      <c r="DF33640" s="300"/>
      <c r="DG33640" s="300"/>
      <c r="DH33640" s="300"/>
      <c r="DI33640" s="300"/>
      <c r="DJ33640" s="300"/>
      <c r="DK33640" s="300"/>
      <c r="DL33640" s="300"/>
      <c r="DM33640" s="300"/>
      <c r="DN33640" s="300"/>
      <c r="DO33640" s="300"/>
      <c r="DP33640" s="300"/>
      <c r="DQ33640" s="300"/>
      <c r="DR33640" s="300"/>
      <c r="DS33640" s="300"/>
      <c r="DT33640" s="300"/>
      <c r="DU33640" s="300"/>
      <c r="DV33640" s="300"/>
      <c r="DW33640" s="300"/>
      <c r="DX33640" s="300"/>
      <c r="DY33640" s="300"/>
      <c r="DZ33640" s="300"/>
      <c r="EA33640" s="300"/>
      <c r="EB33640" s="300"/>
      <c r="EC33640" s="300"/>
      <c r="ED33640" s="300"/>
      <c r="EE33640" s="300"/>
      <c r="EF33640" s="300"/>
      <c r="EG33640" s="300"/>
      <c r="EH33640" s="300"/>
      <c r="EI33640" s="300"/>
      <c r="EJ33640" s="300"/>
      <c r="EK33640" s="300"/>
      <c r="EL33640" s="300"/>
      <c r="EM33640" s="300"/>
      <c r="EN33640" s="300"/>
      <c r="EO33640" s="300"/>
      <c r="EP33640" s="300"/>
      <c r="EQ33640" s="300"/>
      <c r="ER33640" s="300"/>
      <c r="ES33640" s="300"/>
      <c r="ET33640" s="300"/>
      <c r="EU33640" s="300"/>
      <c r="EV33640" s="300"/>
      <c r="EW33640" s="300"/>
      <c r="EX33640" s="300"/>
      <c r="EY33640" s="300"/>
      <c r="EZ33640" s="300"/>
      <c r="FA33640" s="300"/>
      <c r="FB33640" s="300"/>
      <c r="FC33640" s="300"/>
      <c r="FD33640" s="300"/>
      <c r="FE33640" s="300"/>
      <c r="FF33640" s="300"/>
      <c r="FG33640" s="300"/>
      <c r="FH33640" s="300"/>
      <c r="FI33640" s="300"/>
      <c r="FJ33640" s="300"/>
      <c r="FK33640" s="300"/>
      <c r="FL33640" s="300"/>
      <c r="FM33640" s="300"/>
      <c r="FN33640" s="300"/>
      <c r="FO33640" s="300"/>
      <c r="FP33640" s="300"/>
      <c r="FQ33640" s="300"/>
      <c r="FR33640" s="300"/>
      <c r="FS33640" s="300"/>
      <c r="FT33640" s="300"/>
      <c r="FU33640" s="300"/>
      <c r="FV33640" s="300"/>
      <c r="FW33640" s="300"/>
      <c r="FX33640" s="300"/>
      <c r="FY33640" s="300"/>
      <c r="FZ33640" s="300"/>
      <c r="GA33640" s="300"/>
      <c r="GB33640" s="300"/>
      <c r="GC33640" s="300"/>
      <c r="GD33640" s="300"/>
      <c r="GE33640" s="300"/>
      <c r="GF33640" s="300"/>
      <c r="GG33640" s="300"/>
      <c r="GH33640" s="300"/>
      <c r="GI33640" s="300"/>
      <c r="GJ33640" s="300"/>
      <c r="GK33640" s="300"/>
    </row>
    <row r="33641" spans="4:193" x14ac:dyDescent="0.25">
      <c r="D33641" s="300"/>
      <c r="J33641" s="300"/>
      <c r="K33641" s="300"/>
      <c r="L33641" s="300"/>
      <c r="M33641" s="300"/>
      <c r="N33641" s="300"/>
      <c r="O33641" s="300"/>
      <c r="P33641" s="300"/>
      <c r="Q33641" s="300"/>
      <c r="R33641" s="300"/>
      <c r="S33641" s="300"/>
      <c r="T33641" s="300"/>
      <c r="U33641" s="300"/>
      <c r="V33641" s="300"/>
      <c r="W33641" s="300"/>
      <c r="X33641" s="300"/>
      <c r="Y33641" s="300"/>
      <c r="Z33641" s="300"/>
      <c r="AA33641" s="300"/>
      <c r="AB33641" s="300"/>
      <c r="AC33641" s="300"/>
      <c r="AD33641" s="300"/>
      <c r="AE33641" s="300"/>
      <c r="AF33641" s="300"/>
      <c r="AG33641" s="300"/>
      <c r="AH33641" s="300"/>
      <c r="AI33641" s="300"/>
      <c r="AJ33641" s="300"/>
      <c r="AK33641" s="300"/>
      <c r="AL33641" s="300"/>
      <c r="AM33641" s="300"/>
      <c r="AN33641" s="300"/>
      <c r="AO33641" s="300"/>
      <c r="AP33641" s="300"/>
      <c r="AQ33641" s="300"/>
      <c r="AR33641" s="300"/>
      <c r="AS33641" s="300"/>
      <c r="AT33641" s="300"/>
      <c r="AU33641" s="300"/>
      <c r="AV33641" s="300"/>
      <c r="AW33641" s="300"/>
      <c r="AX33641" s="300"/>
      <c r="AY33641" s="300"/>
      <c r="AZ33641" s="300"/>
      <c r="BA33641" s="300"/>
      <c r="BB33641" s="300"/>
      <c r="BC33641" s="300"/>
      <c r="BD33641" s="300"/>
      <c r="BE33641" s="300"/>
      <c r="BF33641" s="300"/>
      <c r="BG33641" s="300"/>
      <c r="BH33641" s="300"/>
      <c r="BI33641" s="300"/>
      <c r="BJ33641" s="300"/>
      <c r="BK33641" s="300"/>
      <c r="BL33641" s="300"/>
      <c r="BM33641" s="300"/>
      <c r="BN33641" s="300"/>
      <c r="BO33641" s="300"/>
      <c r="BP33641" s="300"/>
      <c r="BQ33641" s="300"/>
      <c r="BR33641" s="300"/>
      <c r="BS33641" s="300"/>
      <c r="BT33641" s="300"/>
      <c r="BU33641" s="300"/>
      <c r="BV33641" s="300"/>
      <c r="BW33641" s="300"/>
      <c r="BX33641" s="300"/>
      <c r="BY33641" s="300"/>
      <c r="BZ33641" s="300"/>
      <c r="CA33641" s="300"/>
      <c r="CB33641" s="300"/>
      <c r="CC33641" s="300"/>
      <c r="CD33641" s="300"/>
      <c r="CE33641" s="300"/>
      <c r="CF33641" s="300"/>
      <c r="CG33641" s="300"/>
      <c r="CH33641" s="300"/>
      <c r="CI33641" s="300"/>
      <c r="CJ33641" s="300"/>
      <c r="CK33641" s="300"/>
      <c r="CL33641" s="300"/>
      <c r="CM33641" s="300"/>
      <c r="CN33641" s="300"/>
      <c r="CO33641" s="300"/>
      <c r="CP33641" s="300"/>
      <c r="CQ33641" s="300"/>
      <c r="CR33641" s="300"/>
      <c r="CS33641" s="300"/>
      <c r="CT33641" s="300"/>
      <c r="CU33641" s="300"/>
      <c r="CV33641" s="300"/>
      <c r="CW33641" s="300"/>
      <c r="CX33641" s="300"/>
      <c r="CY33641" s="300"/>
      <c r="CZ33641" s="300"/>
      <c r="DA33641" s="300"/>
      <c r="DB33641" s="300"/>
      <c r="DC33641" s="300"/>
      <c r="DD33641" s="300"/>
      <c r="DE33641" s="300"/>
      <c r="DF33641" s="300"/>
      <c r="DG33641" s="300"/>
      <c r="DH33641" s="300"/>
      <c r="DI33641" s="300"/>
      <c r="DJ33641" s="300"/>
      <c r="DK33641" s="300"/>
      <c r="DL33641" s="300"/>
      <c r="DM33641" s="300"/>
      <c r="DN33641" s="300"/>
      <c r="DO33641" s="300"/>
      <c r="DP33641" s="300"/>
      <c r="DQ33641" s="300"/>
      <c r="DR33641" s="300"/>
      <c r="DS33641" s="300"/>
      <c r="DT33641" s="300"/>
      <c r="DU33641" s="300"/>
      <c r="DV33641" s="300"/>
      <c r="DW33641" s="300"/>
      <c r="DX33641" s="300"/>
      <c r="DY33641" s="300"/>
      <c r="DZ33641" s="300"/>
      <c r="EA33641" s="300"/>
      <c r="EB33641" s="300"/>
      <c r="EC33641" s="300"/>
      <c r="ED33641" s="300"/>
      <c r="EE33641" s="300"/>
      <c r="EF33641" s="300"/>
      <c r="EG33641" s="300"/>
      <c r="EH33641" s="300"/>
      <c r="EI33641" s="300"/>
      <c r="EJ33641" s="300"/>
      <c r="EK33641" s="300"/>
      <c r="EL33641" s="300"/>
      <c r="EM33641" s="300"/>
      <c r="EN33641" s="300"/>
      <c r="EO33641" s="300"/>
      <c r="EP33641" s="300"/>
      <c r="EQ33641" s="300"/>
      <c r="ER33641" s="300"/>
      <c r="ES33641" s="300"/>
      <c r="ET33641" s="300"/>
      <c r="EU33641" s="300"/>
      <c r="EV33641" s="300"/>
      <c r="EW33641" s="300"/>
      <c r="EX33641" s="300"/>
      <c r="EY33641" s="300"/>
      <c r="EZ33641" s="300"/>
      <c r="FA33641" s="300"/>
      <c r="FB33641" s="300"/>
      <c r="FC33641" s="300"/>
      <c r="FD33641" s="300"/>
      <c r="FE33641" s="300"/>
      <c r="FF33641" s="300"/>
      <c r="FG33641" s="300"/>
      <c r="FH33641" s="300"/>
      <c r="FI33641" s="300"/>
      <c r="FJ33641" s="300"/>
      <c r="FK33641" s="300"/>
      <c r="FL33641" s="300"/>
      <c r="FM33641" s="300"/>
      <c r="FN33641" s="300"/>
      <c r="FO33641" s="300"/>
      <c r="FP33641" s="300"/>
      <c r="FQ33641" s="300"/>
      <c r="FR33641" s="300"/>
      <c r="FS33641" s="300"/>
      <c r="FT33641" s="300"/>
      <c r="FU33641" s="300"/>
      <c r="FV33641" s="300"/>
      <c r="FW33641" s="300"/>
      <c r="FX33641" s="300"/>
      <c r="FY33641" s="300"/>
      <c r="FZ33641" s="300"/>
      <c r="GA33641" s="300"/>
      <c r="GB33641" s="300"/>
      <c r="GC33641" s="300"/>
      <c r="GD33641" s="300"/>
      <c r="GE33641" s="300"/>
      <c r="GF33641" s="300"/>
      <c r="GG33641" s="300"/>
      <c r="GH33641" s="300"/>
      <c r="GI33641" s="300"/>
      <c r="GJ33641" s="300"/>
      <c r="GK33641" s="300"/>
    </row>
    <row r="33642" spans="4:193" x14ac:dyDescent="0.25">
      <c r="D33642" s="300"/>
      <c r="J33642" s="300"/>
      <c r="K33642" s="300"/>
      <c r="L33642" s="300"/>
      <c r="M33642" s="300"/>
      <c r="N33642" s="300"/>
      <c r="O33642" s="300"/>
      <c r="P33642" s="300"/>
      <c r="Q33642" s="300"/>
      <c r="R33642" s="300"/>
      <c r="S33642" s="300"/>
      <c r="T33642" s="300"/>
      <c r="U33642" s="300"/>
      <c r="V33642" s="300"/>
      <c r="W33642" s="300"/>
      <c r="X33642" s="300"/>
      <c r="Y33642" s="300"/>
      <c r="Z33642" s="300"/>
      <c r="AA33642" s="300"/>
      <c r="AB33642" s="300"/>
      <c r="AC33642" s="300"/>
      <c r="AD33642" s="300"/>
      <c r="AE33642" s="300"/>
      <c r="AF33642" s="300"/>
      <c r="AG33642" s="300"/>
      <c r="AH33642" s="300"/>
      <c r="AI33642" s="300"/>
      <c r="AJ33642" s="300"/>
      <c r="AK33642" s="300"/>
      <c r="AL33642" s="300"/>
      <c r="AM33642" s="300"/>
      <c r="AN33642" s="300"/>
      <c r="AO33642" s="300"/>
      <c r="AP33642" s="300"/>
      <c r="AQ33642" s="300"/>
      <c r="AR33642" s="300"/>
      <c r="AS33642" s="300"/>
      <c r="AT33642" s="300"/>
      <c r="AU33642" s="300"/>
      <c r="AV33642" s="300"/>
      <c r="AW33642" s="300"/>
      <c r="AX33642" s="300"/>
      <c r="AY33642" s="300"/>
      <c r="AZ33642" s="300"/>
      <c r="BA33642" s="300"/>
      <c r="BB33642" s="300"/>
      <c r="BC33642" s="300"/>
      <c r="BD33642" s="300"/>
      <c r="BE33642" s="300"/>
      <c r="BF33642" s="300"/>
      <c r="BG33642" s="300"/>
      <c r="BH33642" s="300"/>
      <c r="BI33642" s="300"/>
      <c r="BJ33642" s="300"/>
      <c r="BK33642" s="300"/>
      <c r="BL33642" s="300"/>
      <c r="BM33642" s="300"/>
      <c r="BN33642" s="300"/>
      <c r="BO33642" s="300"/>
      <c r="BP33642" s="300"/>
      <c r="BQ33642" s="300"/>
      <c r="BR33642" s="300"/>
      <c r="BS33642" s="300"/>
      <c r="BT33642" s="300"/>
      <c r="BU33642" s="300"/>
      <c r="BV33642" s="300"/>
      <c r="BW33642" s="300"/>
      <c r="BX33642" s="300"/>
      <c r="BY33642" s="300"/>
      <c r="BZ33642" s="300"/>
      <c r="CA33642" s="300"/>
      <c r="CB33642" s="300"/>
      <c r="CC33642" s="300"/>
      <c r="CD33642" s="300"/>
      <c r="CE33642" s="300"/>
      <c r="CF33642" s="300"/>
      <c r="CG33642" s="300"/>
      <c r="CH33642" s="300"/>
      <c r="CI33642" s="300"/>
      <c r="CJ33642" s="300"/>
      <c r="CK33642" s="300"/>
      <c r="CL33642" s="300"/>
      <c r="CM33642" s="300"/>
      <c r="CN33642" s="300"/>
      <c r="CO33642" s="300"/>
      <c r="CP33642" s="300"/>
      <c r="CQ33642" s="300"/>
      <c r="CR33642" s="300"/>
      <c r="CS33642" s="300"/>
      <c r="CT33642" s="300"/>
      <c r="CU33642" s="300"/>
      <c r="CV33642" s="300"/>
      <c r="CW33642" s="300"/>
      <c r="CX33642" s="300"/>
      <c r="CY33642" s="300"/>
      <c r="CZ33642" s="300"/>
      <c r="DA33642" s="300"/>
      <c r="DB33642" s="300"/>
      <c r="DC33642" s="300"/>
      <c r="DD33642" s="300"/>
      <c r="DE33642" s="300"/>
      <c r="DF33642" s="300"/>
      <c r="DG33642" s="300"/>
      <c r="DH33642" s="300"/>
      <c r="DI33642" s="300"/>
      <c r="DJ33642" s="300"/>
      <c r="DK33642" s="300"/>
      <c r="DL33642" s="300"/>
      <c r="DM33642" s="300"/>
      <c r="DN33642" s="300"/>
      <c r="DO33642" s="300"/>
      <c r="DP33642" s="300"/>
      <c r="DQ33642" s="300"/>
      <c r="DR33642" s="300"/>
      <c r="DS33642" s="300"/>
      <c r="DT33642" s="300"/>
      <c r="DU33642" s="300"/>
      <c r="DV33642" s="300"/>
      <c r="DW33642" s="300"/>
      <c r="DX33642" s="300"/>
      <c r="DY33642" s="300"/>
      <c r="DZ33642" s="300"/>
      <c r="EA33642" s="300"/>
      <c r="EB33642" s="300"/>
      <c r="EC33642" s="300"/>
      <c r="ED33642" s="300"/>
      <c r="EE33642" s="300"/>
      <c r="EF33642" s="300"/>
      <c r="EG33642" s="300"/>
      <c r="EH33642" s="300"/>
      <c r="EI33642" s="300"/>
      <c r="EJ33642" s="300"/>
      <c r="EK33642" s="300"/>
      <c r="EL33642" s="300"/>
      <c r="EM33642" s="300"/>
      <c r="EN33642" s="300"/>
      <c r="EO33642" s="300"/>
      <c r="EP33642" s="300"/>
      <c r="EQ33642" s="300"/>
      <c r="ER33642" s="300"/>
      <c r="ES33642" s="300"/>
      <c r="ET33642" s="300"/>
      <c r="EU33642" s="300"/>
      <c r="EV33642" s="300"/>
      <c r="EW33642" s="300"/>
      <c r="EX33642" s="300"/>
      <c r="EY33642" s="300"/>
      <c r="EZ33642" s="300"/>
      <c r="FA33642" s="300"/>
      <c r="FB33642" s="300"/>
      <c r="FC33642" s="300"/>
      <c r="FD33642" s="300"/>
      <c r="FE33642" s="300"/>
      <c r="FF33642" s="300"/>
      <c r="FG33642" s="300"/>
      <c r="FH33642" s="300"/>
      <c r="FI33642" s="300"/>
      <c r="FJ33642" s="300"/>
      <c r="FK33642" s="300"/>
      <c r="FL33642" s="300"/>
      <c r="FM33642" s="300"/>
      <c r="FN33642" s="300"/>
      <c r="FO33642" s="300"/>
      <c r="FP33642" s="300"/>
      <c r="FQ33642" s="300"/>
      <c r="FR33642" s="300"/>
      <c r="FS33642" s="300"/>
      <c r="FT33642" s="300"/>
      <c r="FU33642" s="300"/>
      <c r="FV33642" s="300"/>
      <c r="FW33642" s="300"/>
      <c r="FX33642" s="300"/>
      <c r="FY33642" s="300"/>
      <c r="FZ33642" s="300"/>
      <c r="GA33642" s="300"/>
      <c r="GB33642" s="300"/>
      <c r="GC33642" s="300"/>
      <c r="GD33642" s="300"/>
      <c r="GE33642" s="300"/>
      <c r="GF33642" s="300"/>
      <c r="GG33642" s="300"/>
      <c r="GH33642" s="300"/>
      <c r="GI33642" s="300"/>
      <c r="GJ33642" s="300"/>
      <c r="GK33642" s="300"/>
    </row>
    <row r="33643" spans="4:193" x14ac:dyDescent="0.25">
      <c r="D33643" s="300"/>
      <c r="J33643" s="300"/>
      <c r="K33643" s="300"/>
      <c r="L33643" s="300"/>
      <c r="M33643" s="300"/>
      <c r="N33643" s="300"/>
      <c r="O33643" s="300"/>
      <c r="P33643" s="300"/>
      <c r="Q33643" s="300"/>
      <c r="R33643" s="300"/>
      <c r="S33643" s="300"/>
      <c r="T33643" s="300"/>
      <c r="U33643" s="300"/>
      <c r="V33643" s="300"/>
      <c r="W33643" s="300"/>
      <c r="X33643" s="300"/>
      <c r="Y33643" s="300"/>
      <c r="Z33643" s="300"/>
      <c r="AA33643" s="300"/>
      <c r="AB33643" s="300"/>
      <c r="AC33643" s="300"/>
      <c r="AD33643" s="300"/>
      <c r="AE33643" s="300"/>
      <c r="AF33643" s="300"/>
      <c r="AG33643" s="300"/>
      <c r="AH33643" s="300"/>
      <c r="AI33643" s="300"/>
      <c r="AJ33643" s="300"/>
      <c r="AK33643" s="300"/>
      <c r="AL33643" s="300"/>
      <c r="AM33643" s="300"/>
      <c r="AN33643" s="300"/>
      <c r="AO33643" s="300"/>
      <c r="AP33643" s="300"/>
      <c r="AQ33643" s="300"/>
      <c r="AR33643" s="300"/>
      <c r="AS33643" s="300"/>
      <c r="AT33643" s="300"/>
      <c r="AU33643" s="300"/>
      <c r="AV33643" s="300"/>
      <c r="AW33643" s="300"/>
      <c r="AX33643" s="300"/>
      <c r="AY33643" s="300"/>
      <c r="AZ33643" s="300"/>
      <c r="BA33643" s="300"/>
      <c r="BB33643" s="300"/>
      <c r="BC33643" s="300"/>
      <c r="BD33643" s="300"/>
      <c r="BE33643" s="300"/>
      <c r="BF33643" s="300"/>
      <c r="BG33643" s="300"/>
      <c r="BH33643" s="300"/>
      <c r="BI33643" s="300"/>
      <c r="BJ33643" s="300"/>
      <c r="BK33643" s="300"/>
      <c r="BL33643" s="300"/>
      <c r="BM33643" s="300"/>
      <c r="BN33643" s="300"/>
      <c r="BO33643" s="300"/>
      <c r="BP33643" s="300"/>
      <c r="BQ33643" s="300"/>
      <c r="BR33643" s="300"/>
      <c r="BS33643" s="300"/>
      <c r="BT33643" s="300"/>
      <c r="BU33643" s="300"/>
      <c r="BV33643" s="300"/>
      <c r="BW33643" s="300"/>
      <c r="BX33643" s="300"/>
      <c r="BY33643" s="300"/>
      <c r="BZ33643" s="300"/>
      <c r="CA33643" s="300"/>
      <c r="CB33643" s="300"/>
      <c r="CC33643" s="300"/>
      <c r="CD33643" s="300"/>
      <c r="CE33643" s="300"/>
      <c r="CF33643" s="300"/>
      <c r="CG33643" s="300"/>
      <c r="CH33643" s="300"/>
      <c r="CI33643" s="300"/>
      <c r="CJ33643" s="300"/>
      <c r="CK33643" s="300"/>
      <c r="CL33643" s="300"/>
      <c r="CM33643" s="300"/>
      <c r="CN33643" s="300"/>
      <c r="CO33643" s="300"/>
      <c r="CP33643" s="300"/>
      <c r="CQ33643" s="300"/>
      <c r="CR33643" s="300"/>
      <c r="CS33643" s="300"/>
      <c r="CT33643" s="300"/>
      <c r="CU33643" s="300"/>
      <c r="CV33643" s="300"/>
      <c r="CW33643" s="300"/>
      <c r="CX33643" s="300"/>
      <c r="CY33643" s="300"/>
      <c r="CZ33643" s="300"/>
      <c r="DA33643" s="300"/>
      <c r="DB33643" s="300"/>
      <c r="DC33643" s="300"/>
      <c r="DD33643" s="300"/>
      <c r="DE33643" s="300"/>
      <c r="DF33643" s="300"/>
      <c r="DG33643" s="300"/>
      <c r="DH33643" s="300"/>
      <c r="DI33643" s="300"/>
      <c r="DJ33643" s="300"/>
      <c r="DK33643" s="300"/>
      <c r="DL33643" s="300"/>
      <c r="DM33643" s="300"/>
      <c r="DN33643" s="300"/>
      <c r="DO33643" s="300"/>
      <c r="DP33643" s="300"/>
      <c r="DQ33643" s="300"/>
      <c r="DR33643" s="300"/>
      <c r="DS33643" s="300"/>
      <c r="DT33643" s="300"/>
      <c r="DU33643" s="300"/>
      <c r="DV33643" s="300"/>
      <c r="DW33643" s="300"/>
      <c r="DX33643" s="300"/>
      <c r="DY33643" s="300"/>
      <c r="DZ33643" s="300"/>
      <c r="EA33643" s="300"/>
      <c r="EB33643" s="300"/>
      <c r="EC33643" s="300"/>
      <c r="ED33643" s="300"/>
      <c r="EE33643" s="300"/>
      <c r="EF33643" s="300"/>
      <c r="EG33643" s="300"/>
      <c r="EH33643" s="300"/>
      <c r="EI33643" s="300"/>
      <c r="EJ33643" s="300"/>
      <c r="EK33643" s="300"/>
      <c r="EL33643" s="300"/>
      <c r="EM33643" s="300"/>
      <c r="EN33643" s="300"/>
      <c r="EO33643" s="300"/>
      <c r="EP33643" s="300"/>
      <c r="EQ33643" s="300"/>
      <c r="ER33643" s="300"/>
      <c r="ES33643" s="300"/>
      <c r="ET33643" s="300"/>
      <c r="EU33643" s="300"/>
      <c r="EV33643" s="300"/>
      <c r="EW33643" s="300"/>
      <c r="EX33643" s="300"/>
      <c r="EY33643" s="300"/>
      <c r="EZ33643" s="300"/>
      <c r="FA33643" s="300"/>
      <c r="FB33643" s="300"/>
      <c r="FC33643" s="300"/>
      <c r="FD33643" s="300"/>
      <c r="FE33643" s="300"/>
      <c r="FF33643" s="300"/>
      <c r="FG33643" s="300"/>
      <c r="FH33643" s="300"/>
      <c r="FI33643" s="300"/>
      <c r="FJ33643" s="300"/>
      <c r="FK33643" s="300"/>
      <c r="FL33643" s="300"/>
      <c r="FM33643" s="300"/>
      <c r="FN33643" s="300"/>
      <c r="FO33643" s="300"/>
      <c r="FP33643" s="300"/>
      <c r="FQ33643" s="300"/>
      <c r="FR33643" s="300"/>
      <c r="FS33643" s="300"/>
      <c r="FT33643" s="300"/>
      <c r="FU33643" s="300"/>
      <c r="FV33643" s="300"/>
      <c r="FW33643" s="300"/>
      <c r="FX33643" s="300"/>
      <c r="FY33643" s="300"/>
      <c r="FZ33643" s="300"/>
      <c r="GA33643" s="300"/>
      <c r="GB33643" s="300"/>
      <c r="GC33643" s="300"/>
      <c r="GD33643" s="300"/>
      <c r="GE33643" s="300"/>
      <c r="GF33643" s="300"/>
      <c r="GG33643" s="300"/>
      <c r="GH33643" s="300"/>
      <c r="GI33643" s="300"/>
      <c r="GJ33643" s="300"/>
      <c r="GK33643" s="300"/>
    </row>
    <row r="33644" spans="4:193" x14ac:dyDescent="0.25">
      <c r="D33644" s="300"/>
      <c r="J33644" s="300"/>
      <c r="K33644" s="300"/>
      <c r="L33644" s="300"/>
      <c r="M33644" s="300"/>
      <c r="N33644" s="300"/>
      <c r="O33644" s="300"/>
      <c r="P33644" s="300"/>
      <c r="Q33644" s="300"/>
      <c r="R33644" s="300"/>
      <c r="S33644" s="300"/>
      <c r="T33644" s="300"/>
      <c r="U33644" s="300"/>
      <c r="V33644" s="300"/>
      <c r="W33644" s="300"/>
      <c r="X33644" s="300"/>
      <c r="Y33644" s="300"/>
      <c r="Z33644" s="300"/>
      <c r="AA33644" s="300"/>
      <c r="AB33644" s="300"/>
      <c r="AC33644" s="300"/>
      <c r="AD33644" s="300"/>
      <c r="AE33644" s="300"/>
      <c r="AF33644" s="300"/>
      <c r="AG33644" s="300"/>
      <c r="AH33644" s="300"/>
      <c r="AI33644" s="300"/>
      <c r="AJ33644" s="300"/>
      <c r="AK33644" s="300"/>
      <c r="AL33644" s="300"/>
      <c r="AM33644" s="300"/>
      <c r="AN33644" s="300"/>
      <c r="AO33644" s="300"/>
      <c r="AP33644" s="300"/>
      <c r="AQ33644" s="300"/>
      <c r="AR33644" s="300"/>
      <c r="AS33644" s="300"/>
      <c r="AT33644" s="300"/>
      <c r="AU33644" s="300"/>
      <c r="AV33644" s="300"/>
      <c r="AW33644" s="300"/>
      <c r="AX33644" s="300"/>
      <c r="AY33644" s="300"/>
      <c r="AZ33644" s="300"/>
      <c r="BA33644" s="300"/>
      <c r="BB33644" s="300"/>
      <c r="BC33644" s="300"/>
      <c r="BD33644" s="300"/>
      <c r="BE33644" s="300"/>
      <c r="BF33644" s="300"/>
      <c r="BG33644" s="300"/>
      <c r="BH33644" s="300"/>
      <c r="BI33644" s="300"/>
      <c r="BJ33644" s="300"/>
      <c r="BK33644" s="300"/>
      <c r="BL33644" s="300"/>
      <c r="BM33644" s="300"/>
      <c r="BN33644" s="300"/>
      <c r="BO33644" s="300"/>
      <c r="BP33644" s="300"/>
      <c r="BQ33644" s="300"/>
      <c r="BR33644" s="300"/>
      <c r="BS33644" s="300"/>
      <c r="BT33644" s="300"/>
      <c r="BU33644" s="300"/>
      <c r="BV33644" s="300"/>
      <c r="BW33644" s="300"/>
      <c r="BX33644" s="300"/>
      <c r="BY33644" s="300"/>
      <c r="BZ33644" s="300"/>
      <c r="CA33644" s="300"/>
      <c r="CB33644" s="300"/>
      <c r="CC33644" s="300"/>
      <c r="CD33644" s="300"/>
      <c r="CE33644" s="300"/>
      <c r="CF33644" s="300"/>
      <c r="CG33644" s="300"/>
      <c r="CH33644" s="300"/>
      <c r="CI33644" s="300"/>
      <c r="CJ33644" s="300"/>
      <c r="CK33644" s="300"/>
      <c r="CL33644" s="300"/>
      <c r="CM33644" s="300"/>
      <c r="CN33644" s="300"/>
      <c r="CO33644" s="300"/>
      <c r="CP33644" s="300"/>
      <c r="CQ33644" s="300"/>
      <c r="CR33644" s="300"/>
      <c r="CS33644" s="300"/>
      <c r="CT33644" s="300"/>
      <c r="CU33644" s="300"/>
      <c r="CV33644" s="300"/>
      <c r="CW33644" s="300"/>
      <c r="CX33644" s="300"/>
      <c r="CY33644" s="300"/>
      <c r="CZ33644" s="300"/>
      <c r="DA33644" s="300"/>
      <c r="DB33644" s="300"/>
      <c r="DC33644" s="300"/>
      <c r="DD33644" s="300"/>
      <c r="DE33644" s="300"/>
      <c r="DF33644" s="300"/>
      <c r="DG33644" s="300"/>
      <c r="DH33644" s="300"/>
      <c r="DI33644" s="300"/>
      <c r="DJ33644" s="300"/>
      <c r="DK33644" s="300"/>
      <c r="DL33644" s="300"/>
      <c r="DM33644" s="300"/>
      <c r="DN33644" s="300"/>
      <c r="DO33644" s="300"/>
      <c r="DP33644" s="300"/>
      <c r="DQ33644" s="300"/>
      <c r="DR33644" s="300"/>
      <c r="DS33644" s="300"/>
      <c r="DT33644" s="300"/>
      <c r="DU33644" s="300"/>
      <c r="DV33644" s="300"/>
      <c r="DW33644" s="300"/>
      <c r="DX33644" s="300"/>
      <c r="DY33644" s="300"/>
      <c r="DZ33644" s="300"/>
      <c r="EA33644" s="300"/>
      <c r="EB33644" s="300"/>
      <c r="EC33644" s="300"/>
      <c r="ED33644" s="300"/>
      <c r="EE33644" s="300"/>
      <c r="EF33644" s="300"/>
      <c r="EG33644" s="300"/>
      <c r="EH33644" s="300"/>
      <c r="EI33644" s="300"/>
      <c r="EJ33644" s="300"/>
      <c r="EK33644" s="300"/>
      <c r="EL33644" s="300"/>
      <c r="EM33644" s="300"/>
      <c r="EN33644" s="300"/>
      <c r="EO33644" s="300"/>
      <c r="EP33644" s="300"/>
      <c r="EQ33644" s="300"/>
      <c r="ER33644" s="300"/>
      <c r="ES33644" s="300"/>
      <c r="ET33644" s="300"/>
      <c r="EU33644" s="300"/>
      <c r="EV33644" s="300"/>
      <c r="EW33644" s="300"/>
      <c r="EX33644" s="300"/>
      <c r="EY33644" s="300"/>
      <c r="EZ33644" s="300"/>
      <c r="FA33644" s="300"/>
      <c r="FB33644" s="300"/>
      <c r="FC33644" s="300"/>
      <c r="FD33644" s="300"/>
      <c r="FE33644" s="300"/>
      <c r="FF33644" s="300"/>
      <c r="FG33644" s="300"/>
      <c r="FH33644" s="300"/>
      <c r="FI33644" s="300"/>
      <c r="FJ33644" s="300"/>
      <c r="FK33644" s="300"/>
      <c r="FL33644" s="300"/>
      <c r="FM33644" s="300"/>
      <c r="FN33644" s="300"/>
      <c r="FO33644" s="300"/>
      <c r="FP33644" s="300"/>
      <c r="FQ33644" s="300"/>
      <c r="FR33644" s="300"/>
      <c r="FS33644" s="300"/>
      <c r="FT33644" s="300"/>
      <c r="FU33644" s="300"/>
      <c r="FV33644" s="300"/>
      <c r="FW33644" s="300"/>
      <c r="FX33644" s="300"/>
      <c r="FY33644" s="300"/>
      <c r="FZ33644" s="300"/>
      <c r="GA33644" s="300"/>
      <c r="GB33644" s="300"/>
      <c r="GC33644" s="300"/>
      <c r="GD33644" s="300"/>
      <c r="GE33644" s="300"/>
      <c r="GF33644" s="300"/>
      <c r="GG33644" s="300"/>
      <c r="GH33644" s="300"/>
      <c r="GI33644" s="300"/>
      <c r="GJ33644" s="300"/>
      <c r="GK33644" s="300"/>
    </row>
    <row r="33645" spans="4:193" x14ac:dyDescent="0.25">
      <c r="D33645" s="300"/>
      <c r="J33645" s="300"/>
      <c r="K33645" s="300"/>
      <c r="L33645" s="300"/>
      <c r="M33645" s="300"/>
      <c r="N33645" s="300"/>
      <c r="O33645" s="300"/>
      <c r="P33645" s="300"/>
      <c r="Q33645" s="300"/>
      <c r="R33645" s="300"/>
      <c r="S33645" s="300"/>
      <c r="T33645" s="300"/>
      <c r="U33645" s="300"/>
      <c r="V33645" s="300"/>
      <c r="W33645" s="300"/>
      <c r="X33645" s="300"/>
      <c r="Y33645" s="300"/>
      <c r="Z33645" s="300"/>
      <c r="AA33645" s="300"/>
      <c r="AB33645" s="300"/>
      <c r="AC33645" s="300"/>
      <c r="AD33645" s="300"/>
      <c r="AE33645" s="300"/>
      <c r="AF33645" s="300"/>
      <c r="AG33645" s="300"/>
      <c r="AH33645" s="300"/>
      <c r="AI33645" s="300"/>
      <c r="AJ33645" s="300"/>
      <c r="AK33645" s="300"/>
      <c r="AL33645" s="300"/>
      <c r="AM33645" s="300"/>
      <c r="AN33645" s="300"/>
      <c r="AO33645" s="300"/>
      <c r="AP33645" s="300"/>
      <c r="AQ33645" s="300"/>
      <c r="AR33645" s="300"/>
      <c r="AS33645" s="300"/>
      <c r="AT33645" s="300"/>
      <c r="AU33645" s="300"/>
      <c r="AV33645" s="300"/>
      <c r="AW33645" s="300"/>
      <c r="AX33645" s="300"/>
      <c r="AY33645" s="300"/>
      <c r="AZ33645" s="300"/>
      <c r="BA33645" s="300"/>
      <c r="BB33645" s="300"/>
      <c r="BC33645" s="300"/>
      <c r="BD33645" s="300"/>
      <c r="BE33645" s="300"/>
      <c r="BF33645" s="300"/>
      <c r="BG33645" s="300"/>
      <c r="BH33645" s="300"/>
      <c r="BI33645" s="300"/>
      <c r="BJ33645" s="300"/>
      <c r="BK33645" s="300"/>
      <c r="BL33645" s="300"/>
      <c r="BM33645" s="300"/>
      <c r="BN33645" s="300"/>
      <c r="BO33645" s="300"/>
      <c r="BP33645" s="300"/>
      <c r="BQ33645" s="300"/>
      <c r="BR33645" s="300"/>
      <c r="BS33645" s="300"/>
      <c r="BT33645" s="300"/>
      <c r="BU33645" s="300"/>
      <c r="BV33645" s="300"/>
      <c r="BW33645" s="300"/>
      <c r="BX33645" s="300"/>
      <c r="BY33645" s="300"/>
      <c r="BZ33645" s="300"/>
      <c r="CA33645" s="300"/>
      <c r="CB33645" s="300"/>
      <c r="CC33645" s="300"/>
      <c r="CD33645" s="300"/>
      <c r="CE33645" s="300"/>
      <c r="CF33645" s="300"/>
      <c r="CG33645" s="300"/>
      <c r="CH33645" s="300"/>
      <c r="CI33645" s="300"/>
      <c r="CJ33645" s="300"/>
      <c r="CK33645" s="300"/>
      <c r="CL33645" s="300"/>
      <c r="CM33645" s="300"/>
      <c r="CN33645" s="300"/>
      <c r="CO33645" s="300"/>
      <c r="CP33645" s="300"/>
      <c r="CQ33645" s="300"/>
      <c r="CR33645" s="300"/>
      <c r="CS33645" s="300"/>
      <c r="CT33645" s="300"/>
      <c r="CU33645" s="300"/>
      <c r="CV33645" s="300"/>
      <c r="CW33645" s="300"/>
      <c r="CX33645" s="300"/>
      <c r="CY33645" s="300"/>
      <c r="CZ33645" s="300"/>
      <c r="DA33645" s="300"/>
      <c r="DB33645" s="300"/>
      <c r="DC33645" s="300"/>
      <c r="DD33645" s="300"/>
      <c r="DE33645" s="300"/>
      <c r="DF33645" s="300"/>
      <c r="DG33645" s="300"/>
      <c r="DH33645" s="300"/>
      <c r="DI33645" s="300"/>
      <c r="DJ33645" s="300"/>
      <c r="DK33645" s="300"/>
      <c r="DL33645" s="300"/>
      <c r="DM33645" s="300"/>
      <c r="DN33645" s="300"/>
      <c r="DO33645" s="300"/>
      <c r="DP33645" s="300"/>
      <c r="DQ33645" s="300"/>
      <c r="DR33645" s="300"/>
      <c r="DS33645" s="300"/>
      <c r="DT33645" s="300"/>
      <c r="DU33645" s="300"/>
      <c r="DV33645" s="300"/>
      <c r="DW33645" s="300"/>
      <c r="DX33645" s="300"/>
      <c r="DY33645" s="300"/>
      <c r="DZ33645" s="300"/>
      <c r="EA33645" s="300"/>
      <c r="EB33645" s="300"/>
      <c r="EC33645" s="300"/>
      <c r="ED33645" s="300"/>
      <c r="EE33645" s="300"/>
      <c r="EF33645" s="300"/>
      <c r="EG33645" s="300"/>
      <c r="EH33645" s="300"/>
      <c r="EI33645" s="300"/>
      <c r="EJ33645" s="300"/>
      <c r="EK33645" s="300"/>
      <c r="EL33645" s="300"/>
      <c r="EM33645" s="300"/>
      <c r="EN33645" s="300"/>
      <c r="EO33645" s="300"/>
      <c r="EP33645" s="300"/>
      <c r="EQ33645" s="300"/>
      <c r="ER33645" s="300"/>
      <c r="ES33645" s="300"/>
      <c r="ET33645" s="300"/>
      <c r="EU33645" s="300"/>
      <c r="EV33645" s="300"/>
      <c r="EW33645" s="300"/>
      <c r="EX33645" s="300"/>
      <c r="EY33645" s="300"/>
      <c r="EZ33645" s="300"/>
      <c r="FA33645" s="300"/>
      <c r="FB33645" s="300"/>
      <c r="FC33645" s="300"/>
      <c r="FD33645" s="300"/>
      <c r="FE33645" s="300"/>
      <c r="FF33645" s="300"/>
      <c r="FG33645" s="300"/>
      <c r="FH33645" s="300"/>
      <c r="FI33645" s="300"/>
      <c r="FJ33645" s="300"/>
      <c r="FK33645" s="300"/>
      <c r="FL33645" s="300"/>
      <c r="FM33645" s="300"/>
      <c r="FN33645" s="300"/>
      <c r="FO33645" s="300"/>
      <c r="FP33645" s="300"/>
      <c r="FQ33645" s="300"/>
      <c r="FR33645" s="300"/>
      <c r="FS33645" s="300"/>
      <c r="FT33645" s="300"/>
      <c r="FU33645" s="300"/>
      <c r="FV33645" s="300"/>
      <c r="FW33645" s="300"/>
      <c r="FX33645" s="300"/>
      <c r="FY33645" s="300"/>
      <c r="FZ33645" s="300"/>
      <c r="GA33645" s="300"/>
      <c r="GB33645" s="300"/>
      <c r="GC33645" s="300"/>
      <c r="GD33645" s="300"/>
      <c r="GE33645" s="300"/>
      <c r="GF33645" s="300"/>
      <c r="GG33645" s="300"/>
      <c r="GH33645" s="300"/>
      <c r="GI33645" s="300"/>
      <c r="GJ33645" s="300"/>
      <c r="GK33645" s="300"/>
    </row>
    <row r="33646" spans="4:193" x14ac:dyDescent="0.25">
      <c r="D33646" s="300"/>
      <c r="J33646" s="300"/>
      <c r="K33646" s="300"/>
      <c r="L33646" s="300"/>
      <c r="M33646" s="300"/>
      <c r="N33646" s="300"/>
      <c r="O33646" s="300"/>
      <c r="P33646" s="300"/>
      <c r="Q33646" s="300"/>
      <c r="R33646" s="300"/>
      <c r="S33646" s="300"/>
      <c r="T33646" s="300"/>
      <c r="U33646" s="300"/>
      <c r="V33646" s="300"/>
      <c r="W33646" s="300"/>
      <c r="X33646" s="300"/>
      <c r="Y33646" s="300"/>
      <c r="Z33646" s="300"/>
      <c r="AA33646" s="300"/>
      <c r="AB33646" s="300"/>
      <c r="AC33646" s="300"/>
      <c r="AD33646" s="300"/>
      <c r="AE33646" s="300"/>
      <c r="AF33646" s="300"/>
      <c r="AG33646" s="300"/>
      <c r="AH33646" s="300"/>
      <c r="AI33646" s="300"/>
      <c r="AJ33646" s="300"/>
      <c r="AK33646" s="300"/>
      <c r="AL33646" s="300"/>
      <c r="AM33646" s="300"/>
      <c r="AN33646" s="300"/>
      <c r="AO33646" s="300"/>
      <c r="AP33646" s="300"/>
      <c r="AQ33646" s="300"/>
      <c r="AR33646" s="300"/>
      <c r="AS33646" s="300"/>
      <c r="AT33646" s="300"/>
      <c r="AU33646" s="300"/>
      <c r="AV33646" s="300"/>
      <c r="AW33646" s="300"/>
      <c r="AX33646" s="300"/>
      <c r="AY33646" s="300"/>
      <c r="AZ33646" s="300"/>
      <c r="BA33646" s="300"/>
      <c r="BB33646" s="300"/>
      <c r="BC33646" s="300"/>
      <c r="BD33646" s="300"/>
      <c r="BE33646" s="300"/>
      <c r="BF33646" s="300"/>
      <c r="BG33646" s="300"/>
      <c r="BH33646" s="300"/>
      <c r="BI33646" s="300"/>
      <c r="BJ33646" s="300"/>
      <c r="BK33646" s="300"/>
      <c r="BL33646" s="300"/>
      <c r="BM33646" s="300"/>
      <c r="BN33646" s="300"/>
      <c r="BO33646" s="300"/>
      <c r="BP33646" s="300"/>
      <c r="BQ33646" s="300"/>
      <c r="BR33646" s="300"/>
      <c r="BS33646" s="300"/>
      <c r="BT33646" s="300"/>
      <c r="BU33646" s="300"/>
      <c r="BV33646" s="300"/>
      <c r="BW33646" s="300"/>
      <c r="BX33646" s="300"/>
      <c r="BY33646" s="300"/>
      <c r="BZ33646" s="300"/>
      <c r="CA33646" s="300"/>
      <c r="CB33646" s="300"/>
      <c r="CC33646" s="300"/>
      <c r="CD33646" s="300"/>
      <c r="CE33646" s="300"/>
      <c r="CF33646" s="300"/>
      <c r="CG33646" s="300"/>
      <c r="CH33646" s="300"/>
      <c r="CI33646" s="300"/>
      <c r="CJ33646" s="300"/>
      <c r="CK33646" s="300"/>
      <c r="CL33646" s="300"/>
      <c r="CM33646" s="300"/>
      <c r="CN33646" s="300"/>
      <c r="CO33646" s="300"/>
      <c r="CP33646" s="300"/>
      <c r="CQ33646" s="300"/>
      <c r="CR33646" s="300"/>
      <c r="CS33646" s="300"/>
      <c r="CT33646" s="300"/>
      <c r="CU33646" s="300"/>
      <c r="CV33646" s="300"/>
      <c r="CW33646" s="300"/>
      <c r="CX33646" s="300"/>
      <c r="CY33646" s="300"/>
      <c r="CZ33646" s="300"/>
      <c r="DA33646" s="300"/>
      <c r="DB33646" s="300"/>
      <c r="DC33646" s="300"/>
      <c r="DD33646" s="300"/>
      <c r="DE33646" s="300"/>
      <c r="DF33646" s="300"/>
      <c r="DG33646" s="300"/>
      <c r="DH33646" s="300"/>
      <c r="DI33646" s="300"/>
      <c r="DJ33646" s="300"/>
      <c r="DK33646" s="300"/>
      <c r="DL33646" s="300"/>
      <c r="DM33646" s="300"/>
      <c r="DN33646" s="300"/>
      <c r="DO33646" s="300"/>
      <c r="DP33646" s="300"/>
      <c r="DQ33646" s="300"/>
      <c r="DR33646" s="300"/>
      <c r="DS33646" s="300"/>
      <c r="DT33646" s="300"/>
      <c r="DU33646" s="300"/>
      <c r="DV33646" s="300"/>
      <c r="DW33646" s="300"/>
      <c r="DX33646" s="300"/>
      <c r="DY33646" s="300"/>
      <c r="DZ33646" s="300"/>
      <c r="EA33646" s="300"/>
      <c r="EB33646" s="300"/>
      <c r="EC33646" s="300"/>
      <c r="ED33646" s="300"/>
      <c r="EE33646" s="300"/>
      <c r="EF33646" s="300"/>
      <c r="EG33646" s="300"/>
      <c r="EH33646" s="300"/>
      <c r="EI33646" s="300"/>
      <c r="EJ33646" s="300"/>
      <c r="EK33646" s="300"/>
      <c r="EL33646" s="300"/>
      <c r="EM33646" s="300"/>
      <c r="EN33646" s="300"/>
      <c r="EO33646" s="300"/>
      <c r="EP33646" s="300"/>
      <c r="EQ33646" s="300"/>
      <c r="ER33646" s="300"/>
      <c r="ES33646" s="300"/>
      <c r="ET33646" s="300"/>
      <c r="EU33646" s="300"/>
      <c r="EV33646" s="300"/>
      <c r="EW33646" s="300"/>
      <c r="EX33646" s="300"/>
      <c r="EY33646" s="300"/>
      <c r="EZ33646" s="300"/>
      <c r="FA33646" s="300"/>
      <c r="FB33646" s="300"/>
      <c r="FC33646" s="300"/>
      <c r="FD33646" s="300"/>
      <c r="FE33646" s="300"/>
      <c r="FF33646" s="300"/>
      <c r="FG33646" s="300"/>
      <c r="FH33646" s="300"/>
      <c r="FI33646" s="300"/>
      <c r="FJ33646" s="300"/>
      <c r="FK33646" s="300"/>
      <c r="FL33646" s="300"/>
      <c r="FM33646" s="300"/>
      <c r="FN33646" s="300"/>
      <c r="FO33646" s="300"/>
      <c r="FP33646" s="300"/>
      <c r="FQ33646" s="300"/>
      <c r="FR33646" s="300"/>
      <c r="FS33646" s="300"/>
      <c r="FT33646" s="300"/>
      <c r="FU33646" s="300"/>
      <c r="FV33646" s="300"/>
      <c r="FW33646" s="300"/>
      <c r="FX33646" s="300"/>
      <c r="FY33646" s="300"/>
      <c r="FZ33646" s="300"/>
      <c r="GA33646" s="300"/>
      <c r="GB33646" s="300"/>
      <c r="GC33646" s="300"/>
      <c r="GD33646" s="300"/>
      <c r="GE33646" s="300"/>
      <c r="GF33646" s="300"/>
      <c r="GG33646" s="300"/>
      <c r="GH33646" s="300"/>
      <c r="GI33646" s="300"/>
      <c r="GJ33646" s="300"/>
      <c r="GK33646" s="300"/>
    </row>
    <row r="33647" spans="4:193" x14ac:dyDescent="0.25">
      <c r="D33647" s="300"/>
      <c r="J33647" s="300"/>
      <c r="K33647" s="300"/>
      <c r="L33647" s="300"/>
      <c r="M33647" s="300"/>
      <c r="N33647" s="300"/>
      <c r="O33647" s="300"/>
      <c r="P33647" s="300"/>
      <c r="Q33647" s="300"/>
      <c r="R33647" s="300"/>
      <c r="S33647" s="300"/>
      <c r="T33647" s="300"/>
      <c r="U33647" s="300"/>
      <c r="V33647" s="300"/>
      <c r="W33647" s="300"/>
      <c r="X33647" s="300"/>
      <c r="Y33647" s="300"/>
      <c r="Z33647" s="300"/>
      <c r="AA33647" s="300"/>
      <c r="AB33647" s="300"/>
      <c r="AC33647" s="300"/>
      <c r="AD33647" s="300"/>
      <c r="AE33647" s="300"/>
      <c r="AF33647" s="300"/>
      <c r="AG33647" s="300"/>
      <c r="AH33647" s="300"/>
      <c r="AI33647" s="300"/>
      <c r="AJ33647" s="300"/>
      <c r="AK33647" s="300"/>
      <c r="AL33647" s="300"/>
      <c r="AM33647" s="300"/>
      <c r="AN33647" s="300"/>
      <c r="AO33647" s="300"/>
      <c r="AP33647" s="300"/>
      <c r="AQ33647" s="300"/>
      <c r="AR33647" s="300"/>
      <c r="AS33647" s="300"/>
      <c r="AT33647" s="300"/>
      <c r="AU33647" s="300"/>
      <c r="AV33647" s="300"/>
      <c r="AW33647" s="300"/>
      <c r="AX33647" s="300"/>
      <c r="AY33647" s="300"/>
      <c r="AZ33647" s="300"/>
      <c r="BA33647" s="300"/>
      <c r="BB33647" s="300"/>
      <c r="BC33647" s="300"/>
      <c r="BD33647" s="300"/>
      <c r="BE33647" s="300"/>
      <c r="BF33647" s="300"/>
      <c r="BG33647" s="300"/>
      <c r="BH33647" s="300"/>
      <c r="BI33647" s="300"/>
      <c r="BJ33647" s="300"/>
      <c r="BK33647" s="300"/>
      <c r="BL33647" s="300"/>
      <c r="BM33647" s="300"/>
      <c r="BN33647" s="300"/>
      <c r="BO33647" s="300"/>
      <c r="BP33647" s="300"/>
      <c r="BQ33647" s="300"/>
      <c r="BR33647" s="300"/>
      <c r="BS33647" s="300"/>
      <c r="BT33647" s="300"/>
      <c r="BU33647" s="300"/>
      <c r="BV33647" s="300"/>
      <c r="BW33647" s="300"/>
      <c r="BX33647" s="300"/>
      <c r="BY33647" s="300"/>
      <c r="BZ33647" s="300"/>
      <c r="CA33647" s="300"/>
      <c r="CB33647" s="300"/>
      <c r="CC33647" s="300"/>
      <c r="CD33647" s="300"/>
      <c r="CE33647" s="300"/>
      <c r="CF33647" s="300"/>
      <c r="CG33647" s="300"/>
      <c r="CH33647" s="300"/>
      <c r="CI33647" s="300"/>
      <c r="CJ33647" s="300"/>
      <c r="CK33647" s="300"/>
      <c r="CL33647" s="300"/>
      <c r="CM33647" s="300"/>
      <c r="CN33647" s="300"/>
      <c r="CO33647" s="300"/>
      <c r="CP33647" s="300"/>
      <c r="CQ33647" s="300"/>
      <c r="CR33647" s="300"/>
      <c r="CS33647" s="300"/>
      <c r="CT33647" s="300"/>
      <c r="CU33647" s="300"/>
      <c r="CV33647" s="300"/>
      <c r="CW33647" s="300"/>
      <c r="CX33647" s="300"/>
      <c r="CY33647" s="300"/>
      <c r="CZ33647" s="300"/>
      <c r="DA33647" s="300"/>
      <c r="DB33647" s="300"/>
      <c r="DC33647" s="300"/>
      <c r="DD33647" s="300"/>
      <c r="DE33647" s="300"/>
      <c r="DF33647" s="300"/>
      <c r="DG33647" s="300"/>
      <c r="DH33647" s="300"/>
      <c r="DI33647" s="300"/>
      <c r="DJ33647" s="300"/>
      <c r="DK33647" s="300"/>
      <c r="DL33647" s="300"/>
      <c r="DM33647" s="300"/>
      <c r="DN33647" s="300"/>
      <c r="DO33647" s="300"/>
      <c r="DP33647" s="300"/>
      <c r="DQ33647" s="300"/>
      <c r="DR33647" s="300"/>
      <c r="DS33647" s="300"/>
      <c r="DT33647" s="300"/>
      <c r="DU33647" s="300"/>
      <c r="DV33647" s="300"/>
      <c r="DW33647" s="300"/>
      <c r="DX33647" s="300"/>
      <c r="DY33647" s="300"/>
      <c r="DZ33647" s="300"/>
      <c r="EA33647" s="300"/>
      <c r="EB33647" s="300"/>
      <c r="EC33647" s="300"/>
      <c r="ED33647" s="300"/>
      <c r="EE33647" s="300"/>
      <c r="EF33647" s="300"/>
      <c r="EG33647" s="300"/>
      <c r="EH33647" s="300"/>
      <c r="EI33647" s="300"/>
      <c r="EJ33647" s="300"/>
      <c r="EK33647" s="300"/>
      <c r="EL33647" s="300"/>
      <c r="EM33647" s="300"/>
      <c r="EN33647" s="300"/>
      <c r="EO33647" s="300"/>
      <c r="EP33647" s="300"/>
      <c r="EQ33647" s="300"/>
      <c r="ER33647" s="300"/>
      <c r="ES33647" s="300"/>
      <c r="ET33647" s="300"/>
      <c r="EU33647" s="300"/>
      <c r="EV33647" s="300"/>
      <c r="EW33647" s="300"/>
      <c r="EX33647" s="300"/>
      <c r="EY33647" s="300"/>
      <c r="EZ33647" s="300"/>
      <c r="FA33647" s="300"/>
      <c r="FB33647" s="300"/>
      <c r="FC33647" s="300"/>
      <c r="FD33647" s="300"/>
      <c r="FE33647" s="300"/>
      <c r="FF33647" s="300"/>
      <c r="FG33647" s="300"/>
      <c r="FH33647" s="300"/>
      <c r="FI33647" s="300"/>
      <c r="FJ33647" s="300"/>
      <c r="FK33647" s="300"/>
      <c r="FL33647" s="300"/>
      <c r="FM33647" s="300"/>
      <c r="FN33647" s="300"/>
      <c r="FO33647" s="300"/>
      <c r="FP33647" s="300"/>
      <c r="FQ33647" s="300"/>
      <c r="FR33647" s="300"/>
      <c r="FS33647" s="300"/>
      <c r="FT33647" s="300"/>
      <c r="FU33647" s="300"/>
      <c r="FV33647" s="300"/>
      <c r="FW33647" s="300"/>
      <c r="FX33647" s="300"/>
      <c r="FY33647" s="300"/>
      <c r="FZ33647" s="300"/>
      <c r="GA33647" s="300"/>
      <c r="GB33647" s="300"/>
      <c r="GC33647" s="300"/>
      <c r="GD33647" s="300"/>
      <c r="GE33647" s="300"/>
      <c r="GF33647" s="300"/>
      <c r="GG33647" s="300"/>
      <c r="GH33647" s="300"/>
      <c r="GI33647" s="300"/>
      <c r="GJ33647" s="300"/>
      <c r="GK33647" s="300"/>
    </row>
    <row r="33648" spans="4:193" x14ac:dyDescent="0.25">
      <c r="D33648" s="300"/>
      <c r="J33648" s="300"/>
      <c r="K33648" s="300"/>
      <c r="L33648" s="300"/>
      <c r="M33648" s="300"/>
      <c r="N33648" s="300"/>
      <c r="O33648" s="300"/>
      <c r="P33648" s="300"/>
      <c r="Q33648" s="300"/>
      <c r="R33648" s="300"/>
      <c r="S33648" s="300"/>
      <c r="T33648" s="300"/>
      <c r="U33648" s="300"/>
      <c r="V33648" s="300"/>
      <c r="W33648" s="300"/>
      <c r="X33648" s="300"/>
      <c r="Y33648" s="300"/>
      <c r="Z33648" s="300"/>
      <c r="AA33648" s="300"/>
      <c r="AB33648" s="300"/>
      <c r="AC33648" s="300"/>
      <c r="AD33648" s="300"/>
      <c r="AE33648" s="300"/>
      <c r="AF33648" s="300"/>
      <c r="AG33648" s="300"/>
      <c r="AH33648" s="300"/>
      <c r="AI33648" s="300"/>
      <c r="AJ33648" s="300"/>
      <c r="AK33648" s="300"/>
      <c r="AL33648" s="300"/>
      <c r="AM33648" s="300"/>
      <c r="AN33648" s="300"/>
      <c r="AO33648" s="300"/>
      <c r="AP33648" s="300"/>
      <c r="AQ33648" s="300"/>
      <c r="AR33648" s="300"/>
      <c r="AS33648" s="300"/>
      <c r="AT33648" s="300"/>
      <c r="AU33648" s="300"/>
      <c r="AV33648" s="300"/>
      <c r="AW33648" s="300"/>
      <c r="AX33648" s="300"/>
      <c r="AY33648" s="300"/>
      <c r="AZ33648" s="300"/>
      <c r="BA33648" s="300"/>
      <c r="BB33648" s="300"/>
      <c r="BC33648" s="300"/>
      <c r="BD33648" s="300"/>
      <c r="BE33648" s="300"/>
      <c r="BF33648" s="300"/>
      <c r="BG33648" s="300"/>
      <c r="BH33648" s="300"/>
      <c r="BI33648" s="300"/>
      <c r="BJ33648" s="300"/>
      <c r="BK33648" s="300"/>
      <c r="BL33648" s="300"/>
      <c r="BM33648" s="300"/>
      <c r="BN33648" s="300"/>
      <c r="BO33648" s="300"/>
      <c r="BP33648" s="300"/>
      <c r="BQ33648" s="300"/>
      <c r="BR33648" s="300"/>
      <c r="BS33648" s="300"/>
      <c r="BT33648" s="300"/>
      <c r="BU33648" s="300"/>
      <c r="BV33648" s="300"/>
      <c r="BW33648" s="300"/>
      <c r="BX33648" s="300"/>
      <c r="BY33648" s="300"/>
      <c r="BZ33648" s="300"/>
      <c r="CA33648" s="300"/>
      <c r="CB33648" s="300"/>
      <c r="CC33648" s="300"/>
      <c r="CD33648" s="300"/>
      <c r="CE33648" s="300"/>
      <c r="CF33648" s="300"/>
      <c r="CG33648" s="300"/>
      <c r="CH33648" s="300"/>
      <c r="CI33648" s="300"/>
      <c r="CJ33648" s="300"/>
      <c r="CK33648" s="300"/>
      <c r="CL33648" s="300"/>
      <c r="CM33648" s="300"/>
      <c r="CN33648" s="300"/>
      <c r="CO33648" s="300"/>
      <c r="CP33648" s="300"/>
      <c r="CQ33648" s="300"/>
      <c r="CR33648" s="300"/>
      <c r="CS33648" s="300"/>
      <c r="CT33648" s="300"/>
      <c r="CU33648" s="300"/>
      <c r="CV33648" s="300"/>
      <c r="CW33648" s="300"/>
      <c r="CX33648" s="300"/>
      <c r="CY33648" s="300"/>
      <c r="CZ33648" s="300"/>
      <c r="DA33648" s="300"/>
      <c r="DB33648" s="300"/>
      <c r="DC33648" s="300"/>
      <c r="DD33648" s="300"/>
      <c r="DE33648" s="300"/>
      <c r="DF33648" s="300"/>
      <c r="DG33648" s="300"/>
      <c r="DH33648" s="300"/>
      <c r="DI33648" s="300"/>
      <c r="DJ33648" s="300"/>
      <c r="DK33648" s="300"/>
      <c r="DL33648" s="300"/>
      <c r="DM33648" s="300"/>
      <c r="DN33648" s="300"/>
      <c r="DO33648" s="300"/>
      <c r="DP33648" s="300"/>
      <c r="DQ33648" s="300"/>
      <c r="DR33648" s="300"/>
      <c r="DS33648" s="300"/>
      <c r="DT33648" s="300"/>
      <c r="DU33648" s="300"/>
      <c r="DV33648" s="300"/>
      <c r="DW33648" s="300"/>
      <c r="DX33648" s="300"/>
      <c r="DY33648" s="300"/>
      <c r="DZ33648" s="300"/>
      <c r="EA33648" s="300"/>
      <c r="EB33648" s="300"/>
      <c r="EC33648" s="300"/>
      <c r="ED33648" s="300"/>
      <c r="EE33648" s="300"/>
      <c r="EF33648" s="300"/>
      <c r="EG33648" s="300"/>
      <c r="EH33648" s="300"/>
      <c r="EI33648" s="300"/>
      <c r="EJ33648" s="300"/>
      <c r="EK33648" s="300"/>
      <c r="EL33648" s="300"/>
      <c r="EM33648" s="300"/>
      <c r="EN33648" s="300"/>
      <c r="EO33648" s="300"/>
      <c r="EP33648" s="300"/>
      <c r="EQ33648" s="300"/>
      <c r="ER33648" s="300"/>
      <c r="ES33648" s="300"/>
      <c r="ET33648" s="300"/>
      <c r="EU33648" s="300"/>
      <c r="EV33648" s="300"/>
      <c r="EW33648" s="300"/>
      <c r="EX33648" s="300"/>
      <c r="EY33648" s="300"/>
      <c r="EZ33648" s="300"/>
      <c r="FA33648" s="300"/>
      <c r="FB33648" s="300"/>
      <c r="FC33648" s="300"/>
      <c r="FD33648" s="300"/>
      <c r="FE33648" s="300"/>
      <c r="FF33648" s="300"/>
      <c r="FG33648" s="300"/>
      <c r="FH33648" s="300"/>
      <c r="FI33648" s="300"/>
      <c r="FJ33648" s="300"/>
      <c r="FK33648" s="300"/>
      <c r="FL33648" s="300"/>
      <c r="FM33648" s="300"/>
      <c r="FN33648" s="300"/>
      <c r="FO33648" s="300"/>
      <c r="FP33648" s="300"/>
      <c r="FQ33648" s="300"/>
      <c r="FR33648" s="300"/>
      <c r="FS33648" s="300"/>
      <c r="FT33648" s="300"/>
      <c r="FU33648" s="300"/>
      <c r="FV33648" s="300"/>
      <c r="FW33648" s="300"/>
      <c r="FX33648" s="300"/>
      <c r="FY33648" s="300"/>
      <c r="FZ33648" s="300"/>
      <c r="GA33648" s="300"/>
      <c r="GB33648" s="300"/>
      <c r="GC33648" s="300"/>
      <c r="GD33648" s="300"/>
      <c r="GE33648" s="300"/>
      <c r="GF33648" s="300"/>
      <c r="GG33648" s="300"/>
      <c r="GH33648" s="300"/>
      <c r="GI33648" s="300"/>
      <c r="GJ33648" s="300"/>
      <c r="GK33648" s="300"/>
    </row>
    <row r="33649" spans="4:193" x14ac:dyDescent="0.25">
      <c r="D33649" s="300"/>
      <c r="J33649" s="300"/>
      <c r="K33649" s="300"/>
      <c r="L33649" s="300"/>
      <c r="M33649" s="300"/>
      <c r="N33649" s="300"/>
      <c r="O33649" s="300"/>
      <c r="P33649" s="300"/>
      <c r="Q33649" s="300"/>
      <c r="R33649" s="300"/>
      <c r="S33649" s="300"/>
      <c r="T33649" s="300"/>
      <c r="U33649" s="300"/>
      <c r="V33649" s="300"/>
      <c r="W33649" s="300"/>
      <c r="X33649" s="300"/>
      <c r="Y33649" s="300"/>
      <c r="Z33649" s="300"/>
      <c r="AA33649" s="300"/>
      <c r="AB33649" s="300"/>
      <c r="AC33649" s="300"/>
      <c r="AD33649" s="300"/>
      <c r="AE33649" s="300"/>
      <c r="AF33649" s="300"/>
      <c r="AG33649" s="300"/>
      <c r="AH33649" s="300"/>
      <c r="AI33649" s="300"/>
      <c r="AJ33649" s="300"/>
      <c r="AK33649" s="300"/>
      <c r="AL33649" s="300"/>
      <c r="AM33649" s="300"/>
      <c r="AN33649" s="300"/>
      <c r="AO33649" s="300"/>
      <c r="AP33649" s="300"/>
      <c r="AQ33649" s="300"/>
      <c r="AR33649" s="300"/>
      <c r="AS33649" s="300"/>
      <c r="AT33649" s="300"/>
      <c r="AU33649" s="300"/>
      <c r="AV33649" s="300"/>
      <c r="AW33649" s="300"/>
      <c r="AX33649" s="300"/>
      <c r="AY33649" s="300"/>
      <c r="AZ33649" s="300"/>
      <c r="BA33649" s="300"/>
      <c r="BB33649" s="300"/>
      <c r="BC33649" s="300"/>
      <c r="BD33649" s="300"/>
      <c r="BE33649" s="300"/>
      <c r="BF33649" s="300"/>
      <c r="BG33649" s="300"/>
      <c r="BH33649" s="300"/>
      <c r="BI33649" s="300"/>
      <c r="BJ33649" s="300"/>
      <c r="BK33649" s="300"/>
      <c r="BL33649" s="300"/>
      <c r="BM33649" s="300"/>
      <c r="BN33649" s="300"/>
      <c r="BO33649" s="300"/>
      <c r="BP33649" s="300"/>
      <c r="BQ33649" s="300"/>
      <c r="BR33649" s="300"/>
      <c r="BS33649" s="300"/>
      <c r="BT33649" s="300"/>
      <c r="BU33649" s="300"/>
      <c r="BV33649" s="300"/>
      <c r="BW33649" s="300"/>
      <c r="BX33649" s="300"/>
      <c r="BY33649" s="300"/>
      <c r="BZ33649" s="300"/>
      <c r="CA33649" s="300"/>
      <c r="CB33649" s="300"/>
      <c r="CC33649" s="300"/>
      <c r="CD33649" s="300"/>
      <c r="CE33649" s="300"/>
      <c r="CF33649" s="300"/>
      <c r="CG33649" s="300"/>
      <c r="CH33649" s="300"/>
      <c r="CI33649" s="300"/>
      <c r="CJ33649" s="300"/>
      <c r="CK33649" s="300"/>
      <c r="CL33649" s="300"/>
      <c r="CM33649" s="300"/>
      <c r="CN33649" s="300"/>
      <c r="CO33649" s="300"/>
      <c r="CP33649" s="300"/>
      <c r="CQ33649" s="300"/>
      <c r="CR33649" s="300"/>
      <c r="CS33649" s="300"/>
      <c r="CT33649" s="300"/>
      <c r="CU33649" s="300"/>
      <c r="CV33649" s="300"/>
      <c r="CW33649" s="300"/>
      <c r="CX33649" s="300"/>
      <c r="CY33649" s="300"/>
      <c r="CZ33649" s="300"/>
      <c r="DA33649" s="300"/>
      <c r="DB33649" s="300"/>
      <c r="DC33649" s="300"/>
      <c r="DD33649" s="300"/>
      <c r="DE33649" s="300"/>
      <c r="DF33649" s="300"/>
      <c r="DG33649" s="300"/>
      <c r="DH33649" s="300"/>
      <c r="DI33649" s="300"/>
      <c r="DJ33649" s="300"/>
      <c r="DK33649" s="300"/>
      <c r="DL33649" s="300"/>
      <c r="DM33649" s="300"/>
      <c r="DN33649" s="300"/>
      <c r="DO33649" s="300"/>
      <c r="DP33649" s="300"/>
      <c r="DQ33649" s="300"/>
      <c r="DR33649" s="300"/>
      <c r="DS33649" s="300"/>
      <c r="DT33649" s="300"/>
      <c r="DU33649" s="300"/>
      <c r="DV33649" s="300"/>
      <c r="DW33649" s="300"/>
      <c r="DX33649" s="300"/>
      <c r="DY33649" s="300"/>
      <c r="DZ33649" s="300"/>
      <c r="EA33649" s="300"/>
      <c r="EB33649" s="300"/>
      <c r="EC33649" s="300"/>
      <c r="ED33649" s="300"/>
      <c r="EE33649" s="300"/>
      <c r="EF33649" s="300"/>
      <c r="EG33649" s="300"/>
      <c r="EH33649" s="300"/>
      <c r="EI33649" s="300"/>
      <c r="EJ33649" s="300"/>
      <c r="EK33649" s="300"/>
      <c r="EL33649" s="300"/>
      <c r="EM33649" s="300"/>
      <c r="EN33649" s="300"/>
      <c r="EO33649" s="300"/>
      <c r="EP33649" s="300"/>
      <c r="EQ33649" s="300"/>
      <c r="ER33649" s="300"/>
      <c r="ES33649" s="300"/>
      <c r="ET33649" s="300"/>
      <c r="EU33649" s="300"/>
      <c r="EV33649" s="300"/>
      <c r="EW33649" s="300"/>
      <c r="EX33649" s="300"/>
      <c r="EY33649" s="300"/>
      <c r="EZ33649" s="300"/>
      <c r="FA33649" s="300"/>
      <c r="FB33649" s="300"/>
      <c r="FC33649" s="300"/>
      <c r="FD33649" s="300"/>
      <c r="FE33649" s="300"/>
      <c r="FF33649" s="300"/>
      <c r="FG33649" s="300"/>
      <c r="FH33649" s="300"/>
      <c r="FI33649" s="300"/>
      <c r="FJ33649" s="300"/>
      <c r="FK33649" s="300"/>
      <c r="FL33649" s="300"/>
      <c r="FM33649" s="300"/>
      <c r="FN33649" s="300"/>
      <c r="FO33649" s="300"/>
      <c r="FP33649" s="300"/>
      <c r="FQ33649" s="300"/>
      <c r="FR33649" s="300"/>
      <c r="FS33649" s="300"/>
      <c r="FT33649" s="300"/>
      <c r="FU33649" s="300"/>
      <c r="FV33649" s="300"/>
      <c r="FW33649" s="300"/>
      <c r="FX33649" s="300"/>
      <c r="FY33649" s="300"/>
      <c r="FZ33649" s="300"/>
      <c r="GA33649" s="300"/>
      <c r="GB33649" s="300"/>
      <c r="GC33649" s="300"/>
      <c r="GD33649" s="300"/>
      <c r="GE33649" s="300"/>
      <c r="GF33649" s="300"/>
      <c r="GG33649" s="300"/>
      <c r="GH33649" s="300"/>
      <c r="GI33649" s="300"/>
      <c r="GJ33649" s="300"/>
      <c r="GK33649" s="300"/>
    </row>
    <row r="33650" spans="4:193" x14ac:dyDescent="0.25">
      <c r="D33650" s="300"/>
      <c r="J33650" s="300"/>
      <c r="K33650" s="300"/>
      <c r="L33650" s="300"/>
      <c r="M33650" s="300"/>
      <c r="N33650" s="300"/>
      <c r="O33650" s="300"/>
      <c r="P33650" s="300"/>
      <c r="Q33650" s="300"/>
      <c r="R33650" s="300"/>
      <c r="S33650" s="300"/>
      <c r="T33650" s="300"/>
      <c r="U33650" s="300"/>
      <c r="V33650" s="300"/>
      <c r="W33650" s="300"/>
      <c r="X33650" s="300"/>
      <c r="Y33650" s="300"/>
      <c r="Z33650" s="300"/>
      <c r="AA33650" s="300"/>
      <c r="AB33650" s="300"/>
      <c r="AC33650" s="300"/>
      <c r="AD33650" s="300"/>
      <c r="AE33650" s="300"/>
      <c r="AF33650" s="300"/>
      <c r="AG33650" s="300"/>
      <c r="AH33650" s="300"/>
      <c r="AI33650" s="300"/>
      <c r="AJ33650" s="300"/>
      <c r="AK33650" s="300"/>
      <c r="AL33650" s="300"/>
      <c r="AM33650" s="300"/>
      <c r="AN33650" s="300"/>
      <c r="AO33650" s="300"/>
      <c r="AP33650" s="300"/>
      <c r="AQ33650" s="300"/>
      <c r="AR33650" s="300"/>
      <c r="AS33650" s="300"/>
      <c r="AT33650" s="300"/>
      <c r="AU33650" s="300"/>
      <c r="AV33650" s="300"/>
      <c r="AW33650" s="300"/>
      <c r="AX33650" s="300"/>
      <c r="AY33650" s="300"/>
      <c r="AZ33650" s="300"/>
      <c r="BA33650" s="300"/>
      <c r="BB33650" s="300"/>
      <c r="BC33650" s="300"/>
      <c r="BD33650" s="300"/>
      <c r="BE33650" s="300"/>
      <c r="BF33650" s="300"/>
      <c r="BG33650" s="300"/>
      <c r="BH33650" s="300"/>
      <c r="BI33650" s="300"/>
      <c r="BJ33650" s="300"/>
      <c r="BK33650" s="300"/>
      <c r="BL33650" s="300"/>
      <c r="BM33650" s="300"/>
      <c r="BN33650" s="300"/>
      <c r="BO33650" s="300"/>
      <c r="BP33650" s="300"/>
      <c r="BQ33650" s="300"/>
      <c r="BR33650" s="300"/>
      <c r="BS33650" s="300"/>
      <c r="BT33650" s="300"/>
      <c r="BU33650" s="300"/>
      <c r="BV33650" s="300"/>
      <c r="BW33650" s="300"/>
      <c r="BX33650" s="300"/>
      <c r="BY33650" s="300"/>
      <c r="BZ33650" s="300"/>
      <c r="CA33650" s="300"/>
      <c r="CB33650" s="300"/>
      <c r="CC33650" s="300"/>
      <c r="CD33650" s="300"/>
      <c r="CE33650" s="300"/>
      <c r="CF33650" s="300"/>
      <c r="CG33650" s="300"/>
      <c r="CH33650" s="300"/>
      <c r="CI33650" s="300"/>
      <c r="CJ33650" s="300"/>
      <c r="CK33650" s="300"/>
      <c r="CL33650" s="300"/>
      <c r="CM33650" s="300"/>
      <c r="CN33650" s="300"/>
      <c r="CO33650" s="300"/>
      <c r="CP33650" s="300"/>
      <c r="CQ33650" s="300"/>
      <c r="CR33650" s="300"/>
      <c r="CS33650" s="300"/>
      <c r="CT33650" s="300"/>
      <c r="CU33650" s="300"/>
      <c r="CV33650" s="300"/>
      <c r="CW33650" s="300"/>
      <c r="CX33650" s="300"/>
      <c r="CY33650" s="300"/>
      <c r="CZ33650" s="300"/>
      <c r="DA33650" s="300"/>
      <c r="DB33650" s="300"/>
      <c r="DC33650" s="300"/>
      <c r="DD33650" s="300"/>
      <c r="DE33650" s="300"/>
      <c r="DF33650" s="300"/>
      <c r="DG33650" s="300"/>
      <c r="DH33650" s="300"/>
      <c r="DI33650" s="300"/>
      <c r="DJ33650" s="300"/>
      <c r="DK33650" s="300"/>
      <c r="DL33650" s="300"/>
      <c r="DM33650" s="300"/>
      <c r="DN33650" s="300"/>
      <c r="DO33650" s="300"/>
      <c r="DP33650" s="300"/>
      <c r="DQ33650" s="300"/>
      <c r="DR33650" s="300"/>
      <c r="DS33650" s="300"/>
      <c r="DT33650" s="300"/>
      <c r="DU33650" s="300"/>
      <c r="DV33650" s="300"/>
      <c r="DW33650" s="300"/>
      <c r="DX33650" s="300"/>
      <c r="DY33650" s="300"/>
      <c r="DZ33650" s="300"/>
      <c r="EA33650" s="300"/>
      <c r="EB33650" s="300"/>
      <c r="EC33650" s="300"/>
      <c r="ED33650" s="300"/>
      <c r="EE33650" s="300"/>
      <c r="EF33650" s="300"/>
      <c r="EG33650" s="300"/>
      <c r="EH33650" s="300"/>
      <c r="EI33650" s="300"/>
      <c r="EJ33650" s="300"/>
      <c r="EK33650" s="300"/>
      <c r="EL33650" s="300"/>
      <c r="EM33650" s="300"/>
      <c r="EN33650" s="300"/>
      <c r="EO33650" s="300"/>
      <c r="EP33650" s="300"/>
      <c r="EQ33650" s="300"/>
      <c r="ER33650" s="300"/>
      <c r="ES33650" s="300"/>
      <c r="ET33650" s="300"/>
      <c r="EU33650" s="300"/>
      <c r="EV33650" s="300"/>
      <c r="EW33650" s="300"/>
      <c r="EX33650" s="300"/>
      <c r="EY33650" s="300"/>
      <c r="EZ33650" s="300"/>
      <c r="FA33650" s="300"/>
      <c r="FB33650" s="300"/>
      <c r="FC33650" s="300"/>
      <c r="FD33650" s="300"/>
      <c r="FE33650" s="300"/>
      <c r="FF33650" s="300"/>
      <c r="FG33650" s="300"/>
      <c r="FH33650" s="300"/>
      <c r="FI33650" s="300"/>
      <c r="FJ33650" s="300"/>
      <c r="FK33650" s="300"/>
      <c r="FL33650" s="300"/>
      <c r="FM33650" s="300"/>
      <c r="FN33650" s="300"/>
      <c r="FO33650" s="300"/>
      <c r="FP33650" s="300"/>
      <c r="FQ33650" s="300"/>
      <c r="FR33650" s="300"/>
      <c r="FS33650" s="300"/>
      <c r="FT33650" s="300"/>
      <c r="FU33650" s="300"/>
      <c r="FV33650" s="300"/>
      <c r="FW33650" s="300"/>
      <c r="FX33650" s="300"/>
      <c r="FY33650" s="300"/>
      <c r="FZ33650" s="300"/>
      <c r="GA33650" s="300"/>
      <c r="GB33650" s="300"/>
      <c r="GC33650" s="300"/>
      <c r="GD33650" s="300"/>
      <c r="GE33650" s="300"/>
      <c r="GF33650" s="300"/>
      <c r="GG33650" s="300"/>
      <c r="GH33650" s="300"/>
      <c r="GI33650" s="300"/>
      <c r="GJ33650" s="300"/>
      <c r="GK33650" s="300"/>
    </row>
    <row r="33651" spans="4:193" x14ac:dyDescent="0.25">
      <c r="D33651" s="300"/>
      <c r="J33651" s="300"/>
      <c r="K33651" s="300"/>
      <c r="L33651" s="300"/>
      <c r="M33651" s="300"/>
      <c r="N33651" s="300"/>
      <c r="O33651" s="300"/>
      <c r="P33651" s="300"/>
      <c r="Q33651" s="300"/>
      <c r="R33651" s="300"/>
      <c r="S33651" s="300"/>
      <c r="T33651" s="300"/>
      <c r="U33651" s="300"/>
      <c r="V33651" s="300"/>
      <c r="W33651" s="300"/>
      <c r="X33651" s="300"/>
      <c r="Y33651" s="300"/>
      <c r="Z33651" s="300"/>
      <c r="AA33651" s="300"/>
      <c r="AB33651" s="300"/>
      <c r="AC33651" s="300"/>
      <c r="AD33651" s="300"/>
      <c r="AE33651" s="300"/>
      <c r="AF33651" s="300"/>
      <c r="AG33651" s="300"/>
      <c r="AH33651" s="300"/>
      <c r="AI33651" s="300"/>
      <c r="AJ33651" s="300"/>
      <c r="AK33651" s="300"/>
      <c r="AL33651" s="300"/>
      <c r="AM33651" s="300"/>
      <c r="AN33651" s="300"/>
      <c r="AO33651" s="300"/>
      <c r="AP33651" s="300"/>
      <c r="AQ33651" s="300"/>
      <c r="AR33651" s="300"/>
      <c r="AS33651" s="300"/>
      <c r="AT33651" s="300"/>
      <c r="AU33651" s="300"/>
      <c r="AV33651" s="300"/>
      <c r="AW33651" s="300"/>
      <c r="AX33651" s="300"/>
      <c r="AY33651" s="300"/>
      <c r="AZ33651" s="300"/>
      <c r="BA33651" s="300"/>
      <c r="BB33651" s="300"/>
      <c r="BC33651" s="300"/>
      <c r="BD33651" s="300"/>
      <c r="BE33651" s="300"/>
      <c r="BF33651" s="300"/>
      <c r="BG33651" s="300"/>
      <c r="BH33651" s="300"/>
      <c r="BI33651" s="300"/>
      <c r="BJ33651" s="300"/>
      <c r="BK33651" s="300"/>
      <c r="BL33651" s="300"/>
      <c r="BM33651" s="300"/>
      <c r="BN33651" s="300"/>
      <c r="BO33651" s="300"/>
      <c r="BP33651" s="300"/>
      <c r="BQ33651" s="300"/>
      <c r="BR33651" s="300"/>
      <c r="BS33651" s="300"/>
      <c r="BT33651" s="300"/>
      <c r="BU33651" s="300"/>
      <c r="BV33651" s="300"/>
      <c r="BW33651" s="300"/>
      <c r="BX33651" s="300"/>
      <c r="BY33651" s="300"/>
      <c r="BZ33651" s="300"/>
      <c r="CA33651" s="300"/>
      <c r="CB33651" s="300"/>
      <c r="CC33651" s="300"/>
      <c r="CD33651" s="300"/>
      <c r="CE33651" s="300"/>
      <c r="CF33651" s="300"/>
      <c r="CG33651" s="300"/>
      <c r="CH33651" s="300"/>
      <c r="CI33651" s="300"/>
      <c r="CJ33651" s="300"/>
      <c r="CK33651" s="300"/>
      <c r="CL33651" s="300"/>
      <c r="CM33651" s="300"/>
      <c r="CN33651" s="300"/>
      <c r="CO33651" s="300"/>
      <c r="CP33651" s="300"/>
      <c r="CQ33651" s="300"/>
      <c r="CR33651" s="300"/>
      <c r="CS33651" s="300"/>
      <c r="CT33651" s="300"/>
      <c r="CU33651" s="300"/>
      <c r="CV33651" s="300"/>
      <c r="CW33651" s="300"/>
      <c r="CX33651" s="300"/>
      <c r="CY33651" s="300"/>
      <c r="CZ33651" s="300"/>
      <c r="DA33651" s="300"/>
      <c r="DB33651" s="300"/>
      <c r="DC33651" s="300"/>
      <c r="DD33651" s="300"/>
      <c r="DE33651" s="300"/>
      <c r="DF33651" s="300"/>
      <c r="DG33651" s="300"/>
      <c r="DH33651" s="300"/>
      <c r="DI33651" s="300"/>
      <c r="DJ33651" s="300"/>
      <c r="DK33651" s="300"/>
      <c r="DL33651" s="300"/>
      <c r="DM33651" s="300"/>
      <c r="DN33651" s="300"/>
      <c r="DO33651" s="300"/>
      <c r="DP33651" s="300"/>
      <c r="DQ33651" s="300"/>
      <c r="DR33651" s="300"/>
      <c r="DS33651" s="300"/>
      <c r="DT33651" s="300"/>
      <c r="DU33651" s="300"/>
      <c r="DV33651" s="300"/>
      <c r="DW33651" s="300"/>
      <c r="DX33651" s="300"/>
      <c r="DY33651" s="300"/>
      <c r="DZ33651" s="300"/>
      <c r="EA33651" s="300"/>
      <c r="EB33651" s="300"/>
      <c r="EC33651" s="300"/>
      <c r="ED33651" s="300"/>
      <c r="EE33651" s="300"/>
      <c r="EF33651" s="300"/>
      <c r="EG33651" s="300"/>
      <c r="EH33651" s="300"/>
      <c r="EI33651" s="300"/>
      <c r="EJ33651" s="300"/>
      <c r="EK33651" s="300"/>
      <c r="EL33651" s="300"/>
      <c r="EM33651" s="300"/>
      <c r="EN33651" s="300"/>
      <c r="EO33651" s="300"/>
      <c r="EP33651" s="300"/>
      <c r="EQ33651" s="300"/>
      <c r="ER33651" s="300"/>
      <c r="ES33651" s="300"/>
      <c r="ET33651" s="300"/>
      <c r="EU33651" s="300"/>
      <c r="EV33651" s="300"/>
      <c r="EW33651" s="300"/>
      <c r="EX33651" s="300"/>
      <c r="EY33651" s="300"/>
      <c r="EZ33651" s="300"/>
      <c r="FA33651" s="300"/>
      <c r="FB33651" s="300"/>
      <c r="FC33651" s="300"/>
      <c r="FD33651" s="300"/>
      <c r="FE33651" s="300"/>
      <c r="FF33651" s="300"/>
      <c r="FG33651" s="300"/>
      <c r="FH33651" s="300"/>
      <c r="FI33651" s="300"/>
      <c r="FJ33651" s="300"/>
      <c r="FK33651" s="300"/>
      <c r="FL33651" s="300"/>
      <c r="FM33651" s="300"/>
      <c r="FN33651" s="300"/>
      <c r="FO33651" s="300"/>
      <c r="FP33651" s="300"/>
      <c r="FQ33651" s="300"/>
      <c r="FR33651" s="300"/>
      <c r="FS33651" s="300"/>
      <c r="FT33651" s="300"/>
      <c r="FU33651" s="300"/>
      <c r="FV33651" s="300"/>
      <c r="FW33651" s="300"/>
      <c r="FX33651" s="300"/>
      <c r="FY33651" s="300"/>
      <c r="FZ33651" s="300"/>
      <c r="GA33651" s="300"/>
      <c r="GB33651" s="300"/>
      <c r="GC33651" s="300"/>
      <c r="GD33651" s="300"/>
      <c r="GE33651" s="300"/>
      <c r="GF33651" s="300"/>
      <c r="GG33651" s="300"/>
      <c r="GH33651" s="300"/>
      <c r="GI33651" s="300"/>
      <c r="GJ33651" s="300"/>
      <c r="GK33651" s="300"/>
    </row>
    <row r="33652" spans="4:193" x14ac:dyDescent="0.25">
      <c r="D33652" s="300"/>
      <c r="J33652" s="300"/>
      <c r="K33652" s="300"/>
      <c r="L33652" s="300"/>
      <c r="M33652" s="300"/>
      <c r="N33652" s="300"/>
      <c r="O33652" s="300"/>
      <c r="P33652" s="300"/>
      <c r="Q33652" s="300"/>
      <c r="R33652" s="300"/>
      <c r="S33652" s="300"/>
      <c r="T33652" s="300"/>
      <c r="U33652" s="300"/>
      <c r="V33652" s="300"/>
      <c r="W33652" s="300"/>
      <c r="X33652" s="300"/>
      <c r="Y33652" s="300"/>
      <c r="Z33652" s="300"/>
      <c r="AA33652" s="300"/>
      <c r="AB33652" s="300"/>
      <c r="AC33652" s="300"/>
      <c r="AD33652" s="300"/>
      <c r="AE33652" s="300"/>
      <c r="AF33652" s="300"/>
      <c r="AG33652" s="300"/>
      <c r="AH33652" s="300"/>
      <c r="AI33652" s="300"/>
      <c r="AJ33652" s="300"/>
      <c r="AK33652" s="300"/>
      <c r="AL33652" s="300"/>
      <c r="AM33652" s="300"/>
      <c r="AN33652" s="300"/>
      <c r="AO33652" s="300"/>
      <c r="AP33652" s="300"/>
      <c r="AQ33652" s="300"/>
      <c r="AR33652" s="300"/>
      <c r="AS33652" s="300"/>
      <c r="AT33652" s="300"/>
      <c r="AU33652" s="300"/>
      <c r="AV33652" s="300"/>
      <c r="AW33652" s="300"/>
      <c r="AX33652" s="300"/>
      <c r="AY33652" s="300"/>
      <c r="AZ33652" s="300"/>
      <c r="BA33652" s="300"/>
      <c r="BB33652" s="300"/>
      <c r="BC33652" s="300"/>
      <c r="BD33652" s="300"/>
      <c r="BE33652" s="300"/>
      <c r="BF33652" s="300"/>
      <c r="BG33652" s="300"/>
      <c r="BH33652" s="300"/>
      <c r="BI33652" s="300"/>
      <c r="BJ33652" s="300"/>
      <c r="BK33652" s="300"/>
      <c r="BL33652" s="300"/>
      <c r="BM33652" s="300"/>
      <c r="BN33652" s="300"/>
      <c r="BO33652" s="300"/>
      <c r="BP33652" s="300"/>
      <c r="BQ33652" s="300"/>
      <c r="BR33652" s="300"/>
      <c r="BS33652" s="300"/>
      <c r="BT33652" s="300"/>
      <c r="BU33652" s="300"/>
      <c r="BV33652" s="300"/>
      <c r="BW33652" s="300"/>
      <c r="BX33652" s="300"/>
      <c r="BY33652" s="300"/>
      <c r="BZ33652" s="300"/>
      <c r="CA33652" s="300"/>
      <c r="CB33652" s="300"/>
      <c r="CC33652" s="300"/>
      <c r="CD33652" s="300"/>
      <c r="CE33652" s="300"/>
      <c r="CF33652" s="300"/>
      <c r="CG33652" s="300"/>
      <c r="CH33652" s="300"/>
      <c r="CI33652" s="300"/>
      <c r="CJ33652" s="300"/>
      <c r="CK33652" s="300"/>
      <c r="CL33652" s="300"/>
      <c r="CM33652" s="300"/>
      <c r="CN33652" s="300"/>
      <c r="CO33652" s="300"/>
      <c r="CP33652" s="300"/>
      <c r="CQ33652" s="300"/>
      <c r="CR33652" s="300"/>
      <c r="CS33652" s="300"/>
      <c r="CT33652" s="300"/>
      <c r="CU33652" s="300"/>
      <c r="CV33652" s="300"/>
      <c r="CW33652" s="300"/>
      <c r="CX33652" s="300"/>
      <c r="CY33652" s="300"/>
      <c r="CZ33652" s="300"/>
      <c r="DA33652" s="300"/>
      <c r="DB33652" s="300"/>
      <c r="DC33652" s="300"/>
      <c r="DD33652" s="300"/>
      <c r="DE33652" s="300"/>
      <c r="DF33652" s="300"/>
      <c r="DG33652" s="300"/>
      <c r="DH33652" s="300"/>
      <c r="DI33652" s="300"/>
      <c r="DJ33652" s="300"/>
      <c r="DK33652" s="300"/>
      <c r="DL33652" s="300"/>
      <c r="DM33652" s="300"/>
      <c r="DN33652" s="300"/>
      <c r="DO33652" s="300"/>
      <c r="DP33652" s="300"/>
      <c r="DQ33652" s="300"/>
      <c r="DR33652" s="300"/>
      <c r="DS33652" s="300"/>
      <c r="DT33652" s="300"/>
      <c r="DU33652" s="300"/>
      <c r="DV33652" s="300"/>
      <c r="DW33652" s="300"/>
      <c r="DX33652" s="300"/>
      <c r="DY33652" s="300"/>
      <c r="DZ33652" s="300"/>
      <c r="EA33652" s="300"/>
      <c r="EB33652" s="300"/>
      <c r="EC33652" s="300"/>
      <c r="ED33652" s="300"/>
      <c r="EE33652" s="300"/>
      <c r="EF33652" s="300"/>
      <c r="EG33652" s="300"/>
      <c r="EH33652" s="300"/>
      <c r="EI33652" s="300"/>
      <c r="EJ33652" s="300"/>
      <c r="EK33652" s="300"/>
      <c r="EL33652" s="300"/>
      <c r="EM33652" s="300"/>
      <c r="EN33652" s="300"/>
      <c r="EO33652" s="300"/>
      <c r="EP33652" s="300"/>
      <c r="EQ33652" s="300"/>
      <c r="ER33652" s="300"/>
      <c r="ES33652" s="300"/>
      <c r="ET33652" s="300"/>
      <c r="EU33652" s="300"/>
      <c r="EV33652" s="300"/>
      <c r="EW33652" s="300"/>
      <c r="EX33652" s="300"/>
      <c r="EY33652" s="300"/>
      <c r="EZ33652" s="300"/>
      <c r="FA33652" s="300"/>
      <c r="FB33652" s="300"/>
      <c r="FC33652" s="300"/>
      <c r="FD33652" s="300"/>
      <c r="FE33652" s="300"/>
      <c r="FF33652" s="300"/>
      <c r="FG33652" s="300"/>
      <c r="FH33652" s="300"/>
      <c r="FI33652" s="300"/>
      <c r="FJ33652" s="300"/>
      <c r="FK33652" s="300"/>
      <c r="FL33652" s="300"/>
      <c r="FM33652" s="300"/>
      <c r="FN33652" s="300"/>
      <c r="FO33652" s="300"/>
      <c r="FP33652" s="300"/>
      <c r="FQ33652" s="300"/>
      <c r="FR33652" s="300"/>
      <c r="FS33652" s="300"/>
      <c r="FT33652" s="300"/>
      <c r="FU33652" s="300"/>
      <c r="FV33652" s="300"/>
      <c r="FW33652" s="300"/>
      <c r="FX33652" s="300"/>
      <c r="FY33652" s="300"/>
      <c r="FZ33652" s="300"/>
      <c r="GA33652" s="300"/>
      <c r="GB33652" s="300"/>
      <c r="GC33652" s="300"/>
      <c r="GD33652" s="300"/>
      <c r="GE33652" s="300"/>
      <c r="GF33652" s="300"/>
      <c r="GG33652" s="300"/>
      <c r="GH33652" s="300"/>
      <c r="GI33652" s="300"/>
      <c r="GJ33652" s="300"/>
      <c r="GK33652" s="300"/>
    </row>
    <row r="33653" spans="4:193" x14ac:dyDescent="0.25">
      <c r="D33653" s="300"/>
      <c r="J33653" s="300"/>
      <c r="K33653" s="300"/>
      <c r="L33653" s="300"/>
      <c r="M33653" s="300"/>
      <c r="N33653" s="300"/>
      <c r="O33653" s="300"/>
      <c r="P33653" s="300"/>
      <c r="Q33653" s="300"/>
      <c r="R33653" s="300"/>
      <c r="S33653" s="300"/>
      <c r="T33653" s="300"/>
      <c r="U33653" s="300"/>
      <c r="V33653" s="300"/>
      <c r="W33653" s="300"/>
      <c r="X33653" s="300"/>
      <c r="Y33653" s="300"/>
      <c r="Z33653" s="300"/>
      <c r="AA33653" s="300"/>
      <c r="AB33653" s="300"/>
      <c r="AC33653" s="300"/>
      <c r="AD33653" s="300"/>
      <c r="AE33653" s="300"/>
      <c r="AF33653" s="300"/>
      <c r="AG33653" s="300"/>
      <c r="AH33653" s="300"/>
      <c r="AI33653" s="300"/>
      <c r="AJ33653" s="300"/>
      <c r="AK33653" s="300"/>
      <c r="AL33653" s="300"/>
      <c r="AM33653" s="300"/>
      <c r="AN33653" s="300"/>
      <c r="AO33653" s="300"/>
      <c r="AP33653" s="300"/>
      <c r="AQ33653" s="300"/>
      <c r="AR33653" s="300"/>
      <c r="AS33653" s="300"/>
      <c r="AT33653" s="300"/>
      <c r="AU33653" s="300"/>
      <c r="AV33653" s="300"/>
      <c r="AW33653" s="300"/>
      <c r="AX33653" s="300"/>
      <c r="AY33653" s="300"/>
      <c r="AZ33653" s="300"/>
      <c r="BA33653" s="300"/>
      <c r="BB33653" s="300"/>
      <c r="BC33653" s="300"/>
      <c r="BD33653" s="300"/>
      <c r="BE33653" s="300"/>
      <c r="BF33653" s="300"/>
      <c r="BG33653" s="300"/>
      <c r="BH33653" s="300"/>
      <c r="BI33653" s="300"/>
      <c r="BJ33653" s="300"/>
      <c r="BK33653" s="300"/>
      <c r="BL33653" s="300"/>
      <c r="BM33653" s="300"/>
      <c r="BN33653" s="300"/>
      <c r="BO33653" s="300"/>
      <c r="BP33653" s="300"/>
      <c r="BQ33653" s="300"/>
      <c r="BR33653" s="300"/>
      <c r="BS33653" s="300"/>
      <c r="BT33653" s="300"/>
      <c r="BU33653" s="300"/>
      <c r="BV33653" s="300"/>
      <c r="BW33653" s="300"/>
      <c r="BX33653" s="300"/>
      <c r="BY33653" s="300"/>
      <c r="BZ33653" s="300"/>
      <c r="CA33653" s="300"/>
      <c r="CB33653" s="300"/>
      <c r="CC33653" s="300"/>
      <c r="CD33653" s="300"/>
      <c r="CE33653" s="300"/>
      <c r="CF33653" s="300"/>
      <c r="CG33653" s="300"/>
      <c r="CH33653" s="300"/>
      <c r="CI33653" s="300"/>
      <c r="CJ33653" s="300"/>
      <c r="CK33653" s="300"/>
      <c r="CL33653" s="300"/>
      <c r="CM33653" s="300"/>
      <c r="CN33653" s="300"/>
      <c r="CO33653" s="300"/>
      <c r="CP33653" s="300"/>
      <c r="CQ33653" s="300"/>
      <c r="CR33653" s="300"/>
      <c r="CS33653" s="300"/>
      <c r="CT33653" s="300"/>
      <c r="CU33653" s="300"/>
      <c r="CV33653" s="300"/>
      <c r="CW33653" s="300"/>
      <c r="CX33653" s="300"/>
      <c r="CY33653" s="300"/>
      <c r="CZ33653" s="300"/>
      <c r="DA33653" s="300"/>
      <c r="DB33653" s="300"/>
      <c r="DC33653" s="300"/>
      <c r="DD33653" s="300"/>
      <c r="DE33653" s="300"/>
      <c r="DF33653" s="300"/>
      <c r="DG33653" s="300"/>
      <c r="DH33653" s="300"/>
      <c r="DI33653" s="300"/>
      <c r="DJ33653" s="300"/>
      <c r="DK33653" s="300"/>
      <c r="DL33653" s="300"/>
      <c r="DM33653" s="300"/>
      <c r="DN33653" s="300"/>
      <c r="DO33653" s="300"/>
      <c r="DP33653" s="300"/>
      <c r="DQ33653" s="300"/>
      <c r="DR33653" s="300"/>
      <c r="DS33653" s="300"/>
      <c r="DT33653" s="300"/>
      <c r="DU33653" s="300"/>
      <c r="DV33653" s="300"/>
      <c r="DW33653" s="300"/>
      <c r="DX33653" s="300"/>
      <c r="DY33653" s="300"/>
      <c r="DZ33653" s="300"/>
      <c r="EA33653" s="300"/>
      <c r="EB33653" s="300"/>
      <c r="EC33653" s="300"/>
      <c r="ED33653" s="300"/>
      <c r="EE33653" s="300"/>
      <c r="EF33653" s="300"/>
      <c r="EG33653" s="300"/>
      <c r="EH33653" s="300"/>
      <c r="EI33653" s="300"/>
      <c r="EJ33653" s="300"/>
      <c r="EK33653" s="300"/>
      <c r="EL33653" s="300"/>
      <c r="EM33653" s="300"/>
      <c r="EN33653" s="300"/>
      <c r="EO33653" s="300"/>
      <c r="EP33653" s="300"/>
      <c r="EQ33653" s="300"/>
      <c r="ER33653" s="300"/>
      <c r="ES33653" s="300"/>
      <c r="ET33653" s="300"/>
      <c r="EU33653" s="300"/>
      <c r="EV33653" s="300"/>
      <c r="EW33653" s="300"/>
      <c r="EX33653" s="300"/>
      <c r="EY33653" s="300"/>
      <c r="EZ33653" s="300"/>
      <c r="FA33653" s="300"/>
      <c r="FB33653" s="300"/>
      <c r="FC33653" s="300"/>
      <c r="FD33653" s="300"/>
      <c r="FE33653" s="300"/>
      <c r="FF33653" s="300"/>
      <c r="FG33653" s="300"/>
      <c r="FH33653" s="300"/>
      <c r="FI33653" s="300"/>
      <c r="FJ33653" s="300"/>
      <c r="FK33653" s="300"/>
      <c r="FL33653" s="300"/>
      <c r="FM33653" s="300"/>
      <c r="FN33653" s="300"/>
      <c r="FO33653" s="300"/>
      <c r="FP33653" s="300"/>
      <c r="FQ33653" s="300"/>
      <c r="FR33653" s="300"/>
      <c r="FS33653" s="300"/>
      <c r="FT33653" s="300"/>
      <c r="FU33653" s="300"/>
      <c r="FV33653" s="300"/>
      <c r="FW33653" s="300"/>
      <c r="FX33653" s="300"/>
      <c r="FY33653" s="300"/>
      <c r="FZ33653" s="300"/>
      <c r="GA33653" s="300"/>
      <c r="GB33653" s="300"/>
      <c r="GC33653" s="300"/>
      <c r="GD33653" s="300"/>
      <c r="GE33653" s="300"/>
      <c r="GF33653" s="300"/>
      <c r="GG33653" s="300"/>
      <c r="GH33653" s="300"/>
      <c r="GI33653" s="300"/>
      <c r="GJ33653" s="300"/>
      <c r="GK33653" s="300"/>
    </row>
    <row r="33654" spans="4:193" x14ac:dyDescent="0.25">
      <c r="D33654" s="300"/>
      <c r="J33654" s="300"/>
      <c r="K33654" s="300"/>
      <c r="L33654" s="300"/>
      <c r="M33654" s="300"/>
      <c r="N33654" s="300"/>
      <c r="O33654" s="300"/>
      <c r="P33654" s="300"/>
      <c r="Q33654" s="300"/>
      <c r="R33654" s="300"/>
      <c r="S33654" s="300"/>
      <c r="T33654" s="300"/>
      <c r="U33654" s="300"/>
      <c r="V33654" s="300"/>
      <c r="W33654" s="300"/>
      <c r="X33654" s="300"/>
      <c r="Y33654" s="300"/>
      <c r="Z33654" s="300"/>
      <c r="AA33654" s="300"/>
      <c r="AB33654" s="300"/>
      <c r="AC33654" s="300"/>
      <c r="AD33654" s="300"/>
      <c r="AE33654" s="300"/>
      <c r="AF33654" s="300"/>
      <c r="AG33654" s="300"/>
      <c r="AH33654" s="300"/>
      <c r="AI33654" s="300"/>
      <c r="AJ33654" s="300"/>
      <c r="AK33654" s="300"/>
      <c r="AL33654" s="300"/>
      <c r="AM33654" s="300"/>
      <c r="AN33654" s="300"/>
      <c r="AO33654" s="300"/>
      <c r="AP33654" s="300"/>
      <c r="AQ33654" s="300"/>
      <c r="AR33654" s="300"/>
      <c r="AS33654" s="300"/>
      <c r="AT33654" s="300"/>
      <c r="AU33654" s="300"/>
      <c r="AV33654" s="300"/>
      <c r="AW33654" s="300"/>
      <c r="AX33654" s="300"/>
      <c r="AY33654" s="300"/>
      <c r="AZ33654" s="300"/>
      <c r="BA33654" s="300"/>
      <c r="BB33654" s="300"/>
      <c r="BC33654" s="300"/>
      <c r="BD33654" s="300"/>
      <c r="BE33654" s="300"/>
      <c r="BF33654" s="300"/>
      <c r="BG33654" s="300"/>
      <c r="BH33654" s="300"/>
      <c r="BI33654" s="300"/>
      <c r="BJ33654" s="300"/>
      <c r="BK33654" s="300"/>
      <c r="BL33654" s="300"/>
      <c r="BM33654" s="300"/>
      <c r="BN33654" s="300"/>
      <c r="BO33654" s="300"/>
      <c r="BP33654" s="300"/>
      <c r="BQ33654" s="300"/>
      <c r="BR33654" s="300"/>
      <c r="BS33654" s="300"/>
      <c r="BT33654" s="300"/>
      <c r="BU33654" s="300"/>
      <c r="BV33654" s="300"/>
      <c r="BW33654" s="300"/>
      <c r="BX33654" s="300"/>
      <c r="BY33654" s="300"/>
      <c r="BZ33654" s="300"/>
      <c r="CA33654" s="300"/>
      <c r="CB33654" s="300"/>
      <c r="CC33654" s="300"/>
      <c r="CD33654" s="300"/>
      <c r="CE33654" s="300"/>
      <c r="CF33654" s="300"/>
      <c r="CG33654" s="300"/>
      <c r="CH33654" s="300"/>
      <c r="CI33654" s="300"/>
      <c r="CJ33654" s="300"/>
      <c r="CK33654" s="300"/>
      <c r="CL33654" s="300"/>
      <c r="CM33654" s="300"/>
      <c r="CN33654" s="300"/>
      <c r="CO33654" s="300"/>
      <c r="CP33654" s="300"/>
      <c r="CQ33654" s="300"/>
      <c r="CR33654" s="300"/>
      <c r="CS33654" s="300"/>
      <c r="CT33654" s="300"/>
      <c r="CU33654" s="300"/>
      <c r="CV33654" s="300"/>
      <c r="CW33654" s="300"/>
      <c r="CX33654" s="300"/>
      <c r="CY33654" s="300"/>
      <c r="CZ33654" s="300"/>
      <c r="DA33654" s="300"/>
      <c r="DB33654" s="300"/>
      <c r="DC33654" s="300"/>
      <c r="DD33654" s="300"/>
      <c r="DE33654" s="300"/>
      <c r="DF33654" s="300"/>
      <c r="DG33654" s="300"/>
      <c r="DH33654" s="300"/>
      <c r="DI33654" s="300"/>
      <c r="DJ33654" s="300"/>
      <c r="DK33654" s="300"/>
      <c r="DL33654" s="300"/>
      <c r="DM33654" s="300"/>
      <c r="DN33654" s="300"/>
      <c r="DO33654" s="300"/>
      <c r="DP33654" s="300"/>
      <c r="DQ33654" s="300"/>
      <c r="DR33654" s="300"/>
      <c r="DS33654" s="300"/>
      <c r="DT33654" s="300"/>
      <c r="DU33654" s="300"/>
      <c r="DV33654" s="300"/>
      <c r="DW33654" s="300"/>
      <c r="DX33654" s="300"/>
      <c r="DY33654" s="300"/>
      <c r="DZ33654" s="300"/>
      <c r="EA33654" s="300"/>
      <c r="EB33654" s="300"/>
      <c r="EC33654" s="300"/>
      <c r="ED33654" s="300"/>
      <c r="EE33654" s="300"/>
      <c r="EF33654" s="300"/>
      <c r="EG33654" s="300"/>
      <c r="EH33654" s="300"/>
      <c r="EI33654" s="300"/>
      <c r="EJ33654" s="300"/>
      <c r="EK33654" s="300"/>
      <c r="EL33654" s="300"/>
      <c r="EM33654" s="300"/>
      <c r="EN33654" s="300"/>
      <c r="EO33654" s="300"/>
      <c r="EP33654" s="300"/>
      <c r="EQ33654" s="300"/>
      <c r="ER33654" s="300"/>
      <c r="ES33654" s="300"/>
      <c r="ET33654" s="300"/>
      <c r="EU33654" s="300"/>
      <c r="EV33654" s="300"/>
      <c r="EW33654" s="300"/>
      <c r="EX33654" s="300"/>
      <c r="EY33654" s="300"/>
      <c r="EZ33654" s="300"/>
      <c r="FA33654" s="300"/>
      <c r="FB33654" s="300"/>
      <c r="FC33654" s="300"/>
      <c r="FD33654" s="300"/>
      <c r="FE33654" s="300"/>
      <c r="FF33654" s="300"/>
      <c r="FG33654" s="300"/>
      <c r="FH33654" s="300"/>
      <c r="FI33654" s="300"/>
      <c r="FJ33654" s="300"/>
      <c r="FK33654" s="300"/>
      <c r="FL33654" s="300"/>
      <c r="FM33654" s="300"/>
      <c r="FN33654" s="300"/>
      <c r="FO33654" s="300"/>
      <c r="FP33654" s="300"/>
      <c r="FQ33654" s="300"/>
      <c r="FR33654" s="300"/>
      <c r="FS33654" s="300"/>
      <c r="FT33654" s="300"/>
      <c r="FU33654" s="300"/>
      <c r="FV33654" s="300"/>
      <c r="FW33654" s="300"/>
      <c r="FX33654" s="300"/>
      <c r="FY33654" s="300"/>
      <c r="FZ33654" s="300"/>
      <c r="GA33654" s="300"/>
      <c r="GB33654" s="300"/>
      <c r="GC33654" s="300"/>
      <c r="GD33654" s="300"/>
      <c r="GE33654" s="300"/>
      <c r="GF33654" s="300"/>
      <c r="GG33654" s="300"/>
      <c r="GH33654" s="300"/>
      <c r="GI33654" s="300"/>
      <c r="GJ33654" s="300"/>
      <c r="GK33654" s="300"/>
    </row>
    <row r="33655" spans="4:193" x14ac:dyDescent="0.25">
      <c r="D33655" s="300"/>
      <c r="J33655" s="300"/>
      <c r="K33655" s="300"/>
      <c r="L33655" s="300"/>
      <c r="M33655" s="300"/>
      <c r="N33655" s="300"/>
      <c r="O33655" s="300"/>
      <c r="P33655" s="300"/>
      <c r="Q33655" s="300"/>
      <c r="R33655" s="300"/>
      <c r="S33655" s="300"/>
      <c r="T33655" s="300"/>
      <c r="U33655" s="300"/>
      <c r="V33655" s="300"/>
      <c r="W33655" s="300"/>
      <c r="X33655" s="300"/>
      <c r="Y33655" s="300"/>
      <c r="Z33655" s="300"/>
      <c r="AA33655" s="300"/>
      <c r="AB33655" s="300"/>
      <c r="AC33655" s="300"/>
      <c r="AD33655" s="300"/>
      <c r="AE33655" s="300"/>
      <c r="AF33655" s="300"/>
      <c r="AG33655" s="300"/>
      <c r="AH33655" s="300"/>
      <c r="AI33655" s="300"/>
      <c r="AJ33655" s="300"/>
      <c r="AK33655" s="300"/>
      <c r="AL33655" s="300"/>
      <c r="AM33655" s="300"/>
      <c r="AN33655" s="300"/>
      <c r="AO33655" s="300"/>
      <c r="AP33655" s="300"/>
      <c r="AQ33655" s="300"/>
      <c r="AR33655" s="300"/>
      <c r="AS33655" s="300"/>
      <c r="AT33655" s="300"/>
      <c r="AU33655" s="300"/>
      <c r="AV33655" s="300"/>
      <c r="AW33655" s="300"/>
      <c r="AX33655" s="300"/>
      <c r="AY33655" s="300"/>
      <c r="AZ33655" s="300"/>
      <c r="BA33655" s="300"/>
      <c r="BB33655" s="300"/>
      <c r="BC33655" s="300"/>
      <c r="BD33655" s="300"/>
      <c r="BE33655" s="300"/>
      <c r="BF33655" s="300"/>
      <c r="BG33655" s="300"/>
      <c r="BH33655" s="300"/>
      <c r="BI33655" s="300"/>
      <c r="BJ33655" s="300"/>
      <c r="BK33655" s="300"/>
      <c r="BL33655" s="300"/>
      <c r="BM33655" s="300"/>
      <c r="BN33655" s="300"/>
      <c r="BO33655" s="300"/>
      <c r="BP33655" s="300"/>
      <c r="BQ33655" s="300"/>
      <c r="BR33655" s="300"/>
      <c r="BS33655" s="300"/>
      <c r="BT33655" s="300"/>
      <c r="BU33655" s="300"/>
      <c r="BV33655" s="300"/>
      <c r="BW33655" s="300"/>
      <c r="BX33655" s="300"/>
      <c r="BY33655" s="300"/>
      <c r="BZ33655" s="300"/>
      <c r="CA33655" s="300"/>
      <c r="CB33655" s="300"/>
      <c r="CC33655" s="300"/>
      <c r="CD33655" s="300"/>
      <c r="CE33655" s="300"/>
      <c r="CF33655" s="300"/>
      <c r="CG33655" s="300"/>
      <c r="CH33655" s="300"/>
      <c r="CI33655" s="300"/>
      <c r="CJ33655" s="300"/>
      <c r="CK33655" s="300"/>
      <c r="CL33655" s="300"/>
      <c r="CM33655" s="300"/>
      <c r="CN33655" s="300"/>
      <c r="CO33655" s="300"/>
      <c r="CP33655" s="300"/>
      <c r="CQ33655" s="300"/>
      <c r="CR33655" s="300"/>
      <c r="CS33655" s="300"/>
      <c r="CT33655" s="300"/>
      <c r="CU33655" s="300"/>
      <c r="CV33655" s="300"/>
      <c r="CW33655" s="300"/>
      <c r="CX33655" s="300"/>
      <c r="CY33655" s="300"/>
      <c r="CZ33655" s="300"/>
      <c r="DA33655" s="300"/>
      <c r="DB33655" s="300"/>
      <c r="DC33655" s="300"/>
      <c r="DD33655" s="300"/>
      <c r="DE33655" s="300"/>
      <c r="DF33655" s="300"/>
      <c r="DG33655" s="300"/>
      <c r="DH33655" s="300"/>
      <c r="DI33655" s="300"/>
      <c r="DJ33655" s="300"/>
      <c r="DK33655" s="300"/>
      <c r="DL33655" s="300"/>
      <c r="DM33655" s="300"/>
      <c r="DN33655" s="300"/>
      <c r="DO33655" s="300"/>
      <c r="DP33655" s="300"/>
      <c r="DQ33655" s="300"/>
      <c r="DR33655" s="300"/>
      <c r="DS33655" s="300"/>
      <c r="DT33655" s="300"/>
      <c r="DU33655" s="300"/>
      <c r="DV33655" s="300"/>
      <c r="DW33655" s="300"/>
      <c r="DX33655" s="300"/>
      <c r="DY33655" s="300"/>
      <c r="DZ33655" s="300"/>
      <c r="EA33655" s="300"/>
      <c r="EB33655" s="300"/>
      <c r="EC33655" s="300"/>
      <c r="ED33655" s="300"/>
      <c r="EE33655" s="300"/>
      <c r="EF33655" s="300"/>
      <c r="EG33655" s="300"/>
      <c r="EH33655" s="300"/>
      <c r="EI33655" s="300"/>
      <c r="EJ33655" s="300"/>
      <c r="EK33655" s="300"/>
      <c r="EL33655" s="300"/>
      <c r="EM33655" s="300"/>
      <c r="EN33655" s="300"/>
      <c r="EO33655" s="300"/>
      <c r="EP33655" s="300"/>
      <c r="EQ33655" s="300"/>
      <c r="ER33655" s="300"/>
      <c r="ES33655" s="300"/>
      <c r="ET33655" s="300"/>
      <c r="EU33655" s="300"/>
      <c r="EV33655" s="300"/>
      <c r="EW33655" s="300"/>
      <c r="EX33655" s="300"/>
      <c r="EY33655" s="300"/>
      <c r="EZ33655" s="300"/>
      <c r="FA33655" s="300"/>
      <c r="FB33655" s="300"/>
      <c r="FC33655" s="300"/>
      <c r="FD33655" s="300"/>
      <c r="FE33655" s="300"/>
      <c r="FF33655" s="300"/>
      <c r="FG33655" s="300"/>
      <c r="FH33655" s="300"/>
      <c r="FI33655" s="300"/>
      <c r="FJ33655" s="300"/>
      <c r="FK33655" s="300"/>
      <c r="FL33655" s="300"/>
      <c r="FM33655" s="300"/>
      <c r="FN33655" s="300"/>
      <c r="FO33655" s="300"/>
      <c r="FP33655" s="300"/>
      <c r="FQ33655" s="300"/>
      <c r="FR33655" s="300"/>
      <c r="FS33655" s="300"/>
      <c r="FT33655" s="300"/>
      <c r="FU33655" s="300"/>
      <c r="FV33655" s="300"/>
      <c r="FW33655" s="300"/>
      <c r="FX33655" s="300"/>
      <c r="FY33655" s="300"/>
      <c r="FZ33655" s="300"/>
      <c r="GA33655" s="300"/>
      <c r="GB33655" s="300"/>
      <c r="GC33655" s="300"/>
      <c r="GD33655" s="300"/>
      <c r="GE33655" s="300"/>
      <c r="GF33655" s="300"/>
      <c r="GG33655" s="300"/>
      <c r="GH33655" s="300"/>
      <c r="GI33655" s="300"/>
      <c r="GJ33655" s="300"/>
      <c r="GK33655" s="300"/>
    </row>
    <row r="33656" spans="4:193" x14ac:dyDescent="0.25">
      <c r="D33656" s="300"/>
      <c r="J33656" s="300"/>
      <c r="K33656" s="300"/>
      <c r="L33656" s="300"/>
      <c r="M33656" s="300"/>
      <c r="N33656" s="300"/>
      <c r="O33656" s="300"/>
      <c r="P33656" s="300"/>
      <c r="Q33656" s="300"/>
      <c r="R33656" s="300"/>
      <c r="S33656" s="300"/>
      <c r="T33656" s="300"/>
      <c r="U33656" s="300"/>
      <c r="V33656" s="300"/>
      <c r="W33656" s="300"/>
      <c r="X33656" s="300"/>
      <c r="Y33656" s="300"/>
      <c r="Z33656" s="300"/>
      <c r="AA33656" s="300"/>
      <c r="AB33656" s="300"/>
      <c r="AC33656" s="300"/>
      <c r="AD33656" s="300"/>
      <c r="AE33656" s="300"/>
      <c r="AF33656" s="300"/>
      <c r="AG33656" s="300"/>
      <c r="AH33656" s="300"/>
      <c r="AI33656" s="300"/>
      <c r="AJ33656" s="300"/>
      <c r="AK33656" s="300"/>
      <c r="AL33656" s="300"/>
      <c r="AM33656" s="300"/>
      <c r="AN33656" s="300"/>
      <c r="AO33656" s="300"/>
      <c r="AP33656" s="300"/>
      <c r="AQ33656" s="300"/>
      <c r="AR33656" s="300"/>
      <c r="AS33656" s="300"/>
      <c r="AT33656" s="300"/>
      <c r="AU33656" s="300"/>
      <c r="AV33656" s="300"/>
      <c r="AW33656" s="300"/>
      <c r="AX33656" s="300"/>
      <c r="AY33656" s="300"/>
      <c r="AZ33656" s="300"/>
      <c r="BA33656" s="300"/>
      <c r="BB33656" s="300"/>
      <c r="BC33656" s="300"/>
      <c r="BD33656" s="300"/>
      <c r="BE33656" s="300"/>
      <c r="BF33656" s="300"/>
      <c r="BG33656" s="300"/>
      <c r="BH33656" s="300"/>
      <c r="BI33656" s="300"/>
      <c r="BJ33656" s="300"/>
      <c r="BK33656" s="300"/>
      <c r="BL33656" s="300"/>
      <c r="BM33656" s="300"/>
      <c r="BN33656" s="300"/>
      <c r="BO33656" s="300"/>
      <c r="BP33656" s="300"/>
      <c r="BQ33656" s="300"/>
      <c r="BR33656" s="300"/>
      <c r="BS33656" s="300"/>
      <c r="BT33656" s="300"/>
      <c r="BU33656" s="300"/>
      <c r="BV33656" s="300"/>
      <c r="BW33656" s="300"/>
      <c r="BX33656" s="300"/>
      <c r="BY33656" s="300"/>
      <c r="BZ33656" s="300"/>
      <c r="CA33656" s="300"/>
      <c r="CB33656" s="300"/>
      <c r="CC33656" s="300"/>
      <c r="CD33656" s="300"/>
      <c r="CE33656" s="300"/>
      <c r="CF33656" s="300"/>
      <c r="CG33656" s="300"/>
      <c r="CH33656" s="300"/>
      <c r="CI33656" s="300"/>
      <c r="CJ33656" s="300"/>
      <c r="CK33656" s="300"/>
      <c r="CL33656" s="300"/>
      <c r="CM33656" s="300"/>
      <c r="CN33656" s="300"/>
      <c r="CO33656" s="300"/>
      <c r="CP33656" s="300"/>
      <c r="CQ33656" s="300"/>
      <c r="CR33656" s="300"/>
      <c r="CS33656" s="300"/>
      <c r="CT33656" s="300"/>
      <c r="CU33656" s="300"/>
      <c r="CV33656" s="300"/>
      <c r="CW33656" s="300"/>
      <c r="CX33656" s="300"/>
      <c r="CY33656" s="300"/>
      <c r="CZ33656" s="300"/>
      <c r="DA33656" s="300"/>
      <c r="DB33656" s="300"/>
      <c r="DC33656" s="300"/>
      <c r="DD33656" s="300"/>
      <c r="DE33656" s="300"/>
      <c r="DF33656" s="300"/>
      <c r="DG33656" s="300"/>
      <c r="DH33656" s="300"/>
      <c r="DI33656" s="300"/>
      <c r="DJ33656" s="300"/>
      <c r="DK33656" s="300"/>
      <c r="DL33656" s="300"/>
      <c r="DM33656" s="300"/>
      <c r="DN33656" s="300"/>
      <c r="DO33656" s="300"/>
      <c r="DP33656" s="300"/>
      <c r="DQ33656" s="300"/>
      <c r="DR33656" s="300"/>
      <c r="DS33656" s="300"/>
      <c r="DT33656" s="300"/>
      <c r="DU33656" s="300"/>
      <c r="DV33656" s="300"/>
      <c r="DW33656" s="300"/>
      <c r="DX33656" s="300"/>
      <c r="DY33656" s="300"/>
      <c r="DZ33656" s="300"/>
      <c r="EA33656" s="300"/>
      <c r="EB33656" s="300"/>
      <c r="EC33656" s="300"/>
      <c r="ED33656" s="300"/>
      <c r="EE33656" s="300"/>
      <c r="EF33656" s="300"/>
      <c r="EG33656" s="300"/>
      <c r="EH33656" s="300"/>
      <c r="EI33656" s="300"/>
      <c r="EJ33656" s="300"/>
      <c r="EK33656" s="300"/>
      <c r="EL33656" s="300"/>
      <c r="EM33656" s="300"/>
      <c r="EN33656" s="300"/>
      <c r="EO33656" s="300"/>
      <c r="EP33656" s="300"/>
      <c r="EQ33656" s="300"/>
      <c r="ER33656" s="300"/>
      <c r="ES33656" s="300"/>
      <c r="ET33656" s="300"/>
      <c r="EU33656" s="300"/>
      <c r="EV33656" s="300"/>
      <c r="EW33656" s="300"/>
      <c r="EX33656" s="300"/>
      <c r="EY33656" s="300"/>
      <c r="EZ33656" s="300"/>
      <c r="FA33656" s="300"/>
      <c r="FB33656" s="300"/>
      <c r="FC33656" s="300"/>
      <c r="FD33656" s="300"/>
      <c r="FE33656" s="300"/>
      <c r="FF33656" s="300"/>
      <c r="FG33656" s="300"/>
      <c r="FH33656" s="300"/>
      <c r="FI33656" s="300"/>
      <c r="FJ33656" s="300"/>
      <c r="FK33656" s="300"/>
      <c r="FL33656" s="300"/>
      <c r="FM33656" s="300"/>
      <c r="FN33656" s="300"/>
      <c r="FO33656" s="300"/>
      <c r="FP33656" s="300"/>
      <c r="FQ33656" s="300"/>
      <c r="FR33656" s="300"/>
      <c r="FS33656" s="300"/>
      <c r="FT33656" s="300"/>
      <c r="FU33656" s="300"/>
      <c r="FV33656" s="300"/>
      <c r="FW33656" s="300"/>
      <c r="FX33656" s="300"/>
      <c r="FY33656" s="300"/>
      <c r="FZ33656" s="300"/>
      <c r="GA33656" s="300"/>
      <c r="GB33656" s="300"/>
      <c r="GC33656" s="300"/>
      <c r="GD33656" s="300"/>
      <c r="GE33656" s="300"/>
      <c r="GF33656" s="300"/>
      <c r="GG33656" s="300"/>
      <c r="GH33656" s="300"/>
      <c r="GI33656" s="300"/>
      <c r="GJ33656" s="300"/>
      <c r="GK33656" s="300"/>
    </row>
    <row r="33657" spans="4:193" x14ac:dyDescent="0.25">
      <c r="D33657" s="300"/>
      <c r="J33657" s="300"/>
      <c r="K33657" s="300"/>
      <c r="L33657" s="300"/>
      <c r="M33657" s="300"/>
      <c r="N33657" s="300"/>
      <c r="O33657" s="300"/>
      <c r="P33657" s="300"/>
      <c r="Q33657" s="300"/>
      <c r="R33657" s="300"/>
      <c r="S33657" s="300"/>
      <c r="T33657" s="300"/>
      <c r="U33657" s="300"/>
      <c r="V33657" s="300"/>
      <c r="W33657" s="300"/>
      <c r="X33657" s="300"/>
      <c r="Y33657" s="300"/>
      <c r="Z33657" s="300"/>
      <c r="AA33657" s="300"/>
      <c r="AB33657" s="300"/>
      <c r="AC33657" s="300"/>
      <c r="AD33657" s="300"/>
      <c r="AE33657" s="300"/>
      <c r="AF33657" s="300"/>
      <c r="AG33657" s="300"/>
      <c r="AH33657" s="300"/>
      <c r="AI33657" s="300"/>
      <c r="AJ33657" s="300"/>
      <c r="AK33657" s="300"/>
      <c r="AL33657" s="300"/>
      <c r="AM33657" s="300"/>
      <c r="AN33657" s="300"/>
      <c r="AO33657" s="300"/>
      <c r="AP33657" s="300"/>
      <c r="AQ33657" s="300"/>
      <c r="AR33657" s="300"/>
      <c r="AS33657" s="300"/>
      <c r="AT33657" s="300"/>
      <c r="AU33657" s="300"/>
      <c r="AV33657" s="300"/>
      <c r="AW33657" s="300"/>
      <c r="AX33657" s="300"/>
      <c r="AY33657" s="300"/>
      <c r="AZ33657" s="300"/>
      <c r="BA33657" s="300"/>
      <c r="BB33657" s="300"/>
      <c r="BC33657" s="300"/>
      <c r="BD33657" s="300"/>
      <c r="BE33657" s="300"/>
      <c r="BF33657" s="300"/>
      <c r="BG33657" s="300"/>
      <c r="BH33657" s="300"/>
      <c r="BI33657" s="300"/>
      <c r="BJ33657" s="300"/>
      <c r="BK33657" s="300"/>
      <c r="BL33657" s="300"/>
      <c r="BM33657" s="300"/>
      <c r="BN33657" s="300"/>
      <c r="BO33657" s="300"/>
      <c r="BP33657" s="300"/>
      <c r="BQ33657" s="300"/>
      <c r="BR33657" s="300"/>
      <c r="BS33657" s="300"/>
      <c r="BT33657" s="300"/>
      <c r="BU33657" s="300"/>
      <c r="BV33657" s="300"/>
      <c r="BW33657" s="300"/>
      <c r="BX33657" s="300"/>
      <c r="BY33657" s="300"/>
      <c r="BZ33657" s="300"/>
      <c r="CA33657" s="300"/>
      <c r="CB33657" s="300"/>
      <c r="CC33657" s="300"/>
      <c r="CD33657" s="300"/>
      <c r="CE33657" s="300"/>
      <c r="CF33657" s="300"/>
      <c r="CG33657" s="300"/>
      <c r="CH33657" s="300"/>
      <c r="CI33657" s="300"/>
      <c r="CJ33657" s="300"/>
      <c r="CK33657" s="300"/>
      <c r="CL33657" s="300"/>
      <c r="CM33657" s="300"/>
      <c r="CN33657" s="300"/>
      <c r="CO33657" s="300"/>
      <c r="CP33657" s="300"/>
      <c r="CQ33657" s="300"/>
      <c r="CR33657" s="300"/>
      <c r="CS33657" s="300"/>
      <c r="CT33657" s="300"/>
      <c r="CU33657" s="300"/>
      <c r="CV33657" s="300"/>
      <c r="CW33657" s="300"/>
      <c r="CX33657" s="300"/>
      <c r="CY33657" s="300"/>
      <c r="CZ33657" s="300"/>
      <c r="DA33657" s="300"/>
      <c r="DB33657" s="300"/>
      <c r="DC33657" s="300"/>
      <c r="DD33657" s="300"/>
      <c r="DE33657" s="300"/>
      <c r="DF33657" s="300"/>
      <c r="DG33657" s="300"/>
      <c r="DH33657" s="300"/>
      <c r="DI33657" s="300"/>
      <c r="DJ33657" s="300"/>
      <c r="DK33657" s="300"/>
      <c r="DL33657" s="300"/>
      <c r="DM33657" s="300"/>
      <c r="DN33657" s="300"/>
      <c r="DO33657" s="300"/>
      <c r="DP33657" s="300"/>
      <c r="DQ33657" s="300"/>
      <c r="DR33657" s="300"/>
      <c r="DS33657" s="300"/>
      <c r="DT33657" s="300"/>
      <c r="DU33657" s="300"/>
      <c r="DV33657" s="300"/>
      <c r="DW33657" s="300"/>
      <c r="DX33657" s="300"/>
      <c r="DY33657" s="300"/>
      <c r="DZ33657" s="300"/>
      <c r="EA33657" s="300"/>
      <c r="EB33657" s="300"/>
      <c r="EC33657" s="300"/>
      <c r="ED33657" s="300"/>
      <c r="EE33657" s="300"/>
      <c r="EF33657" s="300"/>
      <c r="EG33657" s="300"/>
      <c r="EH33657" s="300"/>
      <c r="EI33657" s="300"/>
      <c r="EJ33657" s="300"/>
      <c r="EK33657" s="300"/>
      <c r="EL33657" s="300"/>
      <c r="EM33657" s="300"/>
      <c r="EN33657" s="300"/>
      <c r="EO33657" s="300"/>
      <c r="EP33657" s="300"/>
      <c r="EQ33657" s="300"/>
      <c r="ER33657" s="300"/>
      <c r="ES33657" s="300"/>
      <c r="ET33657" s="300"/>
      <c r="EU33657" s="300"/>
      <c r="EV33657" s="300"/>
      <c r="EW33657" s="300"/>
      <c r="EX33657" s="300"/>
      <c r="EY33657" s="300"/>
      <c r="EZ33657" s="300"/>
      <c r="FA33657" s="300"/>
      <c r="FB33657" s="300"/>
      <c r="FC33657" s="300"/>
      <c r="FD33657" s="300"/>
      <c r="FE33657" s="300"/>
      <c r="FF33657" s="300"/>
      <c r="FG33657" s="300"/>
      <c r="FH33657" s="300"/>
      <c r="FI33657" s="300"/>
      <c r="FJ33657" s="300"/>
      <c r="FK33657" s="300"/>
      <c r="FL33657" s="300"/>
      <c r="FM33657" s="300"/>
      <c r="FN33657" s="300"/>
      <c r="FO33657" s="300"/>
      <c r="FP33657" s="300"/>
      <c r="FQ33657" s="300"/>
      <c r="FR33657" s="300"/>
      <c r="FS33657" s="300"/>
      <c r="FT33657" s="300"/>
      <c r="FU33657" s="300"/>
      <c r="FV33657" s="300"/>
      <c r="FW33657" s="300"/>
      <c r="FX33657" s="300"/>
      <c r="FY33657" s="300"/>
      <c r="FZ33657" s="300"/>
      <c r="GA33657" s="300"/>
      <c r="GB33657" s="300"/>
      <c r="GC33657" s="300"/>
      <c r="GD33657" s="300"/>
      <c r="GE33657" s="300"/>
      <c r="GF33657" s="300"/>
      <c r="GG33657" s="300"/>
      <c r="GH33657" s="300"/>
      <c r="GI33657" s="300"/>
      <c r="GJ33657" s="300"/>
      <c r="GK33657" s="300"/>
    </row>
    <row r="33658" spans="4:193" x14ac:dyDescent="0.25">
      <c r="D33658" s="300"/>
      <c r="J33658" s="300"/>
      <c r="K33658" s="300"/>
      <c r="L33658" s="300"/>
      <c r="M33658" s="300"/>
      <c r="N33658" s="300"/>
      <c r="O33658" s="300"/>
      <c r="P33658" s="300"/>
      <c r="Q33658" s="300"/>
      <c r="R33658" s="300"/>
      <c r="S33658" s="300"/>
      <c r="T33658" s="300"/>
      <c r="U33658" s="300"/>
      <c r="V33658" s="300"/>
      <c r="W33658" s="300"/>
      <c r="X33658" s="300"/>
      <c r="Y33658" s="300"/>
      <c r="Z33658" s="300"/>
      <c r="AA33658" s="300"/>
      <c r="AB33658" s="300"/>
      <c r="AC33658" s="300"/>
      <c r="AD33658" s="300"/>
      <c r="AE33658" s="300"/>
      <c r="AF33658" s="300"/>
      <c r="AG33658" s="300"/>
      <c r="AH33658" s="300"/>
      <c r="AI33658" s="300"/>
      <c r="AJ33658" s="300"/>
      <c r="AK33658" s="300"/>
      <c r="AL33658" s="300"/>
      <c r="AM33658" s="300"/>
      <c r="AN33658" s="300"/>
      <c r="AO33658" s="300"/>
      <c r="AP33658" s="300"/>
      <c r="AQ33658" s="300"/>
      <c r="AR33658" s="300"/>
      <c r="AS33658" s="300"/>
      <c r="AT33658" s="300"/>
      <c r="AU33658" s="300"/>
      <c r="AV33658" s="300"/>
      <c r="AW33658" s="300"/>
      <c r="AX33658" s="300"/>
      <c r="AY33658" s="300"/>
      <c r="AZ33658" s="300"/>
      <c r="BA33658" s="300"/>
      <c r="BB33658" s="300"/>
      <c r="BC33658" s="300"/>
      <c r="BD33658" s="300"/>
      <c r="BE33658" s="300"/>
      <c r="BF33658" s="300"/>
      <c r="BG33658" s="300"/>
      <c r="BH33658" s="300"/>
      <c r="BI33658" s="300"/>
      <c r="BJ33658" s="300"/>
      <c r="BK33658" s="300"/>
      <c r="BL33658" s="300"/>
      <c r="BM33658" s="300"/>
      <c r="BN33658" s="300"/>
      <c r="BO33658" s="300"/>
      <c r="BP33658" s="300"/>
      <c r="BQ33658" s="300"/>
      <c r="BR33658" s="300"/>
      <c r="BS33658" s="300"/>
      <c r="BT33658" s="300"/>
      <c r="BU33658" s="300"/>
      <c r="BV33658" s="300"/>
      <c r="BW33658" s="300"/>
      <c r="BX33658" s="300"/>
      <c r="BY33658" s="300"/>
      <c r="BZ33658" s="300"/>
      <c r="CA33658" s="300"/>
      <c r="CB33658" s="300"/>
      <c r="CC33658" s="300"/>
      <c r="CD33658" s="300"/>
      <c r="CE33658" s="300"/>
      <c r="CF33658" s="300"/>
      <c r="CG33658" s="300"/>
      <c r="CH33658" s="300"/>
      <c r="CI33658" s="300"/>
      <c r="CJ33658" s="300"/>
      <c r="CK33658" s="300"/>
      <c r="CL33658" s="300"/>
      <c r="CM33658" s="300"/>
      <c r="CN33658" s="300"/>
      <c r="CO33658" s="300"/>
      <c r="CP33658" s="300"/>
      <c r="CQ33658" s="300"/>
      <c r="CR33658" s="300"/>
      <c r="CS33658" s="300"/>
      <c r="CT33658" s="300"/>
      <c r="CU33658" s="300"/>
      <c r="CV33658" s="300"/>
      <c r="CW33658" s="300"/>
      <c r="CX33658" s="300"/>
      <c r="CY33658" s="300"/>
      <c r="CZ33658" s="300"/>
      <c r="DA33658" s="300"/>
      <c r="DB33658" s="300"/>
      <c r="DC33658" s="300"/>
      <c r="DD33658" s="300"/>
      <c r="DE33658" s="300"/>
      <c r="DF33658" s="300"/>
      <c r="DG33658" s="300"/>
      <c r="DH33658" s="300"/>
      <c r="DI33658" s="300"/>
      <c r="DJ33658" s="300"/>
      <c r="DK33658" s="300"/>
      <c r="DL33658" s="300"/>
      <c r="DM33658" s="300"/>
      <c r="DN33658" s="300"/>
      <c r="DO33658" s="300"/>
      <c r="DP33658" s="300"/>
      <c r="DQ33658" s="300"/>
      <c r="DR33658" s="300"/>
      <c r="DS33658" s="300"/>
      <c r="DT33658" s="300"/>
      <c r="DU33658" s="300"/>
      <c r="DV33658" s="300"/>
      <c r="DW33658" s="300"/>
      <c r="DX33658" s="300"/>
      <c r="DY33658" s="300"/>
      <c r="DZ33658" s="300"/>
      <c r="EA33658" s="300"/>
      <c r="EB33658" s="300"/>
      <c r="EC33658" s="300"/>
      <c r="ED33658" s="300"/>
      <c r="EE33658" s="300"/>
      <c r="EF33658" s="300"/>
      <c r="EG33658" s="300"/>
      <c r="EH33658" s="300"/>
      <c r="EI33658" s="300"/>
      <c r="EJ33658" s="300"/>
      <c r="EK33658" s="300"/>
      <c r="EL33658" s="300"/>
      <c r="EM33658" s="300"/>
      <c r="EN33658" s="300"/>
      <c r="EO33658" s="300"/>
      <c r="EP33658" s="300"/>
      <c r="EQ33658" s="300"/>
      <c r="ER33658" s="300"/>
      <c r="ES33658" s="300"/>
      <c r="ET33658" s="300"/>
      <c r="EU33658" s="300"/>
      <c r="EV33658" s="300"/>
      <c r="EW33658" s="300"/>
      <c r="EX33658" s="300"/>
      <c r="EY33658" s="300"/>
      <c r="EZ33658" s="300"/>
      <c r="FA33658" s="300"/>
      <c r="FB33658" s="300"/>
      <c r="FC33658" s="300"/>
      <c r="FD33658" s="300"/>
      <c r="FE33658" s="300"/>
      <c r="FF33658" s="300"/>
      <c r="FG33658" s="300"/>
      <c r="FH33658" s="300"/>
      <c r="FI33658" s="300"/>
      <c r="FJ33658" s="300"/>
      <c r="FK33658" s="300"/>
      <c r="FL33658" s="300"/>
      <c r="FM33658" s="300"/>
      <c r="FN33658" s="300"/>
      <c r="FO33658" s="300"/>
      <c r="FP33658" s="300"/>
      <c r="FQ33658" s="300"/>
      <c r="FR33658" s="300"/>
      <c r="FS33658" s="300"/>
      <c r="FT33658" s="300"/>
      <c r="FU33658" s="300"/>
      <c r="FV33658" s="300"/>
      <c r="FW33658" s="300"/>
      <c r="FX33658" s="300"/>
      <c r="FY33658" s="300"/>
      <c r="FZ33658" s="300"/>
      <c r="GA33658" s="300"/>
      <c r="GB33658" s="300"/>
      <c r="GC33658" s="300"/>
      <c r="GD33658" s="300"/>
      <c r="GE33658" s="300"/>
      <c r="GF33658" s="300"/>
      <c r="GG33658" s="300"/>
      <c r="GH33658" s="300"/>
      <c r="GI33658" s="300"/>
      <c r="GJ33658" s="300"/>
      <c r="GK33658" s="300"/>
    </row>
    <row r="33659" spans="4:193" x14ac:dyDescent="0.25">
      <c r="D33659" s="300"/>
      <c r="J33659" s="300"/>
      <c r="K33659" s="300"/>
      <c r="L33659" s="300"/>
      <c r="M33659" s="300"/>
      <c r="N33659" s="300"/>
      <c r="O33659" s="300"/>
      <c r="P33659" s="300"/>
      <c r="Q33659" s="300"/>
      <c r="R33659" s="300"/>
      <c r="S33659" s="300"/>
      <c r="T33659" s="300"/>
      <c r="U33659" s="300"/>
      <c r="V33659" s="300"/>
      <c r="W33659" s="300"/>
      <c r="X33659" s="300"/>
      <c r="Y33659" s="300"/>
      <c r="Z33659" s="300"/>
      <c r="AA33659" s="300"/>
      <c r="AB33659" s="300"/>
      <c r="AC33659" s="300"/>
      <c r="AD33659" s="300"/>
      <c r="AE33659" s="300"/>
      <c r="AF33659" s="300"/>
      <c r="AG33659" s="300"/>
      <c r="AH33659" s="300"/>
      <c r="AI33659" s="300"/>
      <c r="AJ33659" s="300"/>
      <c r="AK33659" s="300"/>
      <c r="AL33659" s="300"/>
      <c r="AM33659" s="300"/>
      <c r="AN33659" s="300"/>
      <c r="AO33659" s="300"/>
      <c r="AP33659" s="300"/>
      <c r="AQ33659" s="300"/>
      <c r="AR33659" s="300"/>
      <c r="AS33659" s="300"/>
      <c r="AT33659" s="300"/>
      <c r="AU33659" s="300"/>
      <c r="AV33659" s="300"/>
      <c r="AW33659" s="300"/>
      <c r="AX33659" s="300"/>
      <c r="AY33659" s="300"/>
      <c r="AZ33659" s="300"/>
      <c r="BA33659" s="300"/>
      <c r="BB33659" s="300"/>
      <c r="BC33659" s="300"/>
      <c r="BD33659" s="300"/>
      <c r="BE33659" s="300"/>
      <c r="BF33659" s="300"/>
      <c r="BG33659" s="300"/>
      <c r="BH33659" s="300"/>
      <c r="BI33659" s="300"/>
      <c r="BJ33659" s="300"/>
      <c r="BK33659" s="300"/>
      <c r="BL33659" s="300"/>
      <c r="BM33659" s="300"/>
      <c r="BN33659" s="300"/>
      <c r="BO33659" s="300"/>
      <c r="BP33659" s="300"/>
      <c r="BQ33659" s="300"/>
      <c r="BR33659" s="300"/>
      <c r="BS33659" s="300"/>
      <c r="BT33659" s="300"/>
      <c r="BU33659" s="300"/>
      <c r="BV33659" s="300"/>
      <c r="BW33659" s="300"/>
      <c r="BX33659" s="300"/>
      <c r="BY33659" s="300"/>
      <c r="BZ33659" s="300"/>
      <c r="CA33659" s="300"/>
      <c r="CB33659" s="300"/>
      <c r="CC33659" s="300"/>
      <c r="CD33659" s="300"/>
      <c r="CE33659" s="300"/>
      <c r="CF33659" s="300"/>
      <c r="CG33659" s="300"/>
      <c r="CH33659" s="300"/>
      <c r="CI33659" s="300"/>
      <c r="CJ33659" s="300"/>
      <c r="CK33659" s="300"/>
      <c r="CL33659" s="300"/>
      <c r="CM33659" s="300"/>
      <c r="CN33659" s="300"/>
      <c r="CO33659" s="300"/>
      <c r="CP33659" s="300"/>
      <c r="CQ33659" s="300"/>
      <c r="CR33659" s="300"/>
      <c r="CS33659" s="300"/>
      <c r="CT33659" s="300"/>
      <c r="CU33659" s="300"/>
      <c r="CV33659" s="300"/>
      <c r="CW33659" s="300"/>
      <c r="CX33659" s="300"/>
      <c r="CY33659" s="300"/>
      <c r="CZ33659" s="300"/>
      <c r="DA33659" s="300"/>
      <c r="DB33659" s="300"/>
      <c r="DC33659" s="300"/>
      <c r="DD33659" s="300"/>
      <c r="DE33659" s="300"/>
      <c r="DF33659" s="300"/>
      <c r="DG33659" s="300"/>
      <c r="DH33659" s="300"/>
      <c r="DI33659" s="300"/>
      <c r="DJ33659" s="300"/>
      <c r="DK33659" s="300"/>
      <c r="DL33659" s="300"/>
      <c r="DM33659" s="300"/>
      <c r="DN33659" s="300"/>
      <c r="DO33659" s="300"/>
      <c r="DP33659" s="300"/>
      <c r="DQ33659" s="300"/>
      <c r="DR33659" s="300"/>
      <c r="DS33659" s="300"/>
      <c r="DT33659" s="300"/>
      <c r="DU33659" s="300"/>
      <c r="DV33659" s="300"/>
      <c r="DW33659" s="300"/>
      <c r="DX33659" s="300"/>
      <c r="DY33659" s="300"/>
      <c r="DZ33659" s="300"/>
      <c r="EA33659" s="300"/>
      <c r="EB33659" s="300"/>
      <c r="EC33659" s="300"/>
      <c r="ED33659" s="300"/>
      <c r="EE33659" s="300"/>
      <c r="EF33659" s="300"/>
      <c r="EG33659" s="300"/>
      <c r="EH33659" s="300"/>
      <c r="EI33659" s="300"/>
      <c r="EJ33659" s="300"/>
      <c r="EK33659" s="300"/>
      <c r="EL33659" s="300"/>
      <c r="EM33659" s="300"/>
      <c r="EN33659" s="300"/>
      <c r="EO33659" s="300"/>
      <c r="EP33659" s="300"/>
      <c r="EQ33659" s="300"/>
      <c r="ER33659" s="300"/>
      <c r="ES33659" s="300"/>
      <c r="ET33659" s="300"/>
      <c r="EU33659" s="300"/>
      <c r="EV33659" s="300"/>
      <c r="EW33659" s="300"/>
      <c r="EX33659" s="300"/>
      <c r="EY33659" s="300"/>
      <c r="EZ33659" s="300"/>
      <c r="FA33659" s="300"/>
      <c r="FB33659" s="300"/>
      <c r="FC33659" s="300"/>
      <c r="FD33659" s="300"/>
      <c r="FE33659" s="300"/>
      <c r="FF33659" s="300"/>
      <c r="FG33659" s="300"/>
      <c r="FH33659" s="300"/>
      <c r="FI33659" s="300"/>
      <c r="FJ33659" s="300"/>
      <c r="FK33659" s="300"/>
      <c r="FL33659" s="300"/>
      <c r="FM33659" s="300"/>
      <c r="FN33659" s="300"/>
      <c r="FO33659" s="300"/>
      <c r="FP33659" s="300"/>
      <c r="FQ33659" s="300"/>
      <c r="FR33659" s="300"/>
      <c r="FS33659" s="300"/>
      <c r="FT33659" s="300"/>
      <c r="FU33659" s="300"/>
      <c r="FV33659" s="300"/>
      <c r="FW33659" s="300"/>
      <c r="FX33659" s="300"/>
      <c r="FY33659" s="300"/>
      <c r="FZ33659" s="300"/>
      <c r="GA33659" s="300"/>
      <c r="GB33659" s="300"/>
      <c r="GC33659" s="300"/>
      <c r="GD33659" s="300"/>
      <c r="GE33659" s="300"/>
      <c r="GF33659" s="300"/>
      <c r="GG33659" s="300"/>
      <c r="GH33659" s="300"/>
      <c r="GI33659" s="300"/>
      <c r="GJ33659" s="300"/>
      <c r="GK33659" s="300"/>
    </row>
    <row r="33660" spans="4:193" x14ac:dyDescent="0.25">
      <c r="D33660" s="300"/>
      <c r="J33660" s="300"/>
      <c r="K33660" s="300"/>
      <c r="L33660" s="300"/>
      <c r="M33660" s="300"/>
      <c r="N33660" s="300"/>
      <c r="O33660" s="300"/>
      <c r="P33660" s="300"/>
      <c r="Q33660" s="300"/>
      <c r="R33660" s="300"/>
      <c r="S33660" s="300"/>
      <c r="T33660" s="300"/>
      <c r="U33660" s="300"/>
      <c r="V33660" s="300"/>
      <c r="W33660" s="300"/>
      <c r="X33660" s="300"/>
      <c r="Y33660" s="300"/>
      <c r="Z33660" s="300"/>
      <c r="AA33660" s="300"/>
      <c r="AB33660" s="300"/>
      <c r="AC33660" s="300"/>
      <c r="AD33660" s="300"/>
      <c r="AE33660" s="300"/>
      <c r="AF33660" s="300"/>
      <c r="AG33660" s="300"/>
      <c r="AH33660" s="300"/>
      <c r="AI33660" s="300"/>
      <c r="AJ33660" s="300"/>
      <c r="AK33660" s="300"/>
      <c r="AL33660" s="300"/>
      <c r="AM33660" s="300"/>
      <c r="AN33660" s="300"/>
      <c r="AO33660" s="300"/>
      <c r="AP33660" s="300"/>
      <c r="AQ33660" s="300"/>
      <c r="AR33660" s="300"/>
      <c r="AS33660" s="300"/>
      <c r="AT33660" s="300"/>
      <c r="AU33660" s="300"/>
      <c r="AV33660" s="300"/>
      <c r="AW33660" s="300"/>
      <c r="AX33660" s="300"/>
      <c r="AY33660" s="300"/>
      <c r="AZ33660" s="300"/>
      <c r="BA33660" s="300"/>
      <c r="BB33660" s="300"/>
      <c r="BC33660" s="300"/>
      <c r="BD33660" s="300"/>
      <c r="BE33660" s="300"/>
      <c r="BF33660" s="300"/>
      <c r="BG33660" s="300"/>
      <c r="BH33660" s="300"/>
      <c r="BI33660" s="300"/>
      <c r="BJ33660" s="300"/>
      <c r="BK33660" s="300"/>
      <c r="BL33660" s="300"/>
      <c r="BM33660" s="300"/>
      <c r="BN33660" s="300"/>
      <c r="BO33660" s="300"/>
      <c r="BP33660" s="300"/>
      <c r="BQ33660" s="300"/>
      <c r="BR33660" s="300"/>
      <c r="BS33660" s="300"/>
      <c r="BT33660" s="300"/>
      <c r="BU33660" s="300"/>
      <c r="BV33660" s="300"/>
      <c r="BW33660" s="300"/>
      <c r="BX33660" s="300"/>
      <c r="BY33660" s="300"/>
      <c r="BZ33660" s="300"/>
      <c r="CA33660" s="300"/>
      <c r="CB33660" s="300"/>
      <c r="CC33660" s="300"/>
      <c r="CD33660" s="300"/>
      <c r="CE33660" s="300"/>
      <c r="CF33660" s="300"/>
      <c r="CG33660" s="300"/>
      <c r="CH33660" s="300"/>
      <c r="CI33660" s="300"/>
      <c r="CJ33660" s="300"/>
      <c r="CK33660" s="300"/>
      <c r="CL33660" s="300"/>
      <c r="CM33660" s="300"/>
      <c r="CN33660" s="300"/>
      <c r="CO33660" s="300"/>
      <c r="CP33660" s="300"/>
      <c r="CQ33660" s="300"/>
      <c r="CR33660" s="300"/>
      <c r="CS33660" s="300"/>
      <c r="CT33660" s="300"/>
      <c r="CU33660" s="300"/>
      <c r="CV33660" s="300"/>
      <c r="CW33660" s="300"/>
      <c r="CX33660" s="300"/>
      <c r="CY33660" s="300"/>
      <c r="CZ33660" s="300"/>
      <c r="DA33660" s="300"/>
      <c r="DB33660" s="300"/>
      <c r="DC33660" s="300"/>
      <c r="DD33660" s="300"/>
      <c r="DE33660" s="300"/>
      <c r="DF33660" s="300"/>
      <c r="DG33660" s="300"/>
      <c r="DH33660" s="300"/>
      <c r="DI33660" s="300"/>
      <c r="DJ33660" s="300"/>
      <c r="DK33660" s="300"/>
      <c r="DL33660" s="300"/>
      <c r="DM33660" s="300"/>
      <c r="DN33660" s="300"/>
      <c r="DO33660" s="300"/>
      <c r="DP33660" s="300"/>
      <c r="DQ33660" s="300"/>
      <c r="DR33660" s="300"/>
      <c r="DS33660" s="300"/>
      <c r="DT33660" s="300"/>
      <c r="DU33660" s="300"/>
      <c r="DV33660" s="300"/>
      <c r="DW33660" s="300"/>
      <c r="DX33660" s="300"/>
      <c r="DY33660" s="300"/>
      <c r="DZ33660" s="300"/>
      <c r="EA33660" s="300"/>
      <c r="EB33660" s="300"/>
      <c r="EC33660" s="300"/>
      <c r="ED33660" s="300"/>
      <c r="EE33660" s="300"/>
      <c r="EF33660" s="300"/>
      <c r="EG33660" s="300"/>
      <c r="EH33660" s="300"/>
      <c r="EI33660" s="300"/>
      <c r="EJ33660" s="300"/>
      <c r="EK33660" s="300"/>
      <c r="EL33660" s="300"/>
      <c r="EM33660" s="300"/>
      <c r="EN33660" s="300"/>
      <c r="EO33660" s="300"/>
      <c r="EP33660" s="300"/>
      <c r="EQ33660" s="300"/>
      <c r="ER33660" s="300"/>
      <c r="ES33660" s="300"/>
      <c r="ET33660" s="300"/>
      <c r="EU33660" s="300"/>
      <c r="EV33660" s="300"/>
      <c r="EW33660" s="300"/>
      <c r="EX33660" s="300"/>
      <c r="EY33660" s="300"/>
      <c r="EZ33660" s="300"/>
      <c r="FA33660" s="300"/>
      <c r="FB33660" s="300"/>
      <c r="FC33660" s="300"/>
      <c r="FD33660" s="300"/>
      <c r="FE33660" s="300"/>
      <c r="FF33660" s="300"/>
      <c r="FG33660" s="300"/>
      <c r="FH33660" s="300"/>
      <c r="FI33660" s="300"/>
      <c r="FJ33660" s="300"/>
      <c r="FK33660" s="300"/>
      <c r="FL33660" s="300"/>
      <c r="FM33660" s="300"/>
      <c r="FN33660" s="300"/>
      <c r="FO33660" s="300"/>
      <c r="FP33660" s="300"/>
      <c r="FQ33660" s="300"/>
      <c r="FR33660" s="300"/>
      <c r="FS33660" s="300"/>
      <c r="FT33660" s="300"/>
      <c r="FU33660" s="300"/>
      <c r="FV33660" s="300"/>
      <c r="FW33660" s="300"/>
      <c r="FX33660" s="300"/>
      <c r="FY33660" s="300"/>
      <c r="FZ33660" s="300"/>
      <c r="GA33660" s="300"/>
      <c r="GB33660" s="300"/>
      <c r="GC33660" s="300"/>
      <c r="GD33660" s="300"/>
      <c r="GE33660" s="300"/>
      <c r="GF33660" s="300"/>
      <c r="GG33660" s="300"/>
      <c r="GH33660" s="300"/>
      <c r="GI33660" s="300"/>
      <c r="GJ33660" s="300"/>
      <c r="GK33660" s="300"/>
    </row>
    <row r="33661" spans="4:193" x14ac:dyDescent="0.25">
      <c r="D33661" s="300"/>
      <c r="J33661" s="300"/>
      <c r="K33661" s="300"/>
      <c r="L33661" s="300"/>
      <c r="M33661" s="300"/>
      <c r="N33661" s="300"/>
      <c r="O33661" s="300"/>
      <c r="P33661" s="300"/>
      <c r="Q33661" s="300"/>
      <c r="R33661" s="300"/>
      <c r="S33661" s="300"/>
      <c r="T33661" s="300"/>
      <c r="U33661" s="300"/>
      <c r="V33661" s="300"/>
      <c r="W33661" s="300"/>
      <c r="X33661" s="300"/>
      <c r="Y33661" s="300"/>
      <c r="Z33661" s="300"/>
      <c r="AA33661" s="300"/>
      <c r="AB33661" s="300"/>
      <c r="AC33661" s="300"/>
      <c r="AD33661" s="300"/>
      <c r="AE33661" s="300"/>
      <c r="AF33661" s="300"/>
      <c r="AG33661" s="300"/>
      <c r="AH33661" s="300"/>
      <c r="AI33661" s="300"/>
      <c r="AJ33661" s="300"/>
      <c r="AK33661" s="300"/>
      <c r="AL33661" s="300"/>
      <c r="AM33661" s="300"/>
      <c r="AN33661" s="300"/>
      <c r="AO33661" s="300"/>
      <c r="AP33661" s="300"/>
      <c r="AQ33661" s="300"/>
      <c r="AR33661" s="300"/>
      <c r="AS33661" s="300"/>
      <c r="AT33661" s="300"/>
      <c r="AU33661" s="300"/>
      <c r="AV33661" s="300"/>
      <c r="AW33661" s="300"/>
      <c r="AX33661" s="300"/>
      <c r="AY33661" s="300"/>
      <c r="AZ33661" s="300"/>
      <c r="BA33661" s="300"/>
      <c r="BB33661" s="300"/>
      <c r="BC33661" s="300"/>
      <c r="BD33661" s="300"/>
      <c r="BE33661" s="300"/>
      <c r="BF33661" s="300"/>
      <c r="BG33661" s="300"/>
      <c r="BH33661" s="300"/>
      <c r="BI33661" s="300"/>
      <c r="BJ33661" s="300"/>
      <c r="BK33661" s="300"/>
      <c r="BL33661" s="300"/>
      <c r="BM33661" s="300"/>
      <c r="BN33661" s="300"/>
      <c r="BO33661" s="300"/>
      <c r="BP33661" s="300"/>
      <c r="BQ33661" s="300"/>
      <c r="BR33661" s="300"/>
      <c r="BS33661" s="300"/>
      <c r="BT33661" s="300"/>
      <c r="BU33661" s="300"/>
      <c r="BV33661" s="300"/>
      <c r="BW33661" s="300"/>
      <c r="BX33661" s="300"/>
      <c r="BY33661" s="300"/>
      <c r="BZ33661" s="300"/>
      <c r="CA33661" s="300"/>
      <c r="CB33661" s="300"/>
      <c r="CC33661" s="300"/>
      <c r="CD33661" s="300"/>
      <c r="CE33661" s="300"/>
      <c r="CF33661" s="300"/>
      <c r="CG33661" s="300"/>
      <c r="CH33661" s="300"/>
      <c r="CI33661" s="300"/>
      <c r="CJ33661" s="300"/>
      <c r="CK33661" s="300"/>
      <c r="CL33661" s="300"/>
      <c r="CM33661" s="300"/>
      <c r="CN33661" s="300"/>
      <c r="CO33661" s="300"/>
      <c r="CP33661" s="300"/>
      <c r="CQ33661" s="300"/>
      <c r="CR33661" s="300"/>
      <c r="CS33661" s="300"/>
      <c r="CT33661" s="300"/>
      <c r="CU33661" s="300"/>
      <c r="CV33661" s="300"/>
      <c r="CW33661" s="300"/>
      <c r="CX33661" s="300"/>
      <c r="CY33661" s="300"/>
      <c r="CZ33661" s="300"/>
      <c r="DA33661" s="300"/>
      <c r="DB33661" s="300"/>
      <c r="DC33661" s="300"/>
      <c r="DD33661" s="300"/>
      <c r="DE33661" s="300"/>
      <c r="DF33661" s="300"/>
      <c r="DG33661" s="300"/>
      <c r="DH33661" s="300"/>
      <c r="DI33661" s="300"/>
      <c r="DJ33661" s="300"/>
      <c r="DK33661" s="300"/>
      <c r="DL33661" s="300"/>
      <c r="DM33661" s="300"/>
      <c r="DN33661" s="300"/>
      <c r="DO33661" s="300"/>
      <c r="DP33661" s="300"/>
      <c r="DQ33661" s="300"/>
      <c r="DR33661" s="300"/>
      <c r="DS33661" s="300"/>
      <c r="DT33661" s="300"/>
      <c r="DU33661" s="300"/>
      <c r="DV33661" s="300"/>
      <c r="DW33661" s="300"/>
      <c r="DX33661" s="300"/>
      <c r="DY33661" s="300"/>
      <c r="DZ33661" s="300"/>
      <c r="EA33661" s="300"/>
      <c r="EB33661" s="300"/>
      <c r="EC33661" s="300"/>
      <c r="ED33661" s="300"/>
      <c r="EE33661" s="300"/>
      <c r="EF33661" s="300"/>
      <c r="EG33661" s="300"/>
      <c r="EH33661" s="300"/>
      <c r="EI33661" s="300"/>
      <c r="EJ33661" s="300"/>
      <c r="EK33661" s="300"/>
      <c r="EL33661" s="300"/>
      <c r="EM33661" s="300"/>
      <c r="EN33661" s="300"/>
      <c r="EO33661" s="300"/>
      <c r="EP33661" s="300"/>
      <c r="EQ33661" s="300"/>
      <c r="ER33661" s="300"/>
      <c r="ES33661" s="300"/>
      <c r="ET33661" s="300"/>
      <c r="EU33661" s="300"/>
      <c r="EV33661" s="300"/>
      <c r="EW33661" s="300"/>
      <c r="EX33661" s="300"/>
      <c r="EY33661" s="300"/>
      <c r="EZ33661" s="300"/>
      <c r="FA33661" s="300"/>
      <c r="FB33661" s="300"/>
      <c r="FC33661" s="300"/>
      <c r="FD33661" s="300"/>
      <c r="FE33661" s="300"/>
      <c r="FF33661" s="300"/>
      <c r="FG33661" s="300"/>
      <c r="FH33661" s="300"/>
      <c r="FI33661" s="300"/>
      <c r="FJ33661" s="300"/>
      <c r="FK33661" s="300"/>
      <c r="FL33661" s="300"/>
      <c r="FM33661" s="300"/>
      <c r="FN33661" s="300"/>
      <c r="FO33661" s="300"/>
      <c r="FP33661" s="300"/>
      <c r="FQ33661" s="300"/>
      <c r="FR33661" s="300"/>
      <c r="FS33661" s="300"/>
      <c r="FT33661" s="300"/>
      <c r="FU33661" s="300"/>
      <c r="FV33661" s="300"/>
      <c r="FW33661" s="300"/>
      <c r="FX33661" s="300"/>
      <c r="FY33661" s="300"/>
      <c r="FZ33661" s="300"/>
      <c r="GA33661" s="300"/>
      <c r="GB33661" s="300"/>
      <c r="GC33661" s="300"/>
      <c r="GD33661" s="300"/>
      <c r="GE33661" s="300"/>
      <c r="GF33661" s="300"/>
      <c r="GG33661" s="300"/>
      <c r="GH33661" s="300"/>
      <c r="GI33661" s="300"/>
      <c r="GJ33661" s="300"/>
      <c r="GK33661" s="300"/>
    </row>
    <row r="33662" spans="4:193" x14ac:dyDescent="0.25">
      <c r="D33662" s="300"/>
      <c r="J33662" s="300"/>
      <c r="K33662" s="300"/>
      <c r="L33662" s="300"/>
      <c r="M33662" s="300"/>
      <c r="N33662" s="300"/>
      <c r="O33662" s="300"/>
      <c r="P33662" s="300"/>
      <c r="Q33662" s="300"/>
      <c r="R33662" s="300"/>
      <c r="S33662" s="300"/>
      <c r="T33662" s="300"/>
      <c r="U33662" s="300"/>
      <c r="V33662" s="300"/>
      <c r="W33662" s="300"/>
      <c r="X33662" s="300"/>
      <c r="Y33662" s="300"/>
      <c r="Z33662" s="300"/>
      <c r="AA33662" s="300"/>
      <c r="AB33662" s="300"/>
      <c r="AC33662" s="300"/>
      <c r="AD33662" s="300"/>
      <c r="AE33662" s="300"/>
      <c r="AF33662" s="300"/>
      <c r="AG33662" s="300"/>
      <c r="AH33662" s="300"/>
      <c r="AI33662" s="300"/>
      <c r="AJ33662" s="300"/>
      <c r="AK33662" s="300"/>
      <c r="AL33662" s="300"/>
      <c r="AM33662" s="300"/>
      <c r="AN33662" s="300"/>
      <c r="AO33662" s="300"/>
      <c r="AP33662" s="300"/>
      <c r="AQ33662" s="300"/>
      <c r="AR33662" s="300"/>
      <c r="AS33662" s="300"/>
      <c r="AT33662" s="300"/>
      <c r="AU33662" s="300"/>
      <c r="AV33662" s="300"/>
      <c r="AW33662" s="300"/>
      <c r="AX33662" s="300"/>
      <c r="AY33662" s="300"/>
      <c r="AZ33662" s="300"/>
      <c r="BA33662" s="300"/>
      <c r="BB33662" s="300"/>
      <c r="BC33662" s="300"/>
      <c r="BD33662" s="300"/>
      <c r="BE33662" s="300"/>
      <c r="BF33662" s="300"/>
      <c r="BG33662" s="300"/>
      <c r="BH33662" s="300"/>
      <c r="BI33662" s="300"/>
      <c r="BJ33662" s="300"/>
      <c r="BK33662" s="300"/>
      <c r="BL33662" s="300"/>
      <c r="BM33662" s="300"/>
      <c r="BN33662" s="300"/>
      <c r="BO33662" s="300"/>
      <c r="BP33662" s="300"/>
      <c r="BQ33662" s="300"/>
      <c r="BR33662" s="300"/>
      <c r="BS33662" s="300"/>
      <c r="BT33662" s="300"/>
      <c r="BU33662" s="300"/>
      <c r="BV33662" s="300"/>
      <c r="BW33662" s="300"/>
      <c r="BX33662" s="300"/>
      <c r="BY33662" s="300"/>
      <c r="BZ33662" s="300"/>
      <c r="CA33662" s="300"/>
      <c r="CB33662" s="300"/>
      <c r="CC33662" s="300"/>
      <c r="CD33662" s="300"/>
      <c r="CE33662" s="300"/>
      <c r="CF33662" s="300"/>
      <c r="CG33662" s="300"/>
      <c r="CH33662" s="300"/>
      <c r="CI33662" s="300"/>
      <c r="CJ33662" s="300"/>
      <c r="CK33662" s="300"/>
      <c r="CL33662" s="300"/>
      <c r="CM33662" s="300"/>
      <c r="CN33662" s="300"/>
      <c r="CO33662" s="300"/>
      <c r="CP33662" s="300"/>
      <c r="CQ33662" s="300"/>
      <c r="CR33662" s="300"/>
      <c r="CS33662" s="300"/>
      <c r="CT33662" s="300"/>
      <c r="CU33662" s="300"/>
      <c r="CV33662" s="300"/>
      <c r="CW33662" s="300"/>
      <c r="CX33662" s="300"/>
      <c r="CY33662" s="300"/>
      <c r="CZ33662" s="300"/>
      <c r="DA33662" s="300"/>
      <c r="DB33662" s="300"/>
      <c r="DC33662" s="300"/>
      <c r="DD33662" s="300"/>
      <c r="DE33662" s="300"/>
      <c r="DF33662" s="300"/>
      <c r="DG33662" s="300"/>
      <c r="DH33662" s="300"/>
      <c r="DI33662" s="300"/>
      <c r="DJ33662" s="300"/>
      <c r="DK33662" s="300"/>
      <c r="DL33662" s="300"/>
      <c r="DM33662" s="300"/>
      <c r="DN33662" s="300"/>
      <c r="DO33662" s="300"/>
      <c r="DP33662" s="300"/>
      <c r="DQ33662" s="300"/>
      <c r="DR33662" s="300"/>
      <c r="DS33662" s="300"/>
      <c r="DT33662" s="300"/>
      <c r="DU33662" s="300"/>
      <c r="DV33662" s="300"/>
      <c r="DW33662" s="300"/>
      <c r="DX33662" s="300"/>
      <c r="DY33662" s="300"/>
      <c r="DZ33662" s="300"/>
      <c r="EA33662" s="300"/>
      <c r="EB33662" s="300"/>
      <c r="EC33662" s="300"/>
      <c r="ED33662" s="300"/>
      <c r="EE33662" s="300"/>
      <c r="EF33662" s="300"/>
      <c r="EG33662" s="300"/>
      <c r="EH33662" s="300"/>
      <c r="EI33662" s="300"/>
      <c r="EJ33662" s="300"/>
      <c r="EK33662" s="300"/>
      <c r="EL33662" s="300"/>
      <c r="EM33662" s="300"/>
      <c r="EN33662" s="300"/>
      <c r="EO33662" s="300"/>
      <c r="EP33662" s="300"/>
      <c r="EQ33662" s="300"/>
      <c r="ER33662" s="300"/>
      <c r="ES33662" s="300"/>
      <c r="ET33662" s="300"/>
      <c r="EU33662" s="300"/>
      <c r="EV33662" s="300"/>
      <c r="EW33662" s="300"/>
      <c r="EX33662" s="300"/>
      <c r="EY33662" s="300"/>
      <c r="EZ33662" s="300"/>
      <c r="FA33662" s="300"/>
      <c r="FB33662" s="300"/>
      <c r="FC33662" s="300"/>
      <c r="FD33662" s="300"/>
      <c r="FE33662" s="300"/>
      <c r="FF33662" s="300"/>
      <c r="FG33662" s="300"/>
      <c r="FH33662" s="300"/>
      <c r="FI33662" s="300"/>
      <c r="FJ33662" s="300"/>
      <c r="FK33662" s="300"/>
      <c r="FL33662" s="300"/>
      <c r="FM33662" s="300"/>
      <c r="FN33662" s="300"/>
      <c r="FO33662" s="300"/>
      <c r="FP33662" s="300"/>
      <c r="FQ33662" s="300"/>
      <c r="FR33662" s="300"/>
      <c r="FS33662" s="300"/>
      <c r="FT33662" s="300"/>
      <c r="FU33662" s="300"/>
      <c r="FV33662" s="300"/>
      <c r="FW33662" s="300"/>
      <c r="FX33662" s="300"/>
      <c r="FY33662" s="300"/>
      <c r="FZ33662" s="300"/>
      <c r="GA33662" s="300"/>
      <c r="GB33662" s="300"/>
      <c r="GC33662" s="300"/>
      <c r="GD33662" s="300"/>
      <c r="GE33662" s="300"/>
      <c r="GF33662" s="300"/>
      <c r="GG33662" s="300"/>
      <c r="GH33662" s="300"/>
      <c r="GI33662" s="300"/>
      <c r="GJ33662" s="300"/>
      <c r="GK33662" s="300"/>
    </row>
    <row r="33663" spans="4:193" x14ac:dyDescent="0.25">
      <c r="D33663" s="300"/>
      <c r="J33663" s="300"/>
      <c r="K33663" s="300"/>
      <c r="L33663" s="300"/>
      <c r="M33663" s="300"/>
      <c r="N33663" s="300"/>
      <c r="O33663" s="300"/>
      <c r="P33663" s="300"/>
      <c r="Q33663" s="300"/>
      <c r="R33663" s="300"/>
      <c r="S33663" s="300"/>
      <c r="T33663" s="300"/>
      <c r="U33663" s="300"/>
      <c r="V33663" s="300"/>
      <c r="W33663" s="300"/>
      <c r="X33663" s="300"/>
      <c r="Y33663" s="300"/>
      <c r="Z33663" s="300"/>
      <c r="AA33663" s="300"/>
      <c r="AB33663" s="300"/>
      <c r="AC33663" s="300"/>
      <c r="AD33663" s="300"/>
      <c r="AE33663" s="300"/>
      <c r="AF33663" s="300"/>
      <c r="AG33663" s="300"/>
      <c r="AH33663" s="300"/>
      <c r="AI33663" s="300"/>
      <c r="AJ33663" s="300"/>
      <c r="AK33663" s="300"/>
      <c r="AL33663" s="300"/>
      <c r="AM33663" s="300"/>
      <c r="AN33663" s="300"/>
      <c r="AO33663" s="300"/>
      <c r="AP33663" s="300"/>
      <c r="AQ33663" s="300"/>
      <c r="AR33663" s="300"/>
      <c r="AS33663" s="300"/>
      <c r="AT33663" s="300"/>
      <c r="AU33663" s="300"/>
      <c r="AV33663" s="300"/>
      <c r="AW33663" s="300"/>
      <c r="AX33663" s="300"/>
      <c r="AY33663" s="300"/>
      <c r="AZ33663" s="300"/>
      <c r="BA33663" s="300"/>
      <c r="BB33663" s="300"/>
      <c r="BC33663" s="300"/>
      <c r="BD33663" s="300"/>
      <c r="BE33663" s="300"/>
      <c r="BF33663" s="300"/>
      <c r="BG33663" s="300"/>
      <c r="BH33663" s="300"/>
      <c r="BI33663" s="300"/>
      <c r="BJ33663" s="300"/>
      <c r="BK33663" s="300"/>
      <c r="BL33663" s="300"/>
      <c r="BM33663" s="300"/>
      <c r="BN33663" s="300"/>
      <c r="BO33663" s="300"/>
      <c r="BP33663" s="300"/>
      <c r="BQ33663" s="300"/>
      <c r="BR33663" s="300"/>
      <c r="BS33663" s="300"/>
      <c r="BT33663" s="300"/>
      <c r="BU33663" s="300"/>
      <c r="BV33663" s="300"/>
      <c r="BW33663" s="300"/>
      <c r="BX33663" s="300"/>
      <c r="BY33663" s="300"/>
      <c r="BZ33663" s="300"/>
      <c r="CA33663" s="300"/>
      <c r="CB33663" s="300"/>
      <c r="CC33663" s="300"/>
      <c r="CD33663" s="300"/>
      <c r="CE33663" s="300"/>
      <c r="CF33663" s="300"/>
      <c r="CG33663" s="300"/>
      <c r="CH33663" s="300"/>
      <c r="CI33663" s="300"/>
      <c r="CJ33663" s="300"/>
      <c r="CK33663" s="300"/>
      <c r="CL33663" s="300"/>
      <c r="CM33663" s="300"/>
      <c r="CN33663" s="300"/>
      <c r="CO33663" s="300"/>
      <c r="CP33663" s="300"/>
      <c r="CQ33663" s="300"/>
      <c r="CR33663" s="300"/>
      <c r="CS33663" s="300"/>
      <c r="CT33663" s="300"/>
      <c r="CU33663" s="300"/>
      <c r="CV33663" s="300"/>
      <c r="CW33663" s="300"/>
      <c r="CX33663" s="300"/>
      <c r="CY33663" s="300"/>
      <c r="CZ33663" s="300"/>
      <c r="DA33663" s="300"/>
      <c r="DB33663" s="300"/>
      <c r="DC33663" s="300"/>
      <c r="DD33663" s="300"/>
      <c r="DE33663" s="300"/>
      <c r="DF33663" s="300"/>
      <c r="DG33663" s="300"/>
      <c r="DH33663" s="300"/>
      <c r="DI33663" s="300"/>
      <c r="DJ33663" s="300"/>
      <c r="DK33663" s="300"/>
      <c r="DL33663" s="300"/>
      <c r="DM33663" s="300"/>
      <c r="DN33663" s="300"/>
      <c r="DO33663" s="300"/>
      <c r="DP33663" s="300"/>
      <c r="DQ33663" s="300"/>
      <c r="DR33663" s="300"/>
      <c r="DS33663" s="300"/>
      <c r="DT33663" s="300"/>
      <c r="DU33663" s="300"/>
      <c r="DV33663" s="300"/>
      <c r="DW33663" s="300"/>
      <c r="DX33663" s="300"/>
      <c r="DY33663" s="300"/>
      <c r="DZ33663" s="300"/>
      <c r="EA33663" s="300"/>
      <c r="EB33663" s="300"/>
      <c r="EC33663" s="300"/>
      <c r="ED33663" s="300"/>
      <c r="EE33663" s="300"/>
      <c r="EF33663" s="300"/>
      <c r="EG33663" s="300"/>
      <c r="EH33663" s="300"/>
      <c r="EI33663" s="300"/>
      <c r="EJ33663" s="300"/>
      <c r="EK33663" s="300"/>
      <c r="EL33663" s="300"/>
      <c r="EM33663" s="300"/>
      <c r="EN33663" s="300"/>
      <c r="EO33663" s="300"/>
      <c r="EP33663" s="300"/>
      <c r="EQ33663" s="300"/>
      <c r="ER33663" s="300"/>
      <c r="ES33663" s="300"/>
      <c r="ET33663" s="300"/>
      <c r="EU33663" s="300"/>
      <c r="EV33663" s="300"/>
      <c r="EW33663" s="300"/>
      <c r="EX33663" s="300"/>
      <c r="EY33663" s="300"/>
      <c r="EZ33663" s="300"/>
      <c r="FA33663" s="300"/>
      <c r="FB33663" s="300"/>
      <c r="FC33663" s="300"/>
      <c r="FD33663" s="300"/>
      <c r="FE33663" s="300"/>
      <c r="FF33663" s="300"/>
      <c r="FG33663" s="300"/>
      <c r="FH33663" s="300"/>
      <c r="FI33663" s="300"/>
      <c r="FJ33663" s="300"/>
      <c r="FK33663" s="300"/>
      <c r="FL33663" s="300"/>
      <c r="FM33663" s="300"/>
      <c r="FN33663" s="300"/>
      <c r="FO33663" s="300"/>
      <c r="FP33663" s="300"/>
      <c r="FQ33663" s="300"/>
      <c r="FR33663" s="300"/>
      <c r="FS33663" s="300"/>
      <c r="FT33663" s="300"/>
      <c r="FU33663" s="300"/>
      <c r="FV33663" s="300"/>
      <c r="FW33663" s="300"/>
      <c r="FX33663" s="300"/>
      <c r="FY33663" s="300"/>
      <c r="FZ33663" s="300"/>
      <c r="GA33663" s="300"/>
      <c r="GB33663" s="300"/>
      <c r="GC33663" s="300"/>
      <c r="GD33663" s="300"/>
      <c r="GE33663" s="300"/>
      <c r="GF33663" s="300"/>
      <c r="GG33663" s="300"/>
      <c r="GH33663" s="300"/>
      <c r="GI33663" s="300"/>
      <c r="GJ33663" s="300"/>
      <c r="GK33663" s="300"/>
    </row>
    <row r="33664" spans="4:193" x14ac:dyDescent="0.25">
      <c r="D33664" s="300"/>
      <c r="J33664" s="300"/>
      <c r="K33664" s="300"/>
      <c r="L33664" s="300"/>
      <c r="M33664" s="300"/>
      <c r="N33664" s="300"/>
      <c r="O33664" s="300"/>
      <c r="P33664" s="300"/>
      <c r="Q33664" s="300"/>
      <c r="R33664" s="300"/>
      <c r="S33664" s="300"/>
      <c r="T33664" s="300"/>
      <c r="U33664" s="300"/>
      <c r="V33664" s="300"/>
      <c r="W33664" s="300"/>
      <c r="X33664" s="300"/>
      <c r="Y33664" s="300"/>
      <c r="Z33664" s="300"/>
      <c r="AA33664" s="300"/>
      <c r="AB33664" s="300"/>
      <c r="AC33664" s="300"/>
      <c r="AD33664" s="300"/>
      <c r="AE33664" s="300"/>
      <c r="AF33664" s="300"/>
      <c r="AG33664" s="300"/>
      <c r="AH33664" s="300"/>
      <c r="AI33664" s="300"/>
      <c r="AJ33664" s="300"/>
      <c r="AK33664" s="300"/>
      <c r="AL33664" s="300"/>
      <c r="AM33664" s="300"/>
      <c r="AN33664" s="300"/>
      <c r="AO33664" s="300"/>
      <c r="AP33664" s="300"/>
      <c r="AQ33664" s="300"/>
      <c r="AR33664" s="300"/>
      <c r="AS33664" s="300"/>
      <c r="AT33664" s="300"/>
      <c r="AU33664" s="300"/>
      <c r="AV33664" s="300"/>
      <c r="AW33664" s="300"/>
      <c r="AX33664" s="300"/>
      <c r="AY33664" s="300"/>
      <c r="AZ33664" s="300"/>
      <c r="BA33664" s="300"/>
      <c r="BB33664" s="300"/>
      <c r="BC33664" s="300"/>
      <c r="BD33664" s="300"/>
      <c r="BE33664" s="300"/>
      <c r="BF33664" s="300"/>
      <c r="BG33664" s="300"/>
      <c r="BH33664" s="300"/>
      <c r="BI33664" s="300"/>
      <c r="BJ33664" s="300"/>
      <c r="BK33664" s="300"/>
      <c r="BL33664" s="300"/>
      <c r="BM33664" s="300"/>
      <c r="BN33664" s="300"/>
      <c r="BO33664" s="300"/>
      <c r="BP33664" s="300"/>
      <c r="BQ33664" s="300"/>
      <c r="BR33664" s="300"/>
      <c r="BS33664" s="300"/>
      <c r="BT33664" s="300"/>
      <c r="BU33664" s="300"/>
      <c r="BV33664" s="300"/>
      <c r="BW33664" s="300"/>
      <c r="BX33664" s="300"/>
      <c r="BY33664" s="300"/>
      <c r="BZ33664" s="300"/>
      <c r="CA33664" s="300"/>
      <c r="CB33664" s="300"/>
      <c r="CC33664" s="300"/>
      <c r="CD33664" s="300"/>
      <c r="CE33664" s="300"/>
      <c r="CF33664" s="300"/>
      <c r="CG33664" s="300"/>
      <c r="CH33664" s="300"/>
      <c r="CI33664" s="300"/>
      <c r="CJ33664" s="300"/>
      <c r="CK33664" s="300"/>
      <c r="CL33664" s="300"/>
      <c r="CM33664" s="300"/>
      <c r="CN33664" s="300"/>
      <c r="CO33664" s="300"/>
      <c r="CP33664" s="300"/>
      <c r="CQ33664" s="300"/>
      <c r="CR33664" s="300"/>
      <c r="CS33664" s="300"/>
      <c r="CT33664" s="300"/>
      <c r="CU33664" s="300"/>
      <c r="CV33664" s="300"/>
      <c r="CW33664" s="300"/>
      <c r="CX33664" s="300"/>
      <c r="CY33664" s="300"/>
      <c r="CZ33664" s="300"/>
      <c r="DA33664" s="300"/>
      <c r="DB33664" s="300"/>
      <c r="DC33664" s="300"/>
      <c r="DD33664" s="300"/>
      <c r="DE33664" s="300"/>
      <c r="DF33664" s="300"/>
      <c r="DG33664" s="300"/>
      <c r="DH33664" s="300"/>
      <c r="DI33664" s="300"/>
      <c r="DJ33664" s="300"/>
      <c r="DK33664" s="300"/>
      <c r="DL33664" s="300"/>
      <c r="DM33664" s="300"/>
      <c r="DN33664" s="300"/>
      <c r="DO33664" s="300"/>
      <c r="DP33664" s="300"/>
      <c r="DQ33664" s="300"/>
      <c r="DR33664" s="300"/>
      <c r="DS33664" s="300"/>
      <c r="DT33664" s="300"/>
      <c r="DU33664" s="300"/>
      <c r="DV33664" s="300"/>
      <c r="DW33664" s="300"/>
      <c r="DX33664" s="300"/>
      <c r="DY33664" s="300"/>
      <c r="DZ33664" s="300"/>
      <c r="EA33664" s="300"/>
      <c r="EB33664" s="300"/>
      <c r="EC33664" s="300"/>
      <c r="ED33664" s="300"/>
      <c r="EE33664" s="300"/>
      <c r="EF33664" s="300"/>
      <c r="EG33664" s="300"/>
      <c r="EH33664" s="300"/>
      <c r="EI33664" s="300"/>
      <c r="EJ33664" s="300"/>
      <c r="EK33664" s="300"/>
      <c r="EL33664" s="300"/>
      <c r="EM33664" s="300"/>
      <c r="EN33664" s="300"/>
      <c r="EO33664" s="300"/>
      <c r="EP33664" s="300"/>
      <c r="EQ33664" s="300"/>
      <c r="ER33664" s="300"/>
      <c r="ES33664" s="300"/>
      <c r="ET33664" s="300"/>
      <c r="EU33664" s="300"/>
      <c r="EV33664" s="300"/>
      <c r="EW33664" s="300"/>
      <c r="EX33664" s="300"/>
      <c r="EY33664" s="300"/>
      <c r="EZ33664" s="300"/>
      <c r="FA33664" s="300"/>
      <c r="FB33664" s="300"/>
      <c r="FC33664" s="300"/>
      <c r="FD33664" s="300"/>
      <c r="FE33664" s="300"/>
      <c r="FF33664" s="300"/>
      <c r="FG33664" s="300"/>
      <c r="FH33664" s="300"/>
      <c r="FI33664" s="300"/>
      <c r="FJ33664" s="300"/>
      <c r="FK33664" s="300"/>
      <c r="FL33664" s="300"/>
      <c r="FM33664" s="300"/>
      <c r="FN33664" s="300"/>
      <c r="FO33664" s="300"/>
      <c r="FP33664" s="300"/>
      <c r="FQ33664" s="300"/>
      <c r="FR33664" s="300"/>
      <c r="FS33664" s="300"/>
      <c r="FT33664" s="300"/>
      <c r="FU33664" s="300"/>
      <c r="FV33664" s="300"/>
      <c r="FW33664" s="300"/>
      <c r="FX33664" s="300"/>
      <c r="FY33664" s="300"/>
      <c r="FZ33664" s="300"/>
      <c r="GA33664" s="300"/>
      <c r="GB33664" s="300"/>
      <c r="GC33664" s="300"/>
      <c r="GD33664" s="300"/>
      <c r="GE33664" s="300"/>
      <c r="GF33664" s="300"/>
      <c r="GG33664" s="300"/>
      <c r="GH33664" s="300"/>
      <c r="GI33664" s="300"/>
      <c r="GJ33664" s="300"/>
      <c r="GK33664" s="300"/>
    </row>
    <row r="33665" spans="4:193" x14ac:dyDescent="0.25">
      <c r="D33665" s="300"/>
      <c r="J33665" s="300"/>
      <c r="K33665" s="300"/>
      <c r="L33665" s="300"/>
      <c r="M33665" s="300"/>
      <c r="N33665" s="300"/>
      <c r="O33665" s="300"/>
      <c r="P33665" s="300"/>
      <c r="Q33665" s="300"/>
      <c r="R33665" s="300"/>
      <c r="S33665" s="300"/>
      <c r="T33665" s="300"/>
      <c r="U33665" s="300"/>
      <c r="V33665" s="300"/>
      <c r="W33665" s="300"/>
      <c r="X33665" s="300"/>
      <c r="Y33665" s="300"/>
      <c r="Z33665" s="300"/>
      <c r="AA33665" s="300"/>
      <c r="AB33665" s="300"/>
      <c r="AC33665" s="300"/>
      <c r="AD33665" s="300"/>
      <c r="AE33665" s="300"/>
      <c r="AF33665" s="300"/>
      <c r="AG33665" s="300"/>
      <c r="AH33665" s="300"/>
      <c r="AI33665" s="300"/>
      <c r="AJ33665" s="300"/>
      <c r="AK33665" s="300"/>
      <c r="AL33665" s="300"/>
      <c r="AM33665" s="300"/>
      <c r="AN33665" s="300"/>
      <c r="AO33665" s="300"/>
      <c r="AP33665" s="300"/>
      <c r="AQ33665" s="300"/>
      <c r="AR33665" s="300"/>
      <c r="AS33665" s="300"/>
      <c r="AT33665" s="300"/>
      <c r="AU33665" s="300"/>
      <c r="AV33665" s="300"/>
      <c r="AW33665" s="300"/>
      <c r="AX33665" s="300"/>
      <c r="AY33665" s="300"/>
      <c r="AZ33665" s="300"/>
      <c r="BA33665" s="300"/>
      <c r="BB33665" s="300"/>
      <c r="BC33665" s="300"/>
      <c r="BD33665" s="300"/>
      <c r="BE33665" s="300"/>
      <c r="BF33665" s="300"/>
      <c r="BG33665" s="300"/>
      <c r="BH33665" s="300"/>
      <c r="BI33665" s="300"/>
      <c r="BJ33665" s="300"/>
      <c r="BK33665" s="300"/>
      <c r="BL33665" s="300"/>
      <c r="BM33665" s="300"/>
      <c r="BN33665" s="300"/>
      <c r="BO33665" s="300"/>
      <c r="BP33665" s="300"/>
      <c r="BQ33665" s="300"/>
      <c r="BR33665" s="300"/>
      <c r="BS33665" s="300"/>
      <c r="BT33665" s="300"/>
      <c r="BU33665" s="300"/>
      <c r="BV33665" s="300"/>
      <c r="BW33665" s="300"/>
      <c r="BX33665" s="300"/>
      <c r="BY33665" s="300"/>
      <c r="BZ33665" s="300"/>
      <c r="CA33665" s="300"/>
      <c r="CB33665" s="300"/>
      <c r="CC33665" s="300"/>
      <c r="CD33665" s="300"/>
      <c r="CE33665" s="300"/>
      <c r="CF33665" s="300"/>
      <c r="CG33665" s="300"/>
      <c r="CH33665" s="300"/>
      <c r="CI33665" s="300"/>
      <c r="CJ33665" s="300"/>
      <c r="CK33665" s="300"/>
      <c r="CL33665" s="300"/>
      <c r="CM33665" s="300"/>
      <c r="CN33665" s="300"/>
      <c r="CO33665" s="300"/>
      <c r="CP33665" s="300"/>
      <c r="CQ33665" s="300"/>
      <c r="CR33665" s="300"/>
      <c r="CS33665" s="300"/>
      <c r="CT33665" s="300"/>
      <c r="CU33665" s="300"/>
      <c r="CV33665" s="300"/>
      <c r="CW33665" s="300"/>
      <c r="CX33665" s="300"/>
      <c r="CY33665" s="300"/>
      <c r="CZ33665" s="300"/>
      <c r="DA33665" s="300"/>
      <c r="DB33665" s="300"/>
      <c r="DC33665" s="300"/>
      <c r="DD33665" s="300"/>
      <c r="DE33665" s="300"/>
      <c r="DF33665" s="300"/>
      <c r="DG33665" s="300"/>
      <c r="DH33665" s="300"/>
      <c r="DI33665" s="300"/>
      <c r="DJ33665" s="300"/>
      <c r="DK33665" s="300"/>
      <c r="DL33665" s="300"/>
      <c r="DM33665" s="300"/>
      <c r="DN33665" s="300"/>
      <c r="DO33665" s="300"/>
      <c r="DP33665" s="300"/>
      <c r="DQ33665" s="300"/>
      <c r="DR33665" s="300"/>
      <c r="DS33665" s="300"/>
      <c r="DT33665" s="300"/>
      <c r="DU33665" s="300"/>
      <c r="DV33665" s="300"/>
      <c r="DW33665" s="300"/>
      <c r="DX33665" s="300"/>
      <c r="DY33665" s="300"/>
      <c r="DZ33665" s="300"/>
      <c r="EA33665" s="300"/>
      <c r="EB33665" s="300"/>
      <c r="EC33665" s="300"/>
      <c r="ED33665" s="300"/>
      <c r="EE33665" s="300"/>
      <c r="EF33665" s="300"/>
      <c r="EG33665" s="300"/>
      <c r="EH33665" s="300"/>
      <c r="EI33665" s="300"/>
      <c r="EJ33665" s="300"/>
      <c r="EK33665" s="300"/>
      <c r="EL33665" s="300"/>
      <c r="EM33665" s="300"/>
      <c r="EN33665" s="300"/>
      <c r="EO33665" s="300"/>
      <c r="EP33665" s="300"/>
      <c r="EQ33665" s="300"/>
      <c r="ER33665" s="300"/>
      <c r="ES33665" s="300"/>
      <c r="ET33665" s="300"/>
      <c r="EU33665" s="300"/>
      <c r="EV33665" s="300"/>
      <c r="EW33665" s="300"/>
      <c r="EX33665" s="300"/>
      <c r="EY33665" s="300"/>
      <c r="EZ33665" s="300"/>
      <c r="FA33665" s="300"/>
      <c r="FB33665" s="300"/>
      <c r="FC33665" s="300"/>
      <c r="FD33665" s="300"/>
      <c r="FE33665" s="300"/>
      <c r="FF33665" s="300"/>
      <c r="FG33665" s="300"/>
      <c r="FH33665" s="300"/>
      <c r="FI33665" s="300"/>
      <c r="FJ33665" s="300"/>
      <c r="FK33665" s="300"/>
      <c r="FL33665" s="300"/>
      <c r="FM33665" s="300"/>
      <c r="FN33665" s="300"/>
      <c r="FO33665" s="300"/>
      <c r="FP33665" s="300"/>
      <c r="FQ33665" s="300"/>
      <c r="FR33665" s="300"/>
      <c r="FS33665" s="300"/>
      <c r="FT33665" s="300"/>
      <c r="FU33665" s="300"/>
      <c r="FV33665" s="300"/>
      <c r="FW33665" s="300"/>
      <c r="FX33665" s="300"/>
      <c r="FY33665" s="300"/>
      <c r="FZ33665" s="300"/>
      <c r="GA33665" s="300"/>
      <c r="GB33665" s="300"/>
      <c r="GC33665" s="300"/>
      <c r="GD33665" s="300"/>
      <c r="GE33665" s="300"/>
      <c r="GF33665" s="300"/>
      <c r="GG33665" s="300"/>
      <c r="GH33665" s="300"/>
      <c r="GI33665" s="300"/>
      <c r="GJ33665" s="300"/>
      <c r="GK33665" s="300"/>
    </row>
    <row r="33666" spans="4:193" x14ac:dyDescent="0.25">
      <c r="D33666" s="300"/>
      <c r="J33666" s="300"/>
      <c r="K33666" s="300"/>
      <c r="L33666" s="300"/>
      <c r="M33666" s="300"/>
      <c r="N33666" s="300"/>
      <c r="O33666" s="300"/>
      <c r="P33666" s="300"/>
      <c r="Q33666" s="300"/>
      <c r="R33666" s="300"/>
      <c r="S33666" s="300"/>
      <c r="T33666" s="300"/>
      <c r="U33666" s="300"/>
      <c r="V33666" s="300"/>
      <c r="W33666" s="300"/>
      <c r="X33666" s="300"/>
      <c r="Y33666" s="300"/>
      <c r="Z33666" s="300"/>
      <c r="AA33666" s="300"/>
      <c r="AB33666" s="300"/>
      <c r="AC33666" s="300"/>
      <c r="AD33666" s="300"/>
      <c r="AE33666" s="300"/>
      <c r="AF33666" s="300"/>
      <c r="AG33666" s="300"/>
      <c r="AH33666" s="300"/>
      <c r="AI33666" s="300"/>
      <c r="AJ33666" s="300"/>
      <c r="AK33666" s="300"/>
      <c r="AL33666" s="300"/>
      <c r="AM33666" s="300"/>
      <c r="AN33666" s="300"/>
      <c r="AO33666" s="300"/>
      <c r="AP33666" s="300"/>
      <c r="AQ33666" s="300"/>
      <c r="AR33666" s="300"/>
      <c r="AS33666" s="300"/>
      <c r="AT33666" s="300"/>
      <c r="AU33666" s="300"/>
      <c r="AV33666" s="300"/>
      <c r="AW33666" s="300"/>
      <c r="AX33666" s="300"/>
      <c r="AY33666" s="300"/>
      <c r="AZ33666" s="300"/>
      <c r="BA33666" s="300"/>
      <c r="BB33666" s="300"/>
      <c r="BC33666" s="300"/>
      <c r="BD33666" s="300"/>
      <c r="BE33666" s="300"/>
      <c r="BF33666" s="300"/>
      <c r="BG33666" s="300"/>
      <c r="BH33666" s="300"/>
      <c r="BI33666" s="300"/>
      <c r="BJ33666" s="300"/>
      <c r="BK33666" s="300"/>
      <c r="BL33666" s="300"/>
      <c r="BM33666" s="300"/>
      <c r="BN33666" s="300"/>
      <c r="BO33666" s="300"/>
      <c r="BP33666" s="300"/>
      <c r="BQ33666" s="300"/>
      <c r="BR33666" s="300"/>
      <c r="BS33666" s="300"/>
      <c r="BT33666" s="300"/>
      <c r="BU33666" s="300"/>
      <c r="BV33666" s="300"/>
      <c r="BW33666" s="300"/>
      <c r="BX33666" s="300"/>
      <c r="BY33666" s="300"/>
      <c r="BZ33666" s="300"/>
      <c r="CA33666" s="300"/>
      <c r="CB33666" s="300"/>
      <c r="CC33666" s="300"/>
      <c r="CD33666" s="300"/>
      <c r="CE33666" s="300"/>
      <c r="CF33666" s="300"/>
      <c r="CG33666" s="300"/>
      <c r="CH33666" s="300"/>
      <c r="CI33666" s="300"/>
      <c r="CJ33666" s="300"/>
      <c r="CK33666" s="300"/>
      <c r="CL33666" s="300"/>
      <c r="CM33666" s="300"/>
      <c r="CN33666" s="300"/>
      <c r="CO33666" s="300"/>
      <c r="CP33666" s="300"/>
      <c r="CQ33666" s="300"/>
      <c r="CR33666" s="300"/>
      <c r="CS33666" s="300"/>
      <c r="CT33666" s="300"/>
      <c r="CU33666" s="300"/>
      <c r="CV33666" s="300"/>
      <c r="CW33666" s="300"/>
      <c r="CX33666" s="300"/>
      <c r="CY33666" s="300"/>
      <c r="CZ33666" s="300"/>
      <c r="DA33666" s="300"/>
      <c r="DB33666" s="300"/>
      <c r="DC33666" s="300"/>
      <c r="DD33666" s="300"/>
      <c r="DE33666" s="300"/>
      <c r="DF33666" s="300"/>
      <c r="DG33666" s="300"/>
      <c r="DH33666" s="300"/>
      <c r="DI33666" s="300"/>
      <c r="DJ33666" s="300"/>
      <c r="DK33666" s="300"/>
      <c r="DL33666" s="300"/>
      <c r="DM33666" s="300"/>
      <c r="DN33666" s="300"/>
      <c r="DO33666" s="300"/>
      <c r="DP33666" s="300"/>
      <c r="DQ33666" s="300"/>
      <c r="DR33666" s="300"/>
      <c r="DS33666" s="300"/>
      <c r="DT33666" s="300"/>
      <c r="DU33666" s="300"/>
      <c r="DV33666" s="300"/>
      <c r="DW33666" s="300"/>
      <c r="DX33666" s="300"/>
      <c r="DY33666" s="300"/>
      <c r="DZ33666" s="300"/>
      <c r="EA33666" s="300"/>
      <c r="EB33666" s="300"/>
      <c r="EC33666" s="300"/>
      <c r="ED33666" s="300"/>
      <c r="EE33666" s="300"/>
      <c r="EF33666" s="300"/>
      <c r="EG33666" s="300"/>
      <c r="EH33666" s="300"/>
      <c r="EI33666" s="300"/>
      <c r="EJ33666" s="300"/>
      <c r="EK33666" s="300"/>
      <c r="EL33666" s="300"/>
      <c r="EM33666" s="300"/>
      <c r="EN33666" s="300"/>
      <c r="EO33666" s="300"/>
      <c r="EP33666" s="300"/>
      <c r="EQ33666" s="300"/>
      <c r="ER33666" s="300"/>
      <c r="ES33666" s="300"/>
      <c r="ET33666" s="300"/>
      <c r="EU33666" s="300"/>
      <c r="EV33666" s="300"/>
      <c r="EW33666" s="300"/>
      <c r="EX33666" s="300"/>
      <c r="EY33666" s="300"/>
      <c r="EZ33666" s="300"/>
      <c r="FA33666" s="300"/>
      <c r="FB33666" s="300"/>
      <c r="FC33666" s="300"/>
      <c r="FD33666" s="300"/>
      <c r="FE33666" s="300"/>
      <c r="FF33666" s="300"/>
      <c r="FG33666" s="300"/>
      <c r="FH33666" s="300"/>
      <c r="FI33666" s="300"/>
      <c r="FJ33666" s="300"/>
      <c r="FK33666" s="300"/>
      <c r="FL33666" s="300"/>
      <c r="FM33666" s="300"/>
      <c r="FN33666" s="300"/>
      <c r="FO33666" s="300"/>
      <c r="FP33666" s="300"/>
      <c r="FQ33666" s="300"/>
      <c r="FR33666" s="300"/>
      <c r="FS33666" s="300"/>
      <c r="FT33666" s="300"/>
      <c r="FU33666" s="300"/>
      <c r="FV33666" s="300"/>
      <c r="FW33666" s="300"/>
      <c r="FX33666" s="300"/>
      <c r="FY33666" s="300"/>
      <c r="FZ33666" s="300"/>
      <c r="GA33666" s="300"/>
      <c r="GB33666" s="300"/>
      <c r="GC33666" s="300"/>
      <c r="GD33666" s="300"/>
      <c r="GE33666" s="300"/>
      <c r="GF33666" s="300"/>
      <c r="GG33666" s="300"/>
      <c r="GH33666" s="300"/>
      <c r="GI33666" s="300"/>
      <c r="GJ33666" s="300"/>
      <c r="GK33666" s="300"/>
    </row>
    <row r="33667" spans="4:193" x14ac:dyDescent="0.25">
      <c r="D33667" s="300"/>
      <c r="J33667" s="300"/>
      <c r="K33667" s="300"/>
      <c r="L33667" s="300"/>
      <c r="M33667" s="300"/>
      <c r="N33667" s="300"/>
      <c r="O33667" s="300"/>
      <c r="P33667" s="300"/>
      <c r="Q33667" s="300"/>
      <c r="R33667" s="300"/>
      <c r="S33667" s="300"/>
      <c r="T33667" s="300"/>
      <c r="U33667" s="300"/>
      <c r="V33667" s="300"/>
      <c r="W33667" s="300"/>
      <c r="X33667" s="300"/>
      <c r="Y33667" s="300"/>
      <c r="Z33667" s="300"/>
      <c r="AA33667" s="300"/>
      <c r="AB33667" s="300"/>
      <c r="AC33667" s="300"/>
      <c r="AD33667" s="300"/>
      <c r="AE33667" s="300"/>
      <c r="AF33667" s="300"/>
      <c r="AG33667" s="300"/>
      <c r="AH33667" s="300"/>
      <c r="AI33667" s="300"/>
      <c r="AJ33667" s="300"/>
      <c r="AK33667" s="300"/>
      <c r="AL33667" s="300"/>
      <c r="AM33667" s="300"/>
      <c r="AN33667" s="300"/>
      <c r="AO33667" s="300"/>
      <c r="AP33667" s="300"/>
      <c r="AQ33667" s="300"/>
      <c r="AR33667" s="300"/>
      <c r="AS33667" s="300"/>
      <c r="AT33667" s="300"/>
      <c r="AU33667" s="300"/>
      <c r="AV33667" s="300"/>
      <c r="AW33667" s="300"/>
      <c r="AX33667" s="300"/>
      <c r="AY33667" s="300"/>
      <c r="AZ33667" s="300"/>
      <c r="BA33667" s="300"/>
      <c r="BB33667" s="300"/>
      <c r="BC33667" s="300"/>
      <c r="BD33667" s="300"/>
      <c r="BE33667" s="300"/>
      <c r="BF33667" s="300"/>
      <c r="BG33667" s="300"/>
      <c r="BH33667" s="300"/>
      <c r="BI33667" s="300"/>
      <c r="BJ33667" s="300"/>
      <c r="BK33667" s="300"/>
      <c r="BL33667" s="300"/>
      <c r="BM33667" s="300"/>
      <c r="BN33667" s="300"/>
      <c r="BO33667" s="300"/>
      <c r="BP33667" s="300"/>
      <c r="BQ33667" s="300"/>
      <c r="BR33667" s="300"/>
      <c r="BS33667" s="300"/>
      <c r="BT33667" s="300"/>
      <c r="BU33667" s="300"/>
      <c r="BV33667" s="300"/>
      <c r="BW33667" s="300"/>
      <c r="BX33667" s="300"/>
      <c r="BY33667" s="300"/>
      <c r="BZ33667" s="300"/>
      <c r="CA33667" s="300"/>
      <c r="CB33667" s="300"/>
      <c r="CC33667" s="300"/>
      <c r="CD33667" s="300"/>
      <c r="CE33667" s="300"/>
      <c r="CF33667" s="300"/>
      <c r="CG33667" s="300"/>
      <c r="CH33667" s="300"/>
      <c r="CI33667" s="300"/>
      <c r="CJ33667" s="300"/>
      <c r="CK33667" s="300"/>
      <c r="CL33667" s="300"/>
      <c r="CM33667" s="300"/>
      <c r="CN33667" s="300"/>
      <c r="CO33667" s="300"/>
      <c r="CP33667" s="300"/>
      <c r="CQ33667" s="300"/>
      <c r="CR33667" s="300"/>
      <c r="CS33667" s="300"/>
      <c r="CT33667" s="300"/>
      <c r="CU33667" s="300"/>
      <c r="CV33667" s="300"/>
      <c r="CW33667" s="300"/>
      <c r="CX33667" s="300"/>
      <c r="CY33667" s="300"/>
      <c r="CZ33667" s="300"/>
      <c r="DA33667" s="300"/>
      <c r="DB33667" s="300"/>
      <c r="DC33667" s="300"/>
      <c r="DD33667" s="300"/>
      <c r="DE33667" s="300"/>
      <c r="DF33667" s="300"/>
      <c r="DG33667" s="300"/>
      <c r="DH33667" s="300"/>
      <c r="DI33667" s="300"/>
      <c r="DJ33667" s="300"/>
      <c r="DK33667" s="300"/>
      <c r="DL33667" s="300"/>
      <c r="DM33667" s="300"/>
      <c r="DN33667" s="300"/>
      <c r="DO33667" s="300"/>
      <c r="DP33667" s="300"/>
      <c r="DQ33667" s="300"/>
      <c r="DR33667" s="300"/>
      <c r="DS33667" s="300"/>
      <c r="DT33667" s="300"/>
      <c r="DU33667" s="300"/>
      <c r="DV33667" s="300"/>
      <c r="DW33667" s="300"/>
      <c r="DX33667" s="300"/>
      <c r="DY33667" s="300"/>
      <c r="DZ33667" s="300"/>
      <c r="EA33667" s="300"/>
      <c r="EB33667" s="300"/>
      <c r="EC33667" s="300"/>
      <c r="ED33667" s="300"/>
      <c r="EE33667" s="300"/>
      <c r="EF33667" s="300"/>
      <c r="EG33667" s="300"/>
      <c r="EH33667" s="300"/>
      <c r="EI33667" s="300"/>
      <c r="EJ33667" s="300"/>
      <c r="EK33667" s="300"/>
      <c r="EL33667" s="300"/>
      <c r="EM33667" s="300"/>
      <c r="EN33667" s="300"/>
      <c r="EO33667" s="300"/>
      <c r="EP33667" s="300"/>
      <c r="EQ33667" s="300"/>
      <c r="ER33667" s="300"/>
      <c r="ES33667" s="300"/>
      <c r="ET33667" s="300"/>
      <c r="EU33667" s="300"/>
      <c r="EV33667" s="300"/>
      <c r="EW33667" s="300"/>
      <c r="EX33667" s="300"/>
      <c r="EY33667" s="300"/>
      <c r="EZ33667" s="300"/>
      <c r="FA33667" s="300"/>
      <c r="FB33667" s="300"/>
      <c r="FC33667" s="300"/>
      <c r="FD33667" s="300"/>
      <c r="FE33667" s="300"/>
      <c r="FF33667" s="300"/>
      <c r="FG33667" s="300"/>
      <c r="FH33667" s="300"/>
      <c r="FI33667" s="300"/>
      <c r="FJ33667" s="300"/>
      <c r="FK33667" s="300"/>
      <c r="FL33667" s="300"/>
      <c r="FM33667" s="300"/>
      <c r="FN33667" s="300"/>
      <c r="FO33667" s="300"/>
      <c r="FP33667" s="300"/>
      <c r="FQ33667" s="300"/>
      <c r="FR33667" s="300"/>
      <c r="FS33667" s="300"/>
      <c r="FT33667" s="300"/>
      <c r="FU33667" s="300"/>
      <c r="FV33667" s="300"/>
      <c r="FW33667" s="300"/>
      <c r="FX33667" s="300"/>
      <c r="FY33667" s="300"/>
      <c r="FZ33667" s="300"/>
      <c r="GA33667" s="300"/>
      <c r="GB33667" s="300"/>
      <c r="GC33667" s="300"/>
      <c r="GD33667" s="300"/>
      <c r="GE33667" s="300"/>
      <c r="GF33667" s="300"/>
      <c r="GG33667" s="300"/>
      <c r="GH33667" s="300"/>
      <c r="GI33667" s="300"/>
      <c r="GJ33667" s="300"/>
      <c r="GK33667" s="300"/>
    </row>
    <row r="33668" spans="4:193" x14ac:dyDescent="0.25">
      <c r="D33668" s="300"/>
      <c r="J33668" s="300"/>
      <c r="K33668" s="300"/>
      <c r="L33668" s="300"/>
      <c r="M33668" s="300"/>
      <c r="N33668" s="300"/>
      <c r="O33668" s="300"/>
      <c r="P33668" s="300"/>
      <c r="Q33668" s="300"/>
      <c r="R33668" s="300"/>
      <c r="S33668" s="300"/>
      <c r="T33668" s="300"/>
      <c r="U33668" s="300"/>
      <c r="V33668" s="300"/>
      <c r="W33668" s="300"/>
      <c r="X33668" s="300"/>
      <c r="Y33668" s="300"/>
      <c r="Z33668" s="300"/>
      <c r="AA33668" s="300"/>
      <c r="AB33668" s="300"/>
      <c r="AC33668" s="300"/>
      <c r="AD33668" s="300"/>
      <c r="AE33668" s="300"/>
      <c r="AF33668" s="300"/>
      <c r="AG33668" s="300"/>
      <c r="AH33668" s="300"/>
      <c r="AI33668" s="300"/>
      <c r="AJ33668" s="300"/>
      <c r="AK33668" s="300"/>
      <c r="AL33668" s="300"/>
      <c r="AM33668" s="300"/>
      <c r="AN33668" s="300"/>
      <c r="AO33668" s="300"/>
      <c r="AP33668" s="300"/>
      <c r="AQ33668" s="300"/>
      <c r="AR33668" s="300"/>
      <c r="AS33668" s="300"/>
      <c r="AT33668" s="300"/>
      <c r="AU33668" s="300"/>
      <c r="AV33668" s="300"/>
      <c r="AW33668" s="300"/>
      <c r="AX33668" s="300"/>
      <c r="AY33668" s="300"/>
      <c r="AZ33668" s="300"/>
      <c r="BA33668" s="300"/>
      <c r="BB33668" s="300"/>
      <c r="BC33668" s="300"/>
      <c r="BD33668" s="300"/>
      <c r="BE33668" s="300"/>
      <c r="BF33668" s="300"/>
      <c r="BG33668" s="300"/>
      <c r="BH33668" s="300"/>
      <c r="BI33668" s="300"/>
      <c r="BJ33668" s="300"/>
      <c r="BK33668" s="300"/>
      <c r="BL33668" s="300"/>
      <c r="BM33668" s="300"/>
      <c r="BN33668" s="300"/>
      <c r="BO33668" s="300"/>
      <c r="BP33668" s="300"/>
      <c r="BQ33668" s="300"/>
      <c r="BR33668" s="300"/>
      <c r="BS33668" s="300"/>
      <c r="BT33668" s="300"/>
      <c r="BU33668" s="300"/>
      <c r="BV33668" s="300"/>
      <c r="BW33668" s="300"/>
      <c r="BX33668" s="300"/>
      <c r="BY33668" s="300"/>
      <c r="BZ33668" s="300"/>
      <c r="CA33668" s="300"/>
      <c r="CB33668" s="300"/>
      <c r="CC33668" s="300"/>
      <c r="CD33668" s="300"/>
      <c r="CE33668" s="300"/>
      <c r="CF33668" s="300"/>
      <c r="CG33668" s="300"/>
      <c r="CH33668" s="300"/>
      <c r="CI33668" s="300"/>
      <c r="CJ33668" s="300"/>
      <c r="CK33668" s="300"/>
      <c r="CL33668" s="300"/>
      <c r="CM33668" s="300"/>
      <c r="CN33668" s="300"/>
      <c r="CO33668" s="300"/>
      <c r="CP33668" s="300"/>
      <c r="CQ33668" s="300"/>
      <c r="CR33668" s="300"/>
      <c r="CS33668" s="300"/>
      <c r="CT33668" s="300"/>
      <c r="CU33668" s="300"/>
      <c r="CV33668" s="300"/>
      <c r="CW33668" s="300"/>
      <c r="CX33668" s="300"/>
      <c r="CY33668" s="300"/>
      <c r="CZ33668" s="300"/>
      <c r="DA33668" s="300"/>
      <c r="DB33668" s="300"/>
      <c r="DC33668" s="300"/>
      <c r="DD33668" s="300"/>
      <c r="DE33668" s="300"/>
      <c r="DF33668" s="300"/>
      <c r="DG33668" s="300"/>
      <c r="DH33668" s="300"/>
      <c r="DI33668" s="300"/>
      <c r="DJ33668" s="300"/>
      <c r="DK33668" s="300"/>
      <c r="DL33668" s="300"/>
      <c r="DM33668" s="300"/>
      <c r="DN33668" s="300"/>
      <c r="DO33668" s="300"/>
      <c r="DP33668" s="300"/>
      <c r="DQ33668" s="300"/>
      <c r="DR33668" s="300"/>
      <c r="DS33668" s="300"/>
      <c r="DT33668" s="300"/>
      <c r="DU33668" s="300"/>
      <c r="DV33668" s="300"/>
      <c r="DW33668" s="300"/>
      <c r="DX33668" s="300"/>
      <c r="DY33668" s="300"/>
      <c r="DZ33668" s="300"/>
      <c r="EA33668" s="300"/>
      <c r="EB33668" s="300"/>
      <c r="EC33668" s="300"/>
      <c r="ED33668" s="300"/>
      <c r="EE33668" s="300"/>
      <c r="EF33668" s="300"/>
      <c r="EG33668" s="300"/>
      <c r="EH33668" s="300"/>
      <c r="EI33668" s="300"/>
      <c r="EJ33668" s="300"/>
      <c r="EK33668" s="300"/>
      <c r="EL33668" s="300"/>
      <c r="EM33668" s="300"/>
      <c r="EN33668" s="300"/>
      <c r="EO33668" s="300"/>
      <c r="EP33668" s="300"/>
      <c r="EQ33668" s="300"/>
      <c r="ER33668" s="300"/>
      <c r="ES33668" s="300"/>
      <c r="ET33668" s="300"/>
      <c r="EU33668" s="300"/>
      <c r="EV33668" s="300"/>
      <c r="EW33668" s="300"/>
      <c r="EX33668" s="300"/>
      <c r="EY33668" s="300"/>
      <c r="EZ33668" s="300"/>
      <c r="FA33668" s="300"/>
      <c r="FB33668" s="300"/>
      <c r="FC33668" s="300"/>
      <c r="FD33668" s="300"/>
      <c r="FE33668" s="300"/>
      <c r="FF33668" s="300"/>
      <c r="FG33668" s="300"/>
      <c r="FH33668" s="300"/>
      <c r="FI33668" s="300"/>
      <c r="FJ33668" s="300"/>
      <c r="FK33668" s="300"/>
      <c r="FL33668" s="300"/>
      <c r="FM33668" s="300"/>
      <c r="FN33668" s="300"/>
      <c r="FO33668" s="300"/>
      <c r="FP33668" s="300"/>
      <c r="FQ33668" s="300"/>
      <c r="FR33668" s="300"/>
      <c r="FS33668" s="300"/>
      <c r="FT33668" s="300"/>
      <c r="FU33668" s="300"/>
      <c r="FV33668" s="300"/>
      <c r="FW33668" s="300"/>
      <c r="FX33668" s="300"/>
      <c r="FY33668" s="300"/>
      <c r="FZ33668" s="300"/>
      <c r="GA33668" s="300"/>
      <c r="GB33668" s="300"/>
      <c r="GC33668" s="300"/>
      <c r="GD33668" s="300"/>
      <c r="GE33668" s="300"/>
      <c r="GF33668" s="300"/>
      <c r="GG33668" s="300"/>
      <c r="GH33668" s="300"/>
      <c r="GI33668" s="300"/>
      <c r="GJ33668" s="300"/>
      <c r="GK33668" s="300"/>
    </row>
    <row r="33669" spans="4:193" x14ac:dyDescent="0.25">
      <c r="D33669" s="300"/>
      <c r="J33669" s="300"/>
      <c r="K33669" s="300"/>
      <c r="L33669" s="300"/>
      <c r="M33669" s="300"/>
      <c r="N33669" s="300"/>
      <c r="O33669" s="300"/>
      <c r="P33669" s="300"/>
      <c r="Q33669" s="300"/>
      <c r="R33669" s="300"/>
      <c r="S33669" s="300"/>
      <c r="T33669" s="300"/>
      <c r="U33669" s="300"/>
      <c r="V33669" s="300"/>
      <c r="W33669" s="300"/>
      <c r="X33669" s="300"/>
      <c r="Y33669" s="300"/>
      <c r="Z33669" s="300"/>
      <c r="AA33669" s="300"/>
      <c r="AB33669" s="300"/>
      <c r="AC33669" s="300"/>
      <c r="AD33669" s="300"/>
      <c r="AE33669" s="300"/>
      <c r="AF33669" s="300"/>
      <c r="AG33669" s="300"/>
      <c r="AH33669" s="300"/>
      <c r="AI33669" s="300"/>
      <c r="AJ33669" s="300"/>
      <c r="AK33669" s="300"/>
      <c r="AL33669" s="300"/>
      <c r="AM33669" s="300"/>
      <c r="AN33669" s="300"/>
      <c r="AO33669" s="300"/>
      <c r="AP33669" s="300"/>
      <c r="AQ33669" s="300"/>
      <c r="AR33669" s="300"/>
      <c r="AS33669" s="300"/>
      <c r="AT33669" s="300"/>
      <c r="AU33669" s="300"/>
      <c r="AV33669" s="300"/>
      <c r="AW33669" s="300"/>
      <c r="AX33669" s="300"/>
      <c r="AY33669" s="300"/>
      <c r="AZ33669" s="300"/>
      <c r="BA33669" s="300"/>
      <c r="BB33669" s="300"/>
      <c r="BC33669" s="300"/>
      <c r="BD33669" s="300"/>
      <c r="BE33669" s="300"/>
      <c r="BF33669" s="300"/>
      <c r="BG33669" s="300"/>
      <c r="BH33669" s="300"/>
      <c r="BI33669" s="300"/>
      <c r="BJ33669" s="300"/>
      <c r="BK33669" s="300"/>
      <c r="BL33669" s="300"/>
      <c r="BM33669" s="300"/>
      <c r="BN33669" s="300"/>
      <c r="BO33669" s="300"/>
      <c r="BP33669" s="300"/>
      <c r="BQ33669" s="300"/>
      <c r="BR33669" s="300"/>
      <c r="BS33669" s="300"/>
      <c r="BT33669" s="300"/>
      <c r="BU33669" s="300"/>
      <c r="BV33669" s="300"/>
      <c r="BW33669" s="300"/>
      <c r="BX33669" s="300"/>
      <c r="BY33669" s="300"/>
      <c r="BZ33669" s="300"/>
      <c r="CA33669" s="300"/>
      <c r="CB33669" s="300"/>
      <c r="CC33669" s="300"/>
      <c r="CD33669" s="300"/>
      <c r="CE33669" s="300"/>
      <c r="CF33669" s="300"/>
      <c r="CG33669" s="300"/>
      <c r="CH33669" s="300"/>
      <c r="CI33669" s="300"/>
      <c r="CJ33669" s="300"/>
      <c r="CK33669" s="300"/>
      <c r="CL33669" s="300"/>
      <c r="CM33669" s="300"/>
      <c r="CN33669" s="300"/>
      <c r="CO33669" s="300"/>
      <c r="CP33669" s="300"/>
      <c r="CQ33669" s="300"/>
      <c r="CR33669" s="300"/>
      <c r="CS33669" s="300"/>
      <c r="CT33669" s="300"/>
      <c r="CU33669" s="300"/>
      <c r="CV33669" s="300"/>
      <c r="CW33669" s="300"/>
      <c r="CX33669" s="300"/>
      <c r="CY33669" s="300"/>
      <c r="CZ33669" s="300"/>
      <c r="DA33669" s="300"/>
      <c r="DB33669" s="300"/>
      <c r="DC33669" s="300"/>
      <c r="DD33669" s="300"/>
      <c r="DE33669" s="300"/>
      <c r="DF33669" s="300"/>
      <c r="DG33669" s="300"/>
      <c r="DH33669" s="300"/>
      <c r="DI33669" s="300"/>
      <c r="DJ33669" s="300"/>
      <c r="DK33669" s="300"/>
      <c r="DL33669" s="300"/>
      <c r="DM33669" s="300"/>
      <c r="DN33669" s="300"/>
      <c r="DO33669" s="300"/>
      <c r="DP33669" s="300"/>
      <c r="DQ33669" s="300"/>
      <c r="DR33669" s="300"/>
      <c r="DS33669" s="300"/>
      <c r="DT33669" s="300"/>
      <c r="DU33669" s="300"/>
      <c r="DV33669" s="300"/>
      <c r="DW33669" s="300"/>
      <c r="DX33669" s="300"/>
      <c r="DY33669" s="300"/>
      <c r="DZ33669" s="300"/>
      <c r="EA33669" s="300"/>
      <c r="EB33669" s="300"/>
      <c r="EC33669" s="300"/>
      <c r="ED33669" s="300"/>
      <c r="EE33669" s="300"/>
      <c r="EF33669" s="300"/>
      <c r="EG33669" s="300"/>
      <c r="EH33669" s="300"/>
      <c r="EI33669" s="300"/>
      <c r="EJ33669" s="300"/>
      <c r="EK33669" s="300"/>
      <c r="EL33669" s="300"/>
      <c r="EM33669" s="300"/>
      <c r="EN33669" s="300"/>
      <c r="EO33669" s="300"/>
      <c r="EP33669" s="300"/>
      <c r="EQ33669" s="300"/>
      <c r="ER33669" s="300"/>
      <c r="ES33669" s="300"/>
      <c r="ET33669" s="300"/>
      <c r="EU33669" s="300"/>
      <c r="EV33669" s="300"/>
      <c r="EW33669" s="300"/>
      <c r="EX33669" s="300"/>
      <c r="EY33669" s="300"/>
      <c r="EZ33669" s="300"/>
      <c r="FA33669" s="300"/>
      <c r="FB33669" s="300"/>
      <c r="FC33669" s="300"/>
      <c r="FD33669" s="300"/>
      <c r="FE33669" s="300"/>
      <c r="FF33669" s="300"/>
      <c r="FG33669" s="300"/>
      <c r="FH33669" s="300"/>
      <c r="FI33669" s="300"/>
      <c r="FJ33669" s="300"/>
      <c r="FK33669" s="300"/>
      <c r="FL33669" s="300"/>
      <c r="FM33669" s="300"/>
      <c r="FN33669" s="300"/>
      <c r="FO33669" s="300"/>
      <c r="FP33669" s="300"/>
      <c r="FQ33669" s="300"/>
      <c r="FR33669" s="300"/>
      <c r="FS33669" s="300"/>
      <c r="FT33669" s="300"/>
      <c r="FU33669" s="300"/>
      <c r="FV33669" s="300"/>
      <c r="FW33669" s="300"/>
      <c r="FX33669" s="300"/>
      <c r="FY33669" s="300"/>
      <c r="FZ33669" s="300"/>
      <c r="GA33669" s="300"/>
      <c r="GB33669" s="300"/>
      <c r="GC33669" s="300"/>
      <c r="GD33669" s="300"/>
      <c r="GE33669" s="300"/>
      <c r="GF33669" s="300"/>
      <c r="GG33669" s="300"/>
      <c r="GH33669" s="300"/>
      <c r="GI33669" s="300"/>
      <c r="GJ33669" s="300"/>
      <c r="GK33669" s="300"/>
    </row>
    <row r="33670" spans="4:193" x14ac:dyDescent="0.25">
      <c r="D33670" s="300"/>
      <c r="J33670" s="300"/>
      <c r="K33670" s="300"/>
      <c r="L33670" s="300"/>
      <c r="M33670" s="300"/>
      <c r="N33670" s="300"/>
      <c r="O33670" s="300"/>
      <c r="P33670" s="300"/>
      <c r="Q33670" s="300"/>
      <c r="R33670" s="300"/>
      <c r="S33670" s="300"/>
      <c r="T33670" s="300"/>
      <c r="U33670" s="300"/>
      <c r="V33670" s="300"/>
      <c r="W33670" s="300"/>
      <c r="X33670" s="300"/>
      <c r="Y33670" s="300"/>
      <c r="Z33670" s="300"/>
      <c r="AA33670" s="300"/>
      <c r="AB33670" s="300"/>
      <c r="AC33670" s="300"/>
      <c r="AD33670" s="300"/>
      <c r="AE33670" s="300"/>
      <c r="AF33670" s="300"/>
      <c r="AG33670" s="300"/>
      <c r="AH33670" s="300"/>
      <c r="AI33670" s="300"/>
      <c r="AJ33670" s="300"/>
      <c r="AK33670" s="300"/>
      <c r="AL33670" s="300"/>
      <c r="AM33670" s="300"/>
      <c r="AN33670" s="300"/>
      <c r="AO33670" s="300"/>
      <c r="AP33670" s="300"/>
      <c r="AQ33670" s="300"/>
      <c r="AR33670" s="300"/>
      <c r="AS33670" s="300"/>
      <c r="AT33670" s="300"/>
      <c r="AU33670" s="300"/>
      <c r="AV33670" s="300"/>
      <c r="AW33670" s="300"/>
      <c r="AX33670" s="300"/>
      <c r="AY33670" s="300"/>
      <c r="AZ33670" s="300"/>
      <c r="BA33670" s="300"/>
      <c r="BB33670" s="300"/>
      <c r="BC33670" s="300"/>
      <c r="BD33670" s="300"/>
      <c r="BE33670" s="300"/>
      <c r="BF33670" s="300"/>
      <c r="BG33670" s="300"/>
      <c r="BH33670" s="300"/>
      <c r="BI33670" s="300"/>
      <c r="BJ33670" s="300"/>
      <c r="BK33670" s="300"/>
      <c r="BL33670" s="300"/>
      <c r="BM33670" s="300"/>
      <c r="BN33670" s="300"/>
      <c r="BO33670" s="300"/>
      <c r="BP33670" s="300"/>
      <c r="BQ33670" s="300"/>
      <c r="BR33670" s="300"/>
      <c r="BS33670" s="300"/>
      <c r="BT33670" s="300"/>
      <c r="BU33670" s="300"/>
      <c r="BV33670" s="300"/>
      <c r="BW33670" s="300"/>
      <c r="BX33670" s="300"/>
      <c r="BY33670" s="300"/>
      <c r="BZ33670" s="300"/>
      <c r="CA33670" s="300"/>
      <c r="CB33670" s="300"/>
      <c r="CC33670" s="300"/>
      <c r="CD33670" s="300"/>
      <c r="CE33670" s="300"/>
      <c r="CF33670" s="300"/>
      <c r="CG33670" s="300"/>
      <c r="CH33670" s="300"/>
      <c r="CI33670" s="300"/>
      <c r="CJ33670" s="300"/>
      <c r="CK33670" s="300"/>
      <c r="CL33670" s="300"/>
      <c r="CM33670" s="300"/>
      <c r="CN33670" s="300"/>
      <c r="CO33670" s="300"/>
      <c r="CP33670" s="300"/>
      <c r="CQ33670" s="300"/>
      <c r="CR33670" s="300"/>
      <c r="CS33670" s="300"/>
      <c r="CT33670" s="300"/>
      <c r="CU33670" s="300"/>
      <c r="CV33670" s="300"/>
      <c r="CW33670" s="300"/>
      <c r="CX33670" s="300"/>
      <c r="CY33670" s="300"/>
      <c r="CZ33670" s="300"/>
      <c r="DA33670" s="300"/>
      <c r="DB33670" s="300"/>
      <c r="DC33670" s="300"/>
      <c r="DD33670" s="300"/>
      <c r="DE33670" s="300"/>
      <c r="DF33670" s="300"/>
      <c r="DG33670" s="300"/>
      <c r="DH33670" s="300"/>
      <c r="DI33670" s="300"/>
      <c r="DJ33670" s="300"/>
      <c r="DK33670" s="300"/>
      <c r="DL33670" s="300"/>
      <c r="DM33670" s="300"/>
      <c r="DN33670" s="300"/>
      <c r="DO33670" s="300"/>
      <c r="DP33670" s="300"/>
      <c r="DQ33670" s="300"/>
      <c r="DR33670" s="300"/>
      <c r="DS33670" s="300"/>
      <c r="DT33670" s="300"/>
      <c r="DU33670" s="300"/>
      <c r="DV33670" s="300"/>
      <c r="DW33670" s="300"/>
      <c r="DX33670" s="300"/>
      <c r="DY33670" s="300"/>
      <c r="DZ33670" s="300"/>
      <c r="EA33670" s="300"/>
      <c r="EB33670" s="300"/>
      <c r="EC33670" s="300"/>
      <c r="ED33670" s="300"/>
      <c r="EE33670" s="300"/>
      <c r="EF33670" s="300"/>
      <c r="EG33670" s="300"/>
      <c r="EH33670" s="300"/>
      <c r="EI33670" s="300"/>
      <c r="EJ33670" s="300"/>
      <c r="EK33670" s="300"/>
      <c r="EL33670" s="300"/>
      <c r="EM33670" s="300"/>
      <c r="EN33670" s="300"/>
      <c r="EO33670" s="300"/>
      <c r="EP33670" s="300"/>
      <c r="EQ33670" s="300"/>
      <c r="ER33670" s="300"/>
      <c r="ES33670" s="300"/>
      <c r="ET33670" s="300"/>
      <c r="EU33670" s="300"/>
      <c r="EV33670" s="300"/>
      <c r="EW33670" s="300"/>
      <c r="EX33670" s="300"/>
      <c r="EY33670" s="300"/>
      <c r="EZ33670" s="300"/>
      <c r="FA33670" s="300"/>
      <c r="FB33670" s="300"/>
      <c r="FC33670" s="300"/>
      <c r="FD33670" s="300"/>
      <c r="FE33670" s="300"/>
      <c r="FF33670" s="300"/>
      <c r="FG33670" s="300"/>
      <c r="FH33670" s="300"/>
      <c r="FI33670" s="300"/>
      <c r="FJ33670" s="300"/>
      <c r="FK33670" s="300"/>
      <c r="FL33670" s="300"/>
      <c r="FM33670" s="300"/>
      <c r="FN33670" s="300"/>
      <c r="FO33670" s="300"/>
      <c r="FP33670" s="300"/>
      <c r="FQ33670" s="300"/>
      <c r="FR33670" s="300"/>
      <c r="FS33670" s="300"/>
      <c r="FT33670" s="300"/>
      <c r="FU33670" s="300"/>
      <c r="FV33670" s="300"/>
      <c r="FW33670" s="300"/>
      <c r="FX33670" s="300"/>
      <c r="FY33670" s="300"/>
      <c r="FZ33670" s="300"/>
      <c r="GA33670" s="300"/>
      <c r="GB33670" s="300"/>
      <c r="GC33670" s="300"/>
      <c r="GD33670" s="300"/>
      <c r="GE33670" s="300"/>
      <c r="GF33670" s="300"/>
      <c r="GG33670" s="300"/>
      <c r="GH33670" s="300"/>
      <c r="GI33670" s="300"/>
      <c r="GJ33670" s="300"/>
      <c r="GK33670" s="300"/>
    </row>
    <row r="33671" spans="4:193" x14ac:dyDescent="0.25">
      <c r="D33671" s="300"/>
      <c r="J33671" s="300"/>
      <c r="K33671" s="300"/>
      <c r="L33671" s="300"/>
      <c r="M33671" s="300"/>
      <c r="N33671" s="300"/>
      <c r="O33671" s="300"/>
      <c r="P33671" s="300"/>
      <c r="Q33671" s="300"/>
      <c r="R33671" s="300"/>
      <c r="S33671" s="300"/>
      <c r="T33671" s="300"/>
      <c r="U33671" s="300"/>
      <c r="V33671" s="300"/>
      <c r="W33671" s="300"/>
      <c r="X33671" s="300"/>
      <c r="Y33671" s="300"/>
      <c r="Z33671" s="300"/>
      <c r="AA33671" s="300"/>
      <c r="AB33671" s="300"/>
      <c r="AC33671" s="300"/>
      <c r="AD33671" s="300"/>
      <c r="AE33671" s="300"/>
      <c r="AF33671" s="300"/>
      <c r="AG33671" s="300"/>
      <c r="AH33671" s="300"/>
      <c r="AI33671" s="300"/>
      <c r="AJ33671" s="300"/>
      <c r="AK33671" s="300"/>
      <c r="AL33671" s="300"/>
      <c r="AM33671" s="300"/>
      <c r="AN33671" s="300"/>
      <c r="AO33671" s="300"/>
      <c r="AP33671" s="300"/>
      <c r="AQ33671" s="300"/>
      <c r="AR33671" s="300"/>
      <c r="AS33671" s="300"/>
      <c r="AT33671" s="300"/>
      <c r="AU33671" s="300"/>
      <c r="AV33671" s="300"/>
      <c r="AW33671" s="300"/>
      <c r="AX33671" s="300"/>
      <c r="AY33671" s="300"/>
      <c r="AZ33671" s="300"/>
      <c r="BA33671" s="300"/>
      <c r="BB33671" s="300"/>
      <c r="BC33671" s="300"/>
      <c r="BD33671" s="300"/>
      <c r="BE33671" s="300"/>
      <c r="BF33671" s="300"/>
      <c r="BG33671" s="300"/>
      <c r="BH33671" s="300"/>
      <c r="BI33671" s="300"/>
      <c r="BJ33671" s="300"/>
      <c r="BK33671" s="300"/>
      <c r="BL33671" s="300"/>
      <c r="BM33671" s="300"/>
      <c r="BN33671" s="300"/>
      <c r="BO33671" s="300"/>
      <c r="BP33671" s="300"/>
      <c r="BQ33671" s="300"/>
      <c r="BR33671" s="300"/>
      <c r="BS33671" s="300"/>
      <c r="BT33671" s="300"/>
      <c r="BU33671" s="300"/>
      <c r="BV33671" s="300"/>
      <c r="BW33671" s="300"/>
      <c r="BX33671" s="300"/>
      <c r="BY33671" s="300"/>
      <c r="BZ33671" s="300"/>
      <c r="CA33671" s="300"/>
      <c r="CB33671" s="300"/>
      <c r="CC33671" s="300"/>
      <c r="CD33671" s="300"/>
      <c r="CE33671" s="300"/>
      <c r="CF33671" s="300"/>
      <c r="CG33671" s="300"/>
      <c r="CH33671" s="300"/>
      <c r="CI33671" s="300"/>
      <c r="CJ33671" s="300"/>
      <c r="CK33671" s="300"/>
      <c r="CL33671" s="300"/>
      <c r="CM33671" s="300"/>
      <c r="CN33671" s="300"/>
      <c r="CO33671" s="300"/>
      <c r="CP33671" s="300"/>
      <c r="CQ33671" s="300"/>
      <c r="CR33671" s="300"/>
      <c r="CS33671" s="300"/>
      <c r="CT33671" s="300"/>
      <c r="CU33671" s="300"/>
      <c r="CV33671" s="300"/>
      <c r="CW33671" s="300"/>
      <c r="CX33671" s="300"/>
      <c r="CY33671" s="300"/>
      <c r="CZ33671" s="300"/>
      <c r="DA33671" s="300"/>
      <c r="DB33671" s="300"/>
      <c r="DC33671" s="300"/>
      <c r="DD33671" s="300"/>
      <c r="DE33671" s="300"/>
      <c r="DF33671" s="300"/>
      <c r="DG33671" s="300"/>
      <c r="DH33671" s="300"/>
      <c r="DI33671" s="300"/>
      <c r="DJ33671" s="300"/>
      <c r="DK33671" s="300"/>
      <c r="DL33671" s="300"/>
      <c r="DM33671" s="300"/>
      <c r="DN33671" s="300"/>
      <c r="DO33671" s="300"/>
      <c r="DP33671" s="300"/>
      <c r="DQ33671" s="300"/>
      <c r="DR33671" s="300"/>
      <c r="DS33671" s="300"/>
      <c r="DT33671" s="300"/>
      <c r="DU33671" s="300"/>
      <c r="DV33671" s="300"/>
      <c r="DW33671" s="300"/>
      <c r="DX33671" s="300"/>
      <c r="DY33671" s="300"/>
      <c r="DZ33671" s="300"/>
      <c r="EA33671" s="300"/>
      <c r="EB33671" s="300"/>
      <c r="EC33671" s="300"/>
      <c r="ED33671" s="300"/>
      <c r="EE33671" s="300"/>
      <c r="EF33671" s="300"/>
      <c r="EG33671" s="300"/>
      <c r="EH33671" s="300"/>
      <c r="EI33671" s="300"/>
      <c r="EJ33671" s="300"/>
      <c r="EK33671" s="300"/>
      <c r="EL33671" s="300"/>
      <c r="EM33671" s="300"/>
      <c r="EN33671" s="300"/>
      <c r="EO33671" s="300"/>
      <c r="EP33671" s="300"/>
      <c r="EQ33671" s="300"/>
      <c r="ER33671" s="300"/>
      <c r="ES33671" s="300"/>
      <c r="ET33671" s="300"/>
      <c r="EU33671" s="300"/>
      <c r="EV33671" s="300"/>
      <c r="EW33671" s="300"/>
      <c r="EX33671" s="300"/>
      <c r="EY33671" s="300"/>
      <c r="EZ33671" s="300"/>
      <c r="FA33671" s="300"/>
      <c r="FB33671" s="300"/>
      <c r="FC33671" s="300"/>
      <c r="FD33671" s="300"/>
      <c r="FE33671" s="300"/>
      <c r="FF33671" s="300"/>
      <c r="FG33671" s="300"/>
      <c r="FH33671" s="300"/>
      <c r="FI33671" s="300"/>
      <c r="FJ33671" s="300"/>
      <c r="FK33671" s="300"/>
      <c r="FL33671" s="300"/>
      <c r="FM33671" s="300"/>
      <c r="FN33671" s="300"/>
      <c r="FO33671" s="300"/>
      <c r="FP33671" s="300"/>
      <c r="FQ33671" s="300"/>
      <c r="FR33671" s="300"/>
      <c r="FS33671" s="300"/>
      <c r="FT33671" s="300"/>
      <c r="FU33671" s="300"/>
      <c r="FV33671" s="300"/>
      <c r="FW33671" s="300"/>
      <c r="FX33671" s="300"/>
      <c r="FY33671" s="300"/>
      <c r="FZ33671" s="300"/>
      <c r="GA33671" s="300"/>
      <c r="GB33671" s="300"/>
      <c r="GC33671" s="300"/>
      <c r="GD33671" s="300"/>
      <c r="GE33671" s="300"/>
      <c r="GF33671" s="300"/>
      <c r="GG33671" s="300"/>
      <c r="GH33671" s="300"/>
      <c r="GI33671" s="300"/>
      <c r="GJ33671" s="300"/>
      <c r="GK33671" s="300"/>
    </row>
    <row r="33672" spans="4:193" x14ac:dyDescent="0.25">
      <c r="D33672" s="300"/>
      <c r="J33672" s="300"/>
      <c r="K33672" s="300"/>
      <c r="L33672" s="300"/>
      <c r="M33672" s="300"/>
      <c r="N33672" s="300"/>
      <c r="O33672" s="300"/>
      <c r="P33672" s="300"/>
      <c r="Q33672" s="300"/>
      <c r="R33672" s="300"/>
      <c r="S33672" s="300"/>
      <c r="T33672" s="300"/>
      <c r="U33672" s="300"/>
      <c r="V33672" s="300"/>
      <c r="W33672" s="300"/>
      <c r="X33672" s="300"/>
      <c r="Y33672" s="300"/>
      <c r="Z33672" s="300"/>
      <c r="AA33672" s="300"/>
      <c r="AB33672" s="300"/>
      <c r="AC33672" s="300"/>
      <c r="AD33672" s="300"/>
      <c r="AE33672" s="300"/>
      <c r="AF33672" s="300"/>
      <c r="AG33672" s="300"/>
      <c r="AH33672" s="300"/>
      <c r="AI33672" s="300"/>
      <c r="AJ33672" s="300"/>
      <c r="AK33672" s="300"/>
      <c r="AL33672" s="300"/>
      <c r="AM33672" s="300"/>
      <c r="AN33672" s="300"/>
      <c r="AO33672" s="300"/>
      <c r="AP33672" s="300"/>
      <c r="AQ33672" s="300"/>
      <c r="AR33672" s="300"/>
      <c r="AS33672" s="300"/>
      <c r="AT33672" s="300"/>
      <c r="AU33672" s="300"/>
      <c r="AV33672" s="300"/>
      <c r="AW33672" s="300"/>
      <c r="AX33672" s="300"/>
      <c r="AY33672" s="300"/>
      <c r="AZ33672" s="300"/>
      <c r="BA33672" s="300"/>
      <c r="BB33672" s="300"/>
      <c r="BC33672" s="300"/>
      <c r="BD33672" s="300"/>
      <c r="BE33672" s="300"/>
      <c r="BF33672" s="300"/>
      <c r="BG33672" s="300"/>
      <c r="BH33672" s="300"/>
      <c r="BI33672" s="300"/>
      <c r="BJ33672" s="300"/>
      <c r="BK33672" s="300"/>
      <c r="BL33672" s="300"/>
      <c r="BM33672" s="300"/>
      <c r="BN33672" s="300"/>
      <c r="BO33672" s="300"/>
      <c r="BP33672" s="300"/>
      <c r="BQ33672" s="300"/>
      <c r="BR33672" s="300"/>
      <c r="BS33672" s="300"/>
      <c r="BT33672" s="300"/>
      <c r="BU33672" s="300"/>
      <c r="BV33672" s="300"/>
      <c r="BW33672" s="300"/>
      <c r="BX33672" s="300"/>
      <c r="BY33672" s="300"/>
      <c r="BZ33672" s="300"/>
      <c r="CA33672" s="300"/>
      <c r="CB33672" s="300"/>
      <c r="CC33672" s="300"/>
      <c r="CD33672" s="300"/>
      <c r="CE33672" s="300"/>
      <c r="CF33672" s="300"/>
      <c r="CG33672" s="300"/>
      <c r="CH33672" s="300"/>
      <c r="CI33672" s="300"/>
      <c r="CJ33672" s="300"/>
      <c r="CK33672" s="300"/>
      <c r="CL33672" s="300"/>
      <c r="CM33672" s="300"/>
      <c r="CN33672" s="300"/>
      <c r="CO33672" s="300"/>
      <c r="CP33672" s="300"/>
      <c r="CQ33672" s="300"/>
      <c r="CR33672" s="300"/>
      <c r="CS33672" s="300"/>
      <c r="CT33672" s="300"/>
      <c r="CU33672" s="300"/>
      <c r="CV33672" s="300"/>
      <c r="CW33672" s="300"/>
      <c r="CX33672" s="300"/>
      <c r="CY33672" s="300"/>
      <c r="CZ33672" s="300"/>
      <c r="DA33672" s="300"/>
      <c r="DB33672" s="300"/>
      <c r="DC33672" s="300"/>
      <c r="DD33672" s="300"/>
      <c r="DE33672" s="300"/>
      <c r="DF33672" s="300"/>
      <c r="DG33672" s="300"/>
      <c r="DH33672" s="300"/>
      <c r="DI33672" s="300"/>
      <c r="DJ33672" s="300"/>
      <c r="DK33672" s="300"/>
      <c r="DL33672" s="300"/>
      <c r="DM33672" s="300"/>
      <c r="DN33672" s="300"/>
      <c r="DO33672" s="300"/>
      <c r="DP33672" s="300"/>
      <c r="DQ33672" s="300"/>
      <c r="DR33672" s="300"/>
      <c r="DS33672" s="300"/>
      <c r="DT33672" s="300"/>
      <c r="DU33672" s="300"/>
      <c r="DV33672" s="300"/>
      <c r="DW33672" s="300"/>
      <c r="DX33672" s="300"/>
      <c r="DY33672" s="300"/>
      <c r="DZ33672" s="300"/>
      <c r="EA33672" s="300"/>
      <c r="EB33672" s="300"/>
      <c r="EC33672" s="300"/>
      <c r="ED33672" s="300"/>
      <c r="EE33672" s="300"/>
      <c r="EF33672" s="300"/>
      <c r="EG33672" s="300"/>
      <c r="EH33672" s="300"/>
      <c r="EI33672" s="300"/>
      <c r="EJ33672" s="300"/>
      <c r="EK33672" s="300"/>
      <c r="EL33672" s="300"/>
      <c r="EM33672" s="300"/>
      <c r="EN33672" s="300"/>
      <c r="EO33672" s="300"/>
      <c r="EP33672" s="300"/>
      <c r="EQ33672" s="300"/>
      <c r="ER33672" s="300"/>
      <c r="ES33672" s="300"/>
      <c r="ET33672" s="300"/>
      <c r="EU33672" s="300"/>
      <c r="EV33672" s="300"/>
      <c r="EW33672" s="300"/>
      <c r="EX33672" s="300"/>
      <c r="EY33672" s="300"/>
      <c r="EZ33672" s="300"/>
      <c r="FA33672" s="300"/>
      <c r="FB33672" s="300"/>
      <c r="FC33672" s="300"/>
      <c r="FD33672" s="300"/>
      <c r="FE33672" s="300"/>
      <c r="FF33672" s="300"/>
      <c r="FG33672" s="300"/>
      <c r="FH33672" s="300"/>
      <c r="FI33672" s="300"/>
      <c r="FJ33672" s="300"/>
      <c r="FK33672" s="300"/>
      <c r="FL33672" s="300"/>
      <c r="FM33672" s="300"/>
      <c r="FN33672" s="300"/>
      <c r="FO33672" s="300"/>
      <c r="FP33672" s="300"/>
      <c r="FQ33672" s="300"/>
      <c r="FR33672" s="300"/>
      <c r="FS33672" s="300"/>
      <c r="FT33672" s="300"/>
      <c r="FU33672" s="300"/>
      <c r="FV33672" s="300"/>
      <c r="FW33672" s="300"/>
      <c r="FX33672" s="300"/>
      <c r="FY33672" s="300"/>
      <c r="FZ33672" s="300"/>
      <c r="GA33672" s="300"/>
      <c r="GB33672" s="300"/>
      <c r="GC33672" s="300"/>
      <c r="GD33672" s="300"/>
      <c r="GE33672" s="300"/>
      <c r="GF33672" s="300"/>
      <c r="GG33672" s="300"/>
      <c r="GH33672" s="300"/>
      <c r="GI33672" s="300"/>
      <c r="GJ33672" s="300"/>
      <c r="GK33672" s="300"/>
    </row>
    <row r="33673" spans="4:193" x14ac:dyDescent="0.25">
      <c r="D33673" s="300"/>
      <c r="J33673" s="300"/>
      <c r="K33673" s="300"/>
      <c r="L33673" s="300"/>
      <c r="M33673" s="300"/>
      <c r="N33673" s="300"/>
      <c r="O33673" s="300"/>
      <c r="P33673" s="300"/>
      <c r="Q33673" s="300"/>
      <c r="R33673" s="300"/>
      <c r="S33673" s="300"/>
      <c r="T33673" s="300"/>
      <c r="U33673" s="300"/>
      <c r="V33673" s="300"/>
      <c r="W33673" s="300"/>
      <c r="X33673" s="300"/>
      <c r="Y33673" s="300"/>
      <c r="Z33673" s="300"/>
      <c r="AA33673" s="300"/>
      <c r="AB33673" s="300"/>
      <c r="AC33673" s="300"/>
      <c r="AD33673" s="300"/>
      <c r="AE33673" s="300"/>
      <c r="AF33673" s="300"/>
      <c r="AG33673" s="300"/>
      <c r="AH33673" s="300"/>
      <c r="AI33673" s="300"/>
      <c r="AJ33673" s="300"/>
      <c r="AK33673" s="300"/>
      <c r="AL33673" s="300"/>
      <c r="AM33673" s="300"/>
      <c r="AN33673" s="300"/>
      <c r="AO33673" s="300"/>
      <c r="AP33673" s="300"/>
      <c r="AQ33673" s="300"/>
      <c r="AR33673" s="300"/>
      <c r="AS33673" s="300"/>
      <c r="AT33673" s="300"/>
      <c r="AU33673" s="300"/>
      <c r="AV33673" s="300"/>
      <c r="AW33673" s="300"/>
      <c r="AX33673" s="300"/>
      <c r="AY33673" s="300"/>
      <c r="AZ33673" s="300"/>
      <c r="BA33673" s="300"/>
      <c r="BB33673" s="300"/>
      <c r="BC33673" s="300"/>
      <c r="BD33673" s="300"/>
      <c r="BE33673" s="300"/>
      <c r="BF33673" s="300"/>
      <c r="BG33673" s="300"/>
      <c r="BH33673" s="300"/>
      <c r="BI33673" s="300"/>
      <c r="BJ33673" s="300"/>
      <c r="BK33673" s="300"/>
      <c r="BL33673" s="300"/>
      <c r="BM33673" s="300"/>
      <c r="BN33673" s="300"/>
      <c r="BO33673" s="300"/>
      <c r="BP33673" s="300"/>
      <c r="BQ33673" s="300"/>
      <c r="BR33673" s="300"/>
      <c r="BS33673" s="300"/>
      <c r="BT33673" s="300"/>
      <c r="BU33673" s="300"/>
      <c r="BV33673" s="300"/>
      <c r="BW33673" s="300"/>
      <c r="BX33673" s="300"/>
      <c r="BY33673" s="300"/>
      <c r="BZ33673" s="300"/>
      <c r="CA33673" s="300"/>
      <c r="CB33673" s="300"/>
      <c r="CC33673" s="300"/>
      <c r="CD33673" s="300"/>
      <c r="CE33673" s="300"/>
      <c r="CF33673" s="300"/>
      <c r="CG33673" s="300"/>
      <c r="CH33673" s="300"/>
      <c r="CI33673" s="300"/>
      <c r="CJ33673" s="300"/>
      <c r="CK33673" s="300"/>
      <c r="CL33673" s="300"/>
      <c r="CM33673" s="300"/>
      <c r="CN33673" s="300"/>
      <c r="CO33673" s="300"/>
      <c r="CP33673" s="300"/>
      <c r="CQ33673" s="300"/>
      <c r="CR33673" s="300"/>
      <c r="CS33673" s="300"/>
      <c r="CT33673" s="300"/>
      <c r="CU33673" s="300"/>
      <c r="CV33673" s="300"/>
      <c r="CW33673" s="300"/>
      <c r="CX33673" s="300"/>
      <c r="CY33673" s="300"/>
      <c r="CZ33673" s="300"/>
      <c r="DA33673" s="300"/>
      <c r="DB33673" s="300"/>
      <c r="DC33673" s="300"/>
      <c r="DD33673" s="300"/>
      <c r="DE33673" s="300"/>
      <c r="DF33673" s="300"/>
      <c r="DG33673" s="300"/>
      <c r="DH33673" s="300"/>
      <c r="DI33673" s="300"/>
      <c r="DJ33673" s="300"/>
      <c r="DK33673" s="300"/>
      <c r="DL33673" s="300"/>
      <c r="DM33673" s="300"/>
      <c r="DN33673" s="300"/>
      <c r="DO33673" s="300"/>
      <c r="DP33673" s="300"/>
      <c r="DQ33673" s="300"/>
      <c r="DR33673" s="300"/>
      <c r="DS33673" s="300"/>
      <c r="DT33673" s="300"/>
      <c r="DU33673" s="300"/>
      <c r="DV33673" s="300"/>
      <c r="DW33673" s="300"/>
      <c r="DX33673" s="300"/>
      <c r="DY33673" s="300"/>
      <c r="DZ33673" s="300"/>
      <c r="EA33673" s="300"/>
      <c r="EB33673" s="300"/>
      <c r="EC33673" s="300"/>
      <c r="ED33673" s="300"/>
      <c r="EE33673" s="300"/>
      <c r="EF33673" s="300"/>
      <c r="EG33673" s="300"/>
      <c r="EH33673" s="300"/>
      <c r="EI33673" s="300"/>
      <c r="EJ33673" s="300"/>
      <c r="EK33673" s="300"/>
      <c r="EL33673" s="300"/>
      <c r="EM33673" s="300"/>
      <c r="EN33673" s="300"/>
      <c r="EO33673" s="300"/>
      <c r="EP33673" s="300"/>
      <c r="EQ33673" s="300"/>
      <c r="ER33673" s="300"/>
      <c r="ES33673" s="300"/>
      <c r="ET33673" s="300"/>
      <c r="EU33673" s="300"/>
      <c r="EV33673" s="300"/>
      <c r="EW33673" s="300"/>
      <c r="EX33673" s="300"/>
      <c r="EY33673" s="300"/>
      <c r="EZ33673" s="300"/>
      <c r="FA33673" s="300"/>
      <c r="FB33673" s="300"/>
      <c r="FC33673" s="300"/>
      <c r="FD33673" s="300"/>
      <c r="FE33673" s="300"/>
      <c r="FF33673" s="300"/>
      <c r="FG33673" s="300"/>
      <c r="FH33673" s="300"/>
      <c r="FI33673" s="300"/>
      <c r="FJ33673" s="300"/>
      <c r="FK33673" s="300"/>
      <c r="FL33673" s="300"/>
      <c r="FM33673" s="300"/>
      <c r="FN33673" s="300"/>
      <c r="FO33673" s="300"/>
      <c r="FP33673" s="300"/>
      <c r="FQ33673" s="300"/>
      <c r="FR33673" s="300"/>
      <c r="FS33673" s="300"/>
      <c r="FT33673" s="300"/>
      <c r="FU33673" s="300"/>
      <c r="FV33673" s="300"/>
      <c r="FW33673" s="300"/>
      <c r="FX33673" s="300"/>
      <c r="FY33673" s="300"/>
      <c r="FZ33673" s="300"/>
      <c r="GA33673" s="300"/>
      <c r="GB33673" s="300"/>
      <c r="GC33673" s="300"/>
      <c r="GD33673" s="300"/>
      <c r="GE33673" s="300"/>
      <c r="GF33673" s="300"/>
      <c r="GG33673" s="300"/>
      <c r="GH33673" s="300"/>
      <c r="GI33673" s="300"/>
      <c r="GJ33673" s="300"/>
      <c r="GK33673" s="300"/>
    </row>
    <row r="33674" spans="4:193" x14ac:dyDescent="0.25">
      <c r="D33674" s="300"/>
      <c r="J33674" s="300"/>
      <c r="K33674" s="300"/>
      <c r="L33674" s="300"/>
      <c r="M33674" s="300"/>
      <c r="N33674" s="300"/>
      <c r="O33674" s="300"/>
      <c r="P33674" s="300"/>
      <c r="Q33674" s="300"/>
      <c r="R33674" s="300"/>
      <c r="S33674" s="300"/>
      <c r="T33674" s="300"/>
      <c r="U33674" s="300"/>
      <c r="V33674" s="300"/>
      <c r="W33674" s="300"/>
      <c r="X33674" s="300"/>
      <c r="Y33674" s="300"/>
      <c r="Z33674" s="300"/>
      <c r="AA33674" s="300"/>
      <c r="AB33674" s="300"/>
      <c r="AC33674" s="300"/>
      <c r="AD33674" s="300"/>
      <c r="AE33674" s="300"/>
      <c r="AF33674" s="300"/>
      <c r="AG33674" s="300"/>
      <c r="AH33674" s="300"/>
      <c r="AI33674" s="300"/>
      <c r="AJ33674" s="300"/>
      <c r="AK33674" s="300"/>
      <c r="AL33674" s="300"/>
      <c r="AM33674" s="300"/>
      <c r="AN33674" s="300"/>
      <c r="AO33674" s="300"/>
      <c r="AP33674" s="300"/>
      <c r="AQ33674" s="300"/>
      <c r="AR33674" s="300"/>
      <c r="AS33674" s="300"/>
      <c r="AT33674" s="300"/>
      <c r="AU33674" s="300"/>
      <c r="AV33674" s="300"/>
      <c r="AW33674" s="300"/>
      <c r="AX33674" s="300"/>
      <c r="AY33674" s="300"/>
      <c r="AZ33674" s="300"/>
      <c r="BA33674" s="300"/>
      <c r="BB33674" s="300"/>
      <c r="BC33674" s="300"/>
      <c r="BD33674" s="300"/>
      <c r="BE33674" s="300"/>
      <c r="BF33674" s="300"/>
      <c r="BG33674" s="300"/>
      <c r="BH33674" s="300"/>
      <c r="BI33674" s="300"/>
      <c r="BJ33674" s="300"/>
      <c r="BK33674" s="300"/>
      <c r="BL33674" s="300"/>
      <c r="BM33674" s="300"/>
      <c r="BN33674" s="300"/>
      <c r="BO33674" s="300"/>
      <c r="BP33674" s="300"/>
      <c r="BQ33674" s="300"/>
      <c r="BR33674" s="300"/>
      <c r="BS33674" s="300"/>
      <c r="BT33674" s="300"/>
      <c r="BU33674" s="300"/>
      <c r="BV33674" s="300"/>
      <c r="BW33674" s="300"/>
      <c r="BX33674" s="300"/>
      <c r="BY33674" s="300"/>
      <c r="BZ33674" s="300"/>
      <c r="CA33674" s="300"/>
      <c r="CB33674" s="300"/>
      <c r="CC33674" s="300"/>
      <c r="CD33674" s="300"/>
      <c r="CE33674" s="300"/>
      <c r="CF33674" s="300"/>
      <c r="CG33674" s="300"/>
      <c r="CH33674" s="300"/>
      <c r="CI33674" s="300"/>
      <c r="CJ33674" s="300"/>
      <c r="CK33674" s="300"/>
      <c r="CL33674" s="300"/>
      <c r="CM33674" s="300"/>
      <c r="CN33674" s="300"/>
      <c r="CO33674" s="300"/>
      <c r="CP33674" s="300"/>
      <c r="CQ33674" s="300"/>
      <c r="CR33674" s="300"/>
      <c r="CS33674" s="300"/>
      <c r="CT33674" s="300"/>
      <c r="CU33674" s="300"/>
      <c r="CV33674" s="300"/>
      <c r="CW33674" s="300"/>
      <c r="CX33674" s="300"/>
      <c r="CY33674" s="300"/>
      <c r="CZ33674" s="300"/>
      <c r="DA33674" s="300"/>
      <c r="DB33674" s="300"/>
      <c r="DC33674" s="300"/>
      <c r="DD33674" s="300"/>
      <c r="DE33674" s="300"/>
      <c r="DF33674" s="300"/>
      <c r="DG33674" s="300"/>
      <c r="DH33674" s="300"/>
      <c r="DI33674" s="300"/>
      <c r="DJ33674" s="300"/>
      <c r="DK33674" s="300"/>
      <c r="DL33674" s="300"/>
      <c r="DM33674" s="300"/>
      <c r="DN33674" s="300"/>
      <c r="DO33674" s="300"/>
      <c r="DP33674" s="300"/>
      <c r="DQ33674" s="300"/>
      <c r="DR33674" s="300"/>
      <c r="DS33674" s="300"/>
      <c r="DT33674" s="300"/>
      <c r="DU33674" s="300"/>
      <c r="DV33674" s="300"/>
      <c r="DW33674" s="300"/>
      <c r="DX33674" s="300"/>
      <c r="DY33674" s="300"/>
      <c r="DZ33674" s="300"/>
      <c r="EA33674" s="300"/>
      <c r="EB33674" s="300"/>
      <c r="EC33674" s="300"/>
      <c r="ED33674" s="300"/>
      <c r="EE33674" s="300"/>
      <c r="EF33674" s="300"/>
      <c r="EG33674" s="300"/>
      <c r="EH33674" s="300"/>
      <c r="EI33674" s="300"/>
      <c r="EJ33674" s="300"/>
      <c r="EK33674" s="300"/>
      <c r="EL33674" s="300"/>
      <c r="EM33674" s="300"/>
      <c r="EN33674" s="300"/>
      <c r="EO33674" s="300"/>
      <c r="EP33674" s="300"/>
      <c r="EQ33674" s="300"/>
      <c r="ER33674" s="300"/>
      <c r="ES33674" s="300"/>
      <c r="ET33674" s="300"/>
      <c r="EU33674" s="300"/>
      <c r="EV33674" s="300"/>
      <c r="EW33674" s="300"/>
      <c r="EX33674" s="300"/>
      <c r="EY33674" s="300"/>
      <c r="EZ33674" s="300"/>
      <c r="FA33674" s="300"/>
      <c r="FB33674" s="300"/>
      <c r="FC33674" s="300"/>
      <c r="FD33674" s="300"/>
      <c r="FE33674" s="300"/>
      <c r="FF33674" s="300"/>
      <c r="FG33674" s="300"/>
      <c r="FH33674" s="300"/>
      <c r="FI33674" s="300"/>
      <c r="FJ33674" s="300"/>
      <c r="FK33674" s="300"/>
      <c r="FL33674" s="300"/>
      <c r="FM33674" s="300"/>
      <c r="FN33674" s="300"/>
      <c r="FO33674" s="300"/>
      <c r="FP33674" s="300"/>
      <c r="FQ33674" s="300"/>
      <c r="FR33674" s="300"/>
      <c r="FS33674" s="300"/>
      <c r="FT33674" s="300"/>
      <c r="FU33674" s="300"/>
      <c r="FV33674" s="300"/>
      <c r="FW33674" s="300"/>
      <c r="FX33674" s="300"/>
      <c r="FY33674" s="300"/>
      <c r="FZ33674" s="300"/>
      <c r="GA33674" s="300"/>
      <c r="GB33674" s="300"/>
      <c r="GC33674" s="300"/>
      <c r="GD33674" s="300"/>
      <c r="GE33674" s="300"/>
      <c r="GF33674" s="300"/>
      <c r="GG33674" s="300"/>
      <c r="GH33674" s="300"/>
      <c r="GI33674" s="300"/>
      <c r="GJ33674" s="300"/>
      <c r="GK33674" s="300"/>
    </row>
    <row r="33675" spans="4:193" x14ac:dyDescent="0.25">
      <c r="D33675" s="300"/>
      <c r="J33675" s="300"/>
      <c r="K33675" s="300"/>
      <c r="L33675" s="300"/>
      <c r="M33675" s="300"/>
      <c r="N33675" s="300"/>
      <c r="O33675" s="300"/>
      <c r="P33675" s="300"/>
      <c r="Q33675" s="300"/>
      <c r="R33675" s="300"/>
      <c r="S33675" s="300"/>
      <c r="T33675" s="300"/>
      <c r="U33675" s="300"/>
      <c r="V33675" s="300"/>
      <c r="W33675" s="300"/>
      <c r="X33675" s="300"/>
      <c r="Y33675" s="300"/>
      <c r="Z33675" s="300"/>
      <c r="AA33675" s="300"/>
      <c r="AB33675" s="300"/>
      <c r="AC33675" s="300"/>
      <c r="AD33675" s="300"/>
      <c r="AE33675" s="300"/>
      <c r="AF33675" s="300"/>
      <c r="AG33675" s="300"/>
      <c r="AH33675" s="300"/>
      <c r="AI33675" s="300"/>
      <c r="AJ33675" s="300"/>
      <c r="AK33675" s="300"/>
      <c r="AL33675" s="300"/>
      <c r="AM33675" s="300"/>
      <c r="AN33675" s="300"/>
      <c r="AO33675" s="300"/>
      <c r="AP33675" s="300"/>
      <c r="AQ33675" s="300"/>
      <c r="AR33675" s="300"/>
      <c r="AS33675" s="300"/>
      <c r="AT33675" s="300"/>
      <c r="AU33675" s="300"/>
      <c r="AV33675" s="300"/>
      <c r="AW33675" s="300"/>
      <c r="AX33675" s="300"/>
      <c r="AY33675" s="300"/>
      <c r="AZ33675" s="300"/>
      <c r="BA33675" s="300"/>
      <c r="BB33675" s="300"/>
      <c r="BC33675" s="300"/>
      <c r="BD33675" s="300"/>
      <c r="BE33675" s="300"/>
      <c r="BF33675" s="300"/>
      <c r="BG33675" s="300"/>
      <c r="BH33675" s="300"/>
      <c r="BI33675" s="300"/>
      <c r="BJ33675" s="300"/>
      <c r="BK33675" s="300"/>
      <c r="BL33675" s="300"/>
      <c r="BM33675" s="300"/>
      <c r="BN33675" s="300"/>
      <c r="BO33675" s="300"/>
      <c r="BP33675" s="300"/>
      <c r="BQ33675" s="300"/>
      <c r="BR33675" s="300"/>
      <c r="BS33675" s="300"/>
      <c r="BT33675" s="300"/>
      <c r="BU33675" s="300"/>
      <c r="BV33675" s="300"/>
      <c r="BW33675" s="300"/>
      <c r="BX33675" s="300"/>
      <c r="BY33675" s="300"/>
      <c r="BZ33675" s="300"/>
      <c r="CA33675" s="300"/>
      <c r="CB33675" s="300"/>
      <c r="CC33675" s="300"/>
      <c r="CD33675" s="300"/>
      <c r="CE33675" s="300"/>
      <c r="CF33675" s="300"/>
      <c r="CG33675" s="300"/>
      <c r="CH33675" s="300"/>
      <c r="CI33675" s="300"/>
      <c r="CJ33675" s="300"/>
      <c r="CK33675" s="300"/>
      <c r="CL33675" s="300"/>
      <c r="CM33675" s="300"/>
      <c r="CN33675" s="300"/>
      <c r="CO33675" s="300"/>
      <c r="CP33675" s="300"/>
      <c r="CQ33675" s="300"/>
      <c r="CR33675" s="300"/>
      <c r="CS33675" s="300"/>
      <c r="CT33675" s="300"/>
      <c r="CU33675" s="300"/>
      <c r="CV33675" s="300"/>
      <c r="CW33675" s="300"/>
      <c r="CX33675" s="300"/>
      <c r="CY33675" s="300"/>
      <c r="CZ33675" s="300"/>
      <c r="DA33675" s="300"/>
      <c r="DB33675" s="300"/>
      <c r="DC33675" s="300"/>
      <c r="DD33675" s="300"/>
      <c r="DE33675" s="300"/>
      <c r="DF33675" s="300"/>
      <c r="DG33675" s="300"/>
      <c r="DH33675" s="300"/>
      <c r="DI33675" s="300"/>
      <c r="DJ33675" s="300"/>
      <c r="DK33675" s="300"/>
      <c r="DL33675" s="300"/>
      <c r="DM33675" s="300"/>
      <c r="DN33675" s="300"/>
      <c r="DO33675" s="300"/>
      <c r="DP33675" s="300"/>
      <c r="DQ33675" s="300"/>
      <c r="DR33675" s="300"/>
      <c r="DS33675" s="300"/>
      <c r="DT33675" s="300"/>
      <c r="DU33675" s="300"/>
      <c r="DV33675" s="300"/>
      <c r="DW33675" s="300"/>
      <c r="DX33675" s="300"/>
      <c r="DY33675" s="300"/>
      <c r="DZ33675" s="300"/>
      <c r="EA33675" s="300"/>
      <c r="EB33675" s="300"/>
      <c r="EC33675" s="300"/>
      <c r="ED33675" s="300"/>
      <c r="EE33675" s="300"/>
      <c r="EF33675" s="300"/>
      <c r="EG33675" s="300"/>
      <c r="EH33675" s="300"/>
      <c r="EI33675" s="300"/>
      <c r="EJ33675" s="300"/>
      <c r="EK33675" s="300"/>
      <c r="EL33675" s="300"/>
      <c r="EM33675" s="300"/>
      <c r="EN33675" s="300"/>
      <c r="EO33675" s="300"/>
      <c r="EP33675" s="300"/>
      <c r="EQ33675" s="300"/>
      <c r="ER33675" s="300"/>
      <c r="ES33675" s="300"/>
      <c r="ET33675" s="300"/>
      <c r="EU33675" s="300"/>
      <c r="EV33675" s="300"/>
      <c r="EW33675" s="300"/>
      <c r="EX33675" s="300"/>
      <c r="EY33675" s="300"/>
      <c r="EZ33675" s="300"/>
      <c r="FA33675" s="300"/>
      <c r="FB33675" s="300"/>
      <c r="FC33675" s="300"/>
      <c r="FD33675" s="300"/>
      <c r="FE33675" s="300"/>
      <c r="FF33675" s="300"/>
      <c r="FG33675" s="300"/>
      <c r="FH33675" s="300"/>
      <c r="FI33675" s="300"/>
      <c r="FJ33675" s="300"/>
      <c r="FK33675" s="300"/>
      <c r="FL33675" s="300"/>
      <c r="FM33675" s="300"/>
      <c r="FN33675" s="300"/>
      <c r="FO33675" s="300"/>
      <c r="FP33675" s="300"/>
      <c r="FQ33675" s="300"/>
      <c r="FR33675" s="300"/>
      <c r="FS33675" s="300"/>
      <c r="FT33675" s="300"/>
      <c r="FU33675" s="300"/>
      <c r="FV33675" s="300"/>
      <c r="FW33675" s="300"/>
      <c r="FX33675" s="300"/>
      <c r="FY33675" s="300"/>
      <c r="FZ33675" s="300"/>
      <c r="GA33675" s="300"/>
      <c r="GB33675" s="300"/>
      <c r="GC33675" s="300"/>
      <c r="GD33675" s="300"/>
      <c r="GE33675" s="300"/>
      <c r="GF33675" s="300"/>
      <c r="GG33675" s="300"/>
      <c r="GH33675" s="300"/>
      <c r="GI33675" s="300"/>
      <c r="GJ33675" s="300"/>
      <c r="GK33675" s="300"/>
    </row>
    <row r="33676" spans="4:193" x14ac:dyDescent="0.25">
      <c r="D33676" s="300"/>
      <c r="J33676" s="300"/>
      <c r="K33676" s="300"/>
      <c r="L33676" s="300"/>
      <c r="M33676" s="300"/>
      <c r="N33676" s="300"/>
      <c r="O33676" s="300"/>
      <c r="P33676" s="300"/>
      <c r="Q33676" s="300"/>
      <c r="R33676" s="300"/>
      <c r="S33676" s="300"/>
      <c r="T33676" s="300"/>
      <c r="U33676" s="300"/>
      <c r="V33676" s="300"/>
      <c r="W33676" s="300"/>
      <c r="X33676" s="300"/>
      <c r="Y33676" s="300"/>
      <c r="Z33676" s="300"/>
      <c r="AA33676" s="300"/>
      <c r="AB33676" s="300"/>
      <c r="AC33676" s="300"/>
      <c r="AD33676" s="300"/>
      <c r="AE33676" s="300"/>
      <c r="AF33676" s="300"/>
      <c r="AG33676" s="300"/>
      <c r="AH33676" s="300"/>
      <c r="AI33676" s="300"/>
      <c r="AJ33676" s="300"/>
      <c r="AK33676" s="300"/>
      <c r="AL33676" s="300"/>
      <c r="AM33676" s="300"/>
      <c r="AN33676" s="300"/>
      <c r="AO33676" s="300"/>
      <c r="AP33676" s="300"/>
      <c r="AQ33676" s="300"/>
      <c r="AR33676" s="300"/>
      <c r="AS33676" s="300"/>
      <c r="AT33676" s="300"/>
      <c r="AU33676" s="300"/>
      <c r="AV33676" s="300"/>
      <c r="AW33676" s="300"/>
      <c r="AX33676" s="300"/>
      <c r="AY33676" s="300"/>
      <c r="AZ33676" s="300"/>
      <c r="BA33676" s="300"/>
      <c r="BB33676" s="300"/>
      <c r="BC33676" s="300"/>
      <c r="BD33676" s="300"/>
      <c r="BE33676" s="300"/>
      <c r="BF33676" s="300"/>
      <c r="BG33676" s="300"/>
      <c r="BH33676" s="300"/>
      <c r="BI33676" s="300"/>
      <c r="BJ33676" s="300"/>
      <c r="BK33676" s="300"/>
      <c r="BL33676" s="300"/>
      <c r="BM33676" s="300"/>
      <c r="BN33676" s="300"/>
      <c r="BO33676" s="300"/>
      <c r="BP33676" s="300"/>
      <c r="BQ33676" s="300"/>
      <c r="BR33676" s="300"/>
      <c r="BS33676" s="300"/>
      <c r="BT33676" s="300"/>
      <c r="BU33676" s="300"/>
      <c r="BV33676" s="300"/>
      <c r="BW33676" s="300"/>
      <c r="BX33676" s="300"/>
      <c r="BY33676" s="300"/>
      <c r="BZ33676" s="300"/>
      <c r="CA33676" s="300"/>
      <c r="CB33676" s="300"/>
      <c r="CC33676" s="300"/>
      <c r="CD33676" s="300"/>
      <c r="CE33676" s="300"/>
      <c r="CF33676" s="300"/>
      <c r="CG33676" s="300"/>
      <c r="CH33676" s="300"/>
      <c r="CI33676" s="300"/>
      <c r="CJ33676" s="300"/>
      <c r="CK33676" s="300"/>
      <c r="CL33676" s="300"/>
      <c r="CM33676" s="300"/>
      <c r="CN33676" s="300"/>
      <c r="CO33676" s="300"/>
      <c r="CP33676" s="300"/>
      <c r="CQ33676" s="300"/>
      <c r="CR33676" s="300"/>
      <c r="CS33676" s="300"/>
      <c r="CT33676" s="300"/>
      <c r="CU33676" s="300"/>
      <c r="CV33676" s="300"/>
      <c r="CW33676" s="300"/>
      <c r="CX33676" s="300"/>
      <c r="CY33676" s="300"/>
      <c r="CZ33676" s="300"/>
      <c r="DA33676" s="300"/>
      <c r="DB33676" s="300"/>
      <c r="DC33676" s="300"/>
      <c r="DD33676" s="300"/>
      <c r="DE33676" s="300"/>
      <c r="DF33676" s="300"/>
      <c r="DG33676" s="300"/>
      <c r="DH33676" s="300"/>
      <c r="DI33676" s="300"/>
      <c r="DJ33676" s="300"/>
      <c r="DK33676" s="300"/>
      <c r="DL33676" s="300"/>
      <c r="DM33676" s="300"/>
      <c r="DN33676" s="300"/>
      <c r="DO33676" s="300"/>
      <c r="DP33676" s="300"/>
      <c r="DQ33676" s="300"/>
      <c r="DR33676" s="300"/>
      <c r="DS33676" s="300"/>
      <c r="DT33676" s="300"/>
      <c r="DU33676" s="300"/>
      <c r="DV33676" s="300"/>
      <c r="DW33676" s="300"/>
      <c r="DX33676" s="300"/>
      <c r="DY33676" s="300"/>
      <c r="DZ33676" s="300"/>
      <c r="EA33676" s="300"/>
      <c r="EB33676" s="300"/>
      <c r="EC33676" s="300"/>
      <c r="ED33676" s="300"/>
      <c r="EE33676" s="300"/>
      <c r="EF33676" s="300"/>
      <c r="EG33676" s="300"/>
      <c r="EH33676" s="300"/>
      <c r="EI33676" s="300"/>
      <c r="EJ33676" s="300"/>
      <c r="EK33676" s="300"/>
      <c r="EL33676" s="300"/>
      <c r="EM33676" s="300"/>
      <c r="EN33676" s="300"/>
      <c r="EO33676" s="300"/>
      <c r="EP33676" s="300"/>
      <c r="EQ33676" s="300"/>
      <c r="ER33676" s="300"/>
      <c r="ES33676" s="300"/>
      <c r="ET33676" s="300"/>
      <c r="EU33676" s="300"/>
      <c r="EV33676" s="300"/>
      <c r="EW33676" s="300"/>
      <c r="EX33676" s="300"/>
      <c r="EY33676" s="300"/>
      <c r="EZ33676" s="300"/>
      <c r="FA33676" s="300"/>
      <c r="FB33676" s="300"/>
      <c r="FC33676" s="300"/>
      <c r="FD33676" s="300"/>
      <c r="FE33676" s="300"/>
      <c r="FF33676" s="300"/>
      <c r="FG33676" s="300"/>
      <c r="FH33676" s="300"/>
      <c r="FI33676" s="300"/>
      <c r="FJ33676" s="300"/>
      <c r="FK33676" s="300"/>
      <c r="FL33676" s="300"/>
      <c r="FM33676" s="300"/>
      <c r="FN33676" s="300"/>
      <c r="FO33676" s="300"/>
      <c r="FP33676" s="300"/>
      <c r="FQ33676" s="300"/>
      <c r="FR33676" s="300"/>
      <c r="FS33676" s="300"/>
      <c r="FT33676" s="300"/>
      <c r="FU33676" s="300"/>
      <c r="FV33676" s="300"/>
      <c r="FW33676" s="300"/>
      <c r="FX33676" s="300"/>
      <c r="FY33676" s="300"/>
      <c r="FZ33676" s="300"/>
      <c r="GA33676" s="300"/>
      <c r="GB33676" s="300"/>
      <c r="GC33676" s="300"/>
      <c r="GD33676" s="300"/>
      <c r="GE33676" s="300"/>
      <c r="GF33676" s="300"/>
      <c r="GG33676" s="300"/>
      <c r="GH33676" s="300"/>
      <c r="GI33676" s="300"/>
      <c r="GJ33676" s="300"/>
      <c r="GK33676" s="300"/>
    </row>
    <row r="33677" spans="4:193" x14ac:dyDescent="0.25">
      <c r="D33677" s="300"/>
      <c r="J33677" s="300"/>
      <c r="K33677" s="300"/>
      <c r="L33677" s="300"/>
      <c r="M33677" s="300"/>
      <c r="N33677" s="300"/>
      <c r="O33677" s="300"/>
      <c r="P33677" s="300"/>
      <c r="Q33677" s="300"/>
      <c r="R33677" s="300"/>
      <c r="S33677" s="300"/>
      <c r="T33677" s="300"/>
      <c r="U33677" s="300"/>
      <c r="V33677" s="300"/>
      <c r="W33677" s="300"/>
      <c r="X33677" s="300"/>
      <c r="Y33677" s="300"/>
      <c r="Z33677" s="300"/>
      <c r="AA33677" s="300"/>
      <c r="AB33677" s="300"/>
      <c r="AC33677" s="300"/>
      <c r="AD33677" s="300"/>
      <c r="AE33677" s="300"/>
      <c r="AF33677" s="300"/>
      <c r="AG33677" s="300"/>
      <c r="AH33677" s="300"/>
      <c r="AI33677" s="300"/>
      <c r="AJ33677" s="300"/>
      <c r="AK33677" s="300"/>
      <c r="AL33677" s="300"/>
      <c r="AM33677" s="300"/>
      <c r="AN33677" s="300"/>
      <c r="AO33677" s="300"/>
      <c r="AP33677" s="300"/>
      <c r="AQ33677" s="300"/>
      <c r="AR33677" s="300"/>
      <c r="AS33677" s="300"/>
      <c r="AT33677" s="300"/>
      <c r="AU33677" s="300"/>
      <c r="AV33677" s="300"/>
      <c r="AW33677" s="300"/>
      <c r="AX33677" s="300"/>
      <c r="AY33677" s="300"/>
      <c r="AZ33677" s="300"/>
      <c r="BA33677" s="300"/>
      <c r="BB33677" s="300"/>
      <c r="BC33677" s="300"/>
      <c r="BD33677" s="300"/>
      <c r="BE33677" s="300"/>
      <c r="BF33677" s="300"/>
      <c r="BG33677" s="300"/>
      <c r="BH33677" s="300"/>
      <c r="BI33677" s="300"/>
      <c r="BJ33677" s="300"/>
      <c r="BK33677" s="300"/>
      <c r="BL33677" s="300"/>
      <c r="BM33677" s="300"/>
      <c r="BN33677" s="300"/>
      <c r="BO33677" s="300"/>
      <c r="BP33677" s="300"/>
      <c r="BQ33677" s="300"/>
      <c r="BR33677" s="300"/>
      <c r="BS33677" s="300"/>
      <c r="BT33677" s="300"/>
      <c r="BU33677" s="300"/>
      <c r="BV33677" s="300"/>
      <c r="BW33677" s="300"/>
      <c r="BX33677" s="300"/>
      <c r="BY33677" s="300"/>
      <c r="BZ33677" s="300"/>
      <c r="CA33677" s="300"/>
      <c r="CB33677" s="300"/>
      <c r="CC33677" s="300"/>
      <c r="CD33677" s="300"/>
      <c r="CE33677" s="300"/>
      <c r="CF33677" s="300"/>
      <c r="CG33677" s="300"/>
      <c r="CH33677" s="300"/>
      <c r="CI33677" s="300"/>
      <c r="CJ33677" s="300"/>
      <c r="CK33677" s="300"/>
      <c r="CL33677" s="300"/>
      <c r="CM33677" s="300"/>
      <c r="CN33677" s="300"/>
      <c r="CO33677" s="300"/>
      <c r="CP33677" s="300"/>
      <c r="CQ33677" s="300"/>
      <c r="CR33677" s="300"/>
      <c r="CS33677" s="300"/>
      <c r="CT33677" s="300"/>
      <c r="CU33677" s="300"/>
      <c r="CV33677" s="300"/>
      <c r="CW33677" s="300"/>
      <c r="CX33677" s="300"/>
      <c r="CY33677" s="300"/>
      <c r="CZ33677" s="300"/>
      <c r="DA33677" s="300"/>
      <c r="DB33677" s="300"/>
      <c r="DC33677" s="300"/>
      <c r="DD33677" s="300"/>
      <c r="DE33677" s="300"/>
      <c r="DF33677" s="300"/>
      <c r="DG33677" s="300"/>
      <c r="DH33677" s="300"/>
      <c r="DI33677" s="300"/>
      <c r="DJ33677" s="300"/>
      <c r="DK33677" s="300"/>
      <c r="DL33677" s="300"/>
      <c r="DM33677" s="300"/>
      <c r="DN33677" s="300"/>
      <c r="DO33677" s="300"/>
      <c r="DP33677" s="300"/>
      <c r="DQ33677" s="300"/>
      <c r="DR33677" s="300"/>
      <c r="DS33677" s="300"/>
      <c r="DT33677" s="300"/>
      <c r="DU33677" s="300"/>
      <c r="DV33677" s="300"/>
      <c r="DW33677" s="300"/>
      <c r="DX33677" s="300"/>
      <c r="DY33677" s="300"/>
      <c r="DZ33677" s="300"/>
      <c r="EA33677" s="300"/>
      <c r="EB33677" s="300"/>
      <c r="EC33677" s="300"/>
      <c r="ED33677" s="300"/>
      <c r="EE33677" s="300"/>
      <c r="EF33677" s="300"/>
      <c r="EG33677" s="300"/>
      <c r="EH33677" s="300"/>
      <c r="EI33677" s="300"/>
      <c r="EJ33677" s="300"/>
      <c r="EK33677" s="300"/>
      <c r="EL33677" s="300"/>
      <c r="EM33677" s="300"/>
      <c r="EN33677" s="300"/>
      <c r="EO33677" s="300"/>
      <c r="EP33677" s="300"/>
      <c r="EQ33677" s="300"/>
      <c r="ER33677" s="300"/>
      <c r="ES33677" s="300"/>
      <c r="ET33677" s="300"/>
      <c r="EU33677" s="300"/>
      <c r="EV33677" s="300"/>
      <c r="EW33677" s="300"/>
      <c r="EX33677" s="300"/>
      <c r="EY33677" s="300"/>
      <c r="EZ33677" s="300"/>
      <c r="FA33677" s="300"/>
      <c r="FB33677" s="300"/>
      <c r="FC33677" s="300"/>
      <c r="FD33677" s="300"/>
      <c r="FE33677" s="300"/>
      <c r="FF33677" s="300"/>
      <c r="FG33677" s="300"/>
      <c r="FH33677" s="300"/>
      <c r="FI33677" s="300"/>
      <c r="FJ33677" s="300"/>
      <c r="FK33677" s="300"/>
      <c r="FL33677" s="300"/>
      <c r="FM33677" s="300"/>
      <c r="FN33677" s="300"/>
      <c r="FO33677" s="300"/>
      <c r="FP33677" s="300"/>
      <c r="FQ33677" s="300"/>
      <c r="FR33677" s="300"/>
      <c r="FS33677" s="300"/>
      <c r="FT33677" s="300"/>
      <c r="FU33677" s="300"/>
      <c r="FV33677" s="300"/>
      <c r="FW33677" s="300"/>
      <c r="FX33677" s="300"/>
      <c r="FY33677" s="300"/>
      <c r="FZ33677" s="300"/>
      <c r="GA33677" s="300"/>
      <c r="GB33677" s="300"/>
      <c r="GC33677" s="300"/>
      <c r="GD33677" s="300"/>
      <c r="GE33677" s="300"/>
      <c r="GF33677" s="300"/>
      <c r="GG33677" s="300"/>
      <c r="GH33677" s="300"/>
      <c r="GI33677" s="300"/>
      <c r="GJ33677" s="300"/>
      <c r="GK33677" s="300"/>
    </row>
    <row r="33678" spans="4:193" x14ac:dyDescent="0.25">
      <c r="D33678" s="300"/>
      <c r="J33678" s="300"/>
      <c r="K33678" s="300"/>
      <c r="L33678" s="300"/>
      <c r="M33678" s="300"/>
      <c r="N33678" s="300"/>
      <c r="O33678" s="300"/>
      <c r="P33678" s="300"/>
      <c r="Q33678" s="300"/>
      <c r="R33678" s="300"/>
      <c r="S33678" s="300"/>
      <c r="T33678" s="300"/>
      <c r="U33678" s="300"/>
      <c r="V33678" s="300"/>
      <c r="W33678" s="300"/>
      <c r="X33678" s="300"/>
      <c r="Y33678" s="300"/>
      <c r="Z33678" s="300"/>
      <c r="AA33678" s="300"/>
      <c r="AB33678" s="300"/>
      <c r="AC33678" s="300"/>
      <c r="AD33678" s="300"/>
      <c r="AE33678" s="300"/>
      <c r="AF33678" s="300"/>
      <c r="AG33678" s="300"/>
      <c r="AH33678" s="300"/>
      <c r="AI33678" s="300"/>
      <c r="AJ33678" s="300"/>
      <c r="AK33678" s="300"/>
      <c r="AL33678" s="300"/>
      <c r="AM33678" s="300"/>
      <c r="AN33678" s="300"/>
      <c r="AO33678" s="300"/>
      <c r="AP33678" s="300"/>
      <c r="AQ33678" s="300"/>
      <c r="AR33678" s="300"/>
      <c r="AS33678" s="300"/>
      <c r="AT33678" s="300"/>
      <c r="AU33678" s="300"/>
      <c r="AV33678" s="300"/>
      <c r="AW33678" s="300"/>
      <c r="AX33678" s="300"/>
      <c r="AY33678" s="300"/>
      <c r="AZ33678" s="300"/>
      <c r="BA33678" s="300"/>
      <c r="BB33678" s="300"/>
      <c r="BC33678" s="300"/>
      <c r="BD33678" s="300"/>
      <c r="BE33678" s="300"/>
      <c r="BF33678" s="300"/>
      <c r="BG33678" s="300"/>
      <c r="BH33678" s="300"/>
      <c r="BI33678" s="300"/>
      <c r="BJ33678" s="300"/>
      <c r="BK33678" s="300"/>
      <c r="BL33678" s="300"/>
      <c r="BM33678" s="300"/>
      <c r="BN33678" s="300"/>
      <c r="BO33678" s="300"/>
      <c r="BP33678" s="300"/>
      <c r="BQ33678" s="300"/>
      <c r="BR33678" s="300"/>
      <c r="BS33678" s="300"/>
      <c r="BT33678" s="300"/>
      <c r="BU33678" s="300"/>
      <c r="BV33678" s="300"/>
      <c r="BW33678" s="300"/>
      <c r="BX33678" s="300"/>
      <c r="BY33678" s="300"/>
      <c r="BZ33678" s="300"/>
      <c r="CA33678" s="300"/>
      <c r="CB33678" s="300"/>
      <c r="CC33678" s="300"/>
      <c r="CD33678" s="300"/>
      <c r="CE33678" s="300"/>
      <c r="CF33678" s="300"/>
      <c r="CG33678" s="300"/>
      <c r="CH33678" s="300"/>
      <c r="CI33678" s="300"/>
      <c r="CJ33678" s="300"/>
      <c r="CK33678" s="300"/>
      <c r="CL33678" s="300"/>
      <c r="CM33678" s="300"/>
      <c r="CN33678" s="300"/>
      <c r="CO33678" s="300"/>
      <c r="CP33678" s="300"/>
      <c r="CQ33678" s="300"/>
      <c r="CR33678" s="300"/>
      <c r="CS33678" s="300"/>
      <c r="CT33678" s="300"/>
      <c r="CU33678" s="300"/>
      <c r="CV33678" s="300"/>
      <c r="CW33678" s="300"/>
      <c r="CX33678" s="300"/>
      <c r="CY33678" s="300"/>
      <c r="CZ33678" s="300"/>
      <c r="DA33678" s="300"/>
      <c r="DB33678" s="300"/>
      <c r="DC33678" s="300"/>
      <c r="DD33678" s="300"/>
      <c r="DE33678" s="300"/>
      <c r="DF33678" s="300"/>
      <c r="DG33678" s="300"/>
      <c r="DH33678" s="300"/>
      <c r="DI33678" s="300"/>
      <c r="DJ33678" s="300"/>
      <c r="DK33678" s="300"/>
      <c r="DL33678" s="300"/>
      <c r="DM33678" s="300"/>
      <c r="DN33678" s="300"/>
      <c r="DO33678" s="300"/>
      <c r="DP33678" s="300"/>
      <c r="DQ33678" s="300"/>
      <c r="DR33678" s="300"/>
      <c r="DS33678" s="300"/>
      <c r="DT33678" s="300"/>
      <c r="DU33678" s="300"/>
      <c r="DV33678" s="300"/>
      <c r="DW33678" s="300"/>
      <c r="DX33678" s="300"/>
      <c r="DY33678" s="300"/>
      <c r="DZ33678" s="300"/>
      <c r="EA33678" s="300"/>
      <c r="EB33678" s="300"/>
      <c r="EC33678" s="300"/>
      <c r="ED33678" s="300"/>
      <c r="EE33678" s="300"/>
      <c r="EF33678" s="300"/>
      <c r="EG33678" s="300"/>
      <c r="EH33678" s="300"/>
      <c r="EI33678" s="300"/>
      <c r="EJ33678" s="300"/>
      <c r="EK33678" s="300"/>
      <c r="EL33678" s="300"/>
      <c r="EM33678" s="300"/>
      <c r="EN33678" s="300"/>
      <c r="EO33678" s="300"/>
      <c r="EP33678" s="300"/>
      <c r="EQ33678" s="300"/>
      <c r="ER33678" s="300"/>
      <c r="ES33678" s="300"/>
      <c r="ET33678" s="300"/>
      <c r="EU33678" s="300"/>
      <c r="EV33678" s="300"/>
      <c r="EW33678" s="300"/>
      <c r="EX33678" s="300"/>
      <c r="EY33678" s="300"/>
      <c r="EZ33678" s="300"/>
      <c r="FA33678" s="300"/>
      <c r="FB33678" s="300"/>
      <c r="FC33678" s="300"/>
      <c r="FD33678" s="300"/>
      <c r="FE33678" s="300"/>
      <c r="FF33678" s="300"/>
      <c r="FG33678" s="300"/>
      <c r="FH33678" s="300"/>
      <c r="FI33678" s="300"/>
      <c r="FJ33678" s="300"/>
      <c r="FK33678" s="300"/>
      <c r="FL33678" s="300"/>
      <c r="FM33678" s="300"/>
      <c r="FN33678" s="300"/>
      <c r="FO33678" s="300"/>
      <c r="FP33678" s="300"/>
      <c r="FQ33678" s="300"/>
      <c r="FR33678" s="300"/>
      <c r="FS33678" s="300"/>
      <c r="FT33678" s="300"/>
      <c r="FU33678" s="300"/>
      <c r="FV33678" s="300"/>
      <c r="FW33678" s="300"/>
      <c r="FX33678" s="300"/>
      <c r="FY33678" s="300"/>
      <c r="FZ33678" s="300"/>
      <c r="GA33678" s="300"/>
      <c r="GB33678" s="300"/>
      <c r="GC33678" s="300"/>
      <c r="GD33678" s="300"/>
      <c r="GE33678" s="300"/>
      <c r="GF33678" s="300"/>
      <c r="GG33678" s="300"/>
      <c r="GH33678" s="300"/>
      <c r="GI33678" s="300"/>
      <c r="GJ33678" s="300"/>
      <c r="GK33678" s="300"/>
    </row>
    <row r="33679" spans="4:193" x14ac:dyDescent="0.25">
      <c r="D33679" s="300"/>
      <c r="J33679" s="300"/>
      <c r="K33679" s="300"/>
      <c r="L33679" s="300"/>
      <c r="M33679" s="300"/>
      <c r="N33679" s="300"/>
      <c r="O33679" s="300"/>
      <c r="P33679" s="300"/>
      <c r="Q33679" s="300"/>
      <c r="R33679" s="300"/>
      <c r="S33679" s="300"/>
      <c r="T33679" s="300"/>
      <c r="U33679" s="300"/>
      <c r="V33679" s="300"/>
      <c r="W33679" s="300"/>
      <c r="X33679" s="300"/>
      <c r="Y33679" s="300"/>
      <c r="Z33679" s="300"/>
      <c r="AA33679" s="300"/>
      <c r="AB33679" s="300"/>
      <c r="AC33679" s="300"/>
      <c r="AD33679" s="300"/>
      <c r="AE33679" s="300"/>
      <c r="AF33679" s="300"/>
      <c r="AG33679" s="300"/>
      <c r="AH33679" s="300"/>
      <c r="AI33679" s="300"/>
      <c r="AJ33679" s="300"/>
      <c r="AK33679" s="300"/>
      <c r="AL33679" s="300"/>
      <c r="AM33679" s="300"/>
      <c r="AN33679" s="300"/>
      <c r="AO33679" s="300"/>
      <c r="AP33679" s="300"/>
      <c r="AQ33679" s="300"/>
      <c r="AR33679" s="300"/>
      <c r="AS33679" s="300"/>
      <c r="AT33679" s="300"/>
      <c r="AU33679" s="300"/>
      <c r="AV33679" s="300"/>
      <c r="AW33679" s="300"/>
      <c r="AX33679" s="300"/>
      <c r="AY33679" s="300"/>
      <c r="AZ33679" s="300"/>
      <c r="BA33679" s="300"/>
      <c r="BB33679" s="300"/>
      <c r="BC33679" s="300"/>
      <c r="BD33679" s="300"/>
      <c r="BE33679" s="300"/>
      <c r="BF33679" s="300"/>
      <c r="BG33679" s="300"/>
      <c r="BH33679" s="300"/>
      <c r="BI33679" s="300"/>
      <c r="BJ33679" s="300"/>
      <c r="BK33679" s="300"/>
      <c r="BL33679" s="300"/>
      <c r="BM33679" s="300"/>
      <c r="BN33679" s="300"/>
      <c r="BO33679" s="300"/>
      <c r="BP33679" s="300"/>
      <c r="BQ33679" s="300"/>
      <c r="BR33679" s="300"/>
      <c r="BS33679" s="300"/>
      <c r="BT33679" s="300"/>
      <c r="BU33679" s="300"/>
      <c r="BV33679" s="300"/>
      <c r="BW33679" s="300"/>
      <c r="BX33679" s="300"/>
      <c r="BY33679" s="300"/>
      <c r="BZ33679" s="300"/>
      <c r="CA33679" s="300"/>
      <c r="CB33679" s="300"/>
      <c r="CC33679" s="300"/>
      <c r="CD33679" s="300"/>
      <c r="CE33679" s="300"/>
      <c r="CF33679" s="300"/>
      <c r="CG33679" s="300"/>
      <c r="CH33679" s="300"/>
      <c r="CI33679" s="300"/>
      <c r="CJ33679" s="300"/>
      <c r="CK33679" s="300"/>
      <c r="CL33679" s="300"/>
      <c r="CM33679" s="300"/>
      <c r="CN33679" s="300"/>
      <c r="CO33679" s="300"/>
      <c r="CP33679" s="300"/>
      <c r="CQ33679" s="300"/>
      <c r="CR33679" s="300"/>
      <c r="CS33679" s="300"/>
      <c r="CT33679" s="300"/>
      <c r="CU33679" s="300"/>
      <c r="CV33679" s="300"/>
      <c r="CW33679" s="300"/>
      <c r="CX33679" s="300"/>
      <c r="CY33679" s="300"/>
      <c r="CZ33679" s="300"/>
      <c r="DA33679" s="300"/>
      <c r="DB33679" s="300"/>
      <c r="DC33679" s="300"/>
      <c r="DD33679" s="300"/>
      <c r="DE33679" s="300"/>
      <c r="DF33679" s="300"/>
      <c r="DG33679" s="300"/>
      <c r="DH33679" s="300"/>
      <c r="DI33679" s="300"/>
      <c r="DJ33679" s="300"/>
      <c r="DK33679" s="300"/>
      <c r="DL33679" s="300"/>
      <c r="DM33679" s="300"/>
      <c r="DN33679" s="300"/>
      <c r="DO33679" s="300"/>
      <c r="DP33679" s="300"/>
      <c r="DQ33679" s="300"/>
      <c r="DR33679" s="300"/>
      <c r="DS33679" s="300"/>
      <c r="DT33679" s="300"/>
      <c r="DU33679" s="300"/>
      <c r="DV33679" s="300"/>
      <c r="DW33679" s="300"/>
      <c r="DX33679" s="300"/>
      <c r="DY33679" s="300"/>
      <c r="DZ33679" s="300"/>
      <c r="EA33679" s="300"/>
      <c r="EB33679" s="300"/>
      <c r="EC33679" s="300"/>
      <c r="ED33679" s="300"/>
      <c r="EE33679" s="300"/>
      <c r="EF33679" s="300"/>
      <c r="EG33679" s="300"/>
      <c r="EH33679" s="300"/>
      <c r="EI33679" s="300"/>
      <c r="EJ33679" s="300"/>
      <c r="EK33679" s="300"/>
      <c r="EL33679" s="300"/>
      <c r="EM33679" s="300"/>
      <c r="EN33679" s="300"/>
      <c r="EO33679" s="300"/>
      <c r="EP33679" s="300"/>
      <c r="EQ33679" s="300"/>
      <c r="ER33679" s="300"/>
      <c r="ES33679" s="300"/>
      <c r="ET33679" s="300"/>
      <c r="EU33679" s="300"/>
      <c r="EV33679" s="300"/>
      <c r="EW33679" s="300"/>
      <c r="EX33679" s="300"/>
      <c r="EY33679" s="300"/>
      <c r="EZ33679" s="300"/>
      <c r="FA33679" s="300"/>
      <c r="FB33679" s="300"/>
      <c r="FC33679" s="300"/>
      <c r="FD33679" s="300"/>
      <c r="FE33679" s="300"/>
      <c r="FF33679" s="300"/>
      <c r="FG33679" s="300"/>
      <c r="FH33679" s="300"/>
      <c r="FI33679" s="300"/>
      <c r="FJ33679" s="300"/>
      <c r="FK33679" s="300"/>
      <c r="FL33679" s="300"/>
      <c r="FM33679" s="300"/>
      <c r="FN33679" s="300"/>
      <c r="FO33679" s="300"/>
      <c r="FP33679" s="300"/>
      <c r="FQ33679" s="300"/>
      <c r="FR33679" s="300"/>
      <c r="FS33679" s="300"/>
      <c r="FT33679" s="300"/>
      <c r="FU33679" s="300"/>
      <c r="FV33679" s="300"/>
      <c r="FW33679" s="300"/>
      <c r="FX33679" s="300"/>
      <c r="FY33679" s="300"/>
      <c r="FZ33679" s="300"/>
      <c r="GA33679" s="300"/>
      <c r="GB33679" s="300"/>
      <c r="GC33679" s="300"/>
      <c r="GD33679" s="300"/>
      <c r="GE33679" s="300"/>
      <c r="GF33679" s="300"/>
      <c r="GG33679" s="300"/>
      <c r="GH33679" s="300"/>
      <c r="GI33679" s="300"/>
      <c r="GJ33679" s="300"/>
      <c r="GK33679" s="300"/>
    </row>
    <row r="33680" spans="4:193" x14ac:dyDescent="0.25">
      <c r="D33680" s="300"/>
      <c r="J33680" s="300"/>
      <c r="K33680" s="300"/>
      <c r="L33680" s="300"/>
      <c r="M33680" s="300"/>
      <c r="N33680" s="300"/>
      <c r="O33680" s="300"/>
      <c r="P33680" s="300"/>
      <c r="Q33680" s="300"/>
      <c r="R33680" s="300"/>
      <c r="S33680" s="300"/>
      <c r="T33680" s="300"/>
      <c r="U33680" s="300"/>
      <c r="V33680" s="300"/>
      <c r="W33680" s="300"/>
      <c r="X33680" s="300"/>
      <c r="Y33680" s="300"/>
      <c r="Z33680" s="300"/>
      <c r="AA33680" s="300"/>
      <c r="AB33680" s="300"/>
      <c r="AC33680" s="300"/>
      <c r="AD33680" s="300"/>
      <c r="AE33680" s="300"/>
      <c r="AF33680" s="300"/>
      <c r="AG33680" s="300"/>
      <c r="AH33680" s="300"/>
      <c r="AI33680" s="300"/>
      <c r="AJ33680" s="300"/>
      <c r="AK33680" s="300"/>
      <c r="AL33680" s="300"/>
      <c r="AM33680" s="300"/>
      <c r="AN33680" s="300"/>
      <c r="AO33680" s="300"/>
      <c r="AP33680" s="300"/>
      <c r="AQ33680" s="300"/>
      <c r="AR33680" s="300"/>
      <c r="AS33680" s="300"/>
      <c r="AT33680" s="300"/>
      <c r="AU33680" s="300"/>
      <c r="AV33680" s="300"/>
      <c r="AW33680" s="300"/>
      <c r="AX33680" s="300"/>
      <c r="AY33680" s="300"/>
      <c r="AZ33680" s="300"/>
      <c r="BA33680" s="300"/>
      <c r="BB33680" s="300"/>
      <c r="BC33680" s="300"/>
      <c r="BD33680" s="300"/>
      <c r="BE33680" s="300"/>
      <c r="BF33680" s="300"/>
      <c r="BG33680" s="300"/>
      <c r="BH33680" s="300"/>
      <c r="BI33680" s="300"/>
      <c r="BJ33680" s="300"/>
      <c r="BK33680" s="300"/>
      <c r="BL33680" s="300"/>
      <c r="BM33680" s="300"/>
      <c r="BN33680" s="300"/>
      <c r="BO33680" s="300"/>
      <c r="BP33680" s="300"/>
      <c r="BQ33680" s="300"/>
      <c r="BR33680" s="300"/>
      <c r="BS33680" s="300"/>
      <c r="BT33680" s="300"/>
      <c r="BU33680" s="300"/>
      <c r="BV33680" s="300"/>
      <c r="BW33680" s="300"/>
      <c r="BX33680" s="300"/>
      <c r="BY33680" s="300"/>
      <c r="BZ33680" s="300"/>
      <c r="CA33680" s="300"/>
      <c r="CB33680" s="300"/>
      <c r="CC33680" s="300"/>
      <c r="CD33680" s="300"/>
      <c r="CE33680" s="300"/>
      <c r="CF33680" s="300"/>
      <c r="CG33680" s="300"/>
      <c r="CH33680" s="300"/>
      <c r="CI33680" s="300"/>
      <c r="CJ33680" s="300"/>
      <c r="CK33680" s="300"/>
      <c r="CL33680" s="300"/>
      <c r="CM33680" s="300"/>
      <c r="CN33680" s="300"/>
      <c r="CO33680" s="300"/>
      <c r="CP33680" s="300"/>
      <c r="CQ33680" s="300"/>
      <c r="CR33680" s="300"/>
      <c r="CS33680" s="300"/>
      <c r="CT33680" s="300"/>
      <c r="CU33680" s="300"/>
      <c r="CV33680" s="300"/>
      <c r="CW33680" s="300"/>
      <c r="CX33680" s="300"/>
      <c r="CY33680" s="300"/>
      <c r="CZ33680" s="300"/>
      <c r="DA33680" s="300"/>
      <c r="DB33680" s="300"/>
      <c r="DC33680" s="300"/>
      <c r="DD33680" s="300"/>
      <c r="DE33680" s="300"/>
      <c r="DF33680" s="300"/>
      <c r="DG33680" s="300"/>
      <c r="DH33680" s="300"/>
      <c r="DI33680" s="300"/>
      <c r="DJ33680" s="300"/>
      <c r="DK33680" s="300"/>
      <c r="DL33680" s="300"/>
      <c r="DM33680" s="300"/>
      <c r="DN33680" s="300"/>
      <c r="DO33680" s="300"/>
      <c r="DP33680" s="300"/>
      <c r="DQ33680" s="300"/>
      <c r="DR33680" s="300"/>
      <c r="DS33680" s="300"/>
      <c r="DT33680" s="300"/>
      <c r="DU33680" s="300"/>
      <c r="DV33680" s="300"/>
      <c r="DW33680" s="300"/>
      <c r="DX33680" s="300"/>
      <c r="DY33680" s="300"/>
      <c r="DZ33680" s="300"/>
      <c r="EA33680" s="300"/>
      <c r="EB33680" s="300"/>
      <c r="EC33680" s="300"/>
      <c r="ED33680" s="300"/>
      <c r="EE33680" s="300"/>
      <c r="EF33680" s="300"/>
      <c r="EG33680" s="300"/>
      <c r="EH33680" s="300"/>
      <c r="EI33680" s="300"/>
      <c r="EJ33680" s="300"/>
      <c r="EK33680" s="300"/>
      <c r="EL33680" s="300"/>
      <c r="EM33680" s="300"/>
      <c r="EN33680" s="300"/>
      <c r="EO33680" s="300"/>
      <c r="EP33680" s="300"/>
      <c r="EQ33680" s="300"/>
      <c r="ER33680" s="300"/>
      <c r="ES33680" s="300"/>
      <c r="ET33680" s="300"/>
      <c r="EU33680" s="300"/>
      <c r="EV33680" s="300"/>
      <c r="EW33680" s="300"/>
      <c r="EX33680" s="300"/>
      <c r="EY33680" s="300"/>
      <c r="EZ33680" s="300"/>
      <c r="FA33680" s="300"/>
      <c r="FB33680" s="300"/>
      <c r="FC33680" s="300"/>
      <c r="FD33680" s="300"/>
      <c r="FE33680" s="300"/>
      <c r="FF33680" s="300"/>
      <c r="FG33680" s="300"/>
      <c r="FH33680" s="300"/>
      <c r="FI33680" s="300"/>
      <c r="FJ33680" s="300"/>
      <c r="FK33680" s="300"/>
      <c r="FL33680" s="300"/>
      <c r="FM33680" s="300"/>
      <c r="FN33680" s="300"/>
      <c r="FO33680" s="300"/>
      <c r="FP33680" s="300"/>
      <c r="FQ33680" s="300"/>
      <c r="FR33680" s="300"/>
      <c r="FS33680" s="300"/>
      <c r="FT33680" s="300"/>
      <c r="FU33680" s="300"/>
      <c r="FV33680" s="300"/>
      <c r="FW33680" s="300"/>
      <c r="FX33680" s="300"/>
      <c r="FY33680" s="300"/>
      <c r="FZ33680" s="300"/>
      <c r="GA33680" s="300"/>
      <c r="GB33680" s="300"/>
      <c r="GC33680" s="300"/>
      <c r="GD33680" s="300"/>
      <c r="GE33680" s="300"/>
      <c r="GF33680" s="300"/>
      <c r="GG33680" s="300"/>
      <c r="GH33680" s="300"/>
      <c r="GI33680" s="300"/>
      <c r="GJ33680" s="300"/>
      <c r="GK33680" s="300"/>
    </row>
    <row r="33681" spans="4:193" x14ac:dyDescent="0.25">
      <c r="D33681" s="300"/>
      <c r="J33681" s="300"/>
      <c r="K33681" s="300"/>
      <c r="L33681" s="300"/>
      <c r="M33681" s="300"/>
      <c r="N33681" s="300"/>
      <c r="O33681" s="300"/>
      <c r="P33681" s="300"/>
      <c r="Q33681" s="300"/>
      <c r="R33681" s="300"/>
      <c r="S33681" s="300"/>
      <c r="T33681" s="300"/>
      <c r="U33681" s="300"/>
      <c r="V33681" s="300"/>
      <c r="W33681" s="300"/>
      <c r="X33681" s="300"/>
      <c r="Y33681" s="300"/>
      <c r="Z33681" s="300"/>
      <c r="AA33681" s="300"/>
      <c r="AB33681" s="300"/>
      <c r="AC33681" s="300"/>
      <c r="AD33681" s="300"/>
      <c r="AE33681" s="300"/>
      <c r="AF33681" s="300"/>
      <c r="AG33681" s="300"/>
      <c r="AH33681" s="300"/>
      <c r="AI33681" s="300"/>
      <c r="AJ33681" s="300"/>
      <c r="AK33681" s="300"/>
      <c r="AL33681" s="300"/>
      <c r="AM33681" s="300"/>
      <c r="AN33681" s="300"/>
      <c r="AO33681" s="300"/>
      <c r="AP33681" s="300"/>
      <c r="AQ33681" s="300"/>
      <c r="AR33681" s="300"/>
      <c r="AS33681" s="300"/>
      <c r="AT33681" s="300"/>
      <c r="AU33681" s="300"/>
      <c r="AV33681" s="300"/>
      <c r="AW33681" s="300"/>
      <c r="AX33681" s="300"/>
      <c r="AY33681" s="300"/>
      <c r="AZ33681" s="300"/>
      <c r="BA33681" s="300"/>
      <c r="BB33681" s="300"/>
      <c r="BC33681" s="300"/>
      <c r="BD33681" s="300"/>
      <c r="BE33681" s="300"/>
      <c r="BF33681" s="300"/>
      <c r="BG33681" s="300"/>
      <c r="BH33681" s="300"/>
      <c r="BI33681" s="300"/>
      <c r="BJ33681" s="300"/>
      <c r="BK33681" s="300"/>
      <c r="BL33681" s="300"/>
      <c r="BM33681" s="300"/>
      <c r="BN33681" s="300"/>
      <c r="BO33681" s="300"/>
      <c r="BP33681" s="300"/>
      <c r="BQ33681" s="300"/>
      <c r="BR33681" s="300"/>
      <c r="BS33681" s="300"/>
      <c r="BT33681" s="300"/>
      <c r="BU33681" s="300"/>
      <c r="BV33681" s="300"/>
      <c r="BW33681" s="300"/>
      <c r="BX33681" s="300"/>
      <c r="BY33681" s="300"/>
      <c r="BZ33681" s="300"/>
      <c r="CA33681" s="300"/>
      <c r="CB33681" s="300"/>
      <c r="CC33681" s="300"/>
      <c r="CD33681" s="300"/>
      <c r="CE33681" s="300"/>
      <c r="CF33681" s="300"/>
      <c r="CG33681" s="300"/>
      <c r="CH33681" s="300"/>
      <c r="CI33681" s="300"/>
      <c r="CJ33681" s="300"/>
      <c r="CK33681" s="300"/>
      <c r="CL33681" s="300"/>
      <c r="CM33681" s="300"/>
      <c r="CN33681" s="300"/>
      <c r="CO33681" s="300"/>
      <c r="CP33681" s="300"/>
      <c r="CQ33681" s="300"/>
      <c r="CR33681" s="300"/>
      <c r="CS33681" s="300"/>
      <c r="CT33681" s="300"/>
      <c r="CU33681" s="300"/>
      <c r="CV33681" s="300"/>
      <c r="CW33681" s="300"/>
      <c r="CX33681" s="300"/>
      <c r="CY33681" s="300"/>
      <c r="CZ33681" s="300"/>
      <c r="DA33681" s="300"/>
      <c r="DB33681" s="300"/>
      <c r="DC33681" s="300"/>
      <c r="DD33681" s="300"/>
      <c r="DE33681" s="300"/>
      <c r="DF33681" s="300"/>
      <c r="DG33681" s="300"/>
      <c r="DH33681" s="300"/>
      <c r="DI33681" s="300"/>
      <c r="DJ33681" s="300"/>
      <c r="DK33681" s="300"/>
      <c r="DL33681" s="300"/>
      <c r="DM33681" s="300"/>
      <c r="DN33681" s="300"/>
      <c r="DO33681" s="300"/>
      <c r="DP33681" s="300"/>
      <c r="DQ33681" s="300"/>
      <c r="DR33681" s="300"/>
      <c r="DS33681" s="300"/>
      <c r="DT33681" s="300"/>
      <c r="DU33681" s="300"/>
      <c r="DV33681" s="300"/>
      <c r="DW33681" s="300"/>
      <c r="DX33681" s="300"/>
      <c r="DY33681" s="300"/>
      <c r="DZ33681" s="300"/>
      <c r="EA33681" s="300"/>
      <c r="EB33681" s="300"/>
      <c r="EC33681" s="300"/>
      <c r="ED33681" s="300"/>
      <c r="EE33681" s="300"/>
      <c r="EF33681" s="300"/>
      <c r="EG33681" s="300"/>
      <c r="EH33681" s="300"/>
      <c r="EI33681" s="300"/>
      <c r="EJ33681" s="300"/>
      <c r="EK33681" s="300"/>
      <c r="EL33681" s="300"/>
      <c r="EM33681" s="300"/>
      <c r="EN33681" s="300"/>
      <c r="EO33681" s="300"/>
      <c r="EP33681" s="300"/>
      <c r="EQ33681" s="300"/>
      <c r="ER33681" s="300"/>
      <c r="ES33681" s="300"/>
      <c r="ET33681" s="300"/>
      <c r="EU33681" s="300"/>
      <c r="EV33681" s="300"/>
      <c r="EW33681" s="300"/>
      <c r="EX33681" s="300"/>
      <c r="EY33681" s="300"/>
      <c r="EZ33681" s="300"/>
      <c r="FA33681" s="300"/>
      <c r="FB33681" s="300"/>
      <c r="FC33681" s="300"/>
      <c r="FD33681" s="300"/>
      <c r="FE33681" s="300"/>
      <c r="FF33681" s="300"/>
      <c r="FG33681" s="300"/>
      <c r="FH33681" s="300"/>
      <c r="FI33681" s="300"/>
      <c r="FJ33681" s="300"/>
      <c r="FK33681" s="300"/>
      <c r="FL33681" s="300"/>
      <c r="FM33681" s="300"/>
      <c r="FN33681" s="300"/>
      <c r="FO33681" s="300"/>
      <c r="FP33681" s="300"/>
      <c r="FQ33681" s="300"/>
      <c r="FR33681" s="300"/>
      <c r="FS33681" s="300"/>
      <c r="FT33681" s="300"/>
      <c r="FU33681" s="300"/>
      <c r="FV33681" s="300"/>
      <c r="FW33681" s="300"/>
      <c r="FX33681" s="300"/>
      <c r="FY33681" s="300"/>
      <c r="FZ33681" s="300"/>
      <c r="GA33681" s="300"/>
      <c r="GB33681" s="300"/>
      <c r="GC33681" s="300"/>
      <c r="GD33681" s="300"/>
      <c r="GE33681" s="300"/>
      <c r="GF33681" s="300"/>
      <c r="GG33681" s="300"/>
      <c r="GH33681" s="300"/>
      <c r="GI33681" s="300"/>
      <c r="GJ33681" s="300"/>
      <c r="GK33681" s="300"/>
    </row>
    <row r="33682" spans="4:193" x14ac:dyDescent="0.25">
      <c r="D33682" s="300"/>
      <c r="J33682" s="300"/>
      <c r="K33682" s="300"/>
      <c r="L33682" s="300"/>
      <c r="M33682" s="300"/>
      <c r="N33682" s="300"/>
      <c r="O33682" s="300"/>
      <c r="P33682" s="300"/>
      <c r="Q33682" s="300"/>
      <c r="R33682" s="300"/>
      <c r="S33682" s="300"/>
      <c r="T33682" s="300"/>
      <c r="U33682" s="300"/>
      <c r="V33682" s="300"/>
      <c r="W33682" s="300"/>
      <c r="X33682" s="300"/>
      <c r="Y33682" s="300"/>
      <c r="Z33682" s="300"/>
      <c r="AA33682" s="300"/>
      <c r="AB33682" s="300"/>
      <c r="AC33682" s="300"/>
      <c r="AD33682" s="300"/>
      <c r="AE33682" s="300"/>
      <c r="AF33682" s="300"/>
      <c r="AG33682" s="300"/>
      <c r="AH33682" s="300"/>
      <c r="AI33682" s="300"/>
      <c r="AJ33682" s="300"/>
      <c r="AK33682" s="300"/>
      <c r="AL33682" s="300"/>
      <c r="AM33682" s="300"/>
      <c r="AN33682" s="300"/>
      <c r="AO33682" s="300"/>
      <c r="AP33682" s="300"/>
      <c r="AQ33682" s="300"/>
      <c r="AR33682" s="300"/>
      <c r="AS33682" s="300"/>
      <c r="AT33682" s="300"/>
      <c r="AU33682" s="300"/>
      <c r="AV33682" s="300"/>
      <c r="AW33682" s="300"/>
      <c r="AX33682" s="300"/>
      <c r="AY33682" s="300"/>
      <c r="AZ33682" s="300"/>
      <c r="BA33682" s="300"/>
      <c r="BB33682" s="300"/>
      <c r="BC33682" s="300"/>
      <c r="BD33682" s="300"/>
      <c r="BE33682" s="300"/>
      <c r="BF33682" s="300"/>
      <c r="BG33682" s="300"/>
      <c r="BH33682" s="300"/>
      <c r="BI33682" s="300"/>
      <c r="BJ33682" s="300"/>
      <c r="BK33682" s="300"/>
      <c r="BL33682" s="300"/>
      <c r="BM33682" s="300"/>
      <c r="BN33682" s="300"/>
      <c r="BO33682" s="300"/>
      <c r="BP33682" s="300"/>
      <c r="BQ33682" s="300"/>
      <c r="BR33682" s="300"/>
      <c r="BS33682" s="300"/>
      <c r="BT33682" s="300"/>
      <c r="BU33682" s="300"/>
      <c r="BV33682" s="300"/>
      <c r="BW33682" s="300"/>
      <c r="BX33682" s="300"/>
      <c r="BY33682" s="300"/>
      <c r="BZ33682" s="300"/>
      <c r="CA33682" s="300"/>
      <c r="CB33682" s="300"/>
      <c r="CC33682" s="300"/>
      <c r="CD33682" s="300"/>
      <c r="CE33682" s="300"/>
      <c r="CF33682" s="300"/>
      <c r="CG33682" s="300"/>
      <c r="CH33682" s="300"/>
      <c r="CI33682" s="300"/>
      <c r="CJ33682" s="300"/>
      <c r="CK33682" s="300"/>
      <c r="CL33682" s="300"/>
      <c r="CM33682" s="300"/>
      <c r="CN33682" s="300"/>
      <c r="CO33682" s="300"/>
      <c r="CP33682" s="300"/>
      <c r="CQ33682" s="300"/>
      <c r="CR33682" s="300"/>
      <c r="CS33682" s="300"/>
      <c r="CT33682" s="300"/>
      <c r="CU33682" s="300"/>
      <c r="CV33682" s="300"/>
      <c r="CW33682" s="300"/>
      <c r="CX33682" s="300"/>
      <c r="CY33682" s="300"/>
      <c r="CZ33682" s="300"/>
      <c r="DA33682" s="300"/>
      <c r="DB33682" s="300"/>
      <c r="DC33682" s="300"/>
      <c r="DD33682" s="300"/>
      <c r="DE33682" s="300"/>
      <c r="DF33682" s="300"/>
      <c r="DG33682" s="300"/>
      <c r="DH33682" s="300"/>
      <c r="DI33682" s="300"/>
      <c r="DJ33682" s="300"/>
      <c r="DK33682" s="300"/>
      <c r="DL33682" s="300"/>
      <c r="DM33682" s="300"/>
      <c r="DN33682" s="300"/>
      <c r="DO33682" s="300"/>
      <c r="DP33682" s="300"/>
      <c r="DQ33682" s="300"/>
      <c r="DR33682" s="300"/>
      <c r="DS33682" s="300"/>
      <c r="DT33682" s="300"/>
      <c r="DU33682" s="300"/>
      <c r="DV33682" s="300"/>
      <c r="DW33682" s="300"/>
      <c r="DX33682" s="300"/>
      <c r="DY33682" s="300"/>
      <c r="DZ33682" s="300"/>
      <c r="EA33682" s="300"/>
      <c r="EB33682" s="300"/>
      <c r="EC33682" s="300"/>
      <c r="ED33682" s="300"/>
      <c r="EE33682" s="300"/>
      <c r="EF33682" s="300"/>
      <c r="EG33682" s="300"/>
      <c r="EH33682" s="300"/>
      <c r="EI33682" s="300"/>
      <c r="EJ33682" s="300"/>
      <c r="EK33682" s="300"/>
      <c r="EL33682" s="300"/>
      <c r="EM33682" s="300"/>
      <c r="EN33682" s="300"/>
      <c r="EO33682" s="300"/>
      <c r="EP33682" s="300"/>
      <c r="EQ33682" s="300"/>
      <c r="ER33682" s="300"/>
      <c r="ES33682" s="300"/>
      <c r="ET33682" s="300"/>
      <c r="EU33682" s="300"/>
      <c r="EV33682" s="300"/>
      <c r="EW33682" s="300"/>
      <c r="EX33682" s="300"/>
      <c r="EY33682" s="300"/>
      <c r="EZ33682" s="300"/>
      <c r="FA33682" s="300"/>
      <c r="FB33682" s="300"/>
      <c r="FC33682" s="300"/>
      <c r="FD33682" s="300"/>
      <c r="FE33682" s="300"/>
      <c r="FF33682" s="300"/>
      <c r="FG33682" s="300"/>
      <c r="FH33682" s="300"/>
      <c r="FI33682" s="300"/>
      <c r="FJ33682" s="300"/>
      <c r="FK33682" s="300"/>
      <c r="FL33682" s="300"/>
      <c r="FM33682" s="300"/>
      <c r="FN33682" s="300"/>
      <c r="FO33682" s="300"/>
      <c r="FP33682" s="300"/>
      <c r="FQ33682" s="300"/>
      <c r="FR33682" s="300"/>
      <c r="FS33682" s="300"/>
      <c r="FT33682" s="300"/>
      <c r="FU33682" s="300"/>
      <c r="FV33682" s="300"/>
      <c r="FW33682" s="300"/>
      <c r="FX33682" s="300"/>
      <c r="FY33682" s="300"/>
      <c r="FZ33682" s="300"/>
      <c r="GA33682" s="300"/>
      <c r="GB33682" s="300"/>
      <c r="GC33682" s="300"/>
      <c r="GD33682" s="300"/>
      <c r="GE33682" s="300"/>
      <c r="GF33682" s="300"/>
      <c r="GG33682" s="300"/>
      <c r="GH33682" s="300"/>
      <c r="GI33682" s="300"/>
      <c r="GJ33682" s="300"/>
      <c r="GK33682" s="300"/>
    </row>
    <row r="33683" spans="4:193" x14ac:dyDescent="0.25">
      <c r="D33683" s="300"/>
      <c r="J33683" s="300"/>
      <c r="K33683" s="300"/>
      <c r="L33683" s="300"/>
      <c r="M33683" s="300"/>
      <c r="N33683" s="300"/>
      <c r="O33683" s="300"/>
      <c r="P33683" s="300"/>
      <c r="Q33683" s="300"/>
      <c r="R33683" s="300"/>
      <c r="S33683" s="300"/>
      <c r="T33683" s="300"/>
      <c r="U33683" s="300"/>
      <c r="V33683" s="300"/>
      <c r="W33683" s="300"/>
      <c r="X33683" s="300"/>
      <c r="Y33683" s="300"/>
      <c r="Z33683" s="300"/>
      <c r="AA33683" s="300"/>
      <c r="AB33683" s="300"/>
      <c r="AC33683" s="300"/>
      <c r="AD33683" s="300"/>
      <c r="AE33683" s="300"/>
      <c r="AF33683" s="300"/>
      <c r="AG33683" s="300"/>
      <c r="AH33683" s="300"/>
      <c r="AI33683" s="300"/>
      <c r="AJ33683" s="300"/>
      <c r="AK33683" s="300"/>
      <c r="AL33683" s="300"/>
      <c r="AM33683" s="300"/>
      <c r="AN33683" s="300"/>
      <c r="AO33683" s="300"/>
      <c r="AP33683" s="300"/>
      <c r="AQ33683" s="300"/>
      <c r="AR33683" s="300"/>
      <c r="AS33683" s="300"/>
      <c r="AT33683" s="300"/>
      <c r="AU33683" s="300"/>
      <c r="AV33683" s="300"/>
      <c r="AW33683" s="300"/>
      <c r="AX33683" s="300"/>
      <c r="AY33683" s="300"/>
      <c r="AZ33683" s="300"/>
      <c r="BA33683" s="300"/>
      <c r="BB33683" s="300"/>
      <c r="BC33683" s="300"/>
      <c r="BD33683" s="300"/>
      <c r="BE33683" s="300"/>
      <c r="BF33683" s="300"/>
      <c r="BG33683" s="300"/>
      <c r="BH33683" s="300"/>
      <c r="BI33683" s="300"/>
      <c r="BJ33683" s="300"/>
      <c r="BK33683" s="300"/>
      <c r="BL33683" s="300"/>
      <c r="BM33683" s="300"/>
      <c r="BN33683" s="300"/>
      <c r="BO33683" s="300"/>
      <c r="BP33683" s="300"/>
      <c r="BQ33683" s="300"/>
      <c r="BR33683" s="300"/>
      <c r="BS33683" s="300"/>
      <c r="BT33683" s="300"/>
      <c r="BU33683" s="300"/>
      <c r="BV33683" s="300"/>
      <c r="BW33683" s="300"/>
      <c r="BX33683" s="300"/>
      <c r="BY33683" s="300"/>
      <c r="BZ33683" s="300"/>
      <c r="CA33683" s="300"/>
      <c r="CB33683" s="300"/>
      <c r="CC33683" s="300"/>
      <c r="CD33683" s="300"/>
      <c r="CE33683" s="300"/>
      <c r="CF33683" s="300"/>
      <c r="CG33683" s="300"/>
      <c r="CH33683" s="300"/>
      <c r="CI33683" s="300"/>
      <c r="CJ33683" s="300"/>
      <c r="CK33683" s="300"/>
      <c r="CL33683" s="300"/>
      <c r="CM33683" s="300"/>
      <c r="CN33683" s="300"/>
      <c r="CO33683" s="300"/>
      <c r="CP33683" s="300"/>
      <c r="CQ33683" s="300"/>
      <c r="CR33683" s="300"/>
      <c r="CS33683" s="300"/>
      <c r="CT33683" s="300"/>
      <c r="CU33683" s="300"/>
      <c r="CV33683" s="300"/>
      <c r="CW33683" s="300"/>
      <c r="CX33683" s="300"/>
      <c r="CY33683" s="300"/>
      <c r="CZ33683" s="300"/>
      <c r="DA33683" s="300"/>
      <c r="DB33683" s="300"/>
      <c r="DC33683" s="300"/>
      <c r="DD33683" s="300"/>
      <c r="DE33683" s="300"/>
      <c r="DF33683" s="300"/>
      <c r="DG33683" s="300"/>
      <c r="DH33683" s="300"/>
      <c r="DI33683" s="300"/>
      <c r="DJ33683" s="300"/>
      <c r="DK33683" s="300"/>
      <c r="DL33683" s="300"/>
      <c r="DM33683" s="300"/>
      <c r="DN33683" s="300"/>
      <c r="DO33683" s="300"/>
      <c r="DP33683" s="300"/>
      <c r="DQ33683" s="300"/>
      <c r="DR33683" s="300"/>
      <c r="DS33683" s="300"/>
      <c r="DT33683" s="300"/>
      <c r="DU33683" s="300"/>
      <c r="DV33683" s="300"/>
      <c r="DW33683" s="300"/>
      <c r="DX33683" s="300"/>
      <c r="DY33683" s="300"/>
      <c r="DZ33683" s="300"/>
      <c r="EA33683" s="300"/>
      <c r="EB33683" s="300"/>
      <c r="EC33683" s="300"/>
      <c r="ED33683" s="300"/>
      <c r="EE33683" s="300"/>
      <c r="EF33683" s="300"/>
      <c r="EG33683" s="300"/>
      <c r="EH33683" s="300"/>
      <c r="EI33683" s="300"/>
      <c r="EJ33683" s="300"/>
      <c r="EK33683" s="300"/>
      <c r="EL33683" s="300"/>
      <c r="EM33683" s="300"/>
      <c r="EN33683" s="300"/>
      <c r="EO33683" s="300"/>
      <c r="EP33683" s="300"/>
      <c r="EQ33683" s="300"/>
      <c r="ER33683" s="300"/>
      <c r="ES33683" s="300"/>
      <c r="ET33683" s="300"/>
      <c r="EU33683" s="300"/>
      <c r="EV33683" s="300"/>
      <c r="EW33683" s="300"/>
      <c r="EX33683" s="300"/>
      <c r="EY33683" s="300"/>
      <c r="EZ33683" s="300"/>
      <c r="FA33683" s="300"/>
      <c r="FB33683" s="300"/>
      <c r="FC33683" s="300"/>
      <c r="FD33683" s="300"/>
      <c r="FE33683" s="300"/>
      <c r="FF33683" s="300"/>
      <c r="FG33683" s="300"/>
      <c r="FH33683" s="300"/>
      <c r="FI33683" s="300"/>
      <c r="FJ33683" s="300"/>
      <c r="FK33683" s="300"/>
      <c r="FL33683" s="300"/>
      <c r="FM33683" s="300"/>
      <c r="FN33683" s="300"/>
      <c r="FO33683" s="300"/>
      <c r="FP33683" s="300"/>
      <c r="FQ33683" s="300"/>
      <c r="FR33683" s="300"/>
      <c r="FS33683" s="300"/>
      <c r="FT33683" s="300"/>
      <c r="FU33683" s="300"/>
      <c r="FV33683" s="300"/>
      <c r="FW33683" s="300"/>
      <c r="FX33683" s="300"/>
      <c r="FY33683" s="300"/>
      <c r="FZ33683" s="300"/>
      <c r="GA33683" s="300"/>
      <c r="GB33683" s="300"/>
      <c r="GC33683" s="300"/>
      <c r="GD33683" s="300"/>
      <c r="GE33683" s="300"/>
      <c r="GF33683" s="300"/>
      <c r="GG33683" s="300"/>
      <c r="GH33683" s="300"/>
      <c r="GI33683" s="300"/>
      <c r="GJ33683" s="300"/>
      <c r="GK33683" s="300"/>
    </row>
    <row r="33684" spans="4:193" x14ac:dyDescent="0.25">
      <c r="D33684" s="300"/>
      <c r="J33684" s="300"/>
      <c r="K33684" s="300"/>
      <c r="L33684" s="300"/>
      <c r="M33684" s="300"/>
      <c r="N33684" s="300"/>
      <c r="O33684" s="300"/>
      <c r="P33684" s="300"/>
      <c r="Q33684" s="300"/>
      <c r="R33684" s="300"/>
      <c r="S33684" s="300"/>
      <c r="T33684" s="300"/>
      <c r="U33684" s="300"/>
      <c r="V33684" s="300"/>
      <c r="W33684" s="300"/>
      <c r="X33684" s="300"/>
      <c r="Y33684" s="300"/>
      <c r="Z33684" s="300"/>
      <c r="AA33684" s="300"/>
      <c r="AB33684" s="300"/>
      <c r="AC33684" s="300"/>
      <c r="AD33684" s="300"/>
      <c r="AE33684" s="300"/>
      <c r="AF33684" s="300"/>
      <c r="AG33684" s="300"/>
      <c r="AH33684" s="300"/>
      <c r="AI33684" s="300"/>
      <c r="AJ33684" s="300"/>
      <c r="AK33684" s="300"/>
      <c r="AL33684" s="300"/>
      <c r="AM33684" s="300"/>
      <c r="AN33684" s="300"/>
      <c r="AO33684" s="300"/>
      <c r="AP33684" s="300"/>
      <c r="AQ33684" s="300"/>
      <c r="AR33684" s="300"/>
      <c r="AS33684" s="300"/>
      <c r="AT33684" s="300"/>
      <c r="AU33684" s="300"/>
      <c r="AV33684" s="300"/>
      <c r="AW33684" s="300"/>
      <c r="AX33684" s="300"/>
      <c r="AY33684" s="300"/>
      <c r="AZ33684" s="300"/>
      <c r="BA33684" s="300"/>
      <c r="BB33684" s="300"/>
      <c r="BC33684" s="300"/>
      <c r="BD33684" s="300"/>
      <c r="BE33684" s="300"/>
      <c r="BF33684" s="300"/>
      <c r="BG33684" s="300"/>
      <c r="BH33684" s="300"/>
      <c r="BI33684" s="300"/>
      <c r="BJ33684" s="300"/>
      <c r="BK33684" s="300"/>
      <c r="BL33684" s="300"/>
      <c r="BM33684" s="300"/>
      <c r="BN33684" s="300"/>
      <c r="BO33684" s="300"/>
      <c r="BP33684" s="300"/>
      <c r="BQ33684" s="300"/>
      <c r="BR33684" s="300"/>
      <c r="BS33684" s="300"/>
      <c r="BT33684" s="300"/>
      <c r="BU33684" s="300"/>
      <c r="BV33684" s="300"/>
      <c r="BW33684" s="300"/>
      <c r="BX33684" s="300"/>
      <c r="BY33684" s="300"/>
      <c r="BZ33684" s="300"/>
      <c r="CA33684" s="300"/>
      <c r="CB33684" s="300"/>
      <c r="CC33684" s="300"/>
      <c r="CD33684" s="300"/>
      <c r="CE33684" s="300"/>
      <c r="CF33684" s="300"/>
      <c r="CG33684" s="300"/>
      <c r="CH33684" s="300"/>
      <c r="CI33684" s="300"/>
      <c r="CJ33684" s="300"/>
      <c r="CK33684" s="300"/>
      <c r="CL33684" s="300"/>
      <c r="CM33684" s="300"/>
      <c r="CN33684" s="300"/>
      <c r="CO33684" s="300"/>
      <c r="CP33684" s="300"/>
      <c r="CQ33684" s="300"/>
      <c r="CR33684" s="300"/>
      <c r="CS33684" s="300"/>
      <c r="CT33684" s="300"/>
      <c r="CU33684" s="300"/>
      <c r="CV33684" s="300"/>
      <c r="CW33684" s="300"/>
      <c r="CX33684" s="300"/>
      <c r="CY33684" s="300"/>
      <c r="CZ33684" s="300"/>
      <c r="DA33684" s="300"/>
      <c r="DB33684" s="300"/>
      <c r="DC33684" s="300"/>
      <c r="DD33684" s="300"/>
      <c r="DE33684" s="300"/>
      <c r="DF33684" s="300"/>
      <c r="DG33684" s="300"/>
      <c r="DH33684" s="300"/>
      <c r="DI33684" s="300"/>
      <c r="DJ33684" s="300"/>
      <c r="DK33684" s="300"/>
      <c r="DL33684" s="300"/>
      <c r="DM33684" s="300"/>
      <c r="DN33684" s="300"/>
      <c r="DO33684" s="300"/>
      <c r="DP33684" s="300"/>
      <c r="DQ33684" s="300"/>
      <c r="DR33684" s="300"/>
      <c r="DS33684" s="300"/>
      <c r="DT33684" s="300"/>
      <c r="DU33684" s="300"/>
      <c r="DV33684" s="300"/>
      <c r="DW33684" s="300"/>
      <c r="DX33684" s="300"/>
      <c r="DY33684" s="300"/>
      <c r="DZ33684" s="300"/>
      <c r="EA33684" s="300"/>
      <c r="EB33684" s="300"/>
      <c r="EC33684" s="300"/>
      <c r="ED33684" s="300"/>
      <c r="EE33684" s="300"/>
      <c r="EF33684" s="300"/>
      <c r="EG33684" s="300"/>
      <c r="EH33684" s="300"/>
      <c r="EI33684" s="300"/>
      <c r="EJ33684" s="300"/>
      <c r="EK33684" s="300"/>
      <c r="EL33684" s="300"/>
      <c r="EM33684" s="300"/>
      <c r="EN33684" s="300"/>
      <c r="EO33684" s="300"/>
      <c r="EP33684" s="300"/>
      <c r="EQ33684" s="300"/>
      <c r="ER33684" s="300"/>
      <c r="ES33684" s="300"/>
      <c r="ET33684" s="300"/>
      <c r="EU33684" s="300"/>
      <c r="EV33684" s="300"/>
      <c r="EW33684" s="300"/>
      <c r="EX33684" s="300"/>
      <c r="EY33684" s="300"/>
      <c r="EZ33684" s="300"/>
      <c r="FA33684" s="300"/>
      <c r="FB33684" s="300"/>
      <c r="FC33684" s="300"/>
      <c r="FD33684" s="300"/>
      <c r="FE33684" s="300"/>
      <c r="FF33684" s="300"/>
      <c r="FG33684" s="300"/>
      <c r="FH33684" s="300"/>
      <c r="FI33684" s="300"/>
      <c r="FJ33684" s="300"/>
      <c r="FK33684" s="300"/>
      <c r="FL33684" s="300"/>
      <c r="FM33684" s="300"/>
      <c r="FN33684" s="300"/>
      <c r="FO33684" s="300"/>
      <c r="FP33684" s="300"/>
      <c r="FQ33684" s="300"/>
      <c r="FR33684" s="300"/>
      <c r="FS33684" s="300"/>
      <c r="FT33684" s="300"/>
      <c r="FU33684" s="300"/>
      <c r="FV33684" s="300"/>
      <c r="FW33684" s="300"/>
      <c r="FX33684" s="300"/>
      <c r="FY33684" s="300"/>
      <c r="FZ33684" s="300"/>
      <c r="GA33684" s="300"/>
      <c r="GB33684" s="300"/>
      <c r="GC33684" s="300"/>
      <c r="GD33684" s="300"/>
      <c r="GE33684" s="300"/>
      <c r="GF33684" s="300"/>
      <c r="GG33684" s="300"/>
      <c r="GH33684" s="300"/>
      <c r="GI33684" s="300"/>
      <c r="GJ33684" s="300"/>
      <c r="GK33684" s="300"/>
    </row>
    <row r="33685" spans="4:193" x14ac:dyDescent="0.25">
      <c r="D33685" s="300"/>
      <c r="J33685" s="300"/>
      <c r="K33685" s="300"/>
      <c r="L33685" s="300"/>
      <c r="M33685" s="300"/>
      <c r="N33685" s="300"/>
      <c r="O33685" s="300"/>
      <c r="P33685" s="300"/>
      <c r="Q33685" s="300"/>
      <c r="R33685" s="300"/>
      <c r="S33685" s="300"/>
      <c r="T33685" s="300"/>
      <c r="U33685" s="300"/>
      <c r="V33685" s="300"/>
      <c r="W33685" s="300"/>
      <c r="X33685" s="300"/>
      <c r="Y33685" s="300"/>
      <c r="Z33685" s="300"/>
      <c r="AA33685" s="300"/>
      <c r="AB33685" s="300"/>
      <c r="AC33685" s="300"/>
      <c r="AD33685" s="300"/>
      <c r="AE33685" s="300"/>
      <c r="AF33685" s="300"/>
      <c r="AG33685" s="300"/>
      <c r="AH33685" s="300"/>
      <c r="AI33685" s="300"/>
      <c r="AJ33685" s="300"/>
      <c r="AK33685" s="300"/>
      <c r="AL33685" s="300"/>
      <c r="AM33685" s="300"/>
      <c r="AN33685" s="300"/>
      <c r="AO33685" s="300"/>
      <c r="AP33685" s="300"/>
      <c r="AQ33685" s="300"/>
      <c r="AR33685" s="300"/>
      <c r="AS33685" s="300"/>
      <c r="AT33685" s="300"/>
      <c r="AU33685" s="300"/>
      <c r="AV33685" s="300"/>
      <c r="AW33685" s="300"/>
      <c r="AX33685" s="300"/>
      <c r="AY33685" s="300"/>
      <c r="AZ33685" s="300"/>
      <c r="BA33685" s="300"/>
      <c r="BB33685" s="300"/>
      <c r="BC33685" s="300"/>
      <c r="BD33685" s="300"/>
      <c r="BE33685" s="300"/>
      <c r="BF33685" s="300"/>
      <c r="BG33685" s="300"/>
      <c r="BH33685" s="300"/>
      <c r="BI33685" s="300"/>
      <c r="BJ33685" s="300"/>
      <c r="BK33685" s="300"/>
      <c r="BL33685" s="300"/>
      <c r="BM33685" s="300"/>
      <c r="BN33685" s="300"/>
      <c r="BO33685" s="300"/>
      <c r="BP33685" s="300"/>
      <c r="BQ33685" s="300"/>
      <c r="BR33685" s="300"/>
      <c r="BS33685" s="300"/>
      <c r="BT33685" s="300"/>
      <c r="BU33685" s="300"/>
      <c r="BV33685" s="300"/>
      <c r="BW33685" s="300"/>
      <c r="BX33685" s="300"/>
      <c r="BY33685" s="300"/>
      <c r="BZ33685" s="300"/>
      <c r="CA33685" s="300"/>
      <c r="CB33685" s="300"/>
      <c r="CC33685" s="300"/>
      <c r="CD33685" s="300"/>
      <c r="CE33685" s="300"/>
      <c r="CF33685" s="300"/>
      <c r="CG33685" s="300"/>
      <c r="CH33685" s="300"/>
      <c r="CI33685" s="300"/>
      <c r="CJ33685" s="300"/>
      <c r="CK33685" s="300"/>
      <c r="CL33685" s="300"/>
      <c r="CM33685" s="300"/>
      <c r="CN33685" s="300"/>
      <c r="CO33685" s="300"/>
      <c r="CP33685" s="300"/>
      <c r="CQ33685" s="300"/>
      <c r="CR33685" s="300"/>
      <c r="CS33685" s="300"/>
      <c r="CT33685" s="300"/>
      <c r="CU33685" s="300"/>
      <c r="CV33685" s="300"/>
      <c r="CW33685" s="300"/>
      <c r="CX33685" s="300"/>
      <c r="CY33685" s="300"/>
      <c r="CZ33685" s="300"/>
      <c r="DA33685" s="300"/>
      <c r="DB33685" s="300"/>
      <c r="DC33685" s="300"/>
      <c r="DD33685" s="300"/>
      <c r="DE33685" s="300"/>
      <c r="DF33685" s="300"/>
      <c r="DG33685" s="300"/>
      <c r="DH33685" s="300"/>
      <c r="DI33685" s="300"/>
      <c r="DJ33685" s="300"/>
      <c r="DK33685" s="300"/>
      <c r="DL33685" s="300"/>
      <c r="DM33685" s="300"/>
      <c r="DN33685" s="300"/>
      <c r="DO33685" s="300"/>
      <c r="DP33685" s="300"/>
      <c r="DQ33685" s="300"/>
      <c r="DR33685" s="300"/>
      <c r="DS33685" s="300"/>
      <c r="DT33685" s="300"/>
      <c r="DU33685" s="300"/>
      <c r="DV33685" s="300"/>
      <c r="DW33685" s="300"/>
      <c r="DX33685" s="300"/>
      <c r="DY33685" s="300"/>
      <c r="DZ33685" s="300"/>
      <c r="EA33685" s="300"/>
      <c r="EB33685" s="300"/>
      <c r="EC33685" s="300"/>
      <c r="ED33685" s="300"/>
      <c r="EE33685" s="300"/>
      <c r="EF33685" s="300"/>
      <c r="EG33685" s="300"/>
      <c r="EH33685" s="300"/>
      <c r="EI33685" s="300"/>
      <c r="EJ33685" s="300"/>
      <c r="EK33685" s="300"/>
      <c r="EL33685" s="300"/>
      <c r="EM33685" s="300"/>
      <c r="EN33685" s="300"/>
      <c r="EO33685" s="300"/>
      <c r="EP33685" s="300"/>
      <c r="EQ33685" s="300"/>
      <c r="ER33685" s="300"/>
      <c r="ES33685" s="300"/>
      <c r="ET33685" s="300"/>
      <c r="EU33685" s="300"/>
      <c r="EV33685" s="300"/>
      <c r="EW33685" s="300"/>
      <c r="EX33685" s="300"/>
      <c r="EY33685" s="300"/>
      <c r="EZ33685" s="300"/>
      <c r="FA33685" s="300"/>
      <c r="FB33685" s="300"/>
      <c r="FC33685" s="300"/>
      <c r="FD33685" s="300"/>
      <c r="FE33685" s="300"/>
      <c r="FF33685" s="300"/>
      <c r="FG33685" s="300"/>
      <c r="FH33685" s="300"/>
      <c r="FI33685" s="300"/>
      <c r="FJ33685" s="300"/>
      <c r="FK33685" s="300"/>
      <c r="FL33685" s="300"/>
      <c r="FM33685" s="300"/>
      <c r="FN33685" s="300"/>
      <c r="FO33685" s="300"/>
      <c r="FP33685" s="300"/>
      <c r="FQ33685" s="300"/>
      <c r="FR33685" s="300"/>
      <c r="FS33685" s="300"/>
      <c r="FT33685" s="300"/>
      <c r="FU33685" s="300"/>
      <c r="FV33685" s="300"/>
      <c r="FW33685" s="300"/>
      <c r="FX33685" s="300"/>
      <c r="FY33685" s="300"/>
      <c r="FZ33685" s="300"/>
      <c r="GA33685" s="300"/>
      <c r="GB33685" s="300"/>
      <c r="GC33685" s="300"/>
      <c r="GD33685" s="300"/>
      <c r="GE33685" s="300"/>
      <c r="GF33685" s="300"/>
      <c r="GG33685" s="300"/>
      <c r="GH33685" s="300"/>
      <c r="GI33685" s="300"/>
      <c r="GJ33685" s="300"/>
      <c r="GK33685" s="300"/>
    </row>
    <row r="33686" spans="4:193" x14ac:dyDescent="0.25">
      <c r="D33686" s="300"/>
      <c r="J33686" s="300"/>
      <c r="K33686" s="300"/>
      <c r="L33686" s="300"/>
      <c r="M33686" s="300"/>
      <c r="N33686" s="300"/>
      <c r="O33686" s="300"/>
      <c r="P33686" s="300"/>
      <c r="Q33686" s="300"/>
      <c r="R33686" s="300"/>
      <c r="S33686" s="300"/>
      <c r="T33686" s="300"/>
      <c r="U33686" s="300"/>
      <c r="V33686" s="300"/>
      <c r="W33686" s="300"/>
      <c r="X33686" s="300"/>
      <c r="Y33686" s="300"/>
      <c r="Z33686" s="300"/>
      <c r="AA33686" s="300"/>
      <c r="AB33686" s="300"/>
      <c r="AC33686" s="300"/>
      <c r="AD33686" s="300"/>
      <c r="AE33686" s="300"/>
      <c r="AF33686" s="300"/>
      <c r="AG33686" s="300"/>
      <c r="AH33686" s="300"/>
      <c r="AI33686" s="300"/>
      <c r="AJ33686" s="300"/>
      <c r="AK33686" s="300"/>
      <c r="AL33686" s="300"/>
      <c r="AM33686" s="300"/>
      <c r="AN33686" s="300"/>
      <c r="AO33686" s="300"/>
      <c r="AP33686" s="300"/>
      <c r="AQ33686" s="300"/>
      <c r="AR33686" s="300"/>
      <c r="AS33686" s="300"/>
      <c r="AT33686" s="300"/>
      <c r="AU33686" s="300"/>
      <c r="AV33686" s="300"/>
      <c r="AW33686" s="300"/>
      <c r="AX33686" s="300"/>
      <c r="AY33686" s="300"/>
      <c r="AZ33686" s="300"/>
      <c r="BA33686" s="300"/>
      <c r="BB33686" s="300"/>
      <c r="BC33686" s="300"/>
      <c r="BD33686" s="300"/>
      <c r="BE33686" s="300"/>
      <c r="BF33686" s="300"/>
      <c r="BG33686" s="300"/>
      <c r="BH33686" s="300"/>
      <c r="BI33686" s="300"/>
      <c r="BJ33686" s="300"/>
      <c r="BK33686" s="300"/>
      <c r="BL33686" s="300"/>
      <c r="BM33686" s="300"/>
      <c r="BN33686" s="300"/>
      <c r="BO33686" s="300"/>
      <c r="BP33686" s="300"/>
      <c r="BQ33686" s="300"/>
      <c r="BR33686" s="300"/>
      <c r="BS33686" s="300"/>
      <c r="BT33686" s="300"/>
      <c r="BU33686" s="300"/>
      <c r="BV33686" s="300"/>
      <c r="BW33686" s="300"/>
      <c r="BX33686" s="300"/>
      <c r="BY33686" s="300"/>
      <c r="BZ33686" s="300"/>
      <c r="CA33686" s="300"/>
      <c r="CB33686" s="300"/>
      <c r="CC33686" s="300"/>
      <c r="CD33686" s="300"/>
      <c r="CE33686" s="300"/>
      <c r="CF33686" s="300"/>
      <c r="CG33686" s="300"/>
      <c r="CH33686" s="300"/>
      <c r="CI33686" s="300"/>
      <c r="CJ33686" s="300"/>
      <c r="CK33686" s="300"/>
      <c r="CL33686" s="300"/>
      <c r="CM33686" s="300"/>
      <c r="CN33686" s="300"/>
      <c r="CO33686" s="300"/>
      <c r="CP33686" s="300"/>
      <c r="CQ33686" s="300"/>
      <c r="CR33686" s="300"/>
      <c r="CS33686" s="300"/>
      <c r="CT33686" s="300"/>
      <c r="CU33686" s="300"/>
      <c r="CV33686" s="300"/>
      <c r="CW33686" s="300"/>
      <c r="CX33686" s="300"/>
      <c r="CY33686" s="300"/>
      <c r="CZ33686" s="300"/>
      <c r="DA33686" s="300"/>
      <c r="DB33686" s="300"/>
      <c r="DC33686" s="300"/>
      <c r="DD33686" s="300"/>
      <c r="DE33686" s="300"/>
      <c r="DF33686" s="300"/>
      <c r="DG33686" s="300"/>
      <c r="DH33686" s="300"/>
      <c r="DI33686" s="300"/>
      <c r="DJ33686" s="300"/>
      <c r="DK33686" s="300"/>
      <c r="DL33686" s="300"/>
      <c r="DM33686" s="300"/>
      <c r="DN33686" s="300"/>
      <c r="DO33686" s="300"/>
      <c r="DP33686" s="300"/>
      <c r="DQ33686" s="300"/>
      <c r="DR33686" s="300"/>
      <c r="DS33686" s="300"/>
      <c r="DT33686" s="300"/>
      <c r="DU33686" s="300"/>
      <c r="DV33686" s="300"/>
      <c r="DW33686" s="300"/>
      <c r="DX33686" s="300"/>
      <c r="DY33686" s="300"/>
      <c r="DZ33686" s="300"/>
      <c r="EA33686" s="300"/>
      <c r="EB33686" s="300"/>
      <c r="EC33686" s="300"/>
      <c r="ED33686" s="300"/>
      <c r="EE33686" s="300"/>
      <c r="EF33686" s="300"/>
      <c r="EG33686" s="300"/>
      <c r="EH33686" s="300"/>
      <c r="EI33686" s="300"/>
      <c r="EJ33686" s="300"/>
      <c r="EK33686" s="300"/>
      <c r="EL33686" s="300"/>
      <c r="EM33686" s="300"/>
      <c r="EN33686" s="300"/>
      <c r="EO33686" s="300"/>
      <c r="EP33686" s="300"/>
      <c r="EQ33686" s="300"/>
      <c r="ER33686" s="300"/>
      <c r="ES33686" s="300"/>
      <c r="ET33686" s="300"/>
      <c r="EU33686" s="300"/>
      <c r="EV33686" s="300"/>
      <c r="EW33686" s="300"/>
      <c r="EX33686" s="300"/>
      <c r="EY33686" s="300"/>
      <c r="EZ33686" s="300"/>
      <c r="FA33686" s="300"/>
      <c r="FB33686" s="300"/>
      <c r="FC33686" s="300"/>
      <c r="FD33686" s="300"/>
      <c r="FE33686" s="300"/>
      <c r="FF33686" s="300"/>
      <c r="FG33686" s="300"/>
      <c r="FH33686" s="300"/>
      <c r="FI33686" s="300"/>
      <c r="FJ33686" s="300"/>
      <c r="FK33686" s="300"/>
      <c r="FL33686" s="300"/>
      <c r="FM33686" s="300"/>
      <c r="FN33686" s="300"/>
      <c r="FO33686" s="300"/>
      <c r="FP33686" s="300"/>
      <c r="FQ33686" s="300"/>
      <c r="FR33686" s="300"/>
      <c r="FS33686" s="300"/>
      <c r="FT33686" s="300"/>
      <c r="FU33686" s="300"/>
      <c r="FV33686" s="300"/>
      <c r="FW33686" s="300"/>
      <c r="FX33686" s="300"/>
      <c r="FY33686" s="300"/>
      <c r="FZ33686" s="300"/>
      <c r="GA33686" s="300"/>
      <c r="GB33686" s="300"/>
      <c r="GC33686" s="300"/>
      <c r="GD33686" s="300"/>
      <c r="GE33686" s="300"/>
      <c r="GF33686" s="300"/>
      <c r="GG33686" s="300"/>
      <c r="GH33686" s="300"/>
      <c r="GI33686" s="300"/>
      <c r="GJ33686" s="300"/>
      <c r="GK33686" s="300"/>
    </row>
    <row r="33687" spans="4:193" x14ac:dyDescent="0.25">
      <c r="D33687" s="300"/>
      <c r="J33687" s="300"/>
      <c r="K33687" s="300"/>
      <c r="L33687" s="300"/>
      <c r="M33687" s="300"/>
      <c r="N33687" s="300"/>
      <c r="O33687" s="300"/>
      <c r="P33687" s="300"/>
      <c r="Q33687" s="300"/>
      <c r="R33687" s="300"/>
      <c r="S33687" s="300"/>
      <c r="T33687" s="300"/>
      <c r="U33687" s="300"/>
      <c r="V33687" s="300"/>
      <c r="W33687" s="300"/>
      <c r="X33687" s="300"/>
      <c r="Y33687" s="300"/>
      <c r="Z33687" s="300"/>
      <c r="AA33687" s="300"/>
      <c r="AB33687" s="300"/>
      <c r="AC33687" s="300"/>
      <c r="AD33687" s="300"/>
      <c r="AE33687" s="300"/>
      <c r="AF33687" s="300"/>
      <c r="AG33687" s="300"/>
      <c r="AH33687" s="300"/>
      <c r="AI33687" s="300"/>
      <c r="AJ33687" s="300"/>
      <c r="AK33687" s="300"/>
      <c r="AL33687" s="300"/>
      <c r="AM33687" s="300"/>
      <c r="AN33687" s="300"/>
      <c r="AO33687" s="300"/>
      <c r="AP33687" s="300"/>
      <c r="AQ33687" s="300"/>
      <c r="AR33687" s="300"/>
      <c r="AS33687" s="300"/>
      <c r="AT33687" s="300"/>
      <c r="AU33687" s="300"/>
      <c r="AV33687" s="300"/>
      <c r="AW33687" s="300"/>
      <c r="AX33687" s="300"/>
      <c r="AY33687" s="300"/>
      <c r="AZ33687" s="300"/>
      <c r="BA33687" s="300"/>
      <c r="BB33687" s="300"/>
      <c r="BC33687" s="300"/>
      <c r="BD33687" s="300"/>
      <c r="BE33687" s="300"/>
      <c r="BF33687" s="300"/>
      <c r="BG33687" s="300"/>
      <c r="BH33687" s="300"/>
      <c r="BI33687" s="300"/>
      <c r="BJ33687" s="300"/>
      <c r="BK33687" s="300"/>
      <c r="BL33687" s="300"/>
      <c r="BM33687" s="300"/>
      <c r="BN33687" s="300"/>
      <c r="BO33687" s="300"/>
      <c r="BP33687" s="300"/>
      <c r="BQ33687" s="300"/>
      <c r="BR33687" s="300"/>
      <c r="BS33687" s="300"/>
      <c r="BT33687" s="300"/>
      <c r="BU33687" s="300"/>
      <c r="BV33687" s="300"/>
      <c r="BW33687" s="300"/>
      <c r="BX33687" s="300"/>
      <c r="BY33687" s="300"/>
      <c r="BZ33687" s="300"/>
      <c r="CA33687" s="300"/>
      <c r="CB33687" s="300"/>
      <c r="CC33687" s="300"/>
      <c r="CD33687" s="300"/>
      <c r="CE33687" s="300"/>
      <c r="CF33687" s="300"/>
      <c r="CG33687" s="300"/>
      <c r="CH33687" s="300"/>
      <c r="CI33687" s="300"/>
      <c r="CJ33687" s="300"/>
      <c r="CK33687" s="300"/>
      <c r="CL33687" s="300"/>
      <c r="CM33687" s="300"/>
      <c r="CN33687" s="300"/>
      <c r="CO33687" s="300"/>
      <c r="CP33687" s="300"/>
      <c r="CQ33687" s="300"/>
      <c r="CR33687" s="300"/>
      <c r="CS33687" s="300"/>
      <c r="CT33687" s="300"/>
      <c r="CU33687" s="300"/>
      <c r="CV33687" s="300"/>
      <c r="CW33687" s="300"/>
      <c r="CX33687" s="300"/>
      <c r="CY33687" s="300"/>
      <c r="CZ33687" s="300"/>
      <c r="DA33687" s="300"/>
      <c r="DB33687" s="300"/>
      <c r="DC33687" s="300"/>
      <c r="DD33687" s="300"/>
      <c r="DE33687" s="300"/>
      <c r="DF33687" s="300"/>
      <c r="DG33687" s="300"/>
      <c r="DH33687" s="300"/>
      <c r="DI33687" s="300"/>
      <c r="DJ33687" s="300"/>
      <c r="DK33687" s="300"/>
      <c r="DL33687" s="300"/>
      <c r="DM33687" s="300"/>
      <c r="DN33687" s="300"/>
      <c r="DO33687" s="300"/>
      <c r="DP33687" s="300"/>
      <c r="DQ33687" s="300"/>
      <c r="DR33687" s="300"/>
      <c r="DS33687" s="300"/>
      <c r="DT33687" s="300"/>
      <c r="DU33687" s="300"/>
      <c r="DV33687" s="300"/>
      <c r="DW33687" s="300"/>
      <c r="DX33687" s="300"/>
      <c r="DY33687" s="300"/>
      <c r="DZ33687" s="300"/>
      <c r="EA33687" s="300"/>
      <c r="EB33687" s="300"/>
      <c r="EC33687" s="300"/>
      <c r="ED33687" s="300"/>
      <c r="EE33687" s="300"/>
      <c r="EF33687" s="300"/>
      <c r="EG33687" s="300"/>
      <c r="EH33687" s="300"/>
      <c r="EI33687" s="300"/>
      <c r="EJ33687" s="300"/>
      <c r="EK33687" s="300"/>
      <c r="EL33687" s="300"/>
      <c r="EM33687" s="300"/>
      <c r="EN33687" s="300"/>
      <c r="EO33687" s="300"/>
      <c r="EP33687" s="300"/>
      <c r="EQ33687" s="300"/>
      <c r="ER33687" s="300"/>
      <c r="ES33687" s="300"/>
      <c r="ET33687" s="300"/>
      <c r="EU33687" s="300"/>
      <c r="EV33687" s="300"/>
      <c r="EW33687" s="300"/>
      <c r="EX33687" s="300"/>
      <c r="EY33687" s="300"/>
      <c r="EZ33687" s="300"/>
      <c r="FA33687" s="300"/>
      <c r="FB33687" s="300"/>
      <c r="FC33687" s="300"/>
      <c r="FD33687" s="300"/>
      <c r="FE33687" s="300"/>
      <c r="FF33687" s="300"/>
      <c r="FG33687" s="300"/>
      <c r="FH33687" s="300"/>
      <c r="FI33687" s="300"/>
      <c r="FJ33687" s="300"/>
      <c r="FK33687" s="300"/>
      <c r="FL33687" s="300"/>
      <c r="FM33687" s="300"/>
      <c r="FN33687" s="300"/>
      <c r="FO33687" s="300"/>
      <c r="FP33687" s="300"/>
      <c r="FQ33687" s="300"/>
      <c r="FR33687" s="300"/>
      <c r="FS33687" s="300"/>
      <c r="FT33687" s="300"/>
      <c r="FU33687" s="300"/>
      <c r="FV33687" s="300"/>
      <c r="FW33687" s="300"/>
      <c r="FX33687" s="300"/>
      <c r="FY33687" s="300"/>
      <c r="FZ33687" s="300"/>
      <c r="GA33687" s="300"/>
      <c r="GB33687" s="300"/>
      <c r="GC33687" s="300"/>
      <c r="GD33687" s="300"/>
      <c r="GE33687" s="300"/>
      <c r="GF33687" s="300"/>
      <c r="GG33687" s="300"/>
      <c r="GH33687" s="300"/>
      <c r="GI33687" s="300"/>
      <c r="GJ33687" s="300"/>
      <c r="GK33687" s="300"/>
    </row>
    <row r="33688" spans="4:193" x14ac:dyDescent="0.25">
      <c r="D33688" s="300"/>
      <c r="J33688" s="300"/>
      <c r="K33688" s="300"/>
      <c r="L33688" s="300"/>
      <c r="M33688" s="300"/>
      <c r="N33688" s="300"/>
      <c r="O33688" s="300"/>
      <c r="P33688" s="300"/>
      <c r="Q33688" s="300"/>
      <c r="R33688" s="300"/>
      <c r="S33688" s="300"/>
      <c r="T33688" s="300"/>
      <c r="U33688" s="300"/>
      <c r="V33688" s="300"/>
      <c r="W33688" s="300"/>
      <c r="X33688" s="300"/>
      <c r="Y33688" s="300"/>
      <c r="Z33688" s="300"/>
      <c r="AA33688" s="300"/>
      <c r="AB33688" s="300"/>
      <c r="AC33688" s="300"/>
      <c r="AD33688" s="300"/>
      <c r="AE33688" s="300"/>
      <c r="AF33688" s="300"/>
      <c r="AG33688" s="300"/>
      <c r="AH33688" s="300"/>
      <c r="AI33688" s="300"/>
      <c r="AJ33688" s="300"/>
      <c r="AK33688" s="300"/>
      <c r="AL33688" s="300"/>
      <c r="AM33688" s="300"/>
      <c r="AN33688" s="300"/>
      <c r="AO33688" s="300"/>
      <c r="AP33688" s="300"/>
      <c r="AQ33688" s="300"/>
      <c r="AR33688" s="300"/>
      <c r="AS33688" s="300"/>
      <c r="AT33688" s="300"/>
      <c r="AU33688" s="300"/>
      <c r="AV33688" s="300"/>
      <c r="AW33688" s="300"/>
      <c r="AX33688" s="300"/>
      <c r="AY33688" s="300"/>
      <c r="AZ33688" s="300"/>
      <c r="BA33688" s="300"/>
      <c r="BB33688" s="300"/>
      <c r="BC33688" s="300"/>
      <c r="BD33688" s="300"/>
      <c r="BE33688" s="300"/>
      <c r="BF33688" s="300"/>
      <c r="BG33688" s="300"/>
      <c r="BH33688" s="300"/>
      <c r="BI33688" s="300"/>
      <c r="BJ33688" s="300"/>
      <c r="BK33688" s="300"/>
      <c r="BL33688" s="300"/>
      <c r="BM33688" s="300"/>
      <c r="BN33688" s="300"/>
      <c r="BO33688" s="300"/>
      <c r="BP33688" s="300"/>
      <c r="BQ33688" s="300"/>
      <c r="BR33688" s="300"/>
      <c r="BS33688" s="300"/>
      <c r="BT33688" s="300"/>
      <c r="BU33688" s="300"/>
      <c r="BV33688" s="300"/>
      <c r="BW33688" s="300"/>
      <c r="BX33688" s="300"/>
      <c r="BY33688" s="300"/>
      <c r="BZ33688" s="300"/>
      <c r="CA33688" s="300"/>
      <c r="CB33688" s="300"/>
      <c r="CC33688" s="300"/>
      <c r="CD33688" s="300"/>
      <c r="CE33688" s="300"/>
      <c r="CF33688" s="300"/>
      <c r="CG33688" s="300"/>
      <c r="CH33688" s="300"/>
      <c r="CI33688" s="300"/>
      <c r="CJ33688" s="300"/>
      <c r="CK33688" s="300"/>
      <c r="CL33688" s="300"/>
      <c r="CM33688" s="300"/>
      <c r="CN33688" s="300"/>
      <c r="CO33688" s="300"/>
      <c r="CP33688" s="300"/>
      <c r="CQ33688" s="300"/>
      <c r="CR33688" s="300"/>
      <c r="CS33688" s="300"/>
      <c r="CT33688" s="300"/>
      <c r="CU33688" s="300"/>
      <c r="CV33688" s="300"/>
      <c r="CW33688" s="300"/>
      <c r="CX33688" s="300"/>
      <c r="CY33688" s="300"/>
      <c r="CZ33688" s="300"/>
      <c r="DA33688" s="300"/>
      <c r="DB33688" s="300"/>
      <c r="DC33688" s="300"/>
      <c r="DD33688" s="300"/>
      <c r="DE33688" s="300"/>
      <c r="DF33688" s="300"/>
      <c r="DG33688" s="300"/>
      <c r="DH33688" s="300"/>
      <c r="DI33688" s="300"/>
      <c r="DJ33688" s="300"/>
      <c r="DK33688" s="300"/>
      <c r="DL33688" s="300"/>
      <c r="DM33688" s="300"/>
      <c r="DN33688" s="300"/>
      <c r="DO33688" s="300"/>
      <c r="DP33688" s="300"/>
      <c r="DQ33688" s="300"/>
      <c r="DR33688" s="300"/>
      <c r="DS33688" s="300"/>
      <c r="DT33688" s="300"/>
      <c r="DU33688" s="300"/>
      <c r="DV33688" s="300"/>
      <c r="DW33688" s="300"/>
      <c r="DX33688" s="300"/>
      <c r="DY33688" s="300"/>
      <c r="DZ33688" s="300"/>
      <c r="EA33688" s="300"/>
      <c r="EB33688" s="300"/>
      <c r="EC33688" s="300"/>
      <c r="ED33688" s="300"/>
      <c r="EE33688" s="300"/>
      <c r="EF33688" s="300"/>
      <c r="EG33688" s="300"/>
      <c r="EH33688" s="300"/>
      <c r="EI33688" s="300"/>
      <c r="EJ33688" s="300"/>
      <c r="EK33688" s="300"/>
      <c r="EL33688" s="300"/>
      <c r="EM33688" s="300"/>
      <c r="EN33688" s="300"/>
      <c r="EO33688" s="300"/>
      <c r="EP33688" s="300"/>
      <c r="EQ33688" s="300"/>
      <c r="ER33688" s="300"/>
      <c r="ES33688" s="300"/>
      <c r="ET33688" s="300"/>
      <c r="EU33688" s="300"/>
      <c r="EV33688" s="300"/>
      <c r="EW33688" s="300"/>
      <c r="EX33688" s="300"/>
      <c r="EY33688" s="300"/>
      <c r="EZ33688" s="300"/>
      <c r="FA33688" s="300"/>
      <c r="FB33688" s="300"/>
      <c r="FC33688" s="300"/>
      <c r="FD33688" s="300"/>
      <c r="FE33688" s="300"/>
      <c r="FF33688" s="300"/>
      <c r="FG33688" s="300"/>
      <c r="FH33688" s="300"/>
      <c r="FI33688" s="300"/>
      <c r="FJ33688" s="300"/>
      <c r="FK33688" s="300"/>
      <c r="FL33688" s="300"/>
      <c r="FM33688" s="300"/>
      <c r="FN33688" s="300"/>
      <c r="FO33688" s="300"/>
      <c r="FP33688" s="300"/>
      <c r="FQ33688" s="300"/>
      <c r="FR33688" s="300"/>
      <c r="FS33688" s="300"/>
      <c r="FT33688" s="300"/>
      <c r="FU33688" s="300"/>
      <c r="FV33688" s="300"/>
      <c r="FW33688" s="300"/>
      <c r="FX33688" s="300"/>
      <c r="FY33688" s="300"/>
      <c r="FZ33688" s="300"/>
      <c r="GA33688" s="300"/>
      <c r="GB33688" s="300"/>
      <c r="GC33688" s="300"/>
      <c r="GD33688" s="300"/>
      <c r="GE33688" s="300"/>
      <c r="GF33688" s="300"/>
      <c r="GG33688" s="300"/>
      <c r="GH33688" s="300"/>
      <c r="GI33688" s="300"/>
      <c r="GJ33688" s="300"/>
      <c r="GK33688" s="300"/>
    </row>
    <row r="33689" spans="4:193" x14ac:dyDescent="0.25">
      <c r="D33689" s="300"/>
      <c r="J33689" s="300"/>
      <c r="K33689" s="300"/>
      <c r="L33689" s="300"/>
      <c r="M33689" s="300"/>
      <c r="N33689" s="300"/>
      <c r="O33689" s="300"/>
      <c r="P33689" s="300"/>
      <c r="Q33689" s="300"/>
      <c r="R33689" s="300"/>
      <c r="S33689" s="300"/>
      <c r="T33689" s="300"/>
      <c r="U33689" s="300"/>
      <c r="V33689" s="300"/>
      <c r="W33689" s="300"/>
      <c r="X33689" s="300"/>
      <c r="Y33689" s="300"/>
      <c r="Z33689" s="300"/>
      <c r="AA33689" s="300"/>
      <c r="AB33689" s="300"/>
      <c r="AC33689" s="300"/>
      <c r="AD33689" s="300"/>
      <c r="AE33689" s="300"/>
      <c r="AF33689" s="300"/>
      <c r="AG33689" s="300"/>
      <c r="AH33689" s="300"/>
      <c r="AI33689" s="300"/>
      <c r="AJ33689" s="300"/>
      <c r="AK33689" s="300"/>
      <c r="AL33689" s="300"/>
      <c r="AM33689" s="300"/>
      <c r="AN33689" s="300"/>
      <c r="AO33689" s="300"/>
      <c r="AP33689" s="300"/>
      <c r="AQ33689" s="300"/>
      <c r="AR33689" s="300"/>
      <c r="AS33689" s="300"/>
      <c r="AT33689" s="300"/>
      <c r="AU33689" s="300"/>
      <c r="AV33689" s="300"/>
      <c r="AW33689" s="300"/>
      <c r="AX33689" s="300"/>
      <c r="AY33689" s="300"/>
      <c r="AZ33689" s="300"/>
      <c r="BA33689" s="300"/>
      <c r="BB33689" s="300"/>
      <c r="BC33689" s="300"/>
      <c r="BD33689" s="300"/>
      <c r="BE33689" s="300"/>
      <c r="BF33689" s="300"/>
      <c r="BG33689" s="300"/>
      <c r="BH33689" s="300"/>
      <c r="BI33689" s="300"/>
      <c r="BJ33689" s="300"/>
      <c r="BK33689" s="300"/>
      <c r="BL33689" s="300"/>
      <c r="BM33689" s="300"/>
      <c r="BN33689" s="300"/>
      <c r="BO33689" s="300"/>
      <c r="BP33689" s="300"/>
      <c r="BQ33689" s="300"/>
      <c r="BR33689" s="300"/>
      <c r="BS33689" s="300"/>
      <c r="BT33689" s="300"/>
      <c r="BU33689" s="300"/>
      <c r="BV33689" s="300"/>
      <c r="BW33689" s="300"/>
      <c r="BX33689" s="300"/>
      <c r="BY33689" s="300"/>
      <c r="BZ33689" s="300"/>
      <c r="CA33689" s="300"/>
      <c r="CB33689" s="300"/>
      <c r="CC33689" s="300"/>
      <c r="CD33689" s="300"/>
      <c r="CE33689" s="300"/>
      <c r="CF33689" s="300"/>
      <c r="CG33689" s="300"/>
      <c r="CH33689" s="300"/>
      <c r="CI33689" s="300"/>
      <c r="CJ33689" s="300"/>
      <c r="CK33689" s="300"/>
      <c r="CL33689" s="300"/>
      <c r="CM33689" s="300"/>
      <c r="CN33689" s="300"/>
      <c r="CO33689" s="300"/>
      <c r="CP33689" s="300"/>
      <c r="CQ33689" s="300"/>
      <c r="CR33689" s="300"/>
      <c r="CS33689" s="300"/>
      <c r="CT33689" s="300"/>
      <c r="CU33689" s="300"/>
      <c r="CV33689" s="300"/>
      <c r="CW33689" s="300"/>
      <c r="CX33689" s="300"/>
      <c r="CY33689" s="300"/>
      <c r="CZ33689" s="300"/>
      <c r="DA33689" s="300"/>
      <c r="DB33689" s="300"/>
      <c r="DC33689" s="300"/>
      <c r="DD33689" s="300"/>
      <c r="DE33689" s="300"/>
      <c r="DF33689" s="300"/>
      <c r="DG33689" s="300"/>
      <c r="DH33689" s="300"/>
      <c r="DI33689" s="300"/>
      <c r="DJ33689" s="300"/>
      <c r="DK33689" s="300"/>
      <c r="DL33689" s="300"/>
      <c r="DM33689" s="300"/>
      <c r="DN33689" s="300"/>
      <c r="DO33689" s="300"/>
      <c r="DP33689" s="300"/>
      <c r="DQ33689" s="300"/>
      <c r="DR33689" s="300"/>
      <c r="DS33689" s="300"/>
      <c r="DT33689" s="300"/>
      <c r="DU33689" s="300"/>
      <c r="DV33689" s="300"/>
      <c r="DW33689" s="300"/>
      <c r="DX33689" s="300"/>
      <c r="DY33689" s="300"/>
      <c r="DZ33689" s="300"/>
      <c r="EA33689" s="300"/>
      <c r="EB33689" s="300"/>
      <c r="EC33689" s="300"/>
      <c r="ED33689" s="300"/>
      <c r="EE33689" s="300"/>
      <c r="EF33689" s="300"/>
      <c r="EG33689" s="300"/>
      <c r="EH33689" s="300"/>
      <c r="EI33689" s="300"/>
      <c r="EJ33689" s="300"/>
      <c r="EK33689" s="300"/>
      <c r="EL33689" s="300"/>
      <c r="EM33689" s="300"/>
      <c r="EN33689" s="300"/>
      <c r="EO33689" s="300"/>
      <c r="EP33689" s="300"/>
      <c r="EQ33689" s="300"/>
      <c r="ER33689" s="300"/>
      <c r="ES33689" s="300"/>
      <c r="ET33689" s="300"/>
      <c r="EU33689" s="300"/>
      <c r="EV33689" s="300"/>
      <c r="EW33689" s="300"/>
      <c r="EX33689" s="300"/>
      <c r="EY33689" s="300"/>
      <c r="EZ33689" s="300"/>
      <c r="FA33689" s="300"/>
      <c r="FB33689" s="300"/>
      <c r="FC33689" s="300"/>
      <c r="FD33689" s="300"/>
      <c r="FE33689" s="300"/>
      <c r="FF33689" s="300"/>
      <c r="FG33689" s="300"/>
      <c r="FH33689" s="300"/>
      <c r="FI33689" s="300"/>
      <c r="FJ33689" s="300"/>
      <c r="FK33689" s="300"/>
      <c r="FL33689" s="300"/>
      <c r="FM33689" s="300"/>
      <c r="FN33689" s="300"/>
      <c r="FO33689" s="300"/>
      <c r="FP33689" s="300"/>
      <c r="FQ33689" s="300"/>
      <c r="FR33689" s="300"/>
      <c r="FS33689" s="300"/>
      <c r="FT33689" s="300"/>
      <c r="FU33689" s="300"/>
      <c r="FV33689" s="300"/>
      <c r="FW33689" s="300"/>
      <c r="FX33689" s="300"/>
      <c r="FY33689" s="300"/>
      <c r="FZ33689" s="300"/>
      <c r="GA33689" s="300"/>
      <c r="GB33689" s="300"/>
      <c r="GC33689" s="300"/>
      <c r="GD33689" s="300"/>
      <c r="GE33689" s="300"/>
      <c r="GF33689" s="300"/>
      <c r="GG33689" s="300"/>
      <c r="GH33689" s="300"/>
      <c r="GI33689" s="300"/>
      <c r="GJ33689" s="300"/>
      <c r="GK33689" s="300"/>
    </row>
    <row r="33690" spans="4:193" x14ac:dyDescent="0.25">
      <c r="D33690" s="300"/>
      <c r="J33690" s="300"/>
      <c r="K33690" s="300"/>
      <c r="L33690" s="300"/>
      <c r="M33690" s="300"/>
      <c r="N33690" s="300"/>
      <c r="O33690" s="300"/>
      <c r="P33690" s="300"/>
      <c r="Q33690" s="300"/>
      <c r="R33690" s="300"/>
      <c r="S33690" s="300"/>
      <c r="T33690" s="300"/>
      <c r="U33690" s="300"/>
      <c r="V33690" s="300"/>
      <c r="W33690" s="300"/>
      <c r="X33690" s="300"/>
      <c r="Y33690" s="300"/>
      <c r="Z33690" s="300"/>
      <c r="AA33690" s="300"/>
      <c r="AB33690" s="300"/>
      <c r="AC33690" s="300"/>
      <c r="AD33690" s="300"/>
      <c r="AE33690" s="300"/>
      <c r="AF33690" s="300"/>
      <c r="AG33690" s="300"/>
      <c r="AH33690" s="300"/>
      <c r="AI33690" s="300"/>
      <c r="AJ33690" s="300"/>
      <c r="AK33690" s="300"/>
      <c r="AL33690" s="300"/>
      <c r="AM33690" s="300"/>
      <c r="AN33690" s="300"/>
      <c r="AO33690" s="300"/>
      <c r="AP33690" s="300"/>
      <c r="AQ33690" s="300"/>
      <c r="AR33690" s="300"/>
      <c r="AS33690" s="300"/>
      <c r="AT33690" s="300"/>
      <c r="AU33690" s="300"/>
      <c r="AV33690" s="300"/>
      <c r="AW33690" s="300"/>
      <c r="AX33690" s="300"/>
      <c r="AY33690" s="300"/>
      <c r="AZ33690" s="300"/>
      <c r="BA33690" s="300"/>
      <c r="BB33690" s="300"/>
      <c r="BC33690" s="300"/>
      <c r="BD33690" s="300"/>
      <c r="BE33690" s="300"/>
      <c r="BF33690" s="300"/>
      <c r="BG33690" s="300"/>
      <c r="BH33690" s="300"/>
      <c r="BI33690" s="300"/>
      <c r="BJ33690" s="300"/>
      <c r="BK33690" s="300"/>
      <c r="BL33690" s="300"/>
      <c r="BM33690" s="300"/>
      <c r="BN33690" s="300"/>
      <c r="BO33690" s="300"/>
      <c r="BP33690" s="300"/>
      <c r="BQ33690" s="300"/>
      <c r="BR33690" s="300"/>
      <c r="BS33690" s="300"/>
      <c r="BT33690" s="300"/>
      <c r="BU33690" s="300"/>
      <c r="BV33690" s="300"/>
      <c r="BW33690" s="300"/>
      <c r="BX33690" s="300"/>
      <c r="BY33690" s="300"/>
      <c r="BZ33690" s="300"/>
      <c r="CA33690" s="300"/>
      <c r="CB33690" s="300"/>
      <c r="CC33690" s="300"/>
      <c r="CD33690" s="300"/>
      <c r="CE33690" s="300"/>
      <c r="CF33690" s="300"/>
      <c r="CG33690" s="300"/>
      <c r="CH33690" s="300"/>
      <c r="CI33690" s="300"/>
      <c r="CJ33690" s="300"/>
      <c r="CK33690" s="300"/>
      <c r="CL33690" s="300"/>
      <c r="CM33690" s="300"/>
      <c r="CN33690" s="300"/>
      <c r="CO33690" s="300"/>
      <c r="CP33690" s="300"/>
      <c r="CQ33690" s="300"/>
      <c r="CR33690" s="300"/>
      <c r="CS33690" s="300"/>
      <c r="CT33690" s="300"/>
      <c r="CU33690" s="300"/>
      <c r="CV33690" s="300"/>
      <c r="CW33690" s="300"/>
      <c r="CX33690" s="300"/>
      <c r="CY33690" s="300"/>
      <c r="CZ33690" s="300"/>
      <c r="DA33690" s="300"/>
      <c r="DB33690" s="300"/>
      <c r="DC33690" s="300"/>
      <c r="DD33690" s="300"/>
      <c r="DE33690" s="300"/>
      <c r="DF33690" s="300"/>
      <c r="DG33690" s="300"/>
      <c r="DH33690" s="300"/>
      <c r="DI33690" s="300"/>
      <c r="DJ33690" s="300"/>
      <c r="DK33690" s="300"/>
      <c r="DL33690" s="300"/>
      <c r="DM33690" s="300"/>
      <c r="DN33690" s="300"/>
      <c r="DO33690" s="300"/>
      <c r="DP33690" s="300"/>
      <c r="DQ33690" s="300"/>
      <c r="DR33690" s="300"/>
      <c r="DS33690" s="300"/>
      <c r="DT33690" s="300"/>
      <c r="DU33690" s="300"/>
      <c r="DV33690" s="300"/>
      <c r="DW33690" s="300"/>
      <c r="DX33690" s="300"/>
      <c r="DY33690" s="300"/>
      <c r="DZ33690" s="300"/>
      <c r="EA33690" s="300"/>
      <c r="EB33690" s="300"/>
      <c r="EC33690" s="300"/>
      <c r="ED33690" s="300"/>
      <c r="EE33690" s="300"/>
      <c r="EF33690" s="300"/>
      <c r="EG33690" s="300"/>
      <c r="EH33690" s="300"/>
      <c r="EI33690" s="300"/>
      <c r="EJ33690" s="300"/>
      <c r="EK33690" s="300"/>
      <c r="EL33690" s="300"/>
      <c r="EM33690" s="300"/>
      <c r="EN33690" s="300"/>
      <c r="EO33690" s="300"/>
      <c r="EP33690" s="300"/>
      <c r="EQ33690" s="300"/>
      <c r="ER33690" s="300"/>
      <c r="ES33690" s="300"/>
      <c r="ET33690" s="300"/>
      <c r="EU33690" s="300"/>
      <c r="EV33690" s="300"/>
      <c r="EW33690" s="300"/>
      <c r="EX33690" s="300"/>
      <c r="EY33690" s="300"/>
      <c r="EZ33690" s="300"/>
      <c r="FA33690" s="300"/>
      <c r="FB33690" s="300"/>
      <c r="FC33690" s="300"/>
      <c r="FD33690" s="300"/>
      <c r="FE33690" s="300"/>
      <c r="FF33690" s="300"/>
      <c r="FG33690" s="300"/>
      <c r="FH33690" s="300"/>
      <c r="FI33690" s="300"/>
      <c r="FJ33690" s="300"/>
      <c r="FK33690" s="300"/>
      <c r="FL33690" s="300"/>
      <c r="FM33690" s="300"/>
      <c r="FN33690" s="300"/>
      <c r="FO33690" s="300"/>
      <c r="FP33690" s="300"/>
      <c r="FQ33690" s="300"/>
      <c r="FR33690" s="300"/>
      <c r="FS33690" s="300"/>
      <c r="FT33690" s="300"/>
      <c r="FU33690" s="300"/>
      <c r="FV33690" s="300"/>
      <c r="FW33690" s="300"/>
      <c r="FX33690" s="300"/>
      <c r="FY33690" s="300"/>
      <c r="FZ33690" s="300"/>
      <c r="GA33690" s="300"/>
      <c r="GB33690" s="300"/>
      <c r="GC33690" s="300"/>
      <c r="GD33690" s="300"/>
      <c r="GE33690" s="300"/>
      <c r="GF33690" s="300"/>
      <c r="GG33690" s="300"/>
      <c r="GH33690" s="300"/>
      <c r="GI33690" s="300"/>
      <c r="GJ33690" s="300"/>
      <c r="GK33690" s="300"/>
    </row>
    <row r="33691" spans="4:193" x14ac:dyDescent="0.25">
      <c r="D33691" s="300"/>
      <c r="J33691" s="300"/>
      <c r="K33691" s="300"/>
      <c r="L33691" s="300"/>
      <c r="M33691" s="300"/>
      <c r="N33691" s="300"/>
      <c r="O33691" s="300"/>
      <c r="P33691" s="300"/>
      <c r="Q33691" s="300"/>
      <c r="R33691" s="300"/>
      <c r="S33691" s="300"/>
      <c r="T33691" s="300"/>
      <c r="U33691" s="300"/>
      <c r="V33691" s="300"/>
      <c r="W33691" s="300"/>
      <c r="X33691" s="300"/>
      <c r="Y33691" s="300"/>
      <c r="Z33691" s="300"/>
      <c r="AA33691" s="300"/>
      <c r="AB33691" s="300"/>
      <c r="AC33691" s="300"/>
      <c r="AD33691" s="300"/>
      <c r="AE33691" s="300"/>
      <c r="AF33691" s="300"/>
      <c r="AG33691" s="300"/>
      <c r="AH33691" s="300"/>
      <c r="AI33691" s="300"/>
      <c r="AJ33691" s="300"/>
      <c r="AK33691" s="300"/>
      <c r="AL33691" s="300"/>
      <c r="AM33691" s="300"/>
      <c r="AN33691" s="300"/>
      <c r="AO33691" s="300"/>
      <c r="AP33691" s="300"/>
      <c r="AQ33691" s="300"/>
      <c r="AR33691" s="300"/>
      <c r="AS33691" s="300"/>
      <c r="AT33691" s="300"/>
      <c r="AU33691" s="300"/>
      <c r="AV33691" s="300"/>
      <c r="AW33691" s="300"/>
      <c r="AX33691" s="300"/>
      <c r="AY33691" s="300"/>
      <c r="AZ33691" s="300"/>
      <c r="BA33691" s="300"/>
      <c r="BB33691" s="300"/>
      <c r="BC33691" s="300"/>
      <c r="BD33691" s="300"/>
      <c r="BE33691" s="300"/>
      <c r="BF33691" s="300"/>
      <c r="BG33691" s="300"/>
      <c r="BH33691" s="300"/>
      <c r="BI33691" s="300"/>
      <c r="BJ33691" s="300"/>
      <c r="BK33691" s="300"/>
      <c r="BL33691" s="300"/>
      <c r="BM33691" s="300"/>
      <c r="BN33691" s="300"/>
      <c r="BO33691" s="300"/>
      <c r="BP33691" s="300"/>
      <c r="BQ33691" s="300"/>
      <c r="BR33691" s="300"/>
      <c r="BS33691" s="300"/>
      <c r="BT33691" s="300"/>
      <c r="BU33691" s="300"/>
      <c r="BV33691" s="300"/>
      <c r="BW33691" s="300"/>
      <c r="BX33691" s="300"/>
      <c r="BY33691" s="300"/>
      <c r="BZ33691" s="300"/>
      <c r="CA33691" s="300"/>
      <c r="CB33691" s="300"/>
      <c r="CC33691" s="300"/>
      <c r="CD33691" s="300"/>
      <c r="CE33691" s="300"/>
      <c r="CF33691" s="300"/>
      <c r="CG33691" s="300"/>
      <c r="CH33691" s="300"/>
      <c r="CI33691" s="300"/>
      <c r="CJ33691" s="300"/>
      <c r="CK33691" s="300"/>
      <c r="CL33691" s="300"/>
      <c r="CM33691" s="300"/>
      <c r="CN33691" s="300"/>
      <c r="CO33691" s="300"/>
      <c r="CP33691" s="300"/>
      <c r="CQ33691" s="300"/>
      <c r="CR33691" s="300"/>
      <c r="CS33691" s="300"/>
      <c r="CT33691" s="300"/>
      <c r="CU33691" s="300"/>
      <c r="CV33691" s="300"/>
      <c r="CW33691" s="300"/>
      <c r="CX33691" s="300"/>
      <c r="CY33691" s="300"/>
      <c r="CZ33691" s="300"/>
      <c r="DA33691" s="300"/>
      <c r="DB33691" s="300"/>
      <c r="DC33691" s="300"/>
      <c r="DD33691" s="300"/>
      <c r="DE33691" s="300"/>
      <c r="DF33691" s="300"/>
      <c r="DG33691" s="300"/>
      <c r="DH33691" s="300"/>
      <c r="DI33691" s="300"/>
      <c r="DJ33691" s="300"/>
      <c r="DK33691" s="300"/>
      <c r="DL33691" s="300"/>
      <c r="DM33691" s="300"/>
      <c r="DN33691" s="300"/>
      <c r="DO33691" s="300"/>
      <c r="DP33691" s="300"/>
      <c r="DQ33691" s="300"/>
      <c r="DR33691" s="300"/>
      <c r="DS33691" s="300"/>
      <c r="DT33691" s="300"/>
      <c r="DU33691" s="300"/>
      <c r="DV33691" s="300"/>
      <c r="DW33691" s="300"/>
      <c r="DX33691" s="300"/>
      <c r="DY33691" s="300"/>
      <c r="DZ33691" s="300"/>
      <c r="EA33691" s="300"/>
      <c r="EB33691" s="300"/>
      <c r="EC33691" s="300"/>
      <c r="ED33691" s="300"/>
      <c r="EE33691" s="300"/>
      <c r="EF33691" s="300"/>
      <c r="EG33691" s="300"/>
      <c r="EH33691" s="300"/>
      <c r="EI33691" s="300"/>
      <c r="EJ33691" s="300"/>
      <c r="EK33691" s="300"/>
      <c r="EL33691" s="300"/>
      <c r="EM33691" s="300"/>
      <c r="EN33691" s="300"/>
      <c r="EO33691" s="300"/>
      <c r="EP33691" s="300"/>
      <c r="EQ33691" s="300"/>
      <c r="ER33691" s="300"/>
      <c r="ES33691" s="300"/>
      <c r="ET33691" s="300"/>
      <c r="EU33691" s="300"/>
      <c r="EV33691" s="300"/>
      <c r="EW33691" s="300"/>
      <c r="EX33691" s="300"/>
      <c r="EY33691" s="300"/>
      <c r="EZ33691" s="300"/>
      <c r="FA33691" s="300"/>
      <c r="FB33691" s="300"/>
      <c r="FC33691" s="300"/>
      <c r="FD33691" s="300"/>
      <c r="FE33691" s="300"/>
      <c r="FF33691" s="300"/>
      <c r="FG33691" s="300"/>
      <c r="FH33691" s="300"/>
      <c r="FI33691" s="300"/>
      <c r="FJ33691" s="300"/>
      <c r="FK33691" s="300"/>
      <c r="FL33691" s="300"/>
      <c r="FM33691" s="300"/>
      <c r="FN33691" s="300"/>
      <c r="FO33691" s="300"/>
      <c r="FP33691" s="300"/>
      <c r="FQ33691" s="300"/>
      <c r="FR33691" s="300"/>
      <c r="FS33691" s="300"/>
      <c r="FT33691" s="300"/>
      <c r="FU33691" s="300"/>
      <c r="FV33691" s="300"/>
      <c r="FW33691" s="300"/>
      <c r="FX33691" s="300"/>
      <c r="FY33691" s="300"/>
      <c r="FZ33691" s="300"/>
      <c r="GA33691" s="300"/>
      <c r="GB33691" s="300"/>
      <c r="GC33691" s="300"/>
      <c r="GD33691" s="300"/>
      <c r="GE33691" s="300"/>
      <c r="GF33691" s="300"/>
      <c r="GG33691" s="300"/>
      <c r="GH33691" s="300"/>
      <c r="GI33691" s="300"/>
      <c r="GJ33691" s="300"/>
      <c r="GK33691" s="300"/>
    </row>
    <row r="33692" spans="4:193" x14ac:dyDescent="0.25">
      <c r="D33692" s="300"/>
      <c r="J33692" s="300"/>
      <c r="K33692" s="300"/>
      <c r="L33692" s="300"/>
      <c r="M33692" s="300"/>
      <c r="N33692" s="300"/>
      <c r="O33692" s="300"/>
      <c r="P33692" s="300"/>
      <c r="Q33692" s="300"/>
      <c r="R33692" s="300"/>
      <c r="S33692" s="300"/>
      <c r="T33692" s="300"/>
      <c r="U33692" s="300"/>
      <c r="V33692" s="300"/>
      <c r="W33692" s="300"/>
      <c r="X33692" s="300"/>
      <c r="Y33692" s="300"/>
      <c r="Z33692" s="300"/>
      <c r="AA33692" s="300"/>
      <c r="AB33692" s="300"/>
      <c r="AC33692" s="300"/>
      <c r="AD33692" s="300"/>
      <c r="AE33692" s="300"/>
      <c r="AF33692" s="300"/>
      <c r="AG33692" s="300"/>
      <c r="AH33692" s="300"/>
      <c r="AI33692" s="300"/>
      <c r="AJ33692" s="300"/>
      <c r="AK33692" s="300"/>
      <c r="AL33692" s="300"/>
      <c r="AM33692" s="300"/>
      <c r="AN33692" s="300"/>
      <c r="AO33692" s="300"/>
      <c r="AP33692" s="300"/>
      <c r="AQ33692" s="300"/>
      <c r="AR33692" s="300"/>
      <c r="AS33692" s="300"/>
      <c r="AT33692" s="300"/>
      <c r="AU33692" s="300"/>
      <c r="AV33692" s="300"/>
      <c r="AW33692" s="300"/>
      <c r="AX33692" s="300"/>
      <c r="AY33692" s="300"/>
      <c r="AZ33692" s="300"/>
      <c r="BA33692" s="300"/>
      <c r="BB33692" s="300"/>
      <c r="BC33692" s="300"/>
      <c r="BD33692" s="300"/>
      <c r="BE33692" s="300"/>
      <c r="BF33692" s="300"/>
      <c r="BG33692" s="300"/>
      <c r="BH33692" s="300"/>
      <c r="BI33692" s="300"/>
      <c r="BJ33692" s="300"/>
      <c r="BK33692" s="300"/>
      <c r="BL33692" s="300"/>
      <c r="BM33692" s="300"/>
      <c r="BN33692" s="300"/>
      <c r="BO33692" s="300"/>
      <c r="BP33692" s="300"/>
      <c r="BQ33692" s="300"/>
      <c r="BR33692" s="300"/>
      <c r="BS33692" s="300"/>
      <c r="BT33692" s="300"/>
      <c r="BU33692" s="300"/>
      <c r="BV33692" s="300"/>
      <c r="BW33692" s="300"/>
      <c r="BX33692" s="300"/>
      <c r="BY33692" s="300"/>
      <c r="BZ33692" s="300"/>
      <c r="CA33692" s="300"/>
      <c r="CB33692" s="300"/>
      <c r="CC33692" s="300"/>
      <c r="CD33692" s="300"/>
      <c r="CE33692" s="300"/>
      <c r="CF33692" s="300"/>
      <c r="CG33692" s="300"/>
      <c r="CH33692" s="300"/>
      <c r="CI33692" s="300"/>
      <c r="CJ33692" s="300"/>
      <c r="CK33692" s="300"/>
      <c r="CL33692" s="300"/>
      <c r="CM33692" s="300"/>
      <c r="CN33692" s="300"/>
      <c r="CO33692" s="300"/>
      <c r="CP33692" s="300"/>
      <c r="CQ33692" s="300"/>
      <c r="CR33692" s="300"/>
      <c r="CS33692" s="300"/>
      <c r="CT33692" s="300"/>
      <c r="CU33692" s="300"/>
      <c r="CV33692" s="300"/>
      <c r="CW33692" s="300"/>
      <c r="CX33692" s="300"/>
      <c r="CY33692" s="300"/>
      <c r="CZ33692" s="300"/>
      <c r="DA33692" s="300"/>
      <c r="DB33692" s="300"/>
      <c r="DC33692" s="300"/>
      <c r="DD33692" s="300"/>
      <c r="DE33692" s="300"/>
      <c r="DF33692" s="300"/>
      <c r="DG33692" s="300"/>
      <c r="DH33692" s="300"/>
      <c r="DI33692" s="300"/>
      <c r="DJ33692" s="300"/>
      <c r="DK33692" s="300"/>
      <c r="DL33692" s="300"/>
      <c r="DM33692" s="300"/>
      <c r="DN33692" s="300"/>
      <c r="DO33692" s="300"/>
      <c r="DP33692" s="300"/>
      <c r="DQ33692" s="300"/>
      <c r="DR33692" s="300"/>
      <c r="DS33692" s="300"/>
      <c r="DT33692" s="300"/>
      <c r="DU33692" s="300"/>
      <c r="DV33692" s="300"/>
      <c r="DW33692" s="300"/>
      <c r="DX33692" s="300"/>
      <c r="DY33692" s="300"/>
      <c r="DZ33692" s="300"/>
      <c r="EA33692" s="300"/>
      <c r="EB33692" s="300"/>
      <c r="EC33692" s="300"/>
      <c r="ED33692" s="300"/>
      <c r="EE33692" s="300"/>
      <c r="EF33692" s="300"/>
      <c r="EG33692" s="300"/>
      <c r="EH33692" s="300"/>
      <c r="EI33692" s="300"/>
      <c r="EJ33692" s="300"/>
      <c r="EK33692" s="300"/>
      <c r="EL33692" s="300"/>
      <c r="EM33692" s="300"/>
      <c r="EN33692" s="300"/>
      <c r="EO33692" s="300"/>
      <c r="EP33692" s="300"/>
      <c r="EQ33692" s="300"/>
      <c r="ER33692" s="300"/>
      <c r="ES33692" s="300"/>
      <c r="ET33692" s="300"/>
      <c r="EU33692" s="300"/>
      <c r="EV33692" s="300"/>
      <c r="EW33692" s="300"/>
      <c r="EX33692" s="300"/>
      <c r="EY33692" s="300"/>
      <c r="EZ33692" s="300"/>
      <c r="FA33692" s="300"/>
      <c r="FB33692" s="300"/>
      <c r="FC33692" s="300"/>
      <c r="FD33692" s="300"/>
      <c r="FE33692" s="300"/>
      <c r="FF33692" s="300"/>
      <c r="FG33692" s="300"/>
      <c r="FH33692" s="300"/>
      <c r="FI33692" s="300"/>
      <c r="FJ33692" s="300"/>
      <c r="FK33692" s="300"/>
      <c r="FL33692" s="300"/>
      <c r="FM33692" s="300"/>
      <c r="FN33692" s="300"/>
      <c r="FO33692" s="300"/>
      <c r="FP33692" s="300"/>
      <c r="FQ33692" s="300"/>
      <c r="FR33692" s="300"/>
      <c r="FS33692" s="300"/>
      <c r="FT33692" s="300"/>
      <c r="FU33692" s="300"/>
      <c r="FV33692" s="300"/>
      <c r="FW33692" s="300"/>
      <c r="FX33692" s="300"/>
      <c r="FY33692" s="300"/>
      <c r="FZ33692" s="300"/>
      <c r="GA33692" s="300"/>
      <c r="GB33692" s="300"/>
      <c r="GC33692" s="300"/>
      <c r="GD33692" s="300"/>
      <c r="GE33692" s="300"/>
      <c r="GF33692" s="300"/>
      <c r="GG33692" s="300"/>
      <c r="GH33692" s="300"/>
      <c r="GI33692" s="300"/>
      <c r="GJ33692" s="300"/>
      <c r="GK33692" s="300"/>
    </row>
    <row r="33693" spans="4:193" x14ac:dyDescent="0.25">
      <c r="D33693" s="300"/>
      <c r="J33693" s="300"/>
      <c r="K33693" s="300"/>
      <c r="L33693" s="300"/>
      <c r="M33693" s="300"/>
      <c r="N33693" s="300"/>
      <c r="O33693" s="300"/>
      <c r="P33693" s="300"/>
      <c r="Q33693" s="300"/>
      <c r="R33693" s="300"/>
      <c r="S33693" s="300"/>
      <c r="T33693" s="300"/>
      <c r="U33693" s="300"/>
      <c r="V33693" s="300"/>
      <c r="W33693" s="300"/>
      <c r="X33693" s="300"/>
      <c r="Y33693" s="300"/>
      <c r="Z33693" s="300"/>
      <c r="AA33693" s="300"/>
      <c r="AB33693" s="300"/>
      <c r="AC33693" s="300"/>
      <c r="AD33693" s="300"/>
      <c r="AE33693" s="300"/>
      <c r="AF33693" s="300"/>
      <c r="AG33693" s="300"/>
      <c r="AH33693" s="300"/>
      <c r="AI33693" s="300"/>
      <c r="AJ33693" s="300"/>
      <c r="AK33693" s="300"/>
      <c r="AL33693" s="300"/>
      <c r="AM33693" s="300"/>
      <c r="AN33693" s="300"/>
      <c r="AO33693" s="300"/>
      <c r="AP33693" s="300"/>
      <c r="AQ33693" s="300"/>
      <c r="AR33693" s="300"/>
      <c r="AS33693" s="300"/>
      <c r="AT33693" s="300"/>
      <c r="AU33693" s="300"/>
      <c r="AV33693" s="300"/>
      <c r="AW33693" s="300"/>
      <c r="AX33693" s="300"/>
      <c r="AY33693" s="300"/>
      <c r="AZ33693" s="300"/>
      <c r="BA33693" s="300"/>
      <c r="BB33693" s="300"/>
      <c r="BC33693" s="300"/>
      <c r="BD33693" s="300"/>
      <c r="BE33693" s="300"/>
      <c r="BF33693" s="300"/>
      <c r="BG33693" s="300"/>
      <c r="BH33693" s="300"/>
      <c r="BI33693" s="300"/>
      <c r="BJ33693" s="300"/>
      <c r="BK33693" s="300"/>
      <c r="BL33693" s="300"/>
      <c r="BM33693" s="300"/>
      <c r="BN33693" s="300"/>
      <c r="BO33693" s="300"/>
      <c r="BP33693" s="300"/>
      <c r="BQ33693" s="300"/>
      <c r="BR33693" s="300"/>
      <c r="BS33693" s="300"/>
      <c r="BT33693" s="300"/>
      <c r="BU33693" s="300"/>
      <c r="BV33693" s="300"/>
      <c r="BW33693" s="300"/>
      <c r="BX33693" s="300"/>
      <c r="BY33693" s="300"/>
      <c r="BZ33693" s="300"/>
      <c r="CA33693" s="300"/>
      <c r="CB33693" s="300"/>
      <c r="CC33693" s="300"/>
      <c r="CD33693" s="300"/>
      <c r="CE33693" s="300"/>
      <c r="CF33693" s="300"/>
      <c r="CG33693" s="300"/>
      <c r="CH33693" s="300"/>
      <c r="CI33693" s="300"/>
      <c r="CJ33693" s="300"/>
      <c r="CK33693" s="300"/>
      <c r="CL33693" s="300"/>
      <c r="CM33693" s="300"/>
      <c r="CN33693" s="300"/>
      <c r="CO33693" s="300"/>
      <c r="CP33693" s="300"/>
      <c r="CQ33693" s="300"/>
      <c r="CR33693" s="300"/>
      <c r="CS33693" s="300"/>
      <c r="CT33693" s="300"/>
      <c r="CU33693" s="300"/>
      <c r="CV33693" s="300"/>
      <c r="CW33693" s="300"/>
      <c r="CX33693" s="300"/>
      <c r="CY33693" s="300"/>
      <c r="CZ33693" s="300"/>
      <c r="DA33693" s="300"/>
      <c r="DB33693" s="300"/>
      <c r="DC33693" s="300"/>
      <c r="DD33693" s="300"/>
      <c r="DE33693" s="300"/>
      <c r="DF33693" s="300"/>
      <c r="DG33693" s="300"/>
      <c r="DH33693" s="300"/>
      <c r="DI33693" s="300"/>
      <c r="DJ33693" s="300"/>
      <c r="DK33693" s="300"/>
      <c r="DL33693" s="300"/>
      <c r="DM33693" s="300"/>
      <c r="DN33693" s="300"/>
      <c r="DO33693" s="300"/>
      <c r="DP33693" s="300"/>
      <c r="DQ33693" s="300"/>
      <c r="DR33693" s="300"/>
      <c r="DS33693" s="300"/>
      <c r="DT33693" s="300"/>
      <c r="DU33693" s="300"/>
      <c r="DV33693" s="300"/>
      <c r="DW33693" s="300"/>
      <c r="DX33693" s="300"/>
      <c r="DY33693" s="300"/>
      <c r="DZ33693" s="300"/>
      <c r="EA33693" s="300"/>
      <c r="EB33693" s="300"/>
      <c r="EC33693" s="300"/>
      <c r="ED33693" s="300"/>
      <c r="EE33693" s="300"/>
      <c r="EF33693" s="300"/>
      <c r="EG33693" s="300"/>
      <c r="EH33693" s="300"/>
      <c r="EI33693" s="300"/>
      <c r="EJ33693" s="300"/>
      <c r="EK33693" s="300"/>
      <c r="EL33693" s="300"/>
      <c r="EM33693" s="300"/>
      <c r="EN33693" s="300"/>
      <c r="EO33693" s="300"/>
      <c r="EP33693" s="300"/>
      <c r="EQ33693" s="300"/>
      <c r="ER33693" s="300"/>
      <c r="ES33693" s="300"/>
      <c r="ET33693" s="300"/>
      <c r="EU33693" s="300"/>
      <c r="EV33693" s="300"/>
      <c r="EW33693" s="300"/>
      <c r="EX33693" s="300"/>
      <c r="EY33693" s="300"/>
      <c r="EZ33693" s="300"/>
      <c r="FA33693" s="300"/>
      <c r="FB33693" s="300"/>
      <c r="FC33693" s="300"/>
      <c r="FD33693" s="300"/>
      <c r="FE33693" s="300"/>
      <c r="FF33693" s="300"/>
      <c r="FG33693" s="300"/>
      <c r="FH33693" s="300"/>
      <c r="FI33693" s="300"/>
      <c r="FJ33693" s="300"/>
      <c r="FK33693" s="300"/>
      <c r="FL33693" s="300"/>
      <c r="FM33693" s="300"/>
      <c r="FN33693" s="300"/>
      <c r="FO33693" s="300"/>
      <c r="FP33693" s="300"/>
      <c r="FQ33693" s="300"/>
      <c r="FR33693" s="300"/>
      <c r="FS33693" s="300"/>
      <c r="FT33693" s="300"/>
      <c r="FU33693" s="300"/>
      <c r="FV33693" s="300"/>
      <c r="FW33693" s="300"/>
      <c r="FX33693" s="300"/>
      <c r="FY33693" s="300"/>
      <c r="FZ33693" s="300"/>
      <c r="GA33693" s="300"/>
      <c r="GB33693" s="300"/>
      <c r="GC33693" s="300"/>
      <c r="GD33693" s="300"/>
      <c r="GE33693" s="300"/>
      <c r="GF33693" s="300"/>
      <c r="GG33693" s="300"/>
      <c r="GH33693" s="300"/>
      <c r="GI33693" s="300"/>
      <c r="GJ33693" s="300"/>
      <c r="GK33693" s="300"/>
    </row>
    <row r="33694" spans="4:193" x14ac:dyDescent="0.25">
      <c r="D33694" s="300"/>
      <c r="J33694" s="300"/>
      <c r="K33694" s="300"/>
      <c r="L33694" s="300"/>
      <c r="M33694" s="300"/>
      <c r="N33694" s="300"/>
      <c r="O33694" s="300"/>
      <c r="P33694" s="300"/>
      <c r="Q33694" s="300"/>
      <c r="R33694" s="300"/>
      <c r="S33694" s="300"/>
      <c r="T33694" s="300"/>
      <c r="U33694" s="300"/>
      <c r="V33694" s="300"/>
      <c r="W33694" s="300"/>
      <c r="X33694" s="300"/>
      <c r="Y33694" s="300"/>
      <c r="Z33694" s="300"/>
      <c r="AA33694" s="300"/>
      <c r="AB33694" s="300"/>
      <c r="AC33694" s="300"/>
      <c r="AD33694" s="300"/>
      <c r="AE33694" s="300"/>
      <c r="AF33694" s="300"/>
      <c r="AG33694" s="300"/>
      <c r="AH33694" s="300"/>
      <c r="AI33694" s="300"/>
      <c r="AJ33694" s="300"/>
      <c r="AK33694" s="300"/>
      <c r="AL33694" s="300"/>
      <c r="AM33694" s="300"/>
      <c r="AN33694" s="300"/>
      <c r="AO33694" s="300"/>
      <c r="AP33694" s="300"/>
      <c r="AQ33694" s="300"/>
      <c r="AR33694" s="300"/>
      <c r="AS33694" s="300"/>
      <c r="AT33694" s="300"/>
      <c r="AU33694" s="300"/>
      <c r="AV33694" s="300"/>
      <c r="AW33694" s="300"/>
      <c r="AX33694" s="300"/>
      <c r="AY33694" s="300"/>
      <c r="AZ33694" s="300"/>
      <c r="BA33694" s="300"/>
      <c r="BB33694" s="300"/>
      <c r="BC33694" s="300"/>
      <c r="BD33694" s="300"/>
      <c r="BE33694" s="300"/>
      <c r="BF33694" s="300"/>
      <c r="BG33694" s="300"/>
      <c r="BH33694" s="300"/>
      <c r="BI33694" s="300"/>
      <c r="BJ33694" s="300"/>
      <c r="BK33694" s="300"/>
      <c r="BL33694" s="300"/>
      <c r="BM33694" s="300"/>
      <c r="BN33694" s="300"/>
      <c r="BO33694" s="300"/>
      <c r="BP33694" s="300"/>
      <c r="BQ33694" s="300"/>
      <c r="BR33694" s="300"/>
      <c r="BS33694" s="300"/>
      <c r="BT33694" s="300"/>
      <c r="BU33694" s="300"/>
      <c r="BV33694" s="300"/>
      <c r="BW33694" s="300"/>
      <c r="BX33694" s="300"/>
      <c r="BY33694" s="300"/>
      <c r="BZ33694" s="300"/>
      <c r="CA33694" s="300"/>
      <c r="CB33694" s="300"/>
      <c r="CC33694" s="300"/>
      <c r="CD33694" s="300"/>
      <c r="CE33694" s="300"/>
      <c r="CF33694" s="300"/>
      <c r="CG33694" s="300"/>
      <c r="CH33694" s="300"/>
      <c r="CI33694" s="300"/>
      <c r="CJ33694" s="300"/>
      <c r="CK33694" s="300"/>
      <c r="CL33694" s="300"/>
      <c r="CM33694" s="300"/>
      <c r="CN33694" s="300"/>
      <c r="CO33694" s="300"/>
      <c r="CP33694" s="300"/>
      <c r="CQ33694" s="300"/>
      <c r="CR33694" s="300"/>
      <c r="CS33694" s="300"/>
      <c r="CT33694" s="300"/>
      <c r="CU33694" s="300"/>
      <c r="CV33694" s="300"/>
      <c r="CW33694" s="300"/>
      <c r="CX33694" s="300"/>
      <c r="CY33694" s="300"/>
      <c r="CZ33694" s="300"/>
      <c r="DA33694" s="300"/>
      <c r="DB33694" s="300"/>
      <c r="DC33694" s="300"/>
      <c r="DD33694" s="300"/>
      <c r="DE33694" s="300"/>
      <c r="DF33694" s="300"/>
      <c r="DG33694" s="300"/>
      <c r="DH33694" s="300"/>
      <c r="DI33694" s="300"/>
      <c r="DJ33694" s="300"/>
      <c r="DK33694" s="300"/>
      <c r="DL33694" s="300"/>
      <c r="DM33694" s="300"/>
      <c r="DN33694" s="300"/>
      <c r="DO33694" s="300"/>
      <c r="DP33694" s="300"/>
      <c r="DQ33694" s="300"/>
      <c r="DR33694" s="300"/>
      <c r="DS33694" s="300"/>
      <c r="DT33694" s="300"/>
      <c r="DU33694" s="300"/>
      <c r="DV33694" s="300"/>
      <c r="DW33694" s="300"/>
      <c r="DX33694" s="300"/>
      <c r="DY33694" s="300"/>
      <c r="DZ33694" s="300"/>
      <c r="EA33694" s="300"/>
      <c r="EB33694" s="300"/>
      <c r="EC33694" s="300"/>
      <c r="ED33694" s="300"/>
      <c r="EE33694" s="300"/>
      <c r="EF33694" s="300"/>
      <c r="EG33694" s="300"/>
      <c r="EH33694" s="300"/>
      <c r="EI33694" s="300"/>
      <c r="EJ33694" s="300"/>
      <c r="EK33694" s="300"/>
      <c r="EL33694" s="300"/>
      <c r="EM33694" s="300"/>
      <c r="EN33694" s="300"/>
      <c r="EO33694" s="300"/>
      <c r="EP33694" s="300"/>
      <c r="EQ33694" s="300"/>
      <c r="ER33694" s="300"/>
      <c r="ES33694" s="300"/>
      <c r="ET33694" s="300"/>
      <c r="EU33694" s="300"/>
      <c r="EV33694" s="300"/>
      <c r="EW33694" s="300"/>
      <c r="EX33694" s="300"/>
      <c r="EY33694" s="300"/>
      <c r="EZ33694" s="300"/>
      <c r="FA33694" s="300"/>
      <c r="FB33694" s="300"/>
      <c r="FC33694" s="300"/>
      <c r="FD33694" s="300"/>
      <c r="FE33694" s="300"/>
      <c r="FF33694" s="300"/>
      <c r="FG33694" s="300"/>
      <c r="FH33694" s="300"/>
      <c r="FI33694" s="300"/>
      <c r="FJ33694" s="300"/>
      <c r="FK33694" s="300"/>
      <c r="FL33694" s="300"/>
      <c r="FM33694" s="300"/>
      <c r="FN33694" s="300"/>
      <c r="FO33694" s="300"/>
      <c r="FP33694" s="300"/>
      <c r="FQ33694" s="300"/>
      <c r="FR33694" s="300"/>
      <c r="FS33694" s="300"/>
      <c r="FT33694" s="300"/>
      <c r="FU33694" s="300"/>
      <c r="FV33694" s="300"/>
      <c r="FW33694" s="300"/>
      <c r="FX33694" s="300"/>
      <c r="FY33694" s="300"/>
      <c r="FZ33694" s="300"/>
      <c r="GA33694" s="300"/>
      <c r="GB33694" s="300"/>
      <c r="GC33694" s="300"/>
      <c r="GD33694" s="300"/>
      <c r="GE33694" s="300"/>
      <c r="GF33694" s="300"/>
      <c r="GG33694" s="300"/>
      <c r="GH33694" s="300"/>
      <c r="GI33694" s="300"/>
      <c r="GJ33694" s="300"/>
      <c r="GK33694" s="300"/>
    </row>
    <row r="33695" spans="4:193" x14ac:dyDescent="0.25">
      <c r="D33695" s="300"/>
      <c r="J33695" s="300"/>
      <c r="K33695" s="300"/>
      <c r="L33695" s="300"/>
      <c r="M33695" s="300"/>
      <c r="N33695" s="300"/>
      <c r="O33695" s="300"/>
      <c r="P33695" s="300"/>
      <c r="Q33695" s="300"/>
      <c r="R33695" s="300"/>
      <c r="S33695" s="300"/>
      <c r="T33695" s="300"/>
      <c r="U33695" s="300"/>
      <c r="V33695" s="300"/>
      <c r="W33695" s="300"/>
      <c r="X33695" s="300"/>
      <c r="Y33695" s="300"/>
      <c r="Z33695" s="300"/>
      <c r="AA33695" s="300"/>
      <c r="AB33695" s="300"/>
      <c r="AC33695" s="300"/>
      <c r="AD33695" s="300"/>
      <c r="AE33695" s="300"/>
      <c r="AF33695" s="300"/>
      <c r="AG33695" s="300"/>
      <c r="AH33695" s="300"/>
      <c r="AI33695" s="300"/>
      <c r="AJ33695" s="300"/>
      <c r="AK33695" s="300"/>
      <c r="AL33695" s="300"/>
      <c r="AM33695" s="300"/>
      <c r="AN33695" s="300"/>
      <c r="AO33695" s="300"/>
      <c r="AP33695" s="300"/>
      <c r="AQ33695" s="300"/>
      <c r="AR33695" s="300"/>
      <c r="AS33695" s="300"/>
      <c r="AT33695" s="300"/>
      <c r="AU33695" s="300"/>
      <c r="AV33695" s="300"/>
      <c r="AW33695" s="300"/>
      <c r="AX33695" s="300"/>
      <c r="AY33695" s="300"/>
      <c r="AZ33695" s="300"/>
      <c r="BA33695" s="300"/>
      <c r="BB33695" s="300"/>
      <c r="BC33695" s="300"/>
      <c r="BD33695" s="300"/>
      <c r="BE33695" s="300"/>
      <c r="BF33695" s="300"/>
      <c r="BG33695" s="300"/>
      <c r="BH33695" s="300"/>
      <c r="BI33695" s="300"/>
      <c r="BJ33695" s="300"/>
      <c r="BK33695" s="300"/>
      <c r="BL33695" s="300"/>
      <c r="BM33695" s="300"/>
      <c r="BN33695" s="300"/>
      <c r="BO33695" s="300"/>
      <c r="BP33695" s="300"/>
      <c r="BQ33695" s="300"/>
      <c r="BR33695" s="300"/>
      <c r="BS33695" s="300"/>
      <c r="BT33695" s="300"/>
      <c r="BU33695" s="300"/>
      <c r="BV33695" s="300"/>
      <c r="BW33695" s="300"/>
      <c r="BX33695" s="300"/>
      <c r="BY33695" s="300"/>
      <c r="BZ33695" s="300"/>
      <c r="CA33695" s="300"/>
      <c r="CB33695" s="300"/>
      <c r="CC33695" s="300"/>
      <c r="CD33695" s="300"/>
      <c r="CE33695" s="300"/>
      <c r="CF33695" s="300"/>
      <c r="CG33695" s="300"/>
      <c r="CH33695" s="300"/>
      <c r="CI33695" s="300"/>
      <c r="CJ33695" s="300"/>
      <c r="CK33695" s="300"/>
      <c r="CL33695" s="300"/>
      <c r="CM33695" s="300"/>
      <c r="CN33695" s="300"/>
      <c r="CO33695" s="300"/>
      <c r="CP33695" s="300"/>
      <c r="CQ33695" s="300"/>
      <c r="CR33695" s="300"/>
      <c r="CS33695" s="300"/>
      <c r="CT33695" s="300"/>
      <c r="CU33695" s="300"/>
      <c r="CV33695" s="300"/>
      <c r="CW33695" s="300"/>
      <c r="CX33695" s="300"/>
      <c r="CY33695" s="300"/>
      <c r="CZ33695" s="300"/>
      <c r="DA33695" s="300"/>
      <c r="DB33695" s="300"/>
      <c r="DC33695" s="300"/>
      <c r="DD33695" s="300"/>
      <c r="DE33695" s="300"/>
      <c r="DF33695" s="300"/>
      <c r="DG33695" s="300"/>
      <c r="DH33695" s="300"/>
      <c r="DI33695" s="300"/>
      <c r="DJ33695" s="300"/>
      <c r="DK33695" s="300"/>
      <c r="DL33695" s="300"/>
      <c r="DM33695" s="300"/>
      <c r="DN33695" s="300"/>
      <c r="DO33695" s="300"/>
      <c r="DP33695" s="300"/>
      <c r="DQ33695" s="300"/>
      <c r="DR33695" s="300"/>
      <c r="DS33695" s="300"/>
      <c r="DT33695" s="300"/>
      <c r="DU33695" s="300"/>
      <c r="DV33695" s="300"/>
      <c r="DW33695" s="300"/>
      <c r="DX33695" s="300"/>
      <c r="DY33695" s="300"/>
      <c r="DZ33695" s="300"/>
      <c r="EA33695" s="300"/>
      <c r="EB33695" s="300"/>
      <c r="EC33695" s="300"/>
      <c r="ED33695" s="300"/>
      <c r="EE33695" s="300"/>
      <c r="EF33695" s="300"/>
      <c r="EG33695" s="300"/>
      <c r="EH33695" s="300"/>
      <c r="EI33695" s="300"/>
      <c r="EJ33695" s="300"/>
      <c r="EK33695" s="300"/>
      <c r="EL33695" s="300"/>
      <c r="EM33695" s="300"/>
      <c r="EN33695" s="300"/>
      <c r="EO33695" s="300"/>
      <c r="EP33695" s="300"/>
      <c r="EQ33695" s="300"/>
      <c r="ER33695" s="300"/>
      <c r="ES33695" s="300"/>
      <c r="ET33695" s="300"/>
      <c r="EU33695" s="300"/>
      <c r="EV33695" s="300"/>
      <c r="EW33695" s="300"/>
      <c r="EX33695" s="300"/>
      <c r="EY33695" s="300"/>
      <c r="EZ33695" s="300"/>
      <c r="FA33695" s="300"/>
      <c r="FB33695" s="300"/>
      <c r="FC33695" s="300"/>
      <c r="FD33695" s="300"/>
      <c r="FE33695" s="300"/>
      <c r="FF33695" s="300"/>
      <c r="FG33695" s="300"/>
      <c r="FH33695" s="300"/>
      <c r="FI33695" s="300"/>
      <c r="FJ33695" s="300"/>
      <c r="FK33695" s="300"/>
      <c r="FL33695" s="300"/>
      <c r="FM33695" s="300"/>
      <c r="FN33695" s="300"/>
      <c r="FO33695" s="300"/>
      <c r="FP33695" s="300"/>
      <c r="FQ33695" s="300"/>
      <c r="FR33695" s="300"/>
      <c r="FS33695" s="300"/>
      <c r="FT33695" s="300"/>
      <c r="FU33695" s="300"/>
      <c r="FV33695" s="300"/>
      <c r="FW33695" s="300"/>
      <c r="FX33695" s="300"/>
      <c r="FY33695" s="300"/>
      <c r="FZ33695" s="300"/>
      <c r="GA33695" s="300"/>
      <c r="GB33695" s="300"/>
      <c r="GC33695" s="300"/>
      <c r="GD33695" s="300"/>
      <c r="GE33695" s="300"/>
      <c r="GF33695" s="300"/>
      <c r="GG33695" s="300"/>
      <c r="GH33695" s="300"/>
      <c r="GI33695" s="300"/>
      <c r="GJ33695" s="300"/>
      <c r="GK33695" s="300"/>
    </row>
    <row r="33696" spans="4:193" x14ac:dyDescent="0.25">
      <c r="D33696" s="300"/>
      <c r="J33696" s="300"/>
      <c r="K33696" s="300"/>
      <c r="L33696" s="300"/>
      <c r="M33696" s="300"/>
      <c r="N33696" s="300"/>
      <c r="O33696" s="300"/>
      <c r="P33696" s="300"/>
      <c r="Q33696" s="300"/>
      <c r="R33696" s="300"/>
      <c r="S33696" s="300"/>
      <c r="T33696" s="300"/>
      <c r="U33696" s="300"/>
      <c r="V33696" s="300"/>
      <c r="W33696" s="300"/>
      <c r="X33696" s="300"/>
      <c r="Y33696" s="300"/>
      <c r="Z33696" s="300"/>
      <c r="AA33696" s="300"/>
      <c r="AB33696" s="300"/>
      <c r="AC33696" s="300"/>
      <c r="AD33696" s="300"/>
      <c r="AE33696" s="300"/>
      <c r="AF33696" s="300"/>
      <c r="AG33696" s="300"/>
      <c r="AH33696" s="300"/>
      <c r="AI33696" s="300"/>
      <c r="AJ33696" s="300"/>
      <c r="AK33696" s="300"/>
      <c r="AL33696" s="300"/>
      <c r="AM33696" s="300"/>
      <c r="AN33696" s="300"/>
      <c r="AO33696" s="300"/>
      <c r="AP33696" s="300"/>
      <c r="AQ33696" s="300"/>
      <c r="AR33696" s="300"/>
      <c r="AS33696" s="300"/>
      <c r="AT33696" s="300"/>
      <c r="AU33696" s="300"/>
      <c r="AV33696" s="300"/>
      <c r="AW33696" s="300"/>
      <c r="AX33696" s="300"/>
      <c r="AY33696" s="300"/>
      <c r="AZ33696" s="300"/>
      <c r="BA33696" s="300"/>
      <c r="BB33696" s="300"/>
      <c r="BC33696" s="300"/>
      <c r="BD33696" s="300"/>
      <c r="BE33696" s="300"/>
      <c r="BF33696" s="300"/>
      <c r="BG33696" s="300"/>
      <c r="BH33696" s="300"/>
      <c r="BI33696" s="300"/>
      <c r="BJ33696" s="300"/>
      <c r="BK33696" s="300"/>
      <c r="BL33696" s="300"/>
      <c r="BM33696" s="300"/>
      <c r="BN33696" s="300"/>
      <c r="BO33696" s="300"/>
      <c r="BP33696" s="300"/>
      <c r="BQ33696" s="300"/>
      <c r="BR33696" s="300"/>
      <c r="BS33696" s="300"/>
      <c r="BT33696" s="300"/>
      <c r="BU33696" s="300"/>
      <c r="BV33696" s="300"/>
      <c r="BW33696" s="300"/>
      <c r="BX33696" s="300"/>
      <c r="BY33696" s="300"/>
      <c r="BZ33696" s="300"/>
      <c r="CA33696" s="300"/>
      <c r="CB33696" s="300"/>
      <c r="CC33696" s="300"/>
      <c r="CD33696" s="300"/>
      <c r="CE33696" s="300"/>
      <c r="CF33696" s="300"/>
      <c r="CG33696" s="300"/>
      <c r="CH33696" s="300"/>
      <c r="CI33696" s="300"/>
      <c r="CJ33696" s="300"/>
      <c r="CK33696" s="300"/>
      <c r="CL33696" s="300"/>
      <c r="CM33696" s="300"/>
      <c r="CN33696" s="300"/>
      <c r="CO33696" s="300"/>
      <c r="CP33696" s="300"/>
      <c r="CQ33696" s="300"/>
      <c r="CR33696" s="300"/>
      <c r="CS33696" s="300"/>
      <c r="CT33696" s="300"/>
      <c r="CU33696" s="300"/>
      <c r="CV33696" s="300"/>
      <c r="CW33696" s="300"/>
      <c r="CX33696" s="300"/>
      <c r="CY33696" s="300"/>
      <c r="CZ33696" s="300"/>
      <c r="DA33696" s="300"/>
      <c r="DB33696" s="300"/>
      <c r="DC33696" s="300"/>
      <c r="DD33696" s="300"/>
      <c r="DE33696" s="300"/>
      <c r="DF33696" s="300"/>
      <c r="DG33696" s="300"/>
      <c r="DH33696" s="300"/>
      <c r="DI33696" s="300"/>
      <c r="DJ33696" s="300"/>
      <c r="DK33696" s="300"/>
      <c r="DL33696" s="300"/>
      <c r="DM33696" s="300"/>
      <c r="DN33696" s="300"/>
      <c r="DO33696" s="300"/>
      <c r="DP33696" s="300"/>
      <c r="DQ33696" s="300"/>
      <c r="DR33696" s="300"/>
      <c r="DS33696" s="300"/>
      <c r="DT33696" s="300"/>
      <c r="DU33696" s="300"/>
      <c r="DV33696" s="300"/>
      <c r="DW33696" s="300"/>
      <c r="DX33696" s="300"/>
      <c r="DY33696" s="300"/>
      <c r="DZ33696" s="300"/>
      <c r="EA33696" s="300"/>
      <c r="EB33696" s="300"/>
      <c r="EC33696" s="300"/>
      <c r="ED33696" s="300"/>
      <c r="EE33696" s="300"/>
      <c r="EF33696" s="300"/>
      <c r="EG33696" s="300"/>
      <c r="EH33696" s="300"/>
      <c r="EI33696" s="300"/>
      <c r="EJ33696" s="300"/>
      <c r="EK33696" s="300"/>
      <c r="EL33696" s="300"/>
      <c r="EM33696" s="300"/>
      <c r="EN33696" s="300"/>
      <c r="EO33696" s="300"/>
      <c r="EP33696" s="300"/>
      <c r="EQ33696" s="300"/>
      <c r="ER33696" s="300"/>
      <c r="ES33696" s="300"/>
      <c r="ET33696" s="300"/>
      <c r="EU33696" s="300"/>
      <c r="EV33696" s="300"/>
      <c r="EW33696" s="300"/>
      <c r="EX33696" s="300"/>
      <c r="EY33696" s="300"/>
      <c r="EZ33696" s="300"/>
      <c r="FA33696" s="300"/>
      <c r="FB33696" s="300"/>
      <c r="FC33696" s="300"/>
      <c r="FD33696" s="300"/>
      <c r="FE33696" s="300"/>
      <c r="FF33696" s="300"/>
      <c r="FG33696" s="300"/>
      <c r="FH33696" s="300"/>
      <c r="FI33696" s="300"/>
      <c r="FJ33696" s="300"/>
      <c r="FK33696" s="300"/>
      <c r="FL33696" s="300"/>
      <c r="FM33696" s="300"/>
      <c r="FN33696" s="300"/>
      <c r="FO33696" s="300"/>
      <c r="FP33696" s="300"/>
      <c r="FQ33696" s="300"/>
      <c r="FR33696" s="300"/>
      <c r="FS33696" s="300"/>
      <c r="FT33696" s="300"/>
      <c r="FU33696" s="300"/>
      <c r="FV33696" s="300"/>
      <c r="FW33696" s="300"/>
      <c r="FX33696" s="300"/>
      <c r="FY33696" s="300"/>
      <c r="FZ33696" s="300"/>
      <c r="GA33696" s="300"/>
      <c r="GB33696" s="300"/>
      <c r="GC33696" s="300"/>
      <c r="GD33696" s="300"/>
      <c r="GE33696" s="300"/>
      <c r="GF33696" s="300"/>
      <c r="GG33696" s="300"/>
      <c r="GH33696" s="300"/>
      <c r="GI33696" s="300"/>
      <c r="GJ33696" s="300"/>
      <c r="GK33696" s="300"/>
    </row>
    <row r="33697" spans="4:193" x14ac:dyDescent="0.25">
      <c r="D33697" s="300"/>
      <c r="J33697" s="300"/>
      <c r="K33697" s="300"/>
      <c r="L33697" s="300"/>
      <c r="M33697" s="300"/>
      <c r="N33697" s="300"/>
      <c r="O33697" s="300"/>
      <c r="P33697" s="300"/>
      <c r="Q33697" s="300"/>
      <c r="R33697" s="300"/>
      <c r="S33697" s="300"/>
      <c r="T33697" s="300"/>
      <c r="U33697" s="300"/>
      <c r="V33697" s="300"/>
      <c r="W33697" s="300"/>
      <c r="X33697" s="300"/>
      <c r="Y33697" s="300"/>
      <c r="Z33697" s="300"/>
      <c r="AA33697" s="300"/>
      <c r="AB33697" s="300"/>
      <c r="AC33697" s="300"/>
      <c r="AD33697" s="300"/>
      <c r="AE33697" s="300"/>
      <c r="AF33697" s="300"/>
      <c r="AG33697" s="300"/>
      <c r="AH33697" s="300"/>
      <c r="AI33697" s="300"/>
      <c r="AJ33697" s="300"/>
      <c r="AK33697" s="300"/>
      <c r="AL33697" s="300"/>
      <c r="AM33697" s="300"/>
      <c r="AN33697" s="300"/>
      <c r="AO33697" s="300"/>
      <c r="AP33697" s="300"/>
      <c r="AQ33697" s="300"/>
      <c r="AR33697" s="300"/>
      <c r="AS33697" s="300"/>
      <c r="AT33697" s="300"/>
      <c r="AU33697" s="300"/>
      <c r="AV33697" s="300"/>
      <c r="AW33697" s="300"/>
      <c r="AX33697" s="300"/>
      <c r="AY33697" s="300"/>
      <c r="AZ33697" s="300"/>
      <c r="BA33697" s="300"/>
      <c r="BB33697" s="300"/>
      <c r="BC33697" s="300"/>
      <c r="BD33697" s="300"/>
      <c r="BE33697" s="300"/>
      <c r="BF33697" s="300"/>
      <c r="BG33697" s="300"/>
      <c r="BH33697" s="300"/>
      <c r="BI33697" s="300"/>
      <c r="BJ33697" s="300"/>
      <c r="BK33697" s="300"/>
      <c r="BL33697" s="300"/>
      <c r="BM33697" s="300"/>
      <c r="BN33697" s="300"/>
      <c r="BO33697" s="300"/>
      <c r="BP33697" s="300"/>
      <c r="BQ33697" s="300"/>
      <c r="BR33697" s="300"/>
      <c r="BS33697" s="300"/>
      <c r="BT33697" s="300"/>
      <c r="BU33697" s="300"/>
      <c r="BV33697" s="300"/>
      <c r="BW33697" s="300"/>
      <c r="BX33697" s="300"/>
      <c r="BY33697" s="300"/>
      <c r="BZ33697" s="300"/>
      <c r="CA33697" s="300"/>
      <c r="CB33697" s="300"/>
      <c r="CC33697" s="300"/>
      <c r="CD33697" s="300"/>
      <c r="CE33697" s="300"/>
      <c r="CF33697" s="300"/>
      <c r="CG33697" s="300"/>
      <c r="CH33697" s="300"/>
      <c r="CI33697" s="300"/>
      <c r="CJ33697" s="300"/>
      <c r="CK33697" s="300"/>
      <c r="CL33697" s="300"/>
      <c r="CM33697" s="300"/>
      <c r="CN33697" s="300"/>
      <c r="CO33697" s="300"/>
      <c r="CP33697" s="300"/>
      <c r="CQ33697" s="300"/>
      <c r="CR33697" s="300"/>
      <c r="CS33697" s="300"/>
      <c r="CT33697" s="300"/>
      <c r="CU33697" s="300"/>
      <c r="CV33697" s="300"/>
      <c r="CW33697" s="300"/>
      <c r="CX33697" s="300"/>
      <c r="CY33697" s="300"/>
      <c r="CZ33697" s="300"/>
      <c r="DA33697" s="300"/>
      <c r="DB33697" s="300"/>
      <c r="DC33697" s="300"/>
      <c r="DD33697" s="300"/>
      <c r="DE33697" s="300"/>
      <c r="DF33697" s="300"/>
      <c r="DG33697" s="300"/>
      <c r="DH33697" s="300"/>
      <c r="DI33697" s="300"/>
      <c r="DJ33697" s="300"/>
      <c r="DK33697" s="300"/>
      <c r="DL33697" s="300"/>
      <c r="DM33697" s="300"/>
      <c r="DN33697" s="300"/>
      <c r="DO33697" s="300"/>
      <c r="DP33697" s="300"/>
      <c r="DQ33697" s="300"/>
      <c r="DR33697" s="300"/>
      <c r="DS33697" s="300"/>
      <c r="DT33697" s="300"/>
      <c r="DU33697" s="300"/>
      <c r="DV33697" s="300"/>
      <c r="DW33697" s="300"/>
      <c r="DX33697" s="300"/>
      <c r="DY33697" s="300"/>
      <c r="DZ33697" s="300"/>
      <c r="EA33697" s="300"/>
      <c r="EB33697" s="300"/>
      <c r="EC33697" s="300"/>
      <c r="ED33697" s="300"/>
      <c r="EE33697" s="300"/>
      <c r="EF33697" s="300"/>
      <c r="EG33697" s="300"/>
      <c r="EH33697" s="300"/>
      <c r="EI33697" s="300"/>
      <c r="EJ33697" s="300"/>
      <c r="EK33697" s="300"/>
      <c r="EL33697" s="300"/>
      <c r="EM33697" s="300"/>
      <c r="EN33697" s="300"/>
      <c r="EO33697" s="300"/>
      <c r="EP33697" s="300"/>
      <c r="EQ33697" s="300"/>
      <c r="ER33697" s="300"/>
      <c r="ES33697" s="300"/>
      <c r="ET33697" s="300"/>
      <c r="EU33697" s="300"/>
      <c r="EV33697" s="300"/>
      <c r="EW33697" s="300"/>
      <c r="EX33697" s="300"/>
      <c r="EY33697" s="300"/>
      <c r="EZ33697" s="300"/>
      <c r="FA33697" s="300"/>
      <c r="FB33697" s="300"/>
      <c r="FC33697" s="300"/>
      <c r="FD33697" s="300"/>
      <c r="FE33697" s="300"/>
      <c r="FF33697" s="300"/>
      <c r="FG33697" s="300"/>
      <c r="FH33697" s="300"/>
      <c r="FI33697" s="300"/>
      <c r="FJ33697" s="300"/>
      <c r="FK33697" s="300"/>
      <c r="FL33697" s="300"/>
      <c r="FM33697" s="300"/>
      <c r="FN33697" s="300"/>
      <c r="FO33697" s="300"/>
      <c r="FP33697" s="300"/>
      <c r="FQ33697" s="300"/>
      <c r="FR33697" s="300"/>
      <c r="FS33697" s="300"/>
      <c r="FT33697" s="300"/>
      <c r="FU33697" s="300"/>
      <c r="FV33697" s="300"/>
      <c r="FW33697" s="300"/>
      <c r="FX33697" s="300"/>
      <c r="FY33697" s="300"/>
      <c r="FZ33697" s="300"/>
      <c r="GA33697" s="300"/>
      <c r="GB33697" s="300"/>
      <c r="GC33697" s="300"/>
      <c r="GD33697" s="300"/>
      <c r="GE33697" s="300"/>
      <c r="GF33697" s="300"/>
      <c r="GG33697" s="300"/>
      <c r="GH33697" s="300"/>
      <c r="GI33697" s="300"/>
      <c r="GJ33697" s="300"/>
      <c r="GK33697" s="300"/>
    </row>
    <row r="33698" spans="4:193" x14ac:dyDescent="0.25">
      <c r="D33698" s="300"/>
      <c r="J33698" s="300"/>
      <c r="K33698" s="300"/>
      <c r="L33698" s="300"/>
      <c r="M33698" s="300"/>
      <c r="N33698" s="300"/>
      <c r="O33698" s="300"/>
      <c r="P33698" s="300"/>
      <c r="Q33698" s="300"/>
      <c r="R33698" s="300"/>
      <c r="S33698" s="300"/>
      <c r="T33698" s="300"/>
      <c r="U33698" s="300"/>
      <c r="V33698" s="300"/>
      <c r="W33698" s="300"/>
      <c r="X33698" s="300"/>
      <c r="Y33698" s="300"/>
      <c r="Z33698" s="300"/>
      <c r="AA33698" s="300"/>
      <c r="AB33698" s="300"/>
      <c r="AC33698" s="300"/>
      <c r="AD33698" s="300"/>
      <c r="AE33698" s="300"/>
      <c r="AF33698" s="300"/>
      <c r="AG33698" s="300"/>
      <c r="AH33698" s="300"/>
      <c r="AI33698" s="300"/>
      <c r="AJ33698" s="300"/>
      <c r="AK33698" s="300"/>
      <c r="AL33698" s="300"/>
      <c r="AM33698" s="300"/>
      <c r="AN33698" s="300"/>
      <c r="AO33698" s="300"/>
      <c r="AP33698" s="300"/>
      <c r="AQ33698" s="300"/>
      <c r="AR33698" s="300"/>
      <c r="AS33698" s="300"/>
      <c r="AT33698" s="300"/>
      <c r="AU33698" s="300"/>
      <c r="AV33698" s="300"/>
      <c r="AW33698" s="300"/>
      <c r="AX33698" s="300"/>
      <c r="AY33698" s="300"/>
      <c r="AZ33698" s="300"/>
      <c r="BA33698" s="300"/>
      <c r="BB33698" s="300"/>
      <c r="BC33698" s="300"/>
      <c r="BD33698" s="300"/>
      <c r="BE33698" s="300"/>
      <c r="BF33698" s="300"/>
      <c r="BG33698" s="300"/>
      <c r="BH33698" s="300"/>
      <c r="BI33698" s="300"/>
      <c r="BJ33698" s="300"/>
      <c r="BK33698" s="300"/>
      <c r="BL33698" s="300"/>
      <c r="BM33698" s="300"/>
      <c r="BN33698" s="300"/>
      <c r="BO33698" s="300"/>
      <c r="BP33698" s="300"/>
      <c r="BQ33698" s="300"/>
      <c r="BR33698" s="300"/>
      <c r="BS33698" s="300"/>
      <c r="BT33698" s="300"/>
      <c r="BU33698" s="300"/>
      <c r="BV33698" s="300"/>
      <c r="BW33698" s="300"/>
      <c r="BX33698" s="300"/>
      <c r="BY33698" s="300"/>
      <c r="BZ33698" s="300"/>
      <c r="CA33698" s="300"/>
      <c r="CB33698" s="300"/>
      <c r="CC33698" s="300"/>
      <c r="CD33698" s="300"/>
      <c r="CE33698" s="300"/>
      <c r="CF33698" s="300"/>
      <c r="CG33698" s="300"/>
      <c r="CH33698" s="300"/>
      <c r="CI33698" s="300"/>
      <c r="CJ33698" s="300"/>
      <c r="CK33698" s="300"/>
      <c r="CL33698" s="300"/>
      <c r="CM33698" s="300"/>
      <c r="CN33698" s="300"/>
      <c r="CO33698" s="300"/>
      <c r="CP33698" s="300"/>
      <c r="CQ33698" s="300"/>
      <c r="CR33698" s="300"/>
      <c r="CS33698" s="300"/>
      <c r="CT33698" s="300"/>
      <c r="CU33698" s="300"/>
      <c r="CV33698" s="300"/>
      <c r="CW33698" s="300"/>
      <c r="CX33698" s="300"/>
      <c r="CY33698" s="300"/>
      <c r="CZ33698" s="300"/>
      <c r="DA33698" s="300"/>
      <c r="DB33698" s="300"/>
      <c r="DC33698" s="300"/>
      <c r="DD33698" s="300"/>
      <c r="DE33698" s="300"/>
      <c r="DF33698" s="300"/>
      <c r="DG33698" s="300"/>
      <c r="DH33698" s="300"/>
      <c r="DI33698" s="300"/>
      <c r="DJ33698" s="300"/>
      <c r="DK33698" s="300"/>
      <c r="DL33698" s="300"/>
      <c r="DM33698" s="300"/>
      <c r="DN33698" s="300"/>
      <c r="DO33698" s="300"/>
      <c r="DP33698" s="300"/>
      <c r="DQ33698" s="300"/>
      <c r="DR33698" s="300"/>
      <c r="DS33698" s="300"/>
      <c r="DT33698" s="300"/>
      <c r="DU33698" s="300"/>
      <c r="DV33698" s="300"/>
      <c r="DW33698" s="300"/>
      <c r="DX33698" s="300"/>
      <c r="DY33698" s="300"/>
      <c r="DZ33698" s="300"/>
      <c r="EA33698" s="300"/>
      <c r="EB33698" s="300"/>
      <c r="EC33698" s="300"/>
      <c r="ED33698" s="300"/>
      <c r="EE33698" s="300"/>
      <c r="EF33698" s="300"/>
      <c r="EG33698" s="300"/>
      <c r="EH33698" s="300"/>
      <c r="EI33698" s="300"/>
      <c r="EJ33698" s="300"/>
      <c r="EK33698" s="300"/>
      <c r="EL33698" s="300"/>
      <c r="EM33698" s="300"/>
      <c r="EN33698" s="300"/>
      <c r="EO33698" s="300"/>
      <c r="EP33698" s="300"/>
      <c r="EQ33698" s="300"/>
      <c r="ER33698" s="300"/>
      <c r="ES33698" s="300"/>
      <c r="ET33698" s="300"/>
      <c r="EU33698" s="300"/>
      <c r="EV33698" s="300"/>
      <c r="EW33698" s="300"/>
      <c r="EX33698" s="300"/>
      <c r="EY33698" s="300"/>
      <c r="EZ33698" s="300"/>
      <c r="FA33698" s="300"/>
      <c r="FB33698" s="300"/>
      <c r="FC33698" s="300"/>
      <c r="FD33698" s="300"/>
      <c r="FE33698" s="300"/>
      <c r="FF33698" s="300"/>
      <c r="FG33698" s="300"/>
      <c r="FH33698" s="300"/>
      <c r="FI33698" s="300"/>
      <c r="FJ33698" s="300"/>
      <c r="FK33698" s="300"/>
      <c r="FL33698" s="300"/>
      <c r="FM33698" s="300"/>
      <c r="FN33698" s="300"/>
      <c r="FO33698" s="300"/>
      <c r="FP33698" s="300"/>
      <c r="FQ33698" s="300"/>
      <c r="FR33698" s="300"/>
      <c r="FS33698" s="300"/>
      <c r="FT33698" s="300"/>
      <c r="FU33698" s="300"/>
      <c r="FV33698" s="300"/>
      <c r="FW33698" s="300"/>
      <c r="FX33698" s="300"/>
      <c r="FY33698" s="300"/>
      <c r="FZ33698" s="300"/>
      <c r="GA33698" s="300"/>
      <c r="GB33698" s="300"/>
      <c r="GC33698" s="300"/>
      <c r="GD33698" s="300"/>
      <c r="GE33698" s="300"/>
      <c r="GF33698" s="300"/>
      <c r="GG33698" s="300"/>
      <c r="GH33698" s="300"/>
      <c r="GI33698" s="300"/>
      <c r="GJ33698" s="300"/>
      <c r="GK33698" s="300"/>
    </row>
    <row r="33699" spans="4:193" x14ac:dyDescent="0.25">
      <c r="D33699" s="300"/>
      <c r="J33699" s="300"/>
      <c r="K33699" s="300"/>
      <c r="L33699" s="300"/>
      <c r="M33699" s="300"/>
      <c r="N33699" s="300"/>
      <c r="O33699" s="300"/>
      <c r="P33699" s="300"/>
      <c r="Q33699" s="300"/>
      <c r="R33699" s="300"/>
      <c r="S33699" s="300"/>
      <c r="T33699" s="300"/>
      <c r="U33699" s="300"/>
      <c r="V33699" s="300"/>
      <c r="W33699" s="300"/>
      <c r="X33699" s="300"/>
      <c r="Y33699" s="300"/>
      <c r="Z33699" s="300"/>
      <c r="AA33699" s="300"/>
      <c r="AB33699" s="300"/>
      <c r="AC33699" s="300"/>
      <c r="AD33699" s="300"/>
      <c r="AE33699" s="300"/>
      <c r="AF33699" s="300"/>
      <c r="AG33699" s="300"/>
      <c r="AH33699" s="300"/>
      <c r="AI33699" s="300"/>
      <c r="AJ33699" s="300"/>
      <c r="AK33699" s="300"/>
      <c r="AL33699" s="300"/>
      <c r="AM33699" s="300"/>
      <c r="AN33699" s="300"/>
      <c r="AO33699" s="300"/>
      <c r="AP33699" s="300"/>
      <c r="AQ33699" s="300"/>
      <c r="AR33699" s="300"/>
      <c r="AS33699" s="300"/>
      <c r="AT33699" s="300"/>
      <c r="AU33699" s="300"/>
      <c r="AV33699" s="300"/>
      <c r="AW33699" s="300"/>
      <c r="AX33699" s="300"/>
      <c r="AY33699" s="300"/>
      <c r="AZ33699" s="300"/>
      <c r="BA33699" s="300"/>
      <c r="BB33699" s="300"/>
      <c r="BC33699" s="300"/>
      <c r="BD33699" s="300"/>
      <c r="BE33699" s="300"/>
      <c r="BF33699" s="300"/>
      <c r="BG33699" s="300"/>
      <c r="BH33699" s="300"/>
      <c r="BI33699" s="300"/>
      <c r="BJ33699" s="300"/>
      <c r="BK33699" s="300"/>
      <c r="BL33699" s="300"/>
      <c r="BM33699" s="300"/>
      <c r="BN33699" s="300"/>
      <c r="BO33699" s="300"/>
      <c r="BP33699" s="300"/>
      <c r="BQ33699" s="300"/>
      <c r="BR33699" s="300"/>
      <c r="BS33699" s="300"/>
      <c r="BT33699" s="300"/>
      <c r="BU33699" s="300"/>
      <c r="BV33699" s="300"/>
      <c r="BW33699" s="300"/>
      <c r="BX33699" s="300"/>
      <c r="BY33699" s="300"/>
      <c r="BZ33699" s="300"/>
      <c r="CA33699" s="300"/>
      <c r="CB33699" s="300"/>
      <c r="CC33699" s="300"/>
      <c r="CD33699" s="300"/>
      <c r="CE33699" s="300"/>
      <c r="CF33699" s="300"/>
      <c r="CG33699" s="300"/>
      <c r="CH33699" s="300"/>
      <c r="CI33699" s="300"/>
      <c r="CJ33699" s="300"/>
      <c r="CK33699" s="300"/>
      <c r="CL33699" s="300"/>
      <c r="CM33699" s="300"/>
      <c r="CN33699" s="300"/>
      <c r="CO33699" s="300"/>
      <c r="CP33699" s="300"/>
      <c r="CQ33699" s="300"/>
      <c r="CR33699" s="300"/>
      <c r="CS33699" s="300"/>
      <c r="CT33699" s="300"/>
      <c r="CU33699" s="300"/>
      <c r="CV33699" s="300"/>
      <c r="CW33699" s="300"/>
      <c r="CX33699" s="300"/>
      <c r="CY33699" s="300"/>
      <c r="CZ33699" s="300"/>
      <c r="DA33699" s="300"/>
      <c r="DB33699" s="300"/>
      <c r="DC33699" s="300"/>
      <c r="DD33699" s="300"/>
      <c r="DE33699" s="300"/>
      <c r="DF33699" s="300"/>
      <c r="DG33699" s="300"/>
      <c r="DH33699" s="300"/>
      <c r="DI33699" s="300"/>
      <c r="DJ33699" s="300"/>
      <c r="DK33699" s="300"/>
      <c r="DL33699" s="300"/>
      <c r="DM33699" s="300"/>
      <c r="DN33699" s="300"/>
      <c r="DO33699" s="300"/>
      <c r="DP33699" s="300"/>
      <c r="DQ33699" s="300"/>
      <c r="DR33699" s="300"/>
      <c r="DS33699" s="300"/>
      <c r="DT33699" s="300"/>
      <c r="DU33699" s="300"/>
      <c r="DV33699" s="300"/>
      <c r="DW33699" s="300"/>
      <c r="DX33699" s="300"/>
      <c r="DY33699" s="300"/>
      <c r="DZ33699" s="300"/>
      <c r="EA33699" s="300"/>
      <c r="EB33699" s="300"/>
      <c r="EC33699" s="300"/>
      <c r="ED33699" s="300"/>
      <c r="EE33699" s="300"/>
      <c r="EF33699" s="300"/>
      <c r="EG33699" s="300"/>
      <c r="EH33699" s="300"/>
      <c r="EI33699" s="300"/>
      <c r="EJ33699" s="300"/>
      <c r="EK33699" s="300"/>
      <c r="EL33699" s="300"/>
      <c r="EM33699" s="300"/>
      <c r="EN33699" s="300"/>
      <c r="EO33699" s="300"/>
      <c r="EP33699" s="300"/>
      <c r="EQ33699" s="300"/>
      <c r="ER33699" s="300"/>
      <c r="ES33699" s="300"/>
      <c r="ET33699" s="300"/>
      <c r="EU33699" s="300"/>
      <c r="EV33699" s="300"/>
      <c r="EW33699" s="300"/>
      <c r="EX33699" s="300"/>
      <c r="EY33699" s="300"/>
      <c r="EZ33699" s="300"/>
      <c r="FA33699" s="300"/>
      <c r="FB33699" s="300"/>
      <c r="FC33699" s="300"/>
      <c r="FD33699" s="300"/>
      <c r="FE33699" s="300"/>
      <c r="FF33699" s="300"/>
      <c r="FG33699" s="300"/>
      <c r="FH33699" s="300"/>
      <c r="FI33699" s="300"/>
      <c r="FJ33699" s="300"/>
      <c r="FK33699" s="300"/>
      <c r="FL33699" s="300"/>
      <c r="FM33699" s="300"/>
      <c r="FN33699" s="300"/>
      <c r="FO33699" s="300"/>
      <c r="FP33699" s="300"/>
      <c r="FQ33699" s="300"/>
      <c r="FR33699" s="300"/>
      <c r="FS33699" s="300"/>
      <c r="FT33699" s="300"/>
      <c r="FU33699" s="300"/>
      <c r="FV33699" s="300"/>
      <c r="FW33699" s="300"/>
      <c r="FX33699" s="300"/>
      <c r="FY33699" s="300"/>
      <c r="FZ33699" s="300"/>
      <c r="GA33699" s="300"/>
      <c r="GB33699" s="300"/>
      <c r="GC33699" s="300"/>
      <c r="GD33699" s="300"/>
      <c r="GE33699" s="300"/>
      <c r="GF33699" s="300"/>
      <c r="GG33699" s="300"/>
      <c r="GH33699" s="300"/>
      <c r="GI33699" s="300"/>
      <c r="GJ33699" s="300"/>
      <c r="GK33699" s="300"/>
    </row>
    <row r="33700" spans="4:193" x14ac:dyDescent="0.25">
      <c r="D33700" s="300"/>
      <c r="J33700" s="300"/>
      <c r="K33700" s="300"/>
      <c r="L33700" s="300"/>
      <c r="M33700" s="300"/>
      <c r="N33700" s="300"/>
      <c r="O33700" s="300"/>
      <c r="P33700" s="300"/>
      <c r="Q33700" s="300"/>
      <c r="R33700" s="300"/>
      <c r="S33700" s="300"/>
      <c r="T33700" s="300"/>
      <c r="U33700" s="300"/>
      <c r="V33700" s="300"/>
      <c r="W33700" s="300"/>
      <c r="X33700" s="300"/>
      <c r="Y33700" s="300"/>
      <c r="Z33700" s="300"/>
      <c r="AA33700" s="300"/>
      <c r="AB33700" s="300"/>
      <c r="AC33700" s="300"/>
      <c r="AD33700" s="300"/>
      <c r="AE33700" s="300"/>
      <c r="AF33700" s="300"/>
      <c r="AG33700" s="300"/>
      <c r="AH33700" s="300"/>
      <c r="AI33700" s="300"/>
      <c r="AJ33700" s="300"/>
      <c r="AK33700" s="300"/>
      <c r="AL33700" s="300"/>
      <c r="AM33700" s="300"/>
      <c r="AN33700" s="300"/>
      <c r="AO33700" s="300"/>
      <c r="AP33700" s="300"/>
      <c r="AQ33700" s="300"/>
      <c r="AR33700" s="300"/>
      <c r="AS33700" s="300"/>
      <c r="AT33700" s="300"/>
      <c r="AU33700" s="300"/>
      <c r="AV33700" s="300"/>
      <c r="AW33700" s="300"/>
      <c r="AX33700" s="300"/>
      <c r="AY33700" s="300"/>
      <c r="AZ33700" s="300"/>
      <c r="BA33700" s="300"/>
      <c r="BB33700" s="300"/>
      <c r="BC33700" s="300"/>
      <c r="BD33700" s="300"/>
      <c r="BE33700" s="300"/>
      <c r="BF33700" s="300"/>
      <c r="BG33700" s="300"/>
      <c r="BH33700" s="300"/>
      <c r="BI33700" s="300"/>
      <c r="BJ33700" s="300"/>
      <c r="BK33700" s="300"/>
      <c r="BL33700" s="300"/>
      <c r="BM33700" s="300"/>
      <c r="BN33700" s="300"/>
      <c r="BO33700" s="300"/>
      <c r="BP33700" s="300"/>
      <c r="BQ33700" s="300"/>
      <c r="BR33700" s="300"/>
      <c r="BS33700" s="300"/>
      <c r="BT33700" s="300"/>
      <c r="BU33700" s="300"/>
      <c r="BV33700" s="300"/>
      <c r="BW33700" s="300"/>
      <c r="BX33700" s="300"/>
      <c r="BY33700" s="300"/>
      <c r="BZ33700" s="300"/>
      <c r="CA33700" s="300"/>
      <c r="CB33700" s="300"/>
      <c r="CC33700" s="300"/>
      <c r="CD33700" s="300"/>
      <c r="CE33700" s="300"/>
      <c r="CF33700" s="300"/>
      <c r="CG33700" s="300"/>
      <c r="CH33700" s="300"/>
      <c r="CI33700" s="300"/>
      <c r="CJ33700" s="300"/>
      <c r="CK33700" s="300"/>
      <c r="CL33700" s="300"/>
      <c r="CM33700" s="300"/>
      <c r="CN33700" s="300"/>
      <c r="CO33700" s="300"/>
      <c r="CP33700" s="300"/>
      <c r="CQ33700" s="300"/>
      <c r="CR33700" s="300"/>
      <c r="CS33700" s="300"/>
      <c r="CT33700" s="300"/>
      <c r="CU33700" s="300"/>
      <c r="CV33700" s="300"/>
      <c r="CW33700" s="300"/>
      <c r="CX33700" s="300"/>
      <c r="CY33700" s="300"/>
      <c r="CZ33700" s="300"/>
      <c r="DA33700" s="300"/>
      <c r="DB33700" s="300"/>
      <c r="DC33700" s="300"/>
      <c r="DD33700" s="300"/>
      <c r="DE33700" s="300"/>
      <c r="DF33700" s="300"/>
      <c r="DG33700" s="300"/>
      <c r="DH33700" s="300"/>
      <c r="DI33700" s="300"/>
      <c r="DJ33700" s="300"/>
      <c r="DK33700" s="300"/>
      <c r="DL33700" s="300"/>
      <c r="DM33700" s="300"/>
      <c r="DN33700" s="300"/>
      <c r="DO33700" s="300"/>
      <c r="DP33700" s="300"/>
      <c r="DQ33700" s="300"/>
      <c r="DR33700" s="300"/>
      <c r="DS33700" s="300"/>
      <c r="DT33700" s="300"/>
      <c r="DU33700" s="300"/>
      <c r="DV33700" s="300"/>
      <c r="DW33700" s="300"/>
      <c r="DX33700" s="300"/>
      <c r="DY33700" s="300"/>
      <c r="DZ33700" s="300"/>
      <c r="EA33700" s="300"/>
      <c r="EB33700" s="300"/>
      <c r="EC33700" s="300"/>
      <c r="ED33700" s="300"/>
      <c r="EE33700" s="300"/>
      <c r="EF33700" s="300"/>
      <c r="EG33700" s="300"/>
      <c r="EH33700" s="300"/>
      <c r="EI33700" s="300"/>
      <c r="EJ33700" s="300"/>
      <c r="EK33700" s="300"/>
      <c r="EL33700" s="300"/>
      <c r="EM33700" s="300"/>
      <c r="EN33700" s="300"/>
      <c r="EO33700" s="300"/>
      <c r="EP33700" s="300"/>
      <c r="EQ33700" s="300"/>
      <c r="ER33700" s="300"/>
      <c r="ES33700" s="300"/>
      <c r="ET33700" s="300"/>
      <c r="EU33700" s="300"/>
      <c r="EV33700" s="300"/>
      <c r="EW33700" s="300"/>
      <c r="EX33700" s="300"/>
      <c r="EY33700" s="300"/>
      <c r="EZ33700" s="300"/>
      <c r="FA33700" s="300"/>
      <c r="FB33700" s="300"/>
      <c r="FC33700" s="300"/>
      <c r="FD33700" s="300"/>
      <c r="FE33700" s="300"/>
      <c r="FF33700" s="300"/>
      <c r="FG33700" s="300"/>
      <c r="FH33700" s="300"/>
      <c r="FI33700" s="300"/>
      <c r="FJ33700" s="300"/>
      <c r="FK33700" s="300"/>
      <c r="FL33700" s="300"/>
      <c r="FM33700" s="300"/>
      <c r="FN33700" s="300"/>
      <c r="FO33700" s="300"/>
      <c r="FP33700" s="300"/>
      <c r="FQ33700" s="300"/>
      <c r="FR33700" s="300"/>
      <c r="FS33700" s="300"/>
      <c r="FT33700" s="300"/>
      <c r="FU33700" s="300"/>
      <c r="FV33700" s="300"/>
      <c r="FW33700" s="300"/>
      <c r="FX33700" s="300"/>
      <c r="FY33700" s="300"/>
      <c r="FZ33700" s="300"/>
      <c r="GA33700" s="300"/>
      <c r="GB33700" s="300"/>
      <c r="GC33700" s="300"/>
      <c r="GD33700" s="300"/>
      <c r="GE33700" s="300"/>
      <c r="GF33700" s="300"/>
      <c r="GG33700" s="300"/>
      <c r="GH33700" s="300"/>
      <c r="GI33700" s="300"/>
      <c r="GJ33700" s="300"/>
      <c r="GK33700" s="300"/>
    </row>
    <row r="33701" spans="4:193" x14ac:dyDescent="0.25">
      <c r="D33701" s="300"/>
      <c r="J33701" s="300"/>
      <c r="K33701" s="300"/>
      <c r="L33701" s="300"/>
      <c r="M33701" s="300"/>
      <c r="N33701" s="300"/>
      <c r="O33701" s="300"/>
      <c r="P33701" s="300"/>
      <c r="Q33701" s="300"/>
      <c r="R33701" s="300"/>
      <c r="S33701" s="300"/>
      <c r="T33701" s="300"/>
      <c r="U33701" s="300"/>
      <c r="V33701" s="300"/>
      <c r="W33701" s="300"/>
      <c r="X33701" s="300"/>
      <c r="Y33701" s="300"/>
      <c r="Z33701" s="300"/>
      <c r="AA33701" s="300"/>
      <c r="AB33701" s="300"/>
      <c r="AC33701" s="300"/>
      <c r="AD33701" s="300"/>
      <c r="AE33701" s="300"/>
      <c r="AF33701" s="300"/>
      <c r="AG33701" s="300"/>
      <c r="AH33701" s="300"/>
      <c r="AI33701" s="300"/>
      <c r="AJ33701" s="300"/>
      <c r="AK33701" s="300"/>
      <c r="AL33701" s="300"/>
      <c r="AM33701" s="300"/>
      <c r="AN33701" s="300"/>
      <c r="AO33701" s="300"/>
      <c r="AP33701" s="300"/>
      <c r="AQ33701" s="300"/>
      <c r="AR33701" s="300"/>
      <c r="AS33701" s="300"/>
      <c r="AT33701" s="300"/>
      <c r="AU33701" s="300"/>
      <c r="AV33701" s="300"/>
      <c r="AW33701" s="300"/>
      <c r="AX33701" s="300"/>
      <c r="AY33701" s="300"/>
      <c r="AZ33701" s="300"/>
      <c r="BA33701" s="300"/>
      <c r="BB33701" s="300"/>
      <c r="BC33701" s="300"/>
      <c r="BD33701" s="300"/>
      <c r="BE33701" s="300"/>
      <c r="BF33701" s="300"/>
      <c r="BG33701" s="300"/>
      <c r="BH33701" s="300"/>
      <c r="BI33701" s="300"/>
      <c r="BJ33701" s="300"/>
      <c r="BK33701" s="300"/>
      <c r="BL33701" s="300"/>
      <c r="BM33701" s="300"/>
      <c r="BN33701" s="300"/>
      <c r="BO33701" s="300"/>
      <c r="BP33701" s="300"/>
      <c r="BQ33701" s="300"/>
      <c r="BR33701" s="300"/>
      <c r="BS33701" s="300"/>
      <c r="BT33701" s="300"/>
      <c r="BU33701" s="300"/>
      <c r="BV33701" s="300"/>
      <c r="BW33701" s="300"/>
      <c r="BX33701" s="300"/>
      <c r="BY33701" s="300"/>
      <c r="BZ33701" s="300"/>
      <c r="CA33701" s="300"/>
      <c r="CB33701" s="300"/>
      <c r="CC33701" s="300"/>
      <c r="CD33701" s="300"/>
      <c r="CE33701" s="300"/>
      <c r="CF33701" s="300"/>
      <c r="CG33701" s="300"/>
      <c r="CH33701" s="300"/>
      <c r="CI33701" s="300"/>
      <c r="CJ33701" s="300"/>
      <c r="CK33701" s="300"/>
      <c r="CL33701" s="300"/>
      <c r="CM33701" s="300"/>
      <c r="CN33701" s="300"/>
      <c r="CO33701" s="300"/>
      <c r="CP33701" s="300"/>
      <c r="CQ33701" s="300"/>
      <c r="CR33701" s="300"/>
      <c r="CS33701" s="300"/>
      <c r="CT33701" s="300"/>
      <c r="CU33701" s="300"/>
      <c r="CV33701" s="300"/>
      <c r="CW33701" s="300"/>
      <c r="CX33701" s="300"/>
      <c r="CY33701" s="300"/>
      <c r="CZ33701" s="300"/>
      <c r="DA33701" s="300"/>
      <c r="DB33701" s="300"/>
      <c r="DC33701" s="300"/>
      <c r="DD33701" s="300"/>
      <c r="DE33701" s="300"/>
      <c r="DF33701" s="300"/>
      <c r="DG33701" s="300"/>
      <c r="DH33701" s="300"/>
      <c r="DI33701" s="300"/>
      <c r="DJ33701" s="300"/>
      <c r="DK33701" s="300"/>
      <c r="DL33701" s="300"/>
      <c r="DM33701" s="300"/>
      <c r="DN33701" s="300"/>
      <c r="DO33701" s="300"/>
      <c r="DP33701" s="300"/>
      <c r="DQ33701" s="300"/>
      <c r="DR33701" s="300"/>
      <c r="DS33701" s="300"/>
      <c r="DT33701" s="300"/>
      <c r="DU33701" s="300"/>
      <c r="DV33701" s="300"/>
      <c r="DW33701" s="300"/>
      <c r="DX33701" s="300"/>
      <c r="DY33701" s="300"/>
      <c r="DZ33701" s="300"/>
      <c r="EA33701" s="300"/>
      <c r="EB33701" s="300"/>
      <c r="EC33701" s="300"/>
      <c r="ED33701" s="300"/>
      <c r="EE33701" s="300"/>
      <c r="EF33701" s="300"/>
      <c r="EG33701" s="300"/>
      <c r="EH33701" s="300"/>
      <c r="EI33701" s="300"/>
      <c r="EJ33701" s="300"/>
      <c r="EK33701" s="300"/>
      <c r="EL33701" s="300"/>
      <c r="EM33701" s="300"/>
      <c r="EN33701" s="300"/>
      <c r="EO33701" s="300"/>
      <c r="EP33701" s="300"/>
      <c r="EQ33701" s="300"/>
      <c r="ER33701" s="300"/>
      <c r="ES33701" s="300"/>
      <c r="ET33701" s="300"/>
      <c r="EU33701" s="300"/>
      <c r="EV33701" s="300"/>
      <c r="EW33701" s="300"/>
      <c r="EX33701" s="300"/>
      <c r="EY33701" s="300"/>
      <c r="EZ33701" s="300"/>
      <c r="FA33701" s="300"/>
      <c r="FB33701" s="300"/>
      <c r="FC33701" s="300"/>
      <c r="FD33701" s="300"/>
      <c r="FE33701" s="300"/>
      <c r="FF33701" s="300"/>
      <c r="FG33701" s="300"/>
      <c r="FH33701" s="300"/>
      <c r="FI33701" s="300"/>
      <c r="FJ33701" s="300"/>
      <c r="FK33701" s="300"/>
      <c r="FL33701" s="300"/>
      <c r="FM33701" s="300"/>
      <c r="FN33701" s="300"/>
      <c r="FO33701" s="300"/>
      <c r="FP33701" s="300"/>
      <c r="FQ33701" s="300"/>
      <c r="FR33701" s="300"/>
      <c r="FS33701" s="300"/>
      <c r="FT33701" s="300"/>
      <c r="FU33701" s="300"/>
      <c r="FV33701" s="300"/>
      <c r="FW33701" s="300"/>
      <c r="FX33701" s="300"/>
      <c r="FY33701" s="300"/>
      <c r="FZ33701" s="300"/>
      <c r="GA33701" s="300"/>
      <c r="GB33701" s="300"/>
      <c r="GC33701" s="300"/>
      <c r="GD33701" s="300"/>
      <c r="GE33701" s="300"/>
      <c r="GF33701" s="300"/>
      <c r="GG33701" s="300"/>
      <c r="GH33701" s="300"/>
      <c r="GI33701" s="300"/>
      <c r="GJ33701" s="300"/>
      <c r="GK33701" s="300"/>
    </row>
    <row r="33702" spans="4:193" x14ac:dyDescent="0.25">
      <c r="D33702" s="300"/>
      <c r="J33702" s="300"/>
      <c r="K33702" s="300"/>
      <c r="L33702" s="300"/>
      <c r="M33702" s="300"/>
      <c r="N33702" s="300"/>
      <c r="O33702" s="300"/>
      <c r="P33702" s="300"/>
      <c r="Q33702" s="300"/>
      <c r="R33702" s="300"/>
      <c r="S33702" s="300"/>
      <c r="T33702" s="300"/>
      <c r="U33702" s="300"/>
      <c r="V33702" s="300"/>
      <c r="W33702" s="300"/>
      <c r="X33702" s="300"/>
      <c r="Y33702" s="300"/>
      <c r="Z33702" s="300"/>
      <c r="AA33702" s="300"/>
      <c r="AB33702" s="300"/>
      <c r="AC33702" s="300"/>
      <c r="AD33702" s="300"/>
      <c r="AE33702" s="300"/>
      <c r="AF33702" s="300"/>
      <c r="AG33702" s="300"/>
      <c r="AH33702" s="300"/>
      <c r="AI33702" s="300"/>
      <c r="AJ33702" s="300"/>
      <c r="AK33702" s="300"/>
      <c r="AL33702" s="300"/>
      <c r="AM33702" s="300"/>
      <c r="AN33702" s="300"/>
      <c r="AO33702" s="300"/>
      <c r="AP33702" s="300"/>
      <c r="AQ33702" s="300"/>
      <c r="AR33702" s="300"/>
      <c r="AS33702" s="300"/>
      <c r="AT33702" s="300"/>
      <c r="AU33702" s="300"/>
      <c r="AV33702" s="300"/>
      <c r="AW33702" s="300"/>
      <c r="AX33702" s="300"/>
      <c r="AY33702" s="300"/>
      <c r="AZ33702" s="300"/>
      <c r="BA33702" s="300"/>
      <c r="BB33702" s="300"/>
      <c r="BC33702" s="300"/>
      <c r="BD33702" s="300"/>
      <c r="BE33702" s="300"/>
      <c r="BF33702" s="300"/>
      <c r="BG33702" s="300"/>
      <c r="BH33702" s="300"/>
      <c r="BI33702" s="300"/>
      <c r="BJ33702" s="300"/>
      <c r="BK33702" s="300"/>
      <c r="BL33702" s="300"/>
      <c r="BM33702" s="300"/>
      <c r="BN33702" s="300"/>
      <c r="BO33702" s="300"/>
      <c r="BP33702" s="300"/>
      <c r="BQ33702" s="300"/>
      <c r="BR33702" s="300"/>
      <c r="BS33702" s="300"/>
      <c r="BT33702" s="300"/>
      <c r="BU33702" s="300"/>
      <c r="BV33702" s="300"/>
      <c r="BW33702" s="300"/>
      <c r="BX33702" s="300"/>
      <c r="BY33702" s="300"/>
      <c r="BZ33702" s="300"/>
      <c r="CA33702" s="300"/>
      <c r="CB33702" s="300"/>
      <c r="CC33702" s="300"/>
      <c r="CD33702" s="300"/>
      <c r="CE33702" s="300"/>
      <c r="CF33702" s="300"/>
      <c r="CG33702" s="300"/>
      <c r="CH33702" s="300"/>
      <c r="CI33702" s="300"/>
      <c r="CJ33702" s="300"/>
      <c r="CK33702" s="300"/>
      <c r="CL33702" s="300"/>
      <c r="CM33702" s="300"/>
      <c r="CN33702" s="300"/>
      <c r="CO33702" s="300"/>
      <c r="CP33702" s="300"/>
      <c r="CQ33702" s="300"/>
      <c r="CR33702" s="300"/>
      <c r="CS33702" s="300"/>
      <c r="CT33702" s="300"/>
      <c r="CU33702" s="300"/>
      <c r="CV33702" s="300"/>
      <c r="CW33702" s="300"/>
      <c r="CX33702" s="300"/>
      <c r="CY33702" s="300"/>
      <c r="CZ33702" s="300"/>
      <c r="DA33702" s="300"/>
      <c r="DB33702" s="300"/>
      <c r="DC33702" s="300"/>
      <c r="DD33702" s="300"/>
      <c r="DE33702" s="300"/>
      <c r="DF33702" s="300"/>
      <c r="DG33702" s="300"/>
      <c r="DH33702" s="300"/>
      <c r="DI33702" s="300"/>
      <c r="DJ33702" s="300"/>
      <c r="DK33702" s="300"/>
      <c r="DL33702" s="300"/>
      <c r="DM33702" s="300"/>
      <c r="DN33702" s="300"/>
      <c r="DO33702" s="300"/>
      <c r="DP33702" s="300"/>
      <c r="DQ33702" s="300"/>
      <c r="DR33702" s="300"/>
      <c r="DS33702" s="300"/>
      <c r="DT33702" s="300"/>
      <c r="DU33702" s="300"/>
      <c r="DV33702" s="300"/>
      <c r="DW33702" s="300"/>
      <c r="DX33702" s="300"/>
      <c r="DY33702" s="300"/>
      <c r="DZ33702" s="300"/>
      <c r="EA33702" s="300"/>
      <c r="EB33702" s="300"/>
      <c r="EC33702" s="300"/>
      <c r="ED33702" s="300"/>
      <c r="EE33702" s="300"/>
      <c r="EF33702" s="300"/>
      <c r="EG33702" s="300"/>
      <c r="EH33702" s="300"/>
      <c r="EI33702" s="300"/>
      <c r="EJ33702" s="300"/>
      <c r="EK33702" s="300"/>
      <c r="EL33702" s="300"/>
      <c r="EM33702" s="300"/>
      <c r="EN33702" s="300"/>
      <c r="EO33702" s="300"/>
      <c r="EP33702" s="300"/>
      <c r="EQ33702" s="300"/>
      <c r="ER33702" s="300"/>
      <c r="ES33702" s="300"/>
      <c r="ET33702" s="300"/>
      <c r="EU33702" s="300"/>
      <c r="EV33702" s="300"/>
      <c r="EW33702" s="300"/>
      <c r="EX33702" s="300"/>
      <c r="EY33702" s="300"/>
      <c r="EZ33702" s="300"/>
      <c r="FA33702" s="300"/>
      <c r="FB33702" s="300"/>
      <c r="FC33702" s="300"/>
      <c r="FD33702" s="300"/>
      <c r="FE33702" s="300"/>
      <c r="FF33702" s="300"/>
      <c r="FG33702" s="300"/>
      <c r="FH33702" s="300"/>
      <c r="FI33702" s="300"/>
      <c r="FJ33702" s="300"/>
      <c r="FK33702" s="300"/>
      <c r="FL33702" s="300"/>
      <c r="FM33702" s="300"/>
      <c r="FN33702" s="300"/>
      <c r="FO33702" s="300"/>
      <c r="FP33702" s="300"/>
      <c r="FQ33702" s="300"/>
      <c r="FR33702" s="300"/>
      <c r="FS33702" s="300"/>
      <c r="FT33702" s="300"/>
      <c r="FU33702" s="300"/>
      <c r="FV33702" s="300"/>
      <c r="FW33702" s="300"/>
      <c r="FX33702" s="300"/>
      <c r="FY33702" s="300"/>
      <c r="FZ33702" s="300"/>
      <c r="GA33702" s="300"/>
      <c r="GB33702" s="300"/>
      <c r="GC33702" s="300"/>
      <c r="GD33702" s="300"/>
      <c r="GE33702" s="300"/>
      <c r="GF33702" s="300"/>
      <c r="GG33702" s="300"/>
      <c r="GH33702" s="300"/>
      <c r="GI33702" s="300"/>
      <c r="GJ33702" s="300"/>
      <c r="GK33702" s="300"/>
    </row>
    <row r="33703" spans="4:193" x14ac:dyDescent="0.25">
      <c r="D33703" s="300"/>
      <c r="J33703" s="300"/>
      <c r="K33703" s="300"/>
      <c r="L33703" s="300"/>
      <c r="M33703" s="300"/>
      <c r="N33703" s="300"/>
      <c r="O33703" s="300"/>
      <c r="P33703" s="300"/>
      <c r="Q33703" s="300"/>
      <c r="R33703" s="300"/>
      <c r="S33703" s="300"/>
      <c r="T33703" s="300"/>
      <c r="U33703" s="300"/>
      <c r="V33703" s="300"/>
      <c r="W33703" s="300"/>
      <c r="X33703" s="300"/>
      <c r="Y33703" s="300"/>
      <c r="Z33703" s="300"/>
      <c r="AA33703" s="300"/>
      <c r="AB33703" s="300"/>
      <c r="AC33703" s="300"/>
      <c r="AD33703" s="300"/>
      <c r="AE33703" s="300"/>
      <c r="AF33703" s="300"/>
      <c r="AG33703" s="300"/>
      <c r="AH33703" s="300"/>
      <c r="AI33703" s="300"/>
      <c r="AJ33703" s="300"/>
      <c r="AK33703" s="300"/>
      <c r="AL33703" s="300"/>
      <c r="AM33703" s="300"/>
      <c r="AN33703" s="300"/>
      <c r="AO33703" s="300"/>
      <c r="AP33703" s="300"/>
      <c r="AQ33703" s="300"/>
      <c r="AR33703" s="300"/>
      <c r="AS33703" s="300"/>
      <c r="AT33703" s="300"/>
      <c r="AU33703" s="300"/>
      <c r="AV33703" s="300"/>
      <c r="AW33703" s="300"/>
      <c r="AX33703" s="300"/>
      <c r="AY33703" s="300"/>
      <c r="AZ33703" s="300"/>
      <c r="BA33703" s="300"/>
      <c r="BB33703" s="300"/>
      <c r="BC33703" s="300"/>
      <c r="BD33703" s="300"/>
      <c r="BE33703" s="300"/>
      <c r="BF33703" s="300"/>
      <c r="BG33703" s="300"/>
      <c r="BH33703" s="300"/>
      <c r="BI33703" s="300"/>
      <c r="BJ33703" s="300"/>
      <c r="BK33703" s="300"/>
      <c r="BL33703" s="300"/>
      <c r="BM33703" s="300"/>
      <c r="BN33703" s="300"/>
      <c r="BO33703" s="300"/>
      <c r="BP33703" s="300"/>
      <c r="BQ33703" s="300"/>
      <c r="BR33703" s="300"/>
      <c r="BS33703" s="300"/>
      <c r="BT33703" s="300"/>
      <c r="BU33703" s="300"/>
      <c r="BV33703" s="300"/>
      <c r="BW33703" s="300"/>
      <c r="BX33703" s="300"/>
      <c r="BY33703" s="300"/>
      <c r="BZ33703" s="300"/>
      <c r="CA33703" s="300"/>
      <c r="CB33703" s="300"/>
      <c r="CC33703" s="300"/>
      <c r="CD33703" s="300"/>
      <c r="CE33703" s="300"/>
      <c r="CF33703" s="300"/>
      <c r="CG33703" s="300"/>
      <c r="CH33703" s="300"/>
      <c r="CI33703" s="300"/>
      <c r="CJ33703" s="300"/>
      <c r="CK33703" s="300"/>
      <c r="CL33703" s="300"/>
      <c r="CM33703" s="300"/>
      <c r="CN33703" s="300"/>
      <c r="CO33703" s="300"/>
      <c r="CP33703" s="300"/>
      <c r="CQ33703" s="300"/>
      <c r="CR33703" s="300"/>
      <c r="CS33703" s="300"/>
      <c r="CT33703" s="300"/>
      <c r="CU33703" s="300"/>
      <c r="CV33703" s="300"/>
      <c r="CW33703" s="300"/>
      <c r="CX33703" s="300"/>
      <c r="CY33703" s="300"/>
      <c r="CZ33703" s="300"/>
      <c r="DA33703" s="300"/>
      <c r="DB33703" s="300"/>
      <c r="DC33703" s="300"/>
      <c r="DD33703" s="300"/>
      <c r="DE33703" s="300"/>
      <c r="DF33703" s="300"/>
      <c r="DG33703" s="300"/>
      <c r="DH33703" s="300"/>
      <c r="DI33703" s="300"/>
      <c r="DJ33703" s="300"/>
      <c r="DK33703" s="300"/>
      <c r="DL33703" s="300"/>
      <c r="DM33703" s="300"/>
      <c r="DN33703" s="300"/>
      <c r="DO33703" s="300"/>
      <c r="DP33703" s="300"/>
      <c r="DQ33703" s="300"/>
      <c r="DR33703" s="300"/>
      <c r="DS33703" s="300"/>
      <c r="DT33703" s="300"/>
      <c r="DU33703" s="300"/>
      <c r="DV33703" s="300"/>
      <c r="DW33703" s="300"/>
      <c r="DX33703" s="300"/>
      <c r="DY33703" s="300"/>
      <c r="DZ33703" s="300"/>
      <c r="EA33703" s="300"/>
      <c r="EB33703" s="300"/>
      <c r="EC33703" s="300"/>
      <c r="ED33703" s="300"/>
      <c r="EE33703" s="300"/>
      <c r="EF33703" s="300"/>
      <c r="EG33703" s="300"/>
      <c r="EH33703" s="300"/>
      <c r="EI33703" s="300"/>
      <c r="EJ33703" s="300"/>
      <c r="EK33703" s="300"/>
      <c r="EL33703" s="300"/>
      <c r="EM33703" s="300"/>
      <c r="EN33703" s="300"/>
      <c r="EO33703" s="300"/>
      <c r="EP33703" s="300"/>
      <c r="EQ33703" s="300"/>
      <c r="ER33703" s="300"/>
      <c r="ES33703" s="300"/>
      <c r="ET33703" s="300"/>
      <c r="EU33703" s="300"/>
      <c r="EV33703" s="300"/>
      <c r="EW33703" s="300"/>
      <c r="EX33703" s="300"/>
      <c r="EY33703" s="300"/>
      <c r="EZ33703" s="300"/>
      <c r="FA33703" s="300"/>
      <c r="FB33703" s="300"/>
      <c r="FC33703" s="300"/>
      <c r="FD33703" s="300"/>
      <c r="FE33703" s="300"/>
      <c r="FF33703" s="300"/>
      <c r="FG33703" s="300"/>
      <c r="FH33703" s="300"/>
      <c r="FI33703" s="300"/>
      <c r="FJ33703" s="300"/>
      <c r="FK33703" s="300"/>
      <c r="FL33703" s="300"/>
      <c r="FM33703" s="300"/>
      <c r="FN33703" s="300"/>
      <c r="FO33703" s="300"/>
      <c r="FP33703" s="300"/>
      <c r="FQ33703" s="300"/>
      <c r="FR33703" s="300"/>
      <c r="FS33703" s="300"/>
      <c r="FT33703" s="300"/>
      <c r="FU33703" s="300"/>
      <c r="FV33703" s="300"/>
      <c r="FW33703" s="300"/>
      <c r="FX33703" s="300"/>
      <c r="FY33703" s="300"/>
      <c r="FZ33703" s="300"/>
      <c r="GA33703" s="300"/>
      <c r="GB33703" s="300"/>
      <c r="GC33703" s="300"/>
      <c r="GD33703" s="300"/>
      <c r="GE33703" s="300"/>
      <c r="GF33703" s="300"/>
      <c r="GG33703" s="300"/>
      <c r="GH33703" s="300"/>
      <c r="GI33703" s="300"/>
      <c r="GJ33703" s="300"/>
      <c r="GK33703" s="300"/>
    </row>
    <row r="33704" spans="4:193" x14ac:dyDescent="0.25">
      <c r="D33704" s="300"/>
      <c r="J33704" s="300"/>
      <c r="K33704" s="300"/>
      <c r="L33704" s="300"/>
      <c r="M33704" s="300"/>
      <c r="N33704" s="300"/>
      <c r="O33704" s="300"/>
      <c r="P33704" s="300"/>
      <c r="Q33704" s="300"/>
      <c r="R33704" s="300"/>
      <c r="S33704" s="300"/>
      <c r="T33704" s="300"/>
      <c r="U33704" s="300"/>
      <c r="V33704" s="300"/>
      <c r="W33704" s="300"/>
      <c r="X33704" s="300"/>
      <c r="Y33704" s="300"/>
      <c r="Z33704" s="300"/>
      <c r="AA33704" s="300"/>
      <c r="AB33704" s="300"/>
      <c r="AC33704" s="300"/>
      <c r="AD33704" s="300"/>
      <c r="AE33704" s="300"/>
      <c r="AF33704" s="300"/>
      <c r="AG33704" s="300"/>
      <c r="AH33704" s="300"/>
      <c r="AI33704" s="300"/>
      <c r="AJ33704" s="300"/>
      <c r="AK33704" s="300"/>
      <c r="AL33704" s="300"/>
      <c r="AM33704" s="300"/>
      <c r="AN33704" s="300"/>
      <c r="AO33704" s="300"/>
      <c r="AP33704" s="300"/>
      <c r="AQ33704" s="300"/>
      <c r="AR33704" s="300"/>
      <c r="AS33704" s="300"/>
      <c r="AT33704" s="300"/>
      <c r="AU33704" s="300"/>
      <c r="AV33704" s="300"/>
      <c r="AW33704" s="300"/>
      <c r="AX33704" s="300"/>
      <c r="AY33704" s="300"/>
      <c r="AZ33704" s="300"/>
      <c r="BA33704" s="300"/>
      <c r="BB33704" s="300"/>
      <c r="BC33704" s="300"/>
      <c r="BD33704" s="300"/>
      <c r="BE33704" s="300"/>
      <c r="BF33704" s="300"/>
      <c r="BG33704" s="300"/>
      <c r="BH33704" s="300"/>
      <c r="BI33704" s="300"/>
      <c r="BJ33704" s="300"/>
      <c r="BK33704" s="300"/>
      <c r="BL33704" s="300"/>
      <c r="BM33704" s="300"/>
      <c r="BN33704" s="300"/>
      <c r="BO33704" s="300"/>
      <c r="BP33704" s="300"/>
      <c r="BQ33704" s="300"/>
      <c r="BR33704" s="300"/>
      <c r="BS33704" s="300"/>
      <c r="BT33704" s="300"/>
      <c r="BU33704" s="300"/>
      <c r="BV33704" s="300"/>
      <c r="BW33704" s="300"/>
      <c r="BX33704" s="300"/>
      <c r="BY33704" s="300"/>
      <c r="BZ33704" s="300"/>
      <c r="CA33704" s="300"/>
      <c r="CB33704" s="300"/>
      <c r="CC33704" s="300"/>
      <c r="CD33704" s="300"/>
      <c r="CE33704" s="300"/>
      <c r="CF33704" s="300"/>
      <c r="CG33704" s="300"/>
      <c r="CH33704" s="300"/>
      <c r="CI33704" s="300"/>
      <c r="CJ33704" s="300"/>
      <c r="CK33704" s="300"/>
      <c r="CL33704" s="300"/>
      <c r="CM33704" s="300"/>
      <c r="CN33704" s="300"/>
      <c r="CO33704" s="300"/>
      <c r="CP33704" s="300"/>
      <c r="CQ33704" s="300"/>
      <c r="CR33704" s="300"/>
      <c r="CS33704" s="300"/>
      <c r="CT33704" s="300"/>
      <c r="CU33704" s="300"/>
      <c r="CV33704" s="300"/>
      <c r="CW33704" s="300"/>
      <c r="CX33704" s="300"/>
      <c r="CY33704" s="300"/>
      <c r="CZ33704" s="300"/>
      <c r="DA33704" s="300"/>
      <c r="DB33704" s="300"/>
      <c r="DC33704" s="300"/>
      <c r="DD33704" s="300"/>
      <c r="DE33704" s="300"/>
      <c r="DF33704" s="300"/>
      <c r="DG33704" s="300"/>
      <c r="DH33704" s="300"/>
      <c r="DI33704" s="300"/>
      <c r="DJ33704" s="300"/>
      <c r="DK33704" s="300"/>
      <c r="DL33704" s="300"/>
      <c r="DM33704" s="300"/>
      <c r="DN33704" s="300"/>
      <c r="DO33704" s="300"/>
      <c r="DP33704" s="300"/>
      <c r="DQ33704" s="300"/>
      <c r="DR33704" s="300"/>
      <c r="DS33704" s="300"/>
      <c r="DT33704" s="300"/>
      <c r="DU33704" s="300"/>
      <c r="DV33704" s="300"/>
      <c r="DW33704" s="300"/>
      <c r="DX33704" s="300"/>
      <c r="DY33704" s="300"/>
      <c r="DZ33704" s="300"/>
      <c r="EA33704" s="300"/>
      <c r="EB33704" s="300"/>
      <c r="EC33704" s="300"/>
      <c r="ED33704" s="300"/>
      <c r="EE33704" s="300"/>
      <c r="EF33704" s="300"/>
      <c r="EG33704" s="300"/>
      <c r="EH33704" s="300"/>
      <c r="EI33704" s="300"/>
      <c r="EJ33704" s="300"/>
      <c r="EK33704" s="300"/>
      <c r="EL33704" s="300"/>
      <c r="EM33704" s="300"/>
      <c r="EN33704" s="300"/>
      <c r="EO33704" s="300"/>
      <c r="EP33704" s="300"/>
      <c r="EQ33704" s="300"/>
      <c r="ER33704" s="300"/>
      <c r="ES33704" s="300"/>
      <c r="ET33704" s="300"/>
      <c r="EU33704" s="300"/>
      <c r="EV33704" s="300"/>
      <c r="EW33704" s="300"/>
      <c r="EX33704" s="300"/>
      <c r="EY33704" s="300"/>
      <c r="EZ33704" s="300"/>
      <c r="FA33704" s="300"/>
      <c r="FB33704" s="300"/>
      <c r="FC33704" s="300"/>
      <c r="FD33704" s="300"/>
      <c r="FE33704" s="300"/>
      <c r="FF33704" s="300"/>
      <c r="FG33704" s="300"/>
      <c r="FH33704" s="300"/>
      <c r="FI33704" s="300"/>
      <c r="FJ33704" s="300"/>
      <c r="FK33704" s="300"/>
      <c r="FL33704" s="300"/>
      <c r="FM33704" s="300"/>
      <c r="FN33704" s="300"/>
      <c r="FO33704" s="300"/>
      <c r="FP33704" s="300"/>
      <c r="FQ33704" s="300"/>
      <c r="FR33704" s="300"/>
      <c r="FS33704" s="300"/>
      <c r="FT33704" s="300"/>
      <c r="FU33704" s="300"/>
      <c r="FV33704" s="300"/>
      <c r="FW33704" s="300"/>
      <c r="FX33704" s="300"/>
      <c r="FY33704" s="300"/>
      <c r="FZ33704" s="300"/>
      <c r="GA33704" s="300"/>
      <c r="GB33704" s="300"/>
      <c r="GC33704" s="300"/>
      <c r="GD33704" s="300"/>
      <c r="GE33704" s="300"/>
      <c r="GF33704" s="300"/>
      <c r="GG33704" s="300"/>
      <c r="GH33704" s="300"/>
      <c r="GI33704" s="300"/>
      <c r="GJ33704" s="300"/>
      <c r="GK33704" s="300"/>
    </row>
    <row r="33705" spans="4:193" x14ac:dyDescent="0.25">
      <c r="D33705" s="300"/>
      <c r="J33705" s="300"/>
      <c r="K33705" s="300"/>
      <c r="L33705" s="300"/>
      <c r="M33705" s="300"/>
      <c r="N33705" s="300"/>
      <c r="O33705" s="300"/>
      <c r="P33705" s="300"/>
      <c r="Q33705" s="300"/>
      <c r="R33705" s="300"/>
      <c r="S33705" s="300"/>
      <c r="T33705" s="300"/>
      <c r="U33705" s="300"/>
      <c r="V33705" s="300"/>
      <c r="W33705" s="300"/>
      <c r="X33705" s="300"/>
      <c r="Y33705" s="300"/>
      <c r="Z33705" s="300"/>
      <c r="AA33705" s="300"/>
      <c r="AB33705" s="300"/>
      <c r="AC33705" s="300"/>
      <c r="AD33705" s="300"/>
      <c r="AE33705" s="300"/>
      <c r="AF33705" s="300"/>
      <c r="AG33705" s="300"/>
      <c r="AH33705" s="300"/>
      <c r="AI33705" s="300"/>
      <c r="AJ33705" s="300"/>
      <c r="AK33705" s="300"/>
      <c r="AL33705" s="300"/>
      <c r="AM33705" s="300"/>
      <c r="AN33705" s="300"/>
      <c r="AO33705" s="300"/>
      <c r="AP33705" s="300"/>
      <c r="AQ33705" s="300"/>
      <c r="AR33705" s="300"/>
      <c r="AS33705" s="300"/>
      <c r="AT33705" s="300"/>
      <c r="AU33705" s="300"/>
      <c r="AV33705" s="300"/>
      <c r="AW33705" s="300"/>
      <c r="AX33705" s="300"/>
      <c r="AY33705" s="300"/>
      <c r="AZ33705" s="300"/>
      <c r="BA33705" s="300"/>
      <c r="BB33705" s="300"/>
      <c r="BC33705" s="300"/>
      <c r="BD33705" s="300"/>
      <c r="BE33705" s="300"/>
      <c r="BF33705" s="300"/>
      <c r="BG33705" s="300"/>
      <c r="BH33705" s="300"/>
      <c r="BI33705" s="300"/>
      <c r="BJ33705" s="300"/>
      <c r="BK33705" s="300"/>
      <c r="BL33705" s="300"/>
      <c r="BM33705" s="300"/>
      <c r="BN33705" s="300"/>
      <c r="BO33705" s="300"/>
      <c r="BP33705" s="300"/>
      <c r="BQ33705" s="300"/>
      <c r="BR33705" s="300"/>
      <c r="BS33705" s="300"/>
      <c r="BT33705" s="300"/>
      <c r="BU33705" s="300"/>
      <c r="BV33705" s="300"/>
      <c r="BW33705" s="300"/>
      <c r="BX33705" s="300"/>
      <c r="BY33705" s="300"/>
      <c r="BZ33705" s="300"/>
      <c r="CA33705" s="300"/>
      <c r="CB33705" s="300"/>
      <c r="CC33705" s="300"/>
      <c r="CD33705" s="300"/>
      <c r="CE33705" s="300"/>
      <c r="CF33705" s="300"/>
      <c r="CG33705" s="300"/>
      <c r="CH33705" s="300"/>
      <c r="CI33705" s="300"/>
      <c r="CJ33705" s="300"/>
      <c r="CK33705" s="300"/>
      <c r="CL33705" s="300"/>
      <c r="CM33705" s="300"/>
      <c r="CN33705" s="300"/>
      <c r="CO33705" s="300"/>
      <c r="CP33705" s="300"/>
      <c r="CQ33705" s="300"/>
      <c r="CR33705" s="300"/>
      <c r="CS33705" s="300"/>
      <c r="CT33705" s="300"/>
      <c r="CU33705" s="300"/>
      <c r="CV33705" s="300"/>
      <c r="CW33705" s="300"/>
      <c r="CX33705" s="300"/>
      <c r="CY33705" s="300"/>
      <c r="CZ33705" s="300"/>
      <c r="DA33705" s="300"/>
      <c r="DB33705" s="300"/>
      <c r="DC33705" s="300"/>
      <c r="DD33705" s="300"/>
      <c r="DE33705" s="300"/>
      <c r="DF33705" s="300"/>
      <c r="DG33705" s="300"/>
      <c r="DH33705" s="300"/>
      <c r="DI33705" s="300"/>
      <c r="DJ33705" s="300"/>
      <c r="DK33705" s="300"/>
      <c r="DL33705" s="300"/>
      <c r="DM33705" s="300"/>
      <c r="DN33705" s="300"/>
      <c r="DO33705" s="300"/>
      <c r="DP33705" s="300"/>
      <c r="DQ33705" s="300"/>
      <c r="DR33705" s="300"/>
      <c r="DS33705" s="300"/>
      <c r="DT33705" s="300"/>
      <c r="DU33705" s="300"/>
      <c r="DV33705" s="300"/>
      <c r="DW33705" s="300"/>
      <c r="DX33705" s="300"/>
      <c r="DY33705" s="300"/>
      <c r="DZ33705" s="300"/>
      <c r="EA33705" s="300"/>
      <c r="EB33705" s="300"/>
      <c r="EC33705" s="300"/>
      <c r="ED33705" s="300"/>
      <c r="EE33705" s="300"/>
      <c r="EF33705" s="300"/>
      <c r="EG33705" s="300"/>
      <c r="EH33705" s="300"/>
      <c r="EI33705" s="300"/>
      <c r="EJ33705" s="300"/>
      <c r="EK33705" s="300"/>
      <c r="EL33705" s="300"/>
      <c r="EM33705" s="300"/>
      <c r="EN33705" s="300"/>
      <c r="EO33705" s="300"/>
      <c r="EP33705" s="300"/>
      <c r="EQ33705" s="300"/>
      <c r="ER33705" s="300"/>
      <c r="ES33705" s="300"/>
      <c r="ET33705" s="300"/>
      <c r="EU33705" s="300"/>
      <c r="EV33705" s="300"/>
      <c r="EW33705" s="300"/>
      <c r="EX33705" s="300"/>
      <c r="EY33705" s="300"/>
      <c r="EZ33705" s="300"/>
      <c r="FA33705" s="300"/>
      <c r="FB33705" s="300"/>
      <c r="FC33705" s="300"/>
      <c r="FD33705" s="300"/>
      <c r="FE33705" s="300"/>
      <c r="FF33705" s="300"/>
      <c r="FG33705" s="300"/>
      <c r="FH33705" s="300"/>
      <c r="FI33705" s="300"/>
      <c r="FJ33705" s="300"/>
      <c r="FK33705" s="300"/>
      <c r="FL33705" s="300"/>
      <c r="FM33705" s="300"/>
      <c r="FN33705" s="300"/>
      <c r="FO33705" s="300"/>
      <c r="FP33705" s="300"/>
      <c r="FQ33705" s="300"/>
      <c r="FR33705" s="300"/>
      <c r="FS33705" s="300"/>
      <c r="FT33705" s="300"/>
      <c r="FU33705" s="300"/>
      <c r="FV33705" s="300"/>
      <c r="FW33705" s="300"/>
      <c r="FX33705" s="300"/>
      <c r="FY33705" s="300"/>
      <c r="FZ33705" s="300"/>
      <c r="GA33705" s="300"/>
      <c r="GB33705" s="300"/>
      <c r="GC33705" s="300"/>
      <c r="GD33705" s="300"/>
      <c r="GE33705" s="300"/>
      <c r="GF33705" s="300"/>
      <c r="GG33705" s="300"/>
      <c r="GH33705" s="300"/>
      <c r="GI33705" s="300"/>
      <c r="GJ33705" s="300"/>
      <c r="GK33705" s="300"/>
    </row>
    <row r="33706" spans="4:193" x14ac:dyDescent="0.25">
      <c r="D33706" s="300"/>
      <c r="J33706" s="300"/>
      <c r="K33706" s="300"/>
      <c r="L33706" s="300"/>
      <c r="M33706" s="300"/>
      <c r="N33706" s="300"/>
      <c r="O33706" s="300"/>
      <c r="P33706" s="300"/>
      <c r="Q33706" s="300"/>
      <c r="R33706" s="300"/>
      <c r="S33706" s="300"/>
      <c r="T33706" s="300"/>
      <c r="U33706" s="300"/>
      <c r="V33706" s="300"/>
      <c r="W33706" s="300"/>
      <c r="X33706" s="300"/>
      <c r="Y33706" s="300"/>
      <c r="Z33706" s="300"/>
      <c r="AA33706" s="300"/>
      <c r="AB33706" s="300"/>
      <c r="AC33706" s="300"/>
      <c r="AD33706" s="300"/>
      <c r="AE33706" s="300"/>
      <c r="AF33706" s="300"/>
      <c r="AG33706" s="300"/>
      <c r="AH33706" s="300"/>
      <c r="AI33706" s="300"/>
      <c r="AJ33706" s="300"/>
      <c r="AK33706" s="300"/>
      <c r="AL33706" s="300"/>
      <c r="AM33706" s="300"/>
      <c r="AN33706" s="300"/>
      <c r="AO33706" s="300"/>
      <c r="AP33706" s="300"/>
      <c r="AQ33706" s="300"/>
      <c r="AR33706" s="300"/>
      <c r="AS33706" s="300"/>
      <c r="AT33706" s="300"/>
      <c r="AU33706" s="300"/>
      <c r="AV33706" s="300"/>
      <c r="AW33706" s="300"/>
      <c r="AX33706" s="300"/>
      <c r="AY33706" s="300"/>
      <c r="AZ33706" s="300"/>
      <c r="BA33706" s="300"/>
      <c r="BB33706" s="300"/>
      <c r="BC33706" s="300"/>
      <c r="BD33706" s="300"/>
      <c r="BE33706" s="300"/>
      <c r="BF33706" s="300"/>
      <c r="BG33706" s="300"/>
      <c r="BH33706" s="300"/>
      <c r="BI33706" s="300"/>
      <c r="BJ33706" s="300"/>
      <c r="BK33706" s="300"/>
      <c r="BL33706" s="300"/>
      <c r="BM33706" s="300"/>
      <c r="BN33706" s="300"/>
      <c r="BO33706" s="300"/>
      <c r="BP33706" s="300"/>
      <c r="BQ33706" s="300"/>
      <c r="BR33706" s="300"/>
      <c r="BS33706" s="300"/>
      <c r="BT33706" s="300"/>
      <c r="BU33706" s="300"/>
      <c r="BV33706" s="300"/>
      <c r="BW33706" s="300"/>
      <c r="BX33706" s="300"/>
      <c r="BY33706" s="300"/>
      <c r="BZ33706" s="300"/>
      <c r="CA33706" s="300"/>
      <c r="CB33706" s="300"/>
      <c r="CC33706" s="300"/>
      <c r="CD33706" s="300"/>
      <c r="CE33706" s="300"/>
      <c r="CF33706" s="300"/>
      <c r="CG33706" s="300"/>
      <c r="CH33706" s="300"/>
      <c r="CI33706" s="300"/>
      <c r="CJ33706" s="300"/>
      <c r="CK33706" s="300"/>
      <c r="CL33706" s="300"/>
      <c r="CM33706" s="300"/>
      <c r="CN33706" s="300"/>
      <c r="CO33706" s="300"/>
      <c r="CP33706" s="300"/>
      <c r="CQ33706" s="300"/>
      <c r="CR33706" s="300"/>
      <c r="CS33706" s="300"/>
      <c r="CT33706" s="300"/>
      <c r="CU33706" s="300"/>
      <c r="CV33706" s="300"/>
      <c r="CW33706" s="300"/>
      <c r="CX33706" s="300"/>
      <c r="CY33706" s="300"/>
      <c r="CZ33706" s="300"/>
      <c r="DA33706" s="300"/>
      <c r="DB33706" s="300"/>
      <c r="DC33706" s="300"/>
      <c r="DD33706" s="300"/>
      <c r="DE33706" s="300"/>
      <c r="DF33706" s="300"/>
      <c r="DG33706" s="300"/>
      <c r="DH33706" s="300"/>
      <c r="DI33706" s="300"/>
      <c r="DJ33706" s="300"/>
      <c r="DK33706" s="300"/>
      <c r="DL33706" s="300"/>
      <c r="DM33706" s="300"/>
      <c r="DN33706" s="300"/>
      <c r="DO33706" s="300"/>
      <c r="DP33706" s="300"/>
      <c r="DQ33706" s="300"/>
      <c r="DR33706" s="300"/>
      <c r="DS33706" s="300"/>
      <c r="DT33706" s="300"/>
      <c r="DU33706" s="300"/>
      <c r="DV33706" s="300"/>
      <c r="DW33706" s="300"/>
      <c r="DX33706" s="300"/>
      <c r="DY33706" s="300"/>
      <c r="DZ33706" s="300"/>
      <c r="EA33706" s="300"/>
      <c r="EB33706" s="300"/>
      <c r="EC33706" s="300"/>
      <c r="ED33706" s="300"/>
      <c r="EE33706" s="300"/>
      <c r="EF33706" s="300"/>
      <c r="EG33706" s="300"/>
      <c r="EH33706" s="300"/>
      <c r="EI33706" s="300"/>
      <c r="EJ33706" s="300"/>
      <c r="EK33706" s="300"/>
      <c r="EL33706" s="300"/>
      <c r="EM33706" s="300"/>
      <c r="EN33706" s="300"/>
      <c r="EO33706" s="300"/>
      <c r="EP33706" s="300"/>
      <c r="EQ33706" s="300"/>
      <c r="ER33706" s="300"/>
      <c r="ES33706" s="300"/>
      <c r="ET33706" s="300"/>
      <c r="EU33706" s="300"/>
      <c r="EV33706" s="300"/>
      <c r="EW33706" s="300"/>
      <c r="EX33706" s="300"/>
      <c r="EY33706" s="300"/>
      <c r="EZ33706" s="300"/>
      <c r="FA33706" s="300"/>
      <c r="FB33706" s="300"/>
      <c r="FC33706" s="300"/>
      <c r="FD33706" s="300"/>
      <c r="FE33706" s="300"/>
      <c r="FF33706" s="300"/>
      <c r="FG33706" s="300"/>
      <c r="FH33706" s="300"/>
      <c r="FI33706" s="300"/>
      <c r="FJ33706" s="300"/>
      <c r="FK33706" s="300"/>
      <c r="FL33706" s="300"/>
      <c r="FM33706" s="300"/>
      <c r="FN33706" s="300"/>
      <c r="FO33706" s="300"/>
      <c r="FP33706" s="300"/>
      <c r="FQ33706" s="300"/>
      <c r="FR33706" s="300"/>
      <c r="FS33706" s="300"/>
      <c r="FT33706" s="300"/>
      <c r="FU33706" s="300"/>
      <c r="FV33706" s="300"/>
      <c r="FW33706" s="300"/>
      <c r="FX33706" s="300"/>
      <c r="FY33706" s="300"/>
      <c r="FZ33706" s="300"/>
      <c r="GA33706" s="300"/>
      <c r="GB33706" s="300"/>
      <c r="GC33706" s="300"/>
      <c r="GD33706" s="300"/>
      <c r="GE33706" s="300"/>
      <c r="GF33706" s="300"/>
      <c r="GG33706" s="300"/>
      <c r="GH33706" s="300"/>
      <c r="GI33706" s="300"/>
      <c r="GJ33706" s="300"/>
      <c r="GK33706" s="300"/>
    </row>
    <row r="33707" spans="4:193" x14ac:dyDescent="0.25">
      <c r="D33707" s="300"/>
      <c r="J33707" s="300"/>
      <c r="K33707" s="300"/>
      <c r="L33707" s="300"/>
      <c r="M33707" s="300"/>
      <c r="N33707" s="300"/>
      <c r="O33707" s="300"/>
      <c r="P33707" s="300"/>
      <c r="Q33707" s="300"/>
      <c r="R33707" s="300"/>
      <c r="S33707" s="300"/>
      <c r="T33707" s="300"/>
      <c r="U33707" s="300"/>
      <c r="V33707" s="300"/>
      <c r="W33707" s="300"/>
      <c r="X33707" s="300"/>
      <c r="Y33707" s="300"/>
      <c r="Z33707" s="300"/>
      <c r="AA33707" s="300"/>
      <c r="AB33707" s="300"/>
      <c r="AC33707" s="300"/>
      <c r="AD33707" s="300"/>
      <c r="AE33707" s="300"/>
      <c r="AF33707" s="300"/>
      <c r="AG33707" s="300"/>
      <c r="AH33707" s="300"/>
      <c r="AI33707" s="300"/>
      <c r="AJ33707" s="300"/>
      <c r="AK33707" s="300"/>
      <c r="AL33707" s="300"/>
      <c r="AM33707" s="300"/>
      <c r="AN33707" s="300"/>
      <c r="AO33707" s="300"/>
      <c r="AP33707" s="300"/>
      <c r="AQ33707" s="300"/>
      <c r="AR33707" s="300"/>
      <c r="AS33707" s="300"/>
      <c r="AT33707" s="300"/>
      <c r="AU33707" s="300"/>
      <c r="AV33707" s="300"/>
      <c r="AW33707" s="300"/>
      <c r="AX33707" s="300"/>
      <c r="AY33707" s="300"/>
      <c r="AZ33707" s="300"/>
      <c r="BA33707" s="300"/>
      <c r="BB33707" s="300"/>
      <c r="BC33707" s="300"/>
      <c r="BD33707" s="300"/>
      <c r="BE33707" s="300"/>
      <c r="BF33707" s="300"/>
      <c r="BG33707" s="300"/>
      <c r="BH33707" s="300"/>
      <c r="BI33707" s="300"/>
      <c r="BJ33707" s="300"/>
      <c r="BK33707" s="300"/>
      <c r="BL33707" s="300"/>
      <c r="BM33707" s="300"/>
      <c r="BN33707" s="300"/>
      <c r="BO33707" s="300"/>
      <c r="BP33707" s="300"/>
      <c r="BQ33707" s="300"/>
      <c r="BR33707" s="300"/>
      <c r="BS33707" s="300"/>
      <c r="BT33707" s="300"/>
      <c r="BU33707" s="300"/>
      <c r="BV33707" s="300"/>
      <c r="BW33707" s="300"/>
      <c r="BX33707" s="300"/>
      <c r="BY33707" s="300"/>
      <c r="BZ33707" s="300"/>
      <c r="CA33707" s="300"/>
      <c r="CB33707" s="300"/>
      <c r="CC33707" s="300"/>
      <c r="CD33707" s="300"/>
      <c r="CE33707" s="300"/>
      <c r="CF33707" s="300"/>
      <c r="CG33707" s="300"/>
      <c r="CH33707" s="300"/>
      <c r="CI33707" s="300"/>
      <c r="CJ33707" s="300"/>
      <c r="CK33707" s="300"/>
      <c r="CL33707" s="300"/>
      <c r="CM33707" s="300"/>
      <c r="CN33707" s="300"/>
      <c r="CO33707" s="300"/>
      <c r="CP33707" s="300"/>
      <c r="CQ33707" s="300"/>
      <c r="CR33707" s="300"/>
      <c r="CS33707" s="300"/>
      <c r="CT33707" s="300"/>
      <c r="CU33707" s="300"/>
      <c r="CV33707" s="300"/>
      <c r="CW33707" s="300"/>
      <c r="CX33707" s="300"/>
      <c r="CY33707" s="300"/>
      <c r="CZ33707" s="300"/>
      <c r="DA33707" s="300"/>
      <c r="DB33707" s="300"/>
      <c r="DC33707" s="300"/>
      <c r="DD33707" s="300"/>
      <c r="DE33707" s="300"/>
      <c r="DF33707" s="300"/>
      <c r="DG33707" s="300"/>
      <c r="DH33707" s="300"/>
      <c r="DI33707" s="300"/>
      <c r="DJ33707" s="300"/>
      <c r="DK33707" s="300"/>
      <c r="DL33707" s="300"/>
      <c r="DM33707" s="300"/>
      <c r="DN33707" s="300"/>
      <c r="DO33707" s="300"/>
      <c r="DP33707" s="300"/>
      <c r="DQ33707" s="300"/>
      <c r="DR33707" s="300"/>
      <c r="DS33707" s="300"/>
      <c r="DT33707" s="300"/>
      <c r="DU33707" s="300"/>
      <c r="DV33707" s="300"/>
      <c r="DW33707" s="300"/>
      <c r="DX33707" s="300"/>
      <c r="DY33707" s="300"/>
      <c r="DZ33707" s="300"/>
      <c r="EA33707" s="300"/>
      <c r="EB33707" s="300"/>
      <c r="EC33707" s="300"/>
      <c r="ED33707" s="300"/>
      <c r="EE33707" s="300"/>
      <c r="EF33707" s="300"/>
      <c r="EG33707" s="300"/>
      <c r="EH33707" s="300"/>
      <c r="EI33707" s="300"/>
      <c r="EJ33707" s="300"/>
      <c r="EK33707" s="300"/>
      <c r="EL33707" s="300"/>
      <c r="EM33707" s="300"/>
      <c r="EN33707" s="300"/>
      <c r="EO33707" s="300"/>
      <c r="EP33707" s="300"/>
      <c r="EQ33707" s="300"/>
      <c r="ER33707" s="300"/>
      <c r="ES33707" s="300"/>
      <c r="ET33707" s="300"/>
      <c r="EU33707" s="300"/>
      <c r="EV33707" s="300"/>
      <c r="EW33707" s="300"/>
      <c r="EX33707" s="300"/>
      <c r="EY33707" s="300"/>
      <c r="EZ33707" s="300"/>
      <c r="FA33707" s="300"/>
      <c r="FB33707" s="300"/>
      <c r="FC33707" s="300"/>
      <c r="FD33707" s="300"/>
      <c r="FE33707" s="300"/>
      <c r="FF33707" s="300"/>
      <c r="FG33707" s="300"/>
      <c r="FH33707" s="300"/>
      <c r="FI33707" s="300"/>
      <c r="FJ33707" s="300"/>
      <c r="FK33707" s="300"/>
      <c r="FL33707" s="300"/>
      <c r="FM33707" s="300"/>
      <c r="FN33707" s="300"/>
      <c r="FO33707" s="300"/>
      <c r="FP33707" s="300"/>
      <c r="FQ33707" s="300"/>
      <c r="FR33707" s="300"/>
      <c r="FS33707" s="300"/>
      <c r="FT33707" s="300"/>
      <c r="FU33707" s="300"/>
      <c r="FV33707" s="300"/>
      <c r="FW33707" s="300"/>
      <c r="FX33707" s="300"/>
      <c r="FY33707" s="300"/>
      <c r="FZ33707" s="300"/>
      <c r="GA33707" s="300"/>
      <c r="GB33707" s="300"/>
      <c r="GC33707" s="300"/>
      <c r="GD33707" s="300"/>
      <c r="GE33707" s="300"/>
      <c r="GF33707" s="300"/>
      <c r="GG33707" s="300"/>
      <c r="GH33707" s="300"/>
      <c r="GI33707" s="300"/>
      <c r="GJ33707" s="300"/>
      <c r="GK33707" s="300"/>
    </row>
    <row r="33708" spans="4:193" x14ac:dyDescent="0.25">
      <c r="D33708" s="300"/>
      <c r="J33708" s="300"/>
      <c r="K33708" s="300"/>
      <c r="L33708" s="300"/>
      <c r="M33708" s="300"/>
      <c r="N33708" s="300"/>
      <c r="O33708" s="300"/>
      <c r="P33708" s="300"/>
      <c r="Q33708" s="300"/>
      <c r="R33708" s="300"/>
      <c r="S33708" s="300"/>
      <c r="T33708" s="300"/>
      <c r="U33708" s="300"/>
      <c r="V33708" s="300"/>
      <c r="W33708" s="300"/>
      <c r="X33708" s="300"/>
      <c r="Y33708" s="300"/>
      <c r="Z33708" s="300"/>
      <c r="AA33708" s="300"/>
      <c r="AB33708" s="300"/>
      <c r="AC33708" s="300"/>
      <c r="AD33708" s="300"/>
      <c r="AE33708" s="300"/>
      <c r="AF33708" s="300"/>
      <c r="AG33708" s="300"/>
      <c r="AH33708" s="300"/>
      <c r="AI33708" s="300"/>
      <c r="AJ33708" s="300"/>
      <c r="AK33708" s="300"/>
      <c r="AL33708" s="300"/>
      <c r="AM33708" s="300"/>
      <c r="AN33708" s="300"/>
      <c r="AO33708" s="300"/>
      <c r="AP33708" s="300"/>
      <c r="AQ33708" s="300"/>
      <c r="AR33708" s="300"/>
      <c r="AS33708" s="300"/>
      <c r="AT33708" s="300"/>
      <c r="AU33708" s="300"/>
      <c r="AV33708" s="300"/>
      <c r="AW33708" s="300"/>
      <c r="AX33708" s="300"/>
      <c r="AY33708" s="300"/>
      <c r="AZ33708" s="300"/>
      <c r="BA33708" s="300"/>
      <c r="BB33708" s="300"/>
      <c r="BC33708" s="300"/>
      <c r="BD33708" s="300"/>
      <c r="BE33708" s="300"/>
      <c r="BF33708" s="300"/>
      <c r="BG33708" s="300"/>
      <c r="BH33708" s="300"/>
      <c r="BI33708" s="300"/>
      <c r="BJ33708" s="300"/>
      <c r="BK33708" s="300"/>
      <c r="BL33708" s="300"/>
      <c r="BM33708" s="300"/>
      <c r="BN33708" s="300"/>
      <c r="BO33708" s="300"/>
      <c r="BP33708" s="300"/>
      <c r="BQ33708" s="300"/>
      <c r="BR33708" s="300"/>
      <c r="BS33708" s="300"/>
      <c r="BT33708" s="300"/>
      <c r="BU33708" s="300"/>
      <c r="BV33708" s="300"/>
      <c r="BW33708" s="300"/>
      <c r="BX33708" s="300"/>
      <c r="BY33708" s="300"/>
      <c r="BZ33708" s="300"/>
      <c r="CA33708" s="300"/>
      <c r="CB33708" s="300"/>
      <c r="CC33708" s="300"/>
      <c r="CD33708" s="300"/>
      <c r="CE33708" s="300"/>
      <c r="CF33708" s="300"/>
      <c r="CG33708" s="300"/>
      <c r="CH33708" s="300"/>
      <c r="CI33708" s="300"/>
      <c r="CJ33708" s="300"/>
      <c r="CK33708" s="300"/>
      <c r="CL33708" s="300"/>
      <c r="CM33708" s="300"/>
      <c r="CN33708" s="300"/>
      <c r="CO33708" s="300"/>
      <c r="CP33708" s="300"/>
      <c r="CQ33708" s="300"/>
      <c r="CR33708" s="300"/>
      <c r="CS33708" s="300"/>
      <c r="CT33708" s="300"/>
      <c r="CU33708" s="300"/>
      <c r="CV33708" s="300"/>
      <c r="CW33708" s="300"/>
      <c r="CX33708" s="300"/>
      <c r="CY33708" s="300"/>
      <c r="CZ33708" s="300"/>
      <c r="DA33708" s="300"/>
      <c r="DB33708" s="300"/>
      <c r="DC33708" s="300"/>
      <c r="DD33708" s="300"/>
      <c r="DE33708" s="300"/>
      <c r="DF33708" s="300"/>
      <c r="DG33708" s="300"/>
      <c r="DH33708" s="300"/>
      <c r="DI33708" s="300"/>
      <c r="DJ33708" s="300"/>
      <c r="DK33708" s="300"/>
      <c r="DL33708" s="300"/>
      <c r="DM33708" s="300"/>
      <c r="DN33708" s="300"/>
      <c r="DO33708" s="300"/>
      <c r="DP33708" s="300"/>
      <c r="DQ33708" s="300"/>
      <c r="DR33708" s="300"/>
      <c r="DS33708" s="300"/>
      <c r="DT33708" s="300"/>
      <c r="DU33708" s="300"/>
      <c r="DV33708" s="300"/>
      <c r="DW33708" s="300"/>
      <c r="DX33708" s="300"/>
      <c r="DY33708" s="300"/>
      <c r="DZ33708" s="300"/>
      <c r="EA33708" s="300"/>
      <c r="EB33708" s="300"/>
      <c r="EC33708" s="300"/>
      <c r="ED33708" s="300"/>
      <c r="EE33708" s="300"/>
      <c r="EF33708" s="300"/>
      <c r="EG33708" s="300"/>
      <c r="EH33708" s="300"/>
      <c r="EI33708" s="300"/>
      <c r="EJ33708" s="300"/>
      <c r="EK33708" s="300"/>
      <c r="EL33708" s="300"/>
      <c r="EM33708" s="300"/>
      <c r="EN33708" s="300"/>
      <c r="EO33708" s="300"/>
      <c r="EP33708" s="300"/>
      <c r="EQ33708" s="300"/>
      <c r="ER33708" s="300"/>
      <c r="ES33708" s="300"/>
      <c r="ET33708" s="300"/>
      <c r="EU33708" s="300"/>
      <c r="EV33708" s="300"/>
      <c r="EW33708" s="300"/>
      <c r="EX33708" s="300"/>
      <c r="EY33708" s="300"/>
      <c r="EZ33708" s="300"/>
      <c r="FA33708" s="300"/>
      <c r="FB33708" s="300"/>
      <c r="FC33708" s="300"/>
      <c r="FD33708" s="300"/>
      <c r="FE33708" s="300"/>
      <c r="FF33708" s="300"/>
      <c r="FG33708" s="300"/>
      <c r="FH33708" s="300"/>
      <c r="FI33708" s="300"/>
      <c r="FJ33708" s="300"/>
      <c r="FK33708" s="300"/>
      <c r="FL33708" s="300"/>
      <c r="FM33708" s="300"/>
      <c r="FN33708" s="300"/>
      <c r="FO33708" s="300"/>
      <c r="FP33708" s="300"/>
      <c r="FQ33708" s="300"/>
      <c r="FR33708" s="300"/>
      <c r="FS33708" s="300"/>
      <c r="FT33708" s="300"/>
      <c r="FU33708" s="300"/>
      <c r="FV33708" s="300"/>
      <c r="FW33708" s="300"/>
      <c r="FX33708" s="300"/>
      <c r="FY33708" s="300"/>
      <c r="FZ33708" s="300"/>
      <c r="GA33708" s="300"/>
      <c r="GB33708" s="300"/>
      <c r="GC33708" s="300"/>
      <c r="GD33708" s="300"/>
      <c r="GE33708" s="300"/>
      <c r="GF33708" s="300"/>
      <c r="GG33708" s="300"/>
      <c r="GH33708" s="300"/>
      <c r="GI33708" s="300"/>
      <c r="GJ33708" s="300"/>
      <c r="GK33708" s="300"/>
    </row>
    <row r="33709" spans="4:193" x14ac:dyDescent="0.25">
      <c r="D33709" s="300"/>
      <c r="J33709" s="300"/>
      <c r="K33709" s="300"/>
      <c r="L33709" s="300"/>
      <c r="M33709" s="300"/>
      <c r="N33709" s="300"/>
      <c r="O33709" s="300"/>
      <c r="P33709" s="300"/>
      <c r="Q33709" s="300"/>
      <c r="R33709" s="300"/>
      <c r="S33709" s="300"/>
      <c r="T33709" s="300"/>
      <c r="U33709" s="300"/>
      <c r="V33709" s="300"/>
      <c r="W33709" s="300"/>
      <c r="X33709" s="300"/>
      <c r="Y33709" s="300"/>
      <c r="Z33709" s="300"/>
      <c r="AA33709" s="300"/>
      <c r="AB33709" s="300"/>
      <c r="AC33709" s="300"/>
      <c r="AD33709" s="300"/>
      <c r="AE33709" s="300"/>
      <c r="AF33709" s="300"/>
      <c r="AG33709" s="300"/>
      <c r="AH33709" s="300"/>
      <c r="AI33709" s="300"/>
      <c r="AJ33709" s="300"/>
      <c r="AK33709" s="300"/>
      <c r="AL33709" s="300"/>
      <c r="AM33709" s="300"/>
      <c r="AN33709" s="300"/>
      <c r="AO33709" s="300"/>
      <c r="AP33709" s="300"/>
      <c r="AQ33709" s="300"/>
      <c r="AR33709" s="300"/>
      <c r="AS33709" s="300"/>
      <c r="AT33709" s="300"/>
      <c r="AU33709" s="300"/>
      <c r="AV33709" s="300"/>
      <c r="AW33709" s="300"/>
      <c r="AX33709" s="300"/>
      <c r="AY33709" s="300"/>
      <c r="AZ33709" s="300"/>
      <c r="BA33709" s="300"/>
      <c r="BB33709" s="300"/>
      <c r="BC33709" s="300"/>
      <c r="BD33709" s="300"/>
      <c r="BE33709" s="300"/>
      <c r="BF33709" s="300"/>
      <c r="BG33709" s="300"/>
      <c r="BH33709" s="300"/>
      <c r="BI33709" s="300"/>
      <c r="BJ33709" s="300"/>
      <c r="BK33709" s="300"/>
      <c r="BL33709" s="300"/>
      <c r="BM33709" s="300"/>
      <c r="BN33709" s="300"/>
      <c r="BO33709" s="300"/>
      <c r="BP33709" s="300"/>
      <c r="BQ33709" s="300"/>
      <c r="BR33709" s="300"/>
      <c r="BS33709" s="300"/>
      <c r="BT33709" s="300"/>
      <c r="BU33709" s="300"/>
      <c r="BV33709" s="300"/>
      <c r="BW33709" s="300"/>
      <c r="BX33709" s="300"/>
      <c r="BY33709" s="300"/>
      <c r="BZ33709" s="300"/>
      <c r="CA33709" s="300"/>
      <c r="CB33709" s="300"/>
      <c r="CC33709" s="300"/>
      <c r="CD33709" s="300"/>
      <c r="CE33709" s="300"/>
      <c r="CF33709" s="300"/>
      <c r="CG33709" s="300"/>
      <c r="CH33709" s="300"/>
      <c r="CI33709" s="300"/>
      <c r="CJ33709" s="300"/>
      <c r="CK33709" s="300"/>
      <c r="CL33709" s="300"/>
      <c r="CM33709" s="300"/>
      <c r="CN33709" s="300"/>
      <c r="CO33709" s="300"/>
      <c r="CP33709" s="300"/>
      <c r="CQ33709" s="300"/>
      <c r="CR33709" s="300"/>
      <c r="CS33709" s="300"/>
      <c r="CT33709" s="300"/>
      <c r="CU33709" s="300"/>
      <c r="CV33709" s="300"/>
      <c r="CW33709" s="300"/>
      <c r="CX33709" s="300"/>
      <c r="CY33709" s="300"/>
      <c r="CZ33709" s="300"/>
      <c r="DA33709" s="300"/>
      <c r="DB33709" s="300"/>
      <c r="DC33709" s="300"/>
      <c r="DD33709" s="300"/>
      <c r="DE33709" s="300"/>
      <c r="DF33709" s="300"/>
      <c r="DG33709" s="300"/>
      <c r="DH33709" s="300"/>
      <c r="DI33709" s="300"/>
      <c r="DJ33709" s="300"/>
      <c r="DK33709" s="300"/>
      <c r="DL33709" s="300"/>
      <c r="DM33709" s="300"/>
      <c r="DN33709" s="300"/>
      <c r="DO33709" s="300"/>
      <c r="DP33709" s="300"/>
      <c r="DQ33709" s="300"/>
      <c r="DR33709" s="300"/>
      <c r="DS33709" s="300"/>
      <c r="DT33709" s="300"/>
      <c r="DU33709" s="300"/>
      <c r="DV33709" s="300"/>
      <c r="DW33709" s="300"/>
      <c r="DX33709" s="300"/>
      <c r="DY33709" s="300"/>
      <c r="DZ33709" s="300"/>
      <c r="EA33709" s="300"/>
      <c r="EB33709" s="300"/>
      <c r="EC33709" s="300"/>
      <c r="ED33709" s="300"/>
      <c r="EE33709" s="300"/>
      <c r="EF33709" s="300"/>
      <c r="EG33709" s="300"/>
      <c r="EH33709" s="300"/>
      <c r="EI33709" s="300"/>
      <c r="EJ33709" s="300"/>
      <c r="EK33709" s="300"/>
      <c r="EL33709" s="300"/>
      <c r="EM33709" s="300"/>
      <c r="EN33709" s="300"/>
      <c r="EO33709" s="300"/>
      <c r="EP33709" s="300"/>
      <c r="EQ33709" s="300"/>
      <c r="ER33709" s="300"/>
      <c r="ES33709" s="300"/>
      <c r="ET33709" s="300"/>
      <c r="EU33709" s="300"/>
      <c r="EV33709" s="300"/>
      <c r="EW33709" s="300"/>
      <c r="EX33709" s="300"/>
      <c r="EY33709" s="300"/>
      <c r="EZ33709" s="300"/>
      <c r="FA33709" s="300"/>
      <c r="FB33709" s="300"/>
      <c r="FC33709" s="300"/>
      <c r="FD33709" s="300"/>
      <c r="FE33709" s="300"/>
      <c r="FF33709" s="300"/>
      <c r="FG33709" s="300"/>
      <c r="FH33709" s="300"/>
      <c r="FI33709" s="300"/>
      <c r="FJ33709" s="300"/>
      <c r="FK33709" s="300"/>
      <c r="FL33709" s="300"/>
      <c r="FM33709" s="300"/>
      <c r="FN33709" s="300"/>
      <c r="FO33709" s="300"/>
      <c r="FP33709" s="300"/>
      <c r="FQ33709" s="300"/>
      <c r="FR33709" s="300"/>
      <c r="FS33709" s="300"/>
      <c r="FT33709" s="300"/>
      <c r="FU33709" s="300"/>
      <c r="FV33709" s="300"/>
      <c r="FW33709" s="300"/>
      <c r="FX33709" s="300"/>
      <c r="FY33709" s="300"/>
      <c r="FZ33709" s="300"/>
      <c r="GA33709" s="300"/>
      <c r="GB33709" s="300"/>
      <c r="GC33709" s="300"/>
      <c r="GD33709" s="300"/>
      <c r="GE33709" s="300"/>
      <c r="GF33709" s="300"/>
      <c r="GG33709" s="300"/>
      <c r="GH33709" s="300"/>
      <c r="GI33709" s="300"/>
      <c r="GJ33709" s="300"/>
      <c r="GK33709" s="300"/>
    </row>
    <row r="33710" spans="4:193" x14ac:dyDescent="0.25">
      <c r="D33710" s="300"/>
      <c r="J33710" s="300"/>
      <c r="K33710" s="300"/>
      <c r="L33710" s="300"/>
      <c r="M33710" s="300"/>
      <c r="N33710" s="300"/>
      <c r="O33710" s="300"/>
      <c r="P33710" s="300"/>
      <c r="Q33710" s="300"/>
      <c r="R33710" s="300"/>
      <c r="S33710" s="300"/>
      <c r="T33710" s="300"/>
      <c r="U33710" s="300"/>
      <c r="V33710" s="300"/>
      <c r="W33710" s="300"/>
      <c r="X33710" s="300"/>
      <c r="Y33710" s="300"/>
      <c r="Z33710" s="300"/>
      <c r="AA33710" s="300"/>
      <c r="AB33710" s="300"/>
      <c r="AC33710" s="300"/>
      <c r="AD33710" s="300"/>
      <c r="AE33710" s="300"/>
      <c r="AF33710" s="300"/>
      <c r="AG33710" s="300"/>
      <c r="AH33710" s="300"/>
      <c r="AI33710" s="300"/>
      <c r="AJ33710" s="300"/>
      <c r="AK33710" s="300"/>
      <c r="AL33710" s="300"/>
      <c r="AM33710" s="300"/>
      <c r="AN33710" s="300"/>
      <c r="AO33710" s="300"/>
      <c r="AP33710" s="300"/>
      <c r="AQ33710" s="300"/>
      <c r="AR33710" s="300"/>
      <c r="AS33710" s="300"/>
      <c r="AT33710" s="300"/>
      <c r="AU33710" s="300"/>
      <c r="AV33710" s="300"/>
      <c r="AW33710" s="300"/>
      <c r="AX33710" s="300"/>
      <c r="AY33710" s="300"/>
      <c r="AZ33710" s="300"/>
      <c r="BA33710" s="300"/>
      <c r="BB33710" s="300"/>
      <c r="BC33710" s="300"/>
      <c r="BD33710" s="300"/>
      <c r="BE33710" s="300"/>
      <c r="BF33710" s="300"/>
      <c r="BG33710" s="300"/>
      <c r="BH33710" s="300"/>
      <c r="BI33710" s="300"/>
      <c r="BJ33710" s="300"/>
      <c r="BK33710" s="300"/>
      <c r="BL33710" s="300"/>
      <c r="BM33710" s="300"/>
      <c r="BN33710" s="300"/>
      <c r="BO33710" s="300"/>
      <c r="BP33710" s="300"/>
      <c r="BQ33710" s="300"/>
      <c r="BR33710" s="300"/>
      <c r="BS33710" s="300"/>
      <c r="BT33710" s="300"/>
      <c r="BU33710" s="300"/>
      <c r="BV33710" s="300"/>
      <c r="BW33710" s="300"/>
      <c r="BX33710" s="300"/>
      <c r="BY33710" s="300"/>
      <c r="BZ33710" s="300"/>
      <c r="CA33710" s="300"/>
      <c r="CB33710" s="300"/>
      <c r="CC33710" s="300"/>
      <c r="CD33710" s="300"/>
      <c r="CE33710" s="300"/>
      <c r="CF33710" s="300"/>
      <c r="CG33710" s="300"/>
      <c r="CH33710" s="300"/>
      <c r="CI33710" s="300"/>
      <c r="CJ33710" s="300"/>
      <c r="CK33710" s="300"/>
      <c r="CL33710" s="300"/>
      <c r="CM33710" s="300"/>
      <c r="CN33710" s="300"/>
      <c r="CO33710" s="300"/>
      <c r="CP33710" s="300"/>
      <c r="CQ33710" s="300"/>
      <c r="CR33710" s="300"/>
      <c r="CS33710" s="300"/>
      <c r="CT33710" s="300"/>
      <c r="CU33710" s="300"/>
      <c r="CV33710" s="300"/>
      <c r="CW33710" s="300"/>
      <c r="CX33710" s="300"/>
      <c r="CY33710" s="300"/>
      <c r="CZ33710" s="300"/>
      <c r="DA33710" s="300"/>
      <c r="DB33710" s="300"/>
      <c r="DC33710" s="300"/>
      <c r="DD33710" s="300"/>
      <c r="DE33710" s="300"/>
      <c r="DF33710" s="300"/>
      <c r="DG33710" s="300"/>
      <c r="DH33710" s="300"/>
      <c r="DI33710" s="300"/>
      <c r="DJ33710" s="300"/>
      <c r="DK33710" s="300"/>
      <c r="DL33710" s="300"/>
      <c r="DM33710" s="300"/>
      <c r="DN33710" s="300"/>
      <c r="DO33710" s="300"/>
      <c r="DP33710" s="300"/>
      <c r="DQ33710" s="300"/>
      <c r="DR33710" s="300"/>
      <c r="DS33710" s="300"/>
      <c r="DT33710" s="300"/>
      <c r="DU33710" s="300"/>
      <c r="DV33710" s="300"/>
      <c r="DW33710" s="300"/>
      <c r="DX33710" s="300"/>
      <c r="DY33710" s="300"/>
      <c r="DZ33710" s="300"/>
      <c r="EA33710" s="300"/>
      <c r="EB33710" s="300"/>
      <c r="EC33710" s="300"/>
      <c r="ED33710" s="300"/>
      <c r="EE33710" s="300"/>
      <c r="EF33710" s="300"/>
      <c r="EG33710" s="300"/>
      <c r="EH33710" s="300"/>
      <c r="EI33710" s="300"/>
      <c r="EJ33710" s="300"/>
      <c r="EK33710" s="300"/>
      <c r="EL33710" s="300"/>
      <c r="EM33710" s="300"/>
      <c r="EN33710" s="300"/>
      <c r="EO33710" s="300"/>
      <c r="EP33710" s="300"/>
      <c r="EQ33710" s="300"/>
      <c r="ER33710" s="300"/>
      <c r="ES33710" s="300"/>
      <c r="ET33710" s="300"/>
      <c r="EU33710" s="300"/>
      <c r="EV33710" s="300"/>
      <c r="EW33710" s="300"/>
      <c r="EX33710" s="300"/>
      <c r="EY33710" s="300"/>
      <c r="EZ33710" s="300"/>
      <c r="FA33710" s="300"/>
      <c r="FB33710" s="300"/>
      <c r="FC33710" s="300"/>
      <c r="FD33710" s="300"/>
      <c r="FE33710" s="300"/>
      <c r="FF33710" s="300"/>
      <c r="FG33710" s="300"/>
      <c r="FH33710" s="300"/>
      <c r="FI33710" s="300"/>
      <c r="FJ33710" s="300"/>
      <c r="FK33710" s="300"/>
      <c r="FL33710" s="300"/>
      <c r="FM33710" s="300"/>
      <c r="FN33710" s="300"/>
      <c r="FO33710" s="300"/>
      <c r="FP33710" s="300"/>
      <c r="FQ33710" s="300"/>
      <c r="FR33710" s="300"/>
      <c r="FS33710" s="300"/>
      <c r="FT33710" s="300"/>
      <c r="FU33710" s="300"/>
      <c r="FV33710" s="300"/>
      <c r="FW33710" s="300"/>
      <c r="FX33710" s="300"/>
      <c r="FY33710" s="300"/>
      <c r="FZ33710" s="300"/>
      <c r="GA33710" s="300"/>
      <c r="GB33710" s="300"/>
      <c r="GC33710" s="300"/>
      <c r="GD33710" s="300"/>
      <c r="GE33710" s="300"/>
      <c r="GF33710" s="300"/>
      <c r="GG33710" s="300"/>
      <c r="GH33710" s="300"/>
      <c r="GI33710" s="300"/>
      <c r="GJ33710" s="300"/>
      <c r="GK33710" s="300"/>
    </row>
    <row r="33711" spans="4:193" x14ac:dyDescent="0.25">
      <c r="D33711" s="300"/>
      <c r="J33711" s="300"/>
      <c r="K33711" s="300"/>
      <c r="L33711" s="300"/>
      <c r="M33711" s="300"/>
      <c r="N33711" s="300"/>
      <c r="O33711" s="300"/>
      <c r="P33711" s="300"/>
      <c r="Q33711" s="300"/>
      <c r="R33711" s="300"/>
      <c r="S33711" s="300"/>
      <c r="T33711" s="300"/>
      <c r="U33711" s="300"/>
      <c r="V33711" s="300"/>
      <c r="W33711" s="300"/>
      <c r="X33711" s="300"/>
      <c r="Y33711" s="300"/>
      <c r="Z33711" s="300"/>
      <c r="AA33711" s="300"/>
      <c r="AB33711" s="300"/>
      <c r="AC33711" s="300"/>
      <c r="AD33711" s="300"/>
      <c r="AE33711" s="300"/>
      <c r="AF33711" s="300"/>
      <c r="AG33711" s="300"/>
      <c r="AH33711" s="300"/>
      <c r="AI33711" s="300"/>
      <c r="AJ33711" s="300"/>
      <c r="AK33711" s="300"/>
      <c r="AL33711" s="300"/>
      <c r="AM33711" s="300"/>
      <c r="AN33711" s="300"/>
      <c r="AO33711" s="300"/>
      <c r="AP33711" s="300"/>
      <c r="AQ33711" s="300"/>
      <c r="AR33711" s="300"/>
      <c r="AS33711" s="300"/>
      <c r="AT33711" s="300"/>
      <c r="AU33711" s="300"/>
      <c r="AV33711" s="300"/>
      <c r="AW33711" s="300"/>
      <c r="AX33711" s="300"/>
      <c r="AY33711" s="300"/>
      <c r="AZ33711" s="300"/>
      <c r="BA33711" s="300"/>
      <c r="BB33711" s="300"/>
      <c r="BC33711" s="300"/>
      <c r="BD33711" s="300"/>
      <c r="BE33711" s="300"/>
      <c r="BF33711" s="300"/>
      <c r="BG33711" s="300"/>
      <c r="BH33711" s="300"/>
      <c r="BI33711" s="300"/>
      <c r="BJ33711" s="300"/>
      <c r="BK33711" s="300"/>
      <c r="BL33711" s="300"/>
      <c r="BM33711" s="300"/>
      <c r="BN33711" s="300"/>
      <c r="BO33711" s="300"/>
      <c r="BP33711" s="300"/>
      <c r="BQ33711" s="300"/>
      <c r="BR33711" s="300"/>
      <c r="BS33711" s="300"/>
      <c r="BT33711" s="300"/>
      <c r="BU33711" s="300"/>
      <c r="BV33711" s="300"/>
      <c r="BW33711" s="300"/>
      <c r="BX33711" s="300"/>
      <c r="BY33711" s="300"/>
      <c r="BZ33711" s="300"/>
      <c r="CA33711" s="300"/>
      <c r="CB33711" s="300"/>
      <c r="CC33711" s="300"/>
      <c r="CD33711" s="300"/>
      <c r="CE33711" s="300"/>
      <c r="CF33711" s="300"/>
      <c r="CG33711" s="300"/>
      <c r="CH33711" s="300"/>
      <c r="CI33711" s="300"/>
      <c r="CJ33711" s="300"/>
      <c r="CK33711" s="300"/>
      <c r="CL33711" s="300"/>
      <c r="CM33711" s="300"/>
      <c r="CN33711" s="300"/>
      <c r="CO33711" s="300"/>
      <c r="CP33711" s="300"/>
      <c r="CQ33711" s="300"/>
      <c r="CR33711" s="300"/>
      <c r="CS33711" s="300"/>
      <c r="CT33711" s="300"/>
      <c r="CU33711" s="300"/>
      <c r="CV33711" s="300"/>
      <c r="CW33711" s="300"/>
      <c r="CX33711" s="300"/>
      <c r="CY33711" s="300"/>
      <c r="CZ33711" s="300"/>
      <c r="DA33711" s="300"/>
      <c r="DB33711" s="300"/>
      <c r="DC33711" s="300"/>
      <c r="DD33711" s="300"/>
      <c r="DE33711" s="300"/>
      <c r="DF33711" s="300"/>
      <c r="DG33711" s="300"/>
      <c r="DH33711" s="300"/>
      <c r="DI33711" s="300"/>
      <c r="DJ33711" s="300"/>
      <c r="DK33711" s="300"/>
      <c r="DL33711" s="300"/>
      <c r="DM33711" s="300"/>
      <c r="DN33711" s="300"/>
      <c r="DO33711" s="300"/>
      <c r="DP33711" s="300"/>
      <c r="DQ33711" s="300"/>
      <c r="DR33711" s="300"/>
      <c r="DS33711" s="300"/>
      <c r="DT33711" s="300"/>
      <c r="DU33711" s="300"/>
      <c r="DV33711" s="300"/>
      <c r="DW33711" s="300"/>
      <c r="DX33711" s="300"/>
      <c r="DY33711" s="300"/>
      <c r="DZ33711" s="300"/>
      <c r="EA33711" s="300"/>
      <c r="EB33711" s="300"/>
      <c r="EC33711" s="300"/>
      <c r="ED33711" s="300"/>
      <c r="EE33711" s="300"/>
      <c r="EF33711" s="300"/>
      <c r="EG33711" s="300"/>
      <c r="EH33711" s="300"/>
      <c r="EI33711" s="300"/>
      <c r="EJ33711" s="300"/>
      <c r="EK33711" s="300"/>
      <c r="EL33711" s="300"/>
      <c r="EM33711" s="300"/>
      <c r="EN33711" s="300"/>
      <c r="EO33711" s="300"/>
      <c r="EP33711" s="300"/>
      <c r="EQ33711" s="300"/>
      <c r="ER33711" s="300"/>
      <c r="ES33711" s="300"/>
      <c r="ET33711" s="300"/>
      <c r="EU33711" s="300"/>
      <c r="EV33711" s="300"/>
      <c r="EW33711" s="300"/>
      <c r="EX33711" s="300"/>
      <c r="EY33711" s="300"/>
      <c r="EZ33711" s="300"/>
      <c r="FA33711" s="300"/>
      <c r="FB33711" s="300"/>
      <c r="FC33711" s="300"/>
      <c r="FD33711" s="300"/>
      <c r="FE33711" s="300"/>
      <c r="FF33711" s="300"/>
      <c r="FG33711" s="300"/>
      <c r="FH33711" s="300"/>
      <c r="FI33711" s="300"/>
      <c r="FJ33711" s="300"/>
      <c r="FK33711" s="300"/>
      <c r="FL33711" s="300"/>
      <c r="FM33711" s="300"/>
      <c r="FN33711" s="300"/>
      <c r="FO33711" s="300"/>
      <c r="FP33711" s="300"/>
      <c r="FQ33711" s="300"/>
      <c r="FR33711" s="300"/>
      <c r="FS33711" s="300"/>
      <c r="FT33711" s="300"/>
      <c r="FU33711" s="300"/>
      <c r="FV33711" s="300"/>
      <c r="FW33711" s="300"/>
      <c r="FX33711" s="300"/>
      <c r="FY33711" s="300"/>
      <c r="FZ33711" s="300"/>
      <c r="GA33711" s="300"/>
      <c r="GB33711" s="300"/>
      <c r="GC33711" s="300"/>
      <c r="GD33711" s="300"/>
      <c r="GE33711" s="300"/>
      <c r="GF33711" s="300"/>
      <c r="GG33711" s="300"/>
      <c r="GH33711" s="300"/>
      <c r="GI33711" s="300"/>
      <c r="GJ33711" s="300"/>
      <c r="GK33711" s="300"/>
    </row>
    <row r="33712" spans="4:193" x14ac:dyDescent="0.25">
      <c r="D33712" s="300"/>
      <c r="J33712" s="300"/>
      <c r="K33712" s="300"/>
      <c r="L33712" s="300"/>
      <c r="M33712" s="300"/>
      <c r="N33712" s="300"/>
      <c r="O33712" s="300"/>
      <c r="P33712" s="300"/>
      <c r="Q33712" s="300"/>
      <c r="R33712" s="300"/>
      <c r="S33712" s="300"/>
      <c r="T33712" s="300"/>
      <c r="U33712" s="300"/>
      <c r="V33712" s="300"/>
      <c r="W33712" s="300"/>
      <c r="X33712" s="300"/>
      <c r="Y33712" s="300"/>
      <c r="Z33712" s="300"/>
      <c r="AA33712" s="300"/>
      <c r="AB33712" s="300"/>
      <c r="AC33712" s="300"/>
      <c r="AD33712" s="300"/>
      <c r="AE33712" s="300"/>
      <c r="AF33712" s="300"/>
      <c r="AG33712" s="300"/>
      <c r="AH33712" s="300"/>
      <c r="AI33712" s="300"/>
      <c r="AJ33712" s="300"/>
      <c r="AK33712" s="300"/>
      <c r="AL33712" s="300"/>
      <c r="AM33712" s="300"/>
      <c r="AN33712" s="300"/>
      <c r="AO33712" s="300"/>
      <c r="AP33712" s="300"/>
      <c r="AQ33712" s="300"/>
      <c r="AR33712" s="300"/>
      <c r="AS33712" s="300"/>
      <c r="AT33712" s="300"/>
      <c r="AU33712" s="300"/>
      <c r="AV33712" s="300"/>
      <c r="AW33712" s="300"/>
      <c r="AX33712" s="300"/>
      <c r="AY33712" s="300"/>
      <c r="AZ33712" s="300"/>
      <c r="BA33712" s="300"/>
      <c r="BB33712" s="300"/>
      <c r="BC33712" s="300"/>
      <c r="BD33712" s="300"/>
      <c r="BE33712" s="300"/>
      <c r="BF33712" s="300"/>
      <c r="BG33712" s="300"/>
      <c r="BH33712" s="300"/>
      <c r="BI33712" s="300"/>
      <c r="BJ33712" s="300"/>
      <c r="BK33712" s="300"/>
      <c r="BL33712" s="300"/>
      <c r="BM33712" s="300"/>
      <c r="BN33712" s="300"/>
      <c r="BO33712" s="300"/>
      <c r="BP33712" s="300"/>
      <c r="BQ33712" s="300"/>
      <c r="BR33712" s="300"/>
      <c r="BS33712" s="300"/>
      <c r="BT33712" s="300"/>
      <c r="BU33712" s="300"/>
      <c r="BV33712" s="300"/>
      <c r="BW33712" s="300"/>
      <c r="BX33712" s="300"/>
      <c r="BY33712" s="300"/>
      <c r="BZ33712" s="300"/>
      <c r="CA33712" s="300"/>
      <c r="CB33712" s="300"/>
      <c r="CC33712" s="300"/>
      <c r="CD33712" s="300"/>
      <c r="CE33712" s="300"/>
      <c r="CF33712" s="300"/>
      <c r="CG33712" s="300"/>
      <c r="CH33712" s="300"/>
      <c r="CI33712" s="300"/>
      <c r="CJ33712" s="300"/>
      <c r="CK33712" s="300"/>
      <c r="CL33712" s="300"/>
      <c r="CM33712" s="300"/>
      <c r="CN33712" s="300"/>
      <c r="CO33712" s="300"/>
      <c r="CP33712" s="300"/>
      <c r="CQ33712" s="300"/>
      <c r="CR33712" s="300"/>
      <c r="CS33712" s="300"/>
      <c r="CT33712" s="300"/>
      <c r="CU33712" s="300"/>
      <c r="CV33712" s="300"/>
      <c r="CW33712" s="300"/>
      <c r="CX33712" s="300"/>
      <c r="CY33712" s="300"/>
      <c r="CZ33712" s="300"/>
      <c r="DA33712" s="300"/>
      <c r="DB33712" s="300"/>
      <c r="DC33712" s="300"/>
      <c r="DD33712" s="300"/>
      <c r="DE33712" s="300"/>
      <c r="DF33712" s="300"/>
      <c r="DG33712" s="300"/>
      <c r="DH33712" s="300"/>
      <c r="DI33712" s="300"/>
      <c r="DJ33712" s="300"/>
      <c r="DK33712" s="300"/>
      <c r="DL33712" s="300"/>
      <c r="DM33712" s="300"/>
      <c r="DN33712" s="300"/>
      <c r="DO33712" s="300"/>
      <c r="DP33712" s="300"/>
      <c r="DQ33712" s="300"/>
      <c r="DR33712" s="300"/>
      <c r="DS33712" s="300"/>
      <c r="DT33712" s="300"/>
      <c r="DU33712" s="300"/>
      <c r="DV33712" s="300"/>
      <c r="DW33712" s="300"/>
      <c r="DX33712" s="300"/>
      <c r="DY33712" s="300"/>
      <c r="DZ33712" s="300"/>
      <c r="EA33712" s="300"/>
      <c r="EB33712" s="300"/>
      <c r="EC33712" s="300"/>
      <c r="ED33712" s="300"/>
      <c r="EE33712" s="300"/>
      <c r="EF33712" s="300"/>
      <c r="EG33712" s="300"/>
      <c r="EH33712" s="300"/>
      <c r="EI33712" s="300"/>
      <c r="EJ33712" s="300"/>
      <c r="EK33712" s="300"/>
      <c r="EL33712" s="300"/>
      <c r="EM33712" s="300"/>
      <c r="EN33712" s="300"/>
      <c r="EO33712" s="300"/>
      <c r="EP33712" s="300"/>
      <c r="EQ33712" s="300"/>
      <c r="ER33712" s="300"/>
      <c r="ES33712" s="300"/>
      <c r="ET33712" s="300"/>
      <c r="EU33712" s="300"/>
      <c r="EV33712" s="300"/>
      <c r="EW33712" s="300"/>
      <c r="EX33712" s="300"/>
      <c r="EY33712" s="300"/>
      <c r="EZ33712" s="300"/>
      <c r="FA33712" s="300"/>
      <c r="FB33712" s="300"/>
      <c r="FC33712" s="300"/>
      <c r="FD33712" s="300"/>
      <c r="FE33712" s="300"/>
      <c r="FF33712" s="300"/>
      <c r="FG33712" s="300"/>
      <c r="FH33712" s="300"/>
      <c r="FI33712" s="300"/>
      <c r="FJ33712" s="300"/>
      <c r="FK33712" s="300"/>
      <c r="FL33712" s="300"/>
      <c r="FM33712" s="300"/>
      <c r="FN33712" s="300"/>
      <c r="FO33712" s="300"/>
      <c r="FP33712" s="300"/>
      <c r="FQ33712" s="300"/>
      <c r="FR33712" s="300"/>
      <c r="FS33712" s="300"/>
      <c r="FT33712" s="300"/>
      <c r="FU33712" s="300"/>
      <c r="FV33712" s="300"/>
      <c r="FW33712" s="300"/>
      <c r="FX33712" s="300"/>
      <c r="FY33712" s="300"/>
      <c r="FZ33712" s="300"/>
      <c r="GA33712" s="300"/>
      <c r="GB33712" s="300"/>
      <c r="GC33712" s="300"/>
      <c r="GD33712" s="300"/>
      <c r="GE33712" s="300"/>
      <c r="GF33712" s="300"/>
      <c r="GG33712" s="300"/>
      <c r="GH33712" s="300"/>
      <c r="GI33712" s="300"/>
      <c r="GJ33712" s="300"/>
      <c r="GK33712" s="300"/>
    </row>
    <row r="33713" spans="4:193" x14ac:dyDescent="0.25">
      <c r="D33713" s="300"/>
      <c r="J33713" s="300"/>
      <c r="K33713" s="300"/>
      <c r="L33713" s="300"/>
      <c r="M33713" s="300"/>
      <c r="N33713" s="300"/>
      <c r="O33713" s="300"/>
      <c r="P33713" s="300"/>
      <c r="Q33713" s="300"/>
      <c r="R33713" s="300"/>
      <c r="S33713" s="300"/>
      <c r="T33713" s="300"/>
      <c r="U33713" s="300"/>
      <c r="V33713" s="300"/>
      <c r="W33713" s="300"/>
      <c r="X33713" s="300"/>
      <c r="Y33713" s="300"/>
      <c r="Z33713" s="300"/>
      <c r="AA33713" s="300"/>
      <c r="AB33713" s="300"/>
      <c r="AC33713" s="300"/>
      <c r="AD33713" s="300"/>
      <c r="AE33713" s="300"/>
      <c r="AF33713" s="300"/>
      <c r="AG33713" s="300"/>
      <c r="AH33713" s="300"/>
      <c r="AI33713" s="300"/>
      <c r="AJ33713" s="300"/>
      <c r="AK33713" s="300"/>
      <c r="AL33713" s="300"/>
      <c r="AM33713" s="300"/>
      <c r="AN33713" s="300"/>
      <c r="AO33713" s="300"/>
      <c r="AP33713" s="300"/>
      <c r="AQ33713" s="300"/>
      <c r="AR33713" s="300"/>
      <c r="AS33713" s="300"/>
      <c r="AT33713" s="300"/>
      <c r="AU33713" s="300"/>
      <c r="AV33713" s="300"/>
      <c r="AW33713" s="300"/>
      <c r="AX33713" s="300"/>
      <c r="AY33713" s="300"/>
      <c r="AZ33713" s="300"/>
      <c r="BA33713" s="300"/>
      <c r="BB33713" s="300"/>
      <c r="BC33713" s="300"/>
      <c r="BD33713" s="300"/>
      <c r="BE33713" s="300"/>
      <c r="BF33713" s="300"/>
      <c r="BG33713" s="300"/>
      <c r="BH33713" s="300"/>
      <c r="BI33713" s="300"/>
      <c r="BJ33713" s="300"/>
      <c r="BK33713" s="300"/>
      <c r="BL33713" s="300"/>
      <c r="BM33713" s="300"/>
      <c r="BN33713" s="300"/>
      <c r="BO33713" s="300"/>
      <c r="BP33713" s="300"/>
      <c r="BQ33713" s="300"/>
      <c r="BR33713" s="300"/>
      <c r="BS33713" s="300"/>
      <c r="BT33713" s="300"/>
      <c r="BU33713" s="300"/>
      <c r="BV33713" s="300"/>
      <c r="BW33713" s="300"/>
      <c r="BX33713" s="300"/>
      <c r="BY33713" s="300"/>
      <c r="BZ33713" s="300"/>
      <c r="CA33713" s="300"/>
      <c r="CB33713" s="300"/>
      <c r="CC33713" s="300"/>
      <c r="CD33713" s="300"/>
      <c r="CE33713" s="300"/>
      <c r="CF33713" s="300"/>
      <c r="CG33713" s="300"/>
      <c r="CH33713" s="300"/>
      <c r="CI33713" s="300"/>
      <c r="CJ33713" s="300"/>
      <c r="CK33713" s="300"/>
      <c r="CL33713" s="300"/>
      <c r="CM33713" s="300"/>
      <c r="CN33713" s="300"/>
      <c r="CO33713" s="300"/>
      <c r="CP33713" s="300"/>
      <c r="CQ33713" s="300"/>
      <c r="CR33713" s="300"/>
      <c r="CS33713" s="300"/>
      <c r="CT33713" s="300"/>
      <c r="CU33713" s="300"/>
      <c r="CV33713" s="300"/>
      <c r="CW33713" s="300"/>
      <c r="CX33713" s="300"/>
      <c r="CY33713" s="300"/>
      <c r="CZ33713" s="300"/>
      <c r="DA33713" s="300"/>
      <c r="DB33713" s="300"/>
      <c r="DC33713" s="300"/>
      <c r="DD33713" s="300"/>
      <c r="DE33713" s="300"/>
      <c r="DF33713" s="300"/>
      <c r="DG33713" s="300"/>
      <c r="DH33713" s="300"/>
      <c r="DI33713" s="300"/>
      <c r="DJ33713" s="300"/>
      <c r="DK33713" s="300"/>
      <c r="DL33713" s="300"/>
      <c r="DM33713" s="300"/>
      <c r="DN33713" s="300"/>
      <c r="DO33713" s="300"/>
      <c r="DP33713" s="300"/>
      <c r="DQ33713" s="300"/>
      <c r="DR33713" s="300"/>
      <c r="DS33713" s="300"/>
      <c r="DT33713" s="300"/>
      <c r="DU33713" s="300"/>
      <c r="DV33713" s="300"/>
      <c r="DW33713" s="300"/>
      <c r="DX33713" s="300"/>
      <c r="DY33713" s="300"/>
      <c r="DZ33713" s="300"/>
      <c r="EA33713" s="300"/>
      <c r="EB33713" s="300"/>
      <c r="EC33713" s="300"/>
      <c r="ED33713" s="300"/>
      <c r="EE33713" s="300"/>
      <c r="EF33713" s="300"/>
      <c r="EG33713" s="300"/>
      <c r="EH33713" s="300"/>
      <c r="EI33713" s="300"/>
      <c r="EJ33713" s="300"/>
      <c r="EK33713" s="300"/>
      <c r="EL33713" s="300"/>
      <c r="EM33713" s="300"/>
      <c r="EN33713" s="300"/>
      <c r="EO33713" s="300"/>
      <c r="EP33713" s="300"/>
      <c r="EQ33713" s="300"/>
      <c r="ER33713" s="300"/>
      <c r="ES33713" s="300"/>
      <c r="ET33713" s="300"/>
      <c r="EU33713" s="300"/>
      <c r="EV33713" s="300"/>
      <c r="EW33713" s="300"/>
      <c r="EX33713" s="300"/>
      <c r="EY33713" s="300"/>
      <c r="EZ33713" s="300"/>
      <c r="FA33713" s="300"/>
      <c r="FB33713" s="300"/>
      <c r="FC33713" s="300"/>
      <c r="FD33713" s="300"/>
      <c r="FE33713" s="300"/>
      <c r="FF33713" s="300"/>
      <c r="FG33713" s="300"/>
      <c r="FH33713" s="300"/>
      <c r="FI33713" s="300"/>
      <c r="FJ33713" s="300"/>
      <c r="FK33713" s="300"/>
      <c r="FL33713" s="300"/>
      <c r="FM33713" s="300"/>
      <c r="FN33713" s="300"/>
      <c r="FO33713" s="300"/>
      <c r="FP33713" s="300"/>
      <c r="FQ33713" s="300"/>
      <c r="FR33713" s="300"/>
      <c r="FS33713" s="300"/>
      <c r="FT33713" s="300"/>
      <c r="FU33713" s="300"/>
      <c r="FV33713" s="300"/>
      <c r="FW33713" s="300"/>
      <c r="FX33713" s="300"/>
      <c r="FY33713" s="300"/>
      <c r="FZ33713" s="300"/>
      <c r="GA33713" s="300"/>
      <c r="GB33713" s="300"/>
      <c r="GC33713" s="300"/>
      <c r="GD33713" s="300"/>
      <c r="GE33713" s="300"/>
      <c r="GF33713" s="300"/>
      <c r="GG33713" s="300"/>
      <c r="GH33713" s="300"/>
      <c r="GI33713" s="300"/>
      <c r="GJ33713" s="300"/>
      <c r="GK33713" s="300"/>
    </row>
    <row r="33714" spans="4:193" x14ac:dyDescent="0.25">
      <c r="D33714" s="300"/>
      <c r="J33714" s="300"/>
      <c r="K33714" s="300"/>
      <c r="L33714" s="300"/>
      <c r="M33714" s="300"/>
      <c r="N33714" s="300"/>
      <c r="O33714" s="300"/>
      <c r="P33714" s="300"/>
      <c r="Q33714" s="300"/>
      <c r="R33714" s="300"/>
      <c r="S33714" s="300"/>
      <c r="T33714" s="300"/>
      <c r="U33714" s="300"/>
      <c r="V33714" s="300"/>
      <c r="W33714" s="300"/>
      <c r="X33714" s="300"/>
      <c r="Y33714" s="300"/>
      <c r="Z33714" s="300"/>
      <c r="AA33714" s="300"/>
      <c r="AB33714" s="300"/>
      <c r="AC33714" s="300"/>
      <c r="AD33714" s="300"/>
      <c r="AE33714" s="300"/>
      <c r="AF33714" s="300"/>
      <c r="AG33714" s="300"/>
      <c r="AH33714" s="300"/>
      <c r="AI33714" s="300"/>
      <c r="AJ33714" s="300"/>
      <c r="AK33714" s="300"/>
      <c r="AL33714" s="300"/>
      <c r="AM33714" s="300"/>
      <c r="AN33714" s="300"/>
      <c r="AO33714" s="300"/>
      <c r="AP33714" s="300"/>
      <c r="AQ33714" s="300"/>
      <c r="AR33714" s="300"/>
      <c r="AS33714" s="300"/>
      <c r="AT33714" s="300"/>
      <c r="AU33714" s="300"/>
      <c r="AV33714" s="300"/>
      <c r="AW33714" s="300"/>
      <c r="AX33714" s="300"/>
      <c r="AY33714" s="300"/>
      <c r="AZ33714" s="300"/>
      <c r="BA33714" s="300"/>
      <c r="BB33714" s="300"/>
      <c r="BC33714" s="300"/>
      <c r="BD33714" s="300"/>
      <c r="BE33714" s="300"/>
      <c r="BF33714" s="300"/>
      <c r="BG33714" s="300"/>
      <c r="BH33714" s="300"/>
      <c r="BI33714" s="300"/>
      <c r="BJ33714" s="300"/>
      <c r="BK33714" s="300"/>
      <c r="BL33714" s="300"/>
      <c r="BM33714" s="300"/>
      <c r="BN33714" s="300"/>
      <c r="BO33714" s="300"/>
      <c r="BP33714" s="300"/>
      <c r="BQ33714" s="300"/>
      <c r="BR33714" s="300"/>
      <c r="BS33714" s="300"/>
      <c r="BT33714" s="300"/>
      <c r="BU33714" s="300"/>
      <c r="BV33714" s="300"/>
      <c r="BW33714" s="300"/>
      <c r="BX33714" s="300"/>
      <c r="BY33714" s="300"/>
      <c r="BZ33714" s="300"/>
      <c r="CA33714" s="300"/>
      <c r="CB33714" s="300"/>
      <c r="CC33714" s="300"/>
      <c r="CD33714" s="300"/>
      <c r="CE33714" s="300"/>
      <c r="CF33714" s="300"/>
      <c r="CG33714" s="300"/>
      <c r="CH33714" s="300"/>
      <c r="CI33714" s="300"/>
      <c r="CJ33714" s="300"/>
      <c r="CK33714" s="300"/>
      <c r="CL33714" s="300"/>
      <c r="CM33714" s="300"/>
      <c r="CN33714" s="300"/>
      <c r="CO33714" s="300"/>
      <c r="CP33714" s="300"/>
      <c r="CQ33714" s="300"/>
      <c r="CR33714" s="300"/>
      <c r="CS33714" s="300"/>
      <c r="CT33714" s="300"/>
      <c r="CU33714" s="300"/>
      <c r="CV33714" s="300"/>
      <c r="CW33714" s="300"/>
      <c r="CX33714" s="300"/>
      <c r="CY33714" s="300"/>
      <c r="CZ33714" s="300"/>
      <c r="DA33714" s="300"/>
      <c r="DB33714" s="300"/>
      <c r="DC33714" s="300"/>
      <c r="DD33714" s="300"/>
      <c r="DE33714" s="300"/>
      <c r="DF33714" s="300"/>
      <c r="DG33714" s="300"/>
      <c r="DH33714" s="300"/>
      <c r="DI33714" s="300"/>
      <c r="DJ33714" s="300"/>
      <c r="DK33714" s="300"/>
      <c r="DL33714" s="300"/>
      <c r="DM33714" s="300"/>
      <c r="DN33714" s="300"/>
      <c r="DO33714" s="300"/>
      <c r="DP33714" s="300"/>
      <c r="DQ33714" s="300"/>
      <c r="DR33714" s="300"/>
      <c r="DS33714" s="300"/>
      <c r="DT33714" s="300"/>
      <c r="DU33714" s="300"/>
      <c r="DV33714" s="300"/>
      <c r="DW33714" s="300"/>
      <c r="DX33714" s="300"/>
      <c r="DY33714" s="300"/>
      <c r="DZ33714" s="300"/>
      <c r="EA33714" s="300"/>
      <c r="EB33714" s="300"/>
      <c r="EC33714" s="300"/>
      <c r="ED33714" s="300"/>
      <c r="EE33714" s="300"/>
      <c r="EF33714" s="300"/>
      <c r="EG33714" s="300"/>
      <c r="EH33714" s="300"/>
      <c r="EI33714" s="300"/>
      <c r="EJ33714" s="300"/>
      <c r="EK33714" s="300"/>
      <c r="EL33714" s="300"/>
      <c r="EM33714" s="300"/>
      <c r="EN33714" s="300"/>
      <c r="EO33714" s="300"/>
      <c r="EP33714" s="300"/>
      <c r="EQ33714" s="300"/>
      <c r="ER33714" s="300"/>
      <c r="ES33714" s="300"/>
      <c r="ET33714" s="300"/>
      <c r="EU33714" s="300"/>
      <c r="EV33714" s="300"/>
      <c r="EW33714" s="300"/>
      <c r="EX33714" s="300"/>
      <c r="EY33714" s="300"/>
      <c r="EZ33714" s="300"/>
      <c r="FA33714" s="300"/>
      <c r="FB33714" s="300"/>
      <c r="FC33714" s="300"/>
      <c r="FD33714" s="300"/>
      <c r="FE33714" s="300"/>
      <c r="FF33714" s="300"/>
      <c r="FG33714" s="300"/>
      <c r="FH33714" s="300"/>
      <c r="FI33714" s="300"/>
      <c r="FJ33714" s="300"/>
      <c r="FK33714" s="300"/>
      <c r="FL33714" s="300"/>
      <c r="FM33714" s="300"/>
      <c r="FN33714" s="300"/>
      <c r="FO33714" s="300"/>
      <c r="FP33714" s="300"/>
      <c r="FQ33714" s="300"/>
      <c r="FR33714" s="300"/>
      <c r="FS33714" s="300"/>
      <c r="FT33714" s="300"/>
      <c r="FU33714" s="300"/>
      <c r="FV33714" s="300"/>
      <c r="FW33714" s="300"/>
      <c r="FX33714" s="300"/>
      <c r="FY33714" s="300"/>
      <c r="FZ33714" s="300"/>
      <c r="GA33714" s="300"/>
      <c r="GB33714" s="300"/>
      <c r="GC33714" s="300"/>
      <c r="GD33714" s="300"/>
      <c r="GE33714" s="300"/>
      <c r="GF33714" s="300"/>
      <c r="GG33714" s="300"/>
      <c r="GH33714" s="300"/>
      <c r="GI33714" s="300"/>
      <c r="GJ33714" s="300"/>
      <c r="GK33714" s="300"/>
    </row>
    <row r="33715" spans="4:193" x14ac:dyDescent="0.25">
      <c r="D33715" s="300"/>
      <c r="J33715" s="300"/>
      <c r="K33715" s="300"/>
      <c r="L33715" s="300"/>
      <c r="M33715" s="300"/>
      <c r="N33715" s="300"/>
      <c r="O33715" s="300"/>
      <c r="P33715" s="300"/>
      <c r="Q33715" s="300"/>
      <c r="R33715" s="300"/>
      <c r="S33715" s="300"/>
      <c r="T33715" s="300"/>
      <c r="U33715" s="300"/>
      <c r="V33715" s="300"/>
      <c r="W33715" s="300"/>
      <c r="X33715" s="300"/>
      <c r="Y33715" s="300"/>
      <c r="Z33715" s="300"/>
      <c r="AA33715" s="300"/>
      <c r="AB33715" s="300"/>
      <c r="AC33715" s="300"/>
      <c r="AD33715" s="300"/>
      <c r="AE33715" s="300"/>
      <c r="AF33715" s="300"/>
      <c r="AG33715" s="300"/>
      <c r="AH33715" s="300"/>
      <c r="AI33715" s="300"/>
      <c r="AJ33715" s="300"/>
      <c r="AK33715" s="300"/>
      <c r="AL33715" s="300"/>
      <c r="AM33715" s="300"/>
      <c r="AN33715" s="300"/>
      <c r="AO33715" s="300"/>
      <c r="AP33715" s="300"/>
      <c r="AQ33715" s="300"/>
      <c r="AR33715" s="300"/>
      <c r="AS33715" s="300"/>
      <c r="AT33715" s="300"/>
      <c r="AU33715" s="300"/>
      <c r="AV33715" s="300"/>
      <c r="AW33715" s="300"/>
      <c r="AX33715" s="300"/>
      <c r="AY33715" s="300"/>
      <c r="AZ33715" s="300"/>
      <c r="BA33715" s="300"/>
      <c r="BB33715" s="300"/>
      <c r="BC33715" s="300"/>
      <c r="BD33715" s="300"/>
      <c r="BE33715" s="300"/>
      <c r="BF33715" s="300"/>
      <c r="BG33715" s="300"/>
      <c r="BH33715" s="300"/>
      <c r="BI33715" s="300"/>
      <c r="BJ33715" s="300"/>
      <c r="BK33715" s="300"/>
      <c r="BL33715" s="300"/>
      <c r="BM33715" s="300"/>
      <c r="BN33715" s="300"/>
      <c r="BO33715" s="300"/>
      <c r="BP33715" s="300"/>
      <c r="BQ33715" s="300"/>
      <c r="BR33715" s="300"/>
      <c r="BS33715" s="300"/>
      <c r="BT33715" s="300"/>
      <c r="BU33715" s="300"/>
      <c r="BV33715" s="300"/>
      <c r="BW33715" s="300"/>
      <c r="BX33715" s="300"/>
      <c r="BY33715" s="300"/>
      <c r="BZ33715" s="300"/>
      <c r="CA33715" s="300"/>
      <c r="CB33715" s="300"/>
      <c r="CC33715" s="300"/>
      <c r="CD33715" s="300"/>
      <c r="CE33715" s="300"/>
      <c r="CF33715" s="300"/>
      <c r="CG33715" s="300"/>
      <c r="CH33715" s="300"/>
      <c r="CI33715" s="300"/>
      <c r="CJ33715" s="300"/>
      <c r="CK33715" s="300"/>
      <c r="CL33715" s="300"/>
      <c r="CM33715" s="300"/>
      <c r="CN33715" s="300"/>
      <c r="CO33715" s="300"/>
      <c r="CP33715" s="300"/>
      <c r="CQ33715" s="300"/>
      <c r="CR33715" s="300"/>
      <c r="CS33715" s="300"/>
      <c r="CT33715" s="300"/>
      <c r="CU33715" s="300"/>
      <c r="CV33715" s="300"/>
      <c r="CW33715" s="300"/>
      <c r="CX33715" s="300"/>
      <c r="CY33715" s="300"/>
      <c r="CZ33715" s="300"/>
      <c r="DA33715" s="300"/>
      <c r="DB33715" s="300"/>
      <c r="DC33715" s="300"/>
      <c r="DD33715" s="300"/>
      <c r="DE33715" s="300"/>
      <c r="DF33715" s="300"/>
      <c r="DG33715" s="300"/>
      <c r="DH33715" s="300"/>
      <c r="DI33715" s="300"/>
      <c r="DJ33715" s="300"/>
      <c r="DK33715" s="300"/>
      <c r="DL33715" s="300"/>
      <c r="DM33715" s="300"/>
      <c r="DN33715" s="300"/>
      <c r="DO33715" s="300"/>
      <c r="DP33715" s="300"/>
      <c r="DQ33715" s="300"/>
      <c r="DR33715" s="300"/>
      <c r="DS33715" s="300"/>
      <c r="DT33715" s="300"/>
      <c r="DU33715" s="300"/>
      <c r="DV33715" s="300"/>
      <c r="DW33715" s="300"/>
      <c r="DX33715" s="300"/>
      <c r="DY33715" s="300"/>
      <c r="DZ33715" s="300"/>
      <c r="EA33715" s="300"/>
      <c r="EB33715" s="300"/>
      <c r="EC33715" s="300"/>
      <c r="ED33715" s="300"/>
      <c r="EE33715" s="300"/>
      <c r="EF33715" s="300"/>
      <c r="EG33715" s="300"/>
      <c r="EH33715" s="300"/>
      <c r="EI33715" s="300"/>
      <c r="EJ33715" s="300"/>
      <c r="EK33715" s="300"/>
      <c r="EL33715" s="300"/>
      <c r="EM33715" s="300"/>
      <c r="EN33715" s="300"/>
      <c r="EO33715" s="300"/>
      <c r="EP33715" s="300"/>
      <c r="EQ33715" s="300"/>
      <c r="ER33715" s="300"/>
      <c r="ES33715" s="300"/>
      <c r="ET33715" s="300"/>
      <c r="EU33715" s="300"/>
      <c r="EV33715" s="300"/>
      <c r="EW33715" s="300"/>
      <c r="EX33715" s="300"/>
      <c r="EY33715" s="300"/>
      <c r="EZ33715" s="300"/>
      <c r="FA33715" s="300"/>
      <c r="FB33715" s="300"/>
      <c r="FC33715" s="300"/>
      <c r="FD33715" s="300"/>
      <c r="FE33715" s="300"/>
      <c r="FF33715" s="300"/>
      <c r="FG33715" s="300"/>
      <c r="FH33715" s="300"/>
      <c r="FI33715" s="300"/>
      <c r="FJ33715" s="300"/>
      <c r="FK33715" s="300"/>
      <c r="FL33715" s="300"/>
      <c r="FM33715" s="300"/>
      <c r="FN33715" s="300"/>
      <c r="FO33715" s="300"/>
      <c r="FP33715" s="300"/>
      <c r="FQ33715" s="300"/>
      <c r="FR33715" s="300"/>
      <c r="FS33715" s="300"/>
      <c r="FT33715" s="300"/>
      <c r="FU33715" s="300"/>
      <c r="FV33715" s="300"/>
      <c r="FW33715" s="300"/>
      <c r="FX33715" s="300"/>
      <c r="FY33715" s="300"/>
      <c r="FZ33715" s="300"/>
      <c r="GA33715" s="300"/>
      <c r="GB33715" s="300"/>
      <c r="GC33715" s="300"/>
      <c r="GD33715" s="300"/>
      <c r="GE33715" s="300"/>
      <c r="GF33715" s="300"/>
      <c r="GG33715" s="300"/>
      <c r="GH33715" s="300"/>
      <c r="GI33715" s="300"/>
      <c r="GJ33715" s="300"/>
      <c r="GK33715" s="300"/>
    </row>
    <row r="33716" spans="4:193" x14ac:dyDescent="0.25">
      <c r="D33716" s="300"/>
      <c r="J33716" s="300"/>
      <c r="K33716" s="300"/>
      <c r="L33716" s="300"/>
      <c r="M33716" s="300"/>
      <c r="N33716" s="300"/>
      <c r="O33716" s="300"/>
      <c r="P33716" s="300"/>
      <c r="Q33716" s="300"/>
      <c r="R33716" s="300"/>
      <c r="S33716" s="300"/>
      <c r="T33716" s="300"/>
      <c r="U33716" s="300"/>
      <c r="V33716" s="300"/>
      <c r="W33716" s="300"/>
      <c r="X33716" s="300"/>
      <c r="Y33716" s="300"/>
      <c r="Z33716" s="300"/>
      <c r="AA33716" s="300"/>
      <c r="AB33716" s="300"/>
      <c r="AC33716" s="300"/>
      <c r="AD33716" s="300"/>
      <c r="AE33716" s="300"/>
      <c r="AF33716" s="300"/>
      <c r="AG33716" s="300"/>
      <c r="AH33716" s="300"/>
      <c r="AI33716" s="300"/>
      <c r="AJ33716" s="300"/>
      <c r="AK33716" s="300"/>
      <c r="AL33716" s="300"/>
      <c r="AM33716" s="300"/>
      <c r="AN33716" s="300"/>
      <c r="AO33716" s="300"/>
      <c r="AP33716" s="300"/>
      <c r="AQ33716" s="300"/>
      <c r="AR33716" s="300"/>
      <c r="AS33716" s="300"/>
      <c r="AT33716" s="300"/>
      <c r="AU33716" s="300"/>
      <c r="AV33716" s="300"/>
      <c r="AW33716" s="300"/>
      <c r="AX33716" s="300"/>
      <c r="AY33716" s="300"/>
      <c r="AZ33716" s="300"/>
      <c r="BA33716" s="300"/>
      <c r="BB33716" s="300"/>
      <c r="BC33716" s="300"/>
      <c r="BD33716" s="300"/>
      <c r="BE33716" s="300"/>
      <c r="BF33716" s="300"/>
      <c r="BG33716" s="300"/>
      <c r="BH33716" s="300"/>
      <c r="BI33716" s="300"/>
      <c r="BJ33716" s="300"/>
      <c r="BK33716" s="300"/>
      <c r="BL33716" s="300"/>
      <c r="BM33716" s="300"/>
      <c r="BN33716" s="300"/>
      <c r="BO33716" s="300"/>
      <c r="BP33716" s="300"/>
      <c r="BQ33716" s="300"/>
      <c r="BR33716" s="300"/>
      <c r="BS33716" s="300"/>
      <c r="BT33716" s="300"/>
      <c r="BU33716" s="300"/>
      <c r="BV33716" s="300"/>
      <c r="BW33716" s="300"/>
      <c r="BX33716" s="300"/>
      <c r="BY33716" s="300"/>
      <c r="BZ33716" s="300"/>
      <c r="CA33716" s="300"/>
      <c r="CB33716" s="300"/>
      <c r="CC33716" s="300"/>
      <c r="CD33716" s="300"/>
      <c r="CE33716" s="300"/>
      <c r="CF33716" s="300"/>
      <c r="CG33716" s="300"/>
      <c r="CH33716" s="300"/>
      <c r="CI33716" s="300"/>
      <c r="CJ33716" s="300"/>
      <c r="CK33716" s="300"/>
      <c r="CL33716" s="300"/>
      <c r="CM33716" s="300"/>
      <c r="CN33716" s="300"/>
      <c r="CO33716" s="300"/>
      <c r="CP33716" s="300"/>
      <c r="CQ33716" s="300"/>
      <c r="CR33716" s="300"/>
      <c r="CS33716" s="300"/>
      <c r="CT33716" s="300"/>
      <c r="CU33716" s="300"/>
      <c r="CV33716" s="300"/>
      <c r="CW33716" s="300"/>
      <c r="CX33716" s="300"/>
      <c r="CY33716" s="300"/>
      <c r="CZ33716" s="300"/>
      <c r="DA33716" s="300"/>
      <c r="DB33716" s="300"/>
      <c r="DC33716" s="300"/>
      <c r="DD33716" s="300"/>
      <c r="DE33716" s="300"/>
      <c r="DF33716" s="300"/>
      <c r="DG33716" s="300"/>
      <c r="DH33716" s="300"/>
      <c r="DI33716" s="300"/>
      <c r="DJ33716" s="300"/>
      <c r="DK33716" s="300"/>
      <c r="DL33716" s="300"/>
      <c r="DM33716" s="300"/>
      <c r="DN33716" s="300"/>
      <c r="DO33716" s="300"/>
      <c r="DP33716" s="300"/>
      <c r="DQ33716" s="300"/>
      <c r="DR33716" s="300"/>
      <c r="DS33716" s="300"/>
      <c r="DT33716" s="300"/>
      <c r="DU33716" s="300"/>
      <c r="DV33716" s="300"/>
      <c r="DW33716" s="300"/>
      <c r="DX33716" s="300"/>
      <c r="DY33716" s="300"/>
      <c r="DZ33716" s="300"/>
      <c r="EA33716" s="300"/>
      <c r="EB33716" s="300"/>
      <c r="EC33716" s="300"/>
      <c r="ED33716" s="300"/>
      <c r="EE33716" s="300"/>
      <c r="EF33716" s="300"/>
      <c r="EG33716" s="300"/>
      <c r="EH33716" s="300"/>
      <c r="EI33716" s="300"/>
      <c r="EJ33716" s="300"/>
      <c r="EK33716" s="300"/>
      <c r="EL33716" s="300"/>
      <c r="EM33716" s="300"/>
      <c r="EN33716" s="300"/>
      <c r="EO33716" s="300"/>
      <c r="EP33716" s="300"/>
      <c r="EQ33716" s="300"/>
      <c r="ER33716" s="300"/>
      <c r="ES33716" s="300"/>
      <c r="ET33716" s="300"/>
      <c r="EU33716" s="300"/>
      <c r="EV33716" s="300"/>
      <c r="EW33716" s="300"/>
      <c r="EX33716" s="300"/>
      <c r="EY33716" s="300"/>
      <c r="EZ33716" s="300"/>
      <c r="FA33716" s="300"/>
      <c r="FB33716" s="300"/>
      <c r="FC33716" s="300"/>
      <c r="FD33716" s="300"/>
      <c r="FE33716" s="300"/>
      <c r="FF33716" s="300"/>
      <c r="FG33716" s="300"/>
      <c r="FH33716" s="300"/>
      <c r="FI33716" s="300"/>
      <c r="FJ33716" s="300"/>
      <c r="FK33716" s="300"/>
      <c r="FL33716" s="300"/>
      <c r="FM33716" s="300"/>
      <c r="FN33716" s="300"/>
      <c r="FO33716" s="300"/>
      <c r="FP33716" s="300"/>
      <c r="FQ33716" s="300"/>
      <c r="FR33716" s="300"/>
      <c r="FS33716" s="300"/>
      <c r="FT33716" s="300"/>
      <c r="FU33716" s="300"/>
      <c r="FV33716" s="300"/>
      <c r="FW33716" s="300"/>
      <c r="FX33716" s="300"/>
      <c r="FY33716" s="300"/>
      <c r="FZ33716" s="300"/>
      <c r="GA33716" s="300"/>
      <c r="GB33716" s="300"/>
      <c r="GC33716" s="300"/>
      <c r="GD33716" s="300"/>
      <c r="GE33716" s="300"/>
      <c r="GF33716" s="300"/>
      <c r="GG33716" s="300"/>
      <c r="GH33716" s="300"/>
      <c r="GI33716" s="300"/>
      <c r="GJ33716" s="300"/>
      <c r="GK33716" s="300"/>
    </row>
    <row r="33717" spans="4:193" x14ac:dyDescent="0.25">
      <c r="D33717" s="300"/>
      <c r="J33717" s="300"/>
      <c r="K33717" s="300"/>
      <c r="L33717" s="300"/>
      <c r="M33717" s="300"/>
      <c r="N33717" s="300"/>
      <c r="O33717" s="300"/>
      <c r="P33717" s="300"/>
      <c r="Q33717" s="300"/>
      <c r="R33717" s="300"/>
      <c r="S33717" s="300"/>
      <c r="T33717" s="300"/>
      <c r="U33717" s="300"/>
      <c r="V33717" s="300"/>
      <c r="W33717" s="300"/>
      <c r="X33717" s="300"/>
      <c r="Y33717" s="300"/>
      <c r="Z33717" s="300"/>
      <c r="AA33717" s="300"/>
      <c r="AB33717" s="300"/>
      <c r="AC33717" s="300"/>
      <c r="AD33717" s="300"/>
      <c r="AE33717" s="300"/>
      <c r="AF33717" s="300"/>
      <c r="AG33717" s="300"/>
      <c r="AH33717" s="300"/>
      <c r="AI33717" s="300"/>
      <c r="AJ33717" s="300"/>
      <c r="AK33717" s="300"/>
      <c r="AL33717" s="300"/>
      <c r="AM33717" s="300"/>
      <c r="AN33717" s="300"/>
      <c r="AO33717" s="300"/>
      <c r="AP33717" s="300"/>
      <c r="AQ33717" s="300"/>
      <c r="AR33717" s="300"/>
      <c r="AS33717" s="300"/>
      <c r="AT33717" s="300"/>
      <c r="AU33717" s="300"/>
      <c r="AV33717" s="300"/>
      <c r="AW33717" s="300"/>
      <c r="AX33717" s="300"/>
      <c r="AY33717" s="300"/>
      <c r="AZ33717" s="300"/>
      <c r="BA33717" s="300"/>
      <c r="BB33717" s="300"/>
      <c r="BC33717" s="300"/>
      <c r="BD33717" s="300"/>
      <c r="BE33717" s="300"/>
      <c r="BF33717" s="300"/>
      <c r="BG33717" s="300"/>
      <c r="BH33717" s="300"/>
      <c r="BI33717" s="300"/>
      <c r="BJ33717" s="300"/>
      <c r="BK33717" s="300"/>
      <c r="BL33717" s="300"/>
      <c r="BM33717" s="300"/>
      <c r="BN33717" s="300"/>
      <c r="BO33717" s="300"/>
      <c r="BP33717" s="300"/>
      <c r="BQ33717" s="300"/>
      <c r="BR33717" s="300"/>
      <c r="BS33717" s="300"/>
      <c r="BT33717" s="300"/>
      <c r="BU33717" s="300"/>
      <c r="BV33717" s="300"/>
      <c r="BW33717" s="300"/>
      <c r="BX33717" s="300"/>
      <c r="BY33717" s="300"/>
      <c r="BZ33717" s="300"/>
      <c r="CA33717" s="300"/>
      <c r="CB33717" s="300"/>
      <c r="CC33717" s="300"/>
      <c r="CD33717" s="300"/>
      <c r="CE33717" s="300"/>
      <c r="CF33717" s="300"/>
      <c r="CG33717" s="300"/>
      <c r="CH33717" s="300"/>
      <c r="CI33717" s="300"/>
      <c r="CJ33717" s="300"/>
      <c r="CK33717" s="300"/>
      <c r="CL33717" s="300"/>
      <c r="CM33717" s="300"/>
      <c r="CN33717" s="300"/>
      <c r="CO33717" s="300"/>
      <c r="CP33717" s="300"/>
      <c r="CQ33717" s="300"/>
      <c r="CR33717" s="300"/>
      <c r="CS33717" s="300"/>
      <c r="CT33717" s="300"/>
      <c r="CU33717" s="300"/>
      <c r="CV33717" s="300"/>
      <c r="CW33717" s="300"/>
      <c r="CX33717" s="300"/>
      <c r="CY33717" s="300"/>
      <c r="CZ33717" s="300"/>
      <c r="DA33717" s="300"/>
      <c r="DB33717" s="300"/>
      <c r="DC33717" s="300"/>
      <c r="DD33717" s="300"/>
      <c r="DE33717" s="300"/>
      <c r="DF33717" s="300"/>
      <c r="DG33717" s="300"/>
      <c r="DH33717" s="300"/>
      <c r="DI33717" s="300"/>
      <c r="DJ33717" s="300"/>
      <c r="DK33717" s="300"/>
      <c r="DL33717" s="300"/>
      <c r="DM33717" s="300"/>
      <c r="DN33717" s="300"/>
      <c r="DO33717" s="300"/>
      <c r="DP33717" s="300"/>
      <c r="DQ33717" s="300"/>
      <c r="DR33717" s="300"/>
      <c r="DS33717" s="300"/>
      <c r="DT33717" s="300"/>
      <c r="DU33717" s="300"/>
      <c r="DV33717" s="300"/>
      <c r="DW33717" s="300"/>
      <c r="DX33717" s="300"/>
      <c r="DY33717" s="300"/>
      <c r="DZ33717" s="300"/>
      <c r="EA33717" s="300"/>
      <c r="EB33717" s="300"/>
      <c r="EC33717" s="300"/>
      <c r="ED33717" s="300"/>
      <c r="EE33717" s="300"/>
      <c r="EF33717" s="300"/>
      <c r="EG33717" s="300"/>
      <c r="EH33717" s="300"/>
      <c r="EI33717" s="300"/>
      <c r="EJ33717" s="300"/>
      <c r="EK33717" s="300"/>
      <c r="EL33717" s="300"/>
      <c r="EM33717" s="300"/>
      <c r="EN33717" s="300"/>
      <c r="EO33717" s="300"/>
      <c r="EP33717" s="300"/>
      <c r="EQ33717" s="300"/>
      <c r="ER33717" s="300"/>
      <c r="ES33717" s="300"/>
      <c r="ET33717" s="300"/>
      <c r="EU33717" s="300"/>
      <c r="EV33717" s="300"/>
      <c r="EW33717" s="300"/>
      <c r="EX33717" s="300"/>
      <c r="EY33717" s="300"/>
      <c r="EZ33717" s="300"/>
      <c r="FA33717" s="300"/>
      <c r="FB33717" s="300"/>
      <c r="FC33717" s="300"/>
      <c r="FD33717" s="300"/>
      <c r="FE33717" s="300"/>
      <c r="FF33717" s="300"/>
      <c r="FG33717" s="300"/>
      <c r="FH33717" s="300"/>
      <c r="FI33717" s="300"/>
      <c r="FJ33717" s="300"/>
      <c r="FK33717" s="300"/>
      <c r="FL33717" s="300"/>
      <c r="FM33717" s="300"/>
      <c r="FN33717" s="300"/>
      <c r="FO33717" s="300"/>
      <c r="FP33717" s="300"/>
      <c r="FQ33717" s="300"/>
      <c r="FR33717" s="300"/>
      <c r="FS33717" s="300"/>
      <c r="FT33717" s="300"/>
      <c r="FU33717" s="300"/>
      <c r="FV33717" s="300"/>
      <c r="FW33717" s="300"/>
      <c r="FX33717" s="300"/>
      <c r="FY33717" s="300"/>
      <c r="FZ33717" s="300"/>
      <c r="GA33717" s="300"/>
      <c r="GB33717" s="300"/>
      <c r="GC33717" s="300"/>
      <c r="GD33717" s="300"/>
      <c r="GE33717" s="300"/>
      <c r="GF33717" s="300"/>
      <c r="GG33717" s="300"/>
      <c r="GH33717" s="300"/>
      <c r="GI33717" s="300"/>
      <c r="GJ33717" s="300"/>
      <c r="GK33717" s="300"/>
    </row>
    <row r="33718" spans="4:193" x14ac:dyDescent="0.25">
      <c r="D33718" s="300"/>
      <c r="J33718" s="300"/>
      <c r="K33718" s="300"/>
      <c r="L33718" s="300"/>
      <c r="M33718" s="300"/>
      <c r="N33718" s="300"/>
      <c r="O33718" s="300"/>
      <c r="P33718" s="300"/>
      <c r="Q33718" s="300"/>
      <c r="R33718" s="300"/>
      <c r="S33718" s="300"/>
      <c r="T33718" s="300"/>
      <c r="U33718" s="300"/>
      <c r="V33718" s="300"/>
      <c r="W33718" s="300"/>
      <c r="X33718" s="300"/>
      <c r="Y33718" s="300"/>
      <c r="Z33718" s="300"/>
      <c r="AA33718" s="300"/>
      <c r="AB33718" s="300"/>
      <c r="AC33718" s="300"/>
      <c r="AD33718" s="300"/>
      <c r="AE33718" s="300"/>
      <c r="AF33718" s="300"/>
      <c r="AG33718" s="300"/>
      <c r="AH33718" s="300"/>
      <c r="AI33718" s="300"/>
      <c r="AJ33718" s="300"/>
      <c r="AK33718" s="300"/>
      <c r="AL33718" s="300"/>
      <c r="AM33718" s="300"/>
      <c r="AN33718" s="300"/>
      <c r="AO33718" s="300"/>
      <c r="AP33718" s="300"/>
      <c r="AQ33718" s="300"/>
      <c r="AR33718" s="300"/>
      <c r="AS33718" s="300"/>
      <c r="AT33718" s="300"/>
      <c r="AU33718" s="300"/>
      <c r="AV33718" s="300"/>
      <c r="AW33718" s="300"/>
      <c r="AX33718" s="300"/>
      <c r="AY33718" s="300"/>
      <c r="AZ33718" s="300"/>
      <c r="BA33718" s="300"/>
      <c r="BB33718" s="300"/>
      <c r="BC33718" s="300"/>
      <c r="BD33718" s="300"/>
      <c r="BE33718" s="300"/>
      <c r="BF33718" s="300"/>
      <c r="BG33718" s="300"/>
      <c r="BH33718" s="300"/>
      <c r="BI33718" s="300"/>
      <c r="BJ33718" s="300"/>
      <c r="BK33718" s="300"/>
      <c r="BL33718" s="300"/>
      <c r="BM33718" s="300"/>
      <c r="BN33718" s="300"/>
      <c r="BO33718" s="300"/>
      <c r="BP33718" s="300"/>
      <c r="BQ33718" s="300"/>
      <c r="BR33718" s="300"/>
      <c r="BS33718" s="300"/>
      <c r="BT33718" s="300"/>
      <c r="BU33718" s="300"/>
      <c r="BV33718" s="300"/>
      <c r="BW33718" s="300"/>
      <c r="BX33718" s="300"/>
      <c r="BY33718" s="300"/>
      <c r="BZ33718" s="300"/>
      <c r="CA33718" s="300"/>
      <c r="CB33718" s="300"/>
      <c r="CC33718" s="300"/>
      <c r="CD33718" s="300"/>
      <c r="CE33718" s="300"/>
      <c r="CF33718" s="300"/>
      <c r="CG33718" s="300"/>
      <c r="CH33718" s="300"/>
      <c r="CI33718" s="300"/>
      <c r="CJ33718" s="300"/>
      <c r="CK33718" s="300"/>
      <c r="CL33718" s="300"/>
      <c r="CM33718" s="300"/>
      <c r="CN33718" s="300"/>
      <c r="CO33718" s="300"/>
      <c r="CP33718" s="300"/>
      <c r="CQ33718" s="300"/>
      <c r="CR33718" s="300"/>
      <c r="CS33718" s="300"/>
      <c r="CT33718" s="300"/>
      <c r="CU33718" s="300"/>
      <c r="CV33718" s="300"/>
      <c r="CW33718" s="300"/>
      <c r="CX33718" s="300"/>
      <c r="CY33718" s="300"/>
      <c r="CZ33718" s="300"/>
      <c r="DA33718" s="300"/>
      <c r="DB33718" s="300"/>
      <c r="DC33718" s="300"/>
      <c r="DD33718" s="300"/>
      <c r="DE33718" s="300"/>
      <c r="DF33718" s="300"/>
      <c r="DG33718" s="300"/>
      <c r="DH33718" s="300"/>
      <c r="DI33718" s="300"/>
      <c r="DJ33718" s="300"/>
      <c r="DK33718" s="300"/>
      <c r="DL33718" s="300"/>
      <c r="DM33718" s="300"/>
      <c r="DN33718" s="300"/>
      <c r="DO33718" s="300"/>
      <c r="DP33718" s="300"/>
      <c r="DQ33718" s="300"/>
      <c r="DR33718" s="300"/>
      <c r="DS33718" s="300"/>
      <c r="DT33718" s="300"/>
      <c r="DU33718" s="300"/>
      <c r="DV33718" s="300"/>
      <c r="DW33718" s="300"/>
      <c r="DX33718" s="300"/>
      <c r="DY33718" s="300"/>
      <c r="DZ33718" s="300"/>
      <c r="EA33718" s="300"/>
      <c r="EB33718" s="300"/>
      <c r="EC33718" s="300"/>
      <c r="ED33718" s="300"/>
      <c r="EE33718" s="300"/>
      <c r="EF33718" s="300"/>
      <c r="EG33718" s="300"/>
      <c r="EH33718" s="300"/>
      <c r="EI33718" s="300"/>
      <c r="EJ33718" s="300"/>
      <c r="EK33718" s="300"/>
      <c r="EL33718" s="300"/>
      <c r="EM33718" s="300"/>
      <c r="EN33718" s="300"/>
      <c r="EO33718" s="300"/>
      <c r="EP33718" s="300"/>
      <c r="EQ33718" s="300"/>
      <c r="ER33718" s="300"/>
      <c r="ES33718" s="300"/>
      <c r="ET33718" s="300"/>
      <c r="EU33718" s="300"/>
      <c r="EV33718" s="300"/>
      <c r="EW33718" s="300"/>
      <c r="EX33718" s="300"/>
      <c r="EY33718" s="300"/>
      <c r="EZ33718" s="300"/>
      <c r="FA33718" s="300"/>
      <c r="FB33718" s="300"/>
      <c r="FC33718" s="300"/>
      <c r="FD33718" s="300"/>
      <c r="FE33718" s="300"/>
      <c r="FF33718" s="300"/>
      <c r="FG33718" s="300"/>
      <c r="FH33718" s="300"/>
      <c r="FI33718" s="300"/>
      <c r="FJ33718" s="300"/>
      <c r="FK33718" s="300"/>
      <c r="FL33718" s="300"/>
      <c r="FM33718" s="300"/>
      <c r="FN33718" s="300"/>
      <c r="FO33718" s="300"/>
      <c r="FP33718" s="300"/>
      <c r="FQ33718" s="300"/>
      <c r="FR33718" s="300"/>
      <c r="FS33718" s="300"/>
      <c r="FT33718" s="300"/>
      <c r="FU33718" s="300"/>
      <c r="FV33718" s="300"/>
      <c r="FW33718" s="300"/>
      <c r="FX33718" s="300"/>
      <c r="FY33718" s="300"/>
      <c r="FZ33718" s="300"/>
      <c r="GA33718" s="300"/>
      <c r="GB33718" s="300"/>
      <c r="GC33718" s="300"/>
      <c r="GD33718" s="300"/>
      <c r="GE33718" s="300"/>
      <c r="GF33718" s="300"/>
      <c r="GG33718" s="300"/>
      <c r="GH33718" s="300"/>
      <c r="GI33718" s="300"/>
      <c r="GJ33718" s="300"/>
      <c r="GK33718" s="300"/>
    </row>
    <row r="33719" spans="4:193" x14ac:dyDescent="0.25">
      <c r="D33719" s="300"/>
      <c r="J33719" s="300"/>
      <c r="K33719" s="300"/>
      <c r="L33719" s="300"/>
      <c r="M33719" s="300"/>
      <c r="N33719" s="300"/>
      <c r="O33719" s="300"/>
      <c r="P33719" s="300"/>
      <c r="Q33719" s="300"/>
      <c r="R33719" s="300"/>
      <c r="S33719" s="300"/>
      <c r="T33719" s="300"/>
      <c r="U33719" s="300"/>
      <c r="V33719" s="300"/>
      <c r="W33719" s="300"/>
      <c r="X33719" s="300"/>
      <c r="Y33719" s="300"/>
      <c r="Z33719" s="300"/>
      <c r="AA33719" s="300"/>
      <c r="AB33719" s="300"/>
      <c r="AC33719" s="300"/>
      <c r="AD33719" s="300"/>
      <c r="AE33719" s="300"/>
      <c r="AF33719" s="300"/>
      <c r="AG33719" s="300"/>
      <c r="AH33719" s="300"/>
      <c r="AI33719" s="300"/>
      <c r="AJ33719" s="300"/>
      <c r="AK33719" s="300"/>
      <c r="AL33719" s="300"/>
      <c r="AM33719" s="300"/>
      <c r="AN33719" s="300"/>
      <c r="AO33719" s="300"/>
      <c r="AP33719" s="300"/>
      <c r="AQ33719" s="300"/>
      <c r="AR33719" s="300"/>
      <c r="AS33719" s="300"/>
      <c r="AT33719" s="300"/>
      <c r="AU33719" s="300"/>
      <c r="AV33719" s="300"/>
      <c r="AW33719" s="300"/>
      <c r="AX33719" s="300"/>
      <c r="AY33719" s="300"/>
      <c r="AZ33719" s="300"/>
      <c r="BA33719" s="300"/>
      <c r="BB33719" s="300"/>
      <c r="BC33719" s="300"/>
      <c r="BD33719" s="300"/>
      <c r="BE33719" s="300"/>
      <c r="BF33719" s="300"/>
      <c r="BG33719" s="300"/>
      <c r="BH33719" s="300"/>
      <c r="BI33719" s="300"/>
      <c r="BJ33719" s="300"/>
      <c r="BK33719" s="300"/>
      <c r="BL33719" s="300"/>
      <c r="BM33719" s="300"/>
      <c r="BN33719" s="300"/>
      <c r="BO33719" s="300"/>
      <c r="BP33719" s="300"/>
      <c r="BQ33719" s="300"/>
      <c r="BR33719" s="300"/>
      <c r="BS33719" s="300"/>
      <c r="BT33719" s="300"/>
      <c r="BU33719" s="300"/>
      <c r="BV33719" s="300"/>
      <c r="BW33719" s="300"/>
      <c r="BX33719" s="300"/>
      <c r="BY33719" s="300"/>
      <c r="BZ33719" s="300"/>
      <c r="CA33719" s="300"/>
      <c r="CB33719" s="300"/>
      <c r="CC33719" s="300"/>
      <c r="CD33719" s="300"/>
      <c r="CE33719" s="300"/>
      <c r="CF33719" s="300"/>
      <c r="CG33719" s="300"/>
      <c r="CH33719" s="300"/>
      <c r="CI33719" s="300"/>
      <c r="CJ33719" s="300"/>
      <c r="CK33719" s="300"/>
      <c r="CL33719" s="300"/>
      <c r="CM33719" s="300"/>
      <c r="CN33719" s="300"/>
      <c r="CO33719" s="300"/>
      <c r="CP33719" s="300"/>
      <c r="CQ33719" s="300"/>
      <c r="CR33719" s="300"/>
      <c r="CS33719" s="300"/>
      <c r="CT33719" s="300"/>
      <c r="CU33719" s="300"/>
      <c r="CV33719" s="300"/>
      <c r="CW33719" s="300"/>
      <c r="CX33719" s="300"/>
      <c r="CY33719" s="300"/>
      <c r="CZ33719" s="300"/>
      <c r="DA33719" s="300"/>
      <c r="DB33719" s="300"/>
      <c r="DC33719" s="300"/>
      <c r="DD33719" s="300"/>
      <c r="DE33719" s="300"/>
      <c r="DF33719" s="300"/>
      <c r="DG33719" s="300"/>
      <c r="DH33719" s="300"/>
      <c r="DI33719" s="300"/>
      <c r="DJ33719" s="300"/>
      <c r="DK33719" s="300"/>
      <c r="DL33719" s="300"/>
      <c r="DM33719" s="300"/>
      <c r="DN33719" s="300"/>
      <c r="DO33719" s="300"/>
      <c r="DP33719" s="300"/>
      <c r="DQ33719" s="300"/>
      <c r="DR33719" s="300"/>
      <c r="DS33719" s="300"/>
      <c r="DT33719" s="300"/>
      <c r="DU33719" s="300"/>
      <c r="DV33719" s="300"/>
      <c r="DW33719" s="300"/>
      <c r="DX33719" s="300"/>
      <c r="DY33719" s="300"/>
      <c r="DZ33719" s="300"/>
      <c r="EA33719" s="300"/>
      <c r="EB33719" s="300"/>
      <c r="EC33719" s="300"/>
      <c r="ED33719" s="300"/>
      <c r="EE33719" s="300"/>
      <c r="EF33719" s="300"/>
      <c r="EG33719" s="300"/>
      <c r="EH33719" s="300"/>
      <c r="EI33719" s="300"/>
      <c r="EJ33719" s="300"/>
      <c r="EK33719" s="300"/>
      <c r="EL33719" s="300"/>
      <c r="EM33719" s="300"/>
      <c r="EN33719" s="300"/>
      <c r="EO33719" s="300"/>
      <c r="EP33719" s="300"/>
      <c r="EQ33719" s="300"/>
      <c r="ER33719" s="300"/>
      <c r="ES33719" s="300"/>
      <c r="ET33719" s="300"/>
      <c r="EU33719" s="300"/>
      <c r="EV33719" s="300"/>
      <c r="EW33719" s="300"/>
      <c r="EX33719" s="300"/>
      <c r="EY33719" s="300"/>
      <c r="EZ33719" s="300"/>
      <c r="FA33719" s="300"/>
      <c r="FB33719" s="300"/>
      <c r="FC33719" s="300"/>
      <c r="FD33719" s="300"/>
      <c r="FE33719" s="300"/>
      <c r="FF33719" s="300"/>
      <c r="FG33719" s="300"/>
      <c r="FH33719" s="300"/>
      <c r="FI33719" s="300"/>
      <c r="FJ33719" s="300"/>
      <c r="FK33719" s="300"/>
      <c r="FL33719" s="300"/>
      <c r="FM33719" s="300"/>
      <c r="FN33719" s="300"/>
      <c r="FO33719" s="300"/>
      <c r="FP33719" s="300"/>
      <c r="FQ33719" s="300"/>
      <c r="FR33719" s="300"/>
      <c r="FS33719" s="300"/>
      <c r="FT33719" s="300"/>
      <c r="FU33719" s="300"/>
      <c r="FV33719" s="300"/>
      <c r="FW33719" s="300"/>
      <c r="FX33719" s="300"/>
      <c r="FY33719" s="300"/>
      <c r="FZ33719" s="300"/>
      <c r="GA33719" s="300"/>
      <c r="GB33719" s="300"/>
      <c r="GC33719" s="300"/>
      <c r="GD33719" s="300"/>
      <c r="GE33719" s="300"/>
      <c r="GF33719" s="300"/>
      <c r="GG33719" s="300"/>
      <c r="GH33719" s="300"/>
      <c r="GI33719" s="300"/>
      <c r="GJ33719" s="300"/>
      <c r="GK33719" s="300"/>
    </row>
    <row r="33720" spans="4:193" x14ac:dyDescent="0.25">
      <c r="D33720" s="300"/>
      <c r="J33720" s="300"/>
      <c r="K33720" s="300"/>
      <c r="L33720" s="300"/>
      <c r="M33720" s="300"/>
      <c r="N33720" s="300"/>
      <c r="O33720" s="300"/>
      <c r="P33720" s="300"/>
      <c r="Q33720" s="300"/>
      <c r="R33720" s="300"/>
      <c r="S33720" s="300"/>
      <c r="T33720" s="300"/>
      <c r="U33720" s="300"/>
      <c r="V33720" s="300"/>
      <c r="W33720" s="300"/>
      <c r="X33720" s="300"/>
      <c r="Y33720" s="300"/>
      <c r="Z33720" s="300"/>
      <c r="AA33720" s="300"/>
      <c r="AB33720" s="300"/>
      <c r="AC33720" s="300"/>
      <c r="AD33720" s="300"/>
      <c r="AE33720" s="300"/>
      <c r="AF33720" s="300"/>
      <c r="AG33720" s="300"/>
      <c r="AH33720" s="300"/>
      <c r="AI33720" s="300"/>
      <c r="AJ33720" s="300"/>
      <c r="AK33720" s="300"/>
      <c r="AL33720" s="300"/>
      <c r="AM33720" s="300"/>
      <c r="AN33720" s="300"/>
      <c r="AO33720" s="300"/>
      <c r="AP33720" s="300"/>
      <c r="AQ33720" s="300"/>
      <c r="AR33720" s="300"/>
      <c r="AS33720" s="300"/>
      <c r="AT33720" s="300"/>
      <c r="AU33720" s="300"/>
      <c r="AV33720" s="300"/>
      <c r="AW33720" s="300"/>
      <c r="AX33720" s="300"/>
      <c r="AY33720" s="300"/>
      <c r="AZ33720" s="300"/>
      <c r="BA33720" s="300"/>
      <c r="BB33720" s="300"/>
      <c r="BC33720" s="300"/>
      <c r="BD33720" s="300"/>
      <c r="BE33720" s="300"/>
      <c r="BF33720" s="300"/>
      <c r="BG33720" s="300"/>
      <c r="BH33720" s="300"/>
      <c r="BI33720" s="300"/>
      <c r="BJ33720" s="300"/>
      <c r="BK33720" s="300"/>
      <c r="BL33720" s="300"/>
      <c r="BM33720" s="300"/>
      <c r="BN33720" s="300"/>
      <c r="BO33720" s="300"/>
      <c r="BP33720" s="300"/>
      <c r="BQ33720" s="300"/>
      <c r="BR33720" s="300"/>
      <c r="BS33720" s="300"/>
      <c r="BT33720" s="300"/>
      <c r="BU33720" s="300"/>
      <c r="BV33720" s="300"/>
      <c r="BW33720" s="300"/>
      <c r="BX33720" s="300"/>
      <c r="BY33720" s="300"/>
      <c r="BZ33720" s="300"/>
      <c r="CA33720" s="300"/>
      <c r="CB33720" s="300"/>
      <c r="CC33720" s="300"/>
      <c r="CD33720" s="300"/>
      <c r="CE33720" s="300"/>
      <c r="CF33720" s="300"/>
      <c r="CG33720" s="300"/>
      <c r="CH33720" s="300"/>
      <c r="CI33720" s="300"/>
      <c r="CJ33720" s="300"/>
      <c r="CK33720" s="300"/>
      <c r="CL33720" s="300"/>
      <c r="CM33720" s="300"/>
      <c r="CN33720" s="300"/>
      <c r="CO33720" s="300"/>
      <c r="CP33720" s="300"/>
      <c r="CQ33720" s="300"/>
      <c r="CR33720" s="300"/>
      <c r="CS33720" s="300"/>
      <c r="CT33720" s="300"/>
      <c r="CU33720" s="300"/>
      <c r="CV33720" s="300"/>
      <c r="CW33720" s="300"/>
      <c r="CX33720" s="300"/>
      <c r="CY33720" s="300"/>
      <c r="CZ33720" s="300"/>
      <c r="DA33720" s="300"/>
      <c r="DB33720" s="300"/>
      <c r="DC33720" s="300"/>
      <c r="DD33720" s="300"/>
      <c r="DE33720" s="300"/>
      <c r="DF33720" s="300"/>
      <c r="DG33720" s="300"/>
      <c r="DH33720" s="300"/>
      <c r="DI33720" s="300"/>
      <c r="DJ33720" s="300"/>
      <c r="DK33720" s="300"/>
      <c r="DL33720" s="300"/>
      <c r="DM33720" s="300"/>
      <c r="DN33720" s="300"/>
      <c r="DO33720" s="300"/>
      <c r="DP33720" s="300"/>
      <c r="DQ33720" s="300"/>
      <c r="DR33720" s="300"/>
      <c r="DS33720" s="300"/>
      <c r="DT33720" s="300"/>
      <c r="DU33720" s="300"/>
      <c r="DV33720" s="300"/>
      <c r="DW33720" s="300"/>
      <c r="DX33720" s="300"/>
      <c r="DY33720" s="300"/>
      <c r="DZ33720" s="300"/>
      <c r="EA33720" s="300"/>
      <c r="EB33720" s="300"/>
      <c r="EC33720" s="300"/>
      <c r="ED33720" s="300"/>
      <c r="EE33720" s="300"/>
      <c r="EF33720" s="300"/>
      <c r="EG33720" s="300"/>
      <c r="EH33720" s="300"/>
      <c r="EI33720" s="300"/>
      <c r="EJ33720" s="300"/>
      <c r="EK33720" s="300"/>
      <c r="EL33720" s="300"/>
      <c r="EM33720" s="300"/>
      <c r="EN33720" s="300"/>
      <c r="EO33720" s="300"/>
      <c r="EP33720" s="300"/>
      <c r="EQ33720" s="300"/>
      <c r="ER33720" s="300"/>
      <c r="ES33720" s="300"/>
      <c r="ET33720" s="300"/>
      <c r="EU33720" s="300"/>
      <c r="EV33720" s="300"/>
      <c r="EW33720" s="300"/>
      <c r="EX33720" s="300"/>
      <c r="EY33720" s="300"/>
      <c r="EZ33720" s="300"/>
      <c r="FA33720" s="300"/>
      <c r="FB33720" s="300"/>
      <c r="FC33720" s="300"/>
      <c r="FD33720" s="300"/>
      <c r="FE33720" s="300"/>
      <c r="FF33720" s="300"/>
      <c r="FG33720" s="300"/>
      <c r="FH33720" s="300"/>
      <c r="FI33720" s="300"/>
      <c r="FJ33720" s="300"/>
      <c r="FK33720" s="300"/>
      <c r="FL33720" s="300"/>
      <c r="FM33720" s="300"/>
      <c r="FN33720" s="300"/>
      <c r="FO33720" s="300"/>
      <c r="FP33720" s="300"/>
      <c r="FQ33720" s="300"/>
      <c r="FR33720" s="300"/>
      <c r="FS33720" s="300"/>
      <c r="FT33720" s="300"/>
      <c r="FU33720" s="300"/>
      <c r="FV33720" s="300"/>
      <c r="FW33720" s="300"/>
      <c r="FX33720" s="300"/>
      <c r="FY33720" s="300"/>
      <c r="FZ33720" s="300"/>
      <c r="GA33720" s="300"/>
      <c r="GB33720" s="300"/>
      <c r="GC33720" s="300"/>
      <c r="GD33720" s="300"/>
      <c r="GE33720" s="300"/>
      <c r="GF33720" s="300"/>
      <c r="GG33720" s="300"/>
      <c r="GH33720" s="300"/>
      <c r="GI33720" s="300"/>
      <c r="GJ33720" s="300"/>
      <c r="GK33720" s="300"/>
    </row>
    <row r="33721" spans="4:193" x14ac:dyDescent="0.25">
      <c r="D33721" s="300"/>
      <c r="J33721" s="300"/>
      <c r="K33721" s="300"/>
      <c r="L33721" s="300"/>
      <c r="M33721" s="300"/>
      <c r="N33721" s="300"/>
      <c r="O33721" s="300"/>
      <c r="P33721" s="300"/>
      <c r="Q33721" s="300"/>
      <c r="R33721" s="300"/>
      <c r="S33721" s="300"/>
      <c r="T33721" s="300"/>
      <c r="U33721" s="300"/>
      <c r="V33721" s="300"/>
      <c r="W33721" s="300"/>
      <c r="X33721" s="300"/>
      <c r="Y33721" s="300"/>
      <c r="Z33721" s="300"/>
      <c r="AA33721" s="300"/>
      <c r="AB33721" s="300"/>
      <c r="AC33721" s="300"/>
      <c r="AD33721" s="300"/>
      <c r="AE33721" s="300"/>
      <c r="AF33721" s="300"/>
      <c r="AG33721" s="300"/>
      <c r="AH33721" s="300"/>
      <c r="AI33721" s="300"/>
      <c r="AJ33721" s="300"/>
      <c r="AK33721" s="300"/>
      <c r="AL33721" s="300"/>
      <c r="AM33721" s="300"/>
      <c r="AN33721" s="300"/>
      <c r="AO33721" s="300"/>
      <c r="AP33721" s="300"/>
      <c r="AQ33721" s="300"/>
      <c r="AR33721" s="300"/>
      <c r="AS33721" s="300"/>
      <c r="AT33721" s="300"/>
      <c r="AU33721" s="300"/>
      <c r="AV33721" s="300"/>
      <c r="AW33721" s="300"/>
      <c r="AX33721" s="300"/>
      <c r="AY33721" s="300"/>
      <c r="AZ33721" s="300"/>
      <c r="BA33721" s="300"/>
      <c r="BB33721" s="300"/>
      <c r="BC33721" s="300"/>
      <c r="BD33721" s="300"/>
      <c r="BE33721" s="300"/>
      <c r="BF33721" s="300"/>
      <c r="BG33721" s="300"/>
      <c r="BH33721" s="300"/>
      <c r="BI33721" s="300"/>
      <c r="BJ33721" s="300"/>
      <c r="BK33721" s="300"/>
      <c r="BL33721" s="300"/>
      <c r="BM33721" s="300"/>
      <c r="BN33721" s="300"/>
      <c r="BO33721" s="300"/>
      <c r="BP33721" s="300"/>
      <c r="BQ33721" s="300"/>
      <c r="BR33721" s="300"/>
      <c r="BS33721" s="300"/>
      <c r="BT33721" s="300"/>
      <c r="BU33721" s="300"/>
      <c r="BV33721" s="300"/>
      <c r="BW33721" s="300"/>
      <c r="BX33721" s="300"/>
      <c r="BY33721" s="300"/>
      <c r="BZ33721" s="300"/>
      <c r="CA33721" s="300"/>
      <c r="CB33721" s="300"/>
      <c r="CC33721" s="300"/>
      <c r="CD33721" s="300"/>
      <c r="CE33721" s="300"/>
      <c r="CF33721" s="300"/>
      <c r="CG33721" s="300"/>
      <c r="CH33721" s="300"/>
      <c r="CI33721" s="300"/>
      <c r="CJ33721" s="300"/>
      <c r="CK33721" s="300"/>
      <c r="CL33721" s="300"/>
      <c r="CM33721" s="300"/>
      <c r="CN33721" s="300"/>
      <c r="CO33721" s="300"/>
      <c r="CP33721" s="300"/>
      <c r="CQ33721" s="300"/>
      <c r="CR33721" s="300"/>
      <c r="CS33721" s="300"/>
      <c r="CT33721" s="300"/>
      <c r="CU33721" s="300"/>
      <c r="CV33721" s="300"/>
      <c r="CW33721" s="300"/>
      <c r="CX33721" s="300"/>
      <c r="CY33721" s="300"/>
      <c r="CZ33721" s="300"/>
      <c r="DA33721" s="300"/>
      <c r="DB33721" s="300"/>
      <c r="DC33721" s="300"/>
      <c r="DD33721" s="300"/>
      <c r="DE33721" s="300"/>
      <c r="DF33721" s="300"/>
      <c r="DG33721" s="300"/>
      <c r="DH33721" s="300"/>
      <c r="DI33721" s="300"/>
      <c r="DJ33721" s="300"/>
      <c r="DK33721" s="300"/>
      <c r="DL33721" s="300"/>
      <c r="DM33721" s="300"/>
      <c r="DN33721" s="300"/>
      <c r="DO33721" s="300"/>
      <c r="DP33721" s="300"/>
      <c r="DQ33721" s="300"/>
      <c r="DR33721" s="300"/>
      <c r="DS33721" s="300"/>
      <c r="DT33721" s="300"/>
      <c r="DU33721" s="300"/>
      <c r="DV33721" s="300"/>
      <c r="DW33721" s="300"/>
      <c r="DX33721" s="300"/>
      <c r="DY33721" s="300"/>
      <c r="DZ33721" s="300"/>
      <c r="EA33721" s="300"/>
      <c r="EB33721" s="300"/>
      <c r="EC33721" s="300"/>
      <c r="ED33721" s="300"/>
      <c r="EE33721" s="300"/>
      <c r="EF33721" s="300"/>
      <c r="EG33721" s="300"/>
      <c r="EH33721" s="300"/>
      <c r="EI33721" s="300"/>
      <c r="EJ33721" s="300"/>
      <c r="EK33721" s="300"/>
      <c r="EL33721" s="300"/>
      <c r="EM33721" s="300"/>
      <c r="EN33721" s="300"/>
      <c r="EO33721" s="300"/>
      <c r="EP33721" s="300"/>
      <c r="EQ33721" s="300"/>
      <c r="ER33721" s="300"/>
      <c r="ES33721" s="300"/>
      <c r="ET33721" s="300"/>
      <c r="EU33721" s="300"/>
      <c r="EV33721" s="300"/>
      <c r="EW33721" s="300"/>
      <c r="EX33721" s="300"/>
      <c r="EY33721" s="300"/>
      <c r="EZ33721" s="300"/>
      <c r="FA33721" s="300"/>
      <c r="FB33721" s="300"/>
      <c r="FC33721" s="300"/>
      <c r="FD33721" s="300"/>
      <c r="FE33721" s="300"/>
      <c r="FF33721" s="300"/>
      <c r="FG33721" s="300"/>
      <c r="FH33721" s="300"/>
      <c r="FI33721" s="300"/>
      <c r="FJ33721" s="300"/>
      <c r="FK33721" s="300"/>
      <c r="FL33721" s="300"/>
      <c r="FM33721" s="300"/>
      <c r="FN33721" s="300"/>
      <c r="FO33721" s="300"/>
      <c r="FP33721" s="300"/>
      <c r="FQ33721" s="300"/>
      <c r="FR33721" s="300"/>
      <c r="FS33721" s="300"/>
      <c r="FT33721" s="300"/>
      <c r="FU33721" s="300"/>
      <c r="FV33721" s="300"/>
      <c r="FW33721" s="300"/>
      <c r="FX33721" s="300"/>
      <c r="FY33721" s="300"/>
      <c r="FZ33721" s="300"/>
      <c r="GA33721" s="300"/>
      <c r="GB33721" s="300"/>
      <c r="GC33721" s="300"/>
      <c r="GD33721" s="300"/>
      <c r="GE33721" s="300"/>
      <c r="GF33721" s="300"/>
      <c r="GG33721" s="300"/>
      <c r="GH33721" s="300"/>
      <c r="GI33721" s="300"/>
      <c r="GJ33721" s="300"/>
      <c r="GK33721" s="300"/>
    </row>
    <row r="33722" spans="4:193" x14ac:dyDescent="0.25">
      <c r="D33722" s="300"/>
      <c r="J33722" s="300"/>
      <c r="K33722" s="300"/>
      <c r="L33722" s="300"/>
      <c r="M33722" s="300"/>
      <c r="N33722" s="300"/>
      <c r="O33722" s="300"/>
      <c r="P33722" s="300"/>
      <c r="Q33722" s="300"/>
      <c r="R33722" s="300"/>
      <c r="S33722" s="300"/>
      <c r="T33722" s="300"/>
      <c r="U33722" s="300"/>
      <c r="V33722" s="300"/>
      <c r="W33722" s="300"/>
      <c r="X33722" s="300"/>
      <c r="Y33722" s="300"/>
      <c r="Z33722" s="300"/>
      <c r="AA33722" s="300"/>
      <c r="AB33722" s="300"/>
      <c r="AC33722" s="300"/>
      <c r="AD33722" s="300"/>
      <c r="AE33722" s="300"/>
      <c r="AF33722" s="300"/>
      <c r="AG33722" s="300"/>
      <c r="AH33722" s="300"/>
      <c r="AI33722" s="300"/>
      <c r="AJ33722" s="300"/>
      <c r="AK33722" s="300"/>
      <c r="AL33722" s="300"/>
      <c r="AM33722" s="300"/>
      <c r="AN33722" s="300"/>
      <c r="AO33722" s="300"/>
      <c r="AP33722" s="300"/>
      <c r="AQ33722" s="300"/>
      <c r="AR33722" s="300"/>
      <c r="AS33722" s="300"/>
      <c r="AT33722" s="300"/>
      <c r="AU33722" s="300"/>
      <c r="AV33722" s="300"/>
      <c r="AW33722" s="300"/>
      <c r="AX33722" s="300"/>
      <c r="AY33722" s="300"/>
      <c r="AZ33722" s="300"/>
      <c r="BA33722" s="300"/>
      <c r="BB33722" s="300"/>
      <c r="BC33722" s="300"/>
      <c r="BD33722" s="300"/>
      <c r="BE33722" s="300"/>
      <c r="BF33722" s="300"/>
      <c r="BG33722" s="300"/>
      <c r="BH33722" s="300"/>
      <c r="BI33722" s="300"/>
      <c r="BJ33722" s="300"/>
      <c r="BK33722" s="300"/>
      <c r="BL33722" s="300"/>
      <c r="BM33722" s="300"/>
      <c r="BN33722" s="300"/>
      <c r="BO33722" s="300"/>
      <c r="BP33722" s="300"/>
      <c r="BQ33722" s="300"/>
      <c r="BR33722" s="300"/>
      <c r="BS33722" s="300"/>
      <c r="BT33722" s="300"/>
      <c r="BU33722" s="300"/>
      <c r="BV33722" s="300"/>
      <c r="BW33722" s="300"/>
      <c r="BX33722" s="300"/>
      <c r="BY33722" s="300"/>
      <c r="BZ33722" s="300"/>
      <c r="CA33722" s="300"/>
      <c r="CB33722" s="300"/>
      <c r="CC33722" s="300"/>
      <c r="CD33722" s="300"/>
      <c r="CE33722" s="300"/>
      <c r="CF33722" s="300"/>
      <c r="CG33722" s="300"/>
      <c r="CH33722" s="300"/>
      <c r="CI33722" s="300"/>
      <c r="CJ33722" s="300"/>
      <c r="CK33722" s="300"/>
      <c r="CL33722" s="300"/>
      <c r="CM33722" s="300"/>
      <c r="CN33722" s="300"/>
      <c r="CO33722" s="300"/>
      <c r="CP33722" s="300"/>
      <c r="CQ33722" s="300"/>
      <c r="CR33722" s="300"/>
      <c r="CS33722" s="300"/>
      <c r="CT33722" s="300"/>
      <c r="CU33722" s="300"/>
      <c r="CV33722" s="300"/>
      <c r="CW33722" s="300"/>
      <c r="CX33722" s="300"/>
      <c r="CY33722" s="300"/>
      <c r="CZ33722" s="300"/>
      <c r="DA33722" s="300"/>
      <c r="DB33722" s="300"/>
      <c r="DC33722" s="300"/>
      <c r="DD33722" s="300"/>
      <c r="DE33722" s="300"/>
      <c r="DF33722" s="300"/>
      <c r="DG33722" s="300"/>
      <c r="DH33722" s="300"/>
      <c r="DI33722" s="300"/>
      <c r="DJ33722" s="300"/>
      <c r="DK33722" s="300"/>
      <c r="DL33722" s="300"/>
      <c r="DM33722" s="300"/>
      <c r="DN33722" s="300"/>
      <c r="DO33722" s="300"/>
      <c r="DP33722" s="300"/>
      <c r="DQ33722" s="300"/>
      <c r="DR33722" s="300"/>
      <c r="DS33722" s="300"/>
      <c r="DT33722" s="300"/>
      <c r="DU33722" s="300"/>
      <c r="DV33722" s="300"/>
      <c r="DW33722" s="300"/>
      <c r="DX33722" s="300"/>
      <c r="DY33722" s="300"/>
      <c r="DZ33722" s="300"/>
      <c r="EA33722" s="300"/>
      <c r="EB33722" s="300"/>
      <c r="EC33722" s="300"/>
      <c r="ED33722" s="300"/>
      <c r="EE33722" s="300"/>
      <c r="EF33722" s="300"/>
      <c r="EG33722" s="300"/>
      <c r="EH33722" s="300"/>
      <c r="EI33722" s="300"/>
      <c r="EJ33722" s="300"/>
      <c r="EK33722" s="300"/>
      <c r="EL33722" s="300"/>
      <c r="EM33722" s="300"/>
      <c r="EN33722" s="300"/>
      <c r="EO33722" s="300"/>
      <c r="EP33722" s="300"/>
      <c r="EQ33722" s="300"/>
      <c r="ER33722" s="300"/>
      <c r="ES33722" s="300"/>
      <c r="ET33722" s="300"/>
      <c r="EU33722" s="300"/>
      <c r="EV33722" s="300"/>
      <c r="EW33722" s="300"/>
      <c r="EX33722" s="300"/>
      <c r="EY33722" s="300"/>
      <c r="EZ33722" s="300"/>
      <c r="FA33722" s="300"/>
      <c r="FB33722" s="300"/>
      <c r="FC33722" s="300"/>
      <c r="FD33722" s="300"/>
      <c r="FE33722" s="300"/>
      <c r="FF33722" s="300"/>
      <c r="FG33722" s="300"/>
      <c r="FH33722" s="300"/>
      <c r="FI33722" s="300"/>
      <c r="FJ33722" s="300"/>
      <c r="FK33722" s="300"/>
      <c r="FL33722" s="300"/>
      <c r="FM33722" s="300"/>
      <c r="FN33722" s="300"/>
      <c r="FO33722" s="300"/>
      <c r="FP33722" s="300"/>
      <c r="FQ33722" s="300"/>
      <c r="FR33722" s="300"/>
      <c r="FS33722" s="300"/>
      <c r="FT33722" s="300"/>
      <c r="FU33722" s="300"/>
      <c r="FV33722" s="300"/>
      <c r="FW33722" s="300"/>
      <c r="FX33722" s="300"/>
      <c r="FY33722" s="300"/>
      <c r="FZ33722" s="300"/>
      <c r="GA33722" s="300"/>
      <c r="GB33722" s="300"/>
      <c r="GC33722" s="300"/>
      <c r="GD33722" s="300"/>
      <c r="GE33722" s="300"/>
      <c r="GF33722" s="300"/>
      <c r="GG33722" s="300"/>
      <c r="GH33722" s="300"/>
      <c r="GI33722" s="300"/>
      <c r="GJ33722" s="300"/>
      <c r="GK33722" s="300"/>
    </row>
    <row r="33723" spans="4:193" x14ac:dyDescent="0.25">
      <c r="D33723" s="300"/>
      <c r="J33723" s="300"/>
      <c r="K33723" s="300"/>
      <c r="L33723" s="300"/>
      <c r="M33723" s="300"/>
      <c r="N33723" s="300"/>
      <c r="O33723" s="300"/>
      <c r="P33723" s="300"/>
      <c r="Q33723" s="300"/>
      <c r="R33723" s="300"/>
      <c r="S33723" s="300"/>
      <c r="T33723" s="300"/>
      <c r="U33723" s="300"/>
      <c r="V33723" s="300"/>
      <c r="W33723" s="300"/>
      <c r="X33723" s="300"/>
      <c r="Y33723" s="300"/>
      <c r="Z33723" s="300"/>
      <c r="AA33723" s="300"/>
      <c r="AB33723" s="300"/>
      <c r="AC33723" s="300"/>
      <c r="AD33723" s="300"/>
      <c r="AE33723" s="300"/>
      <c r="AF33723" s="300"/>
      <c r="AG33723" s="300"/>
      <c r="AH33723" s="300"/>
      <c r="AI33723" s="300"/>
      <c r="AJ33723" s="300"/>
      <c r="AK33723" s="300"/>
      <c r="AL33723" s="300"/>
      <c r="AM33723" s="300"/>
      <c r="AN33723" s="300"/>
      <c r="AO33723" s="300"/>
      <c r="AP33723" s="300"/>
      <c r="AQ33723" s="300"/>
      <c r="AR33723" s="300"/>
      <c r="AS33723" s="300"/>
      <c r="AT33723" s="300"/>
      <c r="AU33723" s="300"/>
      <c r="AV33723" s="300"/>
      <c r="AW33723" s="300"/>
      <c r="AX33723" s="300"/>
      <c r="AY33723" s="300"/>
      <c r="AZ33723" s="300"/>
      <c r="BA33723" s="300"/>
      <c r="BB33723" s="300"/>
      <c r="BC33723" s="300"/>
      <c r="BD33723" s="300"/>
      <c r="BE33723" s="300"/>
      <c r="BF33723" s="300"/>
      <c r="BG33723" s="300"/>
      <c r="BH33723" s="300"/>
      <c r="BI33723" s="300"/>
      <c r="BJ33723" s="300"/>
      <c r="BK33723" s="300"/>
      <c r="BL33723" s="300"/>
      <c r="BM33723" s="300"/>
      <c r="BN33723" s="300"/>
      <c r="BO33723" s="300"/>
      <c r="BP33723" s="300"/>
      <c r="BQ33723" s="300"/>
      <c r="BR33723" s="300"/>
      <c r="BS33723" s="300"/>
      <c r="BT33723" s="300"/>
      <c r="BU33723" s="300"/>
      <c r="BV33723" s="300"/>
      <c r="BW33723" s="300"/>
      <c r="BX33723" s="300"/>
      <c r="BY33723" s="300"/>
      <c r="BZ33723" s="300"/>
      <c r="CA33723" s="300"/>
      <c r="CB33723" s="300"/>
      <c r="CC33723" s="300"/>
      <c r="CD33723" s="300"/>
      <c r="CE33723" s="300"/>
      <c r="CF33723" s="300"/>
      <c r="CG33723" s="300"/>
      <c r="CH33723" s="300"/>
      <c r="CI33723" s="300"/>
      <c r="CJ33723" s="300"/>
      <c r="CK33723" s="300"/>
      <c r="CL33723" s="300"/>
      <c r="CM33723" s="300"/>
      <c r="CN33723" s="300"/>
      <c r="CO33723" s="300"/>
      <c r="CP33723" s="300"/>
      <c r="CQ33723" s="300"/>
      <c r="CR33723" s="300"/>
      <c r="CS33723" s="300"/>
      <c r="CT33723" s="300"/>
      <c r="CU33723" s="300"/>
      <c r="CV33723" s="300"/>
      <c r="CW33723" s="300"/>
      <c r="CX33723" s="300"/>
      <c r="CY33723" s="300"/>
      <c r="CZ33723" s="300"/>
      <c r="DA33723" s="300"/>
      <c r="DB33723" s="300"/>
      <c r="DC33723" s="300"/>
      <c r="DD33723" s="300"/>
      <c r="DE33723" s="300"/>
      <c r="DF33723" s="300"/>
      <c r="DG33723" s="300"/>
      <c r="DH33723" s="300"/>
      <c r="DI33723" s="300"/>
      <c r="DJ33723" s="300"/>
      <c r="DK33723" s="300"/>
      <c r="DL33723" s="300"/>
      <c r="DM33723" s="300"/>
      <c r="DN33723" s="300"/>
      <c r="DO33723" s="300"/>
      <c r="DP33723" s="300"/>
      <c r="DQ33723" s="300"/>
      <c r="DR33723" s="300"/>
      <c r="DS33723" s="300"/>
      <c r="DT33723" s="300"/>
      <c r="DU33723" s="300"/>
      <c r="DV33723" s="300"/>
      <c r="DW33723" s="300"/>
      <c r="DX33723" s="300"/>
      <c r="DY33723" s="300"/>
      <c r="DZ33723" s="300"/>
      <c r="EA33723" s="300"/>
      <c r="EB33723" s="300"/>
      <c r="EC33723" s="300"/>
      <c r="ED33723" s="300"/>
      <c r="EE33723" s="300"/>
      <c r="EF33723" s="300"/>
      <c r="EG33723" s="300"/>
      <c r="EH33723" s="300"/>
      <c r="EI33723" s="300"/>
      <c r="EJ33723" s="300"/>
      <c r="EK33723" s="300"/>
      <c r="EL33723" s="300"/>
      <c r="EM33723" s="300"/>
      <c r="EN33723" s="300"/>
      <c r="EO33723" s="300"/>
      <c r="EP33723" s="300"/>
      <c r="EQ33723" s="300"/>
      <c r="ER33723" s="300"/>
      <c r="ES33723" s="300"/>
      <c r="ET33723" s="300"/>
      <c r="EU33723" s="300"/>
      <c r="EV33723" s="300"/>
      <c r="EW33723" s="300"/>
      <c r="EX33723" s="300"/>
      <c r="EY33723" s="300"/>
      <c r="EZ33723" s="300"/>
      <c r="FA33723" s="300"/>
      <c r="FB33723" s="300"/>
      <c r="FC33723" s="300"/>
      <c r="FD33723" s="300"/>
      <c r="FE33723" s="300"/>
      <c r="FF33723" s="300"/>
      <c r="FG33723" s="300"/>
      <c r="FH33723" s="300"/>
      <c r="FI33723" s="300"/>
      <c r="FJ33723" s="300"/>
      <c r="FK33723" s="300"/>
      <c r="FL33723" s="300"/>
      <c r="FM33723" s="300"/>
      <c r="FN33723" s="300"/>
      <c r="FO33723" s="300"/>
      <c r="FP33723" s="300"/>
      <c r="FQ33723" s="300"/>
      <c r="FR33723" s="300"/>
      <c r="FS33723" s="300"/>
      <c r="FT33723" s="300"/>
      <c r="FU33723" s="300"/>
      <c r="FV33723" s="300"/>
      <c r="FW33723" s="300"/>
      <c r="FX33723" s="300"/>
      <c r="FY33723" s="300"/>
      <c r="FZ33723" s="300"/>
      <c r="GA33723" s="300"/>
      <c r="GB33723" s="300"/>
      <c r="GC33723" s="300"/>
      <c r="GD33723" s="300"/>
      <c r="GE33723" s="300"/>
      <c r="GF33723" s="300"/>
      <c r="GG33723" s="300"/>
      <c r="GH33723" s="300"/>
      <c r="GI33723" s="300"/>
      <c r="GJ33723" s="300"/>
      <c r="GK33723" s="300"/>
    </row>
    <row r="33724" spans="4:193" x14ac:dyDescent="0.25">
      <c r="D33724" s="300"/>
      <c r="J33724" s="300"/>
      <c r="K33724" s="300"/>
      <c r="L33724" s="300"/>
      <c r="M33724" s="300"/>
      <c r="N33724" s="300"/>
      <c r="O33724" s="300"/>
      <c r="P33724" s="300"/>
      <c r="Q33724" s="300"/>
      <c r="R33724" s="300"/>
      <c r="S33724" s="300"/>
      <c r="T33724" s="300"/>
      <c r="U33724" s="300"/>
      <c r="V33724" s="300"/>
      <c r="W33724" s="300"/>
      <c r="X33724" s="300"/>
      <c r="Y33724" s="300"/>
      <c r="Z33724" s="300"/>
      <c r="AA33724" s="300"/>
      <c r="AB33724" s="300"/>
      <c r="AC33724" s="300"/>
      <c r="AD33724" s="300"/>
      <c r="AE33724" s="300"/>
      <c r="AF33724" s="300"/>
      <c r="AG33724" s="300"/>
      <c r="AH33724" s="300"/>
      <c r="AI33724" s="300"/>
      <c r="AJ33724" s="300"/>
      <c r="AK33724" s="300"/>
      <c r="AL33724" s="300"/>
      <c r="AM33724" s="300"/>
      <c r="AN33724" s="300"/>
      <c r="AO33724" s="300"/>
      <c r="AP33724" s="300"/>
      <c r="AQ33724" s="300"/>
      <c r="AR33724" s="300"/>
      <c r="AS33724" s="300"/>
      <c r="AT33724" s="300"/>
      <c r="AU33724" s="300"/>
      <c r="AV33724" s="300"/>
      <c r="AW33724" s="300"/>
      <c r="AX33724" s="300"/>
      <c r="AY33724" s="300"/>
      <c r="AZ33724" s="300"/>
      <c r="BA33724" s="300"/>
      <c r="BB33724" s="300"/>
      <c r="BC33724" s="300"/>
      <c r="BD33724" s="300"/>
      <c r="BE33724" s="300"/>
      <c r="BF33724" s="300"/>
      <c r="BG33724" s="300"/>
      <c r="BH33724" s="300"/>
      <c r="BI33724" s="300"/>
      <c r="BJ33724" s="300"/>
      <c r="BK33724" s="300"/>
      <c r="BL33724" s="300"/>
      <c r="BM33724" s="300"/>
      <c r="BN33724" s="300"/>
      <c r="BO33724" s="300"/>
      <c r="BP33724" s="300"/>
      <c r="BQ33724" s="300"/>
      <c r="BR33724" s="300"/>
      <c r="BS33724" s="300"/>
      <c r="BT33724" s="300"/>
      <c r="BU33724" s="300"/>
      <c r="BV33724" s="300"/>
      <c r="BW33724" s="300"/>
      <c r="BX33724" s="300"/>
      <c r="BY33724" s="300"/>
      <c r="BZ33724" s="300"/>
      <c r="CA33724" s="300"/>
      <c r="CB33724" s="300"/>
      <c r="CC33724" s="300"/>
      <c r="CD33724" s="300"/>
      <c r="CE33724" s="300"/>
      <c r="CF33724" s="300"/>
      <c r="CG33724" s="300"/>
      <c r="CH33724" s="300"/>
      <c r="CI33724" s="300"/>
      <c r="CJ33724" s="300"/>
      <c r="CK33724" s="300"/>
      <c r="CL33724" s="300"/>
      <c r="CM33724" s="300"/>
      <c r="CN33724" s="300"/>
      <c r="CO33724" s="300"/>
      <c r="CP33724" s="300"/>
      <c r="CQ33724" s="300"/>
      <c r="CR33724" s="300"/>
      <c r="CS33724" s="300"/>
      <c r="CT33724" s="300"/>
      <c r="CU33724" s="300"/>
      <c r="CV33724" s="300"/>
      <c r="CW33724" s="300"/>
      <c r="CX33724" s="300"/>
      <c r="CY33724" s="300"/>
      <c r="CZ33724" s="300"/>
      <c r="DA33724" s="300"/>
      <c r="DB33724" s="300"/>
      <c r="DC33724" s="300"/>
      <c r="DD33724" s="300"/>
      <c r="DE33724" s="300"/>
      <c r="DF33724" s="300"/>
      <c r="DG33724" s="300"/>
      <c r="DH33724" s="300"/>
      <c r="DI33724" s="300"/>
      <c r="DJ33724" s="300"/>
      <c r="DK33724" s="300"/>
      <c r="DL33724" s="300"/>
      <c r="DM33724" s="300"/>
      <c r="DN33724" s="300"/>
      <c r="DO33724" s="300"/>
      <c r="DP33724" s="300"/>
      <c r="DQ33724" s="300"/>
      <c r="DR33724" s="300"/>
      <c r="DS33724" s="300"/>
      <c r="DT33724" s="300"/>
      <c r="DU33724" s="300"/>
      <c r="DV33724" s="300"/>
      <c r="DW33724" s="300"/>
      <c r="DX33724" s="300"/>
      <c r="DY33724" s="300"/>
      <c r="DZ33724" s="300"/>
      <c r="EA33724" s="300"/>
      <c r="EB33724" s="300"/>
      <c r="EC33724" s="300"/>
      <c r="ED33724" s="300"/>
      <c r="EE33724" s="300"/>
      <c r="EF33724" s="300"/>
      <c r="EG33724" s="300"/>
      <c r="EH33724" s="300"/>
      <c r="EI33724" s="300"/>
      <c r="EJ33724" s="300"/>
      <c r="EK33724" s="300"/>
      <c r="EL33724" s="300"/>
      <c r="EM33724" s="300"/>
      <c r="EN33724" s="300"/>
      <c r="EO33724" s="300"/>
      <c r="EP33724" s="300"/>
      <c r="EQ33724" s="300"/>
      <c r="ER33724" s="300"/>
      <c r="ES33724" s="300"/>
      <c r="ET33724" s="300"/>
      <c r="EU33724" s="300"/>
      <c r="EV33724" s="300"/>
      <c r="EW33724" s="300"/>
      <c r="EX33724" s="300"/>
      <c r="EY33724" s="300"/>
      <c r="EZ33724" s="300"/>
      <c r="FA33724" s="300"/>
      <c r="FB33724" s="300"/>
      <c r="FC33724" s="300"/>
      <c r="FD33724" s="300"/>
      <c r="FE33724" s="300"/>
      <c r="FF33724" s="300"/>
      <c r="FG33724" s="300"/>
      <c r="FH33724" s="300"/>
      <c r="FI33724" s="300"/>
      <c r="FJ33724" s="300"/>
      <c r="FK33724" s="300"/>
      <c r="FL33724" s="300"/>
      <c r="FM33724" s="300"/>
      <c r="FN33724" s="300"/>
      <c r="FO33724" s="300"/>
      <c r="FP33724" s="300"/>
      <c r="FQ33724" s="300"/>
      <c r="FR33724" s="300"/>
      <c r="FS33724" s="300"/>
      <c r="FT33724" s="300"/>
      <c r="FU33724" s="300"/>
      <c r="FV33724" s="300"/>
      <c r="FW33724" s="300"/>
      <c r="FX33724" s="300"/>
      <c r="FY33724" s="300"/>
      <c r="FZ33724" s="300"/>
      <c r="GA33724" s="300"/>
      <c r="GB33724" s="300"/>
      <c r="GC33724" s="300"/>
      <c r="GD33724" s="300"/>
      <c r="GE33724" s="300"/>
      <c r="GF33724" s="300"/>
      <c r="GG33724" s="300"/>
      <c r="GH33724" s="300"/>
      <c r="GI33724" s="300"/>
      <c r="GJ33724" s="300"/>
      <c r="GK33724" s="300"/>
    </row>
    <row r="33725" spans="4:193" x14ac:dyDescent="0.25">
      <c r="D33725" s="300"/>
      <c r="J33725" s="300"/>
      <c r="K33725" s="300"/>
      <c r="L33725" s="300"/>
      <c r="M33725" s="300"/>
      <c r="N33725" s="300"/>
      <c r="O33725" s="300"/>
      <c r="P33725" s="300"/>
      <c r="Q33725" s="300"/>
      <c r="R33725" s="300"/>
      <c r="S33725" s="300"/>
      <c r="T33725" s="300"/>
      <c r="U33725" s="300"/>
      <c r="V33725" s="300"/>
      <c r="W33725" s="300"/>
      <c r="X33725" s="300"/>
      <c r="Y33725" s="300"/>
      <c r="Z33725" s="300"/>
      <c r="AA33725" s="300"/>
      <c r="AB33725" s="300"/>
      <c r="AC33725" s="300"/>
      <c r="AD33725" s="300"/>
      <c r="AE33725" s="300"/>
      <c r="AF33725" s="300"/>
      <c r="AG33725" s="300"/>
      <c r="AH33725" s="300"/>
      <c r="AI33725" s="300"/>
      <c r="AJ33725" s="300"/>
      <c r="AK33725" s="300"/>
      <c r="AL33725" s="300"/>
      <c r="AM33725" s="300"/>
      <c r="AN33725" s="300"/>
      <c r="AO33725" s="300"/>
      <c r="AP33725" s="300"/>
      <c r="AQ33725" s="300"/>
      <c r="AR33725" s="300"/>
      <c r="AS33725" s="300"/>
      <c r="AT33725" s="300"/>
      <c r="AU33725" s="300"/>
      <c r="AV33725" s="300"/>
      <c r="AW33725" s="300"/>
      <c r="AX33725" s="300"/>
      <c r="AY33725" s="300"/>
      <c r="AZ33725" s="300"/>
      <c r="BA33725" s="300"/>
      <c r="BB33725" s="300"/>
      <c r="BC33725" s="300"/>
      <c r="BD33725" s="300"/>
      <c r="BE33725" s="300"/>
      <c r="BF33725" s="300"/>
      <c r="BG33725" s="300"/>
      <c r="BH33725" s="300"/>
      <c r="BI33725" s="300"/>
      <c r="BJ33725" s="300"/>
      <c r="BK33725" s="300"/>
      <c r="BL33725" s="300"/>
      <c r="BM33725" s="300"/>
      <c r="BN33725" s="300"/>
      <c r="BO33725" s="300"/>
      <c r="BP33725" s="300"/>
      <c r="BQ33725" s="300"/>
      <c r="BR33725" s="300"/>
      <c r="BS33725" s="300"/>
      <c r="BT33725" s="300"/>
      <c r="BU33725" s="300"/>
      <c r="BV33725" s="300"/>
      <c r="BW33725" s="300"/>
      <c r="BX33725" s="300"/>
      <c r="BY33725" s="300"/>
      <c r="BZ33725" s="300"/>
      <c r="CA33725" s="300"/>
      <c r="CB33725" s="300"/>
      <c r="CC33725" s="300"/>
      <c r="CD33725" s="300"/>
      <c r="CE33725" s="300"/>
      <c r="CF33725" s="300"/>
      <c r="CG33725" s="300"/>
      <c r="CH33725" s="300"/>
      <c r="CI33725" s="300"/>
      <c r="CJ33725" s="300"/>
      <c r="CK33725" s="300"/>
      <c r="CL33725" s="300"/>
      <c r="CM33725" s="300"/>
      <c r="CN33725" s="300"/>
      <c r="CO33725" s="300"/>
      <c r="CP33725" s="300"/>
      <c r="CQ33725" s="300"/>
      <c r="CR33725" s="300"/>
      <c r="CS33725" s="300"/>
      <c r="CT33725" s="300"/>
      <c r="CU33725" s="300"/>
      <c r="CV33725" s="300"/>
      <c r="CW33725" s="300"/>
      <c r="CX33725" s="300"/>
      <c r="CY33725" s="300"/>
      <c r="CZ33725" s="300"/>
      <c r="DA33725" s="300"/>
      <c r="DB33725" s="300"/>
      <c r="DC33725" s="300"/>
      <c r="DD33725" s="300"/>
      <c r="DE33725" s="300"/>
      <c r="DF33725" s="300"/>
      <c r="DG33725" s="300"/>
      <c r="DH33725" s="300"/>
      <c r="DI33725" s="300"/>
      <c r="DJ33725" s="300"/>
      <c r="DK33725" s="300"/>
      <c r="DL33725" s="300"/>
      <c r="DM33725" s="300"/>
      <c r="DN33725" s="300"/>
      <c r="DO33725" s="300"/>
      <c r="DP33725" s="300"/>
      <c r="DQ33725" s="300"/>
      <c r="DR33725" s="300"/>
      <c r="DS33725" s="300"/>
      <c r="DT33725" s="300"/>
      <c r="DU33725" s="300"/>
      <c r="DV33725" s="300"/>
      <c r="DW33725" s="300"/>
      <c r="DX33725" s="300"/>
      <c r="DY33725" s="300"/>
      <c r="DZ33725" s="300"/>
      <c r="EA33725" s="300"/>
      <c r="EB33725" s="300"/>
      <c r="EC33725" s="300"/>
      <c r="ED33725" s="300"/>
      <c r="EE33725" s="300"/>
      <c r="EF33725" s="300"/>
      <c r="EG33725" s="300"/>
      <c r="EH33725" s="300"/>
      <c r="EI33725" s="300"/>
      <c r="EJ33725" s="300"/>
      <c r="EK33725" s="300"/>
      <c r="EL33725" s="300"/>
      <c r="EM33725" s="300"/>
      <c r="EN33725" s="300"/>
      <c r="EO33725" s="300"/>
      <c r="EP33725" s="300"/>
      <c r="EQ33725" s="300"/>
      <c r="ER33725" s="300"/>
      <c r="ES33725" s="300"/>
      <c r="ET33725" s="300"/>
      <c r="EU33725" s="300"/>
      <c r="EV33725" s="300"/>
      <c r="EW33725" s="300"/>
      <c r="EX33725" s="300"/>
      <c r="EY33725" s="300"/>
      <c r="EZ33725" s="300"/>
      <c r="FA33725" s="300"/>
      <c r="FB33725" s="300"/>
      <c r="FC33725" s="300"/>
      <c r="FD33725" s="300"/>
      <c r="FE33725" s="300"/>
      <c r="FF33725" s="300"/>
      <c r="FG33725" s="300"/>
      <c r="FH33725" s="300"/>
      <c r="FI33725" s="300"/>
      <c r="FJ33725" s="300"/>
      <c r="FK33725" s="300"/>
      <c r="FL33725" s="300"/>
      <c r="FM33725" s="300"/>
      <c r="FN33725" s="300"/>
      <c r="FO33725" s="300"/>
      <c r="FP33725" s="300"/>
      <c r="FQ33725" s="300"/>
      <c r="FR33725" s="300"/>
      <c r="FS33725" s="300"/>
      <c r="FT33725" s="300"/>
      <c r="FU33725" s="300"/>
      <c r="FV33725" s="300"/>
      <c r="FW33725" s="300"/>
      <c r="FX33725" s="300"/>
      <c r="FY33725" s="300"/>
      <c r="FZ33725" s="300"/>
      <c r="GA33725" s="300"/>
      <c r="GB33725" s="300"/>
      <c r="GC33725" s="300"/>
      <c r="GD33725" s="300"/>
      <c r="GE33725" s="300"/>
      <c r="GF33725" s="300"/>
      <c r="GG33725" s="300"/>
      <c r="GH33725" s="300"/>
      <c r="GI33725" s="300"/>
      <c r="GJ33725" s="300"/>
      <c r="GK33725" s="300"/>
    </row>
    <row r="33726" spans="4:193" x14ac:dyDescent="0.25">
      <c r="D33726" s="300"/>
      <c r="J33726" s="300"/>
      <c r="K33726" s="300"/>
      <c r="L33726" s="300"/>
      <c r="M33726" s="300"/>
      <c r="N33726" s="300"/>
      <c r="O33726" s="300"/>
      <c r="P33726" s="300"/>
      <c r="Q33726" s="300"/>
      <c r="R33726" s="300"/>
      <c r="S33726" s="300"/>
      <c r="T33726" s="300"/>
      <c r="U33726" s="300"/>
      <c r="V33726" s="300"/>
      <c r="W33726" s="300"/>
      <c r="X33726" s="300"/>
      <c r="Y33726" s="300"/>
      <c r="Z33726" s="300"/>
      <c r="AA33726" s="300"/>
      <c r="AB33726" s="300"/>
      <c r="AC33726" s="300"/>
      <c r="AD33726" s="300"/>
      <c r="AE33726" s="300"/>
      <c r="AF33726" s="300"/>
      <c r="AG33726" s="300"/>
      <c r="AH33726" s="300"/>
      <c r="AI33726" s="300"/>
      <c r="AJ33726" s="300"/>
      <c r="AK33726" s="300"/>
      <c r="AL33726" s="300"/>
      <c r="AM33726" s="300"/>
      <c r="AN33726" s="300"/>
      <c r="AO33726" s="300"/>
      <c r="AP33726" s="300"/>
      <c r="AQ33726" s="300"/>
      <c r="AR33726" s="300"/>
      <c r="AS33726" s="300"/>
      <c r="AT33726" s="300"/>
      <c r="AU33726" s="300"/>
      <c r="AV33726" s="300"/>
      <c r="AW33726" s="300"/>
      <c r="AX33726" s="300"/>
      <c r="AY33726" s="300"/>
      <c r="AZ33726" s="300"/>
      <c r="BA33726" s="300"/>
      <c r="BB33726" s="300"/>
      <c r="BC33726" s="300"/>
      <c r="BD33726" s="300"/>
      <c r="BE33726" s="300"/>
      <c r="BF33726" s="300"/>
      <c r="BG33726" s="300"/>
      <c r="BH33726" s="300"/>
      <c r="BI33726" s="300"/>
      <c r="BJ33726" s="300"/>
      <c r="BK33726" s="300"/>
      <c r="BL33726" s="300"/>
      <c r="BM33726" s="300"/>
      <c r="BN33726" s="300"/>
      <c r="BO33726" s="300"/>
      <c r="BP33726" s="300"/>
      <c r="BQ33726" s="300"/>
      <c r="BR33726" s="300"/>
      <c r="BS33726" s="300"/>
      <c r="BT33726" s="300"/>
      <c r="BU33726" s="300"/>
      <c r="BV33726" s="300"/>
      <c r="BW33726" s="300"/>
      <c r="BX33726" s="300"/>
      <c r="BY33726" s="300"/>
      <c r="BZ33726" s="300"/>
      <c r="CA33726" s="300"/>
      <c r="CB33726" s="300"/>
      <c r="CC33726" s="300"/>
      <c r="CD33726" s="300"/>
      <c r="CE33726" s="300"/>
      <c r="CF33726" s="300"/>
      <c r="CG33726" s="300"/>
      <c r="CH33726" s="300"/>
      <c r="CI33726" s="300"/>
      <c r="CJ33726" s="300"/>
      <c r="CK33726" s="300"/>
      <c r="CL33726" s="300"/>
      <c r="CM33726" s="300"/>
      <c r="CN33726" s="300"/>
      <c r="CO33726" s="300"/>
      <c r="CP33726" s="300"/>
      <c r="CQ33726" s="300"/>
      <c r="CR33726" s="300"/>
      <c r="CS33726" s="300"/>
      <c r="CT33726" s="300"/>
      <c r="CU33726" s="300"/>
      <c r="CV33726" s="300"/>
      <c r="CW33726" s="300"/>
      <c r="CX33726" s="300"/>
      <c r="CY33726" s="300"/>
      <c r="CZ33726" s="300"/>
      <c r="DA33726" s="300"/>
      <c r="DB33726" s="300"/>
      <c r="DC33726" s="300"/>
      <c r="DD33726" s="300"/>
      <c r="DE33726" s="300"/>
      <c r="DF33726" s="300"/>
      <c r="DG33726" s="300"/>
      <c r="DH33726" s="300"/>
      <c r="DI33726" s="300"/>
      <c r="DJ33726" s="300"/>
      <c r="DK33726" s="300"/>
      <c r="DL33726" s="300"/>
      <c r="DM33726" s="300"/>
      <c r="DN33726" s="300"/>
      <c r="DO33726" s="300"/>
      <c r="DP33726" s="300"/>
      <c r="DQ33726" s="300"/>
      <c r="DR33726" s="300"/>
      <c r="DS33726" s="300"/>
      <c r="DT33726" s="300"/>
      <c r="DU33726" s="300"/>
      <c r="DV33726" s="300"/>
      <c r="DW33726" s="300"/>
      <c r="DX33726" s="300"/>
      <c r="DY33726" s="300"/>
      <c r="DZ33726" s="300"/>
      <c r="EA33726" s="300"/>
      <c r="EB33726" s="300"/>
      <c r="EC33726" s="300"/>
      <c r="ED33726" s="300"/>
      <c r="EE33726" s="300"/>
      <c r="EF33726" s="300"/>
      <c r="EG33726" s="300"/>
      <c r="EH33726" s="300"/>
      <c r="EI33726" s="300"/>
      <c r="EJ33726" s="300"/>
      <c r="EK33726" s="300"/>
      <c r="EL33726" s="300"/>
      <c r="EM33726" s="300"/>
      <c r="EN33726" s="300"/>
      <c r="EO33726" s="300"/>
      <c r="EP33726" s="300"/>
      <c r="EQ33726" s="300"/>
      <c r="ER33726" s="300"/>
      <c r="ES33726" s="300"/>
      <c r="ET33726" s="300"/>
      <c r="EU33726" s="300"/>
      <c r="EV33726" s="300"/>
      <c r="EW33726" s="300"/>
      <c r="EX33726" s="300"/>
      <c r="EY33726" s="300"/>
      <c r="EZ33726" s="300"/>
      <c r="FA33726" s="300"/>
      <c r="FB33726" s="300"/>
      <c r="FC33726" s="300"/>
      <c r="FD33726" s="300"/>
      <c r="FE33726" s="300"/>
      <c r="FF33726" s="300"/>
      <c r="FG33726" s="300"/>
      <c r="FH33726" s="300"/>
      <c r="FI33726" s="300"/>
      <c r="FJ33726" s="300"/>
      <c r="FK33726" s="300"/>
      <c r="FL33726" s="300"/>
      <c r="FM33726" s="300"/>
      <c r="FN33726" s="300"/>
      <c r="FO33726" s="300"/>
      <c r="FP33726" s="300"/>
      <c r="FQ33726" s="300"/>
      <c r="FR33726" s="300"/>
      <c r="FS33726" s="300"/>
      <c r="FT33726" s="300"/>
      <c r="FU33726" s="300"/>
      <c r="FV33726" s="300"/>
      <c r="FW33726" s="300"/>
      <c r="FX33726" s="300"/>
      <c r="FY33726" s="300"/>
      <c r="FZ33726" s="300"/>
      <c r="GA33726" s="300"/>
      <c r="GB33726" s="300"/>
      <c r="GC33726" s="300"/>
      <c r="GD33726" s="300"/>
      <c r="GE33726" s="300"/>
      <c r="GF33726" s="300"/>
      <c r="GG33726" s="300"/>
      <c r="GH33726" s="300"/>
      <c r="GI33726" s="300"/>
      <c r="GJ33726" s="300"/>
      <c r="GK33726" s="300"/>
    </row>
  </sheetData>
  <autoFilter ref="A2:KK34046"/>
  <mergeCells count="2">
    <mergeCell ref="B1:C1"/>
    <mergeCell ref="E1:H1"/>
  </mergeCells>
  <pageMargins left="0.7" right="0.7" top="0.75" bottom="0.75" header="0.3" footer="0.3"/>
  <pageSetup paperSize="9" orientation="portrait" horizontalDpi="300" verticalDpi="300" r:id="rId1"/>
  <headerFooter>
    <oddHeader>&amp;L&amp;"Calibri"&amp;10&amp;K000000Restricted-confidential&amp;1#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D57"/>
  <sheetViews>
    <sheetView showGridLines="0" zoomScale="70" zoomScaleNormal="70" workbookViewId="0">
      <selection activeCell="A4" sqref="A4"/>
    </sheetView>
  </sheetViews>
  <sheetFormatPr baseColWidth="10" defaultRowHeight="15" x14ac:dyDescent="0.25"/>
  <cols>
    <col min="1" max="1" width="9.42578125" style="1" customWidth="1"/>
    <col min="2" max="2" width="13" style="1" customWidth="1"/>
    <col min="3" max="3" width="42.28515625" style="1" hidden="1" customWidth="1"/>
    <col min="4" max="5" width="11.42578125" style="1"/>
    <col min="6" max="6" width="11.85546875" style="1" bestFit="1" customWidth="1"/>
    <col min="7" max="8" width="11.42578125" style="1"/>
    <col min="9" max="9" width="0.7109375" style="1" customWidth="1"/>
    <col min="10" max="10" width="11.85546875" style="1" bestFit="1" customWidth="1"/>
    <col min="11" max="14" width="11.42578125" style="1"/>
    <col min="15" max="15" width="0.7109375" style="1" customWidth="1"/>
    <col min="16" max="16" width="12.42578125" style="1" customWidth="1"/>
    <col min="17" max="17" width="0.7109375" style="1" customWidth="1"/>
    <col min="18" max="18" width="11.42578125" style="1"/>
    <col min="19" max="19" width="12.85546875" style="1" customWidth="1"/>
    <col min="20" max="20" width="9.7109375" style="1" customWidth="1"/>
    <col min="21" max="21" width="10.42578125" style="1" customWidth="1"/>
    <col min="22" max="22" width="8.140625" style="1" customWidth="1"/>
    <col min="23" max="23" width="18.42578125" style="238" customWidth="1"/>
    <col min="24" max="24" width="2.140625" customWidth="1"/>
    <col min="28" max="28" width="14" bestFit="1" customWidth="1"/>
    <col min="30" max="30" width="23.7109375" style="240" customWidth="1"/>
  </cols>
  <sheetData>
    <row r="1" spans="2:30" ht="15.75" thickBot="1" x14ac:dyDescent="0.3">
      <c r="D1" s="199"/>
      <c r="E1" s="199"/>
      <c r="F1" s="199"/>
      <c r="G1" s="199"/>
      <c r="H1" s="199"/>
      <c r="I1" s="99"/>
    </row>
    <row r="2" spans="2:30" x14ac:dyDescent="0.25">
      <c r="B2" s="200" t="s">
        <v>114</v>
      </c>
      <c r="C2" s="201"/>
      <c r="D2" s="312" t="s">
        <v>450</v>
      </c>
      <c r="E2" s="312"/>
      <c r="F2" s="312"/>
      <c r="G2" s="312"/>
      <c r="H2" s="313"/>
      <c r="J2" s="314" t="str">
        <f>+D2</f>
        <v>EBA 23 ECB</v>
      </c>
      <c r="K2" s="315"/>
      <c r="L2" s="315"/>
      <c r="M2" s="315"/>
      <c r="N2" s="315"/>
      <c r="O2" s="202"/>
      <c r="P2" s="203" t="s">
        <v>114</v>
      </c>
    </row>
    <row r="3" spans="2:30" x14ac:dyDescent="0.25">
      <c r="B3" s="204" t="s">
        <v>115</v>
      </c>
      <c r="C3" s="205"/>
      <c r="D3" s="316">
        <f>VLOOKUP($D$2,Soporte!$E$19:$F$25,2,FALSE)</f>
        <v>2022</v>
      </c>
      <c r="E3" s="316"/>
      <c r="F3" s="316"/>
      <c r="G3" s="316"/>
      <c r="H3" s="317"/>
      <c r="J3" s="318">
        <f t="shared" ref="J3:J4" si="0">+D3</f>
        <v>2022</v>
      </c>
      <c r="K3" s="319"/>
      <c r="L3" s="319"/>
      <c r="M3" s="319"/>
      <c r="N3" s="319"/>
      <c r="P3" s="206" t="s">
        <v>115</v>
      </c>
    </row>
    <row r="4" spans="2:30" x14ac:dyDescent="0.25">
      <c r="B4" s="207" t="s">
        <v>116</v>
      </c>
      <c r="C4" s="99"/>
      <c r="D4" s="316" t="s">
        <v>18</v>
      </c>
      <c r="E4" s="316"/>
      <c r="F4" s="316"/>
      <c r="G4" s="316"/>
      <c r="H4" s="317"/>
      <c r="J4" s="318" t="str">
        <f t="shared" si="0"/>
        <v>3 years</v>
      </c>
      <c r="K4" s="319"/>
      <c r="L4" s="319"/>
      <c r="M4" s="319"/>
      <c r="N4" s="319"/>
      <c r="P4" s="208" t="s">
        <v>116</v>
      </c>
    </row>
    <row r="5" spans="2:30" ht="15.75" thickBot="1" x14ac:dyDescent="0.3">
      <c r="B5" s="209" t="s">
        <v>98</v>
      </c>
      <c r="C5" s="210"/>
      <c r="D5" s="320" t="s">
        <v>102</v>
      </c>
      <c r="E5" s="320"/>
      <c r="F5" s="277" t="str">
        <f>+IFERROR(IF(OR(MID($D5,LEN($D5)-6,8)="(% YOY)",MID($D5,LEN($D5)-6,8)="(% QOQ)"),"SUMA","PROMEDIO"),"PROMEDIO")</f>
        <v>PROMEDIO</v>
      </c>
      <c r="G5" s="321"/>
      <c r="H5" s="322"/>
      <c r="J5" s="323" t="str">
        <f>+D5</f>
        <v>Unemployment (% Active population)</v>
      </c>
      <c r="K5" s="324"/>
      <c r="L5" s="325"/>
      <c r="M5" s="326" t="str">
        <f>+F5</f>
        <v>PROMEDIO</v>
      </c>
      <c r="N5" s="327"/>
      <c r="O5" s="91"/>
      <c r="P5" s="211" t="s">
        <v>98</v>
      </c>
    </row>
    <row r="7" spans="2:30" ht="19.5" customHeight="1" x14ac:dyDescent="0.25">
      <c r="B7" s="328" t="str">
        <f>D2</f>
        <v>EBA 23 ECB</v>
      </c>
      <c r="C7" s="212"/>
      <c r="D7" s="329" t="s">
        <v>8</v>
      </c>
      <c r="E7" s="329"/>
      <c r="F7" s="329"/>
      <c r="G7" s="329"/>
      <c r="H7" s="329"/>
      <c r="I7" s="99"/>
      <c r="J7" s="330" t="s">
        <v>13</v>
      </c>
      <c r="K7" s="330"/>
      <c r="L7" s="330"/>
      <c r="M7" s="330"/>
      <c r="N7" s="330"/>
      <c r="O7" s="99"/>
      <c r="P7" s="334" t="str">
        <f>IF(D4="3 years",RIGHT($D$3+1,2)&amp;" - "&amp;RIGHT($D$3+3,2)&amp;" Impact",   RIGHT($D$3+1,2)&amp;" - "&amp;RIGHT($D$3+4,2)&amp;" Impact")</f>
        <v>23 - 25 Impact</v>
      </c>
      <c r="R7" s="331" t="s">
        <v>117</v>
      </c>
      <c r="S7" s="331" t="str">
        <f>IF(D4="2 years",$D$2&amp;"   ·   "&amp;$D$5&amp;"   ·   "&amp;RIGHT($D$3+1,2)&amp;" - "&amp;RIGHT($D$3+2,2)&amp;" Impacts",IF(D4="3 years",   $D$2&amp;"   ·   "&amp;$D$5&amp;"   ·   "&amp;RIGHT($D$3+1,2)&amp;" - "&amp;RIGHT($D$3+3,2)&amp;" Impacts",   $D$2&amp;"   ·   "&amp;$D$5&amp;"   ·   "&amp;RIGHT($D$3+1,2)&amp;" - "&amp;RIGHT($D$3+4,2)&amp;" Impacts"))</f>
        <v>EBA 23 ECB   ·   Unemployment (% Active population)   ·   23 - 25 Impacts</v>
      </c>
      <c r="T7" s="331"/>
      <c r="U7" s="331"/>
      <c r="V7" s="331"/>
      <c r="W7" s="331" t="str">
        <f>J2&amp;" "&amp;$J$7&amp;" vs. "&amp;D2&amp;" "&amp;$D$7</f>
        <v>EBA 23 ECB Global Stress vs. EBA 23 ECB Base</v>
      </c>
      <c r="Y7" s="331" t="s">
        <v>117</v>
      </c>
      <c r="Z7" s="331" t="str">
        <f>IF(D33="2 years",$D$31&amp;"   ·   "&amp;$D$34&amp;"   ·   "&amp;RIGHT($D$32+1,2)&amp;" - "&amp;RIGHT($D$32+2,2)&amp;" Impacts",IF(D33="3 years",   $D$31&amp;"   ·   "&amp;$D$34&amp;"   ·   "&amp;RIGHT($D$32+1,2)&amp;" - "&amp;RIGHT($D$32+3,2)&amp;" Impacts",   $D$31&amp;"   ·   "&amp;$D$34&amp;"   ·   "&amp;RIGHT($D$32+1,2)&amp;" - "&amp;RIGHT($D$32+4,2)&amp;" Impacts"))</f>
        <v>2021 EBA   ·   Unemployment (% Active population)   ·   21 - 23 Impacts</v>
      </c>
      <c r="AA7" s="331"/>
      <c r="AB7" s="331"/>
      <c r="AC7" s="331"/>
      <c r="AD7" s="331" t="str">
        <f>J31&amp;" "&amp;$J$7&amp;" vs. "&amp;D31&amp;" "&amp;$D$7</f>
        <v>2021 EBA Global Stress vs. 2021 EBA Base</v>
      </c>
    </row>
    <row r="8" spans="2:30" ht="20.25" customHeight="1" x14ac:dyDescent="0.25">
      <c r="B8" s="328"/>
      <c r="C8" s="212"/>
      <c r="D8" s="222">
        <f>$D$3+1</f>
        <v>2023</v>
      </c>
      <c r="E8" s="222">
        <f>D8+1</f>
        <v>2024</v>
      </c>
      <c r="F8" s="222">
        <f t="shared" ref="F8:G8" si="1">E8+1</f>
        <v>2025</v>
      </c>
      <c r="G8" s="222">
        <f t="shared" si="1"/>
        <v>2026</v>
      </c>
      <c r="H8" s="213" t="str">
        <f>"Ʃ "&amp;IF(D4="3 years",RIGHT($D$3+1,2)&amp;" - "&amp;RIGHT($D$3+3,2),   RIGHT($D$3+1,2)&amp;" - "&amp;RIGHT($D$3+4,2))</f>
        <v>Ʃ 23 - 25</v>
      </c>
      <c r="I8" s="99"/>
      <c r="J8" s="223">
        <f>$J$3+1</f>
        <v>2023</v>
      </c>
      <c r="K8" s="223">
        <f>J8+1</f>
        <v>2024</v>
      </c>
      <c r="L8" s="223">
        <f t="shared" ref="L8:M8" si="2">K8+1</f>
        <v>2025</v>
      </c>
      <c r="M8" s="223">
        <f t="shared" si="2"/>
        <v>2026</v>
      </c>
      <c r="N8" s="214" t="str">
        <f>"Ʃ "&amp;IF(D4="3 years",RIGHT($D$3+1,2)&amp;" - "&amp;RIGHT($D$3+3,2),   RIGHT($D$3+1,2)&amp;" - "&amp;RIGHT($D$3+4,2))</f>
        <v>Ʃ 23 - 25</v>
      </c>
      <c r="O8" s="99"/>
      <c r="P8" s="334"/>
      <c r="R8" s="331"/>
      <c r="S8" s="331"/>
      <c r="T8" s="331"/>
      <c r="U8" s="331"/>
      <c r="V8" s="331"/>
      <c r="W8" s="331"/>
      <c r="Y8" s="331"/>
      <c r="Z8" s="331"/>
      <c r="AA8" s="331"/>
      <c r="AB8" s="331"/>
      <c r="AC8" s="331"/>
      <c r="AD8" s="331"/>
    </row>
    <row r="9" spans="2:30" x14ac:dyDescent="0.25">
      <c r="B9" s="212"/>
      <c r="C9" s="212"/>
      <c r="D9" s="215"/>
      <c r="E9" s="215"/>
      <c r="F9" s="215"/>
      <c r="G9" s="215"/>
      <c r="H9" s="215"/>
      <c r="I9" s="99"/>
      <c r="J9" s="215"/>
      <c r="K9" s="215"/>
      <c r="L9" s="215"/>
      <c r="M9" s="215"/>
      <c r="N9" s="215"/>
      <c r="O9" s="99"/>
      <c r="P9" s="216"/>
      <c r="Y9" s="1"/>
      <c r="Z9" s="1"/>
      <c r="AA9" s="1"/>
      <c r="AB9" s="1"/>
      <c r="AC9" s="1"/>
      <c r="AD9" s="241"/>
    </row>
    <row r="10" spans="2:30" ht="24.95" customHeight="1" thickBot="1" x14ac:dyDescent="0.3">
      <c r="B10" s="242" t="s">
        <v>82</v>
      </c>
      <c r="C10" s="299" t="str">
        <f>IF($B10="","",$D$2&amp;$B10&amp;D$7&amp;$D$5)</f>
        <v>EBA 23 ECBSPABaseUnemployment (% Active population)</v>
      </c>
      <c r="D10" s="218" t="str">
        <f ca="1">IFERROR(AVERAGEIF(Data!$A$1:$KK$1,Barras!D$8,INDIRECT("Data!A"&amp;MATCH($C10,Data!$A:$A,0)&amp;":"&amp;ADDRESS(MATCH($C10,Data!$A:$A,0),MATCH(D$8,Data!$1:$1,0)+4))),"")</f>
        <v/>
      </c>
      <c r="E10" s="218" t="str">
        <f ca="1">IFERROR(AVERAGEIF(Data!$A$1:$KK$1,Barras!E$8,INDIRECT("Data!A"&amp;MATCH($C10,Data!$A:$A,0)&amp;":"&amp;ADDRESS(MATCH($C10,Data!$A:$A,0),MATCH(E$8,Data!$1:$1,0)+4))),"")</f>
        <v/>
      </c>
      <c r="F10" s="218" t="str">
        <f ca="1">IFERROR(AVERAGEIF(Data!$A$1:$KK$1,Barras!F$8,INDIRECT("Data!A"&amp;MATCH($C10,Data!$A:$A,0)&amp;":"&amp;ADDRESS(MATCH($C10,Data!$A:$A,0),MATCH(F$8,Data!$1:$1,0)+4))),"")</f>
        <v/>
      </c>
      <c r="G10" s="218" t="str">
        <f ca="1">IFERROR(AVERAGEIF(Data!$A$1:$KK$1,Barras!G$8,INDIRECT("Data!A"&amp;MATCH($C10,Data!$A:$A,0)&amp;":"&amp;ADDRESS(MATCH($C10,Data!$A:$A,0),MATCH(G$8,Data!$1:$1,0)+4))),"")</f>
        <v/>
      </c>
      <c r="H10" s="219">
        <f ca="1">IFERROR(IF($B10&lt;&gt;"",IF($D$4="3 years",IF($F$5="Suma",SUM($D10:$F10),AVERAGE($D10:$F10)),IF($F$5="Suma",SUM($D10:$G10),AVERAGE($D10:$G10))),""),0)</f>
        <v>0</v>
      </c>
      <c r="I10" s="224" t="str">
        <f>IF($B10="","",$J$2&amp;$B10&amp;J$7&amp;$D$5)</f>
        <v>EBA 23 ECBSPAGlobal StressUnemployment (% Active population)</v>
      </c>
      <c r="J10" s="218" t="str">
        <f ca="1">IFERROR(AVERAGEIF(Data!$A$1:$KK$1,Barras!J$8,INDIRECT("Data!A"&amp;MATCH($I10,Data!$A:$A,0)&amp;":"&amp;ADDRESS(MATCH($I10,Data!$A:$A,0),MATCH(J$8,Data!$1:$1,0)+4))),"")</f>
        <v/>
      </c>
      <c r="K10" s="218" t="str">
        <f ca="1">IFERROR(AVERAGEIF(Data!$A$1:$KK$1,Barras!K$8,INDIRECT("Data!A"&amp;MATCH($I10,Data!$A:$A,0)&amp;":"&amp;ADDRESS(MATCH($I10,Data!$A:$A,0),MATCH(K$8,Data!$1:$1,0)+4))),"")</f>
        <v/>
      </c>
      <c r="L10" s="218" t="str">
        <f ca="1">IFERROR(AVERAGEIF(Data!$A$1:$KK$1,Barras!L$8,INDIRECT("Data!A"&amp;MATCH($I10,Data!$A:$A,0)&amp;":"&amp;ADDRESS(MATCH($I10,Data!$A:$A,0),MATCH(L$8,Data!$1:$1,0)+4))),"")</f>
        <v/>
      </c>
      <c r="M10" s="218" t="str">
        <f ca="1">IFERROR(AVERAGEIF(Data!$A$1:$KK$1,Barras!M$8,INDIRECT("Data!A"&amp;MATCH($I10,Data!$A:$A,0)&amp;":"&amp;ADDRESS(MATCH($I10,Data!$A:$A,0),MATCH(M$8,Data!$1:$1,0)+4))),"")</f>
        <v/>
      </c>
      <c r="N10" s="219">
        <f ca="1">IFERROR(IF($B10&lt;&gt;"",IF($D$4="3 years",IF($F$5="Suma",SUM($J10:$L10),AVERAGE($J10:$L10)),IF($F$5="Suma",SUM($J10:$M10),AVERAGE($J10:$M10))),""),0)</f>
        <v>0</v>
      </c>
      <c r="O10" s="99"/>
      <c r="P10" s="220">
        <f ca="1">IF(OR(H10="",N10=""),"",N10-H10)</f>
        <v>0</v>
      </c>
      <c r="R10" s="221" t="str">
        <f t="shared" ref="R10:R28" si="3">+IF(B10="","",B10)</f>
        <v>SPA</v>
      </c>
      <c r="W10" s="239">
        <f t="shared" ref="W10:W28" ca="1" si="4">+IF(P10="","",P10)</f>
        <v>0</v>
      </c>
      <c r="Y10" s="221" t="str">
        <f t="shared" ref="Y10:Y28" si="5">+IF(B39="","",B39)</f>
        <v>SPA</v>
      </c>
      <c r="Z10" s="1"/>
      <c r="AA10" s="1"/>
      <c r="AB10" s="1"/>
      <c r="AC10" s="1"/>
      <c r="AD10" s="239" t="e">
        <f t="shared" ref="AD10:AD28" ca="1" si="6">+IF(P39="","",P39)</f>
        <v>#DIV/0!</v>
      </c>
    </row>
    <row r="11" spans="2:30" ht="24.95" customHeight="1" thickBot="1" x14ac:dyDescent="0.3">
      <c r="B11" s="243" t="s">
        <v>89</v>
      </c>
      <c r="C11" s="225" t="str">
        <f t="shared" ref="C11:C28" si="7">IF($B11="","",$D$2&amp;$B11&amp;D$7&amp;$D$5)</f>
        <v>EBA 23 ECBUSBaseUnemployment (% Active population)</v>
      </c>
      <c r="D11" s="218" t="str">
        <f ca="1">IFERROR(AVERAGEIF(Data!$A$1:$KK$1,Barras!D$8,INDIRECT("Data!A"&amp;MATCH($C11,Data!$A:$A,0)&amp;":"&amp;ADDRESS(MATCH($C11,Data!$A:$A,0),MATCH(D$8,Data!$1:$1,0)+4))),"")</f>
        <v/>
      </c>
      <c r="E11" s="218" t="str">
        <f ca="1">IFERROR(AVERAGEIF(Data!$A$1:$KK$1,Barras!E$8,INDIRECT("Data!A"&amp;MATCH($C11,Data!$A:$A,0)&amp;":"&amp;ADDRESS(MATCH($C11,Data!$A:$A,0),MATCH(E$8,Data!$1:$1,0)+4))),"")</f>
        <v/>
      </c>
      <c r="F11" s="218" t="str">
        <f ca="1">IFERROR(AVERAGEIF(Data!$A$1:$KK$1,Barras!F$8,INDIRECT("Data!A"&amp;MATCH($C11,Data!$A:$A,0)&amp;":"&amp;ADDRESS(MATCH($C11,Data!$A:$A,0),MATCH(F$8,Data!$1:$1,0)+4))),"")</f>
        <v/>
      </c>
      <c r="G11" s="218" t="str">
        <f ca="1">IFERROR(AVERAGEIF(Data!$A$1:$KK$1,Barras!G$8,INDIRECT("Data!A"&amp;MATCH($C11,Data!$A:$A,0)&amp;":"&amp;ADDRESS(MATCH($C11,Data!$A:$A,0),MATCH(G$8,Data!$1:$1,0)+4))),"")</f>
        <v/>
      </c>
      <c r="H11" s="219">
        <f t="shared" ref="H11:H28" ca="1" si="8">IFERROR(IF($B11&lt;&gt;"",IF($D$4="3 years",IF($F$5="Suma",SUM($D11:$F11),AVERAGE($D11:$F11)),IF($F$5="Suma",SUM($D11:$G11),AVERAGE($D11:$G11))),""),0)</f>
        <v>0</v>
      </c>
      <c r="I11" s="224" t="str">
        <f t="shared" ref="I11:I28" si="9">IF($B11="","",$J$2&amp;$B11&amp;J$7&amp;$D$5)</f>
        <v>EBA 23 ECBUSGlobal StressUnemployment (% Active population)</v>
      </c>
      <c r="J11" s="218" t="str">
        <f ca="1">IFERROR(AVERAGEIF(Data!$A$1:$KK$1,Barras!J$8,INDIRECT("Data!A"&amp;MATCH($I11,Data!$A:$A,0)&amp;":"&amp;ADDRESS(MATCH($I11,Data!$A:$A,0),MATCH(J$8,Data!$1:$1,0)+4))),"")</f>
        <v/>
      </c>
      <c r="K11" s="218" t="str">
        <f ca="1">IFERROR(AVERAGEIF(Data!$A$1:$KK$1,Barras!K$8,INDIRECT("Data!A"&amp;MATCH($I11,Data!$A:$A,0)&amp;":"&amp;ADDRESS(MATCH($I11,Data!$A:$A,0),MATCH(K$8,Data!$1:$1,0)+4))),"")</f>
        <v/>
      </c>
      <c r="L11" s="218" t="str">
        <f ca="1">IFERROR(AVERAGEIF(Data!$A$1:$KK$1,Barras!L$8,INDIRECT("Data!A"&amp;MATCH($I11,Data!$A:$A,0)&amp;":"&amp;ADDRESS(MATCH($I11,Data!$A:$A,0),MATCH(L$8,Data!$1:$1,0)+4))),"")</f>
        <v/>
      </c>
      <c r="M11" s="218" t="str">
        <f ca="1">IFERROR(AVERAGEIF(Data!$A$1:$KK$1,Barras!M$8,INDIRECT("Data!A"&amp;MATCH($I11,Data!$A:$A,0)&amp;":"&amp;ADDRESS(MATCH($I11,Data!$A:$A,0),MATCH(M$8,Data!$1:$1,0)+4))),"")</f>
        <v/>
      </c>
      <c r="N11" s="219">
        <f t="shared" ref="N11:N28" ca="1" si="10">IFERROR(IF($B11&lt;&gt;"",IF($D$4="3 years",IF($F$5="Suma",SUM($J11:$L11),AVERAGE($J11:$L11)),IF($F$5="Suma",SUM($J11:$M11),AVERAGE($J11:$M11))),""),0)</f>
        <v>0</v>
      </c>
      <c r="O11" s="99"/>
      <c r="P11" s="220">
        <f t="shared" ref="P11:P28" ca="1" si="11">IF(OR(H11="",N11=""),"",N11-H11)</f>
        <v>0</v>
      </c>
      <c r="R11" s="221" t="str">
        <f t="shared" si="3"/>
        <v>US</v>
      </c>
      <c r="W11" s="239">
        <f t="shared" ca="1" si="4"/>
        <v>0</v>
      </c>
      <c r="Y11" s="221" t="str">
        <f t="shared" si="5"/>
        <v>US</v>
      </c>
      <c r="Z11" s="1"/>
      <c r="AA11" s="1"/>
      <c r="AB11" s="1"/>
      <c r="AC11" s="1"/>
      <c r="AD11" s="239" t="e">
        <f t="shared" ca="1" si="6"/>
        <v>#DIV/0!</v>
      </c>
    </row>
    <row r="12" spans="2:30" ht="24.95" customHeight="1" thickBot="1" x14ac:dyDescent="0.3">
      <c r="B12" s="244" t="s">
        <v>81</v>
      </c>
      <c r="C12" s="225" t="str">
        <f t="shared" si="7"/>
        <v>EBA 23 ECBBRABaseUnemployment (% Active population)</v>
      </c>
      <c r="D12" s="218" t="str">
        <f ca="1">IFERROR(AVERAGEIF(Data!$A$1:$KK$1,Barras!D$8,INDIRECT("Data!A"&amp;MATCH($C12,Data!$A:$A,0)&amp;":"&amp;ADDRESS(MATCH($C12,Data!$A:$A,0),MATCH(D$8,Data!$1:$1,0)+4))),"")</f>
        <v/>
      </c>
      <c r="E12" s="218" t="str">
        <f ca="1">IFERROR(AVERAGEIF(Data!$A$1:$KK$1,Barras!E$8,INDIRECT("Data!A"&amp;MATCH($C12,Data!$A:$A,0)&amp;":"&amp;ADDRESS(MATCH($C12,Data!$A:$A,0),MATCH(E$8,Data!$1:$1,0)+4))),"")</f>
        <v/>
      </c>
      <c r="F12" s="218" t="str">
        <f ca="1">IFERROR(AVERAGEIF(Data!$A$1:$KK$1,Barras!F$8,INDIRECT("Data!A"&amp;MATCH($C12,Data!$A:$A,0)&amp;":"&amp;ADDRESS(MATCH($C12,Data!$A:$A,0),MATCH(F$8,Data!$1:$1,0)+4))),"")</f>
        <v/>
      </c>
      <c r="G12" s="218" t="str">
        <f ca="1">IFERROR(AVERAGEIF(Data!$A$1:$KK$1,Barras!G$8,INDIRECT("Data!A"&amp;MATCH($C12,Data!$A:$A,0)&amp;":"&amp;ADDRESS(MATCH($C12,Data!$A:$A,0),MATCH(G$8,Data!$1:$1,0)+4))),"")</f>
        <v/>
      </c>
      <c r="H12" s="219">
        <f t="shared" ca="1" si="8"/>
        <v>0</v>
      </c>
      <c r="I12" s="224" t="str">
        <f t="shared" si="9"/>
        <v>EBA 23 ECBBRAGlobal StressUnemployment (% Active population)</v>
      </c>
      <c r="J12" s="218" t="str">
        <f ca="1">IFERROR(AVERAGEIF(Data!$A$1:$KK$1,Barras!J$8,INDIRECT("Data!A"&amp;MATCH($I12,Data!$A:$A,0)&amp;":"&amp;ADDRESS(MATCH($I12,Data!$A:$A,0),MATCH(J$8,Data!$1:$1,0)+4))),"")</f>
        <v/>
      </c>
      <c r="K12" s="218" t="str">
        <f ca="1">IFERROR(AVERAGEIF(Data!$A$1:$KK$1,Barras!K$8,INDIRECT("Data!A"&amp;MATCH($I12,Data!$A:$A,0)&amp;":"&amp;ADDRESS(MATCH($I12,Data!$A:$A,0),MATCH(K$8,Data!$1:$1,0)+4))),"")</f>
        <v/>
      </c>
      <c r="L12" s="218" t="str">
        <f ca="1">IFERROR(AVERAGEIF(Data!$A$1:$KK$1,Barras!L$8,INDIRECT("Data!A"&amp;MATCH($I12,Data!$A:$A,0)&amp;":"&amp;ADDRESS(MATCH($I12,Data!$A:$A,0),MATCH(L$8,Data!$1:$1,0)+4))),"")</f>
        <v/>
      </c>
      <c r="M12" s="218" t="str">
        <f ca="1">IFERROR(AVERAGEIF(Data!$A$1:$KK$1,Barras!M$8,INDIRECT("Data!A"&amp;MATCH($I12,Data!$A:$A,0)&amp;":"&amp;ADDRESS(MATCH($I12,Data!$A:$A,0),MATCH(M$8,Data!$1:$1,0)+4))),"")</f>
        <v/>
      </c>
      <c r="N12" s="219">
        <f t="shared" ca="1" si="10"/>
        <v>0</v>
      </c>
      <c r="O12" s="99"/>
      <c r="P12" s="220">
        <f t="shared" ca="1" si="11"/>
        <v>0</v>
      </c>
      <c r="R12" s="221" t="str">
        <f t="shared" si="3"/>
        <v>BRA</v>
      </c>
      <c r="W12" s="239">
        <f t="shared" ca="1" si="4"/>
        <v>0</v>
      </c>
      <c r="Y12" s="221" t="str">
        <f t="shared" si="5"/>
        <v>BRA</v>
      </c>
      <c r="Z12" s="1"/>
      <c r="AA12" s="1"/>
      <c r="AB12" s="1"/>
      <c r="AC12" s="1"/>
      <c r="AD12" s="239" t="e">
        <f t="shared" ca="1" si="6"/>
        <v>#DIV/0!</v>
      </c>
    </row>
    <row r="13" spans="2:30" ht="24.95" customHeight="1" thickBot="1" x14ac:dyDescent="0.3">
      <c r="B13" s="243" t="s">
        <v>90</v>
      </c>
      <c r="C13" s="225" t="str">
        <f t="shared" si="7"/>
        <v>EBA 23 ECBUKBaseUnemployment (% Active population)</v>
      </c>
      <c r="D13" s="218" t="str">
        <f ca="1">IFERROR(AVERAGEIF(Data!$A$1:$KK$1,Barras!D$8,INDIRECT("Data!A"&amp;MATCH($C13,Data!$A:$A,0)&amp;":"&amp;ADDRESS(MATCH($C13,Data!$A:$A,0),MATCH(D$8,Data!$1:$1,0)+4))),"")</f>
        <v/>
      </c>
      <c r="E13" s="218" t="str">
        <f ca="1">IFERROR(AVERAGEIF(Data!$A$1:$KK$1,Barras!E$8,INDIRECT("Data!A"&amp;MATCH($C13,Data!$A:$A,0)&amp;":"&amp;ADDRESS(MATCH($C13,Data!$A:$A,0),MATCH(E$8,Data!$1:$1,0)+4))),"")</f>
        <v/>
      </c>
      <c r="F13" s="218" t="str">
        <f ca="1">IFERROR(AVERAGEIF(Data!$A$1:$KK$1,Barras!F$8,INDIRECT("Data!A"&amp;MATCH($C13,Data!$A:$A,0)&amp;":"&amp;ADDRESS(MATCH($C13,Data!$A:$A,0),MATCH(F$8,Data!$1:$1,0)+4))),"")</f>
        <v/>
      </c>
      <c r="G13" s="218" t="str">
        <f ca="1">IFERROR(AVERAGEIF(Data!$A$1:$KK$1,Barras!G$8,INDIRECT("Data!A"&amp;MATCH($C13,Data!$A:$A,0)&amp;":"&amp;ADDRESS(MATCH($C13,Data!$A:$A,0),MATCH(G$8,Data!$1:$1,0)+4))),"")</f>
        <v/>
      </c>
      <c r="H13" s="219">
        <f t="shared" ca="1" si="8"/>
        <v>0</v>
      </c>
      <c r="I13" s="224" t="str">
        <f t="shared" si="9"/>
        <v>EBA 23 ECBUKGlobal StressUnemployment (% Active population)</v>
      </c>
      <c r="J13" s="218" t="str">
        <f ca="1">IFERROR(AVERAGEIF(Data!$A$1:$KK$1,Barras!J$8,INDIRECT("Data!A"&amp;MATCH($I13,Data!$A:$A,0)&amp;":"&amp;ADDRESS(MATCH($I13,Data!$A:$A,0),MATCH(J$8,Data!$1:$1,0)+4))),"")</f>
        <v/>
      </c>
      <c r="K13" s="218" t="str">
        <f ca="1">IFERROR(AVERAGEIF(Data!$A$1:$KK$1,Barras!K$8,INDIRECT("Data!A"&amp;MATCH($I13,Data!$A:$A,0)&amp;":"&amp;ADDRESS(MATCH($I13,Data!$A:$A,0),MATCH(K$8,Data!$1:$1,0)+4))),"")</f>
        <v/>
      </c>
      <c r="L13" s="218" t="str">
        <f ca="1">IFERROR(AVERAGEIF(Data!$A$1:$KK$1,Barras!L$8,INDIRECT("Data!A"&amp;MATCH($I13,Data!$A:$A,0)&amp;":"&amp;ADDRESS(MATCH($I13,Data!$A:$A,0),MATCH(L$8,Data!$1:$1,0)+4))),"")</f>
        <v/>
      </c>
      <c r="M13" s="218" t="str">
        <f ca="1">IFERROR(AVERAGEIF(Data!$A$1:$KK$1,Barras!M$8,INDIRECT("Data!A"&amp;MATCH($I13,Data!$A:$A,0)&amp;":"&amp;ADDRESS(MATCH($I13,Data!$A:$A,0),MATCH(M$8,Data!$1:$1,0)+4))),"")</f>
        <v/>
      </c>
      <c r="N13" s="219">
        <f t="shared" ca="1" si="10"/>
        <v>0</v>
      </c>
      <c r="O13" s="99"/>
      <c r="P13" s="220">
        <f t="shared" ca="1" si="11"/>
        <v>0</v>
      </c>
      <c r="R13" s="221" t="str">
        <f t="shared" si="3"/>
        <v>UK</v>
      </c>
      <c r="W13" s="239">
        <f t="shared" ca="1" si="4"/>
        <v>0</v>
      </c>
      <c r="Y13" s="221" t="str">
        <f t="shared" si="5"/>
        <v>UK</v>
      </c>
      <c r="Z13" s="1"/>
      <c r="AA13" s="1"/>
      <c r="AB13" s="1"/>
      <c r="AC13" s="1"/>
      <c r="AD13" s="239" t="e">
        <f t="shared" ca="1" si="6"/>
        <v>#DIV/0!</v>
      </c>
    </row>
    <row r="14" spans="2:30" ht="24.95" customHeight="1" thickBot="1" x14ac:dyDescent="0.3">
      <c r="B14" s="244" t="s">
        <v>86</v>
      </c>
      <c r="C14" s="225" t="str">
        <f t="shared" si="7"/>
        <v>EBA 23 ECBMXBaseUnemployment (% Active population)</v>
      </c>
      <c r="D14" s="218" t="str">
        <f ca="1">IFERROR(AVERAGEIF(Data!$A$1:$KK$1,Barras!D$8,INDIRECT("Data!A"&amp;MATCH($C14,Data!$A:$A,0)&amp;":"&amp;ADDRESS(MATCH($C14,Data!$A:$A,0),MATCH(D$8,Data!$1:$1,0)+4))),"")</f>
        <v/>
      </c>
      <c r="E14" s="218" t="str">
        <f ca="1">IFERROR(AVERAGEIF(Data!$A$1:$KK$1,Barras!E$8,INDIRECT("Data!A"&amp;MATCH($C14,Data!$A:$A,0)&amp;":"&amp;ADDRESS(MATCH($C14,Data!$A:$A,0),MATCH(E$8,Data!$1:$1,0)+4))),"")</f>
        <v/>
      </c>
      <c r="F14" s="218" t="str">
        <f ca="1">IFERROR(AVERAGEIF(Data!$A$1:$KK$1,Barras!F$8,INDIRECT("Data!A"&amp;MATCH($C14,Data!$A:$A,0)&amp;":"&amp;ADDRESS(MATCH($C14,Data!$A:$A,0),MATCH(F$8,Data!$1:$1,0)+4))),"")</f>
        <v/>
      </c>
      <c r="G14" s="218" t="str">
        <f ca="1">IFERROR(AVERAGEIF(Data!$A$1:$KK$1,Barras!G$8,INDIRECT("Data!A"&amp;MATCH($C14,Data!$A:$A,0)&amp;":"&amp;ADDRESS(MATCH($C14,Data!$A:$A,0),MATCH(G$8,Data!$1:$1,0)+4))),"")</f>
        <v/>
      </c>
      <c r="H14" s="219">
        <f t="shared" ca="1" si="8"/>
        <v>0</v>
      </c>
      <c r="I14" s="224" t="str">
        <f t="shared" si="9"/>
        <v>EBA 23 ECBMXGlobal StressUnemployment (% Active population)</v>
      </c>
      <c r="J14" s="218" t="str">
        <f ca="1">IFERROR(AVERAGEIF(Data!$A$1:$KK$1,Barras!J$8,INDIRECT("Data!A"&amp;MATCH($I14,Data!$A:$A,0)&amp;":"&amp;ADDRESS(MATCH($I14,Data!$A:$A,0),MATCH(J$8,Data!$1:$1,0)+4))),"")</f>
        <v/>
      </c>
      <c r="K14" s="218" t="str">
        <f ca="1">IFERROR(AVERAGEIF(Data!$A$1:$KK$1,Barras!K$8,INDIRECT("Data!A"&amp;MATCH($I14,Data!$A:$A,0)&amp;":"&amp;ADDRESS(MATCH($I14,Data!$A:$A,0),MATCH(K$8,Data!$1:$1,0)+4))),"")</f>
        <v/>
      </c>
      <c r="L14" s="218" t="str">
        <f ca="1">IFERROR(AVERAGEIF(Data!$A$1:$KK$1,Barras!L$8,INDIRECT("Data!A"&amp;MATCH($I14,Data!$A:$A,0)&amp;":"&amp;ADDRESS(MATCH($I14,Data!$A:$A,0),MATCH(L$8,Data!$1:$1,0)+4))),"")</f>
        <v/>
      </c>
      <c r="M14" s="218" t="str">
        <f ca="1">IFERROR(AVERAGEIF(Data!$A$1:$KK$1,Barras!M$8,INDIRECT("Data!A"&amp;MATCH($I14,Data!$A:$A,0)&amp;":"&amp;ADDRESS(MATCH($I14,Data!$A:$A,0),MATCH(M$8,Data!$1:$1,0)+4))),"")</f>
        <v/>
      </c>
      <c r="N14" s="219">
        <f t="shared" ca="1" si="10"/>
        <v>0</v>
      </c>
      <c r="O14" s="99"/>
      <c r="P14" s="220">
        <f t="shared" ca="1" si="11"/>
        <v>0</v>
      </c>
      <c r="R14" s="221" t="str">
        <f t="shared" si="3"/>
        <v>MX</v>
      </c>
      <c r="W14" s="239">
        <f t="shared" ca="1" si="4"/>
        <v>0</v>
      </c>
      <c r="Y14" s="221" t="str">
        <f t="shared" si="5"/>
        <v>MX</v>
      </c>
      <c r="Z14" s="1"/>
      <c r="AA14" s="1"/>
      <c r="AB14" s="1"/>
      <c r="AC14" s="1"/>
      <c r="AD14" s="239" t="e">
        <f t="shared" ca="1" si="6"/>
        <v>#DIV/0!</v>
      </c>
    </row>
    <row r="15" spans="2:30" ht="24.95" customHeight="1" thickBot="1" x14ac:dyDescent="0.3">
      <c r="B15" s="243" t="s">
        <v>85</v>
      </c>
      <c r="C15" s="225" t="str">
        <f t="shared" si="7"/>
        <v>EBA 23 ECBCHIBaseUnemployment (% Active population)</v>
      </c>
      <c r="D15" s="218" t="str">
        <f ca="1">IFERROR(AVERAGEIF(Data!$A$1:$KK$1,Barras!D$8,INDIRECT("Data!A"&amp;MATCH($C15,Data!$A:$A,0)&amp;":"&amp;ADDRESS(MATCH($C15,Data!$A:$A,0),MATCH(D$8,Data!$1:$1,0)+4))),"")</f>
        <v/>
      </c>
      <c r="E15" s="218" t="str">
        <f ca="1">IFERROR(AVERAGEIF(Data!$A$1:$KK$1,Barras!E$8,INDIRECT("Data!A"&amp;MATCH($C15,Data!$A:$A,0)&amp;":"&amp;ADDRESS(MATCH($C15,Data!$A:$A,0),MATCH(E$8,Data!$1:$1,0)+4))),"")</f>
        <v/>
      </c>
      <c r="F15" s="218" t="str">
        <f ca="1">IFERROR(AVERAGEIF(Data!$A$1:$KK$1,Barras!F$8,INDIRECT("Data!A"&amp;MATCH($C15,Data!$A:$A,0)&amp;":"&amp;ADDRESS(MATCH($C15,Data!$A:$A,0),MATCH(F$8,Data!$1:$1,0)+4))),"")</f>
        <v/>
      </c>
      <c r="G15" s="218" t="str">
        <f ca="1">IFERROR(AVERAGEIF(Data!$A$1:$KK$1,Barras!G$8,INDIRECT("Data!A"&amp;MATCH($C15,Data!$A:$A,0)&amp;":"&amp;ADDRESS(MATCH($C15,Data!$A:$A,0),MATCH(G$8,Data!$1:$1,0)+4))),"")</f>
        <v/>
      </c>
      <c r="H15" s="219">
        <f t="shared" ca="1" si="8"/>
        <v>0</v>
      </c>
      <c r="I15" s="224" t="str">
        <f t="shared" si="9"/>
        <v>EBA 23 ECBCHIGlobal StressUnemployment (% Active population)</v>
      </c>
      <c r="J15" s="218" t="str">
        <f ca="1">IFERROR(AVERAGEIF(Data!$A$1:$KK$1,Barras!J$8,INDIRECT("Data!A"&amp;MATCH($I15,Data!$A:$A,0)&amp;":"&amp;ADDRESS(MATCH($I15,Data!$A:$A,0),MATCH(J$8,Data!$1:$1,0)+4))),"")</f>
        <v/>
      </c>
      <c r="K15" s="218" t="str">
        <f ca="1">IFERROR(AVERAGEIF(Data!$A$1:$KK$1,Barras!K$8,INDIRECT("Data!A"&amp;MATCH($I15,Data!$A:$A,0)&amp;":"&amp;ADDRESS(MATCH($I15,Data!$A:$A,0),MATCH(K$8,Data!$1:$1,0)+4))),"")</f>
        <v/>
      </c>
      <c r="L15" s="218" t="str">
        <f ca="1">IFERROR(AVERAGEIF(Data!$A$1:$KK$1,Barras!L$8,INDIRECT("Data!A"&amp;MATCH($I15,Data!$A:$A,0)&amp;":"&amp;ADDRESS(MATCH($I15,Data!$A:$A,0),MATCH(L$8,Data!$1:$1,0)+4))),"")</f>
        <v/>
      </c>
      <c r="M15" s="218" t="str">
        <f ca="1">IFERROR(AVERAGEIF(Data!$A$1:$KK$1,Barras!M$8,INDIRECT("Data!A"&amp;MATCH($I15,Data!$A:$A,0)&amp;":"&amp;ADDRESS(MATCH($I15,Data!$A:$A,0),MATCH(M$8,Data!$1:$1,0)+4))),"")</f>
        <v/>
      </c>
      <c r="N15" s="219">
        <f t="shared" ca="1" si="10"/>
        <v>0</v>
      </c>
      <c r="O15" s="99"/>
      <c r="P15" s="220">
        <f t="shared" ca="1" si="11"/>
        <v>0</v>
      </c>
      <c r="R15" s="221" t="str">
        <f t="shared" si="3"/>
        <v>CHI</v>
      </c>
      <c r="W15" s="239">
        <f t="shared" ca="1" si="4"/>
        <v>0</v>
      </c>
      <c r="Y15" s="221" t="str">
        <f t="shared" si="5"/>
        <v>CHI</v>
      </c>
      <c r="Z15" s="1"/>
      <c r="AA15" s="1"/>
      <c r="AB15" s="1"/>
      <c r="AC15" s="1"/>
      <c r="AD15" s="239" t="e">
        <f t="shared" ca="1" si="6"/>
        <v>#DIV/0!</v>
      </c>
    </row>
    <row r="16" spans="2:30" ht="24.95" customHeight="1" thickBot="1" x14ac:dyDescent="0.3">
      <c r="B16" s="244" t="s">
        <v>91</v>
      </c>
      <c r="C16" s="225" t="str">
        <f t="shared" si="7"/>
        <v>EBA 23 ECBGERBaseUnemployment (% Active population)</v>
      </c>
      <c r="D16" s="218" t="str">
        <f ca="1">IFERROR(AVERAGEIF(Data!$A$1:$KK$1,Barras!D$8,INDIRECT("Data!A"&amp;MATCH($C16,Data!$A:$A,0)&amp;":"&amp;ADDRESS(MATCH($C16,Data!$A:$A,0),MATCH(D$8,Data!$1:$1,0)+4))),"")</f>
        <v/>
      </c>
      <c r="E16" s="218" t="str">
        <f ca="1">IFERROR(AVERAGEIF(Data!$A$1:$KK$1,Barras!E$8,INDIRECT("Data!A"&amp;MATCH($C16,Data!$A:$A,0)&amp;":"&amp;ADDRESS(MATCH($C16,Data!$A:$A,0),MATCH(E$8,Data!$1:$1,0)+4))),"")</f>
        <v/>
      </c>
      <c r="F16" s="218" t="str">
        <f ca="1">IFERROR(AVERAGEIF(Data!$A$1:$KK$1,Barras!F$8,INDIRECT("Data!A"&amp;MATCH($C16,Data!$A:$A,0)&amp;":"&amp;ADDRESS(MATCH($C16,Data!$A:$A,0),MATCH(F$8,Data!$1:$1,0)+4))),"")</f>
        <v/>
      </c>
      <c r="G16" s="218" t="str">
        <f ca="1">IFERROR(AVERAGEIF(Data!$A$1:$KK$1,Barras!G$8,INDIRECT("Data!A"&amp;MATCH($C16,Data!$A:$A,0)&amp;":"&amp;ADDRESS(MATCH($C16,Data!$A:$A,0),MATCH(G$8,Data!$1:$1,0)+4))),"")</f>
        <v/>
      </c>
      <c r="H16" s="219">
        <f t="shared" ca="1" si="8"/>
        <v>0</v>
      </c>
      <c r="I16" s="224" t="str">
        <f t="shared" si="9"/>
        <v>EBA 23 ECBGERGlobal StressUnemployment (% Active population)</v>
      </c>
      <c r="J16" s="218" t="str">
        <f ca="1">IFERROR(AVERAGEIF(Data!$A$1:$KK$1,Barras!J$8,INDIRECT("Data!A"&amp;MATCH($I16,Data!$A:$A,0)&amp;":"&amp;ADDRESS(MATCH($I16,Data!$A:$A,0),MATCH(J$8,Data!$1:$1,0)+4))),"")</f>
        <v/>
      </c>
      <c r="K16" s="218" t="str">
        <f ca="1">IFERROR(AVERAGEIF(Data!$A$1:$KK$1,Barras!K$8,INDIRECT("Data!A"&amp;MATCH($I16,Data!$A:$A,0)&amp;":"&amp;ADDRESS(MATCH($I16,Data!$A:$A,0),MATCH(K$8,Data!$1:$1,0)+4))),"")</f>
        <v/>
      </c>
      <c r="L16" s="218" t="str">
        <f ca="1">IFERROR(AVERAGEIF(Data!$A$1:$KK$1,Barras!L$8,INDIRECT("Data!A"&amp;MATCH($I16,Data!$A:$A,0)&amp;":"&amp;ADDRESS(MATCH($I16,Data!$A:$A,0),MATCH(L$8,Data!$1:$1,0)+4))),"")</f>
        <v/>
      </c>
      <c r="M16" s="218" t="str">
        <f ca="1">IFERROR(AVERAGEIF(Data!$A$1:$KK$1,Barras!M$8,INDIRECT("Data!A"&amp;MATCH($I16,Data!$A:$A,0)&amp;":"&amp;ADDRESS(MATCH($I16,Data!$A:$A,0),MATCH(M$8,Data!$1:$1,0)+4))),"")</f>
        <v/>
      </c>
      <c r="N16" s="219">
        <f t="shared" ca="1" si="10"/>
        <v>0</v>
      </c>
      <c r="O16" s="99"/>
      <c r="P16" s="220">
        <f t="shared" ca="1" si="11"/>
        <v>0</v>
      </c>
      <c r="R16" s="221" t="str">
        <f t="shared" si="3"/>
        <v>GER</v>
      </c>
      <c r="W16" s="239">
        <f t="shared" ca="1" si="4"/>
        <v>0</v>
      </c>
      <c r="Y16" s="221" t="str">
        <f t="shared" si="5"/>
        <v>GER</v>
      </c>
      <c r="Z16" s="1"/>
      <c r="AA16" s="1"/>
      <c r="AB16" s="1"/>
      <c r="AC16" s="1"/>
      <c r="AD16" s="239" t="e">
        <f t="shared" ca="1" si="6"/>
        <v>#DIV/0!</v>
      </c>
    </row>
    <row r="17" spans="2:30" ht="24.95" customHeight="1" thickBot="1" x14ac:dyDescent="0.3">
      <c r="B17" s="243" t="s">
        <v>87</v>
      </c>
      <c r="C17" s="225" t="str">
        <f t="shared" si="7"/>
        <v>EBA 23 ECBPOLBaseUnemployment (% Active population)</v>
      </c>
      <c r="D17" s="218" t="str">
        <f ca="1">IFERROR(AVERAGEIF(Data!$A$1:$KK$1,Barras!D$8,INDIRECT("Data!A"&amp;MATCH($C17,Data!$A:$A,0)&amp;":"&amp;ADDRESS(MATCH($C17,Data!$A:$A,0),MATCH(D$8,Data!$1:$1,0)+4))),"")</f>
        <v/>
      </c>
      <c r="E17" s="218" t="str">
        <f ca="1">IFERROR(AVERAGEIF(Data!$A$1:$KK$1,Barras!E$8,INDIRECT("Data!A"&amp;MATCH($C17,Data!$A:$A,0)&amp;":"&amp;ADDRESS(MATCH($C17,Data!$A:$A,0),MATCH(E$8,Data!$1:$1,0)+4))),"")</f>
        <v/>
      </c>
      <c r="F17" s="218" t="str">
        <f ca="1">IFERROR(AVERAGEIF(Data!$A$1:$KK$1,Barras!F$8,INDIRECT("Data!A"&amp;MATCH($C17,Data!$A:$A,0)&amp;":"&amp;ADDRESS(MATCH($C17,Data!$A:$A,0),MATCH(F$8,Data!$1:$1,0)+4))),"")</f>
        <v/>
      </c>
      <c r="G17" s="218" t="str">
        <f ca="1">IFERROR(AVERAGEIF(Data!$A$1:$KK$1,Barras!G$8,INDIRECT("Data!A"&amp;MATCH($C17,Data!$A:$A,0)&amp;":"&amp;ADDRESS(MATCH($C17,Data!$A:$A,0),MATCH(G$8,Data!$1:$1,0)+4))),"")</f>
        <v/>
      </c>
      <c r="H17" s="219">
        <f t="shared" ca="1" si="8"/>
        <v>0</v>
      </c>
      <c r="I17" s="224" t="str">
        <f t="shared" si="9"/>
        <v>EBA 23 ECBPOLGlobal StressUnemployment (% Active population)</v>
      </c>
      <c r="J17" s="218" t="str">
        <f ca="1">IFERROR(AVERAGEIF(Data!$A$1:$KK$1,Barras!J$8,INDIRECT("Data!A"&amp;MATCH($I17,Data!$A:$A,0)&amp;":"&amp;ADDRESS(MATCH($I17,Data!$A:$A,0),MATCH(J$8,Data!$1:$1,0)+4))),"")</f>
        <v/>
      </c>
      <c r="K17" s="218" t="str">
        <f ca="1">IFERROR(AVERAGEIF(Data!$A$1:$KK$1,Barras!K$8,INDIRECT("Data!A"&amp;MATCH($I17,Data!$A:$A,0)&amp;":"&amp;ADDRESS(MATCH($I17,Data!$A:$A,0),MATCH(K$8,Data!$1:$1,0)+4))),"")</f>
        <v/>
      </c>
      <c r="L17" s="218" t="str">
        <f ca="1">IFERROR(AVERAGEIF(Data!$A$1:$KK$1,Barras!L$8,INDIRECT("Data!A"&amp;MATCH($I17,Data!$A:$A,0)&amp;":"&amp;ADDRESS(MATCH($I17,Data!$A:$A,0),MATCH(L$8,Data!$1:$1,0)+4))),"")</f>
        <v/>
      </c>
      <c r="M17" s="218" t="str">
        <f ca="1">IFERROR(AVERAGEIF(Data!$A$1:$KK$1,Barras!M$8,INDIRECT("Data!A"&amp;MATCH($I17,Data!$A:$A,0)&amp;":"&amp;ADDRESS(MATCH($I17,Data!$A:$A,0),MATCH(M$8,Data!$1:$1,0)+4))),"")</f>
        <v/>
      </c>
      <c r="N17" s="219">
        <f t="shared" ca="1" si="10"/>
        <v>0</v>
      </c>
      <c r="O17" s="99"/>
      <c r="P17" s="220">
        <f t="shared" ca="1" si="11"/>
        <v>0</v>
      </c>
      <c r="R17" s="221" t="str">
        <f t="shared" si="3"/>
        <v>POL</v>
      </c>
      <c r="W17" s="239">
        <f t="shared" ca="1" si="4"/>
        <v>0</v>
      </c>
      <c r="Y17" s="221" t="str">
        <f t="shared" si="5"/>
        <v>POL</v>
      </c>
      <c r="Z17" s="1"/>
      <c r="AA17" s="1"/>
      <c r="AB17" s="1"/>
      <c r="AC17" s="1"/>
      <c r="AD17" s="239" t="e">
        <f t="shared" ca="1" si="6"/>
        <v>#DIV/0!</v>
      </c>
    </row>
    <row r="18" spans="2:30" ht="24.95" customHeight="1" thickBot="1" x14ac:dyDescent="0.3">
      <c r="B18" s="244" t="s">
        <v>88</v>
      </c>
      <c r="C18" s="225" t="str">
        <f t="shared" si="7"/>
        <v>EBA 23 ECBPTBaseUnemployment (% Active population)</v>
      </c>
      <c r="D18" s="218" t="str">
        <f ca="1">IFERROR(AVERAGEIF(Data!$A$1:$KK$1,Barras!D$8,INDIRECT("Data!A"&amp;MATCH($C18,Data!$A:$A,0)&amp;":"&amp;ADDRESS(MATCH($C18,Data!$A:$A,0),MATCH(D$8,Data!$1:$1,0)+4))),"")</f>
        <v/>
      </c>
      <c r="E18" s="218" t="str">
        <f ca="1">IFERROR(AVERAGEIF(Data!$A$1:$KK$1,Barras!E$8,INDIRECT("Data!A"&amp;MATCH($C18,Data!$A:$A,0)&amp;":"&amp;ADDRESS(MATCH($C18,Data!$A:$A,0),MATCH(E$8,Data!$1:$1,0)+4))),"")</f>
        <v/>
      </c>
      <c r="F18" s="218" t="str">
        <f ca="1">IFERROR(AVERAGEIF(Data!$A$1:$KK$1,Barras!F$8,INDIRECT("Data!A"&amp;MATCH($C18,Data!$A:$A,0)&amp;":"&amp;ADDRESS(MATCH($C18,Data!$A:$A,0),MATCH(F$8,Data!$1:$1,0)+4))),"")</f>
        <v/>
      </c>
      <c r="G18" s="218" t="str">
        <f ca="1">IFERROR(AVERAGEIF(Data!$A$1:$KK$1,Barras!G$8,INDIRECT("Data!A"&amp;MATCH($C18,Data!$A:$A,0)&amp;":"&amp;ADDRESS(MATCH($C18,Data!$A:$A,0),MATCH(G$8,Data!$1:$1,0)+4))),"")</f>
        <v/>
      </c>
      <c r="H18" s="219">
        <f t="shared" ca="1" si="8"/>
        <v>0</v>
      </c>
      <c r="I18" s="224" t="str">
        <f t="shared" si="9"/>
        <v>EBA 23 ECBPTGlobal StressUnemployment (% Active population)</v>
      </c>
      <c r="J18" s="218" t="str">
        <f ca="1">IFERROR(AVERAGEIF(Data!$A$1:$KK$1,Barras!J$8,INDIRECT("Data!A"&amp;MATCH($I18,Data!$A:$A,0)&amp;":"&amp;ADDRESS(MATCH($I18,Data!$A:$A,0),MATCH(J$8,Data!$1:$1,0)+4))),"")</f>
        <v/>
      </c>
      <c r="K18" s="218" t="str">
        <f ca="1">IFERROR(AVERAGEIF(Data!$A$1:$KK$1,Barras!K$8,INDIRECT("Data!A"&amp;MATCH($I18,Data!$A:$A,0)&amp;":"&amp;ADDRESS(MATCH($I18,Data!$A:$A,0),MATCH(K$8,Data!$1:$1,0)+4))),"")</f>
        <v/>
      </c>
      <c r="L18" s="218" t="str">
        <f ca="1">IFERROR(AVERAGEIF(Data!$A$1:$KK$1,Barras!L$8,INDIRECT("Data!A"&amp;MATCH($I18,Data!$A:$A,0)&amp;":"&amp;ADDRESS(MATCH($I18,Data!$A:$A,0),MATCH(L$8,Data!$1:$1,0)+4))),"")</f>
        <v/>
      </c>
      <c r="M18" s="218" t="str">
        <f ca="1">IFERROR(AVERAGEIF(Data!$A$1:$KK$1,Barras!M$8,INDIRECT("Data!A"&amp;MATCH($I18,Data!$A:$A,0)&amp;":"&amp;ADDRESS(MATCH($I18,Data!$A:$A,0),MATCH(M$8,Data!$1:$1,0)+4))),"")</f>
        <v/>
      </c>
      <c r="N18" s="219">
        <f t="shared" ca="1" si="10"/>
        <v>0</v>
      </c>
      <c r="O18" s="99"/>
      <c r="P18" s="220">
        <f t="shared" ca="1" si="11"/>
        <v>0</v>
      </c>
      <c r="R18" s="221" t="str">
        <f t="shared" si="3"/>
        <v>PT</v>
      </c>
      <c r="W18" s="239">
        <f t="shared" ca="1" si="4"/>
        <v>0</v>
      </c>
      <c r="Y18" s="221" t="str">
        <f t="shared" si="5"/>
        <v>PT</v>
      </c>
      <c r="Z18" s="1"/>
      <c r="AA18" s="1"/>
      <c r="AB18" s="1"/>
      <c r="AC18" s="1"/>
      <c r="AD18" s="239" t="e">
        <f t="shared" ca="1" si="6"/>
        <v>#DIV/0!</v>
      </c>
    </row>
    <row r="19" spans="2:30" ht="24.95" customHeight="1" thickBot="1" x14ac:dyDescent="0.3">
      <c r="B19" s="243" t="s">
        <v>83</v>
      </c>
      <c r="C19" s="225" t="str">
        <f t="shared" si="7"/>
        <v>EBA 23 ECBFRABaseUnemployment (% Active population)</v>
      </c>
      <c r="D19" s="218" t="str">
        <f ca="1">IFERROR(AVERAGEIF(Data!$A$1:$KK$1,Barras!D$8,INDIRECT("Data!A"&amp;MATCH($C19,Data!$A:$A,0)&amp;":"&amp;ADDRESS(MATCH($C19,Data!$A:$A,0),MATCH(D$8,Data!$1:$1,0)+4))),"")</f>
        <v/>
      </c>
      <c r="E19" s="218" t="str">
        <f ca="1">IFERROR(AVERAGEIF(Data!$A$1:$KK$1,Barras!E$8,INDIRECT("Data!A"&amp;MATCH($C19,Data!$A:$A,0)&amp;":"&amp;ADDRESS(MATCH($C19,Data!$A:$A,0),MATCH(E$8,Data!$1:$1,0)+4))),"")</f>
        <v/>
      </c>
      <c r="F19" s="218" t="str">
        <f ca="1">IFERROR(AVERAGEIF(Data!$A$1:$KK$1,Barras!F$8,INDIRECT("Data!A"&amp;MATCH($C19,Data!$A:$A,0)&amp;":"&amp;ADDRESS(MATCH($C19,Data!$A:$A,0),MATCH(F$8,Data!$1:$1,0)+4))),"")</f>
        <v/>
      </c>
      <c r="G19" s="218" t="str">
        <f ca="1">IFERROR(AVERAGEIF(Data!$A$1:$KK$1,Barras!G$8,INDIRECT("Data!A"&amp;MATCH($C19,Data!$A:$A,0)&amp;":"&amp;ADDRESS(MATCH($C19,Data!$A:$A,0),MATCH(G$8,Data!$1:$1,0)+4))),"")</f>
        <v/>
      </c>
      <c r="H19" s="219">
        <f t="shared" ca="1" si="8"/>
        <v>0</v>
      </c>
      <c r="I19" s="224" t="str">
        <f t="shared" si="9"/>
        <v>EBA 23 ECBFRAGlobal StressUnemployment (% Active population)</v>
      </c>
      <c r="J19" s="218" t="str">
        <f ca="1">IFERROR(AVERAGEIF(Data!$A$1:$KK$1,Barras!J$8,INDIRECT("Data!A"&amp;MATCH($I19,Data!$A:$A,0)&amp;":"&amp;ADDRESS(MATCH($I19,Data!$A:$A,0),MATCH(J$8,Data!$1:$1,0)+4))),"")</f>
        <v/>
      </c>
      <c r="K19" s="218" t="str">
        <f ca="1">IFERROR(AVERAGEIF(Data!$A$1:$KK$1,Barras!K$8,INDIRECT("Data!A"&amp;MATCH($I19,Data!$A:$A,0)&amp;":"&amp;ADDRESS(MATCH($I19,Data!$A:$A,0),MATCH(K$8,Data!$1:$1,0)+4))),"")</f>
        <v/>
      </c>
      <c r="L19" s="218" t="str">
        <f ca="1">IFERROR(AVERAGEIF(Data!$A$1:$KK$1,Barras!L$8,INDIRECT("Data!A"&amp;MATCH($I19,Data!$A:$A,0)&amp;":"&amp;ADDRESS(MATCH($I19,Data!$A:$A,0),MATCH(L$8,Data!$1:$1,0)+4))),"")</f>
        <v/>
      </c>
      <c r="M19" s="218" t="str">
        <f ca="1">IFERROR(AVERAGEIF(Data!$A$1:$KK$1,Barras!M$8,INDIRECT("Data!A"&amp;MATCH($I19,Data!$A:$A,0)&amp;":"&amp;ADDRESS(MATCH($I19,Data!$A:$A,0),MATCH(M$8,Data!$1:$1,0)+4))),"")</f>
        <v/>
      </c>
      <c r="N19" s="219">
        <f t="shared" ca="1" si="10"/>
        <v>0</v>
      </c>
      <c r="O19" s="99"/>
      <c r="P19" s="220">
        <f t="shared" ca="1" si="11"/>
        <v>0</v>
      </c>
      <c r="R19" s="221" t="str">
        <f t="shared" si="3"/>
        <v>FRA</v>
      </c>
      <c r="W19" s="239">
        <f t="shared" ca="1" si="4"/>
        <v>0</v>
      </c>
      <c r="Y19" s="221" t="str">
        <f t="shared" si="5"/>
        <v>FRA</v>
      </c>
      <c r="Z19" s="1"/>
      <c r="AA19" s="1"/>
      <c r="AB19" s="1"/>
      <c r="AC19" s="1"/>
      <c r="AD19" s="239" t="e">
        <f t="shared" ca="1" si="6"/>
        <v>#DIV/0!</v>
      </c>
    </row>
    <row r="20" spans="2:30" ht="24.95" customHeight="1" thickBot="1" x14ac:dyDescent="0.3">
      <c r="B20" s="244" t="s">
        <v>92</v>
      </c>
      <c r="C20" s="225" t="str">
        <f t="shared" si="7"/>
        <v>EBA 23 ECBEMUBaseUnemployment (% Active population)</v>
      </c>
      <c r="D20" s="218" t="str">
        <f ca="1">IFERROR(AVERAGEIF(Data!$A$1:$KK$1,Barras!D$8,INDIRECT("Data!A"&amp;MATCH($C20,Data!$A:$A,0)&amp;":"&amp;ADDRESS(MATCH($C20,Data!$A:$A,0),MATCH(D$8,Data!$1:$1,0)+4))),"")</f>
        <v/>
      </c>
      <c r="E20" s="218" t="str">
        <f ca="1">IFERROR(AVERAGEIF(Data!$A$1:$KK$1,Barras!E$8,INDIRECT("Data!A"&amp;MATCH($C20,Data!$A:$A,0)&amp;":"&amp;ADDRESS(MATCH($C20,Data!$A:$A,0),MATCH(E$8,Data!$1:$1,0)+4))),"")</f>
        <v/>
      </c>
      <c r="F20" s="218" t="str">
        <f ca="1">IFERROR(AVERAGEIF(Data!$A$1:$KK$1,Barras!F$8,INDIRECT("Data!A"&amp;MATCH($C20,Data!$A:$A,0)&amp;":"&amp;ADDRESS(MATCH($C20,Data!$A:$A,0),MATCH(F$8,Data!$1:$1,0)+4))),"")</f>
        <v/>
      </c>
      <c r="G20" s="218" t="str">
        <f ca="1">IFERROR(AVERAGEIF(Data!$A$1:$KK$1,Barras!G$8,INDIRECT("Data!A"&amp;MATCH($C20,Data!$A:$A,0)&amp;":"&amp;ADDRESS(MATCH($C20,Data!$A:$A,0),MATCH(G$8,Data!$1:$1,0)+4))),"")</f>
        <v/>
      </c>
      <c r="H20" s="219">
        <f t="shared" ca="1" si="8"/>
        <v>0</v>
      </c>
      <c r="I20" s="224" t="str">
        <f t="shared" si="9"/>
        <v>EBA 23 ECBEMUGlobal StressUnemployment (% Active population)</v>
      </c>
      <c r="J20" s="218" t="str">
        <f ca="1">IFERROR(AVERAGEIF(Data!$A$1:$KK$1,Barras!J$8,INDIRECT("Data!A"&amp;MATCH($I20,Data!$A:$A,0)&amp;":"&amp;ADDRESS(MATCH($I20,Data!$A:$A,0),MATCH(J$8,Data!$1:$1,0)+4))),"")</f>
        <v/>
      </c>
      <c r="K20" s="218" t="str">
        <f ca="1">IFERROR(AVERAGEIF(Data!$A$1:$KK$1,Barras!K$8,INDIRECT("Data!A"&amp;MATCH($I20,Data!$A:$A,0)&amp;":"&amp;ADDRESS(MATCH($I20,Data!$A:$A,0),MATCH(K$8,Data!$1:$1,0)+4))),"")</f>
        <v/>
      </c>
      <c r="L20" s="218" t="str">
        <f ca="1">IFERROR(AVERAGEIF(Data!$A$1:$KK$1,Barras!L$8,INDIRECT("Data!A"&amp;MATCH($I20,Data!$A:$A,0)&amp;":"&amp;ADDRESS(MATCH($I20,Data!$A:$A,0),MATCH(L$8,Data!$1:$1,0)+4))),"")</f>
        <v/>
      </c>
      <c r="M20" s="218" t="str">
        <f ca="1">IFERROR(AVERAGEIF(Data!$A$1:$KK$1,Barras!M$8,INDIRECT("Data!A"&amp;MATCH($I20,Data!$A:$A,0)&amp;":"&amp;ADDRESS(MATCH($I20,Data!$A:$A,0),MATCH(M$8,Data!$1:$1,0)+4))),"")</f>
        <v/>
      </c>
      <c r="N20" s="219">
        <f ca="1">IFERROR(IF($B20&lt;&gt;"",IF($D$4="3 years",IF($F$5="Suma",SUM($J20:$L20),AVERAGE($J20:$L20)),IF($F$5="Suma",SUM($J20:$M20),AVERAGE($J20:$M20))),""),0)</f>
        <v>0</v>
      </c>
      <c r="O20" s="99"/>
      <c r="P20" s="220">
        <f t="shared" ca="1" si="11"/>
        <v>0</v>
      </c>
      <c r="R20" s="221" t="str">
        <f t="shared" si="3"/>
        <v>EMU</v>
      </c>
      <c r="W20" s="239">
        <f t="shared" ca="1" si="4"/>
        <v>0</v>
      </c>
      <c r="Y20" s="221" t="str">
        <f t="shared" si="5"/>
        <v>EMU</v>
      </c>
      <c r="Z20" s="1"/>
      <c r="AA20" s="1"/>
      <c r="AB20" s="1"/>
      <c r="AC20" s="1"/>
      <c r="AD20" s="239" t="e">
        <f t="shared" ca="1" si="6"/>
        <v>#DIV/0!</v>
      </c>
    </row>
    <row r="21" spans="2:30" ht="24.95" customHeight="1" thickBot="1" x14ac:dyDescent="0.3">
      <c r="B21" s="243"/>
      <c r="C21" s="225" t="str">
        <f t="shared" si="7"/>
        <v/>
      </c>
      <c r="D21" s="218" t="str">
        <f ca="1">IFERROR(AVERAGEIF(Data!$A$1:$KK$1,Barras!D$8,INDIRECT("Data!A"&amp;MATCH($C21,Data!$A:$A,0)&amp;":"&amp;ADDRESS(MATCH($C21,Data!$A:$A,0),MATCH(D$8,Data!$1:$1,0)+4))),"")</f>
        <v/>
      </c>
      <c r="E21" s="218" t="str">
        <f ca="1">IFERROR(AVERAGEIF(Data!$A$1:$KK$1,Barras!E$8,INDIRECT("Data!A"&amp;MATCH($C21,Data!$A:$A,0)&amp;":"&amp;ADDRESS(MATCH($C21,Data!$A:$A,0),MATCH(E$8,Data!$1:$1,0)+4))),"")</f>
        <v/>
      </c>
      <c r="F21" s="218" t="str">
        <f ca="1">IFERROR(AVERAGEIF(Data!$A$1:$KK$1,Barras!F$8,INDIRECT("Data!A"&amp;MATCH($C21,Data!$A:$A,0)&amp;":"&amp;ADDRESS(MATCH($C21,Data!$A:$A,0),MATCH(F$8,Data!$1:$1,0)+4))),"")</f>
        <v/>
      </c>
      <c r="G21" s="218" t="str">
        <f ca="1">IFERROR(AVERAGEIF(Data!$A$1:$KK$1,Barras!G$8,INDIRECT("Data!A"&amp;MATCH($C21,Data!$A:$A,0)&amp;":"&amp;ADDRESS(MATCH($C21,Data!$A:$A,0),MATCH(G$8,Data!$1:$1,0)+4))),"")</f>
        <v/>
      </c>
      <c r="H21" s="219" t="str">
        <f t="shared" si="8"/>
        <v/>
      </c>
      <c r="I21" s="224" t="str">
        <f t="shared" si="9"/>
        <v/>
      </c>
      <c r="J21" s="218" t="str">
        <f ca="1">IFERROR(AVERAGEIF(Data!$A$1:$KK$1,Barras!J$8,INDIRECT("Data!A"&amp;MATCH($I21,Data!$A:$A,0)&amp;":"&amp;ADDRESS(MATCH($I21,Data!$A:$A,0),MATCH(J$8,Data!$1:$1,0)+4))),"")</f>
        <v/>
      </c>
      <c r="K21" s="218" t="str">
        <f ca="1">IFERROR(AVERAGEIF(Data!$A$1:$KK$1,Barras!K$8,INDIRECT("Data!A"&amp;MATCH($I21,Data!$A:$A,0)&amp;":"&amp;ADDRESS(MATCH($I21,Data!$A:$A,0),MATCH(K$8,Data!$1:$1,0)+4))),"")</f>
        <v/>
      </c>
      <c r="L21" s="218" t="str">
        <f ca="1">IFERROR(AVERAGEIF(Data!$A$1:$KK$1,Barras!L$8,INDIRECT("Data!A"&amp;MATCH($I21,Data!$A:$A,0)&amp;":"&amp;ADDRESS(MATCH($I21,Data!$A:$A,0),MATCH(L$8,Data!$1:$1,0)+4))),"")</f>
        <v/>
      </c>
      <c r="M21" s="218" t="str">
        <f ca="1">IFERROR(AVERAGEIF(Data!$A$1:$KK$1,Barras!M$8,INDIRECT("Data!A"&amp;MATCH($I21,Data!$A:$A,0)&amp;":"&amp;ADDRESS(MATCH($I21,Data!$A:$A,0),MATCH(M$8,Data!$1:$1,0)+4))),"")</f>
        <v/>
      </c>
      <c r="N21" s="219" t="str">
        <f t="shared" si="10"/>
        <v/>
      </c>
      <c r="O21" s="99"/>
      <c r="P21" s="220" t="str">
        <f t="shared" si="11"/>
        <v/>
      </c>
      <c r="R21" s="221" t="str">
        <f t="shared" si="3"/>
        <v/>
      </c>
      <c r="W21" s="239" t="str">
        <f t="shared" si="4"/>
        <v/>
      </c>
      <c r="Y21" s="221" t="str">
        <f t="shared" si="5"/>
        <v/>
      </c>
      <c r="Z21" s="1"/>
      <c r="AA21" s="1"/>
      <c r="AB21" s="1"/>
      <c r="AC21" s="1"/>
      <c r="AD21" s="239" t="str">
        <f t="shared" si="6"/>
        <v/>
      </c>
    </row>
    <row r="22" spans="2:30" ht="24.95" customHeight="1" thickBot="1" x14ac:dyDescent="0.3">
      <c r="B22" s="244"/>
      <c r="C22" s="225" t="str">
        <f t="shared" si="7"/>
        <v/>
      </c>
      <c r="D22" s="218" t="str">
        <f ca="1">IFERROR(AVERAGEIF(Data!$A$1:$KK$1,Barras!D$8,INDIRECT("Data!A"&amp;MATCH($C22,Data!$A:$A,0)&amp;":"&amp;ADDRESS(MATCH($C22,Data!$A:$A,0),MATCH(D$8,Data!$1:$1,0)+4))),"")</f>
        <v/>
      </c>
      <c r="E22" s="218" t="str">
        <f ca="1">IFERROR(AVERAGEIF(Data!$A$1:$KK$1,Barras!E$8,INDIRECT("Data!A"&amp;MATCH($C22,Data!$A:$A,0)&amp;":"&amp;ADDRESS(MATCH($C22,Data!$A:$A,0),MATCH(E$8,Data!$1:$1,0)+4))),"")</f>
        <v/>
      </c>
      <c r="F22" s="218" t="str">
        <f ca="1">IFERROR(AVERAGEIF(Data!$A$1:$KK$1,Barras!F$8,INDIRECT("Data!A"&amp;MATCH($C22,Data!$A:$A,0)&amp;":"&amp;ADDRESS(MATCH($C22,Data!$A:$A,0),MATCH(F$8,Data!$1:$1,0)+4))),"")</f>
        <v/>
      </c>
      <c r="G22" s="218" t="str">
        <f ca="1">IFERROR(AVERAGEIF(Data!$A$1:$KK$1,Barras!G$8,INDIRECT("Data!A"&amp;MATCH($C22,Data!$A:$A,0)&amp;":"&amp;ADDRESS(MATCH($C22,Data!$A:$A,0),MATCH(G$8,Data!$1:$1,0)+4))),"")</f>
        <v/>
      </c>
      <c r="H22" s="219" t="str">
        <f t="shared" si="8"/>
        <v/>
      </c>
      <c r="I22" s="224" t="str">
        <f t="shared" si="9"/>
        <v/>
      </c>
      <c r="J22" s="218" t="str">
        <f ca="1">IFERROR(AVERAGEIF(Data!$A$1:$KK$1,Barras!J$8,INDIRECT("Data!A"&amp;MATCH($I22,Data!$A:$A,0)&amp;":"&amp;ADDRESS(MATCH($I22,Data!$A:$A,0),MATCH(J$8,Data!$1:$1,0)+4))),"")</f>
        <v/>
      </c>
      <c r="K22" s="218" t="str">
        <f ca="1">IFERROR(AVERAGEIF(Data!$A$1:$KK$1,Barras!K$8,INDIRECT("Data!A"&amp;MATCH($I22,Data!$A:$A,0)&amp;":"&amp;ADDRESS(MATCH($I22,Data!$A:$A,0),MATCH(K$8,Data!$1:$1,0)+4))),"")</f>
        <v/>
      </c>
      <c r="L22" s="218" t="str">
        <f ca="1">IFERROR(AVERAGEIF(Data!$A$1:$KK$1,Barras!L$8,INDIRECT("Data!A"&amp;MATCH($I22,Data!$A:$A,0)&amp;":"&amp;ADDRESS(MATCH($I22,Data!$A:$A,0),MATCH(L$8,Data!$1:$1,0)+4))),"")</f>
        <v/>
      </c>
      <c r="M22" s="218" t="str">
        <f ca="1">IFERROR(AVERAGEIF(Data!$A$1:$KK$1,Barras!M$8,INDIRECT("Data!A"&amp;MATCH($I22,Data!$A:$A,0)&amp;":"&amp;ADDRESS(MATCH($I22,Data!$A:$A,0),MATCH(M$8,Data!$1:$1,0)+4))),"")</f>
        <v/>
      </c>
      <c r="N22" s="219" t="str">
        <f t="shared" si="10"/>
        <v/>
      </c>
      <c r="O22" s="99"/>
      <c r="P22" s="220" t="str">
        <f t="shared" si="11"/>
        <v/>
      </c>
      <c r="R22" s="221" t="str">
        <f t="shared" si="3"/>
        <v/>
      </c>
      <c r="W22" s="239" t="str">
        <f t="shared" si="4"/>
        <v/>
      </c>
      <c r="Y22" s="221" t="str">
        <f t="shared" si="5"/>
        <v/>
      </c>
      <c r="Z22" s="1"/>
      <c r="AA22" s="1"/>
      <c r="AB22" s="1"/>
      <c r="AC22" s="1"/>
      <c r="AD22" s="239" t="str">
        <f t="shared" si="6"/>
        <v/>
      </c>
    </row>
    <row r="23" spans="2:30" ht="24.95" customHeight="1" thickBot="1" x14ac:dyDescent="0.3">
      <c r="B23" s="243"/>
      <c r="C23" s="225" t="str">
        <f t="shared" si="7"/>
        <v/>
      </c>
      <c r="D23" s="218" t="str">
        <f ca="1">IFERROR(AVERAGEIF(Data!$A$1:$KK$1,Barras!D$8,INDIRECT("Data!A"&amp;MATCH($C23,Data!$A:$A,0)&amp;":"&amp;ADDRESS(MATCH($C23,Data!$A:$A,0),MATCH(D$8,Data!$1:$1,0)+4))),"")</f>
        <v/>
      </c>
      <c r="E23" s="218" t="str">
        <f ca="1">IFERROR(AVERAGEIF(Data!$A$1:$KK$1,Barras!E$8,INDIRECT("Data!A"&amp;MATCH($C23,Data!$A:$A,0)&amp;":"&amp;ADDRESS(MATCH($C23,Data!$A:$A,0),MATCH(E$8,Data!$1:$1,0)+4))),"")</f>
        <v/>
      </c>
      <c r="F23" s="218" t="str">
        <f ca="1">IFERROR(AVERAGEIF(Data!$A$1:$KK$1,Barras!F$8,INDIRECT("Data!A"&amp;MATCH($C23,Data!$A:$A,0)&amp;":"&amp;ADDRESS(MATCH($C23,Data!$A:$A,0),MATCH(F$8,Data!$1:$1,0)+4))),"")</f>
        <v/>
      </c>
      <c r="G23" s="218" t="str">
        <f ca="1">IFERROR(AVERAGEIF(Data!$A$1:$KK$1,Barras!G$8,INDIRECT("Data!A"&amp;MATCH($C23,Data!$A:$A,0)&amp;":"&amp;ADDRESS(MATCH($C23,Data!$A:$A,0),MATCH(G$8,Data!$1:$1,0)+4))),"")</f>
        <v/>
      </c>
      <c r="H23" s="219" t="str">
        <f t="shared" si="8"/>
        <v/>
      </c>
      <c r="I23" s="224" t="str">
        <f t="shared" si="9"/>
        <v/>
      </c>
      <c r="J23" s="218" t="str">
        <f ca="1">IFERROR(AVERAGEIF(Data!$A$1:$KK$1,Barras!J$8,INDIRECT("Data!A"&amp;MATCH($I23,Data!$A:$A,0)&amp;":"&amp;ADDRESS(MATCH($I23,Data!$A:$A,0),MATCH(J$8,Data!$1:$1,0)+4))),"")</f>
        <v/>
      </c>
      <c r="K23" s="218" t="str">
        <f ca="1">IFERROR(AVERAGEIF(Data!$A$1:$KK$1,Barras!K$8,INDIRECT("Data!A"&amp;MATCH($I23,Data!$A:$A,0)&amp;":"&amp;ADDRESS(MATCH($I23,Data!$A:$A,0),MATCH(K$8,Data!$1:$1,0)+4))),"")</f>
        <v/>
      </c>
      <c r="L23" s="218" t="str">
        <f ca="1">IFERROR(AVERAGEIF(Data!$A$1:$KK$1,Barras!L$8,INDIRECT("Data!A"&amp;MATCH($I23,Data!$A:$A,0)&amp;":"&amp;ADDRESS(MATCH($I23,Data!$A:$A,0),MATCH(L$8,Data!$1:$1,0)+4))),"")</f>
        <v/>
      </c>
      <c r="M23" s="218" t="str">
        <f ca="1">IFERROR(AVERAGEIF(Data!$A$1:$KK$1,Barras!M$8,INDIRECT("Data!A"&amp;MATCH($I23,Data!$A:$A,0)&amp;":"&amp;ADDRESS(MATCH($I23,Data!$A:$A,0),MATCH(M$8,Data!$1:$1,0)+4))),"")</f>
        <v/>
      </c>
      <c r="N23" s="219" t="str">
        <f t="shared" si="10"/>
        <v/>
      </c>
      <c r="O23" s="99"/>
      <c r="P23" s="220" t="str">
        <f t="shared" si="11"/>
        <v/>
      </c>
      <c r="R23" s="221" t="str">
        <f t="shared" si="3"/>
        <v/>
      </c>
      <c r="W23" s="239" t="str">
        <f t="shared" si="4"/>
        <v/>
      </c>
      <c r="Y23" s="221" t="str">
        <f t="shared" si="5"/>
        <v/>
      </c>
      <c r="Z23" s="1"/>
      <c r="AA23" s="1"/>
      <c r="AB23" s="1"/>
      <c r="AC23" s="1"/>
      <c r="AD23" s="239" t="str">
        <f t="shared" si="6"/>
        <v/>
      </c>
    </row>
    <row r="24" spans="2:30" ht="24.95" customHeight="1" thickBot="1" x14ac:dyDescent="0.3">
      <c r="B24" s="244"/>
      <c r="C24" s="225" t="str">
        <f t="shared" si="7"/>
        <v/>
      </c>
      <c r="D24" s="218" t="str">
        <f ca="1">IFERROR(AVERAGEIF(Data!$A$1:$KK$1,Barras!D$8,INDIRECT("Data!A"&amp;MATCH($C24,Data!$A:$A,0)&amp;":"&amp;ADDRESS(MATCH($C24,Data!$A:$A,0),MATCH(D$8,Data!$1:$1,0)+4))),"")</f>
        <v/>
      </c>
      <c r="E24" s="218" t="str">
        <f ca="1">IFERROR(AVERAGEIF(Data!$A$1:$KK$1,Barras!E$8,INDIRECT("Data!A"&amp;MATCH($C24,Data!$A:$A,0)&amp;":"&amp;ADDRESS(MATCH($C24,Data!$A:$A,0),MATCH(E$8,Data!$1:$1,0)+4))),"")</f>
        <v/>
      </c>
      <c r="F24" s="218" t="str">
        <f ca="1">IFERROR(AVERAGEIF(Data!$A$1:$KK$1,Barras!F$8,INDIRECT("Data!A"&amp;MATCH($C24,Data!$A:$A,0)&amp;":"&amp;ADDRESS(MATCH($C24,Data!$A:$A,0),MATCH(F$8,Data!$1:$1,0)+4))),"")</f>
        <v/>
      </c>
      <c r="G24" s="218" t="str">
        <f ca="1">IFERROR(AVERAGEIF(Data!$A$1:$KK$1,Barras!G$8,INDIRECT("Data!A"&amp;MATCH($C24,Data!$A:$A,0)&amp;":"&amp;ADDRESS(MATCH($C24,Data!$A:$A,0),MATCH(G$8,Data!$1:$1,0)+4))),"")</f>
        <v/>
      </c>
      <c r="H24" s="219" t="str">
        <f t="shared" si="8"/>
        <v/>
      </c>
      <c r="I24" s="224" t="str">
        <f t="shared" si="9"/>
        <v/>
      </c>
      <c r="J24" s="218" t="str">
        <f ca="1">IFERROR(AVERAGEIF(Data!$A$1:$KK$1,Barras!J$8,INDIRECT("Data!A"&amp;MATCH($I24,Data!$A:$A,0)&amp;":"&amp;ADDRESS(MATCH($I24,Data!$A:$A,0),MATCH(J$8,Data!$1:$1,0)+4))),"")</f>
        <v/>
      </c>
      <c r="K24" s="218" t="str">
        <f ca="1">IFERROR(AVERAGEIF(Data!$A$1:$KK$1,Barras!K$8,INDIRECT("Data!A"&amp;MATCH($I24,Data!$A:$A,0)&amp;":"&amp;ADDRESS(MATCH($I24,Data!$A:$A,0),MATCH(K$8,Data!$1:$1,0)+4))),"")</f>
        <v/>
      </c>
      <c r="L24" s="218" t="str">
        <f ca="1">IFERROR(AVERAGEIF(Data!$A$1:$KK$1,Barras!L$8,INDIRECT("Data!A"&amp;MATCH($I24,Data!$A:$A,0)&amp;":"&amp;ADDRESS(MATCH($I24,Data!$A:$A,0),MATCH(L$8,Data!$1:$1,0)+4))),"")</f>
        <v/>
      </c>
      <c r="M24" s="218" t="str">
        <f ca="1">IFERROR(AVERAGEIF(Data!$A$1:$KK$1,Barras!M$8,INDIRECT("Data!A"&amp;MATCH($I24,Data!$A:$A,0)&amp;":"&amp;ADDRESS(MATCH($I24,Data!$A:$A,0),MATCH(M$8,Data!$1:$1,0)+4))),"")</f>
        <v/>
      </c>
      <c r="N24" s="219" t="str">
        <f t="shared" si="10"/>
        <v/>
      </c>
      <c r="O24" s="99"/>
      <c r="P24" s="220" t="str">
        <f t="shared" si="11"/>
        <v/>
      </c>
      <c r="R24" s="221" t="str">
        <f t="shared" si="3"/>
        <v/>
      </c>
      <c r="W24" s="239" t="str">
        <f t="shared" si="4"/>
        <v/>
      </c>
      <c r="Y24" s="221" t="str">
        <f t="shared" si="5"/>
        <v/>
      </c>
      <c r="Z24" s="1"/>
      <c r="AA24" s="1"/>
      <c r="AB24" s="1"/>
      <c r="AC24" s="1"/>
      <c r="AD24" s="239" t="str">
        <f t="shared" si="6"/>
        <v/>
      </c>
    </row>
    <row r="25" spans="2:30" ht="24.95" customHeight="1" thickBot="1" x14ac:dyDescent="0.3">
      <c r="B25" s="243"/>
      <c r="C25" s="225" t="str">
        <f t="shared" si="7"/>
        <v/>
      </c>
      <c r="D25" s="218" t="str">
        <f ca="1">IFERROR(AVERAGEIF(Data!$A$1:$KK$1,Barras!D$8,INDIRECT("Data!A"&amp;MATCH($C25,Data!$A:$A,0)&amp;":"&amp;ADDRESS(MATCH($C25,Data!$A:$A,0),MATCH(D$8,Data!$1:$1,0)+4))),"")</f>
        <v/>
      </c>
      <c r="E25" s="218" t="str">
        <f ca="1">IFERROR(AVERAGEIF(Data!$A$1:$KK$1,Barras!E$8,INDIRECT("Data!A"&amp;MATCH($C25,Data!$A:$A,0)&amp;":"&amp;ADDRESS(MATCH($C25,Data!$A:$A,0),MATCH(E$8,Data!$1:$1,0)+4))),"")</f>
        <v/>
      </c>
      <c r="F25" s="218" t="str">
        <f ca="1">IFERROR(AVERAGEIF(Data!$A$1:$KK$1,Barras!F$8,INDIRECT("Data!A"&amp;MATCH($C25,Data!$A:$A,0)&amp;":"&amp;ADDRESS(MATCH($C25,Data!$A:$A,0),MATCH(F$8,Data!$1:$1,0)+4))),"")</f>
        <v/>
      </c>
      <c r="G25" s="218" t="str">
        <f ca="1">IFERROR(AVERAGEIF(Data!$A$1:$KK$1,Barras!G$8,INDIRECT("Data!A"&amp;MATCH($C25,Data!$A:$A,0)&amp;":"&amp;ADDRESS(MATCH($C25,Data!$A:$A,0),MATCH(G$8,Data!$1:$1,0)+4))),"")</f>
        <v/>
      </c>
      <c r="H25" s="219" t="str">
        <f t="shared" si="8"/>
        <v/>
      </c>
      <c r="I25" s="224" t="str">
        <f t="shared" si="9"/>
        <v/>
      </c>
      <c r="J25" s="218" t="str">
        <f ca="1">IFERROR(AVERAGEIF(Data!$A$1:$KK$1,Barras!J$8,INDIRECT("Data!A"&amp;MATCH($I25,Data!$A:$A,0)&amp;":"&amp;ADDRESS(MATCH($I25,Data!$A:$A,0),MATCH(J$8,Data!$1:$1,0)+4))),"")</f>
        <v/>
      </c>
      <c r="K25" s="218" t="str">
        <f ca="1">IFERROR(AVERAGEIF(Data!$A$1:$KK$1,Barras!K$8,INDIRECT("Data!A"&amp;MATCH($I25,Data!$A:$A,0)&amp;":"&amp;ADDRESS(MATCH($I25,Data!$A:$A,0),MATCH(K$8,Data!$1:$1,0)+4))),"")</f>
        <v/>
      </c>
      <c r="L25" s="218" t="str">
        <f ca="1">IFERROR(AVERAGEIF(Data!$A$1:$KK$1,Barras!L$8,INDIRECT("Data!A"&amp;MATCH($I25,Data!$A:$A,0)&amp;":"&amp;ADDRESS(MATCH($I25,Data!$A:$A,0),MATCH(L$8,Data!$1:$1,0)+4))),"")</f>
        <v/>
      </c>
      <c r="M25" s="218" t="str">
        <f ca="1">IFERROR(AVERAGEIF(Data!$A$1:$KK$1,Barras!M$8,INDIRECT("Data!A"&amp;MATCH($I25,Data!$A:$A,0)&amp;":"&amp;ADDRESS(MATCH($I25,Data!$A:$A,0),MATCH(M$8,Data!$1:$1,0)+4))),"")</f>
        <v/>
      </c>
      <c r="N25" s="219" t="str">
        <f t="shared" si="10"/>
        <v/>
      </c>
      <c r="O25" s="99"/>
      <c r="P25" s="220" t="str">
        <f t="shared" si="11"/>
        <v/>
      </c>
      <c r="R25" s="221" t="str">
        <f t="shared" si="3"/>
        <v/>
      </c>
      <c r="W25" s="239" t="str">
        <f t="shared" si="4"/>
        <v/>
      </c>
      <c r="Y25" s="221" t="str">
        <f t="shared" si="5"/>
        <v/>
      </c>
      <c r="Z25" s="1"/>
      <c r="AA25" s="1"/>
      <c r="AB25" s="1"/>
      <c r="AC25" s="1"/>
      <c r="AD25" s="239" t="str">
        <f t="shared" si="6"/>
        <v/>
      </c>
    </row>
    <row r="26" spans="2:30" ht="24.95" customHeight="1" thickBot="1" x14ac:dyDescent="0.3">
      <c r="B26" s="244"/>
      <c r="C26" s="225" t="str">
        <f t="shared" si="7"/>
        <v/>
      </c>
      <c r="D26" s="218" t="str">
        <f ca="1">IFERROR(AVERAGEIF(Data!$A$1:$KK$1,Barras!D$8,INDIRECT("Data!A"&amp;MATCH($C26,Data!$A:$A,0)&amp;":"&amp;ADDRESS(MATCH($C26,Data!$A:$A,0),MATCH(D$8,Data!$1:$1,0)+4))),"")</f>
        <v/>
      </c>
      <c r="E26" s="218" t="str">
        <f ca="1">IFERROR(AVERAGEIF(Data!$A$1:$KK$1,Barras!E$8,INDIRECT("Data!A"&amp;MATCH($C26,Data!$A:$A,0)&amp;":"&amp;ADDRESS(MATCH($C26,Data!$A:$A,0),MATCH(E$8,Data!$1:$1,0)+4))),"")</f>
        <v/>
      </c>
      <c r="F26" s="218" t="str">
        <f ca="1">IFERROR(AVERAGEIF(Data!$A$1:$KK$1,Barras!F$8,INDIRECT("Data!A"&amp;MATCH($C26,Data!$A:$A,0)&amp;":"&amp;ADDRESS(MATCH($C26,Data!$A:$A,0),MATCH(F$8,Data!$1:$1,0)+4))),"")</f>
        <v/>
      </c>
      <c r="G26" s="218" t="str">
        <f ca="1">IFERROR(AVERAGEIF(Data!$A$1:$KK$1,Barras!G$8,INDIRECT("Data!A"&amp;MATCH($C26,Data!$A:$A,0)&amp;":"&amp;ADDRESS(MATCH($C26,Data!$A:$A,0),MATCH(G$8,Data!$1:$1,0)+4))),"")</f>
        <v/>
      </c>
      <c r="H26" s="219" t="str">
        <f t="shared" si="8"/>
        <v/>
      </c>
      <c r="I26" s="224" t="str">
        <f t="shared" si="9"/>
        <v/>
      </c>
      <c r="J26" s="218" t="str">
        <f ca="1">IFERROR(AVERAGEIF(Data!$A$1:$KK$1,Barras!J$8,INDIRECT("Data!A"&amp;MATCH($I26,Data!$A:$A,0)&amp;":"&amp;ADDRESS(MATCH($I26,Data!$A:$A,0),MATCH(J$8,Data!$1:$1,0)+4))),"")</f>
        <v/>
      </c>
      <c r="K26" s="218" t="str">
        <f ca="1">IFERROR(AVERAGEIF(Data!$A$1:$KK$1,Barras!K$8,INDIRECT("Data!A"&amp;MATCH($I26,Data!$A:$A,0)&amp;":"&amp;ADDRESS(MATCH($I26,Data!$A:$A,0),MATCH(K$8,Data!$1:$1,0)+4))),"")</f>
        <v/>
      </c>
      <c r="L26" s="218" t="str">
        <f ca="1">IFERROR(AVERAGEIF(Data!$A$1:$KK$1,Barras!L$8,INDIRECT("Data!A"&amp;MATCH($I26,Data!$A:$A,0)&amp;":"&amp;ADDRESS(MATCH($I26,Data!$A:$A,0),MATCH(L$8,Data!$1:$1,0)+4))),"")</f>
        <v/>
      </c>
      <c r="M26" s="218" t="str">
        <f ca="1">IFERROR(AVERAGEIF(Data!$A$1:$KK$1,Barras!M$8,INDIRECT("Data!A"&amp;MATCH($I26,Data!$A:$A,0)&amp;":"&amp;ADDRESS(MATCH($I26,Data!$A:$A,0),MATCH(M$8,Data!$1:$1,0)+4))),"")</f>
        <v/>
      </c>
      <c r="N26" s="219" t="str">
        <f t="shared" si="10"/>
        <v/>
      </c>
      <c r="O26" s="99"/>
      <c r="P26" s="220" t="str">
        <f t="shared" si="11"/>
        <v/>
      </c>
      <c r="R26" s="221" t="str">
        <f t="shared" si="3"/>
        <v/>
      </c>
      <c r="W26" s="239" t="str">
        <f t="shared" si="4"/>
        <v/>
      </c>
      <c r="Y26" s="221" t="str">
        <f t="shared" si="5"/>
        <v/>
      </c>
      <c r="Z26" s="1"/>
      <c r="AA26" s="1"/>
      <c r="AB26" s="1"/>
      <c r="AC26" s="1"/>
      <c r="AD26" s="239" t="str">
        <f t="shared" si="6"/>
        <v/>
      </c>
    </row>
    <row r="27" spans="2:30" ht="24.95" customHeight="1" thickBot="1" x14ac:dyDescent="0.3">
      <c r="B27" s="243"/>
      <c r="C27" s="225" t="str">
        <f t="shared" si="7"/>
        <v/>
      </c>
      <c r="D27" s="218" t="str">
        <f ca="1">IFERROR(AVERAGEIF(Data!$A$1:$KK$1,Barras!D$8,INDIRECT("Data!A"&amp;MATCH($C27,Data!$A:$A,0)&amp;":"&amp;ADDRESS(MATCH($C27,Data!$A:$A,0),MATCH(D$8,Data!$1:$1,0)+4))),"")</f>
        <v/>
      </c>
      <c r="E27" s="218" t="str">
        <f ca="1">IFERROR(AVERAGEIF(Data!$A$1:$KK$1,Barras!E$8,INDIRECT("Data!A"&amp;MATCH($C27,Data!$A:$A,0)&amp;":"&amp;ADDRESS(MATCH($C27,Data!$A:$A,0),MATCH(E$8,Data!$1:$1,0)+4))),"")</f>
        <v/>
      </c>
      <c r="F27" s="218" t="str">
        <f ca="1">IFERROR(AVERAGEIF(Data!$A$1:$KK$1,Barras!F$8,INDIRECT("Data!A"&amp;MATCH($C27,Data!$A:$A,0)&amp;":"&amp;ADDRESS(MATCH($C27,Data!$A:$A,0),MATCH(F$8,Data!$1:$1,0)+4))),"")</f>
        <v/>
      </c>
      <c r="G27" s="218" t="str">
        <f ca="1">IFERROR(AVERAGEIF(Data!$A$1:$KK$1,Barras!G$8,INDIRECT("Data!A"&amp;MATCH($C27,Data!$A:$A,0)&amp;":"&amp;ADDRESS(MATCH($C27,Data!$A:$A,0),MATCH(G$8,Data!$1:$1,0)+4))),"")</f>
        <v/>
      </c>
      <c r="H27" s="219" t="str">
        <f t="shared" si="8"/>
        <v/>
      </c>
      <c r="I27" s="224" t="str">
        <f t="shared" si="9"/>
        <v/>
      </c>
      <c r="J27" s="218" t="str">
        <f ca="1">IFERROR(AVERAGEIF(Data!$A$1:$KK$1,Barras!J$8,INDIRECT("Data!A"&amp;MATCH($I27,Data!$A:$A,0)&amp;":"&amp;ADDRESS(MATCH($I27,Data!$A:$A,0),MATCH(J$8,Data!$1:$1,0)+4))),"")</f>
        <v/>
      </c>
      <c r="K27" s="218" t="str">
        <f ca="1">IFERROR(AVERAGEIF(Data!$A$1:$KK$1,Barras!K$8,INDIRECT("Data!A"&amp;MATCH($I27,Data!$A:$A,0)&amp;":"&amp;ADDRESS(MATCH($I27,Data!$A:$A,0),MATCH(K$8,Data!$1:$1,0)+4))),"")</f>
        <v/>
      </c>
      <c r="L27" s="218" t="str">
        <f ca="1">IFERROR(AVERAGEIF(Data!$A$1:$KK$1,Barras!L$8,INDIRECT("Data!A"&amp;MATCH($I27,Data!$A:$A,0)&amp;":"&amp;ADDRESS(MATCH($I27,Data!$A:$A,0),MATCH(L$8,Data!$1:$1,0)+4))),"")</f>
        <v/>
      </c>
      <c r="M27" s="218" t="str">
        <f ca="1">IFERROR(AVERAGEIF(Data!$A$1:$KK$1,Barras!M$8,INDIRECT("Data!A"&amp;MATCH($I27,Data!$A:$A,0)&amp;":"&amp;ADDRESS(MATCH($I27,Data!$A:$A,0),MATCH(M$8,Data!$1:$1,0)+4))),"")</f>
        <v/>
      </c>
      <c r="N27" s="219" t="str">
        <f t="shared" si="10"/>
        <v/>
      </c>
      <c r="O27" s="99"/>
      <c r="P27" s="220" t="str">
        <f t="shared" si="11"/>
        <v/>
      </c>
      <c r="R27" s="221" t="str">
        <f t="shared" si="3"/>
        <v/>
      </c>
      <c r="W27" s="239" t="str">
        <f t="shared" si="4"/>
        <v/>
      </c>
      <c r="Y27" s="221" t="str">
        <f t="shared" si="5"/>
        <v/>
      </c>
      <c r="Z27" s="1"/>
      <c r="AA27" s="1"/>
      <c r="AB27" s="1"/>
      <c r="AC27" s="1"/>
      <c r="AD27" s="239" t="str">
        <f t="shared" si="6"/>
        <v/>
      </c>
    </row>
    <row r="28" spans="2:30" ht="24.95" customHeight="1" thickBot="1" x14ac:dyDescent="0.3">
      <c r="B28" s="245"/>
      <c r="C28" s="225" t="str">
        <f t="shared" si="7"/>
        <v/>
      </c>
      <c r="D28" s="218" t="str">
        <f ca="1">IFERROR(AVERAGEIF(Data!$A$1:$KK$1,Barras!D$8,INDIRECT("Data!A"&amp;MATCH($C28,Data!$A:$A,0)&amp;":"&amp;ADDRESS(MATCH($C28,Data!$A:$A,0),MATCH(D$8,Data!$1:$1,0)+4))),"")</f>
        <v/>
      </c>
      <c r="E28" s="218" t="str">
        <f ca="1">IFERROR(AVERAGEIF(Data!$A$1:$KK$1,Barras!E$8,INDIRECT("Data!A"&amp;MATCH($C28,Data!$A:$A,0)&amp;":"&amp;ADDRESS(MATCH($C28,Data!$A:$A,0),MATCH(E$8,Data!$1:$1,0)+4))),"")</f>
        <v/>
      </c>
      <c r="F28" s="218" t="str">
        <f ca="1">IFERROR(AVERAGEIF(Data!$A$1:$KK$1,Barras!F$8,INDIRECT("Data!A"&amp;MATCH($C28,Data!$A:$A,0)&amp;":"&amp;ADDRESS(MATCH($C28,Data!$A:$A,0),MATCH(F$8,Data!$1:$1,0)+4))),"")</f>
        <v/>
      </c>
      <c r="G28" s="218" t="str">
        <f ca="1">IFERROR(AVERAGEIF(Data!$A$1:$KK$1,Barras!G$8,INDIRECT("Data!A"&amp;MATCH($C28,Data!$A:$A,0)&amp;":"&amp;ADDRESS(MATCH($C28,Data!$A:$A,0),MATCH(G$8,Data!$1:$1,0)+4))),"")</f>
        <v/>
      </c>
      <c r="H28" s="219" t="str">
        <f t="shared" si="8"/>
        <v/>
      </c>
      <c r="I28" s="224" t="str">
        <f t="shared" si="9"/>
        <v/>
      </c>
      <c r="J28" s="218" t="str">
        <f ca="1">IFERROR(AVERAGEIF(Data!$A$1:$KK$1,Barras!J$8,INDIRECT("Data!A"&amp;MATCH($I28,Data!$A:$A,0)&amp;":"&amp;ADDRESS(MATCH($I28,Data!$A:$A,0),MATCH(J$8,Data!$1:$1,0)+4))),"")</f>
        <v/>
      </c>
      <c r="K28" s="218" t="str">
        <f ca="1">IFERROR(AVERAGEIF(Data!$A$1:$KK$1,Barras!K$8,INDIRECT("Data!A"&amp;MATCH($I28,Data!$A:$A,0)&amp;":"&amp;ADDRESS(MATCH($I28,Data!$A:$A,0),MATCH(K$8,Data!$1:$1,0)+4))),"")</f>
        <v/>
      </c>
      <c r="L28" s="218" t="str">
        <f ca="1">IFERROR(AVERAGEIF(Data!$A$1:$KK$1,Barras!L$8,INDIRECT("Data!A"&amp;MATCH($I28,Data!$A:$A,0)&amp;":"&amp;ADDRESS(MATCH($I28,Data!$A:$A,0),MATCH(L$8,Data!$1:$1,0)+4))),"")</f>
        <v/>
      </c>
      <c r="M28" s="218" t="str">
        <f ca="1">IFERROR(AVERAGEIF(Data!$A$1:$KK$1,Barras!M$8,INDIRECT("Data!A"&amp;MATCH($I28,Data!$A:$A,0)&amp;":"&amp;ADDRESS(MATCH($I28,Data!$A:$A,0),MATCH(M$8,Data!$1:$1,0)+4))),"")</f>
        <v/>
      </c>
      <c r="N28" s="219" t="str">
        <f t="shared" si="10"/>
        <v/>
      </c>
      <c r="O28" s="99"/>
      <c r="P28" s="220" t="str">
        <f t="shared" si="11"/>
        <v/>
      </c>
      <c r="R28" s="221" t="str">
        <f t="shared" si="3"/>
        <v/>
      </c>
      <c r="W28" s="239" t="str">
        <f t="shared" si="4"/>
        <v/>
      </c>
      <c r="Y28" s="221" t="str">
        <f t="shared" si="5"/>
        <v/>
      </c>
      <c r="Z28" s="1"/>
      <c r="AA28" s="1"/>
      <c r="AB28" s="1"/>
      <c r="AC28" s="1"/>
      <c r="AD28" s="239" t="str">
        <f t="shared" si="6"/>
        <v/>
      </c>
    </row>
    <row r="30" spans="2:30" ht="15.75" thickBot="1" x14ac:dyDescent="0.3"/>
    <row r="31" spans="2:30" x14ac:dyDescent="0.25">
      <c r="B31" s="200" t="s">
        <v>114</v>
      </c>
      <c r="C31" s="201"/>
      <c r="D31" s="312" t="s">
        <v>449</v>
      </c>
      <c r="E31" s="312"/>
      <c r="F31" s="312"/>
      <c r="G31" s="312"/>
      <c r="H31" s="313"/>
      <c r="J31" s="332" t="str">
        <f>+D31</f>
        <v>2021 EBA</v>
      </c>
      <c r="K31" s="333"/>
      <c r="L31" s="333"/>
      <c r="M31" s="333"/>
      <c r="N31" s="333"/>
      <c r="O31" s="202"/>
      <c r="P31" s="203" t="s">
        <v>114</v>
      </c>
    </row>
    <row r="32" spans="2:30" x14ac:dyDescent="0.25">
      <c r="B32" s="204" t="s">
        <v>115</v>
      </c>
      <c r="C32" s="205"/>
      <c r="D32" s="316">
        <f>VLOOKUP($D$31,Soporte!$E$19:$F$25,2,FALSE)</f>
        <v>2020</v>
      </c>
      <c r="E32" s="316"/>
      <c r="F32" s="316"/>
      <c r="G32" s="316"/>
      <c r="H32" s="317"/>
      <c r="J32" s="335">
        <f t="shared" ref="J32:J33" si="12">+D32</f>
        <v>2020</v>
      </c>
      <c r="K32" s="336"/>
      <c r="L32" s="336"/>
      <c r="M32" s="336"/>
      <c r="N32" s="336"/>
      <c r="P32" s="206" t="s">
        <v>115</v>
      </c>
    </row>
    <row r="33" spans="2:20" x14ac:dyDescent="0.25">
      <c r="B33" s="207" t="s">
        <v>116</v>
      </c>
      <c r="C33" s="99"/>
      <c r="D33" s="337" t="str">
        <f>D4</f>
        <v>3 years</v>
      </c>
      <c r="E33" s="337"/>
      <c r="F33" s="337"/>
      <c r="G33" s="337"/>
      <c r="H33" s="338"/>
      <c r="J33" s="318" t="str">
        <f t="shared" si="12"/>
        <v>3 years</v>
      </c>
      <c r="K33" s="319"/>
      <c r="L33" s="319"/>
      <c r="M33" s="319"/>
      <c r="N33" s="319"/>
      <c r="P33" s="208" t="s">
        <v>116</v>
      </c>
    </row>
    <row r="34" spans="2:20" ht="15.75" thickBot="1" x14ac:dyDescent="0.3">
      <c r="B34" s="209" t="s">
        <v>98</v>
      </c>
      <c r="C34" s="210"/>
      <c r="D34" s="320" t="str">
        <f>D5</f>
        <v>Unemployment (% Active population)</v>
      </c>
      <c r="E34" s="320"/>
      <c r="F34" s="226" t="str">
        <f>F5</f>
        <v>PROMEDIO</v>
      </c>
      <c r="G34" s="321"/>
      <c r="H34" s="322"/>
      <c r="J34" s="323" t="str">
        <f>+D34</f>
        <v>Unemployment (% Active population)</v>
      </c>
      <c r="K34" s="324"/>
      <c r="L34" s="325"/>
      <c r="M34" s="326" t="str">
        <f>+F34</f>
        <v>PROMEDIO</v>
      </c>
      <c r="N34" s="327"/>
      <c r="O34" s="91"/>
      <c r="P34" s="211" t="s">
        <v>98</v>
      </c>
    </row>
    <row r="36" spans="2:20" ht="21.75" customHeight="1" x14ac:dyDescent="0.25">
      <c r="B36" s="328" t="str">
        <f>D31</f>
        <v>2021 EBA</v>
      </c>
      <c r="C36" s="212"/>
      <c r="D36" s="329" t="s">
        <v>8</v>
      </c>
      <c r="E36" s="329"/>
      <c r="F36" s="329"/>
      <c r="G36" s="329"/>
      <c r="H36" s="329"/>
      <c r="I36" s="99"/>
      <c r="J36" s="330" t="s">
        <v>13</v>
      </c>
      <c r="K36" s="330"/>
      <c r="L36" s="330"/>
      <c r="M36" s="330"/>
      <c r="N36" s="330"/>
      <c r="O36" s="99"/>
      <c r="P36" s="334" t="str">
        <f>IF(D33="3 years",RIGHT($D$3+1,2)&amp;" - "&amp;RIGHT($D$3+3,2)&amp;" Impact",   RIGHT($D$3+1,2)&amp;" - "&amp;RIGHT($D$3+4,2)&amp;" Impact")</f>
        <v>23 - 25 Impact</v>
      </c>
    </row>
    <row r="37" spans="2:20" ht="19.5" customHeight="1" x14ac:dyDescent="0.25">
      <c r="B37" s="328"/>
      <c r="C37" s="212"/>
      <c r="D37" s="222">
        <f>$D$32+1</f>
        <v>2021</v>
      </c>
      <c r="E37" s="222">
        <f>D37+1</f>
        <v>2022</v>
      </c>
      <c r="F37" s="222">
        <f t="shared" ref="F37:G37" si="13">E37+1</f>
        <v>2023</v>
      </c>
      <c r="G37" s="222">
        <f t="shared" si="13"/>
        <v>2024</v>
      </c>
      <c r="H37" s="213" t="str">
        <f>"Ʃ "&amp;IF(D33="3 years",RIGHT($D$3+1,2)&amp;" - "&amp;RIGHT($D$3+3,2),   RIGHT($D$3+1,2)&amp;" - "&amp;RIGHT($D$3+4,2))</f>
        <v>Ʃ 23 - 25</v>
      </c>
      <c r="I37" s="99"/>
      <c r="J37" s="223">
        <f>$J$32+1</f>
        <v>2021</v>
      </c>
      <c r="K37" s="223">
        <f>J37+1</f>
        <v>2022</v>
      </c>
      <c r="L37" s="223">
        <f t="shared" ref="L37:M37" si="14">K37+1</f>
        <v>2023</v>
      </c>
      <c r="M37" s="223">
        <f t="shared" si="14"/>
        <v>2024</v>
      </c>
      <c r="N37" s="214" t="str">
        <f>"Ʃ "&amp;IF(D33="3 years",RIGHT($D$3+1,2)&amp;" - "&amp;RIGHT($D$3+3,2),   RIGHT($D$3+1,2)&amp;" - "&amp;RIGHT($D$3+4,2))</f>
        <v>Ʃ 23 - 25</v>
      </c>
      <c r="O37" s="99"/>
      <c r="P37" s="334"/>
    </row>
    <row r="38" spans="2:20" x14ac:dyDescent="0.25">
      <c r="B38" s="212"/>
      <c r="C38" s="212"/>
      <c r="D38" s="215"/>
      <c r="E38" s="215"/>
      <c r="F38" s="215"/>
      <c r="G38" s="215"/>
      <c r="H38" s="215"/>
      <c r="I38" s="99"/>
      <c r="J38" s="215"/>
      <c r="K38" s="215"/>
      <c r="L38" s="215"/>
      <c r="M38" s="215"/>
      <c r="N38" s="215"/>
      <c r="O38" s="99"/>
      <c r="P38" s="216"/>
    </row>
    <row r="39" spans="2:20" ht="24.95" customHeight="1" x14ac:dyDescent="0.25">
      <c r="B39" s="217" t="str">
        <f>IF(B10&lt;&gt;"",B10,"")</f>
        <v>SPA</v>
      </c>
      <c r="C39" s="299" t="str">
        <f t="shared" ref="C39:C57" si="15">IF($B39="","",$D$31&amp;$B39&amp;D$36&amp;$D$34)</f>
        <v>2021 EBASPABaseUnemployment (% Active population)</v>
      </c>
      <c r="D39" s="218" t="str">
        <f ca="1">IFERROR(AVERAGEIF(Data!$A$1:$KK$1,Barras!D$37,INDIRECT("Data!A"&amp;MATCH($C39,Data!$A:$A,0)&amp;":"&amp;ADDRESS(MATCH($C39,Data!$A:$A,0),MATCH(D$37,Data!$1:$1,0)+4))),"")</f>
        <v/>
      </c>
      <c r="E39" s="218" t="str">
        <f ca="1">IFERROR(AVERAGEIF(Data!$A$1:$KK$1,Barras!E$37,INDIRECT("Data!A"&amp;MATCH($C39,Data!$A:$A,0)&amp;":"&amp;ADDRESS(MATCH($C39,Data!$A:$A,0),MATCH(E$37,Data!$1:$1,0)+4))),"")</f>
        <v/>
      </c>
      <c r="F39" s="218" t="str">
        <f ca="1">IFERROR(AVERAGEIF(Data!$A$1:$KK$1,Barras!F$37,INDIRECT("Data!A"&amp;MATCH($C39,Data!$A:$A,0)&amp;":"&amp;ADDRESS(MATCH($C39,Data!$A:$A,0),MATCH(F$37,Data!$1:$1,0)+4))),"")</f>
        <v/>
      </c>
      <c r="G39" s="218" t="str">
        <f ca="1">IFERROR(AVERAGEIF(Data!$A$1:$KK$1,Barras!G$37,INDIRECT("Data!A"&amp;MATCH($C39,Data!$A:$A,0)&amp;":"&amp;ADDRESS(MATCH($C39,Data!$A:$A,0),MATCH(G$37,Data!$1:$1,0)+4))),"")</f>
        <v/>
      </c>
      <c r="H39" s="219" t="e">
        <f t="shared" ref="H39:H57" ca="1" si="16">IF($B39&lt;&gt;"",IF($D$4="3 years",IF($F$5="Suma",SUM($D39:$F39),AVERAGE($D39:$F39)),IF($F$5="Suma",SUM($D39:$G39),AVERAGE($D39:$G39))),"")</f>
        <v>#DIV/0!</v>
      </c>
      <c r="I39" s="224" t="str">
        <f t="shared" ref="I39:I57" si="17">IF($B39="","",$J$31&amp;$B39&amp;J$36&amp;$D$34)</f>
        <v>2021 EBASPAGlobal StressUnemployment (% Active population)</v>
      </c>
      <c r="J39" s="218" t="str">
        <f ca="1">IFERROR(AVERAGEIF(Data!$A$1:$KK$1,Barras!J$37,INDIRECT("Data!A"&amp;MATCH($I39,Data!$A:$A,0)&amp;":"&amp;ADDRESS(MATCH($I39,Data!$A:$A,0),MATCH(J$37,Data!$1:$1,0)+4))),"")</f>
        <v/>
      </c>
      <c r="K39" s="218" t="str">
        <f ca="1">IFERROR(AVERAGEIF(Data!$A$1:$KK$1,Barras!K$37,INDIRECT("Data!A"&amp;MATCH($I39,Data!$A:$A,0)&amp;":"&amp;ADDRESS(MATCH($I39,Data!$A:$A,0),MATCH(K$37,Data!$1:$1,0)+4))),"")</f>
        <v/>
      </c>
      <c r="L39" s="218" t="str">
        <f ca="1">IFERROR(AVERAGEIF(Data!$A$1:$KK$1,Barras!L$37,INDIRECT("Data!A"&amp;MATCH($I39,Data!$A:$A,0)&amp;":"&amp;ADDRESS(MATCH($I39,Data!$A:$A,0),MATCH(L$37,Data!$1:$1,0)+4))),"")</f>
        <v/>
      </c>
      <c r="M39" s="218" t="str">
        <f ca="1">IFERROR(AVERAGEIF(Data!$A$1:$KK$1,Barras!M$37,INDIRECT("Data!A"&amp;MATCH($I39,Data!$A:$A,0)&amp;":"&amp;ADDRESS(MATCH($I39,Data!$A:$A,0),MATCH(M$37,Data!$1:$1,0)+4))),"")</f>
        <v/>
      </c>
      <c r="N39" s="219" t="e">
        <f t="shared" ref="N39:N57" ca="1" si="18">IF($B39&lt;&gt;"",IF($D$4="3 years",IF($F$5="Suma",SUM($J39:$L39),AVERAGE($J39:$L39)),IF($F$5="Suma",SUM($J39:$M39),AVERAGE($J39:$M39))),"")</f>
        <v>#DIV/0!</v>
      </c>
      <c r="O39" s="99"/>
      <c r="P39" s="220" t="e">
        <f ca="1">IF(OR(H39="",N39=""),"",N39-H39)</f>
        <v>#DIV/0!</v>
      </c>
      <c r="S39" s="246"/>
      <c r="T39" s="246"/>
    </row>
    <row r="40" spans="2:20" ht="24.95" customHeight="1" x14ac:dyDescent="0.25">
      <c r="B40" s="217" t="str">
        <f t="shared" ref="B40:B57" si="19">IF(B11&lt;&gt;"",B11,"")</f>
        <v>US</v>
      </c>
      <c r="C40" s="225" t="str">
        <f t="shared" si="15"/>
        <v>2021 EBAUSBaseUnemployment (% Active population)</v>
      </c>
      <c r="D40" s="218" t="str">
        <f ca="1">IFERROR(AVERAGEIF(Data!$A$1:$KK$1,Barras!D$37,INDIRECT("Data!A"&amp;MATCH($C40,Data!$A:$A,0)&amp;":"&amp;ADDRESS(MATCH($C40,Data!$A:$A,0),MATCH(D$37,Data!$1:$1,0)+4))),"")</f>
        <v/>
      </c>
      <c r="E40" s="218" t="str">
        <f ca="1">IFERROR(AVERAGEIF(Data!$A$1:$KK$1,Barras!E$37,INDIRECT("Data!A"&amp;MATCH($C40,Data!$A:$A,0)&amp;":"&amp;ADDRESS(MATCH($C40,Data!$A:$A,0),MATCH(E$37,Data!$1:$1,0)+4))),"")</f>
        <v/>
      </c>
      <c r="F40" s="218" t="str">
        <f ca="1">IFERROR(AVERAGEIF(Data!$A$1:$KK$1,Barras!F$37,INDIRECT("Data!A"&amp;MATCH($C40,Data!$A:$A,0)&amp;":"&amp;ADDRESS(MATCH($C40,Data!$A:$A,0),MATCH(F$37,Data!$1:$1,0)+4))),"")</f>
        <v/>
      </c>
      <c r="G40" s="218" t="str">
        <f ca="1">IFERROR(AVERAGEIF(Data!$A$1:$KK$1,Barras!G$37,INDIRECT("Data!A"&amp;MATCH($C40,Data!$A:$A,0)&amp;":"&amp;ADDRESS(MATCH($C40,Data!$A:$A,0),MATCH(G$37,Data!$1:$1,0)+4))),"")</f>
        <v/>
      </c>
      <c r="H40" s="219" t="e">
        <f t="shared" ca="1" si="16"/>
        <v>#DIV/0!</v>
      </c>
      <c r="I40" s="224" t="str">
        <f t="shared" si="17"/>
        <v>2021 EBAUSGlobal StressUnemployment (% Active population)</v>
      </c>
      <c r="J40" s="218" t="str">
        <f ca="1">IFERROR(AVERAGEIF(Data!$A$1:$KK$1,Barras!J$37,INDIRECT("Data!A"&amp;MATCH($I40,Data!$A:$A,0)&amp;":"&amp;ADDRESS(MATCH($I40,Data!$A:$A,0),MATCH(J$37,Data!$1:$1,0)+4))),"")</f>
        <v/>
      </c>
      <c r="K40" s="218" t="str">
        <f ca="1">IFERROR(AVERAGEIF(Data!$A$1:$KK$1,Barras!K$37,INDIRECT("Data!A"&amp;MATCH($I40,Data!$A:$A,0)&amp;":"&amp;ADDRESS(MATCH($I40,Data!$A:$A,0),MATCH(K$37,Data!$1:$1,0)+4))),"")</f>
        <v/>
      </c>
      <c r="L40" s="218" t="str">
        <f ca="1">IFERROR(AVERAGEIF(Data!$A$1:$KK$1,Barras!L$37,INDIRECT("Data!A"&amp;MATCH($I40,Data!$A:$A,0)&amp;":"&amp;ADDRESS(MATCH($I40,Data!$A:$A,0),MATCH(L$37,Data!$1:$1,0)+4))),"")</f>
        <v/>
      </c>
      <c r="M40" s="218" t="str">
        <f ca="1">IFERROR(AVERAGEIF(Data!$A$1:$KK$1,Barras!M$37,INDIRECT("Data!A"&amp;MATCH($I40,Data!$A:$A,0)&amp;":"&amp;ADDRESS(MATCH($I40,Data!$A:$A,0),MATCH(M$37,Data!$1:$1,0)+4))),"")</f>
        <v/>
      </c>
      <c r="N40" s="219" t="e">
        <f t="shared" ca="1" si="18"/>
        <v>#DIV/0!</v>
      </c>
      <c r="O40" s="99"/>
      <c r="P40" s="220" t="e">
        <f t="shared" ref="P40:P57" ca="1" si="20">IF(OR(H40="",N40=""),"",N40-H40)</f>
        <v>#DIV/0!</v>
      </c>
      <c r="S40" s="246"/>
      <c r="T40" s="246"/>
    </row>
    <row r="41" spans="2:20" ht="24.95" customHeight="1" x14ac:dyDescent="0.25">
      <c r="B41" s="217" t="str">
        <f t="shared" si="19"/>
        <v>BRA</v>
      </c>
      <c r="C41" s="225" t="str">
        <f t="shared" si="15"/>
        <v>2021 EBABRABaseUnemployment (% Active population)</v>
      </c>
      <c r="D41" s="218" t="str">
        <f ca="1">IFERROR(AVERAGEIF(Data!$A$1:$KK$1,Barras!D$37,INDIRECT("Data!A"&amp;MATCH($C41,Data!$A:$A,0)&amp;":"&amp;ADDRESS(MATCH($C41,Data!$A:$A,0),MATCH(D$37,Data!$1:$1,0)+4))),"")</f>
        <v/>
      </c>
      <c r="E41" s="218" t="str">
        <f ca="1">IFERROR(AVERAGEIF(Data!$A$1:$KK$1,Barras!E$37,INDIRECT("Data!A"&amp;MATCH($C41,Data!$A:$A,0)&amp;":"&amp;ADDRESS(MATCH($C41,Data!$A:$A,0),MATCH(E$37,Data!$1:$1,0)+4))),"")</f>
        <v/>
      </c>
      <c r="F41" s="218" t="str">
        <f ca="1">IFERROR(AVERAGEIF(Data!$A$1:$KK$1,Barras!F$37,INDIRECT("Data!A"&amp;MATCH($C41,Data!$A:$A,0)&amp;":"&amp;ADDRESS(MATCH($C41,Data!$A:$A,0),MATCH(F$37,Data!$1:$1,0)+4))),"")</f>
        <v/>
      </c>
      <c r="G41" s="218" t="str">
        <f ca="1">IFERROR(AVERAGEIF(Data!$A$1:$KK$1,Barras!G$37,INDIRECT("Data!A"&amp;MATCH($C41,Data!$A:$A,0)&amp;":"&amp;ADDRESS(MATCH($C41,Data!$A:$A,0),MATCH(G$37,Data!$1:$1,0)+4))),"")</f>
        <v/>
      </c>
      <c r="H41" s="219" t="e">
        <f t="shared" ca="1" si="16"/>
        <v>#DIV/0!</v>
      </c>
      <c r="I41" s="224" t="str">
        <f t="shared" si="17"/>
        <v>2021 EBABRAGlobal StressUnemployment (% Active population)</v>
      </c>
      <c r="J41" s="218" t="str">
        <f ca="1">IFERROR(AVERAGEIF(Data!$A$1:$KK$1,Barras!J$37,INDIRECT("Data!A"&amp;MATCH($I41,Data!$A:$A,0)&amp;":"&amp;ADDRESS(MATCH($I41,Data!$A:$A,0),MATCH(J$37,Data!$1:$1,0)+4))),"")</f>
        <v/>
      </c>
      <c r="K41" s="218" t="str">
        <f ca="1">IFERROR(AVERAGEIF(Data!$A$1:$KK$1,Barras!K$37,INDIRECT("Data!A"&amp;MATCH($I41,Data!$A:$A,0)&amp;":"&amp;ADDRESS(MATCH($I41,Data!$A:$A,0),MATCH(K$37,Data!$1:$1,0)+4))),"")</f>
        <v/>
      </c>
      <c r="L41" s="218" t="str">
        <f ca="1">IFERROR(AVERAGEIF(Data!$A$1:$KK$1,Barras!L$37,INDIRECT("Data!A"&amp;MATCH($I41,Data!$A:$A,0)&amp;":"&amp;ADDRESS(MATCH($I41,Data!$A:$A,0),MATCH(L$37,Data!$1:$1,0)+4))),"")</f>
        <v/>
      </c>
      <c r="M41" s="218" t="str">
        <f ca="1">IFERROR(AVERAGEIF(Data!$A$1:$KK$1,Barras!M$37,INDIRECT("Data!A"&amp;MATCH($I41,Data!$A:$A,0)&amp;":"&amp;ADDRESS(MATCH($I41,Data!$A:$A,0),MATCH(M$37,Data!$1:$1,0)+4))),"")</f>
        <v/>
      </c>
      <c r="N41" s="219" t="e">
        <f t="shared" ca="1" si="18"/>
        <v>#DIV/0!</v>
      </c>
      <c r="O41" s="99"/>
      <c r="P41" s="220" t="e">
        <f t="shared" ca="1" si="20"/>
        <v>#DIV/0!</v>
      </c>
    </row>
    <row r="42" spans="2:20" ht="24.95" customHeight="1" x14ac:dyDescent="0.25">
      <c r="B42" s="217" t="str">
        <f t="shared" si="19"/>
        <v>UK</v>
      </c>
      <c r="C42" s="225" t="str">
        <f t="shared" si="15"/>
        <v>2021 EBAUKBaseUnemployment (% Active population)</v>
      </c>
      <c r="D42" s="218" t="str">
        <f ca="1">IFERROR(AVERAGEIF(Data!$A$1:$KK$1,Barras!D$37,INDIRECT("Data!A"&amp;MATCH($C42,Data!$A:$A,0)&amp;":"&amp;ADDRESS(MATCH($C42,Data!$A:$A,0),MATCH(D$37,Data!$1:$1,0)+4))),"")</f>
        <v/>
      </c>
      <c r="E42" s="218" t="str">
        <f ca="1">IFERROR(AVERAGEIF(Data!$A$1:$KK$1,Barras!E$37,INDIRECT("Data!A"&amp;MATCH($C42,Data!$A:$A,0)&amp;":"&amp;ADDRESS(MATCH($C42,Data!$A:$A,0),MATCH(E$37,Data!$1:$1,0)+4))),"")</f>
        <v/>
      </c>
      <c r="F42" s="218" t="str">
        <f ca="1">IFERROR(AVERAGEIF(Data!$A$1:$KK$1,Barras!F$37,INDIRECT("Data!A"&amp;MATCH($C42,Data!$A:$A,0)&amp;":"&amp;ADDRESS(MATCH($C42,Data!$A:$A,0),MATCH(F$37,Data!$1:$1,0)+4))),"")</f>
        <v/>
      </c>
      <c r="G42" s="218" t="str">
        <f ca="1">IFERROR(AVERAGEIF(Data!$A$1:$KK$1,Barras!G$37,INDIRECT("Data!A"&amp;MATCH($C42,Data!$A:$A,0)&amp;":"&amp;ADDRESS(MATCH($C42,Data!$A:$A,0),MATCH(G$37,Data!$1:$1,0)+4))),"")</f>
        <v/>
      </c>
      <c r="H42" s="219" t="e">
        <f t="shared" ca="1" si="16"/>
        <v>#DIV/0!</v>
      </c>
      <c r="I42" s="224" t="str">
        <f t="shared" si="17"/>
        <v>2021 EBAUKGlobal StressUnemployment (% Active population)</v>
      </c>
      <c r="J42" s="218" t="str">
        <f ca="1">IFERROR(AVERAGEIF(Data!$A$1:$KK$1,Barras!J$37,INDIRECT("Data!A"&amp;MATCH($I42,Data!$A:$A,0)&amp;":"&amp;ADDRESS(MATCH($I42,Data!$A:$A,0),MATCH(J$37,Data!$1:$1,0)+4))),"")</f>
        <v/>
      </c>
      <c r="K42" s="218" t="str">
        <f ca="1">IFERROR(AVERAGEIF(Data!$A$1:$KK$1,Barras!K$37,INDIRECT("Data!A"&amp;MATCH($I42,Data!$A:$A,0)&amp;":"&amp;ADDRESS(MATCH($I42,Data!$A:$A,0),MATCH(K$37,Data!$1:$1,0)+4))),"")</f>
        <v/>
      </c>
      <c r="L42" s="218" t="str">
        <f ca="1">IFERROR(AVERAGEIF(Data!$A$1:$KK$1,Barras!L$37,INDIRECT("Data!A"&amp;MATCH($I42,Data!$A:$A,0)&amp;":"&amp;ADDRESS(MATCH($I42,Data!$A:$A,0),MATCH(L$37,Data!$1:$1,0)+4))),"")</f>
        <v/>
      </c>
      <c r="M42" s="218" t="str">
        <f ca="1">IFERROR(AVERAGEIF(Data!$A$1:$KK$1,Barras!M$37,INDIRECT("Data!A"&amp;MATCH($I42,Data!$A:$A,0)&amp;":"&amp;ADDRESS(MATCH($I42,Data!$A:$A,0),MATCH(M$37,Data!$1:$1,0)+4))),"")</f>
        <v/>
      </c>
      <c r="N42" s="219" t="e">
        <f t="shared" ca="1" si="18"/>
        <v>#DIV/0!</v>
      </c>
      <c r="O42" s="99"/>
      <c r="P42" s="220" t="e">
        <f t="shared" ca="1" si="20"/>
        <v>#DIV/0!</v>
      </c>
    </row>
    <row r="43" spans="2:20" ht="24.95" customHeight="1" x14ac:dyDescent="0.25">
      <c r="B43" s="217" t="str">
        <f t="shared" si="19"/>
        <v>MX</v>
      </c>
      <c r="C43" s="225" t="str">
        <f t="shared" si="15"/>
        <v>2021 EBAMXBaseUnemployment (% Active population)</v>
      </c>
      <c r="D43" s="218" t="str">
        <f ca="1">IFERROR(AVERAGEIF(Data!$A$1:$KK$1,Barras!D$37,INDIRECT("Data!A"&amp;MATCH($C43,Data!$A:$A,0)&amp;":"&amp;ADDRESS(MATCH($C43,Data!$A:$A,0),MATCH(D$37,Data!$1:$1,0)+4))),"")</f>
        <v/>
      </c>
      <c r="E43" s="218" t="str">
        <f ca="1">IFERROR(AVERAGEIF(Data!$A$1:$KK$1,Barras!E$37,INDIRECT("Data!A"&amp;MATCH($C43,Data!$A:$A,0)&amp;":"&amp;ADDRESS(MATCH($C43,Data!$A:$A,0),MATCH(E$37,Data!$1:$1,0)+4))),"")</f>
        <v/>
      </c>
      <c r="F43" s="218" t="str">
        <f ca="1">IFERROR(AVERAGEIF(Data!$A$1:$KK$1,Barras!F$37,INDIRECT("Data!A"&amp;MATCH($C43,Data!$A:$A,0)&amp;":"&amp;ADDRESS(MATCH($C43,Data!$A:$A,0),MATCH(F$37,Data!$1:$1,0)+4))),"")</f>
        <v/>
      </c>
      <c r="G43" s="218" t="str">
        <f ca="1">IFERROR(AVERAGEIF(Data!$A$1:$KK$1,Barras!G$37,INDIRECT("Data!A"&amp;MATCH($C43,Data!$A:$A,0)&amp;":"&amp;ADDRESS(MATCH($C43,Data!$A:$A,0),MATCH(G$37,Data!$1:$1,0)+4))),"")</f>
        <v/>
      </c>
      <c r="H43" s="219" t="e">
        <f t="shared" ca="1" si="16"/>
        <v>#DIV/0!</v>
      </c>
      <c r="I43" s="224" t="str">
        <f t="shared" si="17"/>
        <v>2021 EBAMXGlobal StressUnemployment (% Active population)</v>
      </c>
      <c r="J43" s="218" t="str">
        <f ca="1">IFERROR(AVERAGEIF(Data!$A$1:$KK$1,Barras!J$37,INDIRECT("Data!A"&amp;MATCH($I43,Data!$A:$A,0)&amp;":"&amp;ADDRESS(MATCH($I43,Data!$A:$A,0),MATCH(J$37,Data!$1:$1,0)+4))),"")</f>
        <v/>
      </c>
      <c r="K43" s="218" t="str">
        <f ca="1">IFERROR(AVERAGEIF(Data!$A$1:$KK$1,Barras!K$37,INDIRECT("Data!A"&amp;MATCH($I43,Data!$A:$A,0)&amp;":"&amp;ADDRESS(MATCH($I43,Data!$A:$A,0),MATCH(K$37,Data!$1:$1,0)+4))),"")</f>
        <v/>
      </c>
      <c r="L43" s="218" t="str">
        <f ca="1">IFERROR(AVERAGEIF(Data!$A$1:$KK$1,Barras!L$37,INDIRECT("Data!A"&amp;MATCH($I43,Data!$A:$A,0)&amp;":"&amp;ADDRESS(MATCH($I43,Data!$A:$A,0),MATCH(L$37,Data!$1:$1,0)+4))),"")</f>
        <v/>
      </c>
      <c r="M43" s="218" t="str">
        <f ca="1">IFERROR(AVERAGEIF(Data!$A$1:$KK$1,Barras!M$37,INDIRECT("Data!A"&amp;MATCH($I43,Data!$A:$A,0)&amp;":"&amp;ADDRESS(MATCH($I43,Data!$A:$A,0),MATCH(M$37,Data!$1:$1,0)+4))),"")</f>
        <v/>
      </c>
      <c r="N43" s="219" t="e">
        <f t="shared" ca="1" si="18"/>
        <v>#DIV/0!</v>
      </c>
      <c r="O43" s="99"/>
      <c r="P43" s="220" t="e">
        <f t="shared" ca="1" si="20"/>
        <v>#DIV/0!</v>
      </c>
    </row>
    <row r="44" spans="2:20" ht="24.95" customHeight="1" x14ac:dyDescent="0.25">
      <c r="B44" s="217" t="str">
        <f t="shared" si="19"/>
        <v>CHI</v>
      </c>
      <c r="C44" s="225" t="str">
        <f t="shared" si="15"/>
        <v>2021 EBACHIBaseUnemployment (% Active population)</v>
      </c>
      <c r="D44" s="218" t="str">
        <f ca="1">IFERROR(AVERAGEIF(Data!$A$1:$KK$1,Barras!D$37,INDIRECT("Data!A"&amp;MATCH($C44,Data!$A:$A,0)&amp;":"&amp;ADDRESS(MATCH($C44,Data!$A:$A,0),MATCH(D$37,Data!$1:$1,0)+4))),"")</f>
        <v/>
      </c>
      <c r="E44" s="218" t="str">
        <f ca="1">IFERROR(AVERAGEIF(Data!$A$1:$KK$1,Barras!E$37,INDIRECT("Data!A"&amp;MATCH($C44,Data!$A:$A,0)&amp;":"&amp;ADDRESS(MATCH($C44,Data!$A:$A,0),MATCH(E$37,Data!$1:$1,0)+4))),"")</f>
        <v/>
      </c>
      <c r="F44" s="218" t="str">
        <f ca="1">IFERROR(AVERAGEIF(Data!$A$1:$KK$1,Barras!F$37,INDIRECT("Data!A"&amp;MATCH($C44,Data!$A:$A,0)&amp;":"&amp;ADDRESS(MATCH($C44,Data!$A:$A,0),MATCH(F$37,Data!$1:$1,0)+4))),"")</f>
        <v/>
      </c>
      <c r="G44" s="218" t="str">
        <f ca="1">IFERROR(AVERAGEIF(Data!$A$1:$KK$1,Barras!G$37,INDIRECT("Data!A"&amp;MATCH($C44,Data!$A:$A,0)&amp;":"&amp;ADDRESS(MATCH($C44,Data!$A:$A,0),MATCH(G$37,Data!$1:$1,0)+4))),"")</f>
        <v/>
      </c>
      <c r="H44" s="219" t="e">
        <f t="shared" ca="1" si="16"/>
        <v>#DIV/0!</v>
      </c>
      <c r="I44" s="224" t="str">
        <f t="shared" si="17"/>
        <v>2021 EBACHIGlobal StressUnemployment (% Active population)</v>
      </c>
      <c r="J44" s="218" t="str">
        <f ca="1">IFERROR(AVERAGEIF(Data!$A$1:$KK$1,Barras!J$37,INDIRECT("Data!A"&amp;MATCH($I44,Data!$A:$A,0)&amp;":"&amp;ADDRESS(MATCH($I44,Data!$A:$A,0),MATCH(J$37,Data!$1:$1,0)+4))),"")</f>
        <v/>
      </c>
      <c r="K44" s="218" t="str">
        <f ca="1">IFERROR(AVERAGEIF(Data!$A$1:$KK$1,Barras!K$37,INDIRECT("Data!A"&amp;MATCH($I44,Data!$A:$A,0)&amp;":"&amp;ADDRESS(MATCH($I44,Data!$A:$A,0),MATCH(K$37,Data!$1:$1,0)+4))),"")</f>
        <v/>
      </c>
      <c r="L44" s="218" t="str">
        <f ca="1">IFERROR(AVERAGEIF(Data!$A$1:$KK$1,Barras!L$37,INDIRECT("Data!A"&amp;MATCH($I44,Data!$A:$A,0)&amp;":"&amp;ADDRESS(MATCH($I44,Data!$A:$A,0),MATCH(L$37,Data!$1:$1,0)+4))),"")</f>
        <v/>
      </c>
      <c r="M44" s="218" t="str">
        <f ca="1">IFERROR(AVERAGEIF(Data!$A$1:$KK$1,Barras!M$37,INDIRECT("Data!A"&amp;MATCH($I44,Data!$A:$A,0)&amp;":"&amp;ADDRESS(MATCH($I44,Data!$A:$A,0),MATCH(M$37,Data!$1:$1,0)+4))),"")</f>
        <v/>
      </c>
      <c r="N44" s="219" t="e">
        <f t="shared" ca="1" si="18"/>
        <v>#DIV/0!</v>
      </c>
      <c r="O44" s="99"/>
      <c r="P44" s="220" t="e">
        <f t="shared" ca="1" si="20"/>
        <v>#DIV/0!</v>
      </c>
    </row>
    <row r="45" spans="2:20" ht="24.95" customHeight="1" x14ac:dyDescent="0.25">
      <c r="B45" s="217" t="str">
        <f t="shared" si="19"/>
        <v>GER</v>
      </c>
      <c r="C45" s="225" t="str">
        <f t="shared" si="15"/>
        <v>2021 EBAGERBaseUnemployment (% Active population)</v>
      </c>
      <c r="D45" s="218" t="str">
        <f ca="1">IFERROR(AVERAGEIF(Data!$A$1:$KK$1,Barras!D$37,INDIRECT("Data!A"&amp;MATCH($C45,Data!$A:$A,0)&amp;":"&amp;ADDRESS(MATCH($C45,Data!$A:$A,0),MATCH(D$37,Data!$1:$1,0)+4))),"")</f>
        <v/>
      </c>
      <c r="E45" s="218" t="str">
        <f ca="1">IFERROR(AVERAGEIF(Data!$A$1:$KK$1,Barras!E$37,INDIRECT("Data!A"&amp;MATCH($C45,Data!$A:$A,0)&amp;":"&amp;ADDRESS(MATCH($C45,Data!$A:$A,0),MATCH(E$37,Data!$1:$1,0)+4))),"")</f>
        <v/>
      </c>
      <c r="F45" s="218" t="str">
        <f ca="1">IFERROR(AVERAGEIF(Data!$A$1:$KK$1,Barras!F$37,INDIRECT("Data!A"&amp;MATCH($C45,Data!$A:$A,0)&amp;":"&amp;ADDRESS(MATCH($C45,Data!$A:$A,0),MATCH(F$37,Data!$1:$1,0)+4))),"")</f>
        <v/>
      </c>
      <c r="G45" s="218" t="str">
        <f ca="1">IFERROR(AVERAGEIF(Data!$A$1:$KK$1,Barras!G$37,INDIRECT("Data!A"&amp;MATCH($C45,Data!$A:$A,0)&amp;":"&amp;ADDRESS(MATCH($C45,Data!$A:$A,0),MATCH(G$37,Data!$1:$1,0)+4))),"")</f>
        <v/>
      </c>
      <c r="H45" s="219" t="e">
        <f t="shared" ca="1" si="16"/>
        <v>#DIV/0!</v>
      </c>
      <c r="I45" s="224" t="str">
        <f t="shared" si="17"/>
        <v>2021 EBAGERGlobal StressUnemployment (% Active population)</v>
      </c>
      <c r="J45" s="218" t="str">
        <f ca="1">IFERROR(AVERAGEIF(Data!$A$1:$KK$1,Barras!J$37,INDIRECT("Data!A"&amp;MATCH($I45,Data!$A:$A,0)&amp;":"&amp;ADDRESS(MATCH($I45,Data!$A:$A,0),MATCH(J$37,Data!$1:$1,0)+4))),"")</f>
        <v/>
      </c>
      <c r="K45" s="218" t="str">
        <f ca="1">IFERROR(AVERAGEIF(Data!$A$1:$KK$1,Barras!K$37,INDIRECT("Data!A"&amp;MATCH($I45,Data!$A:$A,0)&amp;":"&amp;ADDRESS(MATCH($I45,Data!$A:$A,0),MATCH(K$37,Data!$1:$1,0)+4))),"")</f>
        <v/>
      </c>
      <c r="L45" s="218" t="str">
        <f ca="1">IFERROR(AVERAGEIF(Data!$A$1:$KK$1,Barras!L$37,INDIRECT("Data!A"&amp;MATCH($I45,Data!$A:$A,0)&amp;":"&amp;ADDRESS(MATCH($I45,Data!$A:$A,0),MATCH(L$37,Data!$1:$1,0)+4))),"")</f>
        <v/>
      </c>
      <c r="M45" s="218" t="str">
        <f ca="1">IFERROR(AVERAGEIF(Data!$A$1:$KK$1,Barras!M$37,INDIRECT("Data!A"&amp;MATCH($I45,Data!$A:$A,0)&amp;":"&amp;ADDRESS(MATCH($I45,Data!$A:$A,0),MATCH(M$37,Data!$1:$1,0)+4))),"")</f>
        <v/>
      </c>
      <c r="N45" s="219" t="e">
        <f t="shared" ca="1" si="18"/>
        <v>#DIV/0!</v>
      </c>
      <c r="O45" s="99"/>
      <c r="P45" s="220" t="e">
        <f t="shared" ca="1" si="20"/>
        <v>#DIV/0!</v>
      </c>
    </row>
    <row r="46" spans="2:20" ht="24.95" customHeight="1" x14ac:dyDescent="0.25">
      <c r="B46" s="217" t="str">
        <f t="shared" si="19"/>
        <v>POL</v>
      </c>
      <c r="C46" s="225" t="str">
        <f t="shared" si="15"/>
        <v>2021 EBAPOLBaseUnemployment (% Active population)</v>
      </c>
      <c r="D46" s="218" t="str">
        <f ca="1">IFERROR(AVERAGEIF(Data!$A$1:$KK$1,Barras!D$37,INDIRECT("Data!A"&amp;MATCH($C46,Data!$A:$A,0)&amp;":"&amp;ADDRESS(MATCH($C46,Data!$A:$A,0),MATCH(D$37,Data!$1:$1,0)+4))),"")</f>
        <v/>
      </c>
      <c r="E46" s="218" t="str">
        <f ca="1">IFERROR(AVERAGEIF(Data!$A$1:$KK$1,Barras!E$37,INDIRECT("Data!A"&amp;MATCH($C46,Data!$A:$A,0)&amp;":"&amp;ADDRESS(MATCH($C46,Data!$A:$A,0),MATCH(E$37,Data!$1:$1,0)+4))),"")</f>
        <v/>
      </c>
      <c r="F46" s="218" t="str">
        <f ca="1">IFERROR(AVERAGEIF(Data!$A$1:$KK$1,Barras!F$37,INDIRECT("Data!A"&amp;MATCH($C46,Data!$A:$A,0)&amp;":"&amp;ADDRESS(MATCH($C46,Data!$A:$A,0),MATCH(F$37,Data!$1:$1,0)+4))),"")</f>
        <v/>
      </c>
      <c r="G46" s="218" t="str">
        <f ca="1">IFERROR(AVERAGEIF(Data!$A$1:$KK$1,Barras!G$37,INDIRECT("Data!A"&amp;MATCH($C46,Data!$A:$A,0)&amp;":"&amp;ADDRESS(MATCH($C46,Data!$A:$A,0),MATCH(G$37,Data!$1:$1,0)+4))),"")</f>
        <v/>
      </c>
      <c r="H46" s="219" t="e">
        <f t="shared" ca="1" si="16"/>
        <v>#DIV/0!</v>
      </c>
      <c r="I46" s="224" t="str">
        <f t="shared" si="17"/>
        <v>2021 EBAPOLGlobal StressUnemployment (% Active population)</v>
      </c>
      <c r="J46" s="218" t="str">
        <f ca="1">IFERROR(AVERAGEIF(Data!$A$1:$KK$1,Barras!J$37,INDIRECT("Data!A"&amp;MATCH($I46,Data!$A:$A,0)&amp;":"&amp;ADDRESS(MATCH($I46,Data!$A:$A,0),MATCH(J$37,Data!$1:$1,0)+4))),"")</f>
        <v/>
      </c>
      <c r="K46" s="218" t="str">
        <f ca="1">IFERROR(AVERAGEIF(Data!$A$1:$KK$1,Barras!K$37,INDIRECT("Data!A"&amp;MATCH($I46,Data!$A:$A,0)&amp;":"&amp;ADDRESS(MATCH($I46,Data!$A:$A,0),MATCH(K$37,Data!$1:$1,0)+4))),"")</f>
        <v/>
      </c>
      <c r="L46" s="218" t="str">
        <f ca="1">IFERROR(AVERAGEIF(Data!$A$1:$KK$1,Barras!L$37,INDIRECT("Data!A"&amp;MATCH($I46,Data!$A:$A,0)&amp;":"&amp;ADDRESS(MATCH($I46,Data!$A:$A,0),MATCH(L$37,Data!$1:$1,0)+4))),"")</f>
        <v/>
      </c>
      <c r="M46" s="218" t="str">
        <f ca="1">IFERROR(AVERAGEIF(Data!$A$1:$KK$1,Barras!M$37,INDIRECT("Data!A"&amp;MATCH($I46,Data!$A:$A,0)&amp;":"&amp;ADDRESS(MATCH($I46,Data!$A:$A,0),MATCH(M$37,Data!$1:$1,0)+4))),"")</f>
        <v/>
      </c>
      <c r="N46" s="219" t="e">
        <f t="shared" ca="1" si="18"/>
        <v>#DIV/0!</v>
      </c>
      <c r="O46" s="99"/>
      <c r="P46" s="220" t="e">
        <f t="shared" ca="1" si="20"/>
        <v>#DIV/0!</v>
      </c>
    </row>
    <row r="47" spans="2:20" ht="24.95" customHeight="1" x14ac:dyDescent="0.25">
      <c r="B47" s="217" t="str">
        <f t="shared" si="19"/>
        <v>PT</v>
      </c>
      <c r="C47" s="225" t="str">
        <f t="shared" si="15"/>
        <v>2021 EBAPTBaseUnemployment (% Active population)</v>
      </c>
      <c r="D47" s="218" t="str">
        <f ca="1">IFERROR(AVERAGEIF(Data!$A$1:$KK$1,Barras!D$37,INDIRECT("Data!A"&amp;MATCH($C47,Data!$A:$A,0)&amp;":"&amp;ADDRESS(MATCH($C47,Data!$A:$A,0),MATCH(D$37,Data!$1:$1,0)+4))),"")</f>
        <v/>
      </c>
      <c r="E47" s="218" t="str">
        <f ca="1">IFERROR(AVERAGEIF(Data!$A$1:$KK$1,Barras!E$37,INDIRECT("Data!A"&amp;MATCH($C47,Data!$A:$A,0)&amp;":"&amp;ADDRESS(MATCH($C47,Data!$A:$A,0),MATCH(E$37,Data!$1:$1,0)+4))),"")</f>
        <v/>
      </c>
      <c r="F47" s="218" t="str">
        <f ca="1">IFERROR(AVERAGEIF(Data!$A$1:$KK$1,Barras!F$37,INDIRECT("Data!A"&amp;MATCH($C47,Data!$A:$A,0)&amp;":"&amp;ADDRESS(MATCH($C47,Data!$A:$A,0),MATCH(F$37,Data!$1:$1,0)+4))),"")</f>
        <v/>
      </c>
      <c r="G47" s="218" t="str">
        <f ca="1">IFERROR(AVERAGEIF(Data!$A$1:$KK$1,Barras!G$37,INDIRECT("Data!A"&amp;MATCH($C47,Data!$A:$A,0)&amp;":"&amp;ADDRESS(MATCH($C47,Data!$A:$A,0),MATCH(G$37,Data!$1:$1,0)+4))),"")</f>
        <v/>
      </c>
      <c r="H47" s="219" t="e">
        <f t="shared" ca="1" si="16"/>
        <v>#DIV/0!</v>
      </c>
      <c r="I47" s="224" t="str">
        <f t="shared" si="17"/>
        <v>2021 EBAPTGlobal StressUnemployment (% Active population)</v>
      </c>
      <c r="J47" s="218" t="str">
        <f ca="1">IFERROR(AVERAGEIF(Data!$A$1:$KK$1,Barras!J$37,INDIRECT("Data!A"&amp;MATCH($I47,Data!$A:$A,0)&amp;":"&amp;ADDRESS(MATCH($I47,Data!$A:$A,0),MATCH(J$37,Data!$1:$1,0)+4))),"")</f>
        <v/>
      </c>
      <c r="K47" s="218" t="str">
        <f ca="1">IFERROR(AVERAGEIF(Data!$A$1:$KK$1,Barras!K$37,INDIRECT("Data!A"&amp;MATCH($I47,Data!$A:$A,0)&amp;":"&amp;ADDRESS(MATCH($I47,Data!$A:$A,0),MATCH(K$37,Data!$1:$1,0)+4))),"")</f>
        <v/>
      </c>
      <c r="L47" s="218" t="str">
        <f ca="1">IFERROR(AVERAGEIF(Data!$A$1:$KK$1,Barras!L$37,INDIRECT("Data!A"&amp;MATCH($I47,Data!$A:$A,0)&amp;":"&amp;ADDRESS(MATCH($I47,Data!$A:$A,0),MATCH(L$37,Data!$1:$1,0)+4))),"")</f>
        <v/>
      </c>
      <c r="M47" s="218" t="str">
        <f ca="1">IFERROR(AVERAGEIF(Data!$A$1:$KK$1,Barras!M$37,INDIRECT("Data!A"&amp;MATCH($I47,Data!$A:$A,0)&amp;":"&amp;ADDRESS(MATCH($I47,Data!$A:$A,0),MATCH(M$37,Data!$1:$1,0)+4))),"")</f>
        <v/>
      </c>
      <c r="N47" s="219" t="e">
        <f t="shared" ca="1" si="18"/>
        <v>#DIV/0!</v>
      </c>
      <c r="O47" s="99"/>
      <c r="P47" s="220" t="e">
        <f t="shared" ca="1" si="20"/>
        <v>#DIV/0!</v>
      </c>
    </row>
    <row r="48" spans="2:20" ht="24.95" customHeight="1" x14ac:dyDescent="0.25">
      <c r="B48" s="217" t="str">
        <f t="shared" si="19"/>
        <v>FRA</v>
      </c>
      <c r="C48" s="225" t="str">
        <f t="shared" si="15"/>
        <v>2021 EBAFRABaseUnemployment (% Active population)</v>
      </c>
      <c r="D48" s="218" t="str">
        <f ca="1">IFERROR(AVERAGEIF(Data!$A$1:$KK$1,Barras!D$37,INDIRECT("Data!A"&amp;MATCH($C48,Data!$A:$A,0)&amp;":"&amp;ADDRESS(MATCH($C48,Data!$A:$A,0),MATCH(D$37,Data!$1:$1,0)+4))),"")</f>
        <v/>
      </c>
      <c r="E48" s="218" t="str">
        <f ca="1">IFERROR(AVERAGEIF(Data!$A$1:$KK$1,Barras!E$37,INDIRECT("Data!A"&amp;MATCH($C48,Data!$A:$A,0)&amp;":"&amp;ADDRESS(MATCH($C48,Data!$A:$A,0),MATCH(E$37,Data!$1:$1,0)+4))),"")</f>
        <v/>
      </c>
      <c r="F48" s="218" t="str">
        <f ca="1">IFERROR(AVERAGEIF(Data!$A$1:$KK$1,Barras!F$37,INDIRECT("Data!A"&amp;MATCH($C48,Data!$A:$A,0)&amp;":"&amp;ADDRESS(MATCH($C48,Data!$A:$A,0),MATCH(F$37,Data!$1:$1,0)+4))),"")</f>
        <v/>
      </c>
      <c r="G48" s="218" t="str">
        <f ca="1">IFERROR(AVERAGEIF(Data!$A$1:$KK$1,Barras!G$37,INDIRECT("Data!A"&amp;MATCH($C48,Data!$A:$A,0)&amp;":"&amp;ADDRESS(MATCH($C48,Data!$A:$A,0),MATCH(G$37,Data!$1:$1,0)+4))),"")</f>
        <v/>
      </c>
      <c r="H48" s="219" t="e">
        <f t="shared" ca="1" si="16"/>
        <v>#DIV/0!</v>
      </c>
      <c r="I48" s="224" t="str">
        <f t="shared" si="17"/>
        <v>2021 EBAFRAGlobal StressUnemployment (% Active population)</v>
      </c>
      <c r="J48" s="218" t="str">
        <f ca="1">IFERROR(AVERAGEIF(Data!$A$1:$KK$1,Barras!J$37,INDIRECT("Data!A"&amp;MATCH($I48,Data!$A:$A,0)&amp;":"&amp;ADDRESS(MATCH($I48,Data!$A:$A,0),MATCH(J$37,Data!$1:$1,0)+4))),"")</f>
        <v/>
      </c>
      <c r="K48" s="218" t="str">
        <f ca="1">IFERROR(AVERAGEIF(Data!$A$1:$KK$1,Barras!K$37,INDIRECT("Data!A"&amp;MATCH($I48,Data!$A:$A,0)&amp;":"&amp;ADDRESS(MATCH($I48,Data!$A:$A,0),MATCH(K$37,Data!$1:$1,0)+4))),"")</f>
        <v/>
      </c>
      <c r="L48" s="218" t="str">
        <f ca="1">IFERROR(AVERAGEIF(Data!$A$1:$KK$1,Barras!L$37,INDIRECT("Data!A"&amp;MATCH($I48,Data!$A:$A,0)&amp;":"&amp;ADDRESS(MATCH($I48,Data!$A:$A,0),MATCH(L$37,Data!$1:$1,0)+4))),"")</f>
        <v/>
      </c>
      <c r="M48" s="218" t="str">
        <f ca="1">IFERROR(AVERAGEIF(Data!$A$1:$KK$1,Barras!M$37,INDIRECT("Data!A"&amp;MATCH($I48,Data!$A:$A,0)&amp;":"&amp;ADDRESS(MATCH($I48,Data!$A:$A,0),MATCH(M$37,Data!$1:$1,0)+4))),"")</f>
        <v/>
      </c>
      <c r="N48" s="219" t="e">
        <f t="shared" ca="1" si="18"/>
        <v>#DIV/0!</v>
      </c>
      <c r="O48" s="99"/>
      <c r="P48" s="220" t="e">
        <f t="shared" ca="1" si="20"/>
        <v>#DIV/0!</v>
      </c>
    </row>
    <row r="49" spans="2:16" ht="24.95" customHeight="1" x14ac:dyDescent="0.25">
      <c r="B49" s="217" t="str">
        <f t="shared" si="19"/>
        <v>EMU</v>
      </c>
      <c r="C49" s="225" t="str">
        <f t="shared" si="15"/>
        <v>2021 EBAEMUBaseUnemployment (% Active population)</v>
      </c>
      <c r="D49" s="218" t="str">
        <f ca="1">IFERROR(AVERAGEIF(Data!$A$1:$KK$1,Barras!D$37,INDIRECT("Data!A"&amp;MATCH($C49,Data!$A:$A,0)&amp;":"&amp;ADDRESS(MATCH($C49,Data!$A:$A,0),MATCH(D$37,Data!$1:$1,0)+4))),"")</f>
        <v/>
      </c>
      <c r="E49" s="218" t="str">
        <f ca="1">IFERROR(AVERAGEIF(Data!$A$1:$KK$1,Barras!E$37,INDIRECT("Data!A"&amp;MATCH($C49,Data!$A:$A,0)&amp;":"&amp;ADDRESS(MATCH($C49,Data!$A:$A,0),MATCH(E$37,Data!$1:$1,0)+4))),"")</f>
        <v/>
      </c>
      <c r="F49" s="218" t="str">
        <f ca="1">IFERROR(AVERAGEIF(Data!$A$1:$KK$1,Barras!F$37,INDIRECT("Data!A"&amp;MATCH($C49,Data!$A:$A,0)&amp;":"&amp;ADDRESS(MATCH($C49,Data!$A:$A,0),MATCH(F$37,Data!$1:$1,0)+4))),"")</f>
        <v/>
      </c>
      <c r="G49" s="218" t="str">
        <f ca="1">IFERROR(AVERAGEIF(Data!$A$1:$KK$1,Barras!G$37,INDIRECT("Data!A"&amp;MATCH($C49,Data!$A:$A,0)&amp;":"&amp;ADDRESS(MATCH($C49,Data!$A:$A,0),MATCH(G$37,Data!$1:$1,0)+4))),"")</f>
        <v/>
      </c>
      <c r="H49" s="219" t="e">
        <f t="shared" ca="1" si="16"/>
        <v>#DIV/0!</v>
      </c>
      <c r="I49" s="224" t="str">
        <f t="shared" si="17"/>
        <v>2021 EBAEMUGlobal StressUnemployment (% Active population)</v>
      </c>
      <c r="J49" s="218" t="str">
        <f ca="1">IFERROR(AVERAGEIF(Data!$A$1:$KK$1,Barras!J$37,INDIRECT("Data!A"&amp;MATCH($I49,Data!$A:$A,0)&amp;":"&amp;ADDRESS(MATCH($I49,Data!$A:$A,0),MATCH(J$37,Data!$1:$1,0)+4))),"")</f>
        <v/>
      </c>
      <c r="K49" s="218" t="str">
        <f ca="1">IFERROR(AVERAGEIF(Data!$A$1:$KK$1,Barras!K$37,INDIRECT("Data!A"&amp;MATCH($I49,Data!$A:$A,0)&amp;":"&amp;ADDRESS(MATCH($I49,Data!$A:$A,0),MATCH(K$37,Data!$1:$1,0)+4))),"")</f>
        <v/>
      </c>
      <c r="L49" s="218" t="str">
        <f ca="1">IFERROR(AVERAGEIF(Data!$A$1:$KK$1,Barras!L$37,INDIRECT("Data!A"&amp;MATCH($I49,Data!$A:$A,0)&amp;":"&amp;ADDRESS(MATCH($I49,Data!$A:$A,0),MATCH(L$37,Data!$1:$1,0)+4))),"")</f>
        <v/>
      </c>
      <c r="M49" s="218" t="str">
        <f ca="1">IFERROR(AVERAGEIF(Data!$A$1:$KK$1,Barras!M$37,INDIRECT("Data!A"&amp;MATCH($I49,Data!$A:$A,0)&amp;":"&amp;ADDRESS(MATCH($I49,Data!$A:$A,0),MATCH(M$37,Data!$1:$1,0)+4))),"")</f>
        <v/>
      </c>
      <c r="N49" s="219" t="e">
        <f t="shared" ca="1" si="18"/>
        <v>#DIV/0!</v>
      </c>
      <c r="O49" s="99"/>
      <c r="P49" s="220" t="e">
        <f t="shared" ca="1" si="20"/>
        <v>#DIV/0!</v>
      </c>
    </row>
    <row r="50" spans="2:16" ht="24.95" customHeight="1" x14ac:dyDescent="0.25">
      <c r="B50" s="217" t="str">
        <f t="shared" si="19"/>
        <v/>
      </c>
      <c r="C50" s="225" t="str">
        <f t="shared" si="15"/>
        <v/>
      </c>
      <c r="D50" s="218" t="str">
        <f ca="1">IFERROR(AVERAGEIF(Data!$A$1:$KK$1,Barras!D$37,INDIRECT("Data!A"&amp;MATCH($C50,Data!$A:$A,0)&amp;":"&amp;ADDRESS(MATCH($C50,Data!$A:$A,0),MATCH(D$37,Data!$1:$1,0)+4))),"")</f>
        <v/>
      </c>
      <c r="E50" s="218" t="str">
        <f ca="1">IFERROR(AVERAGEIF(Data!$A$1:$KK$1,Barras!E$37,INDIRECT("Data!A"&amp;MATCH($C50,Data!$A:$A,0)&amp;":"&amp;ADDRESS(MATCH($C50,Data!$A:$A,0),MATCH(E$37,Data!$1:$1,0)+4))),"")</f>
        <v/>
      </c>
      <c r="F50" s="218" t="str">
        <f ca="1">IFERROR(AVERAGEIF(Data!$A$1:$KK$1,Barras!F$37,INDIRECT("Data!A"&amp;MATCH($C50,Data!$A:$A,0)&amp;":"&amp;ADDRESS(MATCH($C50,Data!$A:$A,0),MATCH(F$37,Data!$1:$1,0)+4))),"")</f>
        <v/>
      </c>
      <c r="G50" s="218" t="str">
        <f ca="1">IFERROR(AVERAGEIF(Data!$A$1:$KK$1,Barras!G$37,INDIRECT("Data!A"&amp;MATCH($C50,Data!$A:$A,0)&amp;":"&amp;ADDRESS(MATCH($C50,Data!$A:$A,0),MATCH(G$37,Data!$1:$1,0)+4))),"")</f>
        <v/>
      </c>
      <c r="H50" s="219" t="str">
        <f t="shared" si="16"/>
        <v/>
      </c>
      <c r="I50" s="224" t="str">
        <f t="shared" si="17"/>
        <v/>
      </c>
      <c r="J50" s="218" t="str">
        <f ca="1">IFERROR(AVERAGEIF(Data!$A$1:$KK$1,Barras!J$37,INDIRECT("Data!A"&amp;MATCH($I50,Data!$A:$A,0)&amp;":"&amp;ADDRESS(MATCH($I50,Data!$A:$A,0),MATCH(J$37,Data!$1:$1,0)+4))),"")</f>
        <v/>
      </c>
      <c r="K50" s="218" t="str">
        <f ca="1">IFERROR(AVERAGEIF(Data!$A$1:$KK$1,Barras!K$37,INDIRECT("Data!A"&amp;MATCH($I50,Data!$A:$A,0)&amp;":"&amp;ADDRESS(MATCH($I50,Data!$A:$A,0),MATCH(K$37,Data!$1:$1,0)+4))),"")</f>
        <v/>
      </c>
      <c r="L50" s="218" t="str">
        <f ca="1">IFERROR(AVERAGEIF(Data!$A$1:$KK$1,Barras!L$37,INDIRECT("Data!A"&amp;MATCH($I50,Data!$A:$A,0)&amp;":"&amp;ADDRESS(MATCH($I50,Data!$A:$A,0),MATCH(L$37,Data!$1:$1,0)+4))),"")</f>
        <v/>
      </c>
      <c r="M50" s="218" t="str">
        <f ca="1">IFERROR(AVERAGEIF(Data!$A$1:$KK$1,Barras!M$37,INDIRECT("Data!A"&amp;MATCH($I50,Data!$A:$A,0)&amp;":"&amp;ADDRESS(MATCH($I50,Data!$A:$A,0),MATCH(M$37,Data!$1:$1,0)+4))),"")</f>
        <v/>
      </c>
      <c r="N50" s="219" t="str">
        <f t="shared" si="18"/>
        <v/>
      </c>
      <c r="O50" s="99"/>
      <c r="P50" s="220" t="str">
        <f t="shared" si="20"/>
        <v/>
      </c>
    </row>
    <row r="51" spans="2:16" ht="24.95" customHeight="1" x14ac:dyDescent="0.25">
      <c r="B51" s="217" t="str">
        <f t="shared" si="19"/>
        <v/>
      </c>
      <c r="C51" s="225" t="str">
        <f t="shared" si="15"/>
        <v/>
      </c>
      <c r="D51" s="218" t="str">
        <f ca="1">IFERROR(AVERAGEIF(Data!$A$1:$KK$1,Barras!D$37,INDIRECT("Data!A"&amp;MATCH($C51,Data!$A:$A,0)&amp;":"&amp;ADDRESS(MATCH($C51,Data!$A:$A,0),MATCH(D$37,Data!$1:$1,0)+4))),"")</f>
        <v/>
      </c>
      <c r="E51" s="218" t="str">
        <f ca="1">IFERROR(AVERAGEIF(Data!$A$1:$KK$1,Barras!E$37,INDIRECT("Data!A"&amp;MATCH($C51,Data!$A:$A,0)&amp;":"&amp;ADDRESS(MATCH($C51,Data!$A:$A,0),MATCH(E$37,Data!$1:$1,0)+4))),"")</f>
        <v/>
      </c>
      <c r="F51" s="218" t="str">
        <f ca="1">IFERROR(AVERAGEIF(Data!$A$1:$KK$1,Barras!F$37,INDIRECT("Data!A"&amp;MATCH($C51,Data!$A:$A,0)&amp;":"&amp;ADDRESS(MATCH($C51,Data!$A:$A,0),MATCH(F$37,Data!$1:$1,0)+4))),"")</f>
        <v/>
      </c>
      <c r="G51" s="218" t="str">
        <f ca="1">IFERROR(AVERAGEIF(Data!$A$1:$KK$1,Barras!G$37,INDIRECT("Data!A"&amp;MATCH($C51,Data!$A:$A,0)&amp;":"&amp;ADDRESS(MATCH($C51,Data!$A:$A,0),MATCH(G$37,Data!$1:$1,0)+4))),"")</f>
        <v/>
      </c>
      <c r="H51" s="219" t="str">
        <f t="shared" si="16"/>
        <v/>
      </c>
      <c r="I51" s="224" t="str">
        <f t="shared" si="17"/>
        <v/>
      </c>
      <c r="J51" s="218" t="str">
        <f ca="1">IFERROR(AVERAGEIF(Data!$A$1:$KK$1,Barras!J$37,INDIRECT("Data!A"&amp;MATCH($I51,Data!$A:$A,0)&amp;":"&amp;ADDRESS(MATCH($I51,Data!$A:$A,0),MATCH(J$37,Data!$1:$1,0)+4))),"")</f>
        <v/>
      </c>
      <c r="K51" s="218" t="str">
        <f ca="1">IFERROR(AVERAGEIF(Data!$A$1:$KK$1,Barras!K$37,INDIRECT("Data!A"&amp;MATCH($I51,Data!$A:$A,0)&amp;":"&amp;ADDRESS(MATCH($I51,Data!$A:$A,0),MATCH(K$37,Data!$1:$1,0)+4))),"")</f>
        <v/>
      </c>
      <c r="L51" s="218" t="str">
        <f ca="1">IFERROR(AVERAGEIF(Data!$A$1:$KK$1,Barras!L$37,INDIRECT("Data!A"&amp;MATCH($I51,Data!$A:$A,0)&amp;":"&amp;ADDRESS(MATCH($I51,Data!$A:$A,0),MATCH(L$37,Data!$1:$1,0)+4))),"")</f>
        <v/>
      </c>
      <c r="M51" s="218" t="str">
        <f ca="1">IFERROR(AVERAGEIF(Data!$A$1:$KK$1,Barras!M$37,INDIRECT("Data!A"&amp;MATCH($I51,Data!$A:$A,0)&amp;":"&amp;ADDRESS(MATCH($I51,Data!$A:$A,0),MATCH(M$37,Data!$1:$1,0)+4))),"")</f>
        <v/>
      </c>
      <c r="N51" s="219" t="str">
        <f t="shared" si="18"/>
        <v/>
      </c>
      <c r="O51" s="99"/>
      <c r="P51" s="220" t="str">
        <f t="shared" si="20"/>
        <v/>
      </c>
    </row>
    <row r="52" spans="2:16" ht="24.95" customHeight="1" x14ac:dyDescent="0.25">
      <c r="B52" s="217" t="str">
        <f t="shared" si="19"/>
        <v/>
      </c>
      <c r="C52" s="225" t="str">
        <f t="shared" si="15"/>
        <v/>
      </c>
      <c r="D52" s="218" t="str">
        <f ca="1">IFERROR(AVERAGEIF(Data!$A$1:$KK$1,Barras!D$37,INDIRECT("Data!A"&amp;MATCH($C52,Data!$A:$A,0)&amp;":"&amp;ADDRESS(MATCH($C52,Data!$A:$A,0),MATCH(D$37,Data!$1:$1,0)+4))),"")</f>
        <v/>
      </c>
      <c r="E52" s="218" t="str">
        <f ca="1">IFERROR(AVERAGEIF(Data!$A$1:$KK$1,Barras!E$37,INDIRECT("Data!A"&amp;MATCH($C52,Data!$A:$A,0)&amp;":"&amp;ADDRESS(MATCH($C52,Data!$A:$A,0),MATCH(E$37,Data!$1:$1,0)+4))),"")</f>
        <v/>
      </c>
      <c r="F52" s="218" t="str">
        <f ca="1">IFERROR(AVERAGEIF(Data!$A$1:$KK$1,Barras!F$37,INDIRECT("Data!A"&amp;MATCH($C52,Data!$A:$A,0)&amp;":"&amp;ADDRESS(MATCH($C52,Data!$A:$A,0),MATCH(F$37,Data!$1:$1,0)+4))),"")</f>
        <v/>
      </c>
      <c r="G52" s="218" t="str">
        <f ca="1">IFERROR(AVERAGEIF(Data!$A$1:$KK$1,Barras!G$37,INDIRECT("Data!A"&amp;MATCH($C52,Data!$A:$A,0)&amp;":"&amp;ADDRESS(MATCH($C52,Data!$A:$A,0),MATCH(G$37,Data!$1:$1,0)+4))),"")</f>
        <v/>
      </c>
      <c r="H52" s="219" t="str">
        <f t="shared" si="16"/>
        <v/>
      </c>
      <c r="I52" s="224" t="str">
        <f t="shared" si="17"/>
        <v/>
      </c>
      <c r="J52" s="218" t="str">
        <f ca="1">IFERROR(AVERAGEIF(Data!$A$1:$KK$1,Barras!J$37,INDIRECT("Data!A"&amp;MATCH($I52,Data!$A:$A,0)&amp;":"&amp;ADDRESS(MATCH($I52,Data!$A:$A,0),MATCH(J$37,Data!$1:$1,0)+4))),"")</f>
        <v/>
      </c>
      <c r="K52" s="218" t="str">
        <f ca="1">IFERROR(AVERAGEIF(Data!$A$1:$KK$1,Barras!K$37,INDIRECT("Data!A"&amp;MATCH($I52,Data!$A:$A,0)&amp;":"&amp;ADDRESS(MATCH($I52,Data!$A:$A,0),MATCH(K$37,Data!$1:$1,0)+4))),"")</f>
        <v/>
      </c>
      <c r="L52" s="218" t="str">
        <f ca="1">IFERROR(AVERAGEIF(Data!$A$1:$KK$1,Barras!L$37,INDIRECT("Data!A"&amp;MATCH($I52,Data!$A:$A,0)&amp;":"&amp;ADDRESS(MATCH($I52,Data!$A:$A,0),MATCH(L$37,Data!$1:$1,0)+4))),"")</f>
        <v/>
      </c>
      <c r="M52" s="218" t="str">
        <f ca="1">IFERROR(AVERAGEIF(Data!$A$1:$KK$1,Barras!M$37,INDIRECT("Data!A"&amp;MATCH($I52,Data!$A:$A,0)&amp;":"&amp;ADDRESS(MATCH($I52,Data!$A:$A,0),MATCH(M$37,Data!$1:$1,0)+4))),"")</f>
        <v/>
      </c>
      <c r="N52" s="219" t="str">
        <f t="shared" si="18"/>
        <v/>
      </c>
      <c r="O52" s="99"/>
      <c r="P52" s="220" t="str">
        <f t="shared" si="20"/>
        <v/>
      </c>
    </row>
    <row r="53" spans="2:16" ht="24.95" customHeight="1" x14ac:dyDescent="0.25">
      <c r="B53" s="217" t="str">
        <f t="shared" si="19"/>
        <v/>
      </c>
      <c r="C53" s="225" t="str">
        <f t="shared" si="15"/>
        <v/>
      </c>
      <c r="D53" s="218" t="str">
        <f ca="1">IFERROR(AVERAGEIF(Data!$A$1:$KK$1,Barras!D$37,INDIRECT("Data!A"&amp;MATCH($C53,Data!$A:$A,0)&amp;":"&amp;ADDRESS(MATCH($C53,Data!$A:$A,0),MATCH(D$37,Data!$1:$1,0)+4))),"")</f>
        <v/>
      </c>
      <c r="E53" s="218" t="str">
        <f ca="1">IFERROR(AVERAGEIF(Data!$A$1:$KK$1,Barras!E$37,INDIRECT("Data!A"&amp;MATCH($C53,Data!$A:$A,0)&amp;":"&amp;ADDRESS(MATCH($C53,Data!$A:$A,0),MATCH(E$37,Data!$1:$1,0)+4))),"")</f>
        <v/>
      </c>
      <c r="F53" s="218" t="str">
        <f ca="1">IFERROR(AVERAGEIF(Data!$A$1:$KK$1,Barras!F$37,INDIRECT("Data!A"&amp;MATCH($C53,Data!$A:$A,0)&amp;":"&amp;ADDRESS(MATCH($C53,Data!$A:$A,0),MATCH(F$37,Data!$1:$1,0)+4))),"")</f>
        <v/>
      </c>
      <c r="G53" s="218" t="str">
        <f ca="1">IFERROR(AVERAGEIF(Data!$A$1:$KK$1,Barras!G$37,INDIRECT("Data!A"&amp;MATCH($C53,Data!$A:$A,0)&amp;":"&amp;ADDRESS(MATCH($C53,Data!$A:$A,0),MATCH(G$37,Data!$1:$1,0)+4))),"")</f>
        <v/>
      </c>
      <c r="H53" s="219" t="str">
        <f t="shared" si="16"/>
        <v/>
      </c>
      <c r="I53" s="224" t="str">
        <f t="shared" si="17"/>
        <v/>
      </c>
      <c r="J53" s="218" t="str">
        <f ca="1">IFERROR(AVERAGEIF(Data!$A$1:$KK$1,Barras!J$37,INDIRECT("Data!A"&amp;MATCH($I53,Data!$A:$A,0)&amp;":"&amp;ADDRESS(MATCH($I53,Data!$A:$A,0),MATCH(J$37,Data!$1:$1,0)+4))),"")</f>
        <v/>
      </c>
      <c r="K53" s="218" t="str">
        <f ca="1">IFERROR(AVERAGEIF(Data!$A$1:$KK$1,Barras!K$37,INDIRECT("Data!A"&amp;MATCH($I53,Data!$A:$A,0)&amp;":"&amp;ADDRESS(MATCH($I53,Data!$A:$A,0),MATCH(K$37,Data!$1:$1,0)+4))),"")</f>
        <v/>
      </c>
      <c r="L53" s="218" t="str">
        <f ca="1">IFERROR(AVERAGEIF(Data!$A$1:$KK$1,Barras!L$37,INDIRECT("Data!A"&amp;MATCH($I53,Data!$A:$A,0)&amp;":"&amp;ADDRESS(MATCH($I53,Data!$A:$A,0),MATCH(L$37,Data!$1:$1,0)+4))),"")</f>
        <v/>
      </c>
      <c r="M53" s="218" t="str">
        <f ca="1">IFERROR(AVERAGEIF(Data!$A$1:$KK$1,Barras!M$37,INDIRECT("Data!A"&amp;MATCH($I53,Data!$A:$A,0)&amp;":"&amp;ADDRESS(MATCH($I53,Data!$A:$A,0),MATCH(M$37,Data!$1:$1,0)+4))),"")</f>
        <v/>
      </c>
      <c r="N53" s="219" t="str">
        <f t="shared" si="18"/>
        <v/>
      </c>
      <c r="O53" s="99"/>
      <c r="P53" s="220" t="str">
        <f t="shared" si="20"/>
        <v/>
      </c>
    </row>
    <row r="54" spans="2:16" ht="24.95" customHeight="1" x14ac:dyDescent="0.25">
      <c r="B54" s="217" t="str">
        <f t="shared" si="19"/>
        <v/>
      </c>
      <c r="C54" s="225" t="str">
        <f t="shared" si="15"/>
        <v/>
      </c>
      <c r="D54" s="218" t="str">
        <f ca="1">IFERROR(AVERAGEIF(Data!$A$1:$KK$1,Barras!D$37,INDIRECT("Data!A"&amp;MATCH($C54,Data!$A:$A,0)&amp;":"&amp;ADDRESS(MATCH($C54,Data!$A:$A,0),MATCH(D$37,Data!$1:$1,0)+4))),"")</f>
        <v/>
      </c>
      <c r="E54" s="218" t="str">
        <f ca="1">IFERROR(AVERAGEIF(Data!$A$1:$KK$1,Barras!E$37,INDIRECT("Data!A"&amp;MATCH($C54,Data!$A:$A,0)&amp;":"&amp;ADDRESS(MATCH($C54,Data!$A:$A,0),MATCH(E$37,Data!$1:$1,0)+4))),"")</f>
        <v/>
      </c>
      <c r="F54" s="218" t="str">
        <f ca="1">IFERROR(AVERAGEIF(Data!$A$1:$KK$1,Barras!F$37,INDIRECT("Data!A"&amp;MATCH($C54,Data!$A:$A,0)&amp;":"&amp;ADDRESS(MATCH($C54,Data!$A:$A,0),MATCH(F$37,Data!$1:$1,0)+4))),"")</f>
        <v/>
      </c>
      <c r="G54" s="218" t="str">
        <f ca="1">IFERROR(AVERAGEIF(Data!$A$1:$KK$1,Barras!G$37,INDIRECT("Data!A"&amp;MATCH($C54,Data!$A:$A,0)&amp;":"&amp;ADDRESS(MATCH($C54,Data!$A:$A,0),MATCH(G$37,Data!$1:$1,0)+4))),"")</f>
        <v/>
      </c>
      <c r="H54" s="219" t="str">
        <f t="shared" si="16"/>
        <v/>
      </c>
      <c r="I54" s="224" t="str">
        <f t="shared" si="17"/>
        <v/>
      </c>
      <c r="J54" s="218" t="str">
        <f ca="1">IFERROR(AVERAGEIF(Data!$A$1:$KK$1,Barras!J$37,INDIRECT("Data!A"&amp;MATCH($I54,Data!$A:$A,0)&amp;":"&amp;ADDRESS(MATCH($I54,Data!$A:$A,0),MATCH(J$37,Data!$1:$1,0)+4))),"")</f>
        <v/>
      </c>
      <c r="K54" s="218" t="str">
        <f ca="1">IFERROR(AVERAGEIF(Data!$A$1:$KK$1,Barras!K$37,INDIRECT("Data!A"&amp;MATCH($I54,Data!$A:$A,0)&amp;":"&amp;ADDRESS(MATCH($I54,Data!$A:$A,0),MATCH(K$37,Data!$1:$1,0)+4))),"")</f>
        <v/>
      </c>
      <c r="L54" s="218" t="str">
        <f ca="1">IFERROR(AVERAGEIF(Data!$A$1:$KK$1,Barras!L$37,INDIRECT("Data!A"&amp;MATCH($I54,Data!$A:$A,0)&amp;":"&amp;ADDRESS(MATCH($I54,Data!$A:$A,0),MATCH(L$37,Data!$1:$1,0)+4))),"")</f>
        <v/>
      </c>
      <c r="M54" s="218" t="str">
        <f ca="1">IFERROR(AVERAGEIF(Data!$A$1:$KK$1,Barras!M$37,INDIRECT("Data!A"&amp;MATCH($I54,Data!$A:$A,0)&amp;":"&amp;ADDRESS(MATCH($I54,Data!$A:$A,0),MATCH(M$37,Data!$1:$1,0)+4))),"")</f>
        <v/>
      </c>
      <c r="N54" s="219" t="str">
        <f t="shared" si="18"/>
        <v/>
      </c>
      <c r="O54" s="99"/>
      <c r="P54" s="220" t="str">
        <f t="shared" si="20"/>
        <v/>
      </c>
    </row>
    <row r="55" spans="2:16" ht="24.95" customHeight="1" x14ac:dyDescent="0.25">
      <c r="B55" s="217" t="str">
        <f t="shared" si="19"/>
        <v/>
      </c>
      <c r="C55" s="225" t="str">
        <f t="shared" si="15"/>
        <v/>
      </c>
      <c r="D55" s="218" t="str">
        <f ca="1">IFERROR(AVERAGEIF(Data!$A$1:$KK$1,Barras!D$37,INDIRECT("Data!A"&amp;MATCH($C55,Data!$A:$A,0)&amp;":"&amp;ADDRESS(MATCH($C55,Data!$A:$A,0),MATCH(D$37,Data!$1:$1,0)+4))),"")</f>
        <v/>
      </c>
      <c r="E55" s="218" t="str">
        <f ca="1">IFERROR(AVERAGEIF(Data!$A$1:$KK$1,Barras!E$37,INDIRECT("Data!A"&amp;MATCH($C55,Data!$A:$A,0)&amp;":"&amp;ADDRESS(MATCH($C55,Data!$A:$A,0),MATCH(E$37,Data!$1:$1,0)+4))),"")</f>
        <v/>
      </c>
      <c r="F55" s="218" t="str">
        <f ca="1">IFERROR(AVERAGEIF(Data!$A$1:$KK$1,Barras!F$37,INDIRECT("Data!A"&amp;MATCH($C55,Data!$A:$A,0)&amp;":"&amp;ADDRESS(MATCH($C55,Data!$A:$A,0),MATCH(F$37,Data!$1:$1,0)+4))),"")</f>
        <v/>
      </c>
      <c r="G55" s="218" t="str">
        <f ca="1">IFERROR(AVERAGEIF(Data!$A$1:$KK$1,Barras!G$37,INDIRECT("Data!A"&amp;MATCH($C55,Data!$A:$A,0)&amp;":"&amp;ADDRESS(MATCH($C55,Data!$A:$A,0),MATCH(G$37,Data!$1:$1,0)+4))),"")</f>
        <v/>
      </c>
      <c r="H55" s="219" t="str">
        <f t="shared" si="16"/>
        <v/>
      </c>
      <c r="I55" s="224" t="str">
        <f t="shared" si="17"/>
        <v/>
      </c>
      <c r="J55" s="218" t="str">
        <f ca="1">IFERROR(AVERAGEIF(Data!$A$1:$KK$1,Barras!J$37,INDIRECT("Data!A"&amp;MATCH($I55,Data!$A:$A,0)&amp;":"&amp;ADDRESS(MATCH($I55,Data!$A:$A,0),MATCH(J$37,Data!$1:$1,0)+4))),"")</f>
        <v/>
      </c>
      <c r="K55" s="218" t="str">
        <f ca="1">IFERROR(AVERAGEIF(Data!$A$1:$KK$1,Barras!K$37,INDIRECT("Data!A"&amp;MATCH($I55,Data!$A:$A,0)&amp;":"&amp;ADDRESS(MATCH($I55,Data!$A:$A,0),MATCH(K$37,Data!$1:$1,0)+4))),"")</f>
        <v/>
      </c>
      <c r="L55" s="218" t="str">
        <f ca="1">IFERROR(AVERAGEIF(Data!$A$1:$KK$1,Barras!L$37,INDIRECT("Data!A"&amp;MATCH($I55,Data!$A:$A,0)&amp;":"&amp;ADDRESS(MATCH($I55,Data!$A:$A,0),MATCH(L$37,Data!$1:$1,0)+4))),"")</f>
        <v/>
      </c>
      <c r="M55" s="218" t="str">
        <f ca="1">IFERROR(AVERAGEIF(Data!$A$1:$KK$1,Barras!M$37,INDIRECT("Data!A"&amp;MATCH($I55,Data!$A:$A,0)&amp;":"&amp;ADDRESS(MATCH($I55,Data!$A:$A,0),MATCH(M$37,Data!$1:$1,0)+4))),"")</f>
        <v/>
      </c>
      <c r="N55" s="219" t="str">
        <f t="shared" si="18"/>
        <v/>
      </c>
      <c r="O55" s="99"/>
      <c r="P55" s="220" t="str">
        <f t="shared" si="20"/>
        <v/>
      </c>
    </row>
    <row r="56" spans="2:16" ht="24.95" customHeight="1" x14ac:dyDescent="0.25">
      <c r="B56" s="217" t="str">
        <f t="shared" si="19"/>
        <v/>
      </c>
      <c r="C56" s="225" t="str">
        <f t="shared" si="15"/>
        <v/>
      </c>
      <c r="D56" s="218" t="str">
        <f ca="1">IFERROR(AVERAGEIF(Data!$A$1:$KK$1,Barras!D$37,INDIRECT("Data!A"&amp;MATCH($C56,Data!$A:$A,0)&amp;":"&amp;ADDRESS(MATCH($C56,Data!$A:$A,0),MATCH(D$37,Data!$1:$1,0)+4))),"")</f>
        <v/>
      </c>
      <c r="E56" s="218" t="str">
        <f ca="1">IFERROR(AVERAGEIF(Data!$A$1:$KK$1,Barras!E$37,INDIRECT("Data!A"&amp;MATCH($C56,Data!$A:$A,0)&amp;":"&amp;ADDRESS(MATCH($C56,Data!$A:$A,0),MATCH(E$37,Data!$1:$1,0)+4))),"")</f>
        <v/>
      </c>
      <c r="F56" s="218" t="str">
        <f ca="1">IFERROR(AVERAGEIF(Data!$A$1:$KK$1,Barras!F$37,INDIRECT("Data!A"&amp;MATCH($C56,Data!$A:$A,0)&amp;":"&amp;ADDRESS(MATCH($C56,Data!$A:$A,0),MATCH(F$37,Data!$1:$1,0)+4))),"")</f>
        <v/>
      </c>
      <c r="G56" s="218" t="str">
        <f ca="1">IFERROR(AVERAGEIF(Data!$A$1:$KK$1,Barras!G$37,INDIRECT("Data!A"&amp;MATCH($C56,Data!$A:$A,0)&amp;":"&amp;ADDRESS(MATCH($C56,Data!$A:$A,0),MATCH(G$37,Data!$1:$1,0)+4))),"")</f>
        <v/>
      </c>
      <c r="H56" s="219" t="str">
        <f t="shared" si="16"/>
        <v/>
      </c>
      <c r="I56" s="224" t="str">
        <f t="shared" si="17"/>
        <v/>
      </c>
      <c r="J56" s="218" t="str">
        <f ca="1">IFERROR(AVERAGEIF(Data!$A$1:$KK$1,Barras!J$37,INDIRECT("Data!A"&amp;MATCH($I56,Data!$A:$A,0)&amp;":"&amp;ADDRESS(MATCH($I56,Data!$A:$A,0),MATCH(J$37,Data!$1:$1,0)+4))),"")</f>
        <v/>
      </c>
      <c r="K56" s="218" t="str">
        <f ca="1">IFERROR(AVERAGEIF(Data!$A$1:$KK$1,Barras!K$37,INDIRECT("Data!A"&amp;MATCH($I56,Data!$A:$A,0)&amp;":"&amp;ADDRESS(MATCH($I56,Data!$A:$A,0),MATCH(K$37,Data!$1:$1,0)+4))),"")</f>
        <v/>
      </c>
      <c r="L56" s="218" t="str">
        <f ca="1">IFERROR(AVERAGEIF(Data!$A$1:$KK$1,Barras!L$37,INDIRECT("Data!A"&amp;MATCH($I56,Data!$A:$A,0)&amp;":"&amp;ADDRESS(MATCH($I56,Data!$A:$A,0),MATCH(L$37,Data!$1:$1,0)+4))),"")</f>
        <v/>
      </c>
      <c r="M56" s="218" t="str">
        <f ca="1">IFERROR(AVERAGEIF(Data!$A$1:$KK$1,Barras!M$37,INDIRECT("Data!A"&amp;MATCH($I56,Data!$A:$A,0)&amp;":"&amp;ADDRESS(MATCH($I56,Data!$A:$A,0),MATCH(M$37,Data!$1:$1,0)+4))),"")</f>
        <v/>
      </c>
      <c r="N56" s="219" t="str">
        <f t="shared" si="18"/>
        <v/>
      </c>
      <c r="O56" s="99"/>
      <c r="P56" s="220" t="str">
        <f t="shared" si="20"/>
        <v/>
      </c>
    </row>
    <row r="57" spans="2:16" ht="24.95" customHeight="1" x14ac:dyDescent="0.25">
      <c r="B57" s="217" t="str">
        <f t="shared" si="19"/>
        <v/>
      </c>
      <c r="C57" s="225" t="str">
        <f t="shared" si="15"/>
        <v/>
      </c>
      <c r="D57" s="218" t="str">
        <f ca="1">IFERROR(AVERAGEIF(Data!$A$1:$KK$1,Barras!D$37,INDIRECT("Data!A"&amp;MATCH($C57,Data!$A:$A,0)&amp;":"&amp;ADDRESS(MATCH($C57,Data!$A:$A,0),MATCH(D$37,Data!$1:$1,0)+4))),"")</f>
        <v/>
      </c>
      <c r="E57" s="218" t="str">
        <f ca="1">IFERROR(AVERAGEIF(Data!$A$1:$KK$1,Barras!E$37,INDIRECT("Data!A"&amp;MATCH($C57,Data!$A:$A,0)&amp;":"&amp;ADDRESS(MATCH($C57,Data!$A:$A,0),MATCH(E$37,Data!$1:$1,0)+4))),"")</f>
        <v/>
      </c>
      <c r="F57" s="218" t="str">
        <f ca="1">IFERROR(AVERAGEIF(Data!$A$1:$KK$1,Barras!F$37,INDIRECT("Data!A"&amp;MATCH($C57,Data!$A:$A,0)&amp;":"&amp;ADDRESS(MATCH($C57,Data!$A:$A,0),MATCH(F$37,Data!$1:$1,0)+4))),"")</f>
        <v/>
      </c>
      <c r="G57" s="218" t="str">
        <f ca="1">IFERROR(AVERAGEIF(Data!$A$1:$KK$1,Barras!G$37,INDIRECT("Data!A"&amp;MATCH($C57,Data!$A:$A,0)&amp;":"&amp;ADDRESS(MATCH($C57,Data!$A:$A,0),MATCH(G$37,Data!$1:$1,0)+4))),"")</f>
        <v/>
      </c>
      <c r="H57" s="219" t="str">
        <f t="shared" si="16"/>
        <v/>
      </c>
      <c r="I57" s="224" t="str">
        <f t="shared" si="17"/>
        <v/>
      </c>
      <c r="J57" s="218" t="str">
        <f ca="1">IFERROR(AVERAGEIF(Data!$A$1:$KK$1,Barras!J$37,INDIRECT("Data!A"&amp;MATCH($I57,Data!$A:$A,0)&amp;":"&amp;ADDRESS(MATCH($I57,Data!$A:$A,0),MATCH(J$37,Data!$1:$1,0)+4))),"")</f>
        <v/>
      </c>
      <c r="K57" s="218" t="str">
        <f ca="1">IFERROR(AVERAGEIF(Data!$A$1:$KK$1,Barras!K$37,INDIRECT("Data!A"&amp;MATCH($I57,Data!$A:$A,0)&amp;":"&amp;ADDRESS(MATCH($I57,Data!$A:$A,0),MATCH(K$37,Data!$1:$1,0)+4))),"")</f>
        <v/>
      </c>
      <c r="L57" s="218" t="str">
        <f ca="1">IFERROR(AVERAGEIF(Data!$A$1:$KK$1,Barras!L$37,INDIRECT("Data!A"&amp;MATCH($I57,Data!$A:$A,0)&amp;":"&amp;ADDRESS(MATCH($I57,Data!$A:$A,0),MATCH(L$37,Data!$1:$1,0)+4))),"")</f>
        <v/>
      </c>
      <c r="M57" s="218" t="str">
        <f ca="1">IFERROR(AVERAGEIF(Data!$A$1:$KK$1,Barras!M$37,INDIRECT("Data!A"&amp;MATCH($I57,Data!$A:$A,0)&amp;":"&amp;ADDRESS(MATCH($I57,Data!$A:$A,0),MATCH(M$37,Data!$1:$1,0)+4))),"")</f>
        <v/>
      </c>
      <c r="N57" s="219" t="str">
        <f t="shared" si="18"/>
        <v/>
      </c>
      <c r="O57" s="99"/>
      <c r="P57" s="220" t="str">
        <f t="shared" si="20"/>
        <v/>
      </c>
    </row>
  </sheetData>
  <mergeCells count="34">
    <mergeCell ref="AD7:AD8"/>
    <mergeCell ref="B36:B37"/>
    <mergeCell ref="D36:H36"/>
    <mergeCell ref="J36:N36"/>
    <mergeCell ref="P36:P37"/>
    <mergeCell ref="Y7:Y8"/>
    <mergeCell ref="Z7:AC8"/>
    <mergeCell ref="D32:H32"/>
    <mergeCell ref="J32:N32"/>
    <mergeCell ref="D33:H33"/>
    <mergeCell ref="J33:N33"/>
    <mergeCell ref="D34:E34"/>
    <mergeCell ref="G34:H34"/>
    <mergeCell ref="J34:L34"/>
    <mergeCell ref="M34:N34"/>
    <mergeCell ref="P7:P8"/>
    <mergeCell ref="R7:R8"/>
    <mergeCell ref="S7:V8"/>
    <mergeCell ref="W7:W8"/>
    <mergeCell ref="D31:H31"/>
    <mergeCell ref="J31:N31"/>
    <mergeCell ref="D5:E5"/>
    <mergeCell ref="G5:H5"/>
    <mergeCell ref="J5:L5"/>
    <mergeCell ref="M5:N5"/>
    <mergeCell ref="B7:B8"/>
    <mergeCell ref="D7:H7"/>
    <mergeCell ref="J7:N7"/>
    <mergeCell ref="D2:H2"/>
    <mergeCell ref="J2:N2"/>
    <mergeCell ref="D3:H3"/>
    <mergeCell ref="J3:N3"/>
    <mergeCell ref="D4:H4"/>
    <mergeCell ref="J4:N4"/>
  </mergeCells>
  <pageMargins left="0.7" right="0.7" top="0.75" bottom="0.75" header="0.3" footer="0.3"/>
  <pageSetup paperSize="9" orientation="portrait" r:id="rId1"/>
  <headerFooter>
    <oddHeader>&amp;L&amp;"Calibri"&amp;10&amp;K000000Restricted-confidential&amp;1#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arras">
                <anchor moveWithCells="1" sizeWithCells="1">
                  <from>
                    <xdr:col>18</xdr:col>
                    <xdr:colOff>57150</xdr:colOff>
                    <xdr:row>1</xdr:row>
                    <xdr:rowOff>85725</xdr:rowOff>
                  </from>
                  <to>
                    <xdr:col>19</xdr:col>
                    <xdr:colOff>638175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Soporte!$B$18:$B$21</xm:f>
          </x14:formula1>
          <xm:sqref>D5:E5</xm:sqref>
        </x14:dataValidation>
        <x14:dataValidation type="list" allowBlank="1" showInputMessage="1" showErrorMessage="1">
          <x14:formula1>
            <xm:f>Soporte!$E$19:$E$25</xm:f>
          </x14:formula1>
          <xm:sqref>D2:H2</xm:sqref>
        </x14:dataValidation>
        <x14:dataValidation type="list" allowBlank="1" showInputMessage="1" showErrorMessage="1">
          <x14:formula1>
            <xm:f>Soporte!$E$19:$E$25</xm:f>
          </x14:formula1>
          <xm:sqref>D31:H31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AD57"/>
  <sheetViews>
    <sheetView showGridLines="0" zoomScale="70" zoomScaleNormal="70" workbookViewId="0">
      <selection activeCell="A5" sqref="A5"/>
    </sheetView>
  </sheetViews>
  <sheetFormatPr baseColWidth="10" defaultRowHeight="15" x14ac:dyDescent="0.25"/>
  <cols>
    <col min="1" max="1" width="9.42578125" style="1" customWidth="1"/>
    <col min="2" max="2" width="13" style="1" customWidth="1"/>
    <col min="3" max="3" width="42.28515625" style="1" hidden="1" customWidth="1"/>
    <col min="4" max="5" width="11.42578125" style="1"/>
    <col min="6" max="6" width="11.85546875" style="1" bestFit="1" customWidth="1"/>
    <col min="7" max="8" width="11.42578125" style="1"/>
    <col min="9" max="9" width="0.7109375" style="1" customWidth="1"/>
    <col min="10" max="10" width="11.85546875" style="1" bestFit="1" customWidth="1"/>
    <col min="11" max="14" width="11.42578125" style="1"/>
    <col min="15" max="15" width="0.7109375" style="1" customWidth="1"/>
    <col min="16" max="16" width="12.42578125" style="1" customWidth="1"/>
    <col min="17" max="17" width="0.7109375" style="1" customWidth="1"/>
    <col min="18" max="18" width="11.42578125" style="1"/>
    <col min="19" max="19" width="12.85546875" style="1" customWidth="1"/>
    <col min="20" max="20" width="9.7109375" style="1" customWidth="1"/>
    <col min="21" max="21" width="10.42578125" style="1" customWidth="1"/>
    <col min="22" max="22" width="8.140625" style="1" customWidth="1"/>
    <col min="23" max="23" width="18.42578125" style="238" customWidth="1"/>
    <col min="24" max="24" width="2.140625" customWidth="1"/>
    <col min="28" max="28" width="14" bestFit="1" customWidth="1"/>
    <col min="30" max="30" width="23.7109375" style="240" customWidth="1"/>
  </cols>
  <sheetData>
    <row r="1" spans="1:30" ht="15.75" thickBot="1" x14ac:dyDescent="0.3">
      <c r="D1" s="199"/>
      <c r="E1" s="199"/>
      <c r="F1" s="199"/>
      <c r="G1" s="199"/>
      <c r="H1" s="199"/>
      <c r="I1" s="99"/>
    </row>
    <row r="2" spans="1:30" x14ac:dyDescent="0.25">
      <c r="B2" s="200" t="s">
        <v>114</v>
      </c>
      <c r="C2" s="201"/>
      <c r="D2" s="312" t="s">
        <v>450</v>
      </c>
      <c r="E2" s="312"/>
      <c r="F2" s="312"/>
      <c r="G2" s="312"/>
      <c r="H2" s="313"/>
      <c r="J2" s="314" t="str">
        <f>+D2</f>
        <v>EBA 23 ECB</v>
      </c>
      <c r="K2" s="315"/>
      <c r="L2" s="315"/>
      <c r="M2" s="315"/>
      <c r="N2" s="315"/>
      <c r="O2" s="202"/>
      <c r="P2" s="203" t="s">
        <v>114</v>
      </c>
    </row>
    <row r="3" spans="1:30" x14ac:dyDescent="0.25">
      <c r="B3" s="204" t="s">
        <v>115</v>
      </c>
      <c r="C3" s="205"/>
      <c r="D3" s="316">
        <f>VLOOKUP($D$2,Soporte!$E$19:$F$25,2,FALSE)</f>
        <v>2022</v>
      </c>
      <c r="E3" s="316"/>
      <c r="F3" s="316"/>
      <c r="G3" s="316"/>
      <c r="H3" s="317"/>
      <c r="J3" s="318">
        <f t="shared" ref="J3:J4" si="0">+D3</f>
        <v>2022</v>
      </c>
      <c r="K3" s="319"/>
      <c r="L3" s="319"/>
      <c r="M3" s="319"/>
      <c r="N3" s="319"/>
      <c r="P3" s="206" t="s">
        <v>115</v>
      </c>
    </row>
    <row r="4" spans="1:30" x14ac:dyDescent="0.25">
      <c r="B4" s="207" t="s">
        <v>116</v>
      </c>
      <c r="C4" s="99"/>
      <c r="D4" s="316" t="s">
        <v>18</v>
      </c>
      <c r="E4" s="316"/>
      <c r="F4" s="316"/>
      <c r="G4" s="316"/>
      <c r="H4" s="317"/>
      <c r="J4" s="318" t="str">
        <f t="shared" si="0"/>
        <v>3 years</v>
      </c>
      <c r="K4" s="319"/>
      <c r="L4" s="319"/>
      <c r="M4" s="319"/>
      <c r="N4" s="319"/>
      <c r="P4" s="208" t="s">
        <v>116</v>
      </c>
    </row>
    <row r="5" spans="1:30" ht="15.75" thickBot="1" x14ac:dyDescent="0.3">
      <c r="B5" s="209" t="s">
        <v>98</v>
      </c>
      <c r="C5" s="210"/>
      <c r="D5" s="320" t="s">
        <v>453</v>
      </c>
      <c r="E5" s="320"/>
      <c r="F5" s="277" t="str">
        <f>+IFERROR(IF(OR(MID($D5,LEN($D5)-6,8)="(% YOY)",MID($D5,LEN($D5)-6,8)="(% QOQ)"),"SUMA","PROMEDIO"),"PROMEDIO")</f>
        <v>PROMEDIO</v>
      </c>
      <c r="G5" s="321"/>
      <c r="H5" s="322"/>
      <c r="J5" s="323" t="str">
        <f>+D5</f>
        <v>Real GVA Agriculture, forestry, and fishing</v>
      </c>
      <c r="K5" s="324"/>
      <c r="L5" s="325"/>
      <c r="M5" s="326" t="str">
        <f>+F5</f>
        <v>PROMEDIO</v>
      </c>
      <c r="N5" s="327"/>
      <c r="O5" s="91"/>
      <c r="P5" s="211" t="s">
        <v>98</v>
      </c>
    </row>
    <row r="7" spans="1:30" ht="19.5" customHeight="1" x14ac:dyDescent="0.25">
      <c r="B7" s="328" t="str">
        <f>D2</f>
        <v>EBA 23 ECB</v>
      </c>
      <c r="C7" s="304"/>
      <c r="D7" s="329" t="s">
        <v>8</v>
      </c>
      <c r="E7" s="329"/>
      <c r="F7" s="329"/>
      <c r="G7" s="329"/>
      <c r="H7" s="329"/>
      <c r="I7" s="99"/>
      <c r="J7" s="330" t="s">
        <v>13</v>
      </c>
      <c r="K7" s="330"/>
      <c r="L7" s="330"/>
      <c r="M7" s="330"/>
      <c r="N7" s="330"/>
      <c r="O7" s="99"/>
      <c r="P7" s="334" t="str">
        <f>IF(D4="3 years",RIGHT($D$3+1,2)&amp;" - "&amp;RIGHT($D$3+3,2)&amp;" Impact",   RIGHT($D$3+1,2)&amp;" - "&amp;RIGHT($D$3+4,2)&amp;" Impact")</f>
        <v>23 - 25 Impact</v>
      </c>
      <c r="R7" s="331" t="s">
        <v>117</v>
      </c>
      <c r="S7" s="331" t="str">
        <f>IF(D4="2 years",$D$2&amp;"   ·   "&amp;$D$5&amp;"   ·   "&amp;RIGHT($D$3+1,2)&amp;" - "&amp;RIGHT($D$3+2,2)&amp;" Impacts",IF(D4="3 years",   $D$2&amp;"   ·   "&amp;$D$5&amp;"   ·   "&amp;RIGHT($D$3+1,2)&amp;" - "&amp;RIGHT($D$3+3,2)&amp;" Impacts",   $D$2&amp;"   ·   "&amp;$D$5&amp;"   ·   "&amp;RIGHT($D$3+1,2)&amp;" - "&amp;RIGHT($D$3+4,2)&amp;" Impacts"))</f>
        <v>EBA 23 ECB   ·   Real GVA Agriculture, forestry, and fishing   ·   23 - 25 Impacts</v>
      </c>
      <c r="T7" s="331"/>
      <c r="U7" s="331"/>
      <c r="V7" s="331"/>
      <c r="W7" s="331" t="str">
        <f>J2&amp;" "&amp;$J$7&amp;" vs. "&amp;D2&amp;" "&amp;$D$7</f>
        <v>EBA 23 ECB Global Stress vs. EBA 23 ECB Base</v>
      </c>
      <c r="Y7" s="331" t="s">
        <v>117</v>
      </c>
      <c r="Z7" s="331" t="str">
        <f>IF(D33="2 years",$D$31&amp;"   ·   "&amp;$D$34&amp;"   ·   "&amp;RIGHT($D$32+1,2)&amp;" - "&amp;RIGHT($D$32+2,2)&amp;" Impacts",IF(D33="3 years",   $D$31&amp;"   ·   "&amp;$D$34&amp;"   ·   "&amp;RIGHT($D$32+1,2)&amp;" - "&amp;RIGHT($D$32+3,2)&amp;" Impacts",   $D$31&amp;"   ·   "&amp;$D$34&amp;"   ·   "&amp;RIGHT($D$32+1,2)&amp;" - "&amp;RIGHT($D$32+4,2)&amp;" Impacts"))</f>
        <v>EBA 22 Clima   ·   A   ·   22 - 24 Impacts</v>
      </c>
      <c r="AA7" s="331"/>
      <c r="AB7" s="331"/>
      <c r="AC7" s="331"/>
      <c r="AD7" s="331" t="str">
        <f>J31&amp;" "&amp;$J$7&amp;" vs. "&amp;D31&amp;" "&amp;$D$7</f>
        <v>EBA 22 Clima Global Stress vs. EBA 22 Clima Base</v>
      </c>
    </row>
    <row r="8" spans="1:30" ht="20.25" customHeight="1" x14ac:dyDescent="0.25">
      <c r="A8" s="1" t="s">
        <v>493</v>
      </c>
      <c r="B8" s="328"/>
      <c r="C8" s="304"/>
      <c r="D8" s="222">
        <f>$D$3+1</f>
        <v>2023</v>
      </c>
      <c r="E8" s="222">
        <f>D8+1</f>
        <v>2024</v>
      </c>
      <c r="F8" s="222">
        <f t="shared" ref="F8:G8" si="1">E8+1</f>
        <v>2025</v>
      </c>
      <c r="G8" s="222">
        <f t="shared" si="1"/>
        <v>2026</v>
      </c>
      <c r="H8" s="213" t="str">
        <f>"Ʃ "&amp;IF(D4="3 years",RIGHT($D$3+1,2)&amp;" - "&amp;RIGHT($D$3+3,2),   RIGHT($D$3+1,2)&amp;" - "&amp;RIGHT($D$3+4,2))</f>
        <v>Ʃ 23 - 25</v>
      </c>
      <c r="I8" s="99"/>
      <c r="J8" s="223">
        <f>$J$3+1</f>
        <v>2023</v>
      </c>
      <c r="K8" s="223">
        <f>J8+1</f>
        <v>2024</v>
      </c>
      <c r="L8" s="223">
        <f t="shared" ref="L8:M8" si="2">K8+1</f>
        <v>2025</v>
      </c>
      <c r="M8" s="223">
        <f t="shared" si="2"/>
        <v>2026</v>
      </c>
      <c r="N8" s="214" t="str">
        <f>"Ʃ "&amp;IF(D4="3 years",RIGHT($D$3+1,2)&amp;" - "&amp;RIGHT($D$3+3,2),   RIGHT($D$3+1,2)&amp;" - "&amp;RIGHT($D$3+4,2))</f>
        <v>Ʃ 23 - 25</v>
      </c>
      <c r="O8" s="99"/>
      <c r="P8" s="334"/>
      <c r="R8" s="331"/>
      <c r="S8" s="331"/>
      <c r="T8" s="331"/>
      <c r="U8" s="331"/>
      <c r="V8" s="331"/>
      <c r="W8" s="331"/>
      <c r="Y8" s="331"/>
      <c r="Z8" s="331"/>
      <c r="AA8" s="331"/>
      <c r="AB8" s="331"/>
      <c r="AC8" s="331"/>
      <c r="AD8" s="331"/>
    </row>
    <row r="9" spans="1:30" x14ac:dyDescent="0.25">
      <c r="B9" s="304"/>
      <c r="C9" s="304"/>
      <c r="D9" s="215"/>
      <c r="E9" s="215"/>
      <c r="F9" s="215"/>
      <c r="G9" s="215"/>
      <c r="H9" s="215"/>
      <c r="I9" s="99"/>
      <c r="J9" s="215"/>
      <c r="K9" s="215"/>
      <c r="L9" s="215"/>
      <c r="M9" s="215"/>
      <c r="N9" s="215"/>
      <c r="O9" s="99"/>
      <c r="P9" s="216"/>
      <c r="Y9" s="1"/>
      <c r="Z9" s="1"/>
      <c r="AA9" s="1"/>
      <c r="AB9" s="1"/>
      <c r="AC9" s="1"/>
      <c r="AD9" s="241"/>
    </row>
    <row r="10" spans="1:30" ht="24.95" customHeight="1" thickBot="1" x14ac:dyDescent="0.3">
      <c r="B10" s="242" t="s">
        <v>82</v>
      </c>
      <c r="C10" s="299" t="str">
        <f>IF($B10="","",$D$2&amp;$B10&amp;D$7&amp;$D$5)</f>
        <v>EBA 23 ECBSPABaseReal GVA Agriculture, forestry, and fishing</v>
      </c>
      <c r="D10" s="218" t="str">
        <f ca="1">IFERROR(AVERAGEIF(Data!$A$1:$KK$1,'Barras Sector'!D$8,INDIRECT("Data!A"&amp;MATCH($C10,Data!$A:$A,0)&amp;":"&amp;ADDRESS(MATCH($C10,Data!$A:$A,0),MATCH(D$8,Data!$1:$1,0)+4))),"")</f>
        <v/>
      </c>
      <c r="E10" s="218" t="str">
        <f ca="1">IFERROR(AVERAGEIF(Data!$A$1:$KK$1,'Barras Sector'!E$8,INDIRECT("Data!A"&amp;MATCH($C10,Data!$A:$A,0)&amp;":"&amp;ADDRESS(MATCH($C10,Data!$A:$A,0),MATCH(E$8,Data!$1:$1,0)+4))),"")</f>
        <v/>
      </c>
      <c r="F10" s="218" t="str">
        <f ca="1">IFERROR(AVERAGEIF(Data!$A$1:$KK$1,'Barras Sector'!F$8,INDIRECT("Data!A"&amp;MATCH($C10,Data!$A:$A,0)&amp;":"&amp;ADDRESS(MATCH($C10,Data!$A:$A,0),MATCH(F$8,Data!$1:$1,0)+4))),"")</f>
        <v/>
      </c>
      <c r="G10" s="218" t="str">
        <f ca="1">IFERROR(AVERAGEIF(Data!$A$1:$KK$1,'Barras Sector'!G$8,INDIRECT("Data!A"&amp;MATCH($C10,Data!$A:$A,0)&amp;":"&amp;ADDRESS(MATCH($C10,Data!$A:$A,0),MATCH(G$8,Data!$1:$1,0)+4))),"")</f>
        <v/>
      </c>
      <c r="H10" s="219">
        <f ca="1">IFERROR(IF($B10&lt;&gt;"",IF($D$4="3 years",IF($F$5="Suma",SUM($D10:$F10),AVERAGE($D10:$F10)),IF($F$5="Suma",SUM($D10:$G10),AVERAGE($D10:$G10))),""),0)</f>
        <v>0</v>
      </c>
      <c r="I10" s="224" t="str">
        <f>IF($B10="","",$J$2&amp;$B10&amp;J$7&amp;$D$5)</f>
        <v>EBA 23 ECBSPAGlobal StressReal GVA Agriculture, forestry, and fishing</v>
      </c>
      <c r="J10" s="218" t="str">
        <f ca="1">IFERROR(AVERAGEIF(Data!$A$1:$KK$1,'Barras Sector'!J$8,INDIRECT("Data!A"&amp;MATCH($I10,Data!$A:$A,0)&amp;":"&amp;ADDRESS(MATCH($I10,Data!$A:$A,0),MATCH(J$8,Data!$1:$1,0)+4))),"")</f>
        <v/>
      </c>
      <c r="K10" s="218" t="str">
        <f ca="1">IFERROR(AVERAGEIF(Data!$A$1:$KK$1,'Barras Sector'!K$8,INDIRECT("Data!A"&amp;MATCH($I10,Data!$A:$A,0)&amp;":"&amp;ADDRESS(MATCH($I10,Data!$A:$A,0),MATCH(K$8,Data!$1:$1,0)+4))),"")</f>
        <v/>
      </c>
      <c r="L10" s="218" t="str">
        <f ca="1">IFERROR(AVERAGEIF(Data!$A$1:$KK$1,'Barras Sector'!L$8,INDIRECT("Data!A"&amp;MATCH($I10,Data!$A:$A,0)&amp;":"&amp;ADDRESS(MATCH($I10,Data!$A:$A,0),MATCH(L$8,Data!$1:$1,0)+4))),"")</f>
        <v/>
      </c>
      <c r="M10" s="218" t="str">
        <f ca="1">IFERROR(AVERAGEIF(Data!$A$1:$KK$1,'Barras Sector'!M$8,INDIRECT("Data!A"&amp;MATCH($I10,Data!$A:$A,0)&amp;":"&amp;ADDRESS(MATCH($I10,Data!$A:$A,0),MATCH(M$8,Data!$1:$1,0)+4))),"")</f>
        <v/>
      </c>
      <c r="N10" s="219">
        <f ca="1">IFERROR(IF($B10&lt;&gt;"",IF($D$4="3 years",IF($F$5="Suma",SUM($J10:$L10),AVERAGE($J10:$L10)),IF($F$5="Suma",SUM($J10:$M10),AVERAGE($J10:$M10))),""),0)</f>
        <v>0</v>
      </c>
      <c r="O10" s="99"/>
      <c r="P10" s="220">
        <f ca="1">IF(OR(H10="",N10=""),"",N10-H10)</f>
        <v>0</v>
      </c>
      <c r="R10" s="221" t="str">
        <f t="shared" ref="R10:R28" si="3">+IF(B10="","",B10)</f>
        <v>SPA</v>
      </c>
      <c r="W10" s="239">
        <f t="shared" ref="W10:W28" ca="1" si="4">+IF(P10="","",P10)</f>
        <v>0</v>
      </c>
      <c r="Y10" s="221" t="str">
        <f t="shared" ref="Y10:Y28" si="5">+IF(B39="","",B39)</f>
        <v>SPA</v>
      </c>
      <c r="Z10" s="1"/>
      <c r="AA10" s="1"/>
      <c r="AB10" s="1"/>
      <c r="AC10" s="1"/>
      <c r="AD10" s="239" t="e">
        <f t="shared" ref="AD10:AD28" ca="1" si="6">+IF(P39="","",P39)</f>
        <v>#DIV/0!</v>
      </c>
    </row>
    <row r="11" spans="1:30" ht="24.95" customHeight="1" thickBot="1" x14ac:dyDescent="0.3">
      <c r="B11" s="243" t="s">
        <v>91</v>
      </c>
      <c r="C11" s="225" t="str">
        <f t="shared" ref="C11:C28" si="7">IF($B11="","",$D$2&amp;$B11&amp;D$7&amp;$D$5)</f>
        <v>EBA 23 ECBGERBaseReal GVA Agriculture, forestry, and fishing</v>
      </c>
      <c r="D11" s="218" t="str">
        <f ca="1">IFERROR(AVERAGEIF(Data!$A$1:$KK$1,'Barras Sector'!D$8,INDIRECT("Data!A"&amp;MATCH($C11,Data!$A:$A,0)&amp;":"&amp;ADDRESS(MATCH($C11,Data!$A:$A,0),MATCH(D$8,Data!$1:$1,0)+4))),"")</f>
        <v/>
      </c>
      <c r="E11" s="218" t="str">
        <f ca="1">IFERROR(AVERAGEIF(Data!$A$1:$KK$1,'Barras Sector'!E$8,INDIRECT("Data!A"&amp;MATCH($C11,Data!$A:$A,0)&amp;":"&amp;ADDRESS(MATCH($C11,Data!$A:$A,0),MATCH(E$8,Data!$1:$1,0)+4))),"")</f>
        <v/>
      </c>
      <c r="F11" s="218" t="str">
        <f ca="1">IFERROR(AVERAGEIF(Data!$A$1:$KK$1,'Barras Sector'!F$8,INDIRECT("Data!A"&amp;MATCH($C11,Data!$A:$A,0)&amp;":"&amp;ADDRESS(MATCH($C11,Data!$A:$A,0),MATCH(F$8,Data!$1:$1,0)+4))),"")</f>
        <v/>
      </c>
      <c r="G11" s="218" t="str">
        <f ca="1">IFERROR(AVERAGEIF(Data!$A$1:$KK$1,'Barras Sector'!G$8,INDIRECT("Data!A"&amp;MATCH($C11,Data!$A:$A,0)&amp;":"&amp;ADDRESS(MATCH($C11,Data!$A:$A,0),MATCH(G$8,Data!$1:$1,0)+4))),"")</f>
        <v/>
      </c>
      <c r="H11" s="219">
        <f t="shared" ref="H11:H28" ca="1" si="8">IFERROR(IF($B11&lt;&gt;"",IF($D$4="3 years",IF($F$5="Suma",SUM($D11:$F11),AVERAGE($D11:$F11)),IF($F$5="Suma",SUM($D11:$G11),AVERAGE($D11:$G11))),""),0)</f>
        <v>0</v>
      </c>
      <c r="I11" s="224" t="str">
        <f t="shared" ref="I11:I28" si="9">IF($B11="","",$J$2&amp;$B11&amp;J$7&amp;$D$5)</f>
        <v>EBA 23 ECBGERGlobal StressReal GVA Agriculture, forestry, and fishing</v>
      </c>
      <c r="J11" s="218" t="str">
        <f ca="1">IFERROR(AVERAGEIF(Data!$A$1:$KK$1,'Barras Sector'!J$8,INDIRECT("Data!A"&amp;MATCH($I11,Data!$A:$A,0)&amp;":"&amp;ADDRESS(MATCH($I11,Data!$A:$A,0),MATCH(J$8,Data!$1:$1,0)+4))),"")</f>
        <v/>
      </c>
      <c r="K11" s="218" t="str">
        <f ca="1">IFERROR(AVERAGEIF(Data!$A$1:$KK$1,'Barras Sector'!K$8,INDIRECT("Data!A"&amp;MATCH($I11,Data!$A:$A,0)&amp;":"&amp;ADDRESS(MATCH($I11,Data!$A:$A,0),MATCH(K$8,Data!$1:$1,0)+4))),"")</f>
        <v/>
      </c>
      <c r="L11" s="218" t="str">
        <f ca="1">IFERROR(AVERAGEIF(Data!$A$1:$KK$1,'Barras Sector'!L$8,INDIRECT("Data!A"&amp;MATCH($I11,Data!$A:$A,0)&amp;":"&amp;ADDRESS(MATCH($I11,Data!$A:$A,0),MATCH(L$8,Data!$1:$1,0)+4))),"")</f>
        <v/>
      </c>
      <c r="M11" s="218" t="str">
        <f ca="1">IFERROR(AVERAGEIF(Data!$A$1:$KK$1,'Barras Sector'!M$8,INDIRECT("Data!A"&amp;MATCH($I11,Data!$A:$A,0)&amp;":"&amp;ADDRESS(MATCH($I11,Data!$A:$A,0),MATCH(M$8,Data!$1:$1,0)+4))),"")</f>
        <v/>
      </c>
      <c r="N11" s="219">
        <f t="shared" ref="N11:N28" ca="1" si="10">IFERROR(IF($B11&lt;&gt;"",IF($D$4="3 years",IF($F$5="Suma",SUM($J11:$L11),AVERAGE($J11:$L11)),IF($F$5="Suma",SUM($J11:$M11),AVERAGE($J11:$M11))),""),0)</f>
        <v>0</v>
      </c>
      <c r="O11" s="99"/>
      <c r="P11" s="220">
        <f t="shared" ref="P11:P28" ca="1" si="11">IF(OR(H11="",N11=""),"",N11-H11)</f>
        <v>0</v>
      </c>
      <c r="R11" s="221" t="str">
        <f t="shared" si="3"/>
        <v>GER</v>
      </c>
      <c r="W11" s="239">
        <f t="shared" ca="1" si="4"/>
        <v>0</v>
      </c>
      <c r="Y11" s="221" t="str">
        <f t="shared" si="5"/>
        <v>GER</v>
      </c>
      <c r="Z11" s="1"/>
      <c r="AA11" s="1"/>
      <c r="AB11" s="1"/>
      <c r="AC11" s="1"/>
      <c r="AD11" s="239" t="e">
        <f t="shared" ca="1" si="6"/>
        <v>#DIV/0!</v>
      </c>
    </row>
    <row r="12" spans="1:30" ht="24.95" customHeight="1" thickBot="1" x14ac:dyDescent="0.3">
      <c r="B12" s="244" t="s">
        <v>87</v>
      </c>
      <c r="C12" s="225" t="str">
        <f t="shared" si="7"/>
        <v>EBA 23 ECBPOLBaseReal GVA Agriculture, forestry, and fishing</v>
      </c>
      <c r="D12" s="218" t="str">
        <f ca="1">IFERROR(AVERAGEIF(Data!$A$1:$KK$1,'Barras Sector'!D$8,INDIRECT("Data!A"&amp;MATCH($C12,Data!$A:$A,0)&amp;":"&amp;ADDRESS(MATCH($C12,Data!$A:$A,0),MATCH(D$8,Data!$1:$1,0)+4))),"")</f>
        <v/>
      </c>
      <c r="E12" s="218" t="str">
        <f ca="1">IFERROR(AVERAGEIF(Data!$A$1:$KK$1,'Barras Sector'!E$8,INDIRECT("Data!A"&amp;MATCH($C12,Data!$A:$A,0)&amp;":"&amp;ADDRESS(MATCH($C12,Data!$A:$A,0),MATCH(E$8,Data!$1:$1,0)+4))),"")</f>
        <v/>
      </c>
      <c r="F12" s="218" t="str">
        <f ca="1">IFERROR(AVERAGEIF(Data!$A$1:$KK$1,'Barras Sector'!F$8,INDIRECT("Data!A"&amp;MATCH($C12,Data!$A:$A,0)&amp;":"&amp;ADDRESS(MATCH($C12,Data!$A:$A,0),MATCH(F$8,Data!$1:$1,0)+4))),"")</f>
        <v/>
      </c>
      <c r="G12" s="218" t="str">
        <f ca="1">IFERROR(AVERAGEIF(Data!$A$1:$KK$1,'Barras Sector'!G$8,INDIRECT("Data!A"&amp;MATCH($C12,Data!$A:$A,0)&amp;":"&amp;ADDRESS(MATCH($C12,Data!$A:$A,0),MATCH(G$8,Data!$1:$1,0)+4))),"")</f>
        <v/>
      </c>
      <c r="H12" s="219">
        <f t="shared" ca="1" si="8"/>
        <v>0</v>
      </c>
      <c r="I12" s="224" t="str">
        <f t="shared" si="9"/>
        <v>EBA 23 ECBPOLGlobal StressReal GVA Agriculture, forestry, and fishing</v>
      </c>
      <c r="J12" s="218" t="str">
        <f ca="1">IFERROR(AVERAGEIF(Data!$A$1:$KK$1,'Barras Sector'!J$8,INDIRECT("Data!A"&amp;MATCH($I12,Data!$A:$A,0)&amp;":"&amp;ADDRESS(MATCH($I12,Data!$A:$A,0),MATCH(J$8,Data!$1:$1,0)+4))),"")</f>
        <v/>
      </c>
      <c r="K12" s="218" t="str">
        <f ca="1">IFERROR(AVERAGEIF(Data!$A$1:$KK$1,'Barras Sector'!K$8,INDIRECT("Data!A"&amp;MATCH($I12,Data!$A:$A,0)&amp;":"&amp;ADDRESS(MATCH($I12,Data!$A:$A,0),MATCH(K$8,Data!$1:$1,0)+4))),"")</f>
        <v/>
      </c>
      <c r="L12" s="218" t="str">
        <f ca="1">IFERROR(AVERAGEIF(Data!$A$1:$KK$1,'Barras Sector'!L$8,INDIRECT("Data!A"&amp;MATCH($I12,Data!$A:$A,0)&amp;":"&amp;ADDRESS(MATCH($I12,Data!$A:$A,0),MATCH(L$8,Data!$1:$1,0)+4))),"")</f>
        <v/>
      </c>
      <c r="M12" s="218" t="str">
        <f ca="1">IFERROR(AVERAGEIF(Data!$A$1:$KK$1,'Barras Sector'!M$8,INDIRECT("Data!A"&amp;MATCH($I12,Data!$A:$A,0)&amp;":"&amp;ADDRESS(MATCH($I12,Data!$A:$A,0),MATCH(M$8,Data!$1:$1,0)+4))),"")</f>
        <v/>
      </c>
      <c r="N12" s="219">
        <f t="shared" ca="1" si="10"/>
        <v>0</v>
      </c>
      <c r="O12" s="99"/>
      <c r="P12" s="220">
        <f t="shared" ca="1" si="11"/>
        <v>0</v>
      </c>
      <c r="R12" s="221" t="str">
        <f t="shared" si="3"/>
        <v>POL</v>
      </c>
      <c r="W12" s="239">
        <f t="shared" ca="1" si="4"/>
        <v>0</v>
      </c>
      <c r="Y12" s="221" t="str">
        <f t="shared" si="5"/>
        <v>POL</v>
      </c>
      <c r="Z12" s="1"/>
      <c r="AA12" s="1"/>
      <c r="AB12" s="1"/>
      <c r="AC12" s="1"/>
      <c r="AD12" s="239" t="e">
        <f t="shared" ca="1" si="6"/>
        <v>#DIV/0!</v>
      </c>
    </row>
    <row r="13" spans="1:30" ht="24.95" customHeight="1" thickBot="1" x14ac:dyDescent="0.3">
      <c r="B13" s="243" t="s">
        <v>88</v>
      </c>
      <c r="C13" s="225" t="str">
        <f t="shared" si="7"/>
        <v>EBA 23 ECBPTBaseReal GVA Agriculture, forestry, and fishing</v>
      </c>
      <c r="D13" s="218" t="str">
        <f ca="1">IFERROR(AVERAGEIF(Data!$A$1:$KK$1,'Barras Sector'!D$8,INDIRECT("Data!A"&amp;MATCH($C13,Data!$A:$A,0)&amp;":"&amp;ADDRESS(MATCH($C13,Data!$A:$A,0),MATCH(D$8,Data!$1:$1,0)+4))),"")</f>
        <v/>
      </c>
      <c r="E13" s="218" t="str">
        <f ca="1">IFERROR(AVERAGEIF(Data!$A$1:$KK$1,'Barras Sector'!E$8,INDIRECT("Data!A"&amp;MATCH($C13,Data!$A:$A,0)&amp;":"&amp;ADDRESS(MATCH($C13,Data!$A:$A,0),MATCH(E$8,Data!$1:$1,0)+4))),"")</f>
        <v/>
      </c>
      <c r="F13" s="218" t="str">
        <f ca="1">IFERROR(AVERAGEIF(Data!$A$1:$KK$1,'Barras Sector'!F$8,INDIRECT("Data!A"&amp;MATCH($C13,Data!$A:$A,0)&amp;":"&amp;ADDRESS(MATCH($C13,Data!$A:$A,0),MATCH(F$8,Data!$1:$1,0)+4))),"")</f>
        <v/>
      </c>
      <c r="G13" s="218" t="str">
        <f ca="1">IFERROR(AVERAGEIF(Data!$A$1:$KK$1,'Barras Sector'!G$8,INDIRECT("Data!A"&amp;MATCH($C13,Data!$A:$A,0)&amp;":"&amp;ADDRESS(MATCH($C13,Data!$A:$A,0),MATCH(G$8,Data!$1:$1,0)+4))),"")</f>
        <v/>
      </c>
      <c r="H13" s="219">
        <f t="shared" ca="1" si="8"/>
        <v>0</v>
      </c>
      <c r="I13" s="224" t="str">
        <f t="shared" si="9"/>
        <v>EBA 23 ECBPTGlobal StressReal GVA Agriculture, forestry, and fishing</v>
      </c>
      <c r="J13" s="218" t="str">
        <f ca="1">IFERROR(AVERAGEIF(Data!$A$1:$KK$1,'Barras Sector'!J$8,INDIRECT("Data!A"&amp;MATCH($I13,Data!$A:$A,0)&amp;":"&amp;ADDRESS(MATCH($I13,Data!$A:$A,0),MATCH(J$8,Data!$1:$1,0)+4))),"")</f>
        <v/>
      </c>
      <c r="K13" s="218" t="str">
        <f ca="1">IFERROR(AVERAGEIF(Data!$A$1:$KK$1,'Barras Sector'!K$8,INDIRECT("Data!A"&amp;MATCH($I13,Data!$A:$A,0)&amp;":"&amp;ADDRESS(MATCH($I13,Data!$A:$A,0),MATCH(K$8,Data!$1:$1,0)+4))),"")</f>
        <v/>
      </c>
      <c r="L13" s="218" t="str">
        <f ca="1">IFERROR(AVERAGEIF(Data!$A$1:$KK$1,'Barras Sector'!L$8,INDIRECT("Data!A"&amp;MATCH($I13,Data!$A:$A,0)&amp;":"&amp;ADDRESS(MATCH($I13,Data!$A:$A,0),MATCH(L$8,Data!$1:$1,0)+4))),"")</f>
        <v/>
      </c>
      <c r="M13" s="218" t="str">
        <f ca="1">IFERROR(AVERAGEIF(Data!$A$1:$KK$1,'Barras Sector'!M$8,INDIRECT("Data!A"&amp;MATCH($I13,Data!$A:$A,0)&amp;":"&amp;ADDRESS(MATCH($I13,Data!$A:$A,0),MATCH(M$8,Data!$1:$1,0)+4))),"")</f>
        <v/>
      </c>
      <c r="N13" s="219">
        <f t="shared" ca="1" si="10"/>
        <v>0</v>
      </c>
      <c r="O13" s="99"/>
      <c r="P13" s="220">
        <f t="shared" ca="1" si="11"/>
        <v>0</v>
      </c>
      <c r="R13" s="221" t="str">
        <f t="shared" si="3"/>
        <v>PT</v>
      </c>
      <c r="W13" s="239">
        <f t="shared" ca="1" si="4"/>
        <v>0</v>
      </c>
      <c r="Y13" s="221" t="str">
        <f t="shared" si="5"/>
        <v>PT</v>
      </c>
      <c r="Z13" s="1"/>
      <c r="AA13" s="1"/>
      <c r="AB13" s="1"/>
      <c r="AC13" s="1"/>
      <c r="AD13" s="239" t="e">
        <f t="shared" ca="1" si="6"/>
        <v>#DIV/0!</v>
      </c>
    </row>
    <row r="14" spans="1:30" ht="24.95" customHeight="1" thickBot="1" x14ac:dyDescent="0.3">
      <c r="B14" s="244" t="s">
        <v>83</v>
      </c>
      <c r="C14" s="225" t="str">
        <f t="shared" si="7"/>
        <v>EBA 23 ECBFRABaseReal GVA Agriculture, forestry, and fishing</v>
      </c>
      <c r="D14" s="218" t="str">
        <f ca="1">IFERROR(AVERAGEIF(Data!$A$1:$KK$1,'Barras Sector'!D$8,INDIRECT("Data!A"&amp;MATCH($C14,Data!$A:$A,0)&amp;":"&amp;ADDRESS(MATCH($C14,Data!$A:$A,0),MATCH(D$8,Data!$1:$1,0)+4))),"")</f>
        <v/>
      </c>
      <c r="E14" s="218" t="str">
        <f ca="1">IFERROR(AVERAGEIF(Data!$A$1:$KK$1,'Barras Sector'!E$8,INDIRECT("Data!A"&amp;MATCH($C14,Data!$A:$A,0)&amp;":"&amp;ADDRESS(MATCH($C14,Data!$A:$A,0),MATCH(E$8,Data!$1:$1,0)+4))),"")</f>
        <v/>
      </c>
      <c r="F14" s="218" t="str">
        <f ca="1">IFERROR(AVERAGEIF(Data!$A$1:$KK$1,'Barras Sector'!F$8,INDIRECT("Data!A"&amp;MATCH($C14,Data!$A:$A,0)&amp;":"&amp;ADDRESS(MATCH($C14,Data!$A:$A,0),MATCH(F$8,Data!$1:$1,0)+4))),"")</f>
        <v/>
      </c>
      <c r="G14" s="218" t="str">
        <f ca="1">IFERROR(AVERAGEIF(Data!$A$1:$KK$1,'Barras Sector'!G$8,INDIRECT("Data!A"&amp;MATCH($C14,Data!$A:$A,0)&amp;":"&amp;ADDRESS(MATCH($C14,Data!$A:$A,0),MATCH(G$8,Data!$1:$1,0)+4))),"")</f>
        <v/>
      </c>
      <c r="H14" s="219">
        <f t="shared" ca="1" si="8"/>
        <v>0</v>
      </c>
      <c r="I14" s="224" t="str">
        <f t="shared" si="9"/>
        <v>EBA 23 ECBFRAGlobal StressReal GVA Agriculture, forestry, and fishing</v>
      </c>
      <c r="J14" s="218" t="str">
        <f ca="1">IFERROR(AVERAGEIF(Data!$A$1:$KK$1,'Barras Sector'!J$8,INDIRECT("Data!A"&amp;MATCH($I14,Data!$A:$A,0)&amp;":"&amp;ADDRESS(MATCH($I14,Data!$A:$A,0),MATCH(J$8,Data!$1:$1,0)+4))),"")</f>
        <v/>
      </c>
      <c r="K14" s="218" t="str">
        <f ca="1">IFERROR(AVERAGEIF(Data!$A$1:$KK$1,'Barras Sector'!K$8,INDIRECT("Data!A"&amp;MATCH($I14,Data!$A:$A,0)&amp;":"&amp;ADDRESS(MATCH($I14,Data!$A:$A,0),MATCH(K$8,Data!$1:$1,0)+4))),"")</f>
        <v/>
      </c>
      <c r="L14" s="218" t="str">
        <f ca="1">IFERROR(AVERAGEIF(Data!$A$1:$KK$1,'Barras Sector'!L$8,INDIRECT("Data!A"&amp;MATCH($I14,Data!$A:$A,0)&amp;":"&amp;ADDRESS(MATCH($I14,Data!$A:$A,0),MATCH(L$8,Data!$1:$1,0)+4))),"")</f>
        <v/>
      </c>
      <c r="M14" s="218" t="str">
        <f ca="1">IFERROR(AVERAGEIF(Data!$A$1:$KK$1,'Barras Sector'!M$8,INDIRECT("Data!A"&amp;MATCH($I14,Data!$A:$A,0)&amp;":"&amp;ADDRESS(MATCH($I14,Data!$A:$A,0),MATCH(M$8,Data!$1:$1,0)+4))),"")</f>
        <v/>
      </c>
      <c r="N14" s="219">
        <f t="shared" ca="1" si="10"/>
        <v>0</v>
      </c>
      <c r="O14" s="99"/>
      <c r="P14" s="220">
        <f t="shared" ca="1" si="11"/>
        <v>0</v>
      </c>
      <c r="R14" s="221" t="str">
        <f t="shared" si="3"/>
        <v>FRA</v>
      </c>
      <c r="W14" s="239">
        <f t="shared" ca="1" si="4"/>
        <v>0</v>
      </c>
      <c r="Y14" s="221" t="str">
        <f t="shared" si="5"/>
        <v>FRA</v>
      </c>
      <c r="Z14" s="1"/>
      <c r="AA14" s="1"/>
      <c r="AB14" s="1"/>
      <c r="AC14" s="1"/>
      <c r="AD14" s="239" t="e">
        <f t="shared" ca="1" si="6"/>
        <v>#DIV/0!</v>
      </c>
    </row>
    <row r="15" spans="1:30" ht="24.95" customHeight="1" thickBot="1" x14ac:dyDescent="0.3">
      <c r="B15" s="243"/>
      <c r="C15" s="305" t="str">
        <f t="shared" si="7"/>
        <v/>
      </c>
      <c r="D15" s="218" t="str">
        <f ca="1">IFERROR(AVERAGEIF(Data!$A$1:$KK$1,'Barras Sector'!D$8,INDIRECT("Data!A"&amp;MATCH($C15,Data!$A:$A,0)&amp;":"&amp;ADDRESS(MATCH($C15,Data!$A:$A,0),MATCH(D$8,Data!$1:$1,0)+4))),"")</f>
        <v/>
      </c>
      <c r="E15" s="218" t="str">
        <f ca="1">IFERROR(AVERAGEIF(Data!$A$1:$KK$1,'Barras Sector'!E$8,INDIRECT("Data!A"&amp;MATCH($C15,Data!$A:$A,0)&amp;":"&amp;ADDRESS(MATCH($C15,Data!$A:$A,0),MATCH(E$8,Data!$1:$1,0)+4))),"")</f>
        <v/>
      </c>
      <c r="F15" s="218" t="str">
        <f ca="1">IFERROR(AVERAGEIF(Data!$A$1:$KK$1,'Barras Sector'!F$8,INDIRECT("Data!A"&amp;MATCH($C15,Data!$A:$A,0)&amp;":"&amp;ADDRESS(MATCH($C15,Data!$A:$A,0),MATCH(F$8,Data!$1:$1,0)+4))),"")</f>
        <v/>
      </c>
      <c r="G15" s="218" t="str">
        <f ca="1">IFERROR(AVERAGEIF(Data!$A$1:$KK$1,'Barras Sector'!G$8,INDIRECT("Data!A"&amp;MATCH($C15,Data!$A:$A,0)&amp;":"&amp;ADDRESS(MATCH($C15,Data!$A:$A,0),MATCH(G$8,Data!$1:$1,0)+4))),"")</f>
        <v/>
      </c>
      <c r="H15" s="219" t="str">
        <f t="shared" si="8"/>
        <v/>
      </c>
      <c r="I15" s="224" t="str">
        <f t="shared" si="9"/>
        <v/>
      </c>
      <c r="J15" s="218" t="str">
        <f ca="1">IFERROR(AVERAGEIF(Data!$A$1:$KK$1,'Barras Sector'!J$8,INDIRECT("Data!A"&amp;MATCH($I15,Data!$A:$A,0)&amp;":"&amp;ADDRESS(MATCH($I15,Data!$A:$A,0),MATCH(J$8,Data!$1:$1,0)+4))),"")</f>
        <v/>
      </c>
      <c r="K15" s="218" t="str">
        <f ca="1">IFERROR(AVERAGEIF(Data!$A$1:$KK$1,'Barras Sector'!K$8,INDIRECT("Data!A"&amp;MATCH($I15,Data!$A:$A,0)&amp;":"&amp;ADDRESS(MATCH($I15,Data!$A:$A,0),MATCH(K$8,Data!$1:$1,0)+4))),"")</f>
        <v/>
      </c>
      <c r="L15" s="218" t="str">
        <f ca="1">IFERROR(AVERAGEIF(Data!$A$1:$KK$1,'Barras Sector'!L$8,INDIRECT("Data!A"&amp;MATCH($I15,Data!$A:$A,0)&amp;":"&amp;ADDRESS(MATCH($I15,Data!$A:$A,0),MATCH(L$8,Data!$1:$1,0)+4))),"")</f>
        <v/>
      </c>
      <c r="M15" s="218" t="str">
        <f ca="1">IFERROR(AVERAGEIF(Data!$A$1:$KK$1,'Barras Sector'!M$8,INDIRECT("Data!A"&amp;MATCH($I15,Data!$A:$A,0)&amp;":"&amp;ADDRESS(MATCH($I15,Data!$A:$A,0),MATCH(M$8,Data!$1:$1,0)+4))),"")</f>
        <v/>
      </c>
      <c r="N15" s="219" t="str">
        <f t="shared" si="10"/>
        <v/>
      </c>
      <c r="O15" s="99"/>
      <c r="P15" s="220" t="str">
        <f t="shared" si="11"/>
        <v/>
      </c>
      <c r="R15" s="221" t="str">
        <f t="shared" si="3"/>
        <v/>
      </c>
      <c r="W15" s="239" t="str">
        <f t="shared" si="4"/>
        <v/>
      </c>
      <c r="Y15" s="221" t="str">
        <f t="shared" si="5"/>
        <v/>
      </c>
      <c r="Z15" s="1"/>
      <c r="AA15" s="1"/>
      <c r="AB15" s="1"/>
      <c r="AC15" s="1"/>
      <c r="AD15" s="239" t="str">
        <f t="shared" si="6"/>
        <v/>
      </c>
    </row>
    <row r="16" spans="1:30" ht="24.95" customHeight="1" thickBot="1" x14ac:dyDescent="0.3">
      <c r="B16" s="244"/>
      <c r="C16" s="225" t="str">
        <f t="shared" si="7"/>
        <v/>
      </c>
      <c r="D16" s="218" t="str">
        <f ca="1">IFERROR(AVERAGEIF(Data!$A$1:$KK$1,'Barras Sector'!D$8,INDIRECT("Data!A"&amp;MATCH($C16,Data!$A:$A,0)&amp;":"&amp;ADDRESS(MATCH($C16,Data!$A:$A,0),MATCH(D$8,Data!$1:$1,0)+4))),"")</f>
        <v/>
      </c>
      <c r="E16" s="218" t="str">
        <f ca="1">IFERROR(AVERAGEIF(Data!$A$1:$KK$1,'Barras Sector'!E$8,INDIRECT("Data!A"&amp;MATCH($C16,Data!$A:$A,0)&amp;":"&amp;ADDRESS(MATCH($C16,Data!$A:$A,0),MATCH(E$8,Data!$1:$1,0)+4))),"")</f>
        <v/>
      </c>
      <c r="F16" s="218" t="str">
        <f ca="1">IFERROR(AVERAGEIF(Data!$A$1:$KK$1,'Barras Sector'!F$8,INDIRECT("Data!A"&amp;MATCH($C16,Data!$A:$A,0)&amp;":"&amp;ADDRESS(MATCH($C16,Data!$A:$A,0),MATCH(F$8,Data!$1:$1,0)+4))),"")</f>
        <v/>
      </c>
      <c r="G16" s="218" t="str">
        <f ca="1">IFERROR(AVERAGEIF(Data!$A$1:$KK$1,'Barras Sector'!G$8,INDIRECT("Data!A"&amp;MATCH($C16,Data!$A:$A,0)&amp;":"&amp;ADDRESS(MATCH($C16,Data!$A:$A,0),MATCH(G$8,Data!$1:$1,0)+4))),"")</f>
        <v/>
      </c>
      <c r="H16" s="219" t="str">
        <f t="shared" si="8"/>
        <v/>
      </c>
      <c r="I16" s="224" t="str">
        <f t="shared" si="9"/>
        <v/>
      </c>
      <c r="J16" s="218" t="str">
        <f ca="1">IFERROR(AVERAGEIF(Data!$A$1:$KK$1,'Barras Sector'!J$8,INDIRECT("Data!A"&amp;MATCH($I16,Data!$A:$A,0)&amp;":"&amp;ADDRESS(MATCH($I16,Data!$A:$A,0),MATCH(J$8,Data!$1:$1,0)+4))),"")</f>
        <v/>
      </c>
      <c r="K16" s="218" t="str">
        <f ca="1">IFERROR(AVERAGEIF(Data!$A$1:$KK$1,'Barras Sector'!K$8,INDIRECT("Data!A"&amp;MATCH($I16,Data!$A:$A,0)&amp;":"&amp;ADDRESS(MATCH($I16,Data!$A:$A,0),MATCH(K$8,Data!$1:$1,0)+4))),"")</f>
        <v/>
      </c>
      <c r="L16" s="218" t="str">
        <f ca="1">IFERROR(AVERAGEIF(Data!$A$1:$KK$1,'Barras Sector'!L$8,INDIRECT("Data!A"&amp;MATCH($I16,Data!$A:$A,0)&amp;":"&amp;ADDRESS(MATCH($I16,Data!$A:$A,0),MATCH(L$8,Data!$1:$1,0)+4))),"")</f>
        <v/>
      </c>
      <c r="M16" s="218" t="str">
        <f ca="1">IFERROR(AVERAGEIF(Data!$A$1:$KK$1,'Barras Sector'!M$8,INDIRECT("Data!A"&amp;MATCH($I16,Data!$A:$A,0)&amp;":"&amp;ADDRESS(MATCH($I16,Data!$A:$A,0),MATCH(M$8,Data!$1:$1,0)+4))),"")</f>
        <v/>
      </c>
      <c r="N16" s="219" t="str">
        <f t="shared" si="10"/>
        <v/>
      </c>
      <c r="O16" s="99"/>
      <c r="P16" s="220" t="str">
        <f t="shared" si="11"/>
        <v/>
      </c>
      <c r="R16" s="221" t="str">
        <f t="shared" si="3"/>
        <v/>
      </c>
      <c r="W16" s="239" t="str">
        <f t="shared" si="4"/>
        <v/>
      </c>
      <c r="Y16" s="221" t="str">
        <f t="shared" si="5"/>
        <v/>
      </c>
      <c r="Z16" s="1"/>
      <c r="AA16" s="1"/>
      <c r="AB16" s="1"/>
      <c r="AC16" s="1"/>
      <c r="AD16" s="239" t="str">
        <f t="shared" si="6"/>
        <v/>
      </c>
    </row>
    <row r="17" spans="2:30" ht="24.95" customHeight="1" thickBot="1" x14ac:dyDescent="0.3">
      <c r="B17" s="243"/>
      <c r="C17" s="225" t="str">
        <f t="shared" si="7"/>
        <v/>
      </c>
      <c r="D17" s="218" t="str">
        <f ca="1">IFERROR(AVERAGEIF(Data!$A$1:$KK$1,'Barras Sector'!D$8,INDIRECT("Data!A"&amp;MATCH($C17,Data!$A:$A,0)&amp;":"&amp;ADDRESS(MATCH($C17,Data!$A:$A,0),MATCH(D$8,Data!$1:$1,0)+4))),"")</f>
        <v/>
      </c>
      <c r="E17" s="218" t="str">
        <f ca="1">IFERROR(AVERAGEIF(Data!$A$1:$KK$1,'Barras Sector'!E$8,INDIRECT("Data!A"&amp;MATCH($C17,Data!$A:$A,0)&amp;":"&amp;ADDRESS(MATCH($C17,Data!$A:$A,0),MATCH(E$8,Data!$1:$1,0)+4))),"")</f>
        <v/>
      </c>
      <c r="F17" s="218" t="str">
        <f ca="1">IFERROR(AVERAGEIF(Data!$A$1:$KK$1,'Barras Sector'!F$8,INDIRECT("Data!A"&amp;MATCH($C17,Data!$A:$A,0)&amp;":"&amp;ADDRESS(MATCH($C17,Data!$A:$A,0),MATCH(F$8,Data!$1:$1,0)+4))),"")</f>
        <v/>
      </c>
      <c r="G17" s="218" t="str">
        <f ca="1">IFERROR(AVERAGEIF(Data!$A$1:$KK$1,'Barras Sector'!G$8,INDIRECT("Data!A"&amp;MATCH($C17,Data!$A:$A,0)&amp;":"&amp;ADDRESS(MATCH($C17,Data!$A:$A,0),MATCH(G$8,Data!$1:$1,0)+4))),"")</f>
        <v/>
      </c>
      <c r="H17" s="219" t="str">
        <f t="shared" si="8"/>
        <v/>
      </c>
      <c r="I17" s="224" t="str">
        <f t="shared" si="9"/>
        <v/>
      </c>
      <c r="J17" s="218" t="str">
        <f ca="1">IFERROR(AVERAGEIF(Data!$A$1:$KK$1,'Barras Sector'!J$8,INDIRECT("Data!A"&amp;MATCH($I17,Data!$A:$A,0)&amp;":"&amp;ADDRESS(MATCH($I17,Data!$A:$A,0),MATCH(J$8,Data!$1:$1,0)+4))),"")</f>
        <v/>
      </c>
      <c r="K17" s="218" t="str">
        <f ca="1">IFERROR(AVERAGEIF(Data!$A$1:$KK$1,'Barras Sector'!K$8,INDIRECT("Data!A"&amp;MATCH($I17,Data!$A:$A,0)&amp;":"&amp;ADDRESS(MATCH($I17,Data!$A:$A,0),MATCH(K$8,Data!$1:$1,0)+4))),"")</f>
        <v/>
      </c>
      <c r="L17" s="218" t="str">
        <f ca="1">IFERROR(AVERAGEIF(Data!$A$1:$KK$1,'Barras Sector'!L$8,INDIRECT("Data!A"&amp;MATCH($I17,Data!$A:$A,0)&amp;":"&amp;ADDRESS(MATCH($I17,Data!$A:$A,0),MATCH(L$8,Data!$1:$1,0)+4))),"")</f>
        <v/>
      </c>
      <c r="M17" s="218" t="str">
        <f ca="1">IFERROR(AVERAGEIF(Data!$A$1:$KK$1,'Barras Sector'!M$8,INDIRECT("Data!A"&amp;MATCH($I17,Data!$A:$A,0)&amp;":"&amp;ADDRESS(MATCH($I17,Data!$A:$A,0),MATCH(M$8,Data!$1:$1,0)+4))),"")</f>
        <v/>
      </c>
      <c r="N17" s="219" t="str">
        <f t="shared" si="10"/>
        <v/>
      </c>
      <c r="O17" s="99"/>
      <c r="P17" s="220" t="str">
        <f t="shared" si="11"/>
        <v/>
      </c>
      <c r="R17" s="221" t="str">
        <f t="shared" si="3"/>
        <v/>
      </c>
      <c r="W17" s="239" t="str">
        <f t="shared" si="4"/>
        <v/>
      </c>
      <c r="Y17" s="221" t="str">
        <f t="shared" si="5"/>
        <v/>
      </c>
      <c r="Z17" s="1"/>
      <c r="AA17" s="1"/>
      <c r="AB17" s="1"/>
      <c r="AC17" s="1"/>
      <c r="AD17" s="239" t="str">
        <f t="shared" si="6"/>
        <v/>
      </c>
    </row>
    <row r="18" spans="2:30" ht="24.95" customHeight="1" thickBot="1" x14ac:dyDescent="0.3">
      <c r="B18" s="244"/>
      <c r="C18" s="225" t="str">
        <f t="shared" si="7"/>
        <v/>
      </c>
      <c r="D18" s="218" t="str">
        <f ca="1">IFERROR(AVERAGEIF(Data!$A$1:$KK$1,'Barras Sector'!D$8,INDIRECT("Data!A"&amp;MATCH($C18,Data!$A:$A,0)&amp;":"&amp;ADDRESS(MATCH($C18,Data!$A:$A,0),MATCH(D$8,Data!$1:$1,0)+4))),"")</f>
        <v/>
      </c>
      <c r="E18" s="218" t="str">
        <f ca="1">IFERROR(AVERAGEIF(Data!$A$1:$KK$1,'Barras Sector'!E$8,INDIRECT("Data!A"&amp;MATCH($C18,Data!$A:$A,0)&amp;":"&amp;ADDRESS(MATCH($C18,Data!$A:$A,0),MATCH(E$8,Data!$1:$1,0)+4))),"")</f>
        <v/>
      </c>
      <c r="F18" s="218" t="str">
        <f ca="1">IFERROR(AVERAGEIF(Data!$A$1:$KK$1,'Barras Sector'!F$8,INDIRECT("Data!A"&amp;MATCH($C18,Data!$A:$A,0)&amp;":"&amp;ADDRESS(MATCH($C18,Data!$A:$A,0),MATCH(F$8,Data!$1:$1,0)+4))),"")</f>
        <v/>
      </c>
      <c r="G18" s="218" t="str">
        <f ca="1">IFERROR(AVERAGEIF(Data!$A$1:$KK$1,'Barras Sector'!G$8,INDIRECT("Data!A"&amp;MATCH($C18,Data!$A:$A,0)&amp;":"&amp;ADDRESS(MATCH($C18,Data!$A:$A,0),MATCH(G$8,Data!$1:$1,0)+4))),"")</f>
        <v/>
      </c>
      <c r="H18" s="219" t="str">
        <f t="shared" si="8"/>
        <v/>
      </c>
      <c r="I18" s="224" t="str">
        <f t="shared" si="9"/>
        <v/>
      </c>
      <c r="J18" s="218" t="str">
        <f ca="1">IFERROR(AVERAGEIF(Data!$A$1:$KK$1,'Barras Sector'!J$8,INDIRECT("Data!A"&amp;MATCH($I18,Data!$A:$A,0)&amp;":"&amp;ADDRESS(MATCH($I18,Data!$A:$A,0),MATCH(J$8,Data!$1:$1,0)+4))),"")</f>
        <v/>
      </c>
      <c r="K18" s="218" t="str">
        <f ca="1">IFERROR(AVERAGEIF(Data!$A$1:$KK$1,'Barras Sector'!K$8,INDIRECT("Data!A"&amp;MATCH($I18,Data!$A:$A,0)&amp;":"&amp;ADDRESS(MATCH($I18,Data!$A:$A,0),MATCH(K$8,Data!$1:$1,0)+4))),"")</f>
        <v/>
      </c>
      <c r="L18" s="218" t="str">
        <f ca="1">IFERROR(AVERAGEIF(Data!$A$1:$KK$1,'Barras Sector'!L$8,INDIRECT("Data!A"&amp;MATCH($I18,Data!$A:$A,0)&amp;":"&amp;ADDRESS(MATCH($I18,Data!$A:$A,0),MATCH(L$8,Data!$1:$1,0)+4))),"")</f>
        <v/>
      </c>
      <c r="M18" s="218" t="str">
        <f ca="1">IFERROR(AVERAGEIF(Data!$A$1:$KK$1,'Barras Sector'!M$8,INDIRECT("Data!A"&amp;MATCH($I18,Data!$A:$A,0)&amp;":"&amp;ADDRESS(MATCH($I18,Data!$A:$A,0),MATCH(M$8,Data!$1:$1,0)+4))),"")</f>
        <v/>
      </c>
      <c r="N18" s="219" t="str">
        <f t="shared" si="10"/>
        <v/>
      </c>
      <c r="O18" s="99"/>
      <c r="P18" s="220" t="str">
        <f t="shared" si="11"/>
        <v/>
      </c>
      <c r="R18" s="221" t="str">
        <f t="shared" si="3"/>
        <v/>
      </c>
      <c r="W18" s="239" t="str">
        <f t="shared" si="4"/>
        <v/>
      </c>
      <c r="Y18" s="221" t="str">
        <f t="shared" si="5"/>
        <v/>
      </c>
      <c r="Z18" s="1"/>
      <c r="AA18" s="1"/>
      <c r="AB18" s="1"/>
      <c r="AC18" s="1"/>
      <c r="AD18" s="239" t="str">
        <f t="shared" si="6"/>
        <v/>
      </c>
    </row>
    <row r="19" spans="2:30" ht="24.95" customHeight="1" thickBot="1" x14ac:dyDescent="0.3">
      <c r="B19" s="243"/>
      <c r="C19" s="225" t="str">
        <f t="shared" si="7"/>
        <v/>
      </c>
      <c r="D19" s="218" t="str">
        <f ca="1">IFERROR(AVERAGEIF(Data!$A$1:$KK$1,'Barras Sector'!D$8,INDIRECT("Data!A"&amp;MATCH($C19,Data!$A:$A,0)&amp;":"&amp;ADDRESS(MATCH($C19,Data!$A:$A,0),MATCH(D$8,Data!$1:$1,0)+4))),"")</f>
        <v/>
      </c>
      <c r="E19" s="218" t="str">
        <f ca="1">IFERROR(AVERAGEIF(Data!$A$1:$KK$1,'Barras Sector'!E$8,INDIRECT("Data!A"&amp;MATCH($C19,Data!$A:$A,0)&amp;":"&amp;ADDRESS(MATCH($C19,Data!$A:$A,0),MATCH(E$8,Data!$1:$1,0)+4))),"")</f>
        <v/>
      </c>
      <c r="F19" s="218" t="str">
        <f ca="1">IFERROR(AVERAGEIF(Data!$A$1:$KK$1,'Barras Sector'!F$8,INDIRECT("Data!A"&amp;MATCH($C19,Data!$A:$A,0)&amp;":"&amp;ADDRESS(MATCH($C19,Data!$A:$A,0),MATCH(F$8,Data!$1:$1,0)+4))),"")</f>
        <v/>
      </c>
      <c r="G19" s="218" t="str">
        <f ca="1">IFERROR(AVERAGEIF(Data!$A$1:$KK$1,'Barras Sector'!G$8,INDIRECT("Data!A"&amp;MATCH($C19,Data!$A:$A,0)&amp;":"&amp;ADDRESS(MATCH($C19,Data!$A:$A,0),MATCH(G$8,Data!$1:$1,0)+4))),"")</f>
        <v/>
      </c>
      <c r="H19" s="219" t="str">
        <f t="shared" si="8"/>
        <v/>
      </c>
      <c r="I19" s="224" t="str">
        <f t="shared" si="9"/>
        <v/>
      </c>
      <c r="J19" s="218" t="str">
        <f ca="1">IFERROR(AVERAGEIF(Data!$A$1:$KK$1,'Barras Sector'!J$8,INDIRECT("Data!A"&amp;MATCH($I19,Data!$A:$A,0)&amp;":"&amp;ADDRESS(MATCH($I19,Data!$A:$A,0),MATCH(J$8,Data!$1:$1,0)+4))),"")</f>
        <v/>
      </c>
      <c r="K19" s="218" t="str">
        <f ca="1">IFERROR(AVERAGEIF(Data!$A$1:$KK$1,'Barras Sector'!K$8,INDIRECT("Data!A"&amp;MATCH($I19,Data!$A:$A,0)&amp;":"&amp;ADDRESS(MATCH($I19,Data!$A:$A,0),MATCH(K$8,Data!$1:$1,0)+4))),"")</f>
        <v/>
      </c>
      <c r="L19" s="218" t="str">
        <f ca="1">IFERROR(AVERAGEIF(Data!$A$1:$KK$1,'Barras Sector'!L$8,INDIRECT("Data!A"&amp;MATCH($I19,Data!$A:$A,0)&amp;":"&amp;ADDRESS(MATCH($I19,Data!$A:$A,0),MATCH(L$8,Data!$1:$1,0)+4))),"")</f>
        <v/>
      </c>
      <c r="M19" s="218" t="str">
        <f ca="1">IFERROR(AVERAGEIF(Data!$A$1:$KK$1,'Barras Sector'!M$8,INDIRECT("Data!A"&amp;MATCH($I19,Data!$A:$A,0)&amp;":"&amp;ADDRESS(MATCH($I19,Data!$A:$A,0),MATCH(M$8,Data!$1:$1,0)+4))),"")</f>
        <v/>
      </c>
      <c r="N19" s="219" t="str">
        <f t="shared" si="10"/>
        <v/>
      </c>
      <c r="O19" s="99"/>
      <c r="P19" s="220" t="str">
        <f t="shared" si="11"/>
        <v/>
      </c>
      <c r="R19" s="221" t="str">
        <f t="shared" si="3"/>
        <v/>
      </c>
      <c r="W19" s="239" t="str">
        <f t="shared" si="4"/>
        <v/>
      </c>
      <c r="Y19" s="221" t="str">
        <f t="shared" si="5"/>
        <v/>
      </c>
      <c r="Z19" s="1"/>
      <c r="AA19" s="1"/>
      <c r="AB19" s="1"/>
      <c r="AC19" s="1"/>
      <c r="AD19" s="239" t="str">
        <f t="shared" si="6"/>
        <v/>
      </c>
    </row>
    <row r="20" spans="2:30" ht="24.95" customHeight="1" thickBot="1" x14ac:dyDescent="0.3">
      <c r="B20" s="244"/>
      <c r="C20" s="225" t="str">
        <f t="shared" si="7"/>
        <v/>
      </c>
      <c r="D20" s="218" t="str">
        <f ca="1">IFERROR(AVERAGEIF(Data!$A$1:$KK$1,'Barras Sector'!D$8,INDIRECT("Data!A"&amp;MATCH($C20,Data!$A:$A,0)&amp;":"&amp;ADDRESS(MATCH($C20,Data!$A:$A,0),MATCH(D$8,Data!$1:$1,0)+4))),"")</f>
        <v/>
      </c>
      <c r="E20" s="218" t="str">
        <f ca="1">IFERROR(AVERAGEIF(Data!$A$1:$KK$1,'Barras Sector'!E$8,INDIRECT("Data!A"&amp;MATCH($C20,Data!$A:$A,0)&amp;":"&amp;ADDRESS(MATCH($C20,Data!$A:$A,0),MATCH(E$8,Data!$1:$1,0)+4))),"")</f>
        <v/>
      </c>
      <c r="F20" s="218" t="str">
        <f ca="1">IFERROR(AVERAGEIF(Data!$A$1:$KK$1,'Barras Sector'!F$8,INDIRECT("Data!A"&amp;MATCH($C20,Data!$A:$A,0)&amp;":"&amp;ADDRESS(MATCH($C20,Data!$A:$A,0),MATCH(F$8,Data!$1:$1,0)+4))),"")</f>
        <v/>
      </c>
      <c r="G20" s="218" t="str">
        <f ca="1">IFERROR(AVERAGEIF(Data!$A$1:$KK$1,'Barras Sector'!G$8,INDIRECT("Data!A"&amp;MATCH($C20,Data!$A:$A,0)&amp;":"&amp;ADDRESS(MATCH($C20,Data!$A:$A,0),MATCH(G$8,Data!$1:$1,0)+4))),"")</f>
        <v/>
      </c>
      <c r="H20" s="219" t="str">
        <f t="shared" si="8"/>
        <v/>
      </c>
      <c r="I20" s="224" t="str">
        <f t="shared" si="9"/>
        <v/>
      </c>
      <c r="J20" s="218" t="str">
        <f ca="1">IFERROR(AVERAGEIF(Data!$A$1:$KK$1,'Barras Sector'!J$8,INDIRECT("Data!A"&amp;MATCH($I20,Data!$A:$A,0)&amp;":"&amp;ADDRESS(MATCH($I20,Data!$A:$A,0),MATCH(J$8,Data!$1:$1,0)+4))),"")</f>
        <v/>
      </c>
      <c r="K20" s="218" t="str">
        <f ca="1">IFERROR(AVERAGEIF(Data!$A$1:$KK$1,'Barras Sector'!K$8,INDIRECT("Data!A"&amp;MATCH($I20,Data!$A:$A,0)&amp;":"&amp;ADDRESS(MATCH($I20,Data!$A:$A,0),MATCH(K$8,Data!$1:$1,0)+4))),"")</f>
        <v/>
      </c>
      <c r="L20" s="218" t="str">
        <f ca="1">IFERROR(AVERAGEIF(Data!$A$1:$KK$1,'Barras Sector'!L$8,INDIRECT("Data!A"&amp;MATCH($I20,Data!$A:$A,0)&amp;":"&amp;ADDRESS(MATCH($I20,Data!$A:$A,0),MATCH(L$8,Data!$1:$1,0)+4))),"")</f>
        <v/>
      </c>
      <c r="M20" s="218" t="str">
        <f ca="1">IFERROR(AVERAGEIF(Data!$A$1:$KK$1,'Barras Sector'!M$8,INDIRECT("Data!A"&amp;MATCH($I20,Data!$A:$A,0)&amp;":"&amp;ADDRESS(MATCH($I20,Data!$A:$A,0),MATCH(M$8,Data!$1:$1,0)+4))),"")</f>
        <v/>
      </c>
      <c r="N20" s="219" t="str">
        <f>IFERROR(IF($B20&lt;&gt;"",IF($D$4="3 years",IF($F$5="Suma",SUM($J20:$L20),AVERAGE($J20:$L20)),IF($F$5="Suma",SUM($J20:$M20),AVERAGE($J20:$M20))),""),0)</f>
        <v/>
      </c>
      <c r="O20" s="99"/>
      <c r="P20" s="220" t="str">
        <f t="shared" si="11"/>
        <v/>
      </c>
      <c r="R20" s="221" t="str">
        <f t="shared" si="3"/>
        <v/>
      </c>
      <c r="W20" s="239" t="str">
        <f t="shared" si="4"/>
        <v/>
      </c>
      <c r="Y20" s="221" t="str">
        <f t="shared" si="5"/>
        <v/>
      </c>
      <c r="Z20" s="1"/>
      <c r="AA20" s="1"/>
      <c r="AB20" s="1"/>
      <c r="AC20" s="1"/>
      <c r="AD20" s="239" t="str">
        <f t="shared" si="6"/>
        <v/>
      </c>
    </row>
    <row r="21" spans="2:30" ht="24.95" customHeight="1" thickBot="1" x14ac:dyDescent="0.3">
      <c r="B21" s="243"/>
      <c r="C21" s="225" t="str">
        <f t="shared" si="7"/>
        <v/>
      </c>
      <c r="D21" s="218" t="str">
        <f ca="1">IFERROR(AVERAGEIF(Data!$A$1:$KK$1,'Barras Sector'!D$8,INDIRECT("Data!A"&amp;MATCH($C21,Data!$A:$A,0)&amp;":"&amp;ADDRESS(MATCH($C21,Data!$A:$A,0),MATCH(D$8,Data!$1:$1,0)+4))),"")</f>
        <v/>
      </c>
      <c r="E21" s="218" t="str">
        <f ca="1">IFERROR(AVERAGEIF(Data!$A$1:$KK$1,'Barras Sector'!E$8,INDIRECT("Data!A"&amp;MATCH($C21,Data!$A:$A,0)&amp;":"&amp;ADDRESS(MATCH($C21,Data!$A:$A,0),MATCH(E$8,Data!$1:$1,0)+4))),"")</f>
        <v/>
      </c>
      <c r="F21" s="218" t="str">
        <f ca="1">IFERROR(AVERAGEIF(Data!$A$1:$KK$1,'Barras Sector'!F$8,INDIRECT("Data!A"&amp;MATCH($C21,Data!$A:$A,0)&amp;":"&amp;ADDRESS(MATCH($C21,Data!$A:$A,0),MATCH(F$8,Data!$1:$1,0)+4))),"")</f>
        <v/>
      </c>
      <c r="G21" s="218" t="str">
        <f ca="1">IFERROR(AVERAGEIF(Data!$A$1:$KK$1,'Barras Sector'!G$8,INDIRECT("Data!A"&amp;MATCH($C21,Data!$A:$A,0)&amp;":"&amp;ADDRESS(MATCH($C21,Data!$A:$A,0),MATCH(G$8,Data!$1:$1,0)+4))),"")</f>
        <v/>
      </c>
      <c r="H21" s="219" t="str">
        <f t="shared" si="8"/>
        <v/>
      </c>
      <c r="I21" s="224" t="str">
        <f t="shared" si="9"/>
        <v/>
      </c>
      <c r="J21" s="218" t="str">
        <f ca="1">IFERROR(AVERAGEIF(Data!$A$1:$KK$1,'Barras Sector'!J$8,INDIRECT("Data!A"&amp;MATCH($I21,Data!$A:$A,0)&amp;":"&amp;ADDRESS(MATCH($I21,Data!$A:$A,0),MATCH(J$8,Data!$1:$1,0)+4))),"")</f>
        <v/>
      </c>
      <c r="K21" s="218" t="str">
        <f ca="1">IFERROR(AVERAGEIF(Data!$A$1:$KK$1,'Barras Sector'!K$8,INDIRECT("Data!A"&amp;MATCH($I21,Data!$A:$A,0)&amp;":"&amp;ADDRESS(MATCH($I21,Data!$A:$A,0),MATCH(K$8,Data!$1:$1,0)+4))),"")</f>
        <v/>
      </c>
      <c r="L21" s="218" t="str">
        <f ca="1">IFERROR(AVERAGEIF(Data!$A$1:$KK$1,'Barras Sector'!L$8,INDIRECT("Data!A"&amp;MATCH($I21,Data!$A:$A,0)&amp;":"&amp;ADDRESS(MATCH($I21,Data!$A:$A,0),MATCH(L$8,Data!$1:$1,0)+4))),"")</f>
        <v/>
      </c>
      <c r="M21" s="218" t="str">
        <f ca="1">IFERROR(AVERAGEIF(Data!$A$1:$KK$1,'Barras Sector'!M$8,INDIRECT("Data!A"&amp;MATCH($I21,Data!$A:$A,0)&amp;":"&amp;ADDRESS(MATCH($I21,Data!$A:$A,0),MATCH(M$8,Data!$1:$1,0)+4))),"")</f>
        <v/>
      </c>
      <c r="N21" s="219" t="str">
        <f t="shared" si="10"/>
        <v/>
      </c>
      <c r="O21" s="99"/>
      <c r="P21" s="220" t="str">
        <f t="shared" si="11"/>
        <v/>
      </c>
      <c r="R21" s="221" t="str">
        <f t="shared" si="3"/>
        <v/>
      </c>
      <c r="W21" s="239" t="str">
        <f t="shared" si="4"/>
        <v/>
      </c>
      <c r="Y21" s="221" t="str">
        <f t="shared" si="5"/>
        <v/>
      </c>
      <c r="Z21" s="1"/>
      <c r="AA21" s="1"/>
      <c r="AB21" s="1"/>
      <c r="AC21" s="1"/>
      <c r="AD21" s="239" t="str">
        <f t="shared" si="6"/>
        <v/>
      </c>
    </row>
    <row r="22" spans="2:30" ht="24.95" customHeight="1" thickBot="1" x14ac:dyDescent="0.3">
      <c r="B22" s="244"/>
      <c r="C22" s="225" t="str">
        <f t="shared" si="7"/>
        <v/>
      </c>
      <c r="D22" s="218" t="str">
        <f ca="1">IFERROR(AVERAGEIF(Data!$A$1:$KK$1,'Barras Sector'!D$8,INDIRECT("Data!A"&amp;MATCH($C22,Data!$A:$A,0)&amp;":"&amp;ADDRESS(MATCH($C22,Data!$A:$A,0),MATCH(D$8,Data!$1:$1,0)+4))),"")</f>
        <v/>
      </c>
      <c r="E22" s="218" t="str">
        <f ca="1">IFERROR(AVERAGEIF(Data!$A$1:$KK$1,'Barras Sector'!E$8,INDIRECT("Data!A"&amp;MATCH($C22,Data!$A:$A,0)&amp;":"&amp;ADDRESS(MATCH($C22,Data!$A:$A,0),MATCH(E$8,Data!$1:$1,0)+4))),"")</f>
        <v/>
      </c>
      <c r="F22" s="218" t="str">
        <f ca="1">IFERROR(AVERAGEIF(Data!$A$1:$KK$1,'Barras Sector'!F$8,INDIRECT("Data!A"&amp;MATCH($C22,Data!$A:$A,0)&amp;":"&amp;ADDRESS(MATCH($C22,Data!$A:$A,0),MATCH(F$8,Data!$1:$1,0)+4))),"")</f>
        <v/>
      </c>
      <c r="G22" s="218" t="str">
        <f ca="1">IFERROR(AVERAGEIF(Data!$A$1:$KK$1,'Barras Sector'!G$8,INDIRECT("Data!A"&amp;MATCH($C22,Data!$A:$A,0)&amp;":"&amp;ADDRESS(MATCH($C22,Data!$A:$A,0),MATCH(G$8,Data!$1:$1,0)+4))),"")</f>
        <v/>
      </c>
      <c r="H22" s="219" t="str">
        <f t="shared" si="8"/>
        <v/>
      </c>
      <c r="I22" s="224" t="str">
        <f t="shared" si="9"/>
        <v/>
      </c>
      <c r="J22" s="218" t="str">
        <f ca="1">IFERROR(AVERAGEIF(Data!$A$1:$KK$1,'Barras Sector'!J$8,INDIRECT("Data!A"&amp;MATCH($I22,Data!$A:$A,0)&amp;":"&amp;ADDRESS(MATCH($I22,Data!$A:$A,0),MATCH(J$8,Data!$1:$1,0)+4))),"")</f>
        <v/>
      </c>
      <c r="K22" s="218" t="str">
        <f ca="1">IFERROR(AVERAGEIF(Data!$A$1:$KK$1,'Barras Sector'!K$8,INDIRECT("Data!A"&amp;MATCH($I22,Data!$A:$A,0)&amp;":"&amp;ADDRESS(MATCH($I22,Data!$A:$A,0),MATCH(K$8,Data!$1:$1,0)+4))),"")</f>
        <v/>
      </c>
      <c r="L22" s="218" t="str">
        <f ca="1">IFERROR(AVERAGEIF(Data!$A$1:$KK$1,'Barras Sector'!L$8,INDIRECT("Data!A"&amp;MATCH($I22,Data!$A:$A,0)&amp;":"&amp;ADDRESS(MATCH($I22,Data!$A:$A,0),MATCH(L$8,Data!$1:$1,0)+4))),"")</f>
        <v/>
      </c>
      <c r="M22" s="218" t="str">
        <f ca="1">IFERROR(AVERAGEIF(Data!$A$1:$KK$1,'Barras Sector'!M$8,INDIRECT("Data!A"&amp;MATCH($I22,Data!$A:$A,0)&amp;":"&amp;ADDRESS(MATCH($I22,Data!$A:$A,0),MATCH(M$8,Data!$1:$1,0)+4))),"")</f>
        <v/>
      </c>
      <c r="N22" s="219" t="str">
        <f t="shared" si="10"/>
        <v/>
      </c>
      <c r="O22" s="99"/>
      <c r="P22" s="220" t="str">
        <f t="shared" si="11"/>
        <v/>
      </c>
      <c r="R22" s="221" t="str">
        <f t="shared" si="3"/>
        <v/>
      </c>
      <c r="W22" s="239" t="str">
        <f t="shared" si="4"/>
        <v/>
      </c>
      <c r="Y22" s="221" t="str">
        <f t="shared" si="5"/>
        <v/>
      </c>
      <c r="Z22" s="1"/>
      <c r="AA22" s="1"/>
      <c r="AB22" s="1"/>
      <c r="AC22" s="1"/>
      <c r="AD22" s="239" t="str">
        <f t="shared" si="6"/>
        <v/>
      </c>
    </row>
    <row r="23" spans="2:30" ht="24.95" customHeight="1" thickBot="1" x14ac:dyDescent="0.3">
      <c r="B23" s="243"/>
      <c r="C23" s="225" t="str">
        <f t="shared" si="7"/>
        <v/>
      </c>
      <c r="D23" s="218" t="str">
        <f ca="1">IFERROR(AVERAGEIF(Data!$A$1:$KK$1,'Barras Sector'!D$8,INDIRECT("Data!A"&amp;MATCH($C23,Data!$A:$A,0)&amp;":"&amp;ADDRESS(MATCH($C23,Data!$A:$A,0),MATCH(D$8,Data!$1:$1,0)+4))),"")</f>
        <v/>
      </c>
      <c r="E23" s="218" t="str">
        <f ca="1">IFERROR(AVERAGEIF(Data!$A$1:$KK$1,'Barras Sector'!E$8,INDIRECT("Data!A"&amp;MATCH($C23,Data!$A:$A,0)&amp;":"&amp;ADDRESS(MATCH($C23,Data!$A:$A,0),MATCH(E$8,Data!$1:$1,0)+4))),"")</f>
        <v/>
      </c>
      <c r="F23" s="218" t="str">
        <f ca="1">IFERROR(AVERAGEIF(Data!$A$1:$KK$1,'Barras Sector'!F$8,INDIRECT("Data!A"&amp;MATCH($C23,Data!$A:$A,0)&amp;":"&amp;ADDRESS(MATCH($C23,Data!$A:$A,0),MATCH(F$8,Data!$1:$1,0)+4))),"")</f>
        <v/>
      </c>
      <c r="G23" s="218" t="str">
        <f ca="1">IFERROR(AVERAGEIF(Data!$A$1:$KK$1,'Barras Sector'!G$8,INDIRECT("Data!A"&amp;MATCH($C23,Data!$A:$A,0)&amp;":"&amp;ADDRESS(MATCH($C23,Data!$A:$A,0),MATCH(G$8,Data!$1:$1,0)+4))),"")</f>
        <v/>
      </c>
      <c r="H23" s="219" t="str">
        <f t="shared" si="8"/>
        <v/>
      </c>
      <c r="I23" s="224" t="str">
        <f t="shared" si="9"/>
        <v/>
      </c>
      <c r="J23" s="218" t="str">
        <f ca="1">IFERROR(AVERAGEIF(Data!$A$1:$KK$1,'Barras Sector'!J$8,INDIRECT("Data!A"&amp;MATCH($I23,Data!$A:$A,0)&amp;":"&amp;ADDRESS(MATCH($I23,Data!$A:$A,0),MATCH(J$8,Data!$1:$1,0)+4))),"")</f>
        <v/>
      </c>
      <c r="K23" s="218" t="str">
        <f ca="1">IFERROR(AVERAGEIF(Data!$A$1:$KK$1,'Barras Sector'!K$8,INDIRECT("Data!A"&amp;MATCH($I23,Data!$A:$A,0)&amp;":"&amp;ADDRESS(MATCH($I23,Data!$A:$A,0),MATCH(K$8,Data!$1:$1,0)+4))),"")</f>
        <v/>
      </c>
      <c r="L23" s="218" t="str">
        <f ca="1">IFERROR(AVERAGEIF(Data!$A$1:$KK$1,'Barras Sector'!L$8,INDIRECT("Data!A"&amp;MATCH($I23,Data!$A:$A,0)&amp;":"&amp;ADDRESS(MATCH($I23,Data!$A:$A,0),MATCH(L$8,Data!$1:$1,0)+4))),"")</f>
        <v/>
      </c>
      <c r="M23" s="218" t="str">
        <f ca="1">IFERROR(AVERAGEIF(Data!$A$1:$KK$1,'Barras Sector'!M$8,INDIRECT("Data!A"&amp;MATCH($I23,Data!$A:$A,0)&amp;":"&amp;ADDRESS(MATCH($I23,Data!$A:$A,0),MATCH(M$8,Data!$1:$1,0)+4))),"")</f>
        <v/>
      </c>
      <c r="N23" s="219" t="str">
        <f t="shared" si="10"/>
        <v/>
      </c>
      <c r="O23" s="99"/>
      <c r="P23" s="220" t="str">
        <f t="shared" si="11"/>
        <v/>
      </c>
      <c r="R23" s="221" t="str">
        <f t="shared" si="3"/>
        <v/>
      </c>
      <c r="W23" s="239" t="str">
        <f t="shared" si="4"/>
        <v/>
      </c>
      <c r="Y23" s="221" t="str">
        <f t="shared" si="5"/>
        <v/>
      </c>
      <c r="Z23" s="1"/>
      <c r="AA23" s="1"/>
      <c r="AB23" s="1"/>
      <c r="AC23" s="1"/>
      <c r="AD23" s="239" t="str">
        <f t="shared" si="6"/>
        <v/>
      </c>
    </row>
    <row r="24" spans="2:30" ht="24.95" customHeight="1" thickBot="1" x14ac:dyDescent="0.3">
      <c r="B24" s="244"/>
      <c r="C24" s="225" t="str">
        <f t="shared" si="7"/>
        <v/>
      </c>
      <c r="D24" s="218" t="str">
        <f ca="1">IFERROR(AVERAGEIF(Data!$A$1:$KK$1,'Barras Sector'!D$8,INDIRECT("Data!A"&amp;MATCH($C24,Data!$A:$A,0)&amp;":"&amp;ADDRESS(MATCH($C24,Data!$A:$A,0),MATCH(D$8,Data!$1:$1,0)+4))),"")</f>
        <v/>
      </c>
      <c r="E24" s="218" t="str">
        <f ca="1">IFERROR(AVERAGEIF(Data!$A$1:$KK$1,'Barras Sector'!E$8,INDIRECT("Data!A"&amp;MATCH($C24,Data!$A:$A,0)&amp;":"&amp;ADDRESS(MATCH($C24,Data!$A:$A,0),MATCH(E$8,Data!$1:$1,0)+4))),"")</f>
        <v/>
      </c>
      <c r="F24" s="218" t="str">
        <f ca="1">IFERROR(AVERAGEIF(Data!$A$1:$KK$1,'Barras Sector'!F$8,INDIRECT("Data!A"&amp;MATCH($C24,Data!$A:$A,0)&amp;":"&amp;ADDRESS(MATCH($C24,Data!$A:$A,0),MATCH(F$8,Data!$1:$1,0)+4))),"")</f>
        <v/>
      </c>
      <c r="G24" s="218" t="str">
        <f ca="1">IFERROR(AVERAGEIF(Data!$A$1:$KK$1,'Barras Sector'!G$8,INDIRECT("Data!A"&amp;MATCH($C24,Data!$A:$A,0)&amp;":"&amp;ADDRESS(MATCH($C24,Data!$A:$A,0),MATCH(G$8,Data!$1:$1,0)+4))),"")</f>
        <v/>
      </c>
      <c r="H24" s="219" t="str">
        <f t="shared" si="8"/>
        <v/>
      </c>
      <c r="I24" s="224" t="str">
        <f t="shared" si="9"/>
        <v/>
      </c>
      <c r="J24" s="218" t="str">
        <f ca="1">IFERROR(AVERAGEIF(Data!$A$1:$KK$1,'Barras Sector'!J$8,INDIRECT("Data!A"&amp;MATCH($I24,Data!$A:$A,0)&amp;":"&amp;ADDRESS(MATCH($I24,Data!$A:$A,0),MATCH(J$8,Data!$1:$1,0)+4))),"")</f>
        <v/>
      </c>
      <c r="K24" s="218" t="str">
        <f ca="1">IFERROR(AVERAGEIF(Data!$A$1:$KK$1,'Barras Sector'!K$8,INDIRECT("Data!A"&amp;MATCH($I24,Data!$A:$A,0)&amp;":"&amp;ADDRESS(MATCH($I24,Data!$A:$A,0),MATCH(K$8,Data!$1:$1,0)+4))),"")</f>
        <v/>
      </c>
      <c r="L24" s="218" t="str">
        <f ca="1">IFERROR(AVERAGEIF(Data!$A$1:$KK$1,'Barras Sector'!L$8,INDIRECT("Data!A"&amp;MATCH($I24,Data!$A:$A,0)&amp;":"&amp;ADDRESS(MATCH($I24,Data!$A:$A,0),MATCH(L$8,Data!$1:$1,0)+4))),"")</f>
        <v/>
      </c>
      <c r="M24" s="218" t="str">
        <f ca="1">IFERROR(AVERAGEIF(Data!$A$1:$KK$1,'Barras Sector'!M$8,INDIRECT("Data!A"&amp;MATCH($I24,Data!$A:$A,0)&amp;":"&amp;ADDRESS(MATCH($I24,Data!$A:$A,0),MATCH(M$8,Data!$1:$1,0)+4))),"")</f>
        <v/>
      </c>
      <c r="N24" s="219" t="str">
        <f t="shared" si="10"/>
        <v/>
      </c>
      <c r="O24" s="99"/>
      <c r="P24" s="220" t="str">
        <f t="shared" si="11"/>
        <v/>
      </c>
      <c r="R24" s="221" t="str">
        <f t="shared" si="3"/>
        <v/>
      </c>
      <c r="W24" s="239" t="str">
        <f t="shared" si="4"/>
        <v/>
      </c>
      <c r="Y24" s="221" t="str">
        <f t="shared" si="5"/>
        <v/>
      </c>
      <c r="Z24" s="1"/>
      <c r="AA24" s="1"/>
      <c r="AB24" s="1"/>
      <c r="AC24" s="1"/>
      <c r="AD24" s="239" t="str">
        <f t="shared" si="6"/>
        <v/>
      </c>
    </row>
    <row r="25" spans="2:30" ht="24.95" customHeight="1" thickBot="1" x14ac:dyDescent="0.3">
      <c r="B25" s="243"/>
      <c r="C25" s="225" t="str">
        <f t="shared" si="7"/>
        <v/>
      </c>
      <c r="D25" s="218" t="str">
        <f ca="1">IFERROR(AVERAGEIF(Data!$A$1:$KK$1,'Barras Sector'!D$8,INDIRECT("Data!A"&amp;MATCH($C25,Data!$A:$A,0)&amp;":"&amp;ADDRESS(MATCH($C25,Data!$A:$A,0),MATCH(D$8,Data!$1:$1,0)+4))),"")</f>
        <v/>
      </c>
      <c r="E25" s="218" t="str">
        <f ca="1">IFERROR(AVERAGEIF(Data!$A$1:$KK$1,'Barras Sector'!E$8,INDIRECT("Data!A"&amp;MATCH($C25,Data!$A:$A,0)&amp;":"&amp;ADDRESS(MATCH($C25,Data!$A:$A,0),MATCH(E$8,Data!$1:$1,0)+4))),"")</f>
        <v/>
      </c>
      <c r="F25" s="218" t="str">
        <f ca="1">IFERROR(AVERAGEIF(Data!$A$1:$KK$1,'Barras Sector'!F$8,INDIRECT("Data!A"&amp;MATCH($C25,Data!$A:$A,0)&amp;":"&amp;ADDRESS(MATCH($C25,Data!$A:$A,0),MATCH(F$8,Data!$1:$1,0)+4))),"")</f>
        <v/>
      </c>
      <c r="G25" s="218" t="str">
        <f ca="1">IFERROR(AVERAGEIF(Data!$A$1:$KK$1,'Barras Sector'!G$8,INDIRECT("Data!A"&amp;MATCH($C25,Data!$A:$A,0)&amp;":"&amp;ADDRESS(MATCH($C25,Data!$A:$A,0),MATCH(G$8,Data!$1:$1,0)+4))),"")</f>
        <v/>
      </c>
      <c r="H25" s="219" t="str">
        <f t="shared" si="8"/>
        <v/>
      </c>
      <c r="I25" s="224" t="str">
        <f t="shared" si="9"/>
        <v/>
      </c>
      <c r="J25" s="218" t="str">
        <f ca="1">IFERROR(AVERAGEIF(Data!$A$1:$KK$1,'Barras Sector'!J$8,INDIRECT("Data!A"&amp;MATCH($I25,Data!$A:$A,0)&amp;":"&amp;ADDRESS(MATCH($I25,Data!$A:$A,0),MATCH(J$8,Data!$1:$1,0)+4))),"")</f>
        <v/>
      </c>
      <c r="K25" s="218" t="str">
        <f ca="1">IFERROR(AVERAGEIF(Data!$A$1:$KK$1,'Barras Sector'!K$8,INDIRECT("Data!A"&amp;MATCH($I25,Data!$A:$A,0)&amp;":"&amp;ADDRESS(MATCH($I25,Data!$A:$A,0),MATCH(K$8,Data!$1:$1,0)+4))),"")</f>
        <v/>
      </c>
      <c r="L25" s="218" t="str">
        <f ca="1">IFERROR(AVERAGEIF(Data!$A$1:$KK$1,'Barras Sector'!L$8,INDIRECT("Data!A"&amp;MATCH($I25,Data!$A:$A,0)&amp;":"&amp;ADDRESS(MATCH($I25,Data!$A:$A,0),MATCH(L$8,Data!$1:$1,0)+4))),"")</f>
        <v/>
      </c>
      <c r="M25" s="218" t="str">
        <f ca="1">IFERROR(AVERAGEIF(Data!$A$1:$KK$1,'Barras Sector'!M$8,INDIRECT("Data!A"&amp;MATCH($I25,Data!$A:$A,0)&amp;":"&amp;ADDRESS(MATCH($I25,Data!$A:$A,0),MATCH(M$8,Data!$1:$1,0)+4))),"")</f>
        <v/>
      </c>
      <c r="N25" s="219" t="str">
        <f t="shared" si="10"/>
        <v/>
      </c>
      <c r="O25" s="99"/>
      <c r="P25" s="220" t="str">
        <f t="shared" si="11"/>
        <v/>
      </c>
      <c r="R25" s="221" t="str">
        <f t="shared" si="3"/>
        <v/>
      </c>
      <c r="W25" s="239" t="str">
        <f t="shared" si="4"/>
        <v/>
      </c>
      <c r="Y25" s="221" t="str">
        <f t="shared" si="5"/>
        <v/>
      </c>
      <c r="Z25" s="1"/>
      <c r="AA25" s="1"/>
      <c r="AB25" s="1"/>
      <c r="AC25" s="1"/>
      <c r="AD25" s="239" t="str">
        <f t="shared" si="6"/>
        <v/>
      </c>
    </row>
    <row r="26" spans="2:30" ht="24.95" customHeight="1" thickBot="1" x14ac:dyDescent="0.3">
      <c r="B26" s="244"/>
      <c r="C26" s="225" t="str">
        <f t="shared" si="7"/>
        <v/>
      </c>
      <c r="D26" s="218" t="str">
        <f ca="1">IFERROR(AVERAGEIF(Data!$A$1:$KK$1,'Barras Sector'!D$8,INDIRECT("Data!A"&amp;MATCH($C26,Data!$A:$A,0)&amp;":"&amp;ADDRESS(MATCH($C26,Data!$A:$A,0),MATCH(D$8,Data!$1:$1,0)+4))),"")</f>
        <v/>
      </c>
      <c r="E26" s="218" t="str">
        <f ca="1">IFERROR(AVERAGEIF(Data!$A$1:$KK$1,'Barras Sector'!E$8,INDIRECT("Data!A"&amp;MATCH($C26,Data!$A:$A,0)&amp;":"&amp;ADDRESS(MATCH($C26,Data!$A:$A,0),MATCH(E$8,Data!$1:$1,0)+4))),"")</f>
        <v/>
      </c>
      <c r="F26" s="218" t="str">
        <f ca="1">IFERROR(AVERAGEIF(Data!$A$1:$KK$1,'Barras Sector'!F$8,INDIRECT("Data!A"&amp;MATCH($C26,Data!$A:$A,0)&amp;":"&amp;ADDRESS(MATCH($C26,Data!$A:$A,0),MATCH(F$8,Data!$1:$1,0)+4))),"")</f>
        <v/>
      </c>
      <c r="G26" s="218" t="str">
        <f ca="1">IFERROR(AVERAGEIF(Data!$A$1:$KK$1,'Barras Sector'!G$8,INDIRECT("Data!A"&amp;MATCH($C26,Data!$A:$A,0)&amp;":"&amp;ADDRESS(MATCH($C26,Data!$A:$A,0),MATCH(G$8,Data!$1:$1,0)+4))),"")</f>
        <v/>
      </c>
      <c r="H26" s="219" t="str">
        <f t="shared" si="8"/>
        <v/>
      </c>
      <c r="I26" s="224" t="str">
        <f t="shared" si="9"/>
        <v/>
      </c>
      <c r="J26" s="218" t="str">
        <f ca="1">IFERROR(AVERAGEIF(Data!$A$1:$KK$1,'Barras Sector'!J$8,INDIRECT("Data!A"&amp;MATCH($I26,Data!$A:$A,0)&amp;":"&amp;ADDRESS(MATCH($I26,Data!$A:$A,0),MATCH(J$8,Data!$1:$1,0)+4))),"")</f>
        <v/>
      </c>
      <c r="K26" s="218" t="str">
        <f ca="1">IFERROR(AVERAGEIF(Data!$A$1:$KK$1,'Barras Sector'!K$8,INDIRECT("Data!A"&amp;MATCH($I26,Data!$A:$A,0)&amp;":"&amp;ADDRESS(MATCH($I26,Data!$A:$A,0),MATCH(K$8,Data!$1:$1,0)+4))),"")</f>
        <v/>
      </c>
      <c r="L26" s="218" t="str">
        <f ca="1">IFERROR(AVERAGEIF(Data!$A$1:$KK$1,'Barras Sector'!L$8,INDIRECT("Data!A"&amp;MATCH($I26,Data!$A:$A,0)&amp;":"&amp;ADDRESS(MATCH($I26,Data!$A:$A,0),MATCH(L$8,Data!$1:$1,0)+4))),"")</f>
        <v/>
      </c>
      <c r="M26" s="218" t="str">
        <f ca="1">IFERROR(AVERAGEIF(Data!$A$1:$KK$1,'Barras Sector'!M$8,INDIRECT("Data!A"&amp;MATCH($I26,Data!$A:$A,0)&amp;":"&amp;ADDRESS(MATCH($I26,Data!$A:$A,0),MATCH(M$8,Data!$1:$1,0)+4))),"")</f>
        <v/>
      </c>
      <c r="N26" s="219" t="str">
        <f t="shared" si="10"/>
        <v/>
      </c>
      <c r="O26" s="99"/>
      <c r="P26" s="220" t="str">
        <f t="shared" si="11"/>
        <v/>
      </c>
      <c r="R26" s="221" t="str">
        <f t="shared" si="3"/>
        <v/>
      </c>
      <c r="W26" s="239" t="str">
        <f t="shared" si="4"/>
        <v/>
      </c>
      <c r="Y26" s="221" t="str">
        <f t="shared" si="5"/>
        <v/>
      </c>
      <c r="Z26" s="1"/>
      <c r="AA26" s="1"/>
      <c r="AB26" s="1"/>
      <c r="AC26" s="1"/>
      <c r="AD26" s="239" t="str">
        <f t="shared" si="6"/>
        <v/>
      </c>
    </row>
    <row r="27" spans="2:30" ht="24.95" customHeight="1" thickBot="1" x14ac:dyDescent="0.3">
      <c r="B27" s="243"/>
      <c r="C27" s="225" t="str">
        <f t="shared" si="7"/>
        <v/>
      </c>
      <c r="D27" s="218" t="str">
        <f ca="1">IFERROR(AVERAGEIF(Data!$A$1:$KK$1,'Barras Sector'!D$8,INDIRECT("Data!A"&amp;MATCH($C27,Data!$A:$A,0)&amp;":"&amp;ADDRESS(MATCH($C27,Data!$A:$A,0),MATCH(D$8,Data!$1:$1,0)+4))),"")</f>
        <v/>
      </c>
      <c r="E27" s="218" t="str">
        <f ca="1">IFERROR(AVERAGEIF(Data!$A$1:$KK$1,'Barras Sector'!E$8,INDIRECT("Data!A"&amp;MATCH($C27,Data!$A:$A,0)&amp;":"&amp;ADDRESS(MATCH($C27,Data!$A:$A,0),MATCH(E$8,Data!$1:$1,0)+4))),"")</f>
        <v/>
      </c>
      <c r="F27" s="218" t="str">
        <f ca="1">IFERROR(AVERAGEIF(Data!$A$1:$KK$1,'Barras Sector'!F$8,INDIRECT("Data!A"&amp;MATCH($C27,Data!$A:$A,0)&amp;":"&amp;ADDRESS(MATCH($C27,Data!$A:$A,0),MATCH(F$8,Data!$1:$1,0)+4))),"")</f>
        <v/>
      </c>
      <c r="G27" s="218" t="str">
        <f ca="1">IFERROR(AVERAGEIF(Data!$A$1:$KK$1,'Barras Sector'!G$8,INDIRECT("Data!A"&amp;MATCH($C27,Data!$A:$A,0)&amp;":"&amp;ADDRESS(MATCH($C27,Data!$A:$A,0),MATCH(G$8,Data!$1:$1,0)+4))),"")</f>
        <v/>
      </c>
      <c r="H27" s="219" t="str">
        <f t="shared" si="8"/>
        <v/>
      </c>
      <c r="I27" s="224" t="str">
        <f t="shared" si="9"/>
        <v/>
      </c>
      <c r="J27" s="218" t="str">
        <f ca="1">IFERROR(AVERAGEIF(Data!$A$1:$KK$1,'Barras Sector'!J$8,INDIRECT("Data!A"&amp;MATCH($I27,Data!$A:$A,0)&amp;":"&amp;ADDRESS(MATCH($I27,Data!$A:$A,0),MATCH(J$8,Data!$1:$1,0)+4))),"")</f>
        <v/>
      </c>
      <c r="K27" s="218" t="str">
        <f ca="1">IFERROR(AVERAGEIF(Data!$A$1:$KK$1,'Barras Sector'!K$8,INDIRECT("Data!A"&amp;MATCH($I27,Data!$A:$A,0)&amp;":"&amp;ADDRESS(MATCH($I27,Data!$A:$A,0),MATCH(K$8,Data!$1:$1,0)+4))),"")</f>
        <v/>
      </c>
      <c r="L27" s="218" t="str">
        <f ca="1">IFERROR(AVERAGEIF(Data!$A$1:$KK$1,'Barras Sector'!L$8,INDIRECT("Data!A"&amp;MATCH($I27,Data!$A:$A,0)&amp;":"&amp;ADDRESS(MATCH($I27,Data!$A:$A,0),MATCH(L$8,Data!$1:$1,0)+4))),"")</f>
        <v/>
      </c>
      <c r="M27" s="218" t="str">
        <f ca="1">IFERROR(AVERAGEIF(Data!$A$1:$KK$1,'Barras Sector'!M$8,INDIRECT("Data!A"&amp;MATCH($I27,Data!$A:$A,0)&amp;":"&amp;ADDRESS(MATCH($I27,Data!$A:$A,0),MATCH(M$8,Data!$1:$1,0)+4))),"")</f>
        <v/>
      </c>
      <c r="N27" s="219" t="str">
        <f t="shared" si="10"/>
        <v/>
      </c>
      <c r="O27" s="99"/>
      <c r="P27" s="220" t="str">
        <f t="shared" si="11"/>
        <v/>
      </c>
      <c r="R27" s="221" t="str">
        <f t="shared" si="3"/>
        <v/>
      </c>
      <c r="W27" s="239" t="str">
        <f t="shared" si="4"/>
        <v/>
      </c>
      <c r="Y27" s="221" t="str">
        <f t="shared" si="5"/>
        <v/>
      </c>
      <c r="Z27" s="1"/>
      <c r="AA27" s="1"/>
      <c r="AB27" s="1"/>
      <c r="AC27" s="1"/>
      <c r="AD27" s="239" t="str">
        <f t="shared" si="6"/>
        <v/>
      </c>
    </row>
    <row r="28" spans="2:30" ht="24.95" customHeight="1" thickBot="1" x14ac:dyDescent="0.3">
      <c r="B28" s="245"/>
      <c r="C28" s="225" t="str">
        <f t="shared" si="7"/>
        <v/>
      </c>
      <c r="D28" s="218" t="str">
        <f ca="1">IFERROR(AVERAGEIF(Data!$A$1:$KK$1,'Barras Sector'!D$8,INDIRECT("Data!A"&amp;MATCH($C28,Data!$A:$A,0)&amp;":"&amp;ADDRESS(MATCH($C28,Data!$A:$A,0),MATCH(D$8,Data!$1:$1,0)+4))),"")</f>
        <v/>
      </c>
      <c r="E28" s="218" t="str">
        <f ca="1">IFERROR(AVERAGEIF(Data!$A$1:$KK$1,'Barras Sector'!E$8,INDIRECT("Data!A"&amp;MATCH($C28,Data!$A:$A,0)&amp;":"&amp;ADDRESS(MATCH($C28,Data!$A:$A,0),MATCH(E$8,Data!$1:$1,0)+4))),"")</f>
        <v/>
      </c>
      <c r="F28" s="218" t="str">
        <f ca="1">IFERROR(AVERAGEIF(Data!$A$1:$KK$1,'Barras Sector'!F$8,INDIRECT("Data!A"&amp;MATCH($C28,Data!$A:$A,0)&amp;":"&amp;ADDRESS(MATCH($C28,Data!$A:$A,0),MATCH(F$8,Data!$1:$1,0)+4))),"")</f>
        <v/>
      </c>
      <c r="G28" s="218" t="str">
        <f ca="1">IFERROR(AVERAGEIF(Data!$A$1:$KK$1,'Barras Sector'!G$8,INDIRECT("Data!A"&amp;MATCH($C28,Data!$A:$A,0)&amp;":"&amp;ADDRESS(MATCH($C28,Data!$A:$A,0),MATCH(G$8,Data!$1:$1,0)+4))),"")</f>
        <v/>
      </c>
      <c r="H28" s="219" t="str">
        <f t="shared" si="8"/>
        <v/>
      </c>
      <c r="I28" s="224" t="str">
        <f t="shared" si="9"/>
        <v/>
      </c>
      <c r="J28" s="218" t="str">
        <f ca="1">IFERROR(AVERAGEIF(Data!$A$1:$KK$1,'Barras Sector'!J$8,INDIRECT("Data!A"&amp;MATCH($I28,Data!$A:$A,0)&amp;":"&amp;ADDRESS(MATCH($I28,Data!$A:$A,0),MATCH(J$8,Data!$1:$1,0)+4))),"")</f>
        <v/>
      </c>
      <c r="K28" s="218" t="str">
        <f ca="1">IFERROR(AVERAGEIF(Data!$A$1:$KK$1,'Barras Sector'!K$8,INDIRECT("Data!A"&amp;MATCH($I28,Data!$A:$A,0)&amp;":"&amp;ADDRESS(MATCH($I28,Data!$A:$A,0),MATCH(K$8,Data!$1:$1,0)+4))),"")</f>
        <v/>
      </c>
      <c r="L28" s="218" t="str">
        <f ca="1">IFERROR(AVERAGEIF(Data!$A$1:$KK$1,'Barras Sector'!L$8,INDIRECT("Data!A"&amp;MATCH($I28,Data!$A:$A,0)&amp;":"&amp;ADDRESS(MATCH($I28,Data!$A:$A,0),MATCH(L$8,Data!$1:$1,0)+4))),"")</f>
        <v/>
      </c>
      <c r="M28" s="218" t="str">
        <f ca="1">IFERROR(AVERAGEIF(Data!$A$1:$KK$1,'Barras Sector'!M$8,INDIRECT("Data!A"&amp;MATCH($I28,Data!$A:$A,0)&amp;":"&amp;ADDRESS(MATCH($I28,Data!$A:$A,0),MATCH(M$8,Data!$1:$1,0)+4))),"")</f>
        <v/>
      </c>
      <c r="N28" s="219" t="str">
        <f t="shared" si="10"/>
        <v/>
      </c>
      <c r="O28" s="99"/>
      <c r="P28" s="220" t="str">
        <f t="shared" si="11"/>
        <v/>
      </c>
      <c r="R28" s="221" t="str">
        <f t="shared" si="3"/>
        <v/>
      </c>
      <c r="W28" s="239" t="str">
        <f t="shared" si="4"/>
        <v/>
      </c>
      <c r="Y28" s="221" t="str">
        <f t="shared" si="5"/>
        <v/>
      </c>
      <c r="Z28" s="1"/>
      <c r="AA28" s="1"/>
      <c r="AB28" s="1"/>
      <c r="AC28" s="1"/>
      <c r="AD28" s="239" t="str">
        <f t="shared" si="6"/>
        <v/>
      </c>
    </row>
    <row r="30" spans="2:30" ht="15.75" thickBot="1" x14ac:dyDescent="0.3"/>
    <row r="31" spans="2:30" x14ac:dyDescent="0.25">
      <c r="B31" s="200" t="s">
        <v>114</v>
      </c>
      <c r="C31" s="201"/>
      <c r="D31" s="312" t="s">
        <v>452</v>
      </c>
      <c r="E31" s="312"/>
      <c r="F31" s="312"/>
      <c r="G31" s="312"/>
      <c r="H31" s="313"/>
      <c r="J31" s="332" t="str">
        <f>+D31</f>
        <v>EBA 22 Clima</v>
      </c>
      <c r="K31" s="333"/>
      <c r="L31" s="333"/>
      <c r="M31" s="333"/>
      <c r="N31" s="333"/>
      <c r="O31" s="202"/>
      <c r="P31" s="203" t="s">
        <v>114</v>
      </c>
    </row>
    <row r="32" spans="2:30" x14ac:dyDescent="0.25">
      <c r="B32" s="204" t="s">
        <v>115</v>
      </c>
      <c r="C32" s="205"/>
      <c r="D32" s="316">
        <v>2021</v>
      </c>
      <c r="E32" s="316"/>
      <c r="F32" s="316"/>
      <c r="G32" s="316"/>
      <c r="H32" s="317"/>
      <c r="J32" s="335">
        <f t="shared" ref="J32:J33" si="12">+D32</f>
        <v>2021</v>
      </c>
      <c r="K32" s="336"/>
      <c r="L32" s="336"/>
      <c r="M32" s="336"/>
      <c r="N32" s="336"/>
      <c r="P32" s="206" t="s">
        <v>115</v>
      </c>
    </row>
    <row r="33" spans="2:20" x14ac:dyDescent="0.25">
      <c r="B33" s="207" t="s">
        <v>116</v>
      </c>
      <c r="C33" s="99"/>
      <c r="D33" s="337" t="str">
        <f>D4</f>
        <v>3 years</v>
      </c>
      <c r="E33" s="337"/>
      <c r="F33" s="337"/>
      <c r="G33" s="337"/>
      <c r="H33" s="338"/>
      <c r="J33" s="318" t="str">
        <f t="shared" si="12"/>
        <v>3 years</v>
      </c>
      <c r="K33" s="319"/>
      <c r="L33" s="319"/>
      <c r="M33" s="319"/>
      <c r="N33" s="319"/>
      <c r="P33" s="208" t="s">
        <v>116</v>
      </c>
    </row>
    <row r="34" spans="2:20" ht="15.75" thickBot="1" x14ac:dyDescent="0.3">
      <c r="B34" s="209" t="s">
        <v>98</v>
      </c>
      <c r="C34" s="210"/>
      <c r="D34" s="320" t="s">
        <v>454</v>
      </c>
      <c r="E34" s="320"/>
      <c r="F34" s="226" t="str">
        <f>F5</f>
        <v>PROMEDIO</v>
      </c>
      <c r="G34" s="321"/>
      <c r="H34" s="322"/>
      <c r="J34" s="323" t="str">
        <f>+D34</f>
        <v>A</v>
      </c>
      <c r="K34" s="324"/>
      <c r="L34" s="325"/>
      <c r="M34" s="326" t="str">
        <f>+F34</f>
        <v>PROMEDIO</v>
      </c>
      <c r="N34" s="327"/>
      <c r="O34" s="91"/>
      <c r="P34" s="211" t="s">
        <v>98</v>
      </c>
    </row>
    <row r="36" spans="2:20" ht="21.75" customHeight="1" x14ac:dyDescent="0.25">
      <c r="B36" s="328" t="str">
        <f>D31</f>
        <v>EBA 22 Clima</v>
      </c>
      <c r="C36" s="304"/>
      <c r="D36" s="329" t="s">
        <v>8</v>
      </c>
      <c r="E36" s="329"/>
      <c r="F36" s="329"/>
      <c r="G36" s="329"/>
      <c r="H36" s="329"/>
      <c r="I36" s="99"/>
      <c r="J36" s="330" t="s">
        <v>13</v>
      </c>
      <c r="K36" s="330"/>
      <c r="L36" s="330"/>
      <c r="M36" s="330"/>
      <c r="N36" s="330"/>
      <c r="O36" s="99"/>
      <c r="P36" s="334" t="str">
        <f>IF(D33="3 years",RIGHT($D$3+1,2)&amp;" - "&amp;RIGHT($D$3+3,2)&amp;" Impact",   RIGHT($D$3+1,2)&amp;" - "&amp;RIGHT($D$3+4,2)&amp;" Impact")</f>
        <v>23 - 25 Impact</v>
      </c>
    </row>
    <row r="37" spans="2:20" ht="19.5" customHeight="1" x14ac:dyDescent="0.25">
      <c r="B37" s="328"/>
      <c r="C37" s="304"/>
      <c r="D37" s="222">
        <f>$D$32+1</f>
        <v>2022</v>
      </c>
      <c r="E37" s="222">
        <f>D37+1</f>
        <v>2023</v>
      </c>
      <c r="F37" s="222">
        <f t="shared" ref="F37" si="13">E37+1</f>
        <v>2024</v>
      </c>
      <c r="G37" s="222">
        <f>F37+1</f>
        <v>2025</v>
      </c>
      <c r="H37" s="213" t="str">
        <f>"Ʃ "&amp;IF(D33="3 years",RIGHT($D$32+1,2)&amp;" - "&amp;RIGHT($D$32+3,2),   RIGHT($D$32+1,2)&amp;" - "&amp;RIGHT($D$32+4,2))</f>
        <v>Ʃ 22 - 24</v>
      </c>
      <c r="I37" s="99"/>
      <c r="J37" s="223">
        <f>$J$32+1</f>
        <v>2022</v>
      </c>
      <c r="K37" s="223">
        <f>J37+1</f>
        <v>2023</v>
      </c>
      <c r="L37" s="223">
        <f t="shared" ref="L37:M37" si="14">K37+1</f>
        <v>2024</v>
      </c>
      <c r="M37" s="223">
        <f t="shared" si="14"/>
        <v>2025</v>
      </c>
      <c r="N37" s="214" t="str">
        <f>"Ʃ "&amp;IF(D33="3 years",RIGHT($D$3+1,2)&amp;" - "&amp;RIGHT($D$3+3,2),   RIGHT($D$3+1,2)&amp;" - "&amp;RIGHT($D$3+4,2))</f>
        <v>Ʃ 23 - 25</v>
      </c>
      <c r="O37" s="99"/>
      <c r="P37" s="334"/>
    </row>
    <row r="38" spans="2:20" x14ac:dyDescent="0.25">
      <c r="B38" s="304"/>
      <c r="C38" s="304"/>
      <c r="D38" s="215"/>
      <c r="E38" s="215"/>
      <c r="F38" s="215"/>
      <c r="G38" s="215"/>
      <c r="H38" s="215"/>
      <c r="I38" s="99"/>
      <c r="J38" s="215"/>
      <c r="K38" s="215"/>
      <c r="L38" s="215"/>
      <c r="M38" s="215"/>
      <c r="N38" s="215"/>
      <c r="O38" s="99"/>
      <c r="P38" s="216"/>
    </row>
    <row r="39" spans="2:20" ht="24.95" customHeight="1" x14ac:dyDescent="0.25">
      <c r="B39" s="217" t="s">
        <v>82</v>
      </c>
      <c r="C39" s="299" t="str">
        <f t="shared" ref="C39:C57" si="15">IF($B39="","",$D$31&amp;$B39&amp;D$36&amp;$D$34)</f>
        <v>EBA 22 ClimaSPABaseA</v>
      </c>
      <c r="D39" s="218" t="str">
        <f ca="1">IFERROR(AVERAGEIF(Data!$A$1:$KK$1,'Barras Sector'!D$37,INDIRECT("Data!A"&amp;MATCH($C39,Data!$A:$A,0)&amp;":"&amp;ADDRESS(MATCH($C39,Data!$A:$A,0),MATCH(D$37,Data!$1:$1,0)+4))),"")</f>
        <v/>
      </c>
      <c r="E39" s="218" t="str">
        <f ca="1">IFERROR(AVERAGEIF(Data!$A$1:$KK$1,'Barras Sector'!E$37,INDIRECT("Data!A"&amp;MATCH($C39,Data!$A:$A,0)&amp;":"&amp;ADDRESS(MATCH($C39,Data!$A:$A,0),MATCH(E$37,Data!$1:$1,0)+4))),"")</f>
        <v/>
      </c>
      <c r="F39" s="218" t="str">
        <f ca="1">IFERROR(AVERAGEIF(Data!$A$1:$KK$1,'Barras Sector'!F$37,INDIRECT("Data!A"&amp;MATCH($C39,Data!$A:$A,0)&amp;":"&amp;ADDRESS(MATCH($C39,Data!$A:$A,0),MATCH(F$37,Data!$1:$1,0)+4))),"")</f>
        <v/>
      </c>
      <c r="G39" s="218" t="str">
        <f ca="1">IFERROR(AVERAGEIF(Data!$A$1:$KK$1,'Barras Sector'!G$37,INDIRECT("Data!A"&amp;MATCH($C39,Data!$A:$A,0)&amp;":"&amp;ADDRESS(MATCH($C39,Data!$A:$A,0),MATCH(G$37,Data!$1:$1,0)+4))),"")</f>
        <v/>
      </c>
      <c r="H39" s="219" t="e">
        <f t="shared" ref="H39:H57" ca="1" si="16">IF($B39&lt;&gt;"",IF($D$4="3 years",IF($F$5="Suma",SUM($D39:$F39),AVERAGE($D39:$F39)),IF($F$5="Suma",SUM($D39:$G39),AVERAGE($D39:$G39))),"")</f>
        <v>#DIV/0!</v>
      </c>
      <c r="I39" s="224" t="str">
        <f t="shared" ref="I39:I57" si="17">IF($B39="","",$J$31&amp;$B39&amp;J$36&amp;$D$34)</f>
        <v>EBA 22 ClimaSPAGlobal StressA</v>
      </c>
      <c r="J39" s="218" t="str">
        <f ca="1">IFERROR(AVERAGEIF(Data!$A$1:$KK$1,'Barras Sector'!J$37,INDIRECT("Data!A"&amp;MATCH($I39,Data!$A:$A,0)&amp;":"&amp;ADDRESS(MATCH($I39,Data!$A:$A,0),MATCH(J$37,Data!$1:$1,0)+4))),"")</f>
        <v/>
      </c>
      <c r="K39" s="218" t="str">
        <f ca="1">IFERROR(AVERAGEIF(Data!$A$1:$KK$1,'Barras Sector'!K$37,INDIRECT("Data!A"&amp;MATCH($I39,Data!$A:$A,0)&amp;":"&amp;ADDRESS(MATCH($I39,Data!$A:$A,0),MATCH(K$37,Data!$1:$1,0)+4))),"")</f>
        <v/>
      </c>
      <c r="L39" s="218" t="str">
        <f ca="1">IFERROR(AVERAGEIF(Data!$A$1:$KK$1,'Barras Sector'!L$37,INDIRECT("Data!A"&amp;MATCH($I39,Data!$A:$A,0)&amp;":"&amp;ADDRESS(MATCH($I39,Data!$A:$A,0),MATCH(L$37,Data!$1:$1,0)+4))),"")</f>
        <v/>
      </c>
      <c r="M39" s="218" t="str">
        <f ca="1">IFERROR(AVERAGEIF(Data!$A$1:$KK$1,'Barras Sector'!M$37,INDIRECT("Data!A"&amp;MATCH($I39,Data!$A:$A,0)&amp;":"&amp;ADDRESS(MATCH($I39,Data!$A:$A,0),MATCH(M$37,Data!$1:$1,0)+4))),"")</f>
        <v/>
      </c>
      <c r="N39" s="219" t="e">
        <f t="shared" ref="N39:N57" ca="1" si="18">IF($B39&lt;&gt;"",IF($D$4="3 years",IF($F$5="Suma",SUM($J39:$L39),AVERAGE($J39:$L39)),IF($F$5="Suma",SUM($J39:$M39),AVERAGE($J39:$M39))),"")</f>
        <v>#DIV/0!</v>
      </c>
      <c r="O39" s="99"/>
      <c r="P39" s="220" t="e">
        <f ca="1">IF(OR(H39="",N39=""),"",N39-H39)</f>
        <v>#DIV/0!</v>
      </c>
      <c r="S39" s="246"/>
      <c r="T39" s="246"/>
    </row>
    <row r="40" spans="2:20" ht="24.95" customHeight="1" x14ac:dyDescent="0.25">
      <c r="B40" s="217" t="s">
        <v>91</v>
      </c>
      <c r="C40" s="225" t="str">
        <f t="shared" si="15"/>
        <v>EBA 22 ClimaGERBaseA</v>
      </c>
      <c r="D40" s="218" t="str">
        <f ca="1">IFERROR(AVERAGEIF(Data!$A$1:$KK$1,'Barras Sector'!D$37,INDIRECT("Data!A"&amp;MATCH($C40,Data!$A:$A,0)&amp;":"&amp;ADDRESS(MATCH($C40,Data!$A:$A,0),MATCH(D$37,Data!$1:$1,0)+4))),"")</f>
        <v/>
      </c>
      <c r="E40" s="218" t="str">
        <f ca="1">IFERROR(AVERAGEIF(Data!$A$1:$KK$1,'Barras Sector'!E$37,INDIRECT("Data!A"&amp;MATCH($C40,Data!$A:$A,0)&amp;":"&amp;ADDRESS(MATCH($C40,Data!$A:$A,0),MATCH(E$37,Data!$1:$1,0)+4))),"")</f>
        <v/>
      </c>
      <c r="F40" s="218" t="str">
        <f ca="1">IFERROR(AVERAGEIF(Data!$A$1:$KK$1,'Barras Sector'!F$37,INDIRECT("Data!A"&amp;MATCH($C40,Data!$A:$A,0)&amp;":"&amp;ADDRESS(MATCH($C40,Data!$A:$A,0),MATCH(F$37,Data!$1:$1,0)+4))),"")</f>
        <v/>
      </c>
      <c r="G40" s="218" t="str">
        <f ca="1">IFERROR(AVERAGEIF(Data!$A$1:$KK$1,'Barras Sector'!G$37,INDIRECT("Data!A"&amp;MATCH($C40,Data!$A:$A,0)&amp;":"&amp;ADDRESS(MATCH($C40,Data!$A:$A,0),MATCH(G$37,Data!$1:$1,0)+4))),"")</f>
        <v/>
      </c>
      <c r="H40" s="219" t="e">
        <f t="shared" ca="1" si="16"/>
        <v>#DIV/0!</v>
      </c>
      <c r="I40" s="224" t="str">
        <f t="shared" si="17"/>
        <v>EBA 22 ClimaGERGlobal StressA</v>
      </c>
      <c r="J40" s="218" t="str">
        <f ca="1">IFERROR(AVERAGEIF(Data!$A$1:$KK$1,'Barras Sector'!J$37,INDIRECT("Data!A"&amp;MATCH($I40,Data!$A:$A,0)&amp;":"&amp;ADDRESS(MATCH($I40,Data!$A:$A,0),MATCH(J$37,Data!$1:$1,0)+4))),"")</f>
        <v/>
      </c>
      <c r="K40" s="218" t="str">
        <f ca="1">IFERROR(AVERAGEIF(Data!$A$1:$KK$1,'Barras Sector'!K$37,INDIRECT("Data!A"&amp;MATCH($I40,Data!$A:$A,0)&amp;":"&amp;ADDRESS(MATCH($I40,Data!$A:$A,0),MATCH(K$37,Data!$1:$1,0)+4))),"")</f>
        <v/>
      </c>
      <c r="L40" s="218" t="str">
        <f ca="1">IFERROR(AVERAGEIF(Data!$A$1:$KK$1,'Barras Sector'!L$37,INDIRECT("Data!A"&amp;MATCH($I40,Data!$A:$A,0)&amp;":"&amp;ADDRESS(MATCH($I40,Data!$A:$A,0),MATCH(L$37,Data!$1:$1,0)+4))),"")</f>
        <v/>
      </c>
      <c r="M40" s="218" t="str">
        <f ca="1">IFERROR(AVERAGEIF(Data!$A$1:$KK$1,'Barras Sector'!M$37,INDIRECT("Data!A"&amp;MATCH($I40,Data!$A:$A,0)&amp;":"&amp;ADDRESS(MATCH($I40,Data!$A:$A,0),MATCH(M$37,Data!$1:$1,0)+4))),"")</f>
        <v/>
      </c>
      <c r="N40" s="219" t="e">
        <f t="shared" ca="1" si="18"/>
        <v>#DIV/0!</v>
      </c>
      <c r="O40" s="99"/>
      <c r="P40" s="220" t="e">
        <f t="shared" ref="P40:P57" ca="1" si="19">IF(OR(H40="",N40=""),"",N40-H40)</f>
        <v>#DIV/0!</v>
      </c>
      <c r="S40" s="246"/>
      <c r="T40" s="246"/>
    </row>
    <row r="41" spans="2:20" ht="24.95" customHeight="1" x14ac:dyDescent="0.25">
      <c r="B41" s="217" t="s">
        <v>87</v>
      </c>
      <c r="C41" s="225" t="str">
        <f t="shared" si="15"/>
        <v>EBA 22 ClimaPOLBaseA</v>
      </c>
      <c r="D41" s="218" t="str">
        <f ca="1">IFERROR(AVERAGEIF(Data!$A$1:$KK$1,'Barras Sector'!D$37,INDIRECT("Data!A"&amp;MATCH($C41,Data!$A:$A,0)&amp;":"&amp;ADDRESS(MATCH($C41,Data!$A:$A,0),MATCH(D$37,Data!$1:$1,0)+4))),"")</f>
        <v/>
      </c>
      <c r="E41" s="218" t="str">
        <f ca="1">IFERROR(AVERAGEIF(Data!$A$1:$KK$1,'Barras Sector'!E$37,INDIRECT("Data!A"&amp;MATCH($C41,Data!$A:$A,0)&amp;":"&amp;ADDRESS(MATCH($C41,Data!$A:$A,0),MATCH(E$37,Data!$1:$1,0)+4))),"")</f>
        <v/>
      </c>
      <c r="F41" s="218" t="str">
        <f ca="1">IFERROR(AVERAGEIF(Data!$A$1:$KK$1,'Barras Sector'!F$37,INDIRECT("Data!A"&amp;MATCH($C41,Data!$A:$A,0)&amp;":"&amp;ADDRESS(MATCH($C41,Data!$A:$A,0),MATCH(F$37,Data!$1:$1,0)+4))),"")</f>
        <v/>
      </c>
      <c r="G41" s="218" t="str">
        <f ca="1">IFERROR(AVERAGEIF(Data!$A$1:$KK$1,'Barras Sector'!G$37,INDIRECT("Data!A"&amp;MATCH($C41,Data!$A:$A,0)&amp;":"&amp;ADDRESS(MATCH($C41,Data!$A:$A,0),MATCH(G$37,Data!$1:$1,0)+4))),"")</f>
        <v/>
      </c>
      <c r="H41" s="219" t="e">
        <f t="shared" ca="1" si="16"/>
        <v>#DIV/0!</v>
      </c>
      <c r="I41" s="224" t="str">
        <f t="shared" si="17"/>
        <v>EBA 22 ClimaPOLGlobal StressA</v>
      </c>
      <c r="J41" s="218" t="str">
        <f ca="1">IFERROR(AVERAGEIF(Data!$A$1:$KK$1,'Barras Sector'!J$37,INDIRECT("Data!A"&amp;MATCH($I41,Data!$A:$A,0)&amp;":"&amp;ADDRESS(MATCH($I41,Data!$A:$A,0),MATCH(J$37,Data!$1:$1,0)+4))),"")</f>
        <v/>
      </c>
      <c r="K41" s="218" t="str">
        <f ca="1">IFERROR(AVERAGEIF(Data!$A$1:$KK$1,'Barras Sector'!K$37,INDIRECT("Data!A"&amp;MATCH($I41,Data!$A:$A,0)&amp;":"&amp;ADDRESS(MATCH($I41,Data!$A:$A,0),MATCH(K$37,Data!$1:$1,0)+4))),"")</f>
        <v/>
      </c>
      <c r="L41" s="218" t="str">
        <f ca="1">IFERROR(AVERAGEIF(Data!$A$1:$KK$1,'Barras Sector'!L$37,INDIRECT("Data!A"&amp;MATCH($I41,Data!$A:$A,0)&amp;":"&amp;ADDRESS(MATCH($I41,Data!$A:$A,0),MATCH(L$37,Data!$1:$1,0)+4))),"")</f>
        <v/>
      </c>
      <c r="M41" s="218" t="str">
        <f ca="1">IFERROR(AVERAGEIF(Data!$A$1:$KK$1,'Barras Sector'!M$37,INDIRECT("Data!A"&amp;MATCH($I41,Data!$A:$A,0)&amp;":"&amp;ADDRESS(MATCH($I41,Data!$A:$A,0),MATCH(M$37,Data!$1:$1,0)+4))),"")</f>
        <v/>
      </c>
      <c r="N41" s="219" t="e">
        <f t="shared" ca="1" si="18"/>
        <v>#DIV/0!</v>
      </c>
      <c r="O41" s="99"/>
      <c r="P41" s="220" t="e">
        <f t="shared" ca="1" si="19"/>
        <v>#DIV/0!</v>
      </c>
    </row>
    <row r="42" spans="2:20" ht="24.95" customHeight="1" x14ac:dyDescent="0.25">
      <c r="B42" s="217" t="s">
        <v>88</v>
      </c>
      <c r="C42" s="225" t="str">
        <f t="shared" si="15"/>
        <v>EBA 22 ClimaPTBaseA</v>
      </c>
      <c r="D42" s="218" t="str">
        <f ca="1">IFERROR(AVERAGEIF(Data!$A$1:$KK$1,'Barras Sector'!D$37,INDIRECT("Data!A"&amp;MATCH($C42,Data!$A:$A,0)&amp;":"&amp;ADDRESS(MATCH($C42,Data!$A:$A,0),MATCH(D$37,Data!$1:$1,0)+4))),"")</f>
        <v/>
      </c>
      <c r="E42" s="218" t="str">
        <f ca="1">IFERROR(AVERAGEIF(Data!$A$1:$KK$1,'Barras Sector'!E$37,INDIRECT("Data!A"&amp;MATCH($C42,Data!$A:$A,0)&amp;":"&amp;ADDRESS(MATCH($C42,Data!$A:$A,0),MATCH(E$37,Data!$1:$1,0)+4))),"")</f>
        <v/>
      </c>
      <c r="F42" s="218" t="str">
        <f ca="1">IFERROR(AVERAGEIF(Data!$A$1:$KK$1,'Barras Sector'!F$37,INDIRECT("Data!A"&amp;MATCH($C42,Data!$A:$A,0)&amp;":"&amp;ADDRESS(MATCH($C42,Data!$A:$A,0),MATCH(F$37,Data!$1:$1,0)+4))),"")</f>
        <v/>
      </c>
      <c r="G42" s="218" t="str">
        <f ca="1">IFERROR(AVERAGEIF(Data!$A$1:$KK$1,'Barras Sector'!G$37,INDIRECT("Data!A"&amp;MATCH($C42,Data!$A:$A,0)&amp;":"&amp;ADDRESS(MATCH($C42,Data!$A:$A,0),MATCH(G$37,Data!$1:$1,0)+4))),"")</f>
        <v/>
      </c>
      <c r="H42" s="219" t="e">
        <f t="shared" ca="1" si="16"/>
        <v>#DIV/0!</v>
      </c>
      <c r="I42" s="224" t="str">
        <f t="shared" si="17"/>
        <v>EBA 22 ClimaPTGlobal StressA</v>
      </c>
      <c r="J42" s="218" t="str">
        <f ca="1">IFERROR(AVERAGEIF(Data!$A$1:$KK$1,'Barras Sector'!J$37,INDIRECT("Data!A"&amp;MATCH($I42,Data!$A:$A,0)&amp;":"&amp;ADDRESS(MATCH($I42,Data!$A:$A,0),MATCH(J$37,Data!$1:$1,0)+4))),"")</f>
        <v/>
      </c>
      <c r="K42" s="218" t="str">
        <f ca="1">IFERROR(AVERAGEIF(Data!$A$1:$KK$1,'Barras Sector'!K$37,INDIRECT("Data!A"&amp;MATCH($I42,Data!$A:$A,0)&amp;":"&amp;ADDRESS(MATCH($I42,Data!$A:$A,0),MATCH(K$37,Data!$1:$1,0)+4))),"")</f>
        <v/>
      </c>
      <c r="L42" s="218" t="str">
        <f ca="1">IFERROR(AVERAGEIF(Data!$A$1:$KK$1,'Barras Sector'!L$37,INDIRECT("Data!A"&amp;MATCH($I42,Data!$A:$A,0)&amp;":"&amp;ADDRESS(MATCH($I42,Data!$A:$A,0),MATCH(L$37,Data!$1:$1,0)+4))),"")</f>
        <v/>
      </c>
      <c r="M42" s="218" t="str">
        <f ca="1">IFERROR(AVERAGEIF(Data!$A$1:$KK$1,'Barras Sector'!M$37,INDIRECT("Data!A"&amp;MATCH($I42,Data!$A:$A,0)&amp;":"&amp;ADDRESS(MATCH($I42,Data!$A:$A,0),MATCH(M$37,Data!$1:$1,0)+4))),"")</f>
        <v/>
      </c>
      <c r="N42" s="219" t="e">
        <f t="shared" ca="1" si="18"/>
        <v>#DIV/0!</v>
      </c>
      <c r="O42" s="99"/>
      <c r="P42" s="220" t="e">
        <f t="shared" ca="1" si="19"/>
        <v>#DIV/0!</v>
      </c>
    </row>
    <row r="43" spans="2:20" ht="24.95" customHeight="1" x14ac:dyDescent="0.25">
      <c r="B43" s="217" t="s">
        <v>83</v>
      </c>
      <c r="C43" s="225" t="str">
        <f t="shared" si="15"/>
        <v>EBA 22 ClimaFRABaseA</v>
      </c>
      <c r="D43" s="218" t="str">
        <f ca="1">IFERROR(AVERAGEIF(Data!$A$1:$KK$1,'Barras Sector'!D$37,INDIRECT("Data!A"&amp;MATCH($C43,Data!$A:$A,0)&amp;":"&amp;ADDRESS(MATCH($C43,Data!$A:$A,0),MATCH(D$37,Data!$1:$1,0)+4))),"")</f>
        <v/>
      </c>
      <c r="E43" s="218" t="str">
        <f ca="1">IFERROR(AVERAGEIF(Data!$A$1:$KK$1,'Barras Sector'!E$37,INDIRECT("Data!A"&amp;MATCH($C43,Data!$A:$A,0)&amp;":"&amp;ADDRESS(MATCH($C43,Data!$A:$A,0),MATCH(E$37,Data!$1:$1,0)+4))),"")</f>
        <v/>
      </c>
      <c r="F43" s="218" t="str">
        <f ca="1">IFERROR(AVERAGEIF(Data!$A$1:$KK$1,'Barras Sector'!F$37,INDIRECT("Data!A"&amp;MATCH($C43,Data!$A:$A,0)&amp;":"&amp;ADDRESS(MATCH($C43,Data!$A:$A,0),MATCH(F$37,Data!$1:$1,0)+4))),"")</f>
        <v/>
      </c>
      <c r="G43" s="218" t="str">
        <f ca="1">IFERROR(AVERAGEIF(Data!$A$1:$KK$1,'Barras Sector'!G$37,INDIRECT("Data!A"&amp;MATCH($C43,Data!$A:$A,0)&amp;":"&amp;ADDRESS(MATCH($C43,Data!$A:$A,0),MATCH(G$37,Data!$1:$1,0)+4))),"")</f>
        <v/>
      </c>
      <c r="H43" s="219" t="e">
        <f t="shared" ca="1" si="16"/>
        <v>#DIV/0!</v>
      </c>
      <c r="I43" s="224" t="str">
        <f t="shared" si="17"/>
        <v>EBA 22 ClimaFRAGlobal StressA</v>
      </c>
      <c r="J43" s="218" t="str">
        <f ca="1">IFERROR(AVERAGEIF(Data!$A$1:$KK$1,'Barras Sector'!J$37,INDIRECT("Data!A"&amp;MATCH($I43,Data!$A:$A,0)&amp;":"&amp;ADDRESS(MATCH($I43,Data!$A:$A,0),MATCH(J$37,Data!$1:$1,0)+4))),"")</f>
        <v/>
      </c>
      <c r="K43" s="218" t="str">
        <f ca="1">IFERROR(AVERAGEIF(Data!$A$1:$KK$1,'Barras Sector'!K$37,INDIRECT("Data!A"&amp;MATCH($I43,Data!$A:$A,0)&amp;":"&amp;ADDRESS(MATCH($I43,Data!$A:$A,0),MATCH(K$37,Data!$1:$1,0)+4))),"")</f>
        <v/>
      </c>
      <c r="L43" s="218" t="str">
        <f ca="1">IFERROR(AVERAGEIF(Data!$A$1:$KK$1,'Barras Sector'!L$37,INDIRECT("Data!A"&amp;MATCH($I43,Data!$A:$A,0)&amp;":"&amp;ADDRESS(MATCH($I43,Data!$A:$A,0),MATCH(L$37,Data!$1:$1,0)+4))),"")</f>
        <v/>
      </c>
      <c r="M43" s="218" t="str">
        <f ca="1">IFERROR(AVERAGEIF(Data!$A$1:$KK$1,'Barras Sector'!M$37,INDIRECT("Data!A"&amp;MATCH($I43,Data!$A:$A,0)&amp;":"&amp;ADDRESS(MATCH($I43,Data!$A:$A,0),MATCH(M$37,Data!$1:$1,0)+4))),"")</f>
        <v/>
      </c>
      <c r="N43" s="219" t="e">
        <f t="shared" ca="1" si="18"/>
        <v>#DIV/0!</v>
      </c>
      <c r="O43" s="99"/>
      <c r="P43" s="220" t="e">
        <f t="shared" ca="1" si="19"/>
        <v>#DIV/0!</v>
      </c>
    </row>
    <row r="44" spans="2:20" ht="24.95" customHeight="1" x14ac:dyDescent="0.25">
      <c r="B44" s="217"/>
      <c r="C44" s="225" t="str">
        <f t="shared" si="15"/>
        <v/>
      </c>
      <c r="D44" s="218" t="str">
        <f ca="1">IFERROR(AVERAGEIF(Data!$A$1:$KK$1,'Barras Sector'!D$37,INDIRECT("Data!A"&amp;MATCH($C44,Data!$A:$A,0)&amp;":"&amp;ADDRESS(MATCH($C44,Data!$A:$A,0),MATCH(D$37,Data!$1:$1,0)+4))),"")</f>
        <v/>
      </c>
      <c r="E44" s="218" t="str">
        <f ca="1">IFERROR(AVERAGEIF(Data!$A$1:$KK$1,'Barras Sector'!E$37,INDIRECT("Data!A"&amp;MATCH($C44,Data!$A:$A,0)&amp;":"&amp;ADDRESS(MATCH($C44,Data!$A:$A,0),MATCH(E$37,Data!$1:$1,0)+4))),"")</f>
        <v/>
      </c>
      <c r="F44" s="218" t="str">
        <f ca="1">IFERROR(AVERAGEIF(Data!$A$1:$KK$1,'Barras Sector'!F$37,INDIRECT("Data!A"&amp;MATCH($C44,Data!$A:$A,0)&amp;":"&amp;ADDRESS(MATCH($C44,Data!$A:$A,0),MATCH(F$37,Data!$1:$1,0)+4))),"")</f>
        <v/>
      </c>
      <c r="G44" s="218" t="str">
        <f ca="1">IFERROR(AVERAGEIF(Data!$A$1:$KK$1,'Barras Sector'!G$37,INDIRECT("Data!A"&amp;MATCH($C44,Data!$A:$A,0)&amp;":"&amp;ADDRESS(MATCH($C44,Data!$A:$A,0),MATCH(G$37,Data!$1:$1,0)+4))),"")</f>
        <v/>
      </c>
      <c r="H44" s="219" t="str">
        <f t="shared" si="16"/>
        <v/>
      </c>
      <c r="I44" s="224" t="str">
        <f t="shared" si="17"/>
        <v/>
      </c>
      <c r="J44" s="218" t="str">
        <f ca="1">IFERROR(AVERAGEIF(Data!$A$1:$KK$1,'Barras Sector'!J$37,INDIRECT("Data!A"&amp;MATCH($I44,Data!$A:$A,0)&amp;":"&amp;ADDRESS(MATCH($I44,Data!$A:$A,0),MATCH(J$37,Data!$1:$1,0)+4))),"")</f>
        <v/>
      </c>
      <c r="K44" s="218" t="str">
        <f ca="1">IFERROR(AVERAGEIF(Data!$A$1:$KK$1,'Barras Sector'!K$37,INDIRECT("Data!A"&amp;MATCH($I44,Data!$A:$A,0)&amp;":"&amp;ADDRESS(MATCH($I44,Data!$A:$A,0),MATCH(K$37,Data!$1:$1,0)+4))),"")</f>
        <v/>
      </c>
      <c r="L44" s="218" t="str">
        <f ca="1">IFERROR(AVERAGEIF(Data!$A$1:$KK$1,'Barras Sector'!L$37,INDIRECT("Data!A"&amp;MATCH($I44,Data!$A:$A,0)&amp;":"&amp;ADDRESS(MATCH($I44,Data!$A:$A,0),MATCH(L$37,Data!$1:$1,0)+4))),"")</f>
        <v/>
      </c>
      <c r="M44" s="218" t="str">
        <f ca="1">IFERROR(AVERAGEIF(Data!$A$1:$KK$1,'Barras Sector'!M$37,INDIRECT("Data!A"&amp;MATCH($I44,Data!$A:$A,0)&amp;":"&amp;ADDRESS(MATCH($I44,Data!$A:$A,0),MATCH(M$37,Data!$1:$1,0)+4))),"")</f>
        <v/>
      </c>
      <c r="N44" s="219" t="str">
        <f t="shared" si="18"/>
        <v/>
      </c>
      <c r="O44" s="99"/>
      <c r="P44" s="220" t="str">
        <f t="shared" si="19"/>
        <v/>
      </c>
    </row>
    <row r="45" spans="2:20" ht="24.95" customHeight="1" x14ac:dyDescent="0.25">
      <c r="B45" s="217"/>
      <c r="C45" s="225" t="str">
        <f t="shared" si="15"/>
        <v/>
      </c>
      <c r="D45" s="218" t="str">
        <f ca="1">IFERROR(AVERAGEIF(Data!$A$1:$KK$1,'Barras Sector'!D$37,INDIRECT("Data!A"&amp;MATCH($C45,Data!$A:$A,0)&amp;":"&amp;ADDRESS(MATCH($C45,Data!$A:$A,0),MATCH(D$37,Data!$1:$1,0)+4))),"")</f>
        <v/>
      </c>
      <c r="E45" s="218" t="str">
        <f ca="1">IFERROR(AVERAGEIF(Data!$A$1:$KK$1,'Barras Sector'!E$37,INDIRECT("Data!A"&amp;MATCH($C45,Data!$A:$A,0)&amp;":"&amp;ADDRESS(MATCH($C45,Data!$A:$A,0),MATCH(E$37,Data!$1:$1,0)+4))),"")</f>
        <v/>
      </c>
      <c r="F45" s="218" t="str">
        <f ca="1">IFERROR(AVERAGEIF(Data!$A$1:$KK$1,'Barras Sector'!F$37,INDIRECT("Data!A"&amp;MATCH($C45,Data!$A:$A,0)&amp;":"&amp;ADDRESS(MATCH($C45,Data!$A:$A,0),MATCH(F$37,Data!$1:$1,0)+4))),"")</f>
        <v/>
      </c>
      <c r="G45" s="218" t="str">
        <f ca="1">IFERROR(AVERAGEIF(Data!$A$1:$KK$1,'Barras Sector'!G$37,INDIRECT("Data!A"&amp;MATCH($C45,Data!$A:$A,0)&amp;":"&amp;ADDRESS(MATCH($C45,Data!$A:$A,0),MATCH(G$37,Data!$1:$1,0)+4))),"")</f>
        <v/>
      </c>
      <c r="H45" s="219" t="str">
        <f t="shared" si="16"/>
        <v/>
      </c>
      <c r="I45" s="224" t="str">
        <f t="shared" si="17"/>
        <v/>
      </c>
      <c r="J45" s="218" t="str">
        <f ca="1">IFERROR(AVERAGEIF(Data!$A$1:$KK$1,'Barras Sector'!J$37,INDIRECT("Data!A"&amp;MATCH($I45,Data!$A:$A,0)&amp;":"&amp;ADDRESS(MATCH($I45,Data!$A:$A,0),MATCH(J$37,Data!$1:$1,0)+4))),"")</f>
        <v/>
      </c>
      <c r="K45" s="218" t="str">
        <f ca="1">IFERROR(AVERAGEIF(Data!$A$1:$KK$1,'Barras Sector'!K$37,INDIRECT("Data!A"&amp;MATCH($I45,Data!$A:$A,0)&amp;":"&amp;ADDRESS(MATCH($I45,Data!$A:$A,0),MATCH(K$37,Data!$1:$1,0)+4))),"")</f>
        <v/>
      </c>
      <c r="L45" s="218" t="str">
        <f ca="1">IFERROR(AVERAGEIF(Data!$A$1:$KK$1,'Barras Sector'!L$37,INDIRECT("Data!A"&amp;MATCH($I45,Data!$A:$A,0)&amp;":"&amp;ADDRESS(MATCH($I45,Data!$A:$A,0),MATCH(L$37,Data!$1:$1,0)+4))),"")</f>
        <v/>
      </c>
      <c r="M45" s="218" t="str">
        <f ca="1">IFERROR(AVERAGEIF(Data!$A$1:$KK$1,'Barras Sector'!M$37,INDIRECT("Data!A"&amp;MATCH($I45,Data!$A:$A,0)&amp;":"&amp;ADDRESS(MATCH($I45,Data!$A:$A,0),MATCH(M$37,Data!$1:$1,0)+4))),"")</f>
        <v/>
      </c>
      <c r="N45" s="219" t="str">
        <f t="shared" si="18"/>
        <v/>
      </c>
      <c r="O45" s="99"/>
      <c r="P45" s="220" t="str">
        <f t="shared" si="19"/>
        <v/>
      </c>
    </row>
    <row r="46" spans="2:20" ht="24.95" customHeight="1" x14ac:dyDescent="0.25">
      <c r="B46" s="217"/>
      <c r="C46" s="225" t="str">
        <f t="shared" si="15"/>
        <v/>
      </c>
      <c r="D46" s="218" t="str">
        <f ca="1">IFERROR(AVERAGEIF(Data!$A$1:$KK$1,'Barras Sector'!D$37,INDIRECT("Data!A"&amp;MATCH($C46,Data!$A:$A,0)&amp;":"&amp;ADDRESS(MATCH($C46,Data!$A:$A,0),MATCH(D$37,Data!$1:$1,0)+4))),"")</f>
        <v/>
      </c>
      <c r="E46" s="218" t="str">
        <f ca="1">IFERROR(AVERAGEIF(Data!$A$1:$KK$1,'Barras Sector'!E$37,INDIRECT("Data!A"&amp;MATCH($C46,Data!$A:$A,0)&amp;":"&amp;ADDRESS(MATCH($C46,Data!$A:$A,0),MATCH(E$37,Data!$1:$1,0)+4))),"")</f>
        <v/>
      </c>
      <c r="F46" s="218" t="str">
        <f ca="1">IFERROR(AVERAGEIF(Data!$A$1:$KK$1,'Barras Sector'!F$37,INDIRECT("Data!A"&amp;MATCH($C46,Data!$A:$A,0)&amp;":"&amp;ADDRESS(MATCH($C46,Data!$A:$A,0),MATCH(F$37,Data!$1:$1,0)+4))),"")</f>
        <v/>
      </c>
      <c r="G46" s="218" t="str">
        <f ca="1">IFERROR(AVERAGEIF(Data!$A$1:$KK$1,'Barras Sector'!G$37,INDIRECT("Data!A"&amp;MATCH($C46,Data!$A:$A,0)&amp;":"&amp;ADDRESS(MATCH($C46,Data!$A:$A,0),MATCH(G$37,Data!$1:$1,0)+4))),"")</f>
        <v/>
      </c>
      <c r="H46" s="219" t="str">
        <f t="shared" si="16"/>
        <v/>
      </c>
      <c r="I46" s="224" t="str">
        <f t="shared" si="17"/>
        <v/>
      </c>
      <c r="J46" s="218" t="str">
        <f ca="1">IFERROR(AVERAGEIF(Data!$A$1:$KK$1,'Barras Sector'!J$37,INDIRECT("Data!A"&amp;MATCH($I46,Data!$A:$A,0)&amp;":"&amp;ADDRESS(MATCH($I46,Data!$A:$A,0),MATCH(J$37,Data!$1:$1,0)+4))),"")</f>
        <v/>
      </c>
      <c r="K46" s="218" t="str">
        <f ca="1">IFERROR(AVERAGEIF(Data!$A$1:$KK$1,'Barras Sector'!K$37,INDIRECT("Data!A"&amp;MATCH($I46,Data!$A:$A,0)&amp;":"&amp;ADDRESS(MATCH($I46,Data!$A:$A,0),MATCH(K$37,Data!$1:$1,0)+4))),"")</f>
        <v/>
      </c>
      <c r="L46" s="218" t="str">
        <f ca="1">IFERROR(AVERAGEIF(Data!$A$1:$KK$1,'Barras Sector'!L$37,INDIRECT("Data!A"&amp;MATCH($I46,Data!$A:$A,0)&amp;":"&amp;ADDRESS(MATCH($I46,Data!$A:$A,0),MATCH(L$37,Data!$1:$1,0)+4))),"")</f>
        <v/>
      </c>
      <c r="M46" s="218" t="str">
        <f ca="1">IFERROR(AVERAGEIF(Data!$A$1:$KK$1,'Barras Sector'!M$37,INDIRECT("Data!A"&amp;MATCH($I46,Data!$A:$A,0)&amp;":"&amp;ADDRESS(MATCH($I46,Data!$A:$A,0),MATCH(M$37,Data!$1:$1,0)+4))),"")</f>
        <v/>
      </c>
      <c r="N46" s="219" t="str">
        <f t="shared" si="18"/>
        <v/>
      </c>
      <c r="O46" s="99"/>
      <c r="P46" s="220" t="str">
        <f t="shared" si="19"/>
        <v/>
      </c>
    </row>
    <row r="47" spans="2:20" ht="24.95" customHeight="1" x14ac:dyDescent="0.25">
      <c r="B47" s="217"/>
      <c r="C47" s="225" t="str">
        <f t="shared" si="15"/>
        <v/>
      </c>
      <c r="D47" s="218" t="str">
        <f ca="1">IFERROR(AVERAGEIF(Data!$A$1:$KK$1,'Barras Sector'!D$37,INDIRECT("Data!A"&amp;MATCH($C47,Data!$A:$A,0)&amp;":"&amp;ADDRESS(MATCH($C47,Data!$A:$A,0),MATCH(D$37,Data!$1:$1,0)+4))),"")</f>
        <v/>
      </c>
      <c r="E47" s="218" t="str">
        <f ca="1">IFERROR(AVERAGEIF(Data!$A$1:$KK$1,'Barras Sector'!E$37,INDIRECT("Data!A"&amp;MATCH($C47,Data!$A:$A,0)&amp;":"&amp;ADDRESS(MATCH($C47,Data!$A:$A,0),MATCH(E$37,Data!$1:$1,0)+4))),"")</f>
        <v/>
      </c>
      <c r="F47" s="218" t="str">
        <f ca="1">IFERROR(AVERAGEIF(Data!$A$1:$KK$1,'Barras Sector'!F$37,INDIRECT("Data!A"&amp;MATCH($C47,Data!$A:$A,0)&amp;":"&amp;ADDRESS(MATCH($C47,Data!$A:$A,0),MATCH(F$37,Data!$1:$1,0)+4))),"")</f>
        <v/>
      </c>
      <c r="G47" s="218" t="str">
        <f ca="1">IFERROR(AVERAGEIF(Data!$A$1:$KK$1,'Barras Sector'!G$37,INDIRECT("Data!A"&amp;MATCH($C47,Data!$A:$A,0)&amp;":"&amp;ADDRESS(MATCH($C47,Data!$A:$A,0),MATCH(G$37,Data!$1:$1,0)+4))),"")</f>
        <v/>
      </c>
      <c r="H47" s="219" t="str">
        <f t="shared" si="16"/>
        <v/>
      </c>
      <c r="I47" s="224" t="str">
        <f t="shared" si="17"/>
        <v/>
      </c>
      <c r="J47" s="218" t="str">
        <f ca="1">IFERROR(AVERAGEIF(Data!$A$1:$KK$1,'Barras Sector'!J$37,INDIRECT("Data!A"&amp;MATCH($I47,Data!$A:$A,0)&amp;":"&amp;ADDRESS(MATCH($I47,Data!$A:$A,0),MATCH(J$37,Data!$1:$1,0)+4))),"")</f>
        <v/>
      </c>
      <c r="K47" s="218" t="str">
        <f ca="1">IFERROR(AVERAGEIF(Data!$A$1:$KK$1,'Barras Sector'!K$37,INDIRECT("Data!A"&amp;MATCH($I47,Data!$A:$A,0)&amp;":"&amp;ADDRESS(MATCH($I47,Data!$A:$A,0),MATCH(K$37,Data!$1:$1,0)+4))),"")</f>
        <v/>
      </c>
      <c r="L47" s="218" t="str">
        <f ca="1">IFERROR(AVERAGEIF(Data!$A$1:$KK$1,'Barras Sector'!L$37,INDIRECT("Data!A"&amp;MATCH($I47,Data!$A:$A,0)&amp;":"&amp;ADDRESS(MATCH($I47,Data!$A:$A,0),MATCH(L$37,Data!$1:$1,0)+4))),"")</f>
        <v/>
      </c>
      <c r="M47" s="218" t="str">
        <f ca="1">IFERROR(AVERAGEIF(Data!$A$1:$KK$1,'Barras Sector'!M$37,INDIRECT("Data!A"&amp;MATCH($I47,Data!$A:$A,0)&amp;":"&amp;ADDRESS(MATCH($I47,Data!$A:$A,0),MATCH(M$37,Data!$1:$1,0)+4))),"")</f>
        <v/>
      </c>
      <c r="N47" s="219" t="str">
        <f t="shared" si="18"/>
        <v/>
      </c>
      <c r="O47" s="99"/>
      <c r="P47" s="220" t="str">
        <f t="shared" si="19"/>
        <v/>
      </c>
    </row>
    <row r="48" spans="2:20" ht="24.95" customHeight="1" x14ac:dyDescent="0.25">
      <c r="B48" s="217"/>
      <c r="C48" s="225" t="str">
        <f t="shared" si="15"/>
        <v/>
      </c>
      <c r="D48" s="218" t="str">
        <f ca="1">IFERROR(AVERAGEIF(Data!$A$1:$KK$1,'Barras Sector'!D$37,INDIRECT("Data!A"&amp;MATCH($C48,Data!$A:$A,0)&amp;":"&amp;ADDRESS(MATCH($C48,Data!$A:$A,0),MATCH(D$37,Data!$1:$1,0)+4))),"")</f>
        <v/>
      </c>
      <c r="E48" s="218" t="str">
        <f ca="1">IFERROR(AVERAGEIF(Data!$A$1:$KK$1,'Barras Sector'!E$37,INDIRECT("Data!A"&amp;MATCH($C48,Data!$A:$A,0)&amp;":"&amp;ADDRESS(MATCH($C48,Data!$A:$A,0),MATCH(E$37,Data!$1:$1,0)+4))),"")</f>
        <v/>
      </c>
      <c r="F48" s="218" t="str">
        <f ca="1">IFERROR(AVERAGEIF(Data!$A$1:$KK$1,'Barras Sector'!F$37,INDIRECT("Data!A"&amp;MATCH($C48,Data!$A:$A,0)&amp;":"&amp;ADDRESS(MATCH($C48,Data!$A:$A,0),MATCH(F$37,Data!$1:$1,0)+4))),"")</f>
        <v/>
      </c>
      <c r="G48" s="218" t="str">
        <f ca="1">IFERROR(AVERAGEIF(Data!$A$1:$KK$1,'Barras Sector'!G$37,INDIRECT("Data!A"&amp;MATCH($C48,Data!$A:$A,0)&amp;":"&amp;ADDRESS(MATCH($C48,Data!$A:$A,0),MATCH(G$37,Data!$1:$1,0)+4))),"")</f>
        <v/>
      </c>
      <c r="H48" s="219" t="str">
        <f t="shared" si="16"/>
        <v/>
      </c>
      <c r="I48" s="224" t="str">
        <f t="shared" si="17"/>
        <v/>
      </c>
      <c r="J48" s="218" t="str">
        <f ca="1">IFERROR(AVERAGEIF(Data!$A$1:$KK$1,'Barras Sector'!J$37,INDIRECT("Data!A"&amp;MATCH($I48,Data!$A:$A,0)&amp;":"&amp;ADDRESS(MATCH($I48,Data!$A:$A,0),MATCH(J$37,Data!$1:$1,0)+4))),"")</f>
        <v/>
      </c>
      <c r="K48" s="218" t="str">
        <f ca="1">IFERROR(AVERAGEIF(Data!$A$1:$KK$1,'Barras Sector'!K$37,INDIRECT("Data!A"&amp;MATCH($I48,Data!$A:$A,0)&amp;":"&amp;ADDRESS(MATCH($I48,Data!$A:$A,0),MATCH(K$37,Data!$1:$1,0)+4))),"")</f>
        <v/>
      </c>
      <c r="L48" s="218" t="str">
        <f ca="1">IFERROR(AVERAGEIF(Data!$A$1:$KK$1,'Barras Sector'!L$37,INDIRECT("Data!A"&amp;MATCH($I48,Data!$A:$A,0)&amp;":"&amp;ADDRESS(MATCH($I48,Data!$A:$A,0),MATCH(L$37,Data!$1:$1,0)+4))),"")</f>
        <v/>
      </c>
      <c r="M48" s="218" t="str">
        <f ca="1">IFERROR(AVERAGEIF(Data!$A$1:$KK$1,'Barras Sector'!M$37,INDIRECT("Data!A"&amp;MATCH($I48,Data!$A:$A,0)&amp;":"&amp;ADDRESS(MATCH($I48,Data!$A:$A,0),MATCH(M$37,Data!$1:$1,0)+4))),"")</f>
        <v/>
      </c>
      <c r="N48" s="219" t="str">
        <f t="shared" si="18"/>
        <v/>
      </c>
      <c r="O48" s="99"/>
      <c r="P48" s="220" t="str">
        <f t="shared" si="19"/>
        <v/>
      </c>
    </row>
    <row r="49" spans="2:16" ht="24.95" customHeight="1" x14ac:dyDescent="0.25">
      <c r="B49" s="217"/>
      <c r="C49" s="225" t="str">
        <f t="shared" si="15"/>
        <v/>
      </c>
      <c r="D49" s="218" t="str">
        <f ca="1">IFERROR(AVERAGEIF(Data!$A$1:$KK$1,'Barras Sector'!D$37,INDIRECT("Data!A"&amp;MATCH($C49,Data!$A:$A,0)&amp;":"&amp;ADDRESS(MATCH($C49,Data!$A:$A,0),MATCH(D$37,Data!$1:$1,0)+4))),"")</f>
        <v/>
      </c>
      <c r="E49" s="218" t="str">
        <f ca="1">IFERROR(AVERAGEIF(Data!$A$1:$KK$1,'Barras Sector'!E$37,INDIRECT("Data!A"&amp;MATCH($C49,Data!$A:$A,0)&amp;":"&amp;ADDRESS(MATCH($C49,Data!$A:$A,0),MATCH(E$37,Data!$1:$1,0)+4))),"")</f>
        <v/>
      </c>
      <c r="F49" s="218" t="str">
        <f ca="1">IFERROR(AVERAGEIF(Data!$A$1:$KK$1,'Barras Sector'!F$37,INDIRECT("Data!A"&amp;MATCH($C49,Data!$A:$A,0)&amp;":"&amp;ADDRESS(MATCH($C49,Data!$A:$A,0),MATCH(F$37,Data!$1:$1,0)+4))),"")</f>
        <v/>
      </c>
      <c r="G49" s="218" t="str">
        <f ca="1">IFERROR(AVERAGEIF(Data!$A$1:$KK$1,'Barras Sector'!G$37,INDIRECT("Data!A"&amp;MATCH($C49,Data!$A:$A,0)&amp;":"&amp;ADDRESS(MATCH($C49,Data!$A:$A,0),MATCH(G$37,Data!$1:$1,0)+4))),"")</f>
        <v/>
      </c>
      <c r="H49" s="219" t="str">
        <f t="shared" si="16"/>
        <v/>
      </c>
      <c r="I49" s="224" t="str">
        <f t="shared" si="17"/>
        <v/>
      </c>
      <c r="J49" s="218" t="str">
        <f ca="1">IFERROR(AVERAGEIF(Data!$A$1:$KK$1,'Barras Sector'!J$37,INDIRECT("Data!A"&amp;MATCH($I49,Data!$A:$A,0)&amp;":"&amp;ADDRESS(MATCH($I49,Data!$A:$A,0),MATCH(J$37,Data!$1:$1,0)+4))),"")</f>
        <v/>
      </c>
      <c r="K49" s="218" t="str">
        <f ca="1">IFERROR(AVERAGEIF(Data!$A$1:$KK$1,'Barras Sector'!K$37,INDIRECT("Data!A"&amp;MATCH($I49,Data!$A:$A,0)&amp;":"&amp;ADDRESS(MATCH($I49,Data!$A:$A,0),MATCH(K$37,Data!$1:$1,0)+4))),"")</f>
        <v/>
      </c>
      <c r="L49" s="218" t="str">
        <f ca="1">IFERROR(AVERAGEIF(Data!$A$1:$KK$1,'Barras Sector'!L$37,INDIRECT("Data!A"&amp;MATCH($I49,Data!$A:$A,0)&amp;":"&amp;ADDRESS(MATCH($I49,Data!$A:$A,0),MATCH(L$37,Data!$1:$1,0)+4))),"")</f>
        <v/>
      </c>
      <c r="M49" s="218" t="str">
        <f ca="1">IFERROR(AVERAGEIF(Data!$A$1:$KK$1,'Barras Sector'!M$37,INDIRECT("Data!A"&amp;MATCH($I49,Data!$A:$A,0)&amp;":"&amp;ADDRESS(MATCH($I49,Data!$A:$A,0),MATCH(M$37,Data!$1:$1,0)+4))),"")</f>
        <v/>
      </c>
      <c r="N49" s="219" t="str">
        <f t="shared" si="18"/>
        <v/>
      </c>
      <c r="O49" s="99"/>
      <c r="P49" s="220" t="str">
        <f t="shared" si="19"/>
        <v/>
      </c>
    </row>
    <row r="50" spans="2:16" ht="24.95" customHeight="1" x14ac:dyDescent="0.25">
      <c r="B50" s="217" t="str">
        <f t="shared" ref="B50:B57" si="20">IF(B21&lt;&gt;"",B21,"")</f>
        <v/>
      </c>
      <c r="C50" s="225" t="str">
        <f t="shared" si="15"/>
        <v/>
      </c>
      <c r="D50" s="218" t="str">
        <f ca="1">IFERROR(AVERAGEIF(Data!$A$1:$KK$1,'Barras Sector'!D$37,INDIRECT("Data!A"&amp;MATCH($C50,Data!$A:$A,0)&amp;":"&amp;ADDRESS(MATCH($C50,Data!$A:$A,0),MATCH(D$37,Data!$1:$1,0)+4))),"")</f>
        <v/>
      </c>
      <c r="E50" s="218" t="str">
        <f ca="1">IFERROR(AVERAGEIF(Data!$A$1:$KK$1,'Barras Sector'!E$37,INDIRECT("Data!A"&amp;MATCH($C50,Data!$A:$A,0)&amp;":"&amp;ADDRESS(MATCH($C50,Data!$A:$A,0),MATCH(E$37,Data!$1:$1,0)+4))),"")</f>
        <v/>
      </c>
      <c r="F50" s="218" t="str">
        <f ca="1">IFERROR(AVERAGEIF(Data!$A$1:$KK$1,'Barras Sector'!F$37,INDIRECT("Data!A"&amp;MATCH($C50,Data!$A:$A,0)&amp;":"&amp;ADDRESS(MATCH($C50,Data!$A:$A,0),MATCH(F$37,Data!$1:$1,0)+4))),"")</f>
        <v/>
      </c>
      <c r="G50" s="218" t="str">
        <f ca="1">IFERROR(AVERAGEIF(Data!$A$1:$KK$1,'Barras Sector'!G$37,INDIRECT("Data!A"&amp;MATCH($C50,Data!$A:$A,0)&amp;":"&amp;ADDRESS(MATCH($C50,Data!$A:$A,0),MATCH(G$37,Data!$1:$1,0)+4))),"")</f>
        <v/>
      </c>
      <c r="H50" s="219" t="str">
        <f t="shared" si="16"/>
        <v/>
      </c>
      <c r="I50" s="224" t="str">
        <f t="shared" si="17"/>
        <v/>
      </c>
      <c r="J50" s="218" t="str">
        <f ca="1">IFERROR(AVERAGEIF(Data!$A$1:$KK$1,'Barras Sector'!J$37,INDIRECT("Data!A"&amp;MATCH($I50,Data!$A:$A,0)&amp;":"&amp;ADDRESS(MATCH($I50,Data!$A:$A,0),MATCH(J$37,Data!$1:$1,0)+4))),"")</f>
        <v/>
      </c>
      <c r="K50" s="218" t="str">
        <f ca="1">IFERROR(AVERAGEIF(Data!$A$1:$KK$1,'Barras Sector'!K$37,INDIRECT("Data!A"&amp;MATCH($I50,Data!$A:$A,0)&amp;":"&amp;ADDRESS(MATCH($I50,Data!$A:$A,0),MATCH(K$37,Data!$1:$1,0)+4))),"")</f>
        <v/>
      </c>
      <c r="L50" s="218" t="str">
        <f ca="1">IFERROR(AVERAGEIF(Data!$A$1:$KK$1,'Barras Sector'!L$37,INDIRECT("Data!A"&amp;MATCH($I50,Data!$A:$A,0)&amp;":"&amp;ADDRESS(MATCH($I50,Data!$A:$A,0),MATCH(L$37,Data!$1:$1,0)+4))),"")</f>
        <v/>
      </c>
      <c r="M50" s="218" t="str">
        <f ca="1">IFERROR(AVERAGEIF(Data!$A$1:$KK$1,'Barras Sector'!M$37,INDIRECT("Data!A"&amp;MATCH($I50,Data!$A:$A,0)&amp;":"&amp;ADDRESS(MATCH($I50,Data!$A:$A,0),MATCH(M$37,Data!$1:$1,0)+4))),"")</f>
        <v/>
      </c>
      <c r="N50" s="219" t="str">
        <f t="shared" si="18"/>
        <v/>
      </c>
      <c r="O50" s="99"/>
      <c r="P50" s="220" t="str">
        <f t="shared" si="19"/>
        <v/>
      </c>
    </row>
    <row r="51" spans="2:16" ht="24.95" customHeight="1" x14ac:dyDescent="0.25">
      <c r="B51" s="217" t="str">
        <f t="shared" si="20"/>
        <v/>
      </c>
      <c r="C51" s="225" t="str">
        <f t="shared" si="15"/>
        <v/>
      </c>
      <c r="D51" s="218" t="str">
        <f ca="1">IFERROR(AVERAGEIF(Data!$A$1:$KK$1,'Barras Sector'!D$37,INDIRECT("Data!A"&amp;MATCH($C51,Data!$A:$A,0)&amp;":"&amp;ADDRESS(MATCH($C51,Data!$A:$A,0),MATCH(D$37,Data!$1:$1,0)+4))),"")</f>
        <v/>
      </c>
      <c r="E51" s="218" t="str">
        <f ca="1">IFERROR(AVERAGEIF(Data!$A$1:$KK$1,'Barras Sector'!E$37,INDIRECT("Data!A"&amp;MATCH($C51,Data!$A:$A,0)&amp;":"&amp;ADDRESS(MATCH($C51,Data!$A:$A,0),MATCH(E$37,Data!$1:$1,0)+4))),"")</f>
        <v/>
      </c>
      <c r="F51" s="218" t="str">
        <f ca="1">IFERROR(AVERAGEIF(Data!$A$1:$KK$1,'Barras Sector'!F$37,INDIRECT("Data!A"&amp;MATCH($C51,Data!$A:$A,0)&amp;":"&amp;ADDRESS(MATCH($C51,Data!$A:$A,0),MATCH(F$37,Data!$1:$1,0)+4))),"")</f>
        <v/>
      </c>
      <c r="G51" s="218" t="str">
        <f ca="1">IFERROR(AVERAGEIF(Data!$A$1:$KK$1,'Barras Sector'!G$37,INDIRECT("Data!A"&amp;MATCH($C51,Data!$A:$A,0)&amp;":"&amp;ADDRESS(MATCH($C51,Data!$A:$A,0),MATCH(G$37,Data!$1:$1,0)+4))),"")</f>
        <v/>
      </c>
      <c r="H51" s="219" t="str">
        <f t="shared" si="16"/>
        <v/>
      </c>
      <c r="I51" s="224" t="str">
        <f t="shared" si="17"/>
        <v/>
      </c>
      <c r="J51" s="218" t="str">
        <f ca="1">IFERROR(AVERAGEIF(Data!$A$1:$KK$1,'Barras Sector'!J$37,INDIRECT("Data!A"&amp;MATCH($I51,Data!$A:$A,0)&amp;":"&amp;ADDRESS(MATCH($I51,Data!$A:$A,0),MATCH(J$37,Data!$1:$1,0)+4))),"")</f>
        <v/>
      </c>
      <c r="K51" s="218" t="str">
        <f ca="1">IFERROR(AVERAGEIF(Data!$A$1:$KK$1,'Barras Sector'!K$37,INDIRECT("Data!A"&amp;MATCH($I51,Data!$A:$A,0)&amp;":"&amp;ADDRESS(MATCH($I51,Data!$A:$A,0),MATCH(K$37,Data!$1:$1,0)+4))),"")</f>
        <v/>
      </c>
      <c r="L51" s="218" t="str">
        <f ca="1">IFERROR(AVERAGEIF(Data!$A$1:$KK$1,'Barras Sector'!L$37,INDIRECT("Data!A"&amp;MATCH($I51,Data!$A:$A,0)&amp;":"&amp;ADDRESS(MATCH($I51,Data!$A:$A,0),MATCH(L$37,Data!$1:$1,0)+4))),"")</f>
        <v/>
      </c>
      <c r="M51" s="218" t="str">
        <f ca="1">IFERROR(AVERAGEIF(Data!$A$1:$KK$1,'Barras Sector'!M$37,INDIRECT("Data!A"&amp;MATCH($I51,Data!$A:$A,0)&amp;":"&amp;ADDRESS(MATCH($I51,Data!$A:$A,0),MATCH(M$37,Data!$1:$1,0)+4))),"")</f>
        <v/>
      </c>
      <c r="N51" s="219" t="str">
        <f t="shared" si="18"/>
        <v/>
      </c>
      <c r="O51" s="99"/>
      <c r="P51" s="220" t="str">
        <f t="shared" si="19"/>
        <v/>
      </c>
    </row>
    <row r="52" spans="2:16" ht="24.95" customHeight="1" x14ac:dyDescent="0.25">
      <c r="B52" s="217" t="str">
        <f t="shared" si="20"/>
        <v/>
      </c>
      <c r="C52" s="225" t="str">
        <f t="shared" si="15"/>
        <v/>
      </c>
      <c r="D52" s="218" t="str">
        <f ca="1">IFERROR(AVERAGEIF(Data!$A$1:$KK$1,'Barras Sector'!D$37,INDIRECT("Data!A"&amp;MATCH($C52,Data!$A:$A,0)&amp;":"&amp;ADDRESS(MATCH($C52,Data!$A:$A,0),MATCH(D$37,Data!$1:$1,0)+4))),"")</f>
        <v/>
      </c>
      <c r="E52" s="218" t="str">
        <f ca="1">IFERROR(AVERAGEIF(Data!$A$1:$KK$1,'Barras Sector'!E$37,INDIRECT("Data!A"&amp;MATCH($C52,Data!$A:$A,0)&amp;":"&amp;ADDRESS(MATCH($C52,Data!$A:$A,0),MATCH(E$37,Data!$1:$1,0)+4))),"")</f>
        <v/>
      </c>
      <c r="F52" s="218" t="str">
        <f ca="1">IFERROR(AVERAGEIF(Data!$A$1:$KK$1,'Barras Sector'!F$37,INDIRECT("Data!A"&amp;MATCH($C52,Data!$A:$A,0)&amp;":"&amp;ADDRESS(MATCH($C52,Data!$A:$A,0),MATCH(F$37,Data!$1:$1,0)+4))),"")</f>
        <v/>
      </c>
      <c r="G52" s="218" t="str">
        <f ca="1">IFERROR(AVERAGEIF(Data!$A$1:$KK$1,'Barras Sector'!G$37,INDIRECT("Data!A"&amp;MATCH($C52,Data!$A:$A,0)&amp;":"&amp;ADDRESS(MATCH($C52,Data!$A:$A,0),MATCH(G$37,Data!$1:$1,0)+4))),"")</f>
        <v/>
      </c>
      <c r="H52" s="219" t="str">
        <f t="shared" si="16"/>
        <v/>
      </c>
      <c r="I52" s="224" t="str">
        <f t="shared" si="17"/>
        <v/>
      </c>
      <c r="J52" s="218" t="str">
        <f ca="1">IFERROR(AVERAGEIF(Data!$A$1:$KK$1,'Barras Sector'!J$37,INDIRECT("Data!A"&amp;MATCH($I52,Data!$A:$A,0)&amp;":"&amp;ADDRESS(MATCH($I52,Data!$A:$A,0),MATCH(J$37,Data!$1:$1,0)+4))),"")</f>
        <v/>
      </c>
      <c r="K52" s="218" t="str">
        <f ca="1">IFERROR(AVERAGEIF(Data!$A$1:$KK$1,'Barras Sector'!K$37,INDIRECT("Data!A"&amp;MATCH($I52,Data!$A:$A,0)&amp;":"&amp;ADDRESS(MATCH($I52,Data!$A:$A,0),MATCH(K$37,Data!$1:$1,0)+4))),"")</f>
        <v/>
      </c>
      <c r="L52" s="218" t="str">
        <f ca="1">IFERROR(AVERAGEIF(Data!$A$1:$KK$1,'Barras Sector'!L$37,INDIRECT("Data!A"&amp;MATCH($I52,Data!$A:$A,0)&amp;":"&amp;ADDRESS(MATCH($I52,Data!$A:$A,0),MATCH(L$37,Data!$1:$1,0)+4))),"")</f>
        <v/>
      </c>
      <c r="M52" s="218" t="str">
        <f ca="1">IFERROR(AVERAGEIF(Data!$A$1:$KK$1,'Barras Sector'!M$37,INDIRECT("Data!A"&amp;MATCH($I52,Data!$A:$A,0)&amp;":"&amp;ADDRESS(MATCH($I52,Data!$A:$A,0),MATCH(M$37,Data!$1:$1,0)+4))),"")</f>
        <v/>
      </c>
      <c r="N52" s="219" t="str">
        <f t="shared" si="18"/>
        <v/>
      </c>
      <c r="O52" s="99"/>
      <c r="P52" s="220" t="str">
        <f t="shared" si="19"/>
        <v/>
      </c>
    </row>
    <row r="53" spans="2:16" ht="24.95" customHeight="1" x14ac:dyDescent="0.25">
      <c r="B53" s="217" t="str">
        <f t="shared" si="20"/>
        <v/>
      </c>
      <c r="C53" s="225" t="str">
        <f t="shared" si="15"/>
        <v/>
      </c>
      <c r="D53" s="218" t="str">
        <f ca="1">IFERROR(AVERAGEIF(Data!$A$1:$KK$1,'Barras Sector'!D$37,INDIRECT("Data!A"&amp;MATCH($C53,Data!$A:$A,0)&amp;":"&amp;ADDRESS(MATCH($C53,Data!$A:$A,0),MATCH(D$37,Data!$1:$1,0)+4))),"")</f>
        <v/>
      </c>
      <c r="E53" s="218" t="str">
        <f ca="1">IFERROR(AVERAGEIF(Data!$A$1:$KK$1,'Barras Sector'!E$37,INDIRECT("Data!A"&amp;MATCH($C53,Data!$A:$A,0)&amp;":"&amp;ADDRESS(MATCH($C53,Data!$A:$A,0),MATCH(E$37,Data!$1:$1,0)+4))),"")</f>
        <v/>
      </c>
      <c r="F53" s="218" t="str">
        <f ca="1">IFERROR(AVERAGEIF(Data!$A$1:$KK$1,'Barras Sector'!F$37,INDIRECT("Data!A"&amp;MATCH($C53,Data!$A:$A,0)&amp;":"&amp;ADDRESS(MATCH($C53,Data!$A:$A,0),MATCH(F$37,Data!$1:$1,0)+4))),"")</f>
        <v/>
      </c>
      <c r="G53" s="218" t="str">
        <f ca="1">IFERROR(AVERAGEIF(Data!$A$1:$KK$1,'Barras Sector'!G$37,INDIRECT("Data!A"&amp;MATCH($C53,Data!$A:$A,0)&amp;":"&amp;ADDRESS(MATCH($C53,Data!$A:$A,0),MATCH(G$37,Data!$1:$1,0)+4))),"")</f>
        <v/>
      </c>
      <c r="H53" s="219" t="str">
        <f t="shared" si="16"/>
        <v/>
      </c>
      <c r="I53" s="224" t="str">
        <f t="shared" si="17"/>
        <v/>
      </c>
      <c r="J53" s="218" t="str">
        <f ca="1">IFERROR(AVERAGEIF(Data!$A$1:$KK$1,'Barras Sector'!J$37,INDIRECT("Data!A"&amp;MATCH($I53,Data!$A:$A,0)&amp;":"&amp;ADDRESS(MATCH($I53,Data!$A:$A,0),MATCH(J$37,Data!$1:$1,0)+4))),"")</f>
        <v/>
      </c>
      <c r="K53" s="218" t="str">
        <f ca="1">IFERROR(AVERAGEIF(Data!$A$1:$KK$1,'Barras Sector'!K$37,INDIRECT("Data!A"&amp;MATCH($I53,Data!$A:$A,0)&amp;":"&amp;ADDRESS(MATCH($I53,Data!$A:$A,0),MATCH(K$37,Data!$1:$1,0)+4))),"")</f>
        <v/>
      </c>
      <c r="L53" s="218" t="str">
        <f ca="1">IFERROR(AVERAGEIF(Data!$A$1:$KK$1,'Barras Sector'!L$37,INDIRECT("Data!A"&amp;MATCH($I53,Data!$A:$A,0)&amp;":"&amp;ADDRESS(MATCH($I53,Data!$A:$A,0),MATCH(L$37,Data!$1:$1,0)+4))),"")</f>
        <v/>
      </c>
      <c r="M53" s="218" t="str">
        <f ca="1">IFERROR(AVERAGEIF(Data!$A$1:$KK$1,'Barras Sector'!M$37,INDIRECT("Data!A"&amp;MATCH($I53,Data!$A:$A,0)&amp;":"&amp;ADDRESS(MATCH($I53,Data!$A:$A,0),MATCH(M$37,Data!$1:$1,0)+4))),"")</f>
        <v/>
      </c>
      <c r="N53" s="219" t="str">
        <f t="shared" si="18"/>
        <v/>
      </c>
      <c r="O53" s="99"/>
      <c r="P53" s="220" t="str">
        <f t="shared" si="19"/>
        <v/>
      </c>
    </row>
    <row r="54" spans="2:16" ht="24.95" customHeight="1" x14ac:dyDescent="0.25">
      <c r="B54" s="217" t="str">
        <f t="shared" si="20"/>
        <v/>
      </c>
      <c r="C54" s="225" t="str">
        <f t="shared" si="15"/>
        <v/>
      </c>
      <c r="D54" s="218" t="str">
        <f ca="1">IFERROR(AVERAGEIF(Data!$A$1:$KK$1,'Barras Sector'!D$37,INDIRECT("Data!A"&amp;MATCH($C54,Data!$A:$A,0)&amp;":"&amp;ADDRESS(MATCH($C54,Data!$A:$A,0),MATCH(D$37,Data!$1:$1,0)+4))),"")</f>
        <v/>
      </c>
      <c r="E54" s="218" t="str">
        <f ca="1">IFERROR(AVERAGEIF(Data!$A$1:$KK$1,'Barras Sector'!E$37,INDIRECT("Data!A"&amp;MATCH($C54,Data!$A:$A,0)&amp;":"&amp;ADDRESS(MATCH($C54,Data!$A:$A,0),MATCH(E$37,Data!$1:$1,0)+4))),"")</f>
        <v/>
      </c>
      <c r="F54" s="218" t="str">
        <f ca="1">IFERROR(AVERAGEIF(Data!$A$1:$KK$1,'Barras Sector'!F$37,INDIRECT("Data!A"&amp;MATCH($C54,Data!$A:$A,0)&amp;":"&amp;ADDRESS(MATCH($C54,Data!$A:$A,0),MATCH(F$37,Data!$1:$1,0)+4))),"")</f>
        <v/>
      </c>
      <c r="G54" s="218" t="str">
        <f ca="1">IFERROR(AVERAGEIF(Data!$A$1:$KK$1,'Barras Sector'!G$37,INDIRECT("Data!A"&amp;MATCH($C54,Data!$A:$A,0)&amp;":"&amp;ADDRESS(MATCH($C54,Data!$A:$A,0),MATCH(G$37,Data!$1:$1,0)+4))),"")</f>
        <v/>
      </c>
      <c r="H54" s="219" t="str">
        <f t="shared" si="16"/>
        <v/>
      </c>
      <c r="I54" s="224" t="str">
        <f t="shared" si="17"/>
        <v/>
      </c>
      <c r="J54" s="218" t="str">
        <f ca="1">IFERROR(AVERAGEIF(Data!$A$1:$KK$1,'Barras Sector'!J$37,INDIRECT("Data!A"&amp;MATCH($I54,Data!$A:$A,0)&amp;":"&amp;ADDRESS(MATCH($I54,Data!$A:$A,0),MATCH(J$37,Data!$1:$1,0)+4))),"")</f>
        <v/>
      </c>
      <c r="K54" s="218" t="str">
        <f ca="1">IFERROR(AVERAGEIF(Data!$A$1:$KK$1,'Barras Sector'!K$37,INDIRECT("Data!A"&amp;MATCH($I54,Data!$A:$A,0)&amp;":"&amp;ADDRESS(MATCH($I54,Data!$A:$A,0),MATCH(K$37,Data!$1:$1,0)+4))),"")</f>
        <v/>
      </c>
      <c r="L54" s="218" t="str">
        <f ca="1">IFERROR(AVERAGEIF(Data!$A$1:$KK$1,'Barras Sector'!L$37,INDIRECT("Data!A"&amp;MATCH($I54,Data!$A:$A,0)&amp;":"&amp;ADDRESS(MATCH($I54,Data!$A:$A,0),MATCH(L$37,Data!$1:$1,0)+4))),"")</f>
        <v/>
      </c>
      <c r="M54" s="218" t="str">
        <f ca="1">IFERROR(AVERAGEIF(Data!$A$1:$KK$1,'Barras Sector'!M$37,INDIRECT("Data!A"&amp;MATCH($I54,Data!$A:$A,0)&amp;":"&amp;ADDRESS(MATCH($I54,Data!$A:$A,0),MATCH(M$37,Data!$1:$1,0)+4))),"")</f>
        <v/>
      </c>
      <c r="N54" s="219" t="str">
        <f t="shared" si="18"/>
        <v/>
      </c>
      <c r="O54" s="99"/>
      <c r="P54" s="220" t="str">
        <f t="shared" si="19"/>
        <v/>
      </c>
    </row>
    <row r="55" spans="2:16" ht="24.95" customHeight="1" x14ac:dyDescent="0.25">
      <c r="B55" s="217" t="str">
        <f t="shared" si="20"/>
        <v/>
      </c>
      <c r="C55" s="225" t="str">
        <f t="shared" si="15"/>
        <v/>
      </c>
      <c r="D55" s="218" t="str">
        <f ca="1">IFERROR(AVERAGEIF(Data!$A$1:$KK$1,'Barras Sector'!D$37,INDIRECT("Data!A"&amp;MATCH($C55,Data!$A:$A,0)&amp;":"&amp;ADDRESS(MATCH($C55,Data!$A:$A,0),MATCH(D$37,Data!$1:$1,0)+4))),"")</f>
        <v/>
      </c>
      <c r="E55" s="218" t="str">
        <f ca="1">IFERROR(AVERAGEIF(Data!$A$1:$KK$1,'Barras Sector'!E$37,INDIRECT("Data!A"&amp;MATCH($C55,Data!$A:$A,0)&amp;":"&amp;ADDRESS(MATCH($C55,Data!$A:$A,0),MATCH(E$37,Data!$1:$1,0)+4))),"")</f>
        <v/>
      </c>
      <c r="F55" s="218" t="str">
        <f ca="1">IFERROR(AVERAGEIF(Data!$A$1:$KK$1,'Barras Sector'!F$37,INDIRECT("Data!A"&amp;MATCH($C55,Data!$A:$A,0)&amp;":"&amp;ADDRESS(MATCH($C55,Data!$A:$A,0),MATCH(F$37,Data!$1:$1,0)+4))),"")</f>
        <v/>
      </c>
      <c r="G55" s="218" t="str">
        <f ca="1">IFERROR(AVERAGEIF(Data!$A$1:$KK$1,'Barras Sector'!G$37,INDIRECT("Data!A"&amp;MATCH($C55,Data!$A:$A,0)&amp;":"&amp;ADDRESS(MATCH($C55,Data!$A:$A,0),MATCH(G$37,Data!$1:$1,0)+4))),"")</f>
        <v/>
      </c>
      <c r="H55" s="219" t="str">
        <f t="shared" si="16"/>
        <v/>
      </c>
      <c r="I55" s="224" t="str">
        <f t="shared" si="17"/>
        <v/>
      </c>
      <c r="J55" s="218" t="str">
        <f ca="1">IFERROR(AVERAGEIF(Data!$A$1:$KK$1,'Barras Sector'!J$37,INDIRECT("Data!A"&amp;MATCH($I55,Data!$A:$A,0)&amp;":"&amp;ADDRESS(MATCH($I55,Data!$A:$A,0),MATCH(J$37,Data!$1:$1,0)+4))),"")</f>
        <v/>
      </c>
      <c r="K55" s="218" t="str">
        <f ca="1">IFERROR(AVERAGEIF(Data!$A$1:$KK$1,'Barras Sector'!K$37,INDIRECT("Data!A"&amp;MATCH($I55,Data!$A:$A,0)&amp;":"&amp;ADDRESS(MATCH($I55,Data!$A:$A,0),MATCH(K$37,Data!$1:$1,0)+4))),"")</f>
        <v/>
      </c>
      <c r="L55" s="218" t="str">
        <f ca="1">IFERROR(AVERAGEIF(Data!$A$1:$KK$1,'Barras Sector'!L$37,INDIRECT("Data!A"&amp;MATCH($I55,Data!$A:$A,0)&amp;":"&amp;ADDRESS(MATCH($I55,Data!$A:$A,0),MATCH(L$37,Data!$1:$1,0)+4))),"")</f>
        <v/>
      </c>
      <c r="M55" s="218" t="str">
        <f ca="1">IFERROR(AVERAGEIF(Data!$A$1:$KK$1,'Barras Sector'!M$37,INDIRECT("Data!A"&amp;MATCH($I55,Data!$A:$A,0)&amp;":"&amp;ADDRESS(MATCH($I55,Data!$A:$A,0),MATCH(M$37,Data!$1:$1,0)+4))),"")</f>
        <v/>
      </c>
      <c r="N55" s="219" t="str">
        <f t="shared" si="18"/>
        <v/>
      </c>
      <c r="O55" s="99"/>
      <c r="P55" s="220" t="str">
        <f t="shared" si="19"/>
        <v/>
      </c>
    </row>
    <row r="56" spans="2:16" ht="24.95" customHeight="1" x14ac:dyDescent="0.25">
      <c r="B56" s="217" t="str">
        <f t="shared" si="20"/>
        <v/>
      </c>
      <c r="C56" s="225" t="str">
        <f t="shared" si="15"/>
        <v/>
      </c>
      <c r="D56" s="218" t="str">
        <f ca="1">IFERROR(AVERAGEIF(Data!$A$1:$KK$1,'Barras Sector'!D$37,INDIRECT("Data!A"&amp;MATCH($C56,Data!$A:$A,0)&amp;":"&amp;ADDRESS(MATCH($C56,Data!$A:$A,0),MATCH(D$37,Data!$1:$1,0)+4))),"")</f>
        <v/>
      </c>
      <c r="E56" s="218" t="str">
        <f ca="1">IFERROR(AVERAGEIF(Data!$A$1:$KK$1,'Barras Sector'!E$37,INDIRECT("Data!A"&amp;MATCH($C56,Data!$A:$A,0)&amp;":"&amp;ADDRESS(MATCH($C56,Data!$A:$A,0),MATCH(E$37,Data!$1:$1,0)+4))),"")</f>
        <v/>
      </c>
      <c r="F56" s="218" t="str">
        <f ca="1">IFERROR(AVERAGEIF(Data!$A$1:$KK$1,'Barras Sector'!F$37,INDIRECT("Data!A"&amp;MATCH($C56,Data!$A:$A,0)&amp;":"&amp;ADDRESS(MATCH($C56,Data!$A:$A,0),MATCH(F$37,Data!$1:$1,0)+4))),"")</f>
        <v/>
      </c>
      <c r="G56" s="218" t="str">
        <f ca="1">IFERROR(AVERAGEIF(Data!$A$1:$KK$1,'Barras Sector'!G$37,INDIRECT("Data!A"&amp;MATCH($C56,Data!$A:$A,0)&amp;":"&amp;ADDRESS(MATCH($C56,Data!$A:$A,0),MATCH(G$37,Data!$1:$1,0)+4))),"")</f>
        <v/>
      </c>
      <c r="H56" s="219" t="str">
        <f t="shared" si="16"/>
        <v/>
      </c>
      <c r="I56" s="224" t="str">
        <f t="shared" si="17"/>
        <v/>
      </c>
      <c r="J56" s="218" t="str">
        <f ca="1">IFERROR(AVERAGEIF(Data!$A$1:$KK$1,'Barras Sector'!J$37,INDIRECT("Data!A"&amp;MATCH($I56,Data!$A:$A,0)&amp;":"&amp;ADDRESS(MATCH($I56,Data!$A:$A,0),MATCH(J$37,Data!$1:$1,0)+4))),"")</f>
        <v/>
      </c>
      <c r="K56" s="218" t="str">
        <f ca="1">IFERROR(AVERAGEIF(Data!$A$1:$KK$1,'Barras Sector'!K$37,INDIRECT("Data!A"&amp;MATCH($I56,Data!$A:$A,0)&amp;":"&amp;ADDRESS(MATCH($I56,Data!$A:$A,0),MATCH(K$37,Data!$1:$1,0)+4))),"")</f>
        <v/>
      </c>
      <c r="L56" s="218" t="str">
        <f ca="1">IFERROR(AVERAGEIF(Data!$A$1:$KK$1,'Barras Sector'!L$37,INDIRECT("Data!A"&amp;MATCH($I56,Data!$A:$A,0)&amp;":"&amp;ADDRESS(MATCH($I56,Data!$A:$A,0),MATCH(L$37,Data!$1:$1,0)+4))),"")</f>
        <v/>
      </c>
      <c r="M56" s="218" t="str">
        <f ca="1">IFERROR(AVERAGEIF(Data!$A$1:$KK$1,'Barras Sector'!M$37,INDIRECT("Data!A"&amp;MATCH($I56,Data!$A:$A,0)&amp;":"&amp;ADDRESS(MATCH($I56,Data!$A:$A,0),MATCH(M$37,Data!$1:$1,0)+4))),"")</f>
        <v/>
      </c>
      <c r="N56" s="219" t="str">
        <f t="shared" si="18"/>
        <v/>
      </c>
      <c r="O56" s="99"/>
      <c r="P56" s="220" t="str">
        <f t="shared" si="19"/>
        <v/>
      </c>
    </row>
    <row r="57" spans="2:16" ht="24.95" customHeight="1" x14ac:dyDescent="0.25">
      <c r="B57" s="217" t="str">
        <f t="shared" si="20"/>
        <v/>
      </c>
      <c r="C57" s="225" t="str">
        <f t="shared" si="15"/>
        <v/>
      </c>
      <c r="D57" s="218" t="str">
        <f ca="1">IFERROR(AVERAGEIF(Data!$A$1:$KK$1,'Barras Sector'!D$37,INDIRECT("Data!A"&amp;MATCH($C57,Data!$A:$A,0)&amp;":"&amp;ADDRESS(MATCH($C57,Data!$A:$A,0),MATCH(D$37,Data!$1:$1,0)+4))),"")</f>
        <v/>
      </c>
      <c r="E57" s="218" t="str">
        <f ca="1">IFERROR(AVERAGEIF(Data!$A$1:$KK$1,'Barras Sector'!E$37,INDIRECT("Data!A"&amp;MATCH($C57,Data!$A:$A,0)&amp;":"&amp;ADDRESS(MATCH($C57,Data!$A:$A,0),MATCH(E$37,Data!$1:$1,0)+4))),"")</f>
        <v/>
      </c>
      <c r="F57" s="218" t="str">
        <f ca="1">IFERROR(AVERAGEIF(Data!$A$1:$KK$1,'Barras Sector'!F$37,INDIRECT("Data!A"&amp;MATCH($C57,Data!$A:$A,0)&amp;":"&amp;ADDRESS(MATCH($C57,Data!$A:$A,0),MATCH(F$37,Data!$1:$1,0)+4))),"")</f>
        <v/>
      </c>
      <c r="G57" s="218" t="str">
        <f ca="1">IFERROR(AVERAGEIF(Data!$A$1:$KK$1,'Barras Sector'!G$37,INDIRECT("Data!A"&amp;MATCH($C57,Data!$A:$A,0)&amp;":"&amp;ADDRESS(MATCH($C57,Data!$A:$A,0),MATCH(G$37,Data!$1:$1,0)+4))),"")</f>
        <v/>
      </c>
      <c r="H57" s="219" t="str">
        <f t="shared" si="16"/>
        <v/>
      </c>
      <c r="I57" s="224" t="str">
        <f t="shared" si="17"/>
        <v/>
      </c>
      <c r="J57" s="218" t="str">
        <f ca="1">IFERROR(AVERAGEIF(Data!$A$1:$KK$1,'Barras Sector'!J$37,INDIRECT("Data!A"&amp;MATCH($I57,Data!$A:$A,0)&amp;":"&amp;ADDRESS(MATCH($I57,Data!$A:$A,0),MATCH(J$37,Data!$1:$1,0)+4))),"")</f>
        <v/>
      </c>
      <c r="K57" s="218" t="str">
        <f ca="1">IFERROR(AVERAGEIF(Data!$A$1:$KK$1,'Barras Sector'!K$37,INDIRECT("Data!A"&amp;MATCH($I57,Data!$A:$A,0)&amp;":"&amp;ADDRESS(MATCH($I57,Data!$A:$A,0),MATCH(K$37,Data!$1:$1,0)+4))),"")</f>
        <v/>
      </c>
      <c r="L57" s="218" t="str">
        <f ca="1">IFERROR(AVERAGEIF(Data!$A$1:$KK$1,'Barras Sector'!L$37,INDIRECT("Data!A"&amp;MATCH($I57,Data!$A:$A,0)&amp;":"&amp;ADDRESS(MATCH($I57,Data!$A:$A,0),MATCH(L$37,Data!$1:$1,0)+4))),"")</f>
        <v/>
      </c>
      <c r="M57" s="218" t="str">
        <f ca="1">IFERROR(AVERAGEIF(Data!$A$1:$KK$1,'Barras Sector'!M$37,INDIRECT("Data!A"&amp;MATCH($I57,Data!$A:$A,0)&amp;":"&amp;ADDRESS(MATCH($I57,Data!$A:$A,0),MATCH(M$37,Data!$1:$1,0)+4))),"")</f>
        <v/>
      </c>
      <c r="N57" s="219" t="str">
        <f t="shared" si="18"/>
        <v/>
      </c>
      <c r="O57" s="99"/>
      <c r="P57" s="220" t="str">
        <f t="shared" si="19"/>
        <v/>
      </c>
    </row>
  </sheetData>
  <mergeCells count="34">
    <mergeCell ref="P36:P37"/>
    <mergeCell ref="D34:E34"/>
    <mergeCell ref="G34:H34"/>
    <mergeCell ref="J34:L34"/>
    <mergeCell ref="M34:N34"/>
    <mergeCell ref="B36:B37"/>
    <mergeCell ref="D36:H36"/>
    <mergeCell ref="J36:N36"/>
    <mergeCell ref="AD7:AD8"/>
    <mergeCell ref="D31:H31"/>
    <mergeCell ref="J31:N31"/>
    <mergeCell ref="D32:H32"/>
    <mergeCell ref="J32:N32"/>
    <mergeCell ref="D33:H33"/>
    <mergeCell ref="J33:N33"/>
    <mergeCell ref="P7:P8"/>
    <mergeCell ref="R7:R8"/>
    <mergeCell ref="S7:V8"/>
    <mergeCell ref="W7:W8"/>
    <mergeCell ref="Y7:Y8"/>
    <mergeCell ref="Z7:AC8"/>
    <mergeCell ref="D5:E5"/>
    <mergeCell ref="G5:H5"/>
    <mergeCell ref="J5:L5"/>
    <mergeCell ref="M5:N5"/>
    <mergeCell ref="B7:B8"/>
    <mergeCell ref="D7:H7"/>
    <mergeCell ref="J7:N7"/>
    <mergeCell ref="D2:H2"/>
    <mergeCell ref="J2:N2"/>
    <mergeCell ref="D3:H3"/>
    <mergeCell ref="J3:N3"/>
    <mergeCell ref="D4:H4"/>
    <mergeCell ref="J4:N4"/>
  </mergeCells>
  <pageMargins left="0.7" right="0.7" top="0.75" bottom="0.75" header="0.3" footer="0.3"/>
  <pageSetup paperSize="9" orientation="portrait" r:id="rId1"/>
  <headerFooter>
    <oddHeader>&amp;L&amp;"Calibri"&amp;10&amp;K000000Restricted-confidential&amp;1#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Barras_Sector">
                <anchor moveWithCells="1" sizeWithCells="1">
                  <from>
                    <xdr:col>18</xdr:col>
                    <xdr:colOff>57150</xdr:colOff>
                    <xdr:row>1</xdr:row>
                    <xdr:rowOff>85725</xdr:rowOff>
                  </from>
                  <to>
                    <xdr:col>19</xdr:col>
                    <xdr:colOff>638175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Soporte!$E$19:$E$25</xm:f>
          </x14:formula1>
          <xm:sqref>D2:H2</xm:sqref>
        </x14:dataValidation>
        <x14:dataValidation type="list" allowBlank="1" showInputMessage="1" showErrorMessage="1">
          <x14:formula1>
            <xm:f>Soporte!$E$19:$E$25</xm:f>
          </x14:formula1>
          <xm:sqref>D31:H31</xm:sqref>
        </x14:dataValidation>
        <x14:dataValidation type="list" allowBlank="1" showInputMessage="1" showErrorMessage="1">
          <x14:formula1>
            <xm:f>Soporte!$J$19:$J$34</xm:f>
          </x14:formula1>
          <xm:sqref>D5:E5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BZ73"/>
  <sheetViews>
    <sheetView showGridLines="0" topLeftCell="A29" workbookViewId="0">
      <selection activeCell="G47" sqref="G47"/>
    </sheetView>
  </sheetViews>
  <sheetFormatPr baseColWidth="10" defaultColWidth="11.42578125" defaultRowHeight="15" x14ac:dyDescent="0.25"/>
  <cols>
    <col min="1" max="1" width="0.85546875" style="1" customWidth="1"/>
    <col min="2" max="2" width="11.42578125" style="1"/>
    <col min="3" max="3" width="21.140625" style="1" customWidth="1"/>
    <col min="4" max="5" width="11.42578125" style="1"/>
    <col min="6" max="6" width="13.5703125" style="1" bestFit="1" customWidth="1"/>
    <col min="7" max="7" width="11.42578125" style="1"/>
    <col min="8" max="8" width="9.7109375" style="1" customWidth="1"/>
    <col min="9" max="15" width="11.42578125" style="1"/>
    <col min="16" max="16" width="17.42578125" style="1" bestFit="1" customWidth="1"/>
    <col min="17" max="17" width="11.42578125" style="1"/>
    <col min="18" max="18" width="8.7109375" style="1" customWidth="1"/>
    <col min="19" max="20" width="11.42578125" style="1"/>
    <col min="21" max="21" width="8.7109375" style="1" customWidth="1"/>
    <col min="22" max="64" width="11.42578125" style="1"/>
    <col min="65" max="65" width="20.140625" style="1" bestFit="1" customWidth="1"/>
    <col min="66" max="16384" width="11.42578125" style="1"/>
  </cols>
  <sheetData>
    <row r="1" spans="1:78" ht="6" customHeight="1" thickBot="1" x14ac:dyDescent="0.3">
      <c r="A1" s="232" t="str">
        <f>"Data!$A$2:"&amp;ADDRESS(COUNTA(Data!$A:$A),COUNTA(Data!$2:$2))</f>
        <v>Data!$A$2:$KK$2</v>
      </c>
    </row>
    <row r="2" spans="1:78" s="6" customFormat="1" ht="24.75" customHeight="1" thickTop="1" thickBot="1" x14ac:dyDescent="0.3">
      <c r="B2" s="2" t="s">
        <v>0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5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</row>
    <row r="3" spans="1:78" ht="7.5" customHeight="1" thickTop="1" x14ac:dyDescent="0.25"/>
    <row r="4" spans="1:78" s="6" customFormat="1" ht="15" customHeight="1" x14ac:dyDescent="0.25">
      <c r="B4" s="7" t="s">
        <v>1</v>
      </c>
      <c r="C4" s="8" t="s">
        <v>2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</row>
    <row r="5" spans="1:78" ht="9" customHeight="1" thickBot="1" x14ac:dyDescent="0.3"/>
    <row r="6" spans="1:78" ht="15" customHeight="1" x14ac:dyDescent="0.25">
      <c r="C6" s="343" t="s">
        <v>3</v>
      </c>
      <c r="D6" s="344"/>
      <c r="E6" s="344"/>
      <c r="F6" s="345"/>
      <c r="H6" s="10"/>
      <c r="I6" s="11" t="str">
        <f>+C7</f>
        <v>Exercise 1</v>
      </c>
      <c r="J6" s="11" t="str">
        <f>+C8</f>
        <v>Exercise 2</v>
      </c>
      <c r="K6" s="12" t="str">
        <f>+C9</f>
        <v>Exercise 3</v>
      </c>
      <c r="L6" s="13"/>
      <c r="M6" s="346" t="s">
        <v>4</v>
      </c>
      <c r="N6" s="347"/>
      <c r="O6" s="348"/>
    </row>
    <row r="7" spans="1:78" x14ac:dyDescent="0.25">
      <c r="C7" s="349" t="s">
        <v>5</v>
      </c>
      <c r="D7" s="350"/>
      <c r="E7" s="351" t="s">
        <v>449</v>
      </c>
      <c r="F7" s="352"/>
      <c r="H7" s="14" t="s">
        <v>7</v>
      </c>
      <c r="I7" s="15" t="s">
        <v>447</v>
      </c>
      <c r="J7" s="15" t="s">
        <v>447</v>
      </c>
      <c r="K7" s="302"/>
      <c r="M7" s="16" t="s">
        <v>9</v>
      </c>
      <c r="N7" s="17"/>
      <c r="O7" s="18">
        <v>2020</v>
      </c>
    </row>
    <row r="8" spans="1:78" x14ac:dyDescent="0.25">
      <c r="C8" s="353" t="s">
        <v>10</v>
      </c>
      <c r="D8" s="354"/>
      <c r="E8" s="351" t="s">
        <v>450</v>
      </c>
      <c r="F8" s="352"/>
      <c r="H8" s="19" t="s">
        <v>12</v>
      </c>
      <c r="I8" s="15" t="s">
        <v>448</v>
      </c>
      <c r="J8" s="15" t="s">
        <v>448</v>
      </c>
      <c r="K8" s="302"/>
      <c r="M8" s="20" t="s">
        <v>14</v>
      </c>
      <c r="N8" s="21"/>
      <c r="O8" s="22"/>
    </row>
    <row r="9" spans="1:78" ht="15.75" thickBot="1" x14ac:dyDescent="0.3">
      <c r="C9" s="355" t="s">
        <v>15</v>
      </c>
      <c r="D9" s="356"/>
      <c r="E9" s="357"/>
      <c r="F9" s="358"/>
      <c r="H9" s="23" t="s">
        <v>16</v>
      </c>
      <c r="I9" s="24"/>
      <c r="J9" s="24"/>
      <c r="K9" s="25"/>
      <c r="M9" s="359" t="s">
        <v>17</v>
      </c>
      <c r="N9" s="360"/>
      <c r="O9" s="26" t="s">
        <v>18</v>
      </c>
    </row>
    <row r="10" spans="1:78" ht="9" customHeight="1" x14ac:dyDescent="0.25">
      <c r="G10" s="13"/>
    </row>
    <row r="11" spans="1:78" s="6" customFormat="1" ht="15" customHeight="1" x14ac:dyDescent="0.25">
      <c r="B11" s="7" t="s">
        <v>19</v>
      </c>
      <c r="C11" s="8" t="s">
        <v>20</v>
      </c>
      <c r="D11" s="9"/>
      <c r="E11" s="9"/>
      <c r="F11" s="9"/>
      <c r="G11" s="9"/>
      <c r="H11" s="9"/>
      <c r="I11" s="236"/>
      <c r="J11" s="236"/>
      <c r="K11" s="236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</row>
    <row r="12" spans="1:78" ht="9" customHeight="1" thickBot="1" x14ac:dyDescent="0.3">
      <c r="I12" s="237"/>
      <c r="J12" s="237"/>
      <c r="K12" s="237"/>
    </row>
    <row r="13" spans="1:78" ht="15.75" thickBot="1" x14ac:dyDescent="0.3">
      <c r="C13" s="27"/>
      <c r="D13" s="28" t="s">
        <v>21</v>
      </c>
      <c r="E13" s="28" t="s">
        <v>22</v>
      </c>
      <c r="F13" s="28" t="s">
        <v>23</v>
      </c>
      <c r="G13" s="29" t="s">
        <v>24</v>
      </c>
      <c r="I13" s="361" t="s">
        <v>25</v>
      </c>
      <c r="J13" s="362"/>
      <c r="K13" s="30" t="s">
        <v>26</v>
      </c>
      <c r="L13" s="30" t="s">
        <v>27</v>
      </c>
      <c r="M13" s="30" t="s">
        <v>28</v>
      </c>
      <c r="N13" s="31" t="s">
        <v>29</v>
      </c>
      <c r="P13" s="32" t="s">
        <v>23</v>
      </c>
      <c r="Q13" s="33" t="s">
        <v>26</v>
      </c>
      <c r="S13" s="32" t="s">
        <v>24</v>
      </c>
      <c r="T13" s="33" t="s">
        <v>26</v>
      </c>
      <c r="V13" s="341" t="s">
        <v>437</v>
      </c>
      <c r="W13" s="342"/>
    </row>
    <row r="14" spans="1:78" ht="18" x14ac:dyDescent="0.25">
      <c r="C14" s="34" t="str">
        <f>+IF($E$7="","","    "&amp;$E$7&amp;" "&amp;I7)</f>
        <v xml:space="preserve">    2021 EBA base</v>
      </c>
      <c r="D14" s="35">
        <v>2</v>
      </c>
      <c r="E14" s="35" t="s">
        <v>30</v>
      </c>
      <c r="F14" s="35" t="s">
        <v>53</v>
      </c>
      <c r="G14" s="36" t="s">
        <v>32</v>
      </c>
      <c r="I14" s="339" t="s">
        <v>33</v>
      </c>
      <c r="J14" s="340"/>
      <c r="K14" s="37" t="s">
        <v>34</v>
      </c>
      <c r="L14" s="38">
        <v>64</v>
      </c>
      <c r="M14" s="38">
        <v>64</v>
      </c>
      <c r="N14" s="39">
        <v>64</v>
      </c>
      <c r="P14" s="40" t="s">
        <v>31</v>
      </c>
      <c r="Q14" s="41"/>
      <c r="S14" s="40" t="s">
        <v>32</v>
      </c>
      <c r="T14" s="41"/>
      <c r="V14" s="284" t="s">
        <v>82</v>
      </c>
      <c r="W14" s="285" t="s">
        <v>424</v>
      </c>
      <c r="BM14" s="42" t="s">
        <v>35</v>
      </c>
      <c r="BN14" s="43" t="s">
        <v>36</v>
      </c>
      <c r="BO14" s="43" t="s">
        <v>37</v>
      </c>
      <c r="BP14" s="43" t="s">
        <v>38</v>
      </c>
      <c r="BQ14" s="43" t="s">
        <v>39</v>
      </c>
      <c r="BR14" s="43" t="s">
        <v>40</v>
      </c>
      <c r="BS14" s="43" t="s">
        <v>41</v>
      </c>
      <c r="BT14" s="43" t="s">
        <v>42</v>
      </c>
    </row>
    <row r="15" spans="1:78" ht="18" x14ac:dyDescent="0.25">
      <c r="C15" s="44" t="str">
        <f>+IF($E$7="","","    "&amp;$E$7&amp;" "&amp;I8)</f>
        <v xml:space="preserve">    2021 EBA global stress</v>
      </c>
      <c r="D15" s="35">
        <v>1.5</v>
      </c>
      <c r="E15" s="35" t="s">
        <v>43</v>
      </c>
      <c r="F15" s="35" t="s">
        <v>53</v>
      </c>
      <c r="G15" s="45" t="s">
        <v>32</v>
      </c>
      <c r="I15" s="46" t="s">
        <v>30</v>
      </c>
      <c r="J15" s="47"/>
      <c r="K15" s="48" t="s">
        <v>34</v>
      </c>
      <c r="L15" s="49">
        <v>128</v>
      </c>
      <c r="M15" s="49">
        <v>128</v>
      </c>
      <c r="N15" s="50">
        <v>128</v>
      </c>
      <c r="P15" s="40" t="s">
        <v>44</v>
      </c>
      <c r="Q15" s="51"/>
      <c r="S15" s="40" t="s">
        <v>45</v>
      </c>
      <c r="T15" s="51"/>
      <c r="V15" s="284" t="s">
        <v>90</v>
      </c>
      <c r="W15" s="286" t="s">
        <v>425</v>
      </c>
      <c r="BM15" s="52" t="s">
        <v>46</v>
      </c>
      <c r="BN15" s="52">
        <f t="shared" ref="BN15:BT15" si="0">+IF(AND($E$7&lt;&gt;"",$I$7&lt;&gt;""),BN26,NA())</f>
        <v>0</v>
      </c>
      <c r="BO15" s="52">
        <f t="shared" ca="1" si="0"/>
        <v>6</v>
      </c>
      <c r="BP15" s="52">
        <f t="shared" ca="1" si="0"/>
        <v>7</v>
      </c>
      <c r="BQ15" s="52">
        <f t="shared" ca="1" si="0"/>
        <v>7</v>
      </c>
      <c r="BR15" s="52">
        <f t="shared" ca="1" si="0"/>
        <v>6</v>
      </c>
      <c r="BS15" s="52">
        <f t="shared" ca="1" si="0"/>
        <v>7</v>
      </c>
      <c r="BT15" s="52">
        <f t="shared" ca="1" si="0"/>
        <v>6</v>
      </c>
    </row>
    <row r="16" spans="1:78" ht="18" x14ac:dyDescent="0.25">
      <c r="C16" s="53" t="str">
        <f>+IF($E$7="","","    "&amp;$E$7&amp;" "&amp;I9)</f>
        <v xml:space="preserve">    2021 EBA </v>
      </c>
      <c r="D16" s="35">
        <v>1.5</v>
      </c>
      <c r="E16" s="35" t="s">
        <v>74</v>
      </c>
      <c r="F16" s="35" t="s">
        <v>53</v>
      </c>
      <c r="G16" s="54" t="s">
        <v>32</v>
      </c>
      <c r="I16" s="46" t="s">
        <v>48</v>
      </c>
      <c r="J16" s="47"/>
      <c r="K16" s="55" t="s">
        <v>34</v>
      </c>
      <c r="L16" s="49">
        <v>191</v>
      </c>
      <c r="M16" s="49">
        <v>191</v>
      </c>
      <c r="N16" s="50">
        <v>191</v>
      </c>
      <c r="P16" s="40" t="s">
        <v>49</v>
      </c>
      <c r="Q16" s="56"/>
      <c r="S16" s="40" t="s">
        <v>50</v>
      </c>
      <c r="T16" s="56"/>
      <c r="V16" s="284" t="s">
        <v>81</v>
      </c>
      <c r="W16" s="286" t="s">
        <v>426</v>
      </c>
      <c r="BM16" s="52" t="s">
        <v>51</v>
      </c>
      <c r="BN16" s="52">
        <f t="shared" ref="BN16:BT16" si="1">+IF(AND($E$7&lt;&gt;"",$I$8&lt;&gt;""),BN27,NA())</f>
        <v>0</v>
      </c>
      <c r="BO16" s="52">
        <f t="shared" ca="1" si="1"/>
        <v>5</v>
      </c>
      <c r="BP16" s="52">
        <f t="shared" ca="1" si="1"/>
        <v>5</v>
      </c>
      <c r="BQ16" s="52">
        <f t="shared" ca="1" si="1"/>
        <v>5</v>
      </c>
      <c r="BR16" s="52">
        <f t="shared" ca="1" si="1"/>
        <v>5</v>
      </c>
      <c r="BS16" s="52">
        <f t="shared" ca="1" si="1"/>
        <v>6</v>
      </c>
      <c r="BT16" s="52">
        <f t="shared" ca="1" si="1"/>
        <v>5</v>
      </c>
    </row>
    <row r="17" spans="3:72" ht="18" x14ac:dyDescent="0.25">
      <c r="C17" s="34" t="str">
        <f>+IF($E$8="","","    "&amp;$E$8&amp;" "&amp;J7)</f>
        <v xml:space="preserve">    EBA 23 ECB base</v>
      </c>
      <c r="D17" s="35">
        <v>1.5</v>
      </c>
      <c r="E17" s="35" t="s">
        <v>30</v>
      </c>
      <c r="F17" s="35" t="s">
        <v>31</v>
      </c>
      <c r="G17" s="36" t="s">
        <v>32</v>
      </c>
      <c r="I17" s="46" t="s">
        <v>47</v>
      </c>
      <c r="J17" s="47"/>
      <c r="K17" s="57" t="s">
        <v>34</v>
      </c>
      <c r="L17" s="49">
        <v>188</v>
      </c>
      <c r="M17" s="49">
        <v>102</v>
      </c>
      <c r="N17" s="50">
        <v>100</v>
      </c>
      <c r="P17" s="40" t="s">
        <v>53</v>
      </c>
      <c r="Q17" s="58"/>
      <c r="S17" s="40" t="s">
        <v>54</v>
      </c>
      <c r="T17" s="58"/>
      <c r="V17" s="284" t="s">
        <v>89</v>
      </c>
      <c r="W17" s="286" t="s">
        <v>427</v>
      </c>
      <c r="BM17" s="52" t="s">
        <v>55</v>
      </c>
      <c r="BN17" s="52" t="e">
        <f t="shared" ref="BN17:BT17" si="2">+IF(AND($E$7&lt;&gt;"",$I$9&lt;&gt;""),BN28,NA())</f>
        <v>#N/A</v>
      </c>
      <c r="BO17" s="52" t="e">
        <f t="shared" si="2"/>
        <v>#N/A</v>
      </c>
      <c r="BP17" s="52" t="e">
        <f t="shared" si="2"/>
        <v>#N/A</v>
      </c>
      <c r="BQ17" s="52" t="e">
        <f t="shared" si="2"/>
        <v>#N/A</v>
      </c>
      <c r="BR17" s="52" t="e">
        <f t="shared" si="2"/>
        <v>#N/A</v>
      </c>
      <c r="BS17" s="52" t="e">
        <f t="shared" si="2"/>
        <v>#N/A</v>
      </c>
      <c r="BT17" s="52" t="e">
        <f t="shared" si="2"/>
        <v>#N/A</v>
      </c>
    </row>
    <row r="18" spans="3:72" ht="18" x14ac:dyDescent="0.25">
      <c r="C18" s="34" t="str">
        <f>+IF($E$8="","","    "&amp;$E$8&amp;" "&amp;J8)</f>
        <v xml:space="preserve">    EBA 23 ECB global stress</v>
      </c>
      <c r="D18" s="35">
        <v>1.5</v>
      </c>
      <c r="E18" s="35" t="s">
        <v>43</v>
      </c>
      <c r="F18" s="35" t="s">
        <v>31</v>
      </c>
      <c r="G18" s="36" t="s">
        <v>32</v>
      </c>
      <c r="I18" s="46" t="s">
        <v>56</v>
      </c>
      <c r="J18" s="47"/>
      <c r="K18" s="59" t="s">
        <v>34</v>
      </c>
      <c r="L18" s="49">
        <v>192</v>
      </c>
      <c r="M18" s="49">
        <v>0</v>
      </c>
      <c r="N18" s="50">
        <v>0</v>
      </c>
      <c r="P18" s="40" t="s">
        <v>57</v>
      </c>
      <c r="Q18" s="60"/>
      <c r="S18" s="40" t="s">
        <v>58</v>
      </c>
      <c r="T18" s="60"/>
      <c r="V18" s="284" t="s">
        <v>86</v>
      </c>
      <c r="W18" s="286" t="s">
        <v>428</v>
      </c>
      <c r="BM18" s="52" t="s">
        <v>59</v>
      </c>
      <c r="BN18" s="52">
        <f t="shared" ref="BN18:BT18" si="3">+IF(AND($E$8&lt;&gt;"",$J$7&lt;&gt;""),BN29,NA())</f>
        <v>0</v>
      </c>
      <c r="BO18" s="52">
        <f t="shared" ca="1" si="3"/>
        <v>4</v>
      </c>
      <c r="BP18" s="52">
        <f t="shared" ca="1" si="3"/>
        <v>3</v>
      </c>
      <c r="BQ18" s="52">
        <f t="shared" ca="1" si="3"/>
        <v>4</v>
      </c>
      <c r="BR18" s="52">
        <f t="shared" ca="1" si="3"/>
        <v>3</v>
      </c>
      <c r="BS18" s="52">
        <f t="shared" ca="1" si="3"/>
        <v>4</v>
      </c>
      <c r="BT18" s="52">
        <f t="shared" ca="1" si="3"/>
        <v>3</v>
      </c>
    </row>
    <row r="19" spans="3:72" ht="18" x14ac:dyDescent="0.25">
      <c r="C19" s="34" t="str">
        <f>+IF($E$8="","","    "&amp;$E$8&amp;" "&amp;J9)</f>
        <v xml:space="preserve">    EBA 23 ECB </v>
      </c>
      <c r="D19" s="35">
        <v>1.5</v>
      </c>
      <c r="E19" s="35" t="s">
        <v>67</v>
      </c>
      <c r="F19" s="35" t="s">
        <v>31</v>
      </c>
      <c r="G19" s="36" t="s">
        <v>32</v>
      </c>
      <c r="I19" s="46" t="s">
        <v>43</v>
      </c>
      <c r="J19" s="47"/>
      <c r="K19" s="61" t="s">
        <v>34</v>
      </c>
      <c r="L19" s="49">
        <v>255</v>
      </c>
      <c r="M19" s="49">
        <v>0</v>
      </c>
      <c r="N19" s="50">
        <v>0</v>
      </c>
      <c r="P19" s="40" t="s">
        <v>52</v>
      </c>
      <c r="Q19" s="62"/>
      <c r="S19" s="40"/>
      <c r="T19" s="62"/>
      <c r="V19" s="284" t="s">
        <v>85</v>
      </c>
      <c r="W19" s="286" t="s">
        <v>429</v>
      </c>
      <c r="BM19" s="52" t="s">
        <v>60</v>
      </c>
      <c r="BN19" s="52">
        <f t="shared" ref="BN19:BT19" si="4">+IF(AND($E$8&lt;&gt;"",$J$8&lt;&gt;""),BN30,NA())</f>
        <v>0</v>
      </c>
      <c r="BO19" s="52">
        <f t="shared" ca="1" si="4"/>
        <v>2</v>
      </c>
      <c r="BP19" s="52">
        <f t="shared" ca="1" si="4"/>
        <v>2</v>
      </c>
      <c r="BQ19" s="52">
        <f t="shared" ca="1" si="4"/>
        <v>3</v>
      </c>
      <c r="BR19" s="52">
        <f t="shared" ca="1" si="4"/>
        <v>3</v>
      </c>
      <c r="BS19" s="52">
        <f t="shared" ca="1" si="4"/>
        <v>2</v>
      </c>
      <c r="BT19" s="52">
        <f t="shared" ca="1" si="4"/>
        <v>3</v>
      </c>
    </row>
    <row r="20" spans="3:72" ht="18" x14ac:dyDescent="0.25">
      <c r="C20" s="34" t="str">
        <f>+IF($E$9="","","    "&amp;$E$9&amp;" "&amp;K7)</f>
        <v/>
      </c>
      <c r="D20" s="35">
        <v>1.5</v>
      </c>
      <c r="E20" s="35" t="s">
        <v>74</v>
      </c>
      <c r="F20" s="35" t="s">
        <v>31</v>
      </c>
      <c r="G20" s="36" t="s">
        <v>32</v>
      </c>
      <c r="I20" s="46" t="s">
        <v>62</v>
      </c>
      <c r="J20" s="47"/>
      <c r="K20" s="63" t="s">
        <v>34</v>
      </c>
      <c r="L20" s="49">
        <v>255</v>
      </c>
      <c r="M20" s="49">
        <v>83</v>
      </c>
      <c r="N20" s="50">
        <v>83</v>
      </c>
      <c r="P20" s="40" t="s">
        <v>61</v>
      </c>
      <c r="Q20" s="64"/>
      <c r="S20" s="40"/>
      <c r="T20" s="64"/>
      <c r="V20" s="284" t="s">
        <v>88</v>
      </c>
      <c r="W20" s="286" t="s">
        <v>430</v>
      </c>
      <c r="BM20" s="52" t="s">
        <v>63</v>
      </c>
      <c r="BN20" s="52" t="e">
        <f t="shared" ref="BN20:BT20" si="5">+IF(AND($E$8&lt;&gt;"",$J$9&lt;&gt;""),BN31,NA())</f>
        <v>#N/A</v>
      </c>
      <c r="BO20" s="52" t="e">
        <f t="shared" si="5"/>
        <v>#N/A</v>
      </c>
      <c r="BP20" s="52" t="e">
        <f t="shared" si="5"/>
        <v>#N/A</v>
      </c>
      <c r="BQ20" s="52" t="e">
        <f t="shared" si="5"/>
        <v>#N/A</v>
      </c>
      <c r="BR20" s="52" t="e">
        <f t="shared" si="5"/>
        <v>#N/A</v>
      </c>
      <c r="BS20" s="52" t="e">
        <f t="shared" si="5"/>
        <v>#N/A</v>
      </c>
      <c r="BT20" s="52" t="e">
        <f t="shared" si="5"/>
        <v>#N/A</v>
      </c>
    </row>
    <row r="21" spans="3:72" ht="18" x14ac:dyDescent="0.25">
      <c r="C21" s="34" t="str">
        <f>+IF($E$9="","","    "&amp;$E$9&amp;" "&amp;K8)</f>
        <v/>
      </c>
      <c r="D21" s="35">
        <v>1.5</v>
      </c>
      <c r="E21" s="35" t="s">
        <v>43</v>
      </c>
      <c r="F21" s="35" t="s">
        <v>61</v>
      </c>
      <c r="G21" s="36" t="s">
        <v>58</v>
      </c>
      <c r="I21" s="46" t="s">
        <v>64</v>
      </c>
      <c r="J21" s="47"/>
      <c r="K21" s="65" t="s">
        <v>34</v>
      </c>
      <c r="L21" s="49">
        <v>171</v>
      </c>
      <c r="M21" s="49">
        <v>193</v>
      </c>
      <c r="N21" s="50">
        <v>17</v>
      </c>
      <c r="P21" s="40" t="s">
        <v>65</v>
      </c>
      <c r="Q21" s="66"/>
      <c r="S21" s="40"/>
      <c r="T21" s="66"/>
      <c r="V21" s="284" t="s">
        <v>87</v>
      </c>
      <c r="W21" s="286" t="s">
        <v>431</v>
      </c>
      <c r="BM21" s="52" t="s">
        <v>66</v>
      </c>
      <c r="BN21" s="52" t="e">
        <f t="shared" ref="BN21:BT21" si="6">+IF(AND($E$9&lt;&gt;"",$K$7&lt;&gt;""),BN32,NA())</f>
        <v>#N/A</v>
      </c>
      <c r="BO21" s="52" t="e">
        <f t="shared" si="6"/>
        <v>#N/A</v>
      </c>
      <c r="BP21" s="52" t="e">
        <f t="shared" si="6"/>
        <v>#N/A</v>
      </c>
      <c r="BQ21" s="52" t="e">
        <f t="shared" si="6"/>
        <v>#N/A</v>
      </c>
      <c r="BR21" s="52" t="e">
        <f t="shared" si="6"/>
        <v>#N/A</v>
      </c>
      <c r="BS21" s="52" t="e">
        <f t="shared" si="6"/>
        <v>#N/A</v>
      </c>
      <c r="BT21" s="52" t="e">
        <f t="shared" si="6"/>
        <v>#N/A</v>
      </c>
    </row>
    <row r="22" spans="3:72" ht="18.75" thickBot="1" x14ac:dyDescent="0.3">
      <c r="C22" s="67" t="str">
        <f>+IF($E$9="","","    "&amp;$E$9&amp;" "&amp;K9)</f>
        <v/>
      </c>
      <c r="D22" s="68">
        <v>1.5</v>
      </c>
      <c r="E22" s="68" t="s">
        <v>47</v>
      </c>
      <c r="F22" s="68" t="s">
        <v>61</v>
      </c>
      <c r="G22" s="69" t="s">
        <v>58</v>
      </c>
      <c r="I22" s="46" t="s">
        <v>67</v>
      </c>
      <c r="J22" s="47"/>
      <c r="K22" s="70" t="s">
        <v>34</v>
      </c>
      <c r="L22" s="49">
        <v>229</v>
      </c>
      <c r="M22" s="49">
        <v>157</v>
      </c>
      <c r="N22" s="50">
        <v>39</v>
      </c>
      <c r="P22" s="40"/>
      <c r="Q22" s="71"/>
      <c r="S22" s="40"/>
      <c r="T22" s="71"/>
      <c r="V22" s="284" t="s">
        <v>91</v>
      </c>
      <c r="W22" s="286" t="s">
        <v>432</v>
      </c>
      <c r="BM22" s="52" t="s">
        <v>68</v>
      </c>
      <c r="BN22" s="52" t="e">
        <f t="shared" ref="BN22:BT22" si="7">+IF(AND($E$9&lt;&gt;"",$K$8&lt;&gt;""),BN33,NA())</f>
        <v>#N/A</v>
      </c>
      <c r="BO22" s="52" t="e">
        <f t="shared" si="7"/>
        <v>#N/A</v>
      </c>
      <c r="BP22" s="52" t="e">
        <f t="shared" si="7"/>
        <v>#N/A</v>
      </c>
      <c r="BQ22" s="52" t="e">
        <f t="shared" si="7"/>
        <v>#N/A</v>
      </c>
      <c r="BR22" s="52" t="e">
        <f t="shared" si="7"/>
        <v>#N/A</v>
      </c>
      <c r="BS22" s="52" t="e">
        <f t="shared" si="7"/>
        <v>#N/A</v>
      </c>
      <c r="BT22" s="52" t="e">
        <f t="shared" si="7"/>
        <v>#N/A</v>
      </c>
    </row>
    <row r="23" spans="3:72" ht="18" x14ac:dyDescent="0.25">
      <c r="I23" s="46" t="s">
        <v>69</v>
      </c>
      <c r="K23" s="72" t="s">
        <v>34</v>
      </c>
      <c r="L23" s="49">
        <v>0</v>
      </c>
      <c r="M23" s="49">
        <v>112</v>
      </c>
      <c r="N23" s="50">
        <v>192</v>
      </c>
      <c r="P23" s="40"/>
      <c r="Q23" s="73"/>
      <c r="S23" s="40"/>
      <c r="T23" s="73"/>
      <c r="V23" s="284" t="s">
        <v>83</v>
      </c>
      <c r="W23" s="286" t="s">
        <v>433</v>
      </c>
      <c r="BM23" s="52" t="s">
        <v>70</v>
      </c>
      <c r="BN23" s="52" t="e">
        <f t="shared" ref="BN23:BT23" si="8">+IF(AND($E$9&lt;&gt;"",$K$9&lt;&gt;""),BN34,NA())</f>
        <v>#N/A</v>
      </c>
      <c r="BO23" s="52" t="e">
        <f t="shared" si="8"/>
        <v>#N/A</v>
      </c>
      <c r="BP23" s="52" t="e">
        <f t="shared" si="8"/>
        <v>#N/A</v>
      </c>
      <c r="BQ23" s="52" t="e">
        <f t="shared" si="8"/>
        <v>#N/A</v>
      </c>
      <c r="BR23" s="52" t="e">
        <f t="shared" si="8"/>
        <v>#N/A</v>
      </c>
      <c r="BS23" s="52" t="e">
        <f t="shared" si="8"/>
        <v>#N/A</v>
      </c>
      <c r="BT23" s="52" t="e">
        <f t="shared" si="8"/>
        <v>#N/A</v>
      </c>
    </row>
    <row r="24" spans="3:72" ht="18" x14ac:dyDescent="0.25">
      <c r="I24" s="46" t="s">
        <v>71</v>
      </c>
      <c r="K24" s="74" t="s">
        <v>34</v>
      </c>
      <c r="L24" s="49">
        <v>142</v>
      </c>
      <c r="M24" s="49">
        <v>165</v>
      </c>
      <c r="N24" s="75">
        <v>203</v>
      </c>
      <c r="P24" s="40"/>
      <c r="Q24" s="76"/>
      <c r="S24" s="40"/>
      <c r="T24" s="76"/>
      <c r="V24" s="284" t="s">
        <v>92</v>
      </c>
      <c r="W24" s="286" t="s">
        <v>434</v>
      </c>
    </row>
    <row r="25" spans="3:72" ht="18" x14ac:dyDescent="0.25">
      <c r="I25" s="46" t="s">
        <v>72</v>
      </c>
      <c r="J25" s="47"/>
      <c r="K25" s="77" t="s">
        <v>34</v>
      </c>
      <c r="L25" s="49">
        <v>27</v>
      </c>
      <c r="M25" s="78">
        <v>179</v>
      </c>
      <c r="N25" s="50">
        <v>188</v>
      </c>
      <c r="P25" s="40"/>
      <c r="Q25" s="79"/>
      <c r="S25" s="40"/>
      <c r="T25" s="79"/>
      <c r="V25" s="284" t="s">
        <v>84</v>
      </c>
      <c r="W25" s="286" t="s">
        <v>436</v>
      </c>
      <c r="BM25" s="42" t="s">
        <v>73</v>
      </c>
      <c r="BN25" s="43" t="s">
        <v>36</v>
      </c>
      <c r="BO25" s="43" t="s">
        <v>37</v>
      </c>
      <c r="BP25" s="43" t="s">
        <v>38</v>
      </c>
      <c r="BQ25" s="43" t="s">
        <v>39</v>
      </c>
      <c r="BR25" s="43" t="s">
        <v>40</v>
      </c>
      <c r="BS25" s="43" t="s">
        <v>41</v>
      </c>
      <c r="BT25" s="43" t="s">
        <v>42</v>
      </c>
    </row>
    <row r="26" spans="3:72" ht="18" x14ac:dyDescent="0.25">
      <c r="I26" s="46" t="s">
        <v>74</v>
      </c>
      <c r="J26" s="47"/>
      <c r="K26" s="80" t="s">
        <v>34</v>
      </c>
      <c r="L26" s="49">
        <v>158</v>
      </c>
      <c r="M26" s="49">
        <v>54</v>
      </c>
      <c r="N26" s="50">
        <v>103</v>
      </c>
      <c r="P26" s="40"/>
      <c r="Q26" s="81"/>
      <c r="S26" s="40"/>
      <c r="T26" s="81"/>
      <c r="V26" s="284" t="s">
        <v>93</v>
      </c>
      <c r="W26" s="286" t="s">
        <v>435</v>
      </c>
      <c r="BM26" s="52" t="s">
        <v>46</v>
      </c>
      <c r="BN26" s="52">
        <v>0</v>
      </c>
      <c r="BO26" s="52">
        <f t="shared" ref="BO26:BT26" ca="1" si="9">+RANDBETWEEN(6,7)</f>
        <v>6</v>
      </c>
      <c r="BP26" s="52">
        <f t="shared" ca="1" si="9"/>
        <v>7</v>
      </c>
      <c r="BQ26" s="52">
        <f t="shared" ca="1" si="9"/>
        <v>7</v>
      </c>
      <c r="BR26" s="52">
        <f t="shared" ca="1" si="9"/>
        <v>6</v>
      </c>
      <c r="BS26" s="52">
        <f t="shared" ca="1" si="9"/>
        <v>7</v>
      </c>
      <c r="BT26" s="52">
        <f t="shared" ca="1" si="9"/>
        <v>6</v>
      </c>
    </row>
    <row r="27" spans="3:72" ht="18" x14ac:dyDescent="0.25">
      <c r="I27" s="46" t="s">
        <v>75</v>
      </c>
      <c r="J27" s="47"/>
      <c r="K27" s="82" t="s">
        <v>34</v>
      </c>
      <c r="L27" s="49">
        <v>118</v>
      </c>
      <c r="M27" s="49">
        <v>147</v>
      </c>
      <c r="N27" s="50">
        <v>60</v>
      </c>
      <c r="P27" s="40"/>
      <c r="Q27" s="83" t="s">
        <v>34</v>
      </c>
      <c r="S27" s="40"/>
      <c r="T27" s="83" t="s">
        <v>34</v>
      </c>
      <c r="V27" s="40"/>
      <c r="W27" s="282"/>
      <c r="BM27" s="52" t="s">
        <v>51</v>
      </c>
      <c r="BN27" s="52">
        <v>0</v>
      </c>
      <c r="BO27" s="52">
        <f t="shared" ref="BO27:BT27" ca="1" si="10">+RANDBETWEEN(5,6)</f>
        <v>5</v>
      </c>
      <c r="BP27" s="52">
        <f t="shared" ca="1" si="10"/>
        <v>5</v>
      </c>
      <c r="BQ27" s="52">
        <f t="shared" ca="1" si="10"/>
        <v>5</v>
      </c>
      <c r="BR27" s="52">
        <f t="shared" ca="1" si="10"/>
        <v>5</v>
      </c>
      <c r="BS27" s="52">
        <f t="shared" ca="1" si="10"/>
        <v>6</v>
      </c>
      <c r="BT27" s="52">
        <f t="shared" ca="1" si="10"/>
        <v>5</v>
      </c>
    </row>
    <row r="28" spans="3:72" ht="18" x14ac:dyDescent="0.25">
      <c r="I28" s="46" t="s">
        <v>76</v>
      </c>
      <c r="J28" s="47"/>
      <c r="K28" s="84" t="s">
        <v>34</v>
      </c>
      <c r="L28" s="49">
        <v>131</v>
      </c>
      <c r="M28" s="49">
        <v>60</v>
      </c>
      <c r="N28" s="50">
        <v>12</v>
      </c>
      <c r="P28" s="85"/>
      <c r="Q28" s="86"/>
      <c r="S28" s="85"/>
      <c r="T28" s="86"/>
      <c r="V28" s="85"/>
      <c r="W28" s="282"/>
      <c r="BM28" s="52" t="s">
        <v>55</v>
      </c>
      <c r="BN28" s="52">
        <v>0</v>
      </c>
      <c r="BO28" s="52">
        <f t="shared" ref="BO28:BT28" ca="1" si="11">+RANDBETWEEN(4,5)</f>
        <v>4</v>
      </c>
      <c r="BP28" s="52">
        <f t="shared" ca="1" si="11"/>
        <v>5</v>
      </c>
      <c r="BQ28" s="52">
        <f t="shared" ca="1" si="11"/>
        <v>5</v>
      </c>
      <c r="BR28" s="52">
        <f t="shared" ca="1" si="11"/>
        <v>4</v>
      </c>
      <c r="BS28" s="52">
        <f t="shared" ca="1" si="11"/>
        <v>4</v>
      </c>
      <c r="BT28" s="52">
        <f t="shared" ca="1" si="11"/>
        <v>4</v>
      </c>
    </row>
    <row r="29" spans="3:72" ht="18" x14ac:dyDescent="0.25">
      <c r="I29" s="46" t="s">
        <v>77</v>
      </c>
      <c r="J29" s="47"/>
      <c r="K29" s="87" t="s">
        <v>34</v>
      </c>
      <c r="L29" s="49">
        <v>198</v>
      </c>
      <c r="M29" s="49">
        <v>89</v>
      </c>
      <c r="N29" s="50">
        <v>17</v>
      </c>
      <c r="P29" s="85"/>
      <c r="Q29" s="86"/>
      <c r="S29" s="85"/>
      <c r="T29" s="86"/>
      <c r="V29" s="85"/>
      <c r="W29" s="282"/>
      <c r="BM29" s="52" t="s">
        <v>59</v>
      </c>
      <c r="BN29" s="52">
        <v>0</v>
      </c>
      <c r="BO29" s="52">
        <f t="shared" ref="BO29:BT29" ca="1" si="12">+RANDBETWEEN(3,4)</f>
        <v>4</v>
      </c>
      <c r="BP29" s="52">
        <f t="shared" ca="1" si="12"/>
        <v>3</v>
      </c>
      <c r="BQ29" s="52">
        <f t="shared" ca="1" si="12"/>
        <v>4</v>
      </c>
      <c r="BR29" s="52">
        <f t="shared" ca="1" si="12"/>
        <v>3</v>
      </c>
      <c r="BS29" s="52">
        <f t="shared" ca="1" si="12"/>
        <v>4</v>
      </c>
      <c r="BT29" s="52">
        <f t="shared" ca="1" si="12"/>
        <v>3</v>
      </c>
    </row>
    <row r="30" spans="3:72" x14ac:dyDescent="0.25">
      <c r="I30" s="88"/>
      <c r="N30" s="89"/>
      <c r="P30" s="85"/>
      <c r="Q30" s="86"/>
      <c r="S30" s="85"/>
      <c r="T30" s="86"/>
      <c r="V30" s="85"/>
      <c r="W30" s="282"/>
      <c r="BM30" s="52" t="s">
        <v>60</v>
      </c>
      <c r="BN30" s="52">
        <v>0</v>
      </c>
      <c r="BO30" s="52">
        <f t="shared" ref="BO30:BT30" ca="1" si="13">+RANDBETWEEN(2,3)</f>
        <v>2</v>
      </c>
      <c r="BP30" s="52">
        <f t="shared" ca="1" si="13"/>
        <v>2</v>
      </c>
      <c r="BQ30" s="52">
        <f t="shared" ca="1" si="13"/>
        <v>3</v>
      </c>
      <c r="BR30" s="52">
        <f t="shared" ca="1" si="13"/>
        <v>3</v>
      </c>
      <c r="BS30" s="52">
        <f t="shared" ca="1" si="13"/>
        <v>2</v>
      </c>
      <c r="BT30" s="52">
        <f t="shared" ca="1" si="13"/>
        <v>3</v>
      </c>
    </row>
    <row r="31" spans="3:72" x14ac:dyDescent="0.25">
      <c r="I31" s="88"/>
      <c r="N31" s="89"/>
      <c r="P31" s="85"/>
      <c r="Q31" s="86"/>
      <c r="S31" s="85"/>
      <c r="T31" s="86"/>
      <c r="V31" s="85"/>
      <c r="W31" s="282"/>
      <c r="BM31" s="52" t="s">
        <v>63</v>
      </c>
      <c r="BN31" s="52">
        <v>0</v>
      </c>
      <c r="BO31" s="52">
        <f t="shared" ref="BO31:BT31" ca="1" si="14">+RANDBETWEEN(1,2)</f>
        <v>2</v>
      </c>
      <c r="BP31" s="52">
        <f t="shared" ca="1" si="14"/>
        <v>1</v>
      </c>
      <c r="BQ31" s="52">
        <f t="shared" ca="1" si="14"/>
        <v>2</v>
      </c>
      <c r="BR31" s="52">
        <f t="shared" ca="1" si="14"/>
        <v>2</v>
      </c>
      <c r="BS31" s="52">
        <f t="shared" ca="1" si="14"/>
        <v>1</v>
      </c>
      <c r="BT31" s="52">
        <f t="shared" ca="1" si="14"/>
        <v>1</v>
      </c>
    </row>
    <row r="32" spans="3:72" x14ac:dyDescent="0.25">
      <c r="I32" s="88"/>
      <c r="N32" s="89"/>
      <c r="P32" s="85"/>
      <c r="Q32" s="86"/>
      <c r="S32" s="85"/>
      <c r="T32" s="86"/>
      <c r="V32" s="85"/>
      <c r="W32" s="282"/>
      <c r="BM32" s="52" t="s">
        <v>66</v>
      </c>
      <c r="BN32" s="52">
        <v>0</v>
      </c>
      <c r="BO32" s="52">
        <f t="shared" ref="BO32:BT32" ca="1" si="15">+RANDBETWEEN(-2,-1)</f>
        <v>-2</v>
      </c>
      <c r="BP32" s="52">
        <f t="shared" ca="1" si="15"/>
        <v>-2</v>
      </c>
      <c r="BQ32" s="52">
        <f t="shared" ca="1" si="15"/>
        <v>-1</v>
      </c>
      <c r="BR32" s="52">
        <f t="shared" ca="1" si="15"/>
        <v>-2</v>
      </c>
      <c r="BS32" s="52">
        <f t="shared" ca="1" si="15"/>
        <v>-1</v>
      </c>
      <c r="BT32" s="52">
        <f t="shared" ca="1" si="15"/>
        <v>-2</v>
      </c>
    </row>
    <row r="33" spans="2:78" x14ac:dyDescent="0.25">
      <c r="I33" s="88"/>
      <c r="N33" s="89"/>
      <c r="P33" s="85"/>
      <c r="Q33" s="86"/>
      <c r="S33" s="85"/>
      <c r="T33" s="86"/>
      <c r="V33" s="85"/>
      <c r="W33" s="282"/>
      <c r="BM33" s="52" t="s">
        <v>68</v>
      </c>
      <c r="BN33" s="52">
        <v>0</v>
      </c>
      <c r="BO33" s="52">
        <f t="shared" ref="BO33:BT33" ca="1" si="16">+RANDBETWEEN(-3,-2)</f>
        <v>-3</v>
      </c>
      <c r="BP33" s="52">
        <f t="shared" ca="1" si="16"/>
        <v>-2</v>
      </c>
      <c r="BQ33" s="52">
        <f t="shared" ca="1" si="16"/>
        <v>-3</v>
      </c>
      <c r="BR33" s="52">
        <f t="shared" ca="1" si="16"/>
        <v>-2</v>
      </c>
      <c r="BS33" s="52">
        <f t="shared" ca="1" si="16"/>
        <v>-3</v>
      </c>
      <c r="BT33" s="52">
        <f t="shared" ca="1" si="16"/>
        <v>-3</v>
      </c>
    </row>
    <row r="34" spans="2:78" x14ac:dyDescent="0.25">
      <c r="I34" s="88"/>
      <c r="N34" s="89"/>
      <c r="P34" s="85"/>
      <c r="Q34" s="86"/>
      <c r="S34" s="85"/>
      <c r="T34" s="86"/>
      <c r="V34" s="85"/>
      <c r="W34" s="282"/>
      <c r="BM34" s="52" t="s">
        <v>70</v>
      </c>
      <c r="BN34" s="52">
        <v>0</v>
      </c>
      <c r="BO34" s="52">
        <f t="shared" ref="BO34:BT34" ca="1" si="17">+RANDBETWEEN(-4,-3)</f>
        <v>-3</v>
      </c>
      <c r="BP34" s="52">
        <f t="shared" ca="1" si="17"/>
        <v>-3</v>
      </c>
      <c r="BQ34" s="52">
        <f t="shared" ca="1" si="17"/>
        <v>-3</v>
      </c>
      <c r="BR34" s="52">
        <f t="shared" ca="1" si="17"/>
        <v>-4</v>
      </c>
      <c r="BS34" s="52">
        <f t="shared" ca="1" si="17"/>
        <v>-3</v>
      </c>
      <c r="BT34" s="52">
        <f t="shared" ca="1" si="17"/>
        <v>-4</v>
      </c>
    </row>
    <row r="35" spans="2:78" ht="15.75" thickBot="1" x14ac:dyDescent="0.3">
      <c r="I35" s="90"/>
      <c r="J35" s="91"/>
      <c r="K35" s="91"/>
      <c r="L35" s="91"/>
      <c r="M35" s="91"/>
      <c r="N35" s="92"/>
      <c r="P35" s="93"/>
      <c r="Q35" s="94"/>
      <c r="S35" s="93"/>
      <c r="T35" s="94"/>
      <c r="V35" s="93"/>
      <c r="W35" s="283"/>
    </row>
    <row r="36" spans="2:78" ht="9.75" customHeight="1" x14ac:dyDescent="0.25"/>
    <row r="37" spans="2:78" s="6" customFormat="1" ht="15" customHeight="1" x14ac:dyDescent="0.25">
      <c r="B37" s="7" t="s">
        <v>78</v>
      </c>
      <c r="C37" s="8" t="s">
        <v>79</v>
      </c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</row>
    <row r="38" spans="2:78" ht="15.75" thickBot="1" x14ac:dyDescent="0.3"/>
    <row r="39" spans="2:78" x14ac:dyDescent="0.25">
      <c r="C39" s="95" t="s">
        <v>80</v>
      </c>
    </row>
    <row r="40" spans="2:78" x14ac:dyDescent="0.25">
      <c r="C40" s="96" t="s">
        <v>494</v>
      </c>
    </row>
    <row r="41" spans="2:78" x14ac:dyDescent="0.25">
      <c r="C41" s="96" t="s">
        <v>495</v>
      </c>
    </row>
    <row r="42" spans="2:78" x14ac:dyDescent="0.25">
      <c r="C42" s="96"/>
    </row>
    <row r="43" spans="2:78" x14ac:dyDescent="0.25">
      <c r="C43" s="96"/>
    </row>
    <row r="44" spans="2:78" x14ac:dyDescent="0.25">
      <c r="C44" s="96"/>
    </row>
    <row r="45" spans="2:78" x14ac:dyDescent="0.25">
      <c r="C45" s="96"/>
    </row>
    <row r="46" spans="2:78" x14ac:dyDescent="0.25">
      <c r="C46" s="96"/>
    </row>
    <row r="47" spans="2:78" x14ac:dyDescent="0.25">
      <c r="C47" s="96"/>
    </row>
    <row r="48" spans="2:78" x14ac:dyDescent="0.25">
      <c r="C48" s="96"/>
    </row>
    <row r="49" spans="3:3" x14ac:dyDescent="0.25">
      <c r="C49" s="96"/>
    </row>
    <row r="50" spans="3:3" x14ac:dyDescent="0.25">
      <c r="C50" s="96"/>
    </row>
    <row r="51" spans="3:3" x14ac:dyDescent="0.25">
      <c r="C51" s="96"/>
    </row>
    <row r="52" spans="3:3" x14ac:dyDescent="0.25">
      <c r="C52" s="96"/>
    </row>
    <row r="53" spans="3:3" x14ac:dyDescent="0.25">
      <c r="C53" s="96"/>
    </row>
    <row r="54" spans="3:3" x14ac:dyDescent="0.25">
      <c r="C54" s="96"/>
    </row>
    <row r="55" spans="3:3" x14ac:dyDescent="0.25">
      <c r="C55" s="96"/>
    </row>
    <row r="56" spans="3:3" x14ac:dyDescent="0.25">
      <c r="C56" s="96"/>
    </row>
    <row r="57" spans="3:3" x14ac:dyDescent="0.25">
      <c r="C57" s="96"/>
    </row>
    <row r="58" spans="3:3" x14ac:dyDescent="0.25">
      <c r="C58" s="96"/>
    </row>
    <row r="59" spans="3:3" x14ac:dyDescent="0.25">
      <c r="C59" s="96"/>
    </row>
    <row r="60" spans="3:3" x14ac:dyDescent="0.25">
      <c r="C60" s="96"/>
    </row>
    <row r="61" spans="3:3" x14ac:dyDescent="0.25">
      <c r="C61" s="96"/>
    </row>
    <row r="62" spans="3:3" x14ac:dyDescent="0.25">
      <c r="C62" s="96"/>
    </row>
    <row r="63" spans="3:3" x14ac:dyDescent="0.25">
      <c r="C63" s="96"/>
    </row>
    <row r="64" spans="3:3" x14ac:dyDescent="0.25">
      <c r="C64" s="96"/>
    </row>
    <row r="65" spans="3:3" x14ac:dyDescent="0.25">
      <c r="C65" s="96"/>
    </row>
    <row r="66" spans="3:3" x14ac:dyDescent="0.25">
      <c r="C66" s="96"/>
    </row>
    <row r="67" spans="3:3" x14ac:dyDescent="0.25">
      <c r="C67" s="96"/>
    </row>
    <row r="68" spans="3:3" x14ac:dyDescent="0.25">
      <c r="C68" s="96"/>
    </row>
    <row r="69" spans="3:3" x14ac:dyDescent="0.25">
      <c r="C69" s="96"/>
    </row>
    <row r="70" spans="3:3" x14ac:dyDescent="0.25">
      <c r="C70" s="96"/>
    </row>
    <row r="71" spans="3:3" x14ac:dyDescent="0.25">
      <c r="C71" s="96"/>
    </row>
    <row r="72" spans="3:3" x14ac:dyDescent="0.25">
      <c r="C72" s="96"/>
    </row>
    <row r="73" spans="3:3" ht="15.75" thickBot="1" x14ac:dyDescent="0.3">
      <c r="C73" s="97"/>
    </row>
  </sheetData>
  <mergeCells count="12">
    <mergeCell ref="I14:J14"/>
    <mergeCell ref="V13:W13"/>
    <mergeCell ref="C6:F6"/>
    <mergeCell ref="M6:O6"/>
    <mergeCell ref="C7:D7"/>
    <mergeCell ref="E7:F7"/>
    <mergeCell ref="C8:D8"/>
    <mergeCell ref="E8:F8"/>
    <mergeCell ref="C9:D9"/>
    <mergeCell ref="E9:F9"/>
    <mergeCell ref="M9:N9"/>
    <mergeCell ref="I13:J13"/>
  </mergeCells>
  <hyperlinks>
    <hyperlink ref="V14" location="SPA!A1" display="SPA"/>
    <hyperlink ref="V15" location="UK!A1" display="UK"/>
    <hyperlink ref="V17" location="US!A1" display="US"/>
    <hyperlink ref="V18" location="MX!A1" display="MX"/>
    <hyperlink ref="V19" location="CHI!A1" display="CHI"/>
    <hyperlink ref="V20" location="PT!A1" display="PT"/>
    <hyperlink ref="V21" location="POL!A1" display="POL"/>
    <hyperlink ref="V22" location="GER!A1" display="GER"/>
    <hyperlink ref="V23" location="FRA!A1" display="FRA"/>
    <hyperlink ref="V24" location="EMU!A1" display="EMU"/>
    <hyperlink ref="V26" location="OTH!A1" display="OTH"/>
    <hyperlink ref="V25" location="ITA!A1" display="ITA"/>
    <hyperlink ref="W14" location="'SPA Q-Q'!A1" display="SPA Q-Q"/>
    <hyperlink ref="W15" location="'UK Q-Q'!A1" display="UK Q-Q"/>
    <hyperlink ref="W16" location="'BRA Q-Q'!A1" display="BRA Q-Q"/>
    <hyperlink ref="W17" location="'US Q-Q'!A1" display="US Q-Q"/>
    <hyperlink ref="W18" location="'MX Q-Q'!A1" display="MX Q-Q"/>
    <hyperlink ref="W19" location="'CHI Q-Q'!A1" display="CHI Q-Q"/>
    <hyperlink ref="W20" location="'PT Q-Q'!A1" display="PT Q-Q"/>
    <hyperlink ref="W21" location="'POL Q-Q'!A1" display="POL Q-Q"/>
    <hyperlink ref="W22" location="'GER Q-Q'!A1" display="GER Q-Q"/>
    <hyperlink ref="W23" location="'FRA Q-Q'!A1" display="FRA Q-Q"/>
    <hyperlink ref="W24" location="'EMU Q-Q'!A1" display="EMU Q-Q"/>
    <hyperlink ref="W26" location="'OTH Q-Q'!A1" display="OTH Q-Q"/>
    <hyperlink ref="W25" location="'ITA Q-Q'!A1" display="ITA Q-Q"/>
    <hyperlink ref="V16" location="BRA!A1" display="BRA"/>
  </hyperlinks>
  <pageMargins left="0.7" right="0.7" top="0.75" bottom="0.75" header="0.3" footer="0.3"/>
  <pageSetup paperSize="9" orientation="portrait" r:id="rId1"/>
  <headerFooter>
    <oddHeader>&amp;L&amp;"Calibri"&amp;10&amp;K000000Restricted-confidential&amp;1#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art_format_apply.chart_format_apply">
                <anchor moveWithCells="1" sizeWithCells="1">
                  <from>
                    <xdr:col>4</xdr:col>
                    <xdr:colOff>85725</xdr:colOff>
                    <xdr:row>1</xdr:row>
                    <xdr:rowOff>19050</xdr:rowOff>
                  </from>
                  <to>
                    <xdr:col>4</xdr:col>
                    <xdr:colOff>657225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art_format_test.chart_format_test">
                <anchor moveWithCells="1" sizeWithCells="1">
                  <from>
                    <xdr:col>5</xdr:col>
                    <xdr:colOff>104775</xdr:colOff>
                    <xdr:row>1</xdr:row>
                    <xdr:rowOff>19050</xdr:rowOff>
                  </from>
                  <to>
                    <xdr:col>5</xdr:col>
                    <xdr:colOff>676275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Soporte!$B$4:$B$14</xm:f>
          </x14:formula1>
          <xm:sqref>E9:F9</xm:sqref>
        </x14:dataValidation>
        <x14:dataValidation type="list" allowBlank="1" showInputMessage="1" showErrorMessage="1">
          <x14:formula1>
            <xm:f>Soporte!$B$4:$B$14</xm:f>
          </x14:formula1>
          <xm:sqref>E7:F8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theme="9" tint="0.59999389629810485"/>
  </sheetPr>
  <dimension ref="A1:BS161"/>
  <sheetViews>
    <sheetView showGridLines="0" topLeftCell="B1" zoomScale="85" zoomScaleNormal="85" workbookViewId="0">
      <selection activeCell="B2" sqref="B2"/>
    </sheetView>
  </sheetViews>
  <sheetFormatPr baseColWidth="10" defaultColWidth="11.42578125" defaultRowHeight="0" customHeight="1" zeroHeight="1" x14ac:dyDescent="0.25"/>
  <cols>
    <col min="1" max="1" width="5.5703125" style="98" hidden="1" customWidth="1"/>
    <col min="2" max="2" width="30.7109375" style="99" customWidth="1"/>
    <col min="3" max="3" width="9.28515625" style="99" hidden="1" customWidth="1"/>
    <col min="4" max="4" width="4.7109375" style="278" customWidth="1"/>
    <col min="5" max="11" width="5.7109375" style="99" customWidth="1"/>
    <col min="12" max="12" width="0.7109375" style="227" customWidth="1"/>
    <col min="13" max="19" width="5.7109375" style="99" customWidth="1"/>
    <col min="20" max="20" width="0.7109375" style="227" customWidth="1"/>
    <col min="21" max="21" width="5.7109375" style="99" customWidth="1"/>
    <col min="22" max="22" width="8.42578125" style="99" bestFit="1" customWidth="1"/>
    <col min="23" max="27" width="5.7109375" style="99" customWidth="1"/>
    <col min="28" max="28" width="1.28515625" style="99" customWidth="1"/>
    <col min="29" max="30" width="1.42578125" style="99" customWidth="1"/>
    <col min="31" max="31" width="0.7109375" style="99" customWidth="1"/>
    <col min="32" max="37" width="8" style="99" customWidth="1"/>
    <col min="38" max="38" width="1.28515625" style="99" customWidth="1"/>
    <col min="39" max="44" width="8" style="99" customWidth="1"/>
    <col min="45" max="45" width="0.7109375" style="99" customWidth="1"/>
    <col min="46" max="46" width="1.42578125" style="99" customWidth="1"/>
    <col min="47" max="47" width="1.42578125" style="102" customWidth="1"/>
    <col min="48" max="48" width="0.7109375" style="99" customWidth="1"/>
    <col min="49" max="49" width="10.28515625" style="287" customWidth="1"/>
    <col min="50" max="50" width="3" style="99" bestFit="1" customWidth="1"/>
    <col min="51" max="51" width="47.85546875" style="99" bestFit="1" customWidth="1"/>
    <col min="52" max="52" width="1.7109375" style="99" customWidth="1"/>
    <col min="53" max="57" width="8.28515625" style="99" customWidth="1"/>
    <col min="58" max="58" width="1.7109375" style="99" customWidth="1"/>
    <col min="59" max="59" width="11" style="99" bestFit="1" customWidth="1"/>
    <col min="60" max="60" width="1.7109375" style="99" customWidth="1"/>
    <col min="61" max="61" width="9.7109375" style="99" hidden="1" customWidth="1"/>
    <col min="62" max="62" width="3.7109375" style="99" customWidth="1"/>
    <col min="63" max="63" width="8.28515625" style="99" customWidth="1"/>
    <col min="64" max="64" width="6.7109375" style="99" customWidth="1"/>
    <col min="65" max="65" width="8.7109375" style="99" customWidth="1"/>
    <col min="66" max="66" width="10.28515625" style="99" customWidth="1"/>
    <col min="67" max="67" width="8.7109375" style="99" customWidth="1"/>
    <col min="68" max="68" width="1.7109375" style="99" customWidth="1"/>
    <col min="69" max="69" width="11" style="99" bestFit="1" customWidth="1"/>
    <col min="70" max="70" width="1.7109375" style="99" customWidth="1"/>
    <col min="71" max="71" width="11.42578125" style="99" hidden="1" customWidth="1"/>
    <col min="72" max="16384" width="11.42578125" style="99"/>
  </cols>
  <sheetData>
    <row r="1" spans="1:71" ht="6.75" customHeight="1" x14ac:dyDescent="0.25">
      <c r="E1" s="101"/>
      <c r="F1" s="101"/>
      <c r="G1" s="101"/>
      <c r="H1" s="101"/>
      <c r="I1" s="101"/>
      <c r="J1" s="101"/>
      <c r="K1" s="101"/>
      <c r="M1" s="101"/>
      <c r="N1" s="101"/>
      <c r="O1" s="101"/>
      <c r="P1" s="101"/>
      <c r="Q1" s="101"/>
      <c r="R1" s="101"/>
      <c r="S1" s="101"/>
      <c r="U1" s="101"/>
      <c r="V1" s="101"/>
      <c r="W1" s="101"/>
      <c r="X1" s="101"/>
      <c r="Y1" s="101"/>
      <c r="Z1" s="101"/>
      <c r="AA1" s="101"/>
    </row>
    <row r="2" spans="1:71" s="107" customFormat="1" ht="25.15" customHeight="1" x14ac:dyDescent="0.25">
      <c r="A2" s="100"/>
      <c r="B2" s="8" t="s">
        <v>82</v>
      </c>
      <c r="C2" s="8"/>
      <c r="D2" s="279"/>
      <c r="E2" s="363" t="s">
        <v>94</v>
      </c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103"/>
      <c r="AC2" s="104"/>
      <c r="AD2" s="104"/>
      <c r="AE2" s="103"/>
      <c r="AF2" s="363" t="s">
        <v>95</v>
      </c>
      <c r="AG2" s="363"/>
      <c r="AH2" s="363"/>
      <c r="AI2" s="363"/>
      <c r="AJ2" s="363"/>
      <c r="AK2" s="363"/>
      <c r="AL2" s="363"/>
      <c r="AM2" s="363"/>
      <c r="AN2" s="363"/>
      <c r="AO2" s="363"/>
      <c r="AP2" s="363"/>
      <c r="AQ2" s="363"/>
      <c r="AR2" s="363"/>
      <c r="AS2" s="103"/>
      <c r="AT2" s="105"/>
      <c r="AU2" s="106"/>
      <c r="AV2" s="103"/>
      <c r="AW2" s="364" t="s">
        <v>96</v>
      </c>
      <c r="AX2" s="364"/>
      <c r="AY2" s="364"/>
      <c r="AZ2" s="364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</row>
    <row r="3" spans="1:71" ht="15" customHeight="1" x14ac:dyDescent="0.25">
      <c r="E3" s="101"/>
      <c r="F3" s="101"/>
      <c r="G3" s="101"/>
      <c r="H3" s="101"/>
      <c r="I3" s="101"/>
      <c r="J3" s="101"/>
      <c r="K3" s="101"/>
      <c r="AC3" s="108"/>
      <c r="AD3" s="108"/>
      <c r="AT3" s="108"/>
      <c r="AU3" s="109"/>
    </row>
    <row r="4" spans="1:71" ht="13.7" customHeight="1" x14ac:dyDescent="0.25">
      <c r="E4" s="98"/>
      <c r="F4" s="98"/>
      <c r="G4" s="98"/>
      <c r="H4" s="98"/>
      <c r="I4" s="98"/>
      <c r="J4" s="98"/>
      <c r="K4" s="98"/>
      <c r="M4" s="110"/>
      <c r="AC4" s="108"/>
      <c r="AD4" s="108"/>
      <c r="AF4" s="111" t="str">
        <f>IF(OR($B$6="",$E$6=""),"",$B$6&amp;" "&amp;$E$6)</f>
        <v>2021 EBA base</v>
      </c>
      <c r="AG4" s="111" t="str">
        <f>IF(OR($B$6="",$M$6=""),"",$B$6&amp;" "&amp;$M$6)</f>
        <v>2021 EBA global stress</v>
      </c>
      <c r="AH4" s="111" t="str">
        <f>IF(OR($B$6="",$U$6=""),"",$B$6&amp;" "&amp;$U$6)</f>
        <v/>
      </c>
      <c r="AI4" s="111" t="str">
        <f>IF(OR($B$29="",$E$29=""),"",$B$29&amp;" "&amp;$E$29)</f>
        <v>EBA 23 ECB base</v>
      </c>
      <c r="AJ4" s="111" t="str">
        <f>IF(OR($B$29="",$M$29=""),"",$B$29&amp;" "&amp;$M$29)</f>
        <v>EBA 23 ECB global stress</v>
      </c>
      <c r="AK4" s="111" t="str">
        <f>IF(OR($B$29="",$U$29=""),"",$B$29&amp;" "&amp;$U$29)</f>
        <v/>
      </c>
      <c r="AL4" s="111" t="str">
        <f>IF(OR($B$52="",$E$52=""),"",$B$52&amp;" "&amp;$E$52)</f>
        <v/>
      </c>
      <c r="AM4" s="111" t="str">
        <f>IF(OR($B$52="",$M$52=""),"",$B$52&amp;" "&amp;$M$52)</f>
        <v/>
      </c>
      <c r="AN4" s="111" t="str">
        <f>IF(OR($B$52="",$U$52=""),"",$B$52&amp;" "&amp;$U$52)</f>
        <v/>
      </c>
      <c r="AT4" s="108"/>
      <c r="AU4" s="109"/>
      <c r="AW4" s="365" t="s">
        <v>97</v>
      </c>
      <c r="AX4" s="272"/>
      <c r="AY4" s="276" t="s">
        <v>98</v>
      </c>
      <c r="AZ4" s="273"/>
      <c r="BA4" s="367" t="str">
        <f>+B6</f>
        <v>2021 EBA</v>
      </c>
      <c r="BB4" s="367"/>
      <c r="BC4" s="367"/>
      <c r="BD4" s="367"/>
      <c r="BE4" s="369" t="s">
        <v>423</v>
      </c>
      <c r="BF4" s="370" t="str">
        <f>$M$6&amp;" vs. 
"&amp;$E$6</f>
        <v>global stress vs. 
base</v>
      </c>
      <c r="BG4" s="371"/>
      <c r="BH4"/>
      <c r="BI4" s="374" t="str">
        <f>IF(U6&lt;&gt;"",$U$6&amp;" vs.
 "&amp;$E$6,"")</f>
        <v/>
      </c>
      <c r="BK4" s="376" t="str">
        <f>+B29</f>
        <v>EBA 23 ECB</v>
      </c>
      <c r="BL4" s="367"/>
      <c r="BM4" s="367"/>
      <c r="BN4" s="367"/>
      <c r="BO4" s="369" t="s">
        <v>423</v>
      </c>
      <c r="BP4" s="370" t="str">
        <f>$M$29&amp;" vs. 
"&amp;$E$29</f>
        <v>global stress vs. 
base</v>
      </c>
      <c r="BQ4" s="371"/>
      <c r="BR4"/>
      <c r="BS4" s="374" t="str">
        <f>IF(U29&lt;&gt;"",$U$29&amp;" vs.
 "&amp;$E$29,"")</f>
        <v/>
      </c>
    </row>
    <row r="5" spans="1:71" ht="25.5" customHeight="1" thickBot="1" x14ac:dyDescent="0.3">
      <c r="E5" s="98" t="str">
        <f>MID(E7,1,4)</f>
        <v>2020</v>
      </c>
      <c r="F5" s="98" t="str">
        <f t="shared" ref="F5:K5" si="0">MID(F7,1,4)</f>
        <v>2021</v>
      </c>
      <c r="G5" s="98" t="str">
        <f t="shared" si="0"/>
        <v>2022</v>
      </c>
      <c r="H5" s="98" t="str">
        <f t="shared" si="0"/>
        <v>2023</v>
      </c>
      <c r="I5" s="98" t="str">
        <f t="shared" si="0"/>
        <v>2024</v>
      </c>
      <c r="J5" s="98" t="str">
        <f t="shared" si="0"/>
        <v>2025</v>
      </c>
      <c r="K5" s="98" t="str">
        <f t="shared" si="0"/>
        <v>2026</v>
      </c>
      <c r="AC5" s="112"/>
      <c r="AD5" s="112"/>
      <c r="AT5" s="113"/>
      <c r="AU5" s="114"/>
      <c r="AW5" s="366"/>
      <c r="AX5" s="274"/>
      <c r="AY5" s="275"/>
      <c r="AZ5" s="275"/>
      <c r="BA5" s="368"/>
      <c r="BB5" s="368"/>
      <c r="BC5" s="368"/>
      <c r="BD5" s="368"/>
      <c r="BE5" s="368"/>
      <c r="BF5" s="372"/>
      <c r="BG5" s="373"/>
      <c r="BH5"/>
      <c r="BI5" s="375"/>
      <c r="BJ5" s="98">
        <f>+MATCH($BK$4,$B$7:$B$73,0)</f>
        <v>23</v>
      </c>
      <c r="BK5" s="377"/>
      <c r="BL5" s="368"/>
      <c r="BM5" s="368"/>
      <c r="BN5" s="368"/>
      <c r="BO5" s="368"/>
      <c r="BP5" s="372"/>
      <c r="BQ5" s="373"/>
      <c r="BR5"/>
      <c r="BS5" s="375"/>
    </row>
    <row r="6" spans="1:71" ht="13.7" customHeight="1" x14ac:dyDescent="0.25">
      <c r="A6" s="98">
        <f>VLOOKUP($B$6,Soporte!$B$4:$C$1048576,2,0)</f>
        <v>2025</v>
      </c>
      <c r="B6" s="378" t="str">
        <f>IF('Set Up'!$E$7&lt;&gt;"",'Set Up'!$E$7,"")</f>
        <v>2021 EBA</v>
      </c>
      <c r="C6" s="289"/>
      <c r="E6" s="379" t="str">
        <f>IF('Set Up'!$I$7&lt;&gt;"",'Set Up'!$I$7,"")</f>
        <v>base</v>
      </c>
      <c r="F6" s="380"/>
      <c r="G6" s="380"/>
      <c r="H6" s="380"/>
      <c r="I6" s="380"/>
      <c r="J6" s="380"/>
      <c r="K6" s="381"/>
      <c r="L6" s="228"/>
      <c r="M6" s="382" t="str">
        <f>IF('Set Up'!$I$8&lt;&gt;"",'Set Up'!$I$8,"")</f>
        <v>global stress</v>
      </c>
      <c r="N6" s="383"/>
      <c r="O6" s="383"/>
      <c r="P6" s="383"/>
      <c r="Q6" s="383"/>
      <c r="R6" s="383"/>
      <c r="S6" s="384"/>
      <c r="T6" s="228"/>
      <c r="U6" s="385" t="str">
        <f>IF('Set Up'!$I$9&lt;&gt;"",'Set Up'!$I$9,"")</f>
        <v/>
      </c>
      <c r="V6" s="386"/>
      <c r="W6" s="386"/>
      <c r="X6" s="386"/>
      <c r="Y6" s="386"/>
      <c r="Z6" s="386"/>
      <c r="AA6" s="387"/>
      <c r="AB6" s="1"/>
      <c r="AC6" s="116"/>
      <c r="AD6" s="116"/>
      <c r="AF6" s="388" t="str">
        <f>$B$8 &amp; " " &amp; $C$8</f>
        <v>GDP (% yoy) Average</v>
      </c>
      <c r="AG6" s="389"/>
      <c r="AH6" s="389"/>
      <c r="AI6" s="389"/>
      <c r="AJ6" s="389"/>
      <c r="AK6" s="390"/>
      <c r="AM6" s="388" t="str">
        <f>$B$9&amp; " " &amp; $C$9</f>
        <v>Unemployment (% Active population) Average</v>
      </c>
      <c r="AN6" s="389"/>
      <c r="AO6" s="389"/>
      <c r="AP6" s="389"/>
      <c r="AQ6" s="389"/>
      <c r="AR6" s="390"/>
      <c r="AT6" s="117">
        <v>1</v>
      </c>
      <c r="AU6" s="118" t="s">
        <v>100</v>
      </c>
      <c r="AZ6" s="119"/>
      <c r="BA6" s="270">
        <f>+MATCH(MID($BE$4,1,4),$A$5:$K$5,0)</f>
        <v>6</v>
      </c>
      <c r="BB6" s="270">
        <f>+BA6+8</f>
        <v>14</v>
      </c>
      <c r="BC6" s="270">
        <f>+BB6+8</f>
        <v>22</v>
      </c>
      <c r="BD6" s="227"/>
      <c r="BE6" s="120"/>
      <c r="BF6" s="120"/>
      <c r="BG6" s="120"/>
      <c r="BH6" s="120"/>
      <c r="BI6" s="120"/>
      <c r="BJ6" s="120"/>
      <c r="BK6" s="270">
        <f>+MATCH(MID($BO$4,1,4),$A$5:$K$5,0)</f>
        <v>6</v>
      </c>
      <c r="BL6" s="270">
        <f>+BK6+8</f>
        <v>14</v>
      </c>
      <c r="BM6" s="270">
        <f>+BL6+8</f>
        <v>22</v>
      </c>
      <c r="BN6" s="98"/>
      <c r="BR6"/>
    </row>
    <row r="7" spans="1:71" ht="13.7" customHeight="1" x14ac:dyDescent="0.25">
      <c r="B7" s="378"/>
      <c r="C7" s="289"/>
      <c r="E7" s="121">
        <f>'Set Up'!$O$7</f>
        <v>2020</v>
      </c>
      <c r="F7" s="122">
        <f t="shared" ref="F7:K7" si="1">E7+1</f>
        <v>2021</v>
      </c>
      <c r="G7" s="122">
        <f t="shared" si="1"/>
        <v>2022</v>
      </c>
      <c r="H7" s="122">
        <f t="shared" si="1"/>
        <v>2023</v>
      </c>
      <c r="I7" s="122">
        <f t="shared" si="1"/>
        <v>2024</v>
      </c>
      <c r="J7" s="122">
        <f t="shared" si="1"/>
        <v>2025</v>
      </c>
      <c r="K7" s="123">
        <f t="shared" si="1"/>
        <v>2026</v>
      </c>
      <c r="L7" s="229"/>
      <c r="M7" s="124">
        <f>$E$7</f>
        <v>2020</v>
      </c>
      <c r="N7" s="125">
        <f>$F$7</f>
        <v>2021</v>
      </c>
      <c r="O7" s="125">
        <f>$G$7</f>
        <v>2022</v>
      </c>
      <c r="P7" s="125">
        <f>$H$7</f>
        <v>2023</v>
      </c>
      <c r="Q7" s="125">
        <f>$I$7</f>
        <v>2024</v>
      </c>
      <c r="R7" s="125">
        <f>$J$7</f>
        <v>2025</v>
      </c>
      <c r="S7" s="126">
        <f>$K$7</f>
        <v>2026</v>
      </c>
      <c r="T7" s="229"/>
      <c r="U7" s="124">
        <f>$E$7</f>
        <v>2020</v>
      </c>
      <c r="V7" s="125">
        <f>$F$7</f>
        <v>2021</v>
      </c>
      <c r="W7" s="125">
        <f>$G$7</f>
        <v>2022</v>
      </c>
      <c r="X7" s="125">
        <f>$H$7</f>
        <v>2023</v>
      </c>
      <c r="Y7" s="125">
        <f>$I$7</f>
        <v>2024</v>
      </c>
      <c r="Z7" s="125">
        <f>$J$7</f>
        <v>2025</v>
      </c>
      <c r="AA7" s="126">
        <f>$K$7</f>
        <v>2026</v>
      </c>
      <c r="AB7" s="1"/>
      <c r="AC7" s="116"/>
      <c r="AD7" s="116"/>
      <c r="AF7" s="391"/>
      <c r="AG7" s="392"/>
      <c r="AH7" s="392"/>
      <c r="AI7" s="392"/>
      <c r="AJ7" s="392"/>
      <c r="AK7" s="393"/>
      <c r="AM7" s="391"/>
      <c r="AN7" s="392"/>
      <c r="AO7" s="392"/>
      <c r="AP7" s="392"/>
      <c r="AQ7" s="392"/>
      <c r="AR7" s="393"/>
      <c r="AT7" s="117">
        <v>2</v>
      </c>
      <c r="AU7" s="118" t="s">
        <v>100</v>
      </c>
      <c r="AW7" s="127" t="str">
        <f>+IFERROR(IF(OR(MID($AY7,LEN($AY7)-6,8)="(% YOY)",MID($AY7,LEN($AY7)-6,8)="(% QOQ)"),"SUMA","PROMEDIO"),"PROMEDIO")</f>
        <v>SUMA</v>
      </c>
      <c r="AX7" s="394">
        <f>+MATCH(AY7,$B$1:$B$27,0)</f>
        <v>8</v>
      </c>
      <c r="AY7" s="395" t="str">
        <f>+$B$8</f>
        <v>GDP (% yoy)</v>
      </c>
      <c r="AZ7" s="1"/>
      <c r="BA7" s="263" t="str">
        <f>+$E$6</f>
        <v>base</v>
      </c>
      <c r="BB7" s="264" t="str">
        <f>+$M$6</f>
        <v>global stress</v>
      </c>
      <c r="BC7" s="264"/>
      <c r="BD7" s="264"/>
      <c r="BE7" s="265"/>
      <c r="BF7" s="1"/>
      <c r="BG7" s="397" t="str">
        <f ca="1">+IF(OR(BA8="",BB8=""),"",BB8-BA8)</f>
        <v/>
      </c>
      <c r="BH7" s="288"/>
      <c r="BI7" s="399" t="str">
        <f ca="1">+IF(OR(BA8="",BC8=""),"",BC8-BA8)</f>
        <v/>
      </c>
      <c r="BJ7" s="401"/>
      <c r="BK7" s="263" t="str">
        <f>+$E$29</f>
        <v>base</v>
      </c>
      <c r="BL7" s="264" t="str">
        <f>+$M$29</f>
        <v>global stress</v>
      </c>
      <c r="BM7" s="264"/>
      <c r="BN7" s="130"/>
      <c r="BO7" s="131"/>
      <c r="BP7" s="1"/>
      <c r="BQ7" s="397" t="str">
        <f ca="1">+IF(OR(BK8="",BL8=""),"",BL8-BK8)</f>
        <v/>
      </c>
      <c r="BR7" s="288"/>
      <c r="BS7" s="397" t="str">
        <f ca="1">+IF(OR(BK8="",BM8=""),"",BM8-BK8)</f>
        <v/>
      </c>
    </row>
    <row r="8" spans="1:71" ht="14.1" customHeight="1" x14ac:dyDescent="0.25">
      <c r="A8" s="100"/>
      <c r="B8" s="233" t="s">
        <v>101</v>
      </c>
      <c r="C8" s="133" t="s">
        <v>99</v>
      </c>
      <c r="D8" s="301" t="str">
        <f>$B$6&amp;$B$2&amp;E$6&amp;$B8</f>
        <v>2021 EBASPAbaseGDP (% yoy)</v>
      </c>
      <c r="E8" s="134" t="e">
        <f ca="1">IF(E$7&gt;$A$6,NA(),IFERROR(AVERAGEIF(Data!$A$1:$KK$1,E$7,INDIRECT("Data!A"&amp;MATCH($D8,Data!$A:$A,0)&amp;":"&amp;ADDRESS(MATCH($D8,Data!$A:$A,0),MATCH(E$7,Data!$1:$1,0)+4))),NA()))</f>
        <v>#N/A</v>
      </c>
      <c r="F8" s="135" t="e">
        <f ca="1">IF(F$7&gt;$A$6,NA(),IFERROR(AVERAGEIF(Data!$A$1:$KK$1,F$7,INDIRECT("Data!A"&amp;MATCH($D8,Data!$A:$A,0)&amp;":"&amp;ADDRESS(MATCH($D8,Data!$A:$A,0),MATCH(F$7,Data!$1:$1,0)+4))),NA()))</f>
        <v>#N/A</v>
      </c>
      <c r="G8" s="257" t="e">
        <f ca="1">IF(G$7&gt;$A$6,NA(),IFERROR(AVERAGEIF(Data!$A$1:$KK$1,G$7,INDIRECT("Data!A"&amp;MATCH($D8,Data!$A:$A,0)&amp;":"&amp;ADDRESS(MATCH($D8,Data!$A:$A,0),MATCH(G$7,Data!$1:$1,0)+4))),NA()))</f>
        <v>#N/A</v>
      </c>
      <c r="H8" s="135" t="e">
        <f ca="1">IF(H$7&gt;$A$6,NA(),IFERROR(AVERAGEIF(Data!$A$1:$KK$1,H$7,INDIRECT("Data!A"&amp;MATCH($D8,Data!$A:$A,0)&amp;":"&amp;ADDRESS(MATCH($D8,Data!$A:$A,0),MATCH(H$7,Data!$1:$1,0)+4))),NA()))</f>
        <v>#N/A</v>
      </c>
      <c r="I8" s="135" t="e">
        <f ca="1">IF(I$7&gt;$A$6,NA(),IFERROR(AVERAGEIF(Data!$A$1:$KK$1,I$7,INDIRECT("Data!A"&amp;MATCH($D8,Data!$A:$A,0)&amp;":"&amp;ADDRESS(MATCH($D8,Data!$A:$A,0),MATCH(I$7,Data!$1:$1,0)+4))),NA()))</f>
        <v>#N/A</v>
      </c>
      <c r="J8" s="135" t="e">
        <f ca="1">IF(J$7&gt;$A$6,NA(),IFERROR(AVERAGEIF(Data!$A$1:$KK$1,J$7,INDIRECT("Data!A"&amp;MATCH($D8,Data!$A:$A,0)&amp;":"&amp;ADDRESS(MATCH($D8,Data!$A:$A,0),MATCH(J$7,Data!$1:$1,0)+4))),NA()))</f>
        <v>#N/A</v>
      </c>
      <c r="K8" s="136" t="e">
        <f ca="1">IF(K$7&gt;$A$6,NA(),IFERROR(AVERAGEIF(Data!$A$1:$KK$1,K$7,INDIRECT("Data!A"&amp;MATCH($D8,Data!$A:$A,0)&amp;":"&amp;ADDRESS(MATCH($D8,Data!$A:$A,0),MATCH(K$7,Data!$1:$1,0)+4))),NA()))</f>
        <v>#N/A</v>
      </c>
      <c r="L8" s="230" t="str">
        <f>$B$6&amp;$B$2&amp;M$6&amp;$B8</f>
        <v>2021 EBASPAglobal stressGDP (% yoy)</v>
      </c>
      <c r="M8" s="134" t="e">
        <f ca="1">IF(M$7&gt;$A$6,NA(),IFERROR(AVERAGEIF(Data!$A$1:$KK$1,M$7,INDIRECT("Data!A"&amp;MATCH($L8,Data!$A:$A,0)&amp;":"&amp;ADDRESS(MATCH($L8,Data!$A:$A,0),MATCH(M$7,Data!$1:$1,0)+4))),NA()))</f>
        <v>#N/A</v>
      </c>
      <c r="N8" s="135" t="e">
        <f ca="1">IF(N$7&gt;$A$6,NA(),IFERROR(AVERAGEIF(Data!$A$1:$KK$1,N$7,INDIRECT("Data!A"&amp;MATCH($L8,Data!$A:$A,0)&amp;":"&amp;ADDRESS(MATCH($L8,Data!$A:$A,0),MATCH(N$7,Data!$1:$1,0)+4))),NA()))</f>
        <v>#N/A</v>
      </c>
      <c r="O8" s="135" t="e">
        <f ca="1">IF(O$7&gt;$A$6,NA(),IFERROR(AVERAGEIF(Data!$A$1:$KK$1,O$7,INDIRECT("Data!A"&amp;MATCH($L8,Data!$A:$A,0)&amp;":"&amp;ADDRESS(MATCH($L8,Data!$A:$A,0),MATCH(O$7,Data!$1:$1,0)+4))),NA()))</f>
        <v>#N/A</v>
      </c>
      <c r="P8" s="135" t="e">
        <f ca="1">IF(P$7&gt;$A$6,NA(),IFERROR(AVERAGEIF(Data!$A$1:$KK$1,P$7,INDIRECT("Data!A"&amp;MATCH($L8,Data!$A:$A,0)&amp;":"&amp;ADDRESS(MATCH($L8,Data!$A:$A,0),MATCH(P$7,Data!$1:$1,0)+4))),NA()))</f>
        <v>#N/A</v>
      </c>
      <c r="Q8" s="135" t="e">
        <f ca="1">IF(Q$7&gt;$A$6,NA(),IFERROR(AVERAGEIF(Data!$A$1:$KK$1,Q$7,INDIRECT("Data!A"&amp;MATCH($L8,Data!$A:$A,0)&amp;":"&amp;ADDRESS(MATCH($L8,Data!$A:$A,0),MATCH(Q$7,Data!$1:$1,0)+4))),NA()))</f>
        <v>#N/A</v>
      </c>
      <c r="R8" s="135" t="e">
        <f ca="1">IF(R$7&gt;$A$6,NA(),IFERROR(AVERAGEIF(Data!$A$1:$KK$1,R$7,INDIRECT("Data!A"&amp;MATCH($L8,Data!$A:$A,0)&amp;":"&amp;ADDRESS(MATCH($L8,Data!$A:$A,0),MATCH(R$7,Data!$1:$1,0)+4))),NA()))</f>
        <v>#N/A</v>
      </c>
      <c r="S8" s="136" t="e">
        <f ca="1">IF(S$7&gt;$A$6,NA(),IFERROR(AVERAGEIF(Data!$A$1:$KK$1,S$7,INDIRECT("Data!A"&amp;MATCH($L8,Data!$A:$A,0)&amp;":"&amp;ADDRESS(MATCH($L8,Data!$A:$A,0),MATCH(S$7,Data!$1:$1,0)+4))),NA()))</f>
        <v>#N/A</v>
      </c>
      <c r="T8" s="230" t="str">
        <f>$B$6&amp;$B$2&amp;U$6&amp;$B8</f>
        <v>2021 EBASPAGDP (% yoy)</v>
      </c>
      <c r="U8" s="134" t="e">
        <f ca="1">IF(U$7&gt;$A$6,NA(),IFERROR(AVERAGEIF(Data!$A$1:$KK$1,U$7,INDIRECT("Data!A"&amp;MATCH($T8,Data!$A:$A,0)&amp;":"&amp;ADDRESS(MATCH($T8,Data!$A:$A,0),MATCH(U$7,Data!$1:$1,0)+4))),NA()))</f>
        <v>#N/A</v>
      </c>
      <c r="V8" s="135" t="e">
        <f ca="1">IF(V$7&gt;$A$6,NA(),IFERROR(AVERAGEIF(Data!$A$1:$KK$1,V$7,INDIRECT("Data!A"&amp;MATCH($T8,Data!$A:$A,0)&amp;":"&amp;ADDRESS(MATCH($T8,Data!$A:$A,0),MATCH(V$7,Data!$1:$1,0)+4))),NA()))</f>
        <v>#N/A</v>
      </c>
      <c r="W8" s="135" t="e">
        <f ca="1">IF(W$7&gt;$A$6,NA(),IFERROR(AVERAGEIF(Data!$A$1:$KK$1,W$7,INDIRECT("Data!A"&amp;MATCH($T8,Data!$A:$A,0)&amp;":"&amp;ADDRESS(MATCH($T8,Data!$A:$A,0),MATCH(W$7,Data!$1:$1,0)+4))),NA()))</f>
        <v>#N/A</v>
      </c>
      <c r="X8" s="135" t="e">
        <f ca="1">IF(X$7&gt;$A$6,NA(),IFERROR(AVERAGEIF(Data!$A$1:$KK$1,X$7,INDIRECT("Data!A"&amp;MATCH($T8,Data!$A:$A,0)&amp;":"&amp;ADDRESS(MATCH($T8,Data!$A:$A,0),MATCH(X$7,Data!$1:$1,0)+4))),NA()))</f>
        <v>#N/A</v>
      </c>
      <c r="Y8" s="135" t="e">
        <f ca="1">IF(Y$7&gt;$A$6,NA(),IFERROR(AVERAGEIF(Data!$A$1:$KK$1,Y$7,INDIRECT("Data!A"&amp;MATCH($T8,Data!$A:$A,0)&amp;":"&amp;ADDRESS(MATCH($T8,Data!$A:$A,0),MATCH(Y$7,Data!$1:$1,0)+4))),NA()))</f>
        <v>#N/A</v>
      </c>
      <c r="Z8" s="135" t="e">
        <f ca="1">IF(Z$7&gt;$A$6,NA(),IFERROR(AVERAGEIF(Data!$A$1:$KK$1,Z$7,INDIRECT("Data!A"&amp;MATCH($T8,Data!$A:$A,0)&amp;":"&amp;ADDRESS(MATCH($T8,Data!$A:$A,0),MATCH(Z$7,Data!$1:$1,0)+4))),NA()))</f>
        <v>#N/A</v>
      </c>
      <c r="AA8" s="136" t="e">
        <f ca="1">IF(AA$7&gt;$A$6,NA(),IFERROR(AVERAGEIF(Data!$A$1:$KK$1,AA$7,INDIRECT("Data!A"&amp;MATCH($T8,Data!$A:$A,0)&amp;":"&amp;ADDRESS(MATCH($T8,Data!$A:$A,0),MATCH(AA$7,Data!$1:$1,0)+4))),NA()))</f>
        <v>#N/A</v>
      </c>
      <c r="AB8" s="1"/>
      <c r="AC8" s="116"/>
      <c r="AD8" s="116"/>
      <c r="AF8" s="403"/>
      <c r="AG8" s="404"/>
      <c r="AH8" s="404"/>
      <c r="AI8" s="404"/>
      <c r="AJ8" s="404"/>
      <c r="AK8" s="405"/>
      <c r="AM8" s="403"/>
      <c r="AN8" s="404"/>
      <c r="AO8" s="404"/>
      <c r="AP8" s="404"/>
      <c r="AQ8" s="404"/>
      <c r="AR8" s="405"/>
      <c r="AT8" s="117">
        <v>3</v>
      </c>
      <c r="AU8" s="118" t="s">
        <v>100</v>
      </c>
      <c r="AW8" s="137" t="str">
        <f>+$C$8</f>
        <v>Average</v>
      </c>
      <c r="AX8" s="394"/>
      <c r="AY8" s="396"/>
      <c r="AZ8" s="1"/>
      <c r="BA8" s="266" t="str">
        <f ca="1">+IFERROR(IF($AW7="Suma",INDIRECT($B$2&amp;"!"&amp;ADDRESS($AX7,BA$6))+INDIRECT($B$2&amp;"!"&amp;ADDRESS($AX7,BA$6+1))+INDIRECT($B$2&amp;"!"&amp;ADDRESS($AX7,BA$6+2)),AVERAGE(INDIRECT($B$2&amp;"!"&amp;ADDRESS($AX7,BA$6)),INDIRECT($B$2&amp;"!"&amp;ADDRESS($AX7,BA$6+1)),INDIRECT($B$2&amp;"!"&amp;ADDRESS($AX7,BA$6+2)))),"")</f>
        <v/>
      </c>
      <c r="BB8" s="267" t="str">
        <f ca="1">+IFERROR(IF($AW7="Suma",INDIRECT($B$2&amp;"!"&amp;ADDRESS($AX7,BB$6))+INDIRECT($B$2&amp;"!"&amp;ADDRESS($AX7,BB$6+1))+INDIRECT($B$2&amp;"!"&amp;ADDRESS($AX7,BB$6+2)),AVERAGE(INDIRECT($B$2&amp;"!"&amp;ADDRESS($AX7,BB$6)),INDIRECT($B$2&amp;"!"&amp;ADDRESS($AX7,BB$6+1)),INDIRECT($B$2&amp;"!"&amp;ADDRESS($AX7,BB$6+2)))),"")</f>
        <v/>
      </c>
      <c r="BC8" s="267"/>
      <c r="BD8" s="268"/>
      <c r="BE8" s="269"/>
      <c r="BF8" s="1"/>
      <c r="BG8" s="398"/>
      <c r="BH8" s="288"/>
      <c r="BI8" s="400"/>
      <c r="BJ8" s="401"/>
      <c r="BK8" s="266" t="str">
        <f ca="1">+IFERROR(IF($AW7="Suma",INDIRECT($B$2&amp;"!"&amp;ADDRESS($AX7+$BJ$5,BK$6))+INDIRECT($B$2&amp;"!"&amp;ADDRESS($AX7+$BJ$5,BK$6+1))+INDIRECT($B$2&amp;"!"&amp;ADDRESS($AX7+$BJ$5,BK$6+2)),AVERAGE(INDIRECT($B$2&amp;"!"&amp;ADDRESS($AX7+$BJ$5,BK$6)),INDIRECT($B$2&amp;"!"&amp;ADDRESS($AX7+$BJ$5,BK$6+1)),INDIRECT($B$2&amp;"!"&amp;ADDRESS($AX7+$BJ$5,BK$6+2)))),"asas")</f>
        <v>asas</v>
      </c>
      <c r="BL8" s="267" t="str">
        <f ca="1">+IFERROR(IF($AW7="Suma",INDIRECT($B$2&amp;"!"&amp;ADDRESS($AX7+$BJ$5,BL$6))+INDIRECT($B$2&amp;"!"&amp;ADDRESS($AX7+$BJ$5,BL$6+1))+INDIRECT($B$2&amp;"!"&amp;ADDRESS($AX7+$BJ$5,BL$6+2)),AVERAGE(INDIRECT($B$2&amp;"!"&amp;ADDRESS($AX7+$BJ$5,BL$6)),INDIRECT($B$2&amp;"!"&amp;ADDRESS($AX7+$BJ$5,BL$6+1)),INDIRECT($B$2&amp;"!"&amp;ADDRESS($AX7+$BJ$5,BL$6+2)))),"")</f>
        <v/>
      </c>
      <c r="BM8" s="267"/>
      <c r="BN8" s="143"/>
      <c r="BO8" s="144"/>
      <c r="BP8" s="1"/>
      <c r="BQ8" s="398"/>
      <c r="BR8" s="288"/>
      <c r="BS8" s="402"/>
    </row>
    <row r="9" spans="1:71" ht="14.1" customHeight="1" x14ac:dyDescent="0.25">
      <c r="A9" s="100"/>
      <c r="B9" s="234" t="s">
        <v>102</v>
      </c>
      <c r="C9" s="133" t="s">
        <v>99</v>
      </c>
      <c r="D9" s="278" t="str">
        <f t="shared" ref="D9:D27" si="2">$B$6&amp;$B$2&amp;E$6&amp;$B9</f>
        <v>2021 EBASPAbaseUnemployment (% Active population)</v>
      </c>
      <c r="E9" s="134" t="e">
        <f ca="1">IF(E$7&gt;$A$6,NA(),IFERROR(AVERAGEIF(Data!$A$1:$KK$1,E$7,INDIRECT("Data!A"&amp;MATCH($D9,Data!$A:$A,0)&amp;":"&amp;ADDRESS(MATCH($D9,Data!$A:$A,0),MATCH(E$7,Data!$1:$1,0)+4))),NA()))</f>
        <v>#N/A</v>
      </c>
      <c r="F9" s="135" t="e">
        <f ca="1">IF(F$7&gt;$A$6,NA(),IFERROR(AVERAGEIF(Data!$A$1:$KK$1,F$7,INDIRECT("Data!A"&amp;MATCH($D9,Data!$A:$A,0)&amp;":"&amp;ADDRESS(MATCH($D9,Data!$A:$A,0),MATCH(F$7,Data!$1:$1,0)+4))),NA()))</f>
        <v>#N/A</v>
      </c>
      <c r="G9" s="135" t="e">
        <f ca="1">IF(G$7&gt;$A$6,NA(),IFERROR(AVERAGEIF(Data!$A$1:$KK$1,G$7,INDIRECT("Data!A"&amp;MATCH($D9,Data!$A:$A,0)&amp;":"&amp;ADDRESS(MATCH($D9,Data!$A:$A,0),MATCH(G$7,Data!$1:$1,0)+4))),NA()))</f>
        <v>#N/A</v>
      </c>
      <c r="H9" s="135" t="e">
        <f ca="1">IF(H$7&gt;$A$6,NA(),IFERROR(AVERAGEIF(Data!$A$1:$KK$1,H$7,INDIRECT("Data!A"&amp;MATCH($D9,Data!$A:$A,0)&amp;":"&amp;ADDRESS(MATCH($D9,Data!$A:$A,0),MATCH(H$7,Data!$1:$1,0)+4))),NA()))</f>
        <v>#N/A</v>
      </c>
      <c r="I9" s="135" t="e">
        <f ca="1">IF(I$7&gt;$A$6,NA(),IFERROR(AVERAGEIF(Data!$A$1:$KK$1,I$7,INDIRECT("Data!A"&amp;MATCH($D9,Data!$A:$A,0)&amp;":"&amp;ADDRESS(MATCH($D9,Data!$A:$A,0),MATCH(I$7,Data!$1:$1,0)+4))),NA()))</f>
        <v>#N/A</v>
      </c>
      <c r="J9" s="135" t="e">
        <f ca="1">IF(J$7&gt;$A$6,NA(),IFERROR(AVERAGEIF(Data!$A$1:$KK$1,J$7,INDIRECT("Data!A"&amp;MATCH($D9,Data!$A:$A,0)&amp;":"&amp;ADDRESS(MATCH($D9,Data!$A:$A,0),MATCH(J$7,Data!$1:$1,0)+4))),NA()))</f>
        <v>#N/A</v>
      </c>
      <c r="K9" s="136" t="e">
        <f ca="1">IF(K$7&gt;$A$6,NA(),IFERROR(AVERAGEIF(Data!$A$1:$KK$1,K$7,INDIRECT("Data!A"&amp;MATCH($D9,Data!$A:$A,0)&amp;":"&amp;ADDRESS(MATCH($D9,Data!$A:$A,0),MATCH(K$7,Data!$1:$1,0)+4))),NA()))</f>
        <v>#N/A</v>
      </c>
      <c r="L9" s="230" t="str">
        <f t="shared" ref="L9:L27" si="3">$B$6&amp;$B$2&amp;M$6&amp;$B9</f>
        <v>2021 EBASPAglobal stressUnemployment (% Active population)</v>
      </c>
      <c r="M9" s="145" t="e">
        <f ca="1">IF(M$7&gt;$A$6,NA(),IFERROR(AVERAGEIF(Data!$A$1:$KK$1,M$7,INDIRECT("Data!A"&amp;MATCH($L9,Data!$A:$A,0)&amp;":"&amp;ADDRESS(MATCH($L9,Data!$A:$A,0),MATCH(M$7,Data!$1:$1,0)+4))),NA()))</f>
        <v>#N/A</v>
      </c>
      <c r="N9" s="146" t="e">
        <f ca="1">IF(N$7&gt;$A$6,NA(),IFERROR(AVERAGEIF(Data!$A$1:$KK$1,N$7,INDIRECT("Data!A"&amp;MATCH($L9,Data!$A:$A,0)&amp;":"&amp;ADDRESS(MATCH($L9,Data!$A:$A,0),MATCH(N$7,Data!$1:$1,0)+4))),NA()))</f>
        <v>#N/A</v>
      </c>
      <c r="O9" s="146" t="e">
        <f ca="1">IF(O$7&gt;$A$6,NA(),IFERROR(AVERAGEIF(Data!$A$1:$KK$1,O$7,INDIRECT("Data!A"&amp;MATCH($L9,Data!$A:$A,0)&amp;":"&amp;ADDRESS(MATCH($L9,Data!$A:$A,0),MATCH(O$7,Data!$1:$1,0)+4))),NA()))</f>
        <v>#N/A</v>
      </c>
      <c r="P9" s="146" t="e">
        <f ca="1">IF(P$7&gt;$A$6,NA(),IFERROR(AVERAGEIF(Data!$A$1:$KK$1,P$7,INDIRECT("Data!A"&amp;MATCH($L9,Data!$A:$A,0)&amp;":"&amp;ADDRESS(MATCH($L9,Data!$A:$A,0),MATCH(P$7,Data!$1:$1,0)+4))),NA()))</f>
        <v>#N/A</v>
      </c>
      <c r="Q9" s="146" t="e">
        <f ca="1">IF(Q$7&gt;$A$6,NA(),IFERROR(AVERAGEIF(Data!$A$1:$KK$1,Q$7,INDIRECT("Data!A"&amp;MATCH($L9,Data!$A:$A,0)&amp;":"&amp;ADDRESS(MATCH($L9,Data!$A:$A,0),MATCH(Q$7,Data!$1:$1,0)+4))),NA()))</f>
        <v>#N/A</v>
      </c>
      <c r="R9" s="146" t="e">
        <f ca="1">IF(R$7&gt;$A$6,NA(),IFERROR(AVERAGEIF(Data!$A$1:$KK$1,R$7,INDIRECT("Data!A"&amp;MATCH($L9,Data!$A:$A,0)&amp;":"&amp;ADDRESS(MATCH($L9,Data!$A:$A,0),MATCH(R$7,Data!$1:$1,0)+4))),NA()))</f>
        <v>#N/A</v>
      </c>
      <c r="S9" s="147" t="e">
        <f ca="1">IF(S$7&gt;$A$6,NA(),IFERROR(AVERAGEIF(Data!$A$1:$KK$1,S$7,INDIRECT("Data!A"&amp;MATCH($L9,Data!$A:$A,0)&amp;":"&amp;ADDRESS(MATCH($L9,Data!$A:$A,0),MATCH(S$7,Data!$1:$1,0)+4))),NA()))</f>
        <v>#N/A</v>
      </c>
      <c r="T9" s="230" t="str">
        <f t="shared" ref="T9:T27" si="4">$B$6&amp;$B$2&amp;U$6&amp;$B9</f>
        <v>2021 EBASPAUnemployment (% Active population)</v>
      </c>
      <c r="U9" s="145" t="e">
        <f ca="1">IF(U$7&gt;$A$6,NA(),IFERROR(AVERAGEIF(Data!$A$1:$KK$1,U$7,INDIRECT("Data!A"&amp;MATCH($T9,Data!$A:$A,0)&amp;":"&amp;ADDRESS(MATCH($T9,Data!$A:$A,0),MATCH(U$7,Data!$1:$1,0)+4))),NA()))</f>
        <v>#N/A</v>
      </c>
      <c r="V9" s="146" t="e">
        <f ca="1">IF(V$7&gt;$A$6,NA(),IFERROR(AVERAGEIF(Data!$A$1:$KK$1,V$7,INDIRECT("Data!A"&amp;MATCH($T9,Data!$A:$A,0)&amp;":"&amp;ADDRESS(MATCH($T9,Data!$A:$A,0),MATCH(V$7,Data!$1:$1,0)+4))),NA()))</f>
        <v>#N/A</v>
      </c>
      <c r="W9" s="146" t="e">
        <f ca="1">IF(W$7&gt;$A$6,NA(),IFERROR(AVERAGEIF(Data!$A$1:$KK$1,W$7,INDIRECT("Data!A"&amp;MATCH($T9,Data!$A:$A,0)&amp;":"&amp;ADDRESS(MATCH($T9,Data!$A:$A,0),MATCH(W$7,Data!$1:$1,0)+4))),NA()))</f>
        <v>#N/A</v>
      </c>
      <c r="X9" s="146" t="e">
        <f ca="1">IF(X$7&gt;$A$6,NA(),IFERROR(AVERAGEIF(Data!$A$1:$KK$1,X$7,INDIRECT("Data!A"&amp;MATCH($T9,Data!$A:$A,0)&amp;":"&amp;ADDRESS(MATCH($T9,Data!$A:$A,0),MATCH(X$7,Data!$1:$1,0)+4))),NA()))</f>
        <v>#N/A</v>
      </c>
      <c r="Y9" s="146" t="e">
        <f ca="1">IF(Y$7&gt;$A$6,NA(),IFERROR(AVERAGEIF(Data!$A$1:$KK$1,Y$7,INDIRECT("Data!A"&amp;MATCH($T9,Data!$A:$A,0)&amp;":"&amp;ADDRESS(MATCH($T9,Data!$A:$A,0),MATCH(Y$7,Data!$1:$1,0)+4))),NA()))</f>
        <v>#N/A</v>
      </c>
      <c r="Z9" s="146" t="e">
        <f ca="1">IF(Z$7&gt;$A$6,NA(),IFERROR(AVERAGEIF(Data!$A$1:$KK$1,Z$7,INDIRECT("Data!A"&amp;MATCH($T9,Data!$A:$A,0)&amp;":"&amp;ADDRESS(MATCH($T9,Data!$A:$A,0),MATCH(Z$7,Data!$1:$1,0)+4))),NA()))</f>
        <v>#N/A</v>
      </c>
      <c r="AA9" s="147" t="e">
        <f ca="1">IF(AA$7&gt;$A$6,NA(),IFERROR(AVERAGEIF(Data!$A$1:$KK$1,AA$7,INDIRECT("Data!A"&amp;MATCH($T9,Data!$A:$A,0)&amp;":"&amp;ADDRESS(MATCH($T9,Data!$A:$A,0),MATCH(AA$7,Data!$1:$1,0)+4))),NA()))</f>
        <v>#N/A</v>
      </c>
      <c r="AB9" s="1"/>
      <c r="AC9" s="116"/>
      <c r="AD9" s="116"/>
      <c r="AF9" s="403"/>
      <c r="AG9" s="404"/>
      <c r="AH9" s="404"/>
      <c r="AI9" s="404"/>
      <c r="AJ9" s="404"/>
      <c r="AK9" s="405"/>
      <c r="AM9" s="403"/>
      <c r="AN9" s="404"/>
      <c r="AO9" s="404"/>
      <c r="AP9" s="404"/>
      <c r="AQ9" s="404"/>
      <c r="AR9" s="405"/>
      <c r="AT9" s="117">
        <v>4</v>
      </c>
      <c r="AU9" s="118" t="s">
        <v>100</v>
      </c>
      <c r="AX9" s="148"/>
      <c r="AY9" s="115"/>
      <c r="AZ9" s="149"/>
      <c r="BA9" s="150"/>
      <c r="BB9" s="148"/>
      <c r="BC9" s="148"/>
      <c r="BD9" s="151"/>
      <c r="BE9" s="149"/>
      <c r="BF9" s="149"/>
      <c r="BG9" s="149"/>
      <c r="BH9" s="149"/>
      <c r="BI9" s="149"/>
      <c r="BJ9" s="149"/>
      <c r="BK9" s="271"/>
      <c r="BL9" s="227"/>
      <c r="BM9" s="227"/>
    </row>
    <row r="10" spans="1:71" ht="14.1" customHeight="1" x14ac:dyDescent="0.25">
      <c r="A10" s="100"/>
      <c r="B10" s="234" t="s">
        <v>103</v>
      </c>
      <c r="C10" s="133" t="s">
        <v>99</v>
      </c>
      <c r="D10" s="278" t="str">
        <f t="shared" si="2"/>
        <v>2021 EBASPAbaseCPI (% yoy)</v>
      </c>
      <c r="E10" s="134" t="e">
        <f ca="1">IF(E$7&gt;$A$6,NA(),IFERROR(AVERAGEIF(Data!$A$1:$KK$1,E$7,INDIRECT("Data!A"&amp;MATCH($D10,Data!$A:$A,0)&amp;":"&amp;ADDRESS(MATCH($D10,Data!$A:$A,0),MATCH(E$7,Data!$1:$1,0)+4))),NA()))</f>
        <v>#N/A</v>
      </c>
      <c r="F10" s="135" t="e">
        <f ca="1">IF(F$7&gt;$A$6,NA(),IFERROR(AVERAGEIF(Data!$A$1:$KK$1,F$7,INDIRECT("Data!A"&amp;MATCH($D10,Data!$A:$A,0)&amp;":"&amp;ADDRESS(MATCH($D10,Data!$A:$A,0),MATCH(F$7,Data!$1:$1,0)+4))),NA()))</f>
        <v>#N/A</v>
      </c>
      <c r="G10" s="135" t="e">
        <f ca="1">IF(G$7&gt;$A$6,NA(),IFERROR(AVERAGEIF(Data!$A$1:$KK$1,G$7,INDIRECT("Data!A"&amp;MATCH($D10,Data!$A:$A,0)&amp;":"&amp;ADDRESS(MATCH($D10,Data!$A:$A,0),MATCH(G$7,Data!$1:$1,0)+4))),NA()))</f>
        <v>#N/A</v>
      </c>
      <c r="H10" s="135" t="e">
        <f ca="1">IF(H$7&gt;$A$6,NA(),IFERROR(AVERAGEIF(Data!$A$1:$KK$1,H$7,INDIRECT("Data!A"&amp;MATCH($D10,Data!$A:$A,0)&amp;":"&amp;ADDRESS(MATCH($D10,Data!$A:$A,0),MATCH(H$7,Data!$1:$1,0)+4))),NA()))</f>
        <v>#N/A</v>
      </c>
      <c r="I10" s="135" t="e">
        <f ca="1">IF(I$7&gt;$A$6,NA(),IFERROR(AVERAGEIF(Data!$A$1:$KK$1,I$7,INDIRECT("Data!A"&amp;MATCH($D10,Data!$A:$A,0)&amp;":"&amp;ADDRESS(MATCH($D10,Data!$A:$A,0),MATCH(I$7,Data!$1:$1,0)+4))),NA()))</f>
        <v>#N/A</v>
      </c>
      <c r="J10" s="135" t="e">
        <f ca="1">IF(J$7&gt;$A$6,NA(),IFERROR(AVERAGEIF(Data!$A$1:$KK$1,J$7,INDIRECT("Data!A"&amp;MATCH($D10,Data!$A:$A,0)&amp;":"&amp;ADDRESS(MATCH($D10,Data!$A:$A,0),MATCH(J$7,Data!$1:$1,0)+4))),NA()))</f>
        <v>#N/A</v>
      </c>
      <c r="K10" s="136" t="e">
        <f ca="1">IF(K$7&gt;$A$6,NA(),IFERROR(AVERAGEIF(Data!$A$1:$KK$1,K$7,INDIRECT("Data!A"&amp;MATCH($D10,Data!$A:$A,0)&amp;":"&amp;ADDRESS(MATCH($D10,Data!$A:$A,0),MATCH(K$7,Data!$1:$1,0)+4))),NA()))</f>
        <v>#N/A</v>
      </c>
      <c r="L10" s="230" t="str">
        <f t="shared" si="3"/>
        <v>2021 EBASPAglobal stressCPI (% yoy)</v>
      </c>
      <c r="M10" s="145" t="e">
        <f ca="1">IF(M$7&gt;$A$6,NA(),IFERROR(AVERAGEIF(Data!$A$1:$KK$1,M$7,INDIRECT("Data!A"&amp;MATCH($L10,Data!$A:$A,0)&amp;":"&amp;ADDRESS(MATCH($L10,Data!$A:$A,0),MATCH(M$7,Data!$1:$1,0)+4))),NA()))</f>
        <v>#N/A</v>
      </c>
      <c r="N10" s="146" t="e">
        <f ca="1">IF(N$7&gt;$A$6,NA(),IFERROR(AVERAGEIF(Data!$A$1:$KK$1,N$7,INDIRECT("Data!A"&amp;MATCH($L10,Data!$A:$A,0)&amp;":"&amp;ADDRESS(MATCH($L10,Data!$A:$A,0),MATCH(N$7,Data!$1:$1,0)+4))),NA()))</f>
        <v>#N/A</v>
      </c>
      <c r="O10" s="146" t="e">
        <f ca="1">IF(O$7&gt;$A$6,NA(),IFERROR(AVERAGEIF(Data!$A$1:$KK$1,O$7,INDIRECT("Data!A"&amp;MATCH($L10,Data!$A:$A,0)&amp;":"&amp;ADDRESS(MATCH($L10,Data!$A:$A,0),MATCH(O$7,Data!$1:$1,0)+4))),NA()))</f>
        <v>#N/A</v>
      </c>
      <c r="P10" s="146" t="e">
        <f ca="1">IF(P$7&gt;$A$6,NA(),IFERROR(AVERAGEIF(Data!$A$1:$KK$1,P$7,INDIRECT("Data!A"&amp;MATCH($L10,Data!$A:$A,0)&amp;":"&amp;ADDRESS(MATCH($L10,Data!$A:$A,0),MATCH(P$7,Data!$1:$1,0)+4))),NA()))</f>
        <v>#N/A</v>
      </c>
      <c r="Q10" s="146" t="e">
        <f ca="1">IF(Q$7&gt;$A$6,NA(),IFERROR(AVERAGEIF(Data!$A$1:$KK$1,Q$7,INDIRECT("Data!A"&amp;MATCH($L10,Data!$A:$A,0)&amp;":"&amp;ADDRESS(MATCH($L10,Data!$A:$A,0),MATCH(Q$7,Data!$1:$1,0)+4))),NA()))</f>
        <v>#N/A</v>
      </c>
      <c r="R10" s="146" t="e">
        <f ca="1">IF(R$7&gt;$A$6,NA(),IFERROR(AVERAGEIF(Data!$A$1:$KK$1,R$7,INDIRECT("Data!A"&amp;MATCH($L10,Data!$A:$A,0)&amp;":"&amp;ADDRESS(MATCH($L10,Data!$A:$A,0),MATCH(R$7,Data!$1:$1,0)+4))),NA()))</f>
        <v>#N/A</v>
      </c>
      <c r="S10" s="147" t="e">
        <f ca="1">IF(S$7&gt;$A$6,NA(),IFERROR(AVERAGEIF(Data!$A$1:$KK$1,S$7,INDIRECT("Data!A"&amp;MATCH($L10,Data!$A:$A,0)&amp;":"&amp;ADDRESS(MATCH($L10,Data!$A:$A,0),MATCH(S$7,Data!$1:$1,0)+4))),NA()))</f>
        <v>#N/A</v>
      </c>
      <c r="T10" s="230" t="str">
        <f t="shared" si="4"/>
        <v>2021 EBASPACPI (% yoy)</v>
      </c>
      <c r="U10" s="145" t="e">
        <f ca="1">IF(U$7&gt;$A$6,NA(),IFERROR(AVERAGEIF(Data!$A$1:$KK$1,U$7,INDIRECT("Data!A"&amp;MATCH($T10,Data!$A:$A,0)&amp;":"&amp;ADDRESS(MATCH($T10,Data!$A:$A,0),MATCH(U$7,Data!$1:$1,0)+4))),NA()))</f>
        <v>#N/A</v>
      </c>
      <c r="V10" s="146" t="e">
        <f ca="1">IF(V$7&gt;$A$6,NA(),IFERROR(AVERAGEIF(Data!$A$1:$KK$1,V$7,INDIRECT("Data!A"&amp;MATCH($T10,Data!$A:$A,0)&amp;":"&amp;ADDRESS(MATCH($T10,Data!$A:$A,0),MATCH(V$7,Data!$1:$1,0)+4))),NA()))</f>
        <v>#N/A</v>
      </c>
      <c r="W10" s="146" t="e">
        <f ca="1">IF(W$7&gt;$A$6,NA(),IFERROR(AVERAGEIF(Data!$A$1:$KK$1,W$7,INDIRECT("Data!A"&amp;MATCH($T10,Data!$A:$A,0)&amp;":"&amp;ADDRESS(MATCH($T10,Data!$A:$A,0),MATCH(W$7,Data!$1:$1,0)+4))),NA()))</f>
        <v>#N/A</v>
      </c>
      <c r="X10" s="146" t="e">
        <f ca="1">IF(X$7&gt;$A$6,NA(),IFERROR(AVERAGEIF(Data!$A$1:$KK$1,X$7,INDIRECT("Data!A"&amp;MATCH($T10,Data!$A:$A,0)&amp;":"&amp;ADDRESS(MATCH($T10,Data!$A:$A,0),MATCH(X$7,Data!$1:$1,0)+4))),NA()))</f>
        <v>#N/A</v>
      </c>
      <c r="Y10" s="146" t="e">
        <f ca="1">IF(Y$7&gt;$A$6,NA(),IFERROR(AVERAGEIF(Data!$A$1:$KK$1,Y$7,INDIRECT("Data!A"&amp;MATCH($T10,Data!$A:$A,0)&amp;":"&amp;ADDRESS(MATCH($T10,Data!$A:$A,0),MATCH(Y$7,Data!$1:$1,0)+4))),NA()))</f>
        <v>#N/A</v>
      </c>
      <c r="Z10" s="146" t="e">
        <f ca="1">IF(Z$7&gt;$A$6,NA(),IFERROR(AVERAGEIF(Data!$A$1:$KK$1,Z$7,INDIRECT("Data!A"&amp;MATCH($T10,Data!$A:$A,0)&amp;":"&amp;ADDRESS(MATCH($T10,Data!$A:$A,0),MATCH(Z$7,Data!$1:$1,0)+4))),NA()))</f>
        <v>#N/A</v>
      </c>
      <c r="AA10" s="147" t="e">
        <f ca="1">IF(AA$7&gt;$A$6,NA(),IFERROR(AVERAGEIF(Data!$A$1:$KK$1,AA$7,INDIRECT("Data!A"&amp;MATCH($T10,Data!$A:$A,0)&amp;":"&amp;ADDRESS(MATCH($T10,Data!$A:$A,0),MATCH(AA$7,Data!$1:$1,0)+4))),NA()))</f>
        <v>#N/A</v>
      </c>
      <c r="AB10" s="1"/>
      <c r="AC10" s="152"/>
      <c r="AD10" s="152"/>
      <c r="AF10" s="403"/>
      <c r="AG10" s="404"/>
      <c r="AH10" s="404"/>
      <c r="AI10" s="404"/>
      <c r="AJ10" s="404"/>
      <c r="AK10" s="405"/>
      <c r="AM10" s="403"/>
      <c r="AN10" s="404"/>
      <c r="AO10" s="404"/>
      <c r="AP10" s="404"/>
      <c r="AQ10" s="404"/>
      <c r="AR10" s="405"/>
      <c r="AT10" s="153"/>
      <c r="AU10" s="154"/>
      <c r="AW10" s="127" t="str">
        <f>+IFERROR(IF(OR(MID($AY10,LEN($AY10)-6,8)="(% YOY)",MID($AY10,LEN($AY10)-6,8)="(% QOQ)"),"SUMA","PROMEDIO"),"PROMEDIO")</f>
        <v>PROMEDIO</v>
      </c>
      <c r="AX10" s="394">
        <f>+MATCH(AY10,$B$1:$B$27,0)</f>
        <v>9</v>
      </c>
      <c r="AY10" s="395" t="str">
        <f>+$B$9</f>
        <v>Unemployment (% Active population)</v>
      </c>
      <c r="AZ10" s="1"/>
      <c r="BA10" s="155" t="str">
        <f>+$E$6</f>
        <v>base</v>
      </c>
      <c r="BB10" s="164" t="str">
        <f>+$E$6</f>
        <v>base</v>
      </c>
      <c r="BC10" s="129"/>
      <c r="BD10" s="156"/>
      <c r="BE10" s="131"/>
      <c r="BF10" s="1"/>
      <c r="BG10" s="397" t="str">
        <f ca="1">+IF(OR(BA11="",BB11=""),"",BB11-BA11)</f>
        <v/>
      </c>
      <c r="BH10" s="288"/>
      <c r="BI10" s="397" t="str">
        <f ca="1">+IF(OR(BA11="",BC11=""),"",BC11-BA11)</f>
        <v/>
      </c>
      <c r="BJ10" s="119"/>
      <c r="BK10" s="128" t="str">
        <f>+$E$29</f>
        <v>base</v>
      </c>
      <c r="BL10" s="129" t="str">
        <f>+$M$29</f>
        <v>global stress</v>
      </c>
      <c r="BM10" s="129"/>
      <c r="BN10" s="130"/>
      <c r="BO10" s="131"/>
      <c r="BP10" s="1"/>
      <c r="BQ10" s="397" t="str">
        <f ca="1">+IF(OR(BK11="",BL11=""),"",BL11-BK11)</f>
        <v/>
      </c>
      <c r="BR10" s="288"/>
      <c r="BS10" s="397" t="str">
        <f ca="1">+IF(OR(BK11="",BM11=""),"",BM11-BK11)</f>
        <v/>
      </c>
    </row>
    <row r="11" spans="1:71" ht="14.1" customHeight="1" x14ac:dyDescent="0.25">
      <c r="A11" s="100"/>
      <c r="B11" s="234" t="s">
        <v>104</v>
      </c>
      <c r="C11" s="133" t="s">
        <v>99</v>
      </c>
      <c r="D11" s="278" t="str">
        <f t="shared" si="2"/>
        <v>2021 EBASPAbaseReal Estate: housing prices (% yoy)</v>
      </c>
      <c r="E11" s="134" t="e">
        <f ca="1">IF(E$7&gt;$A$6,NA(),IFERROR(AVERAGEIF(Data!$A$1:$KK$1,E$7,INDIRECT("Data!A"&amp;MATCH($D11,Data!$A:$A,0)&amp;":"&amp;ADDRESS(MATCH($D11,Data!$A:$A,0),MATCH(E$7,Data!$1:$1,0)+4))),NA()))</f>
        <v>#N/A</v>
      </c>
      <c r="F11" s="135" t="e">
        <f ca="1">IF(F$7&gt;$A$6,NA(),IFERROR(AVERAGEIF(Data!$A$1:$KK$1,F$7,INDIRECT("Data!A"&amp;MATCH($D11,Data!$A:$A,0)&amp;":"&amp;ADDRESS(MATCH($D11,Data!$A:$A,0),MATCH(F$7,Data!$1:$1,0)+4))),NA()))</f>
        <v>#N/A</v>
      </c>
      <c r="G11" s="135" t="e">
        <f ca="1">IF(G$7&gt;$A$6,NA(),IFERROR(AVERAGEIF(Data!$A$1:$KK$1,G$7,INDIRECT("Data!A"&amp;MATCH($D11,Data!$A:$A,0)&amp;":"&amp;ADDRESS(MATCH($D11,Data!$A:$A,0),MATCH(G$7,Data!$1:$1,0)+4))),NA()))</f>
        <v>#N/A</v>
      </c>
      <c r="H11" s="135" t="e">
        <f ca="1">IF(H$7&gt;$A$6,NA(),IFERROR(AVERAGEIF(Data!$A$1:$KK$1,H$7,INDIRECT("Data!A"&amp;MATCH($D11,Data!$A:$A,0)&amp;":"&amp;ADDRESS(MATCH($D11,Data!$A:$A,0),MATCH(H$7,Data!$1:$1,0)+4))),NA()))</f>
        <v>#N/A</v>
      </c>
      <c r="I11" s="135" t="e">
        <f ca="1">IF(I$7&gt;$A$6,NA(),IFERROR(AVERAGEIF(Data!$A$1:$KK$1,I$7,INDIRECT("Data!A"&amp;MATCH($D11,Data!$A:$A,0)&amp;":"&amp;ADDRESS(MATCH($D11,Data!$A:$A,0),MATCH(I$7,Data!$1:$1,0)+4))),NA()))</f>
        <v>#N/A</v>
      </c>
      <c r="J11" s="135" t="e">
        <f ca="1">IF(J$7&gt;$A$6,NA(),IFERROR(AVERAGEIF(Data!$A$1:$KK$1,J$7,INDIRECT("Data!A"&amp;MATCH($D11,Data!$A:$A,0)&amp;":"&amp;ADDRESS(MATCH($D11,Data!$A:$A,0),MATCH(J$7,Data!$1:$1,0)+4))),NA()))</f>
        <v>#N/A</v>
      </c>
      <c r="K11" s="136" t="e">
        <f ca="1">IF(K$7&gt;$A$6,NA(),IFERROR(AVERAGEIF(Data!$A$1:$KK$1,K$7,INDIRECT("Data!A"&amp;MATCH($D11,Data!$A:$A,0)&amp;":"&amp;ADDRESS(MATCH($D11,Data!$A:$A,0),MATCH(K$7,Data!$1:$1,0)+4))),NA()))</f>
        <v>#N/A</v>
      </c>
      <c r="L11" s="230" t="str">
        <f t="shared" si="3"/>
        <v>2021 EBASPAglobal stressReal Estate: housing prices (% yoy)</v>
      </c>
      <c r="M11" s="145" t="e">
        <f ca="1">IF(M$7&gt;$A$6,NA(),IFERROR(AVERAGEIF(Data!$A$1:$KK$1,M$7,INDIRECT("Data!A"&amp;MATCH($L11,Data!$A:$A,0)&amp;":"&amp;ADDRESS(MATCH($L11,Data!$A:$A,0),MATCH(M$7,Data!$1:$1,0)+4))),NA()))</f>
        <v>#N/A</v>
      </c>
      <c r="N11" s="146" t="e">
        <f ca="1">IF(N$7&gt;$A$6,NA(),IFERROR(AVERAGEIF(Data!$A$1:$KK$1,N$7,INDIRECT("Data!A"&amp;MATCH($L11,Data!$A:$A,0)&amp;":"&amp;ADDRESS(MATCH($L11,Data!$A:$A,0),MATCH(N$7,Data!$1:$1,0)+4))),NA()))</f>
        <v>#N/A</v>
      </c>
      <c r="O11" s="146" t="e">
        <f ca="1">IF(O$7&gt;$A$6,NA(),IFERROR(AVERAGEIF(Data!$A$1:$KK$1,O$7,INDIRECT("Data!A"&amp;MATCH($L11,Data!$A:$A,0)&amp;":"&amp;ADDRESS(MATCH($L11,Data!$A:$A,0),MATCH(O$7,Data!$1:$1,0)+4))),NA()))</f>
        <v>#N/A</v>
      </c>
      <c r="P11" s="146" t="e">
        <f ca="1">IF(P$7&gt;$A$6,NA(),IFERROR(AVERAGEIF(Data!$A$1:$KK$1,P$7,INDIRECT("Data!A"&amp;MATCH($L11,Data!$A:$A,0)&amp;":"&amp;ADDRESS(MATCH($L11,Data!$A:$A,0),MATCH(P$7,Data!$1:$1,0)+4))),NA()))</f>
        <v>#N/A</v>
      </c>
      <c r="Q11" s="146" t="e">
        <f ca="1">IF(Q$7&gt;$A$6,NA(),IFERROR(AVERAGEIF(Data!$A$1:$KK$1,Q$7,INDIRECT("Data!A"&amp;MATCH($L11,Data!$A:$A,0)&amp;":"&amp;ADDRESS(MATCH($L11,Data!$A:$A,0),MATCH(Q$7,Data!$1:$1,0)+4))),NA()))</f>
        <v>#N/A</v>
      </c>
      <c r="R11" s="146" t="e">
        <f ca="1">IF(R$7&gt;$A$6,NA(),IFERROR(AVERAGEIF(Data!$A$1:$KK$1,R$7,INDIRECT("Data!A"&amp;MATCH($L11,Data!$A:$A,0)&amp;":"&amp;ADDRESS(MATCH($L11,Data!$A:$A,0),MATCH(R$7,Data!$1:$1,0)+4))),NA()))</f>
        <v>#N/A</v>
      </c>
      <c r="S11" s="147" t="e">
        <f ca="1">IF(S$7&gt;$A$6,NA(),IFERROR(AVERAGEIF(Data!$A$1:$KK$1,S$7,INDIRECT("Data!A"&amp;MATCH($L11,Data!$A:$A,0)&amp;":"&amp;ADDRESS(MATCH($L11,Data!$A:$A,0),MATCH(S$7,Data!$1:$1,0)+4))),NA()))</f>
        <v>#N/A</v>
      </c>
      <c r="T11" s="230" t="str">
        <f t="shared" si="4"/>
        <v>2021 EBASPAReal Estate: housing prices (% yoy)</v>
      </c>
      <c r="U11" s="145" t="e">
        <f ca="1">IF(U$7&gt;$A$6,NA(),IFERROR(AVERAGEIF(Data!$A$1:$KK$1,U$7,INDIRECT("Data!A"&amp;MATCH($T11,Data!$A:$A,0)&amp;":"&amp;ADDRESS(MATCH($T11,Data!$A:$A,0),MATCH(U$7,Data!$1:$1,0)+4))),NA()))</f>
        <v>#N/A</v>
      </c>
      <c r="V11" s="146" t="e">
        <f ca="1">IF(V$7&gt;$A$6,NA(),IFERROR(AVERAGEIF(Data!$A$1:$KK$1,V$7,INDIRECT("Data!A"&amp;MATCH($T11,Data!$A:$A,0)&amp;":"&amp;ADDRESS(MATCH($T11,Data!$A:$A,0),MATCH(V$7,Data!$1:$1,0)+4))),NA()))</f>
        <v>#N/A</v>
      </c>
      <c r="W11" s="146" t="e">
        <f ca="1">IF(W$7&gt;$A$6,NA(),IFERROR(AVERAGEIF(Data!$A$1:$KK$1,W$7,INDIRECT("Data!A"&amp;MATCH($T11,Data!$A:$A,0)&amp;":"&amp;ADDRESS(MATCH($T11,Data!$A:$A,0),MATCH(W$7,Data!$1:$1,0)+4))),NA()))</f>
        <v>#N/A</v>
      </c>
      <c r="X11" s="146" t="e">
        <f ca="1">IF(X$7&gt;$A$6,NA(),IFERROR(AVERAGEIF(Data!$A$1:$KK$1,X$7,INDIRECT("Data!A"&amp;MATCH($T11,Data!$A:$A,0)&amp;":"&amp;ADDRESS(MATCH($T11,Data!$A:$A,0),MATCH(X$7,Data!$1:$1,0)+4))),NA()))</f>
        <v>#N/A</v>
      </c>
      <c r="Y11" s="146" t="e">
        <f ca="1">IF(Y$7&gt;$A$6,NA(),IFERROR(AVERAGEIF(Data!$A$1:$KK$1,Y$7,INDIRECT("Data!A"&amp;MATCH($T11,Data!$A:$A,0)&amp;":"&amp;ADDRESS(MATCH($T11,Data!$A:$A,0),MATCH(Y$7,Data!$1:$1,0)+4))),NA()))</f>
        <v>#N/A</v>
      </c>
      <c r="Z11" s="146" t="e">
        <f ca="1">IF(Z$7&gt;$A$6,NA(),IFERROR(AVERAGEIF(Data!$A$1:$KK$1,Z$7,INDIRECT("Data!A"&amp;MATCH($T11,Data!$A:$A,0)&amp;":"&amp;ADDRESS(MATCH($T11,Data!$A:$A,0),MATCH(Z$7,Data!$1:$1,0)+4))),NA()))</f>
        <v>#N/A</v>
      </c>
      <c r="AA11" s="147" t="e">
        <f ca="1">IF(AA$7&gt;$A$6,NA(),IFERROR(AVERAGEIF(Data!$A$1:$KK$1,AA$7,INDIRECT("Data!A"&amp;MATCH($T11,Data!$A:$A,0)&amp;":"&amp;ADDRESS(MATCH($T11,Data!$A:$A,0),MATCH(AA$7,Data!$1:$1,0)+4))),NA()))</f>
        <v>#N/A</v>
      </c>
      <c r="AC11" s="152"/>
      <c r="AD11" s="152"/>
      <c r="AF11" s="403"/>
      <c r="AG11" s="404"/>
      <c r="AH11" s="404"/>
      <c r="AI11" s="404"/>
      <c r="AJ11" s="404"/>
      <c r="AK11" s="405"/>
      <c r="AM11" s="403"/>
      <c r="AN11" s="404"/>
      <c r="AO11" s="404"/>
      <c r="AP11" s="404"/>
      <c r="AQ11" s="404"/>
      <c r="AR11" s="405"/>
      <c r="AT11" s="153"/>
      <c r="AU11" s="154"/>
      <c r="AW11" s="137" t="str">
        <f>+$C$9</f>
        <v>Average</v>
      </c>
      <c r="AX11" s="394"/>
      <c r="AY11" s="396"/>
      <c r="AZ11" s="1"/>
      <c r="BA11" s="138" t="str">
        <f ca="1">+IFERROR(IF($AW10="Suma",INDIRECT($B$2&amp;"!"&amp;ADDRESS($AX10,BA$6))+INDIRECT($B$2&amp;"!"&amp;ADDRESS($AX10,BA$6+1))+INDIRECT($B$2&amp;"!"&amp;ADDRESS($AX10,BA$6+2)),AVERAGE(INDIRECT($B$2&amp;"!"&amp;ADDRESS($AX10,BA$6)),INDIRECT($B$2&amp;"!"&amp;ADDRESS($AX10,BA$6+1)),INDIRECT($B$2&amp;"!"&amp;ADDRESS($AX10,BA$6+2)))),"")</f>
        <v/>
      </c>
      <c r="BB11" s="139" t="str">
        <f ca="1">+IFERROR(IF($AW10="Suma",INDIRECT($B$2&amp;"!"&amp;ADDRESS($AX10,BB$6))+INDIRECT($B$2&amp;"!"&amp;ADDRESS($AX10,BB$6+1))+INDIRECT($B$2&amp;"!"&amp;ADDRESS($AX10,BB$6+2)),AVERAGE(INDIRECT($B$2&amp;"!"&amp;ADDRESS($AX10,BB$6)),INDIRECT($B$2&amp;"!"&amp;ADDRESS($AX10,BB$6+1)),INDIRECT($B$2&amp;"!"&amp;ADDRESS($AX10,BB$6+2)))),"")</f>
        <v/>
      </c>
      <c r="BC11" s="139"/>
      <c r="BD11" s="140"/>
      <c r="BE11" s="141"/>
      <c r="BF11" s="1"/>
      <c r="BG11" s="402"/>
      <c r="BH11" s="288"/>
      <c r="BI11" s="402"/>
      <c r="BJ11" s="149"/>
      <c r="BK11" s="138" t="str">
        <f ca="1">+IFERROR(IF($AW10="Suma",INDIRECT($B$2&amp;"!"&amp;ADDRESS($AX10+$BJ$5,BK$6))+INDIRECT($B$2&amp;"!"&amp;ADDRESS($AX10+$BJ$5,BK$6+1))+INDIRECT($B$2&amp;"!"&amp;ADDRESS($AX10+$BJ$5,BK$6+2)),AVERAGE(INDIRECT($B$2&amp;"!"&amp;ADDRESS($AX10+$BJ$5,BK$6)),INDIRECT($B$2&amp;"!"&amp;ADDRESS($AX10+$BJ$5,BK$6+1)),INDIRECT($B$2&amp;"!"&amp;ADDRESS($AX10+$BJ$5,BK$6+2)))),"")</f>
        <v/>
      </c>
      <c r="BL11" s="142" t="str">
        <f ca="1">+IFERROR(IF($AW10="Suma",INDIRECT($B$2&amp;"!"&amp;ADDRESS($AX10+$BJ$5,BL$6))+INDIRECT($B$2&amp;"!"&amp;ADDRESS($AX10+$BJ$5,BL$6+1))+INDIRECT($B$2&amp;"!"&amp;ADDRESS($AX10+$BJ$5,BL$6+2)),AVERAGE(INDIRECT($B$2&amp;"!"&amp;ADDRESS($AX10+$BJ$5,BL$6)),INDIRECT($B$2&amp;"!"&amp;ADDRESS($AX10+$BJ$5,BL$6+1)),INDIRECT($B$2&amp;"!"&amp;ADDRESS($AX10+$BJ$5,BL$6+2)))),"")</f>
        <v/>
      </c>
      <c r="BM11" s="157"/>
      <c r="BN11" s="143"/>
      <c r="BO11" s="144"/>
      <c r="BP11" s="1"/>
      <c r="BQ11" s="398"/>
      <c r="BR11" s="288"/>
      <c r="BS11" s="402"/>
    </row>
    <row r="12" spans="1:71" ht="14.1" customHeight="1" x14ac:dyDescent="0.25">
      <c r="A12" s="100"/>
      <c r="B12" s="234" t="s">
        <v>105</v>
      </c>
      <c r="C12" s="133" t="s">
        <v>99</v>
      </c>
      <c r="D12" s="278" t="str">
        <f t="shared" si="2"/>
        <v>2021 EBASPAbaseOfficial rate</v>
      </c>
      <c r="E12" s="134" t="e">
        <f ca="1">IF(E$7&gt;$A$6,NA(),IFERROR(AVERAGEIF(Data!$A$1:$KK$1,E$7,INDIRECT("Data!A"&amp;MATCH($D12,Data!$A:$A,0)&amp;":"&amp;ADDRESS(MATCH($D12,Data!$A:$A,0),MATCH(E$7,Data!$1:$1,0)+4))),NA()))</f>
        <v>#N/A</v>
      </c>
      <c r="F12" s="135" t="e">
        <f ca="1">IF(F$7&gt;$A$6,NA(),IFERROR(AVERAGEIF(Data!$A$1:$KK$1,F$7,INDIRECT("Data!A"&amp;MATCH($D12,Data!$A:$A,0)&amp;":"&amp;ADDRESS(MATCH($D12,Data!$A:$A,0),MATCH(F$7,Data!$1:$1,0)+4))),NA()))</f>
        <v>#N/A</v>
      </c>
      <c r="G12" s="135" t="e">
        <f ca="1">IF(G$7&gt;$A$6,NA(),IFERROR(AVERAGEIF(Data!$A$1:$KK$1,G$7,INDIRECT("Data!A"&amp;MATCH($D12,Data!$A:$A,0)&amp;":"&amp;ADDRESS(MATCH($D12,Data!$A:$A,0),MATCH(G$7,Data!$1:$1,0)+4))),NA()))</f>
        <v>#N/A</v>
      </c>
      <c r="H12" s="135" t="e">
        <f ca="1">IF(H$7&gt;$A$6,NA(),IFERROR(AVERAGEIF(Data!$A$1:$KK$1,H$7,INDIRECT("Data!A"&amp;MATCH($D12,Data!$A:$A,0)&amp;":"&amp;ADDRESS(MATCH($D12,Data!$A:$A,0),MATCH(H$7,Data!$1:$1,0)+4))),NA()))</f>
        <v>#N/A</v>
      </c>
      <c r="I12" s="135" t="e">
        <f ca="1">IF(I$7&gt;$A$6,NA(),IFERROR(AVERAGEIF(Data!$A$1:$KK$1,I$7,INDIRECT("Data!A"&amp;MATCH($D12,Data!$A:$A,0)&amp;":"&amp;ADDRESS(MATCH($D12,Data!$A:$A,0),MATCH(I$7,Data!$1:$1,0)+4))),NA()))</f>
        <v>#N/A</v>
      </c>
      <c r="J12" s="135" t="e">
        <f ca="1">IF(J$7&gt;$A$6,NA(),IFERROR(AVERAGEIF(Data!$A$1:$KK$1,J$7,INDIRECT("Data!A"&amp;MATCH($D12,Data!$A:$A,0)&amp;":"&amp;ADDRESS(MATCH($D12,Data!$A:$A,0),MATCH(J$7,Data!$1:$1,0)+4))),NA()))</f>
        <v>#N/A</v>
      </c>
      <c r="K12" s="136" t="e">
        <f ca="1">IF(K$7&gt;$A$6,NA(),IFERROR(AVERAGEIF(Data!$A$1:$KK$1,K$7,INDIRECT("Data!A"&amp;MATCH($D12,Data!$A:$A,0)&amp;":"&amp;ADDRESS(MATCH($D12,Data!$A:$A,0),MATCH(K$7,Data!$1:$1,0)+4))),NA()))</f>
        <v>#N/A</v>
      </c>
      <c r="L12" s="230" t="str">
        <f t="shared" si="3"/>
        <v>2021 EBASPAglobal stressOfficial rate</v>
      </c>
      <c r="M12" s="145" t="e">
        <f ca="1">IF(M$7&gt;$A$6,NA(),IFERROR(AVERAGEIF(Data!$A$1:$KK$1,M$7,INDIRECT("Data!A"&amp;MATCH($L12,Data!$A:$A,0)&amp;":"&amp;ADDRESS(MATCH($L12,Data!$A:$A,0),MATCH(M$7,Data!$1:$1,0)+4))),NA()))</f>
        <v>#N/A</v>
      </c>
      <c r="N12" s="146" t="e">
        <f ca="1">IF(N$7&gt;$A$6,NA(),IFERROR(AVERAGEIF(Data!$A$1:$KK$1,N$7,INDIRECT("Data!A"&amp;MATCH($L12,Data!$A:$A,0)&amp;":"&amp;ADDRESS(MATCH($L12,Data!$A:$A,0),MATCH(N$7,Data!$1:$1,0)+4))),NA()))</f>
        <v>#N/A</v>
      </c>
      <c r="O12" s="146" t="e">
        <f ca="1">IF(O$7&gt;$A$6,NA(),IFERROR(AVERAGEIF(Data!$A$1:$KK$1,O$7,INDIRECT("Data!A"&amp;MATCH($L12,Data!$A:$A,0)&amp;":"&amp;ADDRESS(MATCH($L12,Data!$A:$A,0),MATCH(O$7,Data!$1:$1,0)+4))),NA()))</f>
        <v>#N/A</v>
      </c>
      <c r="P12" s="146" t="e">
        <f ca="1">IF(P$7&gt;$A$6,NA(),IFERROR(AVERAGEIF(Data!$A$1:$KK$1,P$7,INDIRECT("Data!A"&amp;MATCH($L12,Data!$A:$A,0)&amp;":"&amp;ADDRESS(MATCH($L12,Data!$A:$A,0),MATCH(P$7,Data!$1:$1,0)+4))),NA()))</f>
        <v>#N/A</v>
      </c>
      <c r="Q12" s="146" t="e">
        <f ca="1">IF(Q$7&gt;$A$6,NA(),IFERROR(AVERAGEIF(Data!$A$1:$KK$1,Q$7,INDIRECT("Data!A"&amp;MATCH($L12,Data!$A:$A,0)&amp;":"&amp;ADDRESS(MATCH($L12,Data!$A:$A,0),MATCH(Q$7,Data!$1:$1,0)+4))),NA()))</f>
        <v>#N/A</v>
      </c>
      <c r="R12" s="146" t="e">
        <f ca="1">IF(R$7&gt;$A$6,NA(),IFERROR(AVERAGEIF(Data!$A$1:$KK$1,R$7,INDIRECT("Data!A"&amp;MATCH($L12,Data!$A:$A,0)&amp;":"&amp;ADDRESS(MATCH($L12,Data!$A:$A,0),MATCH(R$7,Data!$1:$1,0)+4))),NA()))</f>
        <v>#N/A</v>
      </c>
      <c r="S12" s="147" t="e">
        <f ca="1">IF(S$7&gt;$A$6,NA(),IFERROR(AVERAGEIF(Data!$A$1:$KK$1,S$7,INDIRECT("Data!A"&amp;MATCH($L12,Data!$A:$A,0)&amp;":"&amp;ADDRESS(MATCH($L12,Data!$A:$A,0),MATCH(S$7,Data!$1:$1,0)+4))),NA()))</f>
        <v>#N/A</v>
      </c>
      <c r="T12" s="230" t="str">
        <f t="shared" si="4"/>
        <v>2021 EBASPAOfficial rate</v>
      </c>
      <c r="U12" s="145" t="e">
        <f ca="1">IF(U$7&gt;$A$6,NA(),IFERROR(AVERAGEIF(Data!$A$1:$KK$1,U$7,INDIRECT("Data!A"&amp;MATCH($T12,Data!$A:$A,0)&amp;":"&amp;ADDRESS(MATCH($T12,Data!$A:$A,0),MATCH(U$7,Data!$1:$1,0)+4))),NA()))</f>
        <v>#N/A</v>
      </c>
      <c r="V12" s="146" t="e">
        <f ca="1">IF(V$7&gt;$A$6,NA(),IFERROR(AVERAGEIF(Data!$A$1:$KK$1,V$7,INDIRECT("Data!A"&amp;MATCH($T12,Data!$A:$A,0)&amp;":"&amp;ADDRESS(MATCH($T12,Data!$A:$A,0),MATCH(V$7,Data!$1:$1,0)+4))),NA()))</f>
        <v>#N/A</v>
      </c>
      <c r="W12" s="146" t="e">
        <f ca="1">IF(W$7&gt;$A$6,NA(),IFERROR(AVERAGEIF(Data!$A$1:$KK$1,W$7,INDIRECT("Data!A"&amp;MATCH($T12,Data!$A:$A,0)&amp;":"&amp;ADDRESS(MATCH($T12,Data!$A:$A,0),MATCH(W$7,Data!$1:$1,0)+4))),NA()))</f>
        <v>#N/A</v>
      </c>
      <c r="X12" s="146" t="e">
        <f ca="1">IF(X$7&gt;$A$6,NA(),IFERROR(AVERAGEIF(Data!$A$1:$KK$1,X$7,INDIRECT("Data!A"&amp;MATCH($T12,Data!$A:$A,0)&amp;":"&amp;ADDRESS(MATCH($T12,Data!$A:$A,0),MATCH(X$7,Data!$1:$1,0)+4))),NA()))</f>
        <v>#N/A</v>
      </c>
      <c r="Y12" s="146" t="e">
        <f ca="1">IF(Y$7&gt;$A$6,NA(),IFERROR(AVERAGEIF(Data!$A$1:$KK$1,Y$7,INDIRECT("Data!A"&amp;MATCH($T12,Data!$A:$A,0)&amp;":"&amp;ADDRESS(MATCH($T12,Data!$A:$A,0),MATCH(Y$7,Data!$1:$1,0)+4))),NA()))</f>
        <v>#N/A</v>
      </c>
      <c r="Z12" s="146" t="e">
        <f ca="1">IF(Z$7&gt;$A$6,NA(),IFERROR(AVERAGEIF(Data!$A$1:$KK$1,Z$7,INDIRECT("Data!A"&amp;MATCH($T12,Data!$A:$A,0)&amp;":"&amp;ADDRESS(MATCH($T12,Data!$A:$A,0),MATCH(Z$7,Data!$1:$1,0)+4))),NA()))</f>
        <v>#N/A</v>
      </c>
      <c r="AA12" s="147" t="e">
        <f ca="1">IF(AA$7&gt;$A$6,NA(),IFERROR(AVERAGEIF(Data!$A$1:$KK$1,AA$7,INDIRECT("Data!A"&amp;MATCH($T12,Data!$A:$A,0)&amp;":"&amp;ADDRESS(MATCH($T12,Data!$A:$A,0),MATCH(AA$7,Data!$1:$1,0)+4))),NA()))</f>
        <v>#N/A</v>
      </c>
      <c r="AC12" s="152"/>
      <c r="AD12" s="152"/>
      <c r="AF12" s="403"/>
      <c r="AG12" s="404"/>
      <c r="AH12" s="404"/>
      <c r="AI12" s="404"/>
      <c r="AJ12" s="404"/>
      <c r="AK12" s="405"/>
      <c r="AM12" s="403"/>
      <c r="AN12" s="404"/>
      <c r="AO12" s="404"/>
      <c r="AP12" s="404"/>
      <c r="AQ12" s="404"/>
      <c r="AR12" s="405"/>
      <c r="AT12" s="153"/>
      <c r="AU12" s="154"/>
      <c r="AX12" s="148"/>
      <c r="AY12" s="115"/>
      <c r="AZ12" s="149"/>
      <c r="BA12" s="150"/>
      <c r="BB12" s="148"/>
      <c r="BC12" s="148"/>
      <c r="BD12" s="151"/>
      <c r="BE12" s="149"/>
      <c r="BF12" s="149"/>
      <c r="BG12" s="149"/>
      <c r="BH12" s="149"/>
      <c r="BI12" s="149"/>
      <c r="BJ12" s="149"/>
      <c r="BK12" s="148"/>
      <c r="BL12" s="98"/>
      <c r="BM12" s="98"/>
    </row>
    <row r="13" spans="1:71" ht="14.1" customHeight="1" x14ac:dyDescent="0.25">
      <c r="A13" s="100"/>
      <c r="B13" s="234" t="s">
        <v>420</v>
      </c>
      <c r="C13" s="133" t="s">
        <v>99</v>
      </c>
      <c r="D13" s="278" t="str">
        <f t="shared" si="2"/>
        <v>2021 EBASPAbaseInterbank 6M</v>
      </c>
      <c r="E13" s="134" t="e">
        <f ca="1">IF(E$7&gt;$A$6,NA(),IFERROR(AVERAGEIF(Data!$A$1:$KK$1,E$7,INDIRECT("Data!A"&amp;MATCH($D13,Data!$A:$A,0)&amp;":"&amp;ADDRESS(MATCH($D13,Data!$A:$A,0),MATCH(E$7,Data!$1:$1,0)+4))),NA()))</f>
        <v>#N/A</v>
      </c>
      <c r="F13" s="135" t="e">
        <f ca="1">IF(F$7&gt;$A$6,NA(),IFERROR(AVERAGEIF(Data!$A$1:$KK$1,F$7,INDIRECT("Data!A"&amp;MATCH($D13,Data!$A:$A,0)&amp;":"&amp;ADDRESS(MATCH($D13,Data!$A:$A,0),MATCH(F$7,Data!$1:$1,0)+4))),NA()))</f>
        <v>#N/A</v>
      </c>
      <c r="G13" s="135" t="e">
        <f ca="1">IF(G$7&gt;$A$6,NA(),IFERROR(AVERAGEIF(Data!$A$1:$KK$1,G$7,INDIRECT("Data!A"&amp;MATCH($D13,Data!$A:$A,0)&amp;":"&amp;ADDRESS(MATCH($D13,Data!$A:$A,0),MATCH(G$7,Data!$1:$1,0)+4))),NA()))</f>
        <v>#N/A</v>
      </c>
      <c r="H13" s="135" t="e">
        <f ca="1">IF(H$7&gt;$A$6,NA(),IFERROR(AVERAGEIF(Data!$A$1:$KK$1,H$7,INDIRECT("Data!A"&amp;MATCH($D13,Data!$A:$A,0)&amp;":"&amp;ADDRESS(MATCH($D13,Data!$A:$A,0),MATCH(H$7,Data!$1:$1,0)+4))),NA()))</f>
        <v>#N/A</v>
      </c>
      <c r="I13" s="135" t="e">
        <f ca="1">IF(I$7&gt;$A$6,NA(),IFERROR(AVERAGEIF(Data!$A$1:$KK$1,I$7,INDIRECT("Data!A"&amp;MATCH($D13,Data!$A:$A,0)&amp;":"&amp;ADDRESS(MATCH($D13,Data!$A:$A,0),MATCH(I$7,Data!$1:$1,0)+4))),NA()))</f>
        <v>#N/A</v>
      </c>
      <c r="J13" s="135" t="e">
        <f ca="1">IF(J$7&gt;$A$6,NA(),IFERROR(AVERAGEIF(Data!$A$1:$KK$1,J$7,INDIRECT("Data!A"&amp;MATCH($D13,Data!$A:$A,0)&amp;":"&amp;ADDRESS(MATCH($D13,Data!$A:$A,0),MATCH(J$7,Data!$1:$1,0)+4))),NA()))</f>
        <v>#N/A</v>
      </c>
      <c r="K13" s="136" t="e">
        <f ca="1">IF(K$7&gt;$A$6,NA(),IFERROR(AVERAGEIF(Data!$A$1:$KK$1,K$7,INDIRECT("Data!A"&amp;MATCH($D13,Data!$A:$A,0)&amp;":"&amp;ADDRESS(MATCH($D13,Data!$A:$A,0),MATCH(K$7,Data!$1:$1,0)+4))),NA()))</f>
        <v>#N/A</v>
      </c>
      <c r="L13" s="230" t="str">
        <f t="shared" si="3"/>
        <v>2021 EBASPAglobal stressInterbank 6M</v>
      </c>
      <c r="M13" s="145" t="e">
        <f ca="1">IF(M$7&gt;$A$6,NA(),IFERROR(AVERAGEIF(Data!$A$1:$KK$1,M$7,INDIRECT("Data!A"&amp;MATCH($L13,Data!$A:$A,0)&amp;":"&amp;ADDRESS(MATCH($L13,Data!$A:$A,0),MATCH(M$7,Data!$1:$1,0)+4))),NA()))</f>
        <v>#N/A</v>
      </c>
      <c r="N13" s="146" t="e">
        <f ca="1">IF(N$7&gt;$A$6,NA(),IFERROR(AVERAGEIF(Data!$A$1:$KK$1,N$7,INDIRECT("Data!A"&amp;MATCH($L13,Data!$A:$A,0)&amp;":"&amp;ADDRESS(MATCH($L13,Data!$A:$A,0),MATCH(N$7,Data!$1:$1,0)+4))),NA()))</f>
        <v>#N/A</v>
      </c>
      <c r="O13" s="146" t="e">
        <f ca="1">IF(O$7&gt;$A$6,NA(),IFERROR(AVERAGEIF(Data!$A$1:$KK$1,O$7,INDIRECT("Data!A"&amp;MATCH($L13,Data!$A:$A,0)&amp;":"&amp;ADDRESS(MATCH($L13,Data!$A:$A,0),MATCH(O$7,Data!$1:$1,0)+4))),NA()))</f>
        <v>#N/A</v>
      </c>
      <c r="P13" s="146" t="e">
        <f ca="1">IF(P$7&gt;$A$6,NA(),IFERROR(AVERAGEIF(Data!$A$1:$KK$1,P$7,INDIRECT("Data!A"&amp;MATCH($L13,Data!$A:$A,0)&amp;":"&amp;ADDRESS(MATCH($L13,Data!$A:$A,0),MATCH(P$7,Data!$1:$1,0)+4))),NA()))</f>
        <v>#N/A</v>
      </c>
      <c r="Q13" s="146" t="e">
        <f ca="1">IF(Q$7&gt;$A$6,NA(),IFERROR(AVERAGEIF(Data!$A$1:$KK$1,Q$7,INDIRECT("Data!A"&amp;MATCH($L13,Data!$A:$A,0)&amp;":"&amp;ADDRESS(MATCH($L13,Data!$A:$A,0),MATCH(Q$7,Data!$1:$1,0)+4))),NA()))</f>
        <v>#N/A</v>
      </c>
      <c r="R13" s="146" t="e">
        <f ca="1">IF(R$7&gt;$A$6,NA(),IFERROR(AVERAGEIF(Data!$A$1:$KK$1,R$7,INDIRECT("Data!A"&amp;MATCH($L13,Data!$A:$A,0)&amp;":"&amp;ADDRESS(MATCH($L13,Data!$A:$A,0),MATCH(R$7,Data!$1:$1,0)+4))),NA()))</f>
        <v>#N/A</v>
      </c>
      <c r="S13" s="147" t="e">
        <f ca="1">IF(S$7&gt;$A$6,NA(),IFERROR(AVERAGEIF(Data!$A$1:$KK$1,S$7,INDIRECT("Data!A"&amp;MATCH($L13,Data!$A:$A,0)&amp;":"&amp;ADDRESS(MATCH($L13,Data!$A:$A,0),MATCH(S$7,Data!$1:$1,0)+4))),NA()))</f>
        <v>#N/A</v>
      </c>
      <c r="T13" s="230" t="str">
        <f t="shared" si="4"/>
        <v>2021 EBASPAInterbank 6M</v>
      </c>
      <c r="U13" s="145" t="e">
        <f ca="1">IF(U$7&gt;$A$6,NA(),IFERROR(AVERAGEIF(Data!$A$1:$KK$1,U$7,INDIRECT("Data!A"&amp;MATCH($T13,Data!$A:$A,0)&amp;":"&amp;ADDRESS(MATCH($T13,Data!$A:$A,0),MATCH(U$7,Data!$1:$1,0)+4))),NA()))</f>
        <v>#N/A</v>
      </c>
      <c r="V13" s="146" t="e">
        <f ca="1">IF(V$7&gt;$A$6,NA(),IFERROR(AVERAGEIF(Data!$A$1:$KK$1,V$7,INDIRECT("Data!A"&amp;MATCH($T13,Data!$A:$A,0)&amp;":"&amp;ADDRESS(MATCH($T13,Data!$A:$A,0),MATCH(V$7,Data!$1:$1,0)+4))),NA()))</f>
        <v>#N/A</v>
      </c>
      <c r="W13" s="146" t="e">
        <f ca="1">IF(W$7&gt;$A$6,NA(),IFERROR(AVERAGEIF(Data!$A$1:$KK$1,W$7,INDIRECT("Data!A"&amp;MATCH($T13,Data!$A:$A,0)&amp;":"&amp;ADDRESS(MATCH($T13,Data!$A:$A,0),MATCH(W$7,Data!$1:$1,0)+4))),NA()))</f>
        <v>#N/A</v>
      </c>
      <c r="X13" s="146" t="e">
        <f ca="1">IF(X$7&gt;$A$6,NA(),IFERROR(AVERAGEIF(Data!$A$1:$KK$1,X$7,INDIRECT("Data!A"&amp;MATCH($T13,Data!$A:$A,0)&amp;":"&amp;ADDRESS(MATCH($T13,Data!$A:$A,0),MATCH(X$7,Data!$1:$1,0)+4))),NA()))</f>
        <v>#N/A</v>
      </c>
      <c r="Y13" s="146" t="e">
        <f ca="1">IF(Y$7&gt;$A$6,NA(),IFERROR(AVERAGEIF(Data!$A$1:$KK$1,Y$7,INDIRECT("Data!A"&amp;MATCH($T13,Data!$A:$A,0)&amp;":"&amp;ADDRESS(MATCH($T13,Data!$A:$A,0),MATCH(Y$7,Data!$1:$1,0)+4))),NA()))</f>
        <v>#N/A</v>
      </c>
      <c r="Z13" s="146" t="e">
        <f ca="1">IF(Z$7&gt;$A$6,NA(),IFERROR(AVERAGEIF(Data!$A$1:$KK$1,Z$7,INDIRECT("Data!A"&amp;MATCH($T13,Data!$A:$A,0)&amp;":"&amp;ADDRESS(MATCH($T13,Data!$A:$A,0),MATCH(Z$7,Data!$1:$1,0)+4))),NA()))</f>
        <v>#N/A</v>
      </c>
      <c r="AA13" s="147" t="e">
        <f ca="1">IF(AA$7&gt;$A$6,NA(),IFERROR(AVERAGEIF(Data!$A$1:$KK$1,AA$7,INDIRECT("Data!A"&amp;MATCH($T13,Data!$A:$A,0)&amp;":"&amp;ADDRESS(MATCH($T13,Data!$A:$A,0),MATCH(AA$7,Data!$1:$1,0)+4))),NA()))</f>
        <v>#N/A</v>
      </c>
      <c r="AC13" s="152"/>
      <c r="AD13" s="152"/>
      <c r="AF13" s="403"/>
      <c r="AG13" s="404"/>
      <c r="AH13" s="404"/>
      <c r="AI13" s="404"/>
      <c r="AJ13" s="404"/>
      <c r="AK13" s="405"/>
      <c r="AM13" s="403"/>
      <c r="AN13" s="404"/>
      <c r="AO13" s="404"/>
      <c r="AP13" s="404"/>
      <c r="AQ13" s="404"/>
      <c r="AR13" s="405"/>
      <c r="AT13" s="153"/>
      <c r="AU13" s="154"/>
      <c r="AW13" s="127" t="str">
        <f>+IFERROR(IF(OR(MID($AY13,LEN($AY13)-6,8)="(% YOY)",MID($AY13,LEN($AY13)-6,8)="(% QOQ)"),"SUMA","PROMEDIO"),"PROMEDIO")</f>
        <v>SUMA</v>
      </c>
      <c r="AX13" s="394">
        <f>+MATCH(AY13,$B$1:$B$27,0)</f>
        <v>10</v>
      </c>
      <c r="AY13" s="395" t="str">
        <f>+$B$10</f>
        <v>CPI (% yoy)</v>
      </c>
      <c r="AZ13" s="1"/>
      <c r="BA13" s="155" t="str">
        <f>+$E$6</f>
        <v>base</v>
      </c>
      <c r="BB13" s="129" t="str">
        <f>+$M$6</f>
        <v>global stress</v>
      </c>
      <c r="BC13" s="129"/>
      <c r="BD13" s="156"/>
      <c r="BE13" s="131"/>
      <c r="BF13" s="1"/>
      <c r="BG13" s="397" t="str">
        <f ca="1">+IF(OR(BA14="",BB14=""),"",BB14-BA14)</f>
        <v/>
      </c>
      <c r="BH13" s="288"/>
      <c r="BI13" s="397" t="str">
        <f ca="1">+IF(OR(BA14="",BC14=""),"",BC14-BA14)</f>
        <v/>
      </c>
      <c r="BJ13" s="119"/>
      <c r="BK13" s="128" t="str">
        <f>+$E$29</f>
        <v>base</v>
      </c>
      <c r="BL13" s="129" t="str">
        <f>+$M$29</f>
        <v>global stress</v>
      </c>
      <c r="BM13" s="129"/>
      <c r="BN13" s="130"/>
      <c r="BO13" s="131"/>
      <c r="BP13" s="1"/>
      <c r="BQ13" s="397" t="str">
        <f ca="1">+IF(OR(BK14="",BL14=""),"",BL14-BK14)</f>
        <v/>
      </c>
      <c r="BR13" s="288"/>
      <c r="BS13" s="397" t="str">
        <f ca="1">+IF(OR(BK14="",BM14=""),"",BM14-BK14)</f>
        <v/>
      </c>
    </row>
    <row r="14" spans="1:71" ht="14.1" customHeight="1" x14ac:dyDescent="0.25">
      <c r="A14" s="100"/>
      <c r="B14" s="234" t="s">
        <v>107</v>
      </c>
      <c r="C14" s="133" t="s">
        <v>99</v>
      </c>
      <c r="D14" s="278" t="str">
        <f t="shared" si="2"/>
        <v>2021 EBASPAbaseInterbank 12M</v>
      </c>
      <c r="E14" s="134" t="e">
        <f ca="1">IF(E$7&gt;$A$6,NA(),IFERROR(AVERAGEIF(Data!$A$1:$KK$1,E$7,INDIRECT("Data!A"&amp;MATCH($D14,Data!$A:$A,0)&amp;":"&amp;ADDRESS(MATCH($D14,Data!$A:$A,0),MATCH(E$7,Data!$1:$1,0)+4))),NA()))</f>
        <v>#N/A</v>
      </c>
      <c r="F14" s="135" t="e">
        <f ca="1">IF(F$7&gt;$A$6,NA(),IFERROR(AVERAGEIF(Data!$A$1:$KK$1,F$7,INDIRECT("Data!A"&amp;MATCH($D14,Data!$A:$A,0)&amp;":"&amp;ADDRESS(MATCH($D14,Data!$A:$A,0),MATCH(F$7,Data!$1:$1,0)+4))),NA()))</f>
        <v>#N/A</v>
      </c>
      <c r="G14" s="135" t="e">
        <f ca="1">IF(G$7&gt;$A$6,NA(),IFERROR(AVERAGEIF(Data!$A$1:$KK$1,G$7,INDIRECT("Data!A"&amp;MATCH($D14,Data!$A:$A,0)&amp;":"&amp;ADDRESS(MATCH($D14,Data!$A:$A,0),MATCH(G$7,Data!$1:$1,0)+4))),NA()))</f>
        <v>#N/A</v>
      </c>
      <c r="H14" s="135" t="e">
        <f ca="1">IF(H$7&gt;$A$6,NA(),IFERROR(AVERAGEIF(Data!$A$1:$KK$1,H$7,INDIRECT("Data!A"&amp;MATCH($D14,Data!$A:$A,0)&amp;":"&amp;ADDRESS(MATCH($D14,Data!$A:$A,0),MATCH(H$7,Data!$1:$1,0)+4))),NA()))</f>
        <v>#N/A</v>
      </c>
      <c r="I14" s="135" t="e">
        <f ca="1">IF(I$7&gt;$A$6,NA(),IFERROR(AVERAGEIF(Data!$A$1:$KK$1,I$7,INDIRECT("Data!A"&amp;MATCH($D14,Data!$A:$A,0)&amp;":"&amp;ADDRESS(MATCH($D14,Data!$A:$A,0),MATCH(I$7,Data!$1:$1,0)+4))),NA()))</f>
        <v>#N/A</v>
      </c>
      <c r="J14" s="135" t="e">
        <f ca="1">IF(J$7&gt;$A$6,NA(),IFERROR(AVERAGEIF(Data!$A$1:$KK$1,J$7,INDIRECT("Data!A"&amp;MATCH($D14,Data!$A:$A,0)&amp;":"&amp;ADDRESS(MATCH($D14,Data!$A:$A,0),MATCH(J$7,Data!$1:$1,0)+4))),NA()))</f>
        <v>#N/A</v>
      </c>
      <c r="K14" s="136" t="e">
        <f ca="1">IF(K$7&gt;$A$6,NA(),IFERROR(AVERAGEIF(Data!$A$1:$KK$1,K$7,INDIRECT("Data!A"&amp;MATCH($D14,Data!$A:$A,0)&amp;":"&amp;ADDRESS(MATCH($D14,Data!$A:$A,0),MATCH(K$7,Data!$1:$1,0)+4))),NA()))</f>
        <v>#N/A</v>
      </c>
      <c r="L14" s="230" t="str">
        <f t="shared" si="3"/>
        <v>2021 EBASPAglobal stressInterbank 12M</v>
      </c>
      <c r="M14" s="145" t="e">
        <f ca="1">IF(M$7&gt;$A$6,NA(),IFERROR(AVERAGEIF(Data!$A$1:$KK$1,M$7,INDIRECT("Data!A"&amp;MATCH($L14,Data!$A:$A,0)&amp;":"&amp;ADDRESS(MATCH($L14,Data!$A:$A,0),MATCH(M$7,Data!$1:$1,0)+4))),NA()))</f>
        <v>#N/A</v>
      </c>
      <c r="N14" s="146" t="e">
        <f ca="1">IF(N$7&gt;$A$6,NA(),IFERROR(AVERAGEIF(Data!$A$1:$KK$1,N$7,INDIRECT("Data!A"&amp;MATCH($L14,Data!$A:$A,0)&amp;":"&amp;ADDRESS(MATCH($L14,Data!$A:$A,0),MATCH(N$7,Data!$1:$1,0)+4))),NA()))</f>
        <v>#N/A</v>
      </c>
      <c r="O14" s="146" t="e">
        <f ca="1">IF(O$7&gt;$A$6,NA(),IFERROR(AVERAGEIF(Data!$A$1:$KK$1,O$7,INDIRECT("Data!A"&amp;MATCH($L14,Data!$A:$A,0)&amp;":"&amp;ADDRESS(MATCH($L14,Data!$A:$A,0),MATCH(O$7,Data!$1:$1,0)+4))),NA()))</f>
        <v>#N/A</v>
      </c>
      <c r="P14" s="146" t="e">
        <f ca="1">IF(P$7&gt;$A$6,NA(),IFERROR(AVERAGEIF(Data!$A$1:$KK$1,P$7,INDIRECT("Data!A"&amp;MATCH($L14,Data!$A:$A,0)&amp;":"&amp;ADDRESS(MATCH($L14,Data!$A:$A,0),MATCH(P$7,Data!$1:$1,0)+4))),NA()))</f>
        <v>#N/A</v>
      </c>
      <c r="Q14" s="146" t="e">
        <f ca="1">IF(Q$7&gt;$A$6,NA(),IFERROR(AVERAGEIF(Data!$A$1:$KK$1,Q$7,INDIRECT("Data!A"&amp;MATCH($L14,Data!$A:$A,0)&amp;":"&amp;ADDRESS(MATCH($L14,Data!$A:$A,0),MATCH(Q$7,Data!$1:$1,0)+4))),NA()))</f>
        <v>#N/A</v>
      </c>
      <c r="R14" s="146" t="e">
        <f ca="1">IF(R$7&gt;$A$6,NA(),IFERROR(AVERAGEIF(Data!$A$1:$KK$1,R$7,INDIRECT("Data!A"&amp;MATCH($L14,Data!$A:$A,0)&amp;":"&amp;ADDRESS(MATCH($L14,Data!$A:$A,0),MATCH(R$7,Data!$1:$1,0)+4))),NA()))</f>
        <v>#N/A</v>
      </c>
      <c r="S14" s="147" t="e">
        <f ca="1">IF(S$7&gt;$A$6,NA(),IFERROR(AVERAGEIF(Data!$A$1:$KK$1,S$7,INDIRECT("Data!A"&amp;MATCH($L14,Data!$A:$A,0)&amp;":"&amp;ADDRESS(MATCH($L14,Data!$A:$A,0),MATCH(S$7,Data!$1:$1,0)+4))),NA()))</f>
        <v>#N/A</v>
      </c>
      <c r="T14" s="230" t="str">
        <f t="shared" si="4"/>
        <v>2021 EBASPAInterbank 12M</v>
      </c>
      <c r="U14" s="145" t="e">
        <f ca="1">IF(U$7&gt;$A$6,NA(),IFERROR(AVERAGEIF(Data!$A$1:$KK$1,U$7,INDIRECT("Data!A"&amp;MATCH($T14,Data!$A:$A,0)&amp;":"&amp;ADDRESS(MATCH($T14,Data!$A:$A,0),MATCH(U$7,Data!$1:$1,0)+4))),NA()))</f>
        <v>#N/A</v>
      </c>
      <c r="V14" s="146" t="e">
        <f ca="1">IF(V$7&gt;$A$6,NA(),IFERROR(AVERAGEIF(Data!$A$1:$KK$1,V$7,INDIRECT("Data!A"&amp;MATCH($T14,Data!$A:$A,0)&amp;":"&amp;ADDRESS(MATCH($T14,Data!$A:$A,0),MATCH(V$7,Data!$1:$1,0)+4))),NA()))</f>
        <v>#N/A</v>
      </c>
      <c r="W14" s="146" t="e">
        <f ca="1">IF(W$7&gt;$A$6,NA(),IFERROR(AVERAGEIF(Data!$A$1:$KK$1,W$7,INDIRECT("Data!A"&amp;MATCH($T14,Data!$A:$A,0)&amp;":"&amp;ADDRESS(MATCH($T14,Data!$A:$A,0),MATCH(W$7,Data!$1:$1,0)+4))),NA()))</f>
        <v>#N/A</v>
      </c>
      <c r="X14" s="146" t="e">
        <f ca="1">IF(X$7&gt;$A$6,NA(),IFERROR(AVERAGEIF(Data!$A$1:$KK$1,X$7,INDIRECT("Data!A"&amp;MATCH($T14,Data!$A:$A,0)&amp;":"&amp;ADDRESS(MATCH($T14,Data!$A:$A,0),MATCH(X$7,Data!$1:$1,0)+4))),NA()))</f>
        <v>#N/A</v>
      </c>
      <c r="Y14" s="146" t="e">
        <f ca="1">IF(Y$7&gt;$A$6,NA(),IFERROR(AVERAGEIF(Data!$A$1:$KK$1,Y$7,INDIRECT("Data!A"&amp;MATCH($T14,Data!$A:$A,0)&amp;":"&amp;ADDRESS(MATCH($T14,Data!$A:$A,0),MATCH(Y$7,Data!$1:$1,0)+4))),NA()))</f>
        <v>#N/A</v>
      </c>
      <c r="Z14" s="146" t="e">
        <f ca="1">IF(Z$7&gt;$A$6,NA(),IFERROR(AVERAGEIF(Data!$A$1:$KK$1,Z$7,INDIRECT("Data!A"&amp;MATCH($T14,Data!$A:$A,0)&amp;":"&amp;ADDRESS(MATCH($T14,Data!$A:$A,0),MATCH(Z$7,Data!$1:$1,0)+4))),NA()))</f>
        <v>#N/A</v>
      </c>
      <c r="AA14" s="147" t="e">
        <f ca="1">IF(AA$7&gt;$A$6,NA(),IFERROR(AVERAGEIF(Data!$A$1:$KK$1,AA$7,INDIRECT("Data!A"&amp;MATCH($T14,Data!$A:$A,0)&amp;":"&amp;ADDRESS(MATCH($T14,Data!$A:$A,0),MATCH(AA$7,Data!$1:$1,0)+4))),NA()))</f>
        <v>#N/A</v>
      </c>
      <c r="AC14" s="152"/>
      <c r="AD14" s="152"/>
      <c r="AF14" s="403"/>
      <c r="AG14" s="404"/>
      <c r="AH14" s="404"/>
      <c r="AI14" s="404"/>
      <c r="AJ14" s="404"/>
      <c r="AK14" s="405"/>
      <c r="AM14" s="403"/>
      <c r="AN14" s="404"/>
      <c r="AO14" s="404"/>
      <c r="AP14" s="404"/>
      <c r="AQ14" s="404"/>
      <c r="AR14" s="405"/>
      <c r="AT14" s="153"/>
      <c r="AU14" s="154"/>
      <c r="AW14" s="137" t="str">
        <f>+$C$10</f>
        <v>Average</v>
      </c>
      <c r="AX14" s="394"/>
      <c r="AY14" s="396"/>
      <c r="AZ14" s="1"/>
      <c r="BA14" s="138" t="str">
        <f ca="1">+IFERROR(IF($AW13="Suma",INDIRECT($B$2&amp;"!"&amp;ADDRESS($AX13,BA$6))+INDIRECT($B$2&amp;"!"&amp;ADDRESS($AX13,BA$6+1))+INDIRECT($B$2&amp;"!"&amp;ADDRESS($AX13,BA$6+2)),AVERAGE(INDIRECT($B$2&amp;"!"&amp;ADDRESS($AX13,BA$6)),INDIRECT($B$2&amp;"!"&amp;ADDRESS($AX13,BA$6+1)),INDIRECT($B$2&amp;"!"&amp;ADDRESS($AX13,BA$6+2)))),"")</f>
        <v/>
      </c>
      <c r="BB14" s="139" t="str">
        <f ca="1">+IFERROR(IF($AW13="Suma",INDIRECT($B$2&amp;"!"&amp;ADDRESS($AX13,BB$6))+INDIRECT($B$2&amp;"!"&amp;ADDRESS($AX13,BB$6+1))+INDIRECT($B$2&amp;"!"&amp;ADDRESS($AX13,BB$6+2)),AVERAGE(INDIRECT($B$2&amp;"!"&amp;ADDRESS($AX13,BB$6)),INDIRECT($B$2&amp;"!"&amp;ADDRESS($AX13,BB$6+1)),INDIRECT($B$2&amp;"!"&amp;ADDRESS($AX13,BB$6+2)))),"")</f>
        <v/>
      </c>
      <c r="BC14" s="158"/>
      <c r="BD14" s="140"/>
      <c r="BE14" s="159"/>
      <c r="BF14" s="1"/>
      <c r="BG14" s="402"/>
      <c r="BH14" s="288"/>
      <c r="BI14" s="402"/>
      <c r="BJ14" s="149"/>
      <c r="BK14" s="138" t="str">
        <f ca="1">+IFERROR(IF($AW13="Suma",INDIRECT($B$2&amp;"!"&amp;ADDRESS($AX13+$BJ$5,BK$6))+INDIRECT($B$2&amp;"!"&amp;ADDRESS($AX13+$BJ$5,BK$6+1))+INDIRECT($B$2&amp;"!"&amp;ADDRESS($AX13+$BJ$5,BK$6+2)),AVERAGE(INDIRECT($B$2&amp;"!"&amp;ADDRESS($AX13+$BJ$5,BK$6)),INDIRECT($B$2&amp;"!"&amp;ADDRESS($AX13+$BJ$5,BK$6+1)),INDIRECT($B$2&amp;"!"&amp;ADDRESS($AX13+$BJ$5,BK$6+2)))),"")</f>
        <v/>
      </c>
      <c r="BL14" s="142" t="str">
        <f ca="1">+IFERROR(IF($AW13="Suma",INDIRECT($B$2&amp;"!"&amp;ADDRESS($AX13+$BJ$5,BL$6))+INDIRECT($B$2&amp;"!"&amp;ADDRESS($AX13+$BJ$5,BL$6+1))+INDIRECT($B$2&amp;"!"&amp;ADDRESS($AX13+$BJ$5,BL$6+2)),AVERAGE(INDIRECT($B$2&amp;"!"&amp;ADDRESS($AX13+$BJ$5,BL$6)),INDIRECT($B$2&amp;"!"&amp;ADDRESS($AX13+$BJ$5,BL$6+1)),INDIRECT($B$2&amp;"!"&amp;ADDRESS($AX13+$BJ$5,BL$6+2)))),"")</f>
        <v/>
      </c>
      <c r="BM14" s="139"/>
      <c r="BN14" s="143"/>
      <c r="BO14" s="144"/>
      <c r="BP14" s="1"/>
      <c r="BQ14" s="398"/>
      <c r="BR14" s="288"/>
      <c r="BS14" s="402"/>
    </row>
    <row r="15" spans="1:71" ht="14.1" customHeight="1" x14ac:dyDescent="0.25">
      <c r="A15" s="100"/>
      <c r="B15" s="234" t="s">
        <v>418</v>
      </c>
      <c r="C15" s="133" t="s">
        <v>99</v>
      </c>
      <c r="D15" s="278" t="str">
        <f t="shared" si="2"/>
        <v>2021 EBASPAbaseSOVEREIGN BONDS 5 YEARS</v>
      </c>
      <c r="E15" s="134" t="e">
        <f ca="1">IF(E$7&gt;$A$6,NA(),IFERROR(AVERAGEIF(Data!$A$1:$KK$1,E$7,INDIRECT("Data!A"&amp;MATCH($D15,Data!$A:$A,0)&amp;":"&amp;ADDRESS(MATCH($D15,Data!$A:$A,0),MATCH(E$7,Data!$1:$1,0)+4))),NA()))</f>
        <v>#N/A</v>
      </c>
      <c r="F15" s="135" t="e">
        <f ca="1">IF(F$7&gt;$A$6,NA(),IFERROR(AVERAGEIF(Data!$A$1:$KK$1,F$7,INDIRECT("Data!A"&amp;MATCH($D15,Data!$A:$A,0)&amp;":"&amp;ADDRESS(MATCH($D15,Data!$A:$A,0),MATCH(F$7,Data!$1:$1,0)+4))),NA()))</f>
        <v>#N/A</v>
      </c>
      <c r="G15" s="135" t="e">
        <f ca="1">IF(G$7&gt;$A$6,NA(),IFERROR(AVERAGEIF(Data!$A$1:$KK$1,G$7,INDIRECT("Data!A"&amp;MATCH($D15,Data!$A:$A,0)&amp;":"&amp;ADDRESS(MATCH($D15,Data!$A:$A,0),MATCH(G$7,Data!$1:$1,0)+4))),NA()))</f>
        <v>#N/A</v>
      </c>
      <c r="H15" s="135" t="e">
        <f ca="1">IF(H$7&gt;$A$6,NA(),IFERROR(AVERAGEIF(Data!$A$1:$KK$1,H$7,INDIRECT("Data!A"&amp;MATCH($D15,Data!$A:$A,0)&amp;":"&amp;ADDRESS(MATCH($D15,Data!$A:$A,0),MATCH(H$7,Data!$1:$1,0)+4))),NA()))</f>
        <v>#N/A</v>
      </c>
      <c r="I15" s="135" t="e">
        <f ca="1">IF(I$7&gt;$A$6,NA(),IFERROR(AVERAGEIF(Data!$A$1:$KK$1,I$7,INDIRECT("Data!A"&amp;MATCH($D15,Data!$A:$A,0)&amp;":"&amp;ADDRESS(MATCH($D15,Data!$A:$A,0),MATCH(I$7,Data!$1:$1,0)+4))),NA()))</f>
        <v>#N/A</v>
      </c>
      <c r="J15" s="135" t="e">
        <f ca="1">IF(J$7&gt;$A$6,NA(),IFERROR(AVERAGEIF(Data!$A$1:$KK$1,J$7,INDIRECT("Data!A"&amp;MATCH($D15,Data!$A:$A,0)&amp;":"&amp;ADDRESS(MATCH($D15,Data!$A:$A,0),MATCH(J$7,Data!$1:$1,0)+4))),NA()))</f>
        <v>#N/A</v>
      </c>
      <c r="K15" s="136" t="e">
        <f ca="1">IF(K$7&gt;$A$6,NA(),IFERROR(AVERAGEIF(Data!$A$1:$KK$1,K$7,INDIRECT("Data!A"&amp;MATCH($D15,Data!$A:$A,0)&amp;":"&amp;ADDRESS(MATCH($D15,Data!$A:$A,0),MATCH(K$7,Data!$1:$1,0)+4))),NA()))</f>
        <v>#N/A</v>
      </c>
      <c r="L15" s="230" t="str">
        <f t="shared" si="3"/>
        <v>2021 EBASPAglobal stressSOVEREIGN BONDS 5 YEARS</v>
      </c>
      <c r="M15" s="145" t="e">
        <f ca="1">IF(M$7&gt;$A$6,NA(),IFERROR(AVERAGEIF(Data!$A$1:$KK$1,M$7,INDIRECT("Data!A"&amp;MATCH($L15,Data!$A:$A,0)&amp;":"&amp;ADDRESS(MATCH($L15,Data!$A:$A,0),MATCH(M$7,Data!$1:$1,0)+4))),NA()))</f>
        <v>#N/A</v>
      </c>
      <c r="N15" s="146" t="e">
        <f ca="1">IF(N$7&gt;$A$6,NA(),IFERROR(AVERAGEIF(Data!$A$1:$KK$1,N$7,INDIRECT("Data!A"&amp;MATCH($L15,Data!$A:$A,0)&amp;":"&amp;ADDRESS(MATCH($L15,Data!$A:$A,0),MATCH(N$7,Data!$1:$1,0)+4))),NA()))</f>
        <v>#N/A</v>
      </c>
      <c r="O15" s="146" t="e">
        <f ca="1">IF(O$7&gt;$A$6,NA(),IFERROR(AVERAGEIF(Data!$A$1:$KK$1,O$7,INDIRECT("Data!A"&amp;MATCH($L15,Data!$A:$A,0)&amp;":"&amp;ADDRESS(MATCH($L15,Data!$A:$A,0),MATCH(O$7,Data!$1:$1,0)+4))),NA()))</f>
        <v>#N/A</v>
      </c>
      <c r="P15" s="146" t="e">
        <f ca="1">IF(P$7&gt;$A$6,NA(),IFERROR(AVERAGEIF(Data!$A$1:$KK$1,P$7,INDIRECT("Data!A"&amp;MATCH($L15,Data!$A:$A,0)&amp;":"&amp;ADDRESS(MATCH($L15,Data!$A:$A,0),MATCH(P$7,Data!$1:$1,0)+4))),NA()))</f>
        <v>#N/A</v>
      </c>
      <c r="Q15" s="146" t="e">
        <f ca="1">IF(Q$7&gt;$A$6,NA(),IFERROR(AVERAGEIF(Data!$A$1:$KK$1,Q$7,INDIRECT("Data!A"&amp;MATCH($L15,Data!$A:$A,0)&amp;":"&amp;ADDRESS(MATCH($L15,Data!$A:$A,0),MATCH(Q$7,Data!$1:$1,0)+4))),NA()))</f>
        <v>#N/A</v>
      </c>
      <c r="R15" s="146" t="e">
        <f ca="1">IF(R$7&gt;$A$6,NA(),IFERROR(AVERAGEIF(Data!$A$1:$KK$1,R$7,INDIRECT("Data!A"&amp;MATCH($L15,Data!$A:$A,0)&amp;":"&amp;ADDRESS(MATCH($L15,Data!$A:$A,0),MATCH(R$7,Data!$1:$1,0)+4))),NA()))</f>
        <v>#N/A</v>
      </c>
      <c r="S15" s="147" t="e">
        <f ca="1">IF(S$7&gt;$A$6,NA(),IFERROR(AVERAGEIF(Data!$A$1:$KK$1,S$7,INDIRECT("Data!A"&amp;MATCH($L15,Data!$A:$A,0)&amp;":"&amp;ADDRESS(MATCH($L15,Data!$A:$A,0),MATCH(S$7,Data!$1:$1,0)+4))),NA()))</f>
        <v>#N/A</v>
      </c>
      <c r="T15" s="230" t="str">
        <f t="shared" si="4"/>
        <v>2021 EBASPASOVEREIGN BONDS 5 YEARS</v>
      </c>
      <c r="U15" s="145" t="e">
        <f ca="1">IF(U$7&gt;$A$6,NA(),IFERROR(AVERAGEIF(Data!$A$1:$KK$1,U$7,INDIRECT("Data!A"&amp;MATCH($T15,Data!$A:$A,0)&amp;":"&amp;ADDRESS(MATCH($T15,Data!$A:$A,0),MATCH(U$7,Data!$1:$1,0)+4))),NA()))</f>
        <v>#N/A</v>
      </c>
      <c r="V15" s="146" t="e">
        <f ca="1">IF(V$7&gt;$A$6,NA(),IFERROR(AVERAGEIF(Data!$A$1:$KK$1,V$7,INDIRECT("Data!A"&amp;MATCH($T15,Data!$A:$A,0)&amp;":"&amp;ADDRESS(MATCH($T15,Data!$A:$A,0),MATCH(V$7,Data!$1:$1,0)+4))),NA()))</f>
        <v>#N/A</v>
      </c>
      <c r="W15" s="146" t="e">
        <f ca="1">IF(W$7&gt;$A$6,NA(),IFERROR(AVERAGEIF(Data!$A$1:$KK$1,W$7,INDIRECT("Data!A"&amp;MATCH($T15,Data!$A:$A,0)&amp;":"&amp;ADDRESS(MATCH($T15,Data!$A:$A,0),MATCH(W$7,Data!$1:$1,0)+4))),NA()))</f>
        <v>#N/A</v>
      </c>
      <c r="X15" s="146" t="e">
        <f ca="1">IF(X$7&gt;$A$6,NA(),IFERROR(AVERAGEIF(Data!$A$1:$KK$1,X$7,INDIRECT("Data!A"&amp;MATCH($T15,Data!$A:$A,0)&amp;":"&amp;ADDRESS(MATCH($T15,Data!$A:$A,0),MATCH(X$7,Data!$1:$1,0)+4))),NA()))</f>
        <v>#N/A</v>
      </c>
      <c r="Y15" s="146" t="e">
        <f ca="1">IF(Y$7&gt;$A$6,NA(),IFERROR(AVERAGEIF(Data!$A$1:$KK$1,Y$7,INDIRECT("Data!A"&amp;MATCH($T15,Data!$A:$A,0)&amp;":"&amp;ADDRESS(MATCH($T15,Data!$A:$A,0),MATCH(Y$7,Data!$1:$1,0)+4))),NA()))</f>
        <v>#N/A</v>
      </c>
      <c r="Z15" s="146" t="e">
        <f ca="1">IF(Z$7&gt;$A$6,NA(),IFERROR(AVERAGEIF(Data!$A$1:$KK$1,Z$7,INDIRECT("Data!A"&amp;MATCH($T15,Data!$A:$A,0)&amp;":"&amp;ADDRESS(MATCH($T15,Data!$A:$A,0),MATCH(Z$7,Data!$1:$1,0)+4))),NA()))</f>
        <v>#N/A</v>
      </c>
      <c r="AA15" s="147" t="e">
        <f ca="1">IF(AA$7&gt;$A$6,NA(),IFERROR(AVERAGEIF(Data!$A$1:$KK$1,AA$7,INDIRECT("Data!A"&amp;MATCH($T15,Data!$A:$A,0)&amp;":"&amp;ADDRESS(MATCH($T15,Data!$A:$A,0),MATCH(AA$7,Data!$1:$1,0)+4))),NA()))</f>
        <v>#N/A</v>
      </c>
      <c r="AC15" s="152"/>
      <c r="AD15" s="152"/>
      <c r="AF15" s="403"/>
      <c r="AG15" s="404"/>
      <c r="AH15" s="404"/>
      <c r="AI15" s="404"/>
      <c r="AJ15" s="404"/>
      <c r="AK15" s="405"/>
      <c r="AM15" s="403"/>
      <c r="AN15" s="404"/>
      <c r="AO15" s="404"/>
      <c r="AP15" s="404"/>
      <c r="AQ15" s="404"/>
      <c r="AR15" s="405"/>
      <c r="AT15" s="153"/>
      <c r="AU15" s="154"/>
      <c r="AX15" s="148"/>
      <c r="AY15" s="115"/>
      <c r="AZ15" s="149"/>
      <c r="BA15" s="150"/>
      <c r="BB15" s="148"/>
      <c r="BC15" s="148"/>
      <c r="BD15" s="160"/>
      <c r="BE15" s="149"/>
      <c r="BF15" s="149"/>
      <c r="BG15" s="149"/>
      <c r="BH15" s="149"/>
      <c r="BI15" s="149"/>
      <c r="BJ15" s="149"/>
      <c r="BK15" s="149"/>
    </row>
    <row r="16" spans="1:71" ht="14.1" customHeight="1" x14ac:dyDescent="0.25">
      <c r="A16" s="100"/>
      <c r="B16" s="234" t="s">
        <v>109</v>
      </c>
      <c r="C16" s="133" t="s">
        <v>99</v>
      </c>
      <c r="D16" s="278" t="str">
        <f t="shared" si="2"/>
        <v>2021 EBASPAbaseSOVEREIGN BONDS 10 YEARS</v>
      </c>
      <c r="E16" s="134" t="e">
        <f ca="1">IF(E$7&gt;$A$6,NA(),IFERROR(AVERAGEIF(Data!$A$1:$KK$1,E$7,INDIRECT("Data!A"&amp;MATCH($D16,Data!$A:$A,0)&amp;":"&amp;ADDRESS(MATCH($D16,Data!$A:$A,0),MATCH(E$7,Data!$1:$1,0)+4))),NA()))</f>
        <v>#N/A</v>
      </c>
      <c r="F16" s="135" t="e">
        <f ca="1">IF(F$7&gt;$A$6,NA(),IFERROR(AVERAGEIF(Data!$A$1:$KK$1,F$7,INDIRECT("Data!A"&amp;MATCH($D16,Data!$A:$A,0)&amp;":"&amp;ADDRESS(MATCH($D16,Data!$A:$A,0),MATCH(F$7,Data!$1:$1,0)+4))),NA()))</f>
        <v>#N/A</v>
      </c>
      <c r="G16" s="135" t="e">
        <f ca="1">IF(G$7&gt;$A$6,NA(),IFERROR(AVERAGEIF(Data!$A$1:$KK$1,G$7,INDIRECT("Data!A"&amp;MATCH($D16,Data!$A:$A,0)&amp;":"&amp;ADDRESS(MATCH($D16,Data!$A:$A,0),MATCH(G$7,Data!$1:$1,0)+4))),NA()))</f>
        <v>#N/A</v>
      </c>
      <c r="H16" s="135" t="e">
        <f ca="1">IF(H$7&gt;$A$6,NA(),IFERROR(AVERAGEIF(Data!$A$1:$KK$1,H$7,INDIRECT("Data!A"&amp;MATCH($D16,Data!$A:$A,0)&amp;":"&amp;ADDRESS(MATCH($D16,Data!$A:$A,0),MATCH(H$7,Data!$1:$1,0)+4))),NA()))</f>
        <v>#N/A</v>
      </c>
      <c r="I16" s="135" t="e">
        <f ca="1">IF(I$7&gt;$A$6,NA(),IFERROR(AVERAGEIF(Data!$A$1:$KK$1,I$7,INDIRECT("Data!A"&amp;MATCH($D16,Data!$A:$A,0)&amp;":"&amp;ADDRESS(MATCH($D16,Data!$A:$A,0),MATCH(I$7,Data!$1:$1,0)+4))),NA()))</f>
        <v>#N/A</v>
      </c>
      <c r="J16" s="135" t="e">
        <f ca="1">IF(J$7&gt;$A$6,NA(),IFERROR(AVERAGEIF(Data!$A$1:$KK$1,J$7,INDIRECT("Data!A"&amp;MATCH($D16,Data!$A:$A,0)&amp;":"&amp;ADDRESS(MATCH($D16,Data!$A:$A,0),MATCH(J$7,Data!$1:$1,0)+4))),NA()))</f>
        <v>#N/A</v>
      </c>
      <c r="K16" s="136" t="e">
        <f ca="1">IF(K$7&gt;$A$6,NA(),IFERROR(AVERAGEIF(Data!$A$1:$KK$1,K$7,INDIRECT("Data!A"&amp;MATCH($D16,Data!$A:$A,0)&amp;":"&amp;ADDRESS(MATCH($D16,Data!$A:$A,0),MATCH(K$7,Data!$1:$1,0)+4))),NA()))</f>
        <v>#N/A</v>
      </c>
      <c r="L16" s="230" t="str">
        <f t="shared" si="3"/>
        <v>2021 EBASPAglobal stressSOVEREIGN BONDS 10 YEARS</v>
      </c>
      <c r="M16" s="145" t="e">
        <f ca="1">IF(M$7&gt;$A$6,NA(),IFERROR(AVERAGEIF(Data!$A$1:$KK$1,M$7,INDIRECT("Data!A"&amp;MATCH($L16,Data!$A:$A,0)&amp;":"&amp;ADDRESS(MATCH($L16,Data!$A:$A,0),MATCH(M$7,Data!$1:$1,0)+4))),NA()))</f>
        <v>#N/A</v>
      </c>
      <c r="N16" s="146" t="e">
        <f ca="1">IF(N$7&gt;$A$6,NA(),IFERROR(AVERAGEIF(Data!$A$1:$KK$1,N$7,INDIRECT("Data!A"&amp;MATCH($L16,Data!$A:$A,0)&amp;":"&amp;ADDRESS(MATCH($L16,Data!$A:$A,0),MATCH(N$7,Data!$1:$1,0)+4))),NA()))</f>
        <v>#N/A</v>
      </c>
      <c r="O16" s="146" t="e">
        <f ca="1">IF(O$7&gt;$A$6,NA(),IFERROR(AVERAGEIF(Data!$A$1:$KK$1,O$7,INDIRECT("Data!A"&amp;MATCH($L16,Data!$A:$A,0)&amp;":"&amp;ADDRESS(MATCH($L16,Data!$A:$A,0),MATCH(O$7,Data!$1:$1,0)+4))),NA()))</f>
        <v>#N/A</v>
      </c>
      <c r="P16" s="146" t="e">
        <f ca="1">IF(P$7&gt;$A$6,NA(),IFERROR(AVERAGEIF(Data!$A$1:$KK$1,P$7,INDIRECT("Data!A"&amp;MATCH($L16,Data!$A:$A,0)&amp;":"&amp;ADDRESS(MATCH($L16,Data!$A:$A,0),MATCH(P$7,Data!$1:$1,0)+4))),NA()))</f>
        <v>#N/A</v>
      </c>
      <c r="Q16" s="146" t="e">
        <f ca="1">IF(Q$7&gt;$A$6,NA(),IFERROR(AVERAGEIF(Data!$A$1:$KK$1,Q$7,INDIRECT("Data!A"&amp;MATCH($L16,Data!$A:$A,0)&amp;":"&amp;ADDRESS(MATCH($L16,Data!$A:$A,0),MATCH(Q$7,Data!$1:$1,0)+4))),NA()))</f>
        <v>#N/A</v>
      </c>
      <c r="R16" s="146" t="e">
        <f ca="1">IF(R$7&gt;$A$6,NA(),IFERROR(AVERAGEIF(Data!$A$1:$KK$1,R$7,INDIRECT("Data!A"&amp;MATCH($L16,Data!$A:$A,0)&amp;":"&amp;ADDRESS(MATCH($L16,Data!$A:$A,0),MATCH(R$7,Data!$1:$1,0)+4))),NA()))</f>
        <v>#N/A</v>
      </c>
      <c r="S16" s="147" t="e">
        <f ca="1">IF(S$7&gt;$A$6,NA(),IFERROR(AVERAGEIF(Data!$A$1:$KK$1,S$7,INDIRECT("Data!A"&amp;MATCH($L16,Data!$A:$A,0)&amp;":"&amp;ADDRESS(MATCH($L16,Data!$A:$A,0),MATCH(S$7,Data!$1:$1,0)+4))),NA()))</f>
        <v>#N/A</v>
      </c>
      <c r="T16" s="230" t="str">
        <f t="shared" si="4"/>
        <v>2021 EBASPASOVEREIGN BONDS 10 YEARS</v>
      </c>
      <c r="U16" s="145" t="e">
        <f ca="1">IF(U$7&gt;$A$6,NA(),IFERROR(AVERAGEIF(Data!$A$1:$KK$1,U$7,INDIRECT("Data!A"&amp;MATCH($T16,Data!$A:$A,0)&amp;":"&amp;ADDRESS(MATCH($T16,Data!$A:$A,0),MATCH(U$7,Data!$1:$1,0)+4))),NA()))</f>
        <v>#N/A</v>
      </c>
      <c r="V16" s="146" t="e">
        <f ca="1">IF(V$7&gt;$A$6,NA(),IFERROR(AVERAGEIF(Data!$A$1:$KK$1,V$7,INDIRECT("Data!A"&amp;MATCH($T16,Data!$A:$A,0)&amp;":"&amp;ADDRESS(MATCH($T16,Data!$A:$A,0),MATCH(V$7,Data!$1:$1,0)+4))),NA()))</f>
        <v>#N/A</v>
      </c>
      <c r="W16" s="146" t="e">
        <f ca="1">IF(W$7&gt;$A$6,NA(),IFERROR(AVERAGEIF(Data!$A$1:$KK$1,W$7,INDIRECT("Data!A"&amp;MATCH($T16,Data!$A:$A,0)&amp;":"&amp;ADDRESS(MATCH($T16,Data!$A:$A,0),MATCH(W$7,Data!$1:$1,0)+4))),NA()))</f>
        <v>#N/A</v>
      </c>
      <c r="X16" s="146" t="e">
        <f ca="1">IF(X$7&gt;$A$6,NA(),IFERROR(AVERAGEIF(Data!$A$1:$KK$1,X$7,INDIRECT("Data!A"&amp;MATCH($T16,Data!$A:$A,0)&amp;":"&amp;ADDRESS(MATCH($T16,Data!$A:$A,0),MATCH(X$7,Data!$1:$1,0)+4))),NA()))</f>
        <v>#N/A</v>
      </c>
      <c r="Y16" s="146" t="e">
        <f ca="1">IF(Y$7&gt;$A$6,NA(),IFERROR(AVERAGEIF(Data!$A$1:$KK$1,Y$7,INDIRECT("Data!A"&amp;MATCH($T16,Data!$A:$A,0)&amp;":"&amp;ADDRESS(MATCH($T16,Data!$A:$A,0),MATCH(Y$7,Data!$1:$1,0)+4))),NA()))</f>
        <v>#N/A</v>
      </c>
      <c r="Z16" s="146" t="e">
        <f ca="1">IF(Z$7&gt;$A$6,NA(),IFERROR(AVERAGEIF(Data!$A$1:$KK$1,Z$7,INDIRECT("Data!A"&amp;MATCH($T16,Data!$A:$A,0)&amp;":"&amp;ADDRESS(MATCH($T16,Data!$A:$A,0),MATCH(Z$7,Data!$1:$1,0)+4))),NA()))</f>
        <v>#N/A</v>
      </c>
      <c r="AA16" s="147" t="e">
        <f ca="1">IF(AA$7&gt;$A$6,NA(),IFERROR(AVERAGEIF(Data!$A$1:$KK$1,AA$7,INDIRECT("Data!A"&amp;MATCH($T16,Data!$A:$A,0)&amp;":"&amp;ADDRESS(MATCH($T16,Data!$A:$A,0),MATCH(AA$7,Data!$1:$1,0)+4))),NA()))</f>
        <v>#N/A</v>
      </c>
      <c r="AC16" s="152"/>
      <c r="AD16" s="152"/>
      <c r="AF16" s="403"/>
      <c r="AG16" s="404"/>
      <c r="AH16" s="404"/>
      <c r="AI16" s="404"/>
      <c r="AJ16" s="404"/>
      <c r="AK16" s="405"/>
      <c r="AM16" s="403"/>
      <c r="AN16" s="404"/>
      <c r="AO16" s="404"/>
      <c r="AP16" s="404"/>
      <c r="AQ16" s="404"/>
      <c r="AR16" s="405"/>
      <c r="AT16" s="153"/>
      <c r="AU16" s="154"/>
      <c r="AW16" s="127" t="str">
        <f>+IFERROR(IF(OR(MID($AY16,LEN($AY16)-6,8)="(% YOY)",MID($AY16,LEN($AY16)-6,8)="(% QOQ)"),"SUMA","PROMEDIO"),"PROMEDIO")</f>
        <v>SUMA</v>
      </c>
      <c r="AX16" s="394">
        <f>+MATCH(AY16,$B$1:$B$27,0)</f>
        <v>11</v>
      </c>
      <c r="AY16" s="395" t="str">
        <f>+$B$11</f>
        <v>Real Estate: housing prices (% yoy)</v>
      </c>
      <c r="AZ16" s="1"/>
      <c r="BA16" s="155" t="str">
        <f>+$E$6</f>
        <v>base</v>
      </c>
      <c r="BB16" s="129" t="str">
        <f>+$M$6</f>
        <v>global stress</v>
      </c>
      <c r="BC16" s="129"/>
      <c r="BD16" s="156"/>
      <c r="BE16" s="131"/>
      <c r="BF16" s="1"/>
      <c r="BG16" s="397" t="str">
        <f ca="1">+IF(OR(BA17="",BB17=""),"",BB17-BA17)</f>
        <v/>
      </c>
      <c r="BH16" s="288"/>
      <c r="BI16" s="397" t="str">
        <f ca="1">+IF(OR(BA17="",BC17=""),"",BC17-BA17)</f>
        <v/>
      </c>
      <c r="BJ16" s="119"/>
      <c r="BK16" s="128" t="str">
        <f>+$E$29</f>
        <v>base</v>
      </c>
      <c r="BL16" s="129" t="str">
        <f>+$M$29</f>
        <v>global stress</v>
      </c>
      <c r="BM16" s="129"/>
      <c r="BN16" s="130"/>
      <c r="BO16" s="131"/>
      <c r="BP16" s="1"/>
      <c r="BQ16" s="397" t="str">
        <f ca="1">+IF(OR(BK17="",BL17=""),"",BL17-BK17)</f>
        <v/>
      </c>
      <c r="BR16" s="288"/>
      <c r="BS16" s="397" t="str">
        <f ca="1">+IF(OR(BK17="",BM17=""),"",BM17-BK17)</f>
        <v/>
      </c>
    </row>
    <row r="17" spans="1:71" ht="14.1" customHeight="1" x14ac:dyDescent="0.25">
      <c r="A17" s="100"/>
      <c r="B17" s="234" t="s">
        <v>110</v>
      </c>
      <c r="C17" s="133" t="s">
        <v>99</v>
      </c>
      <c r="D17" s="278" t="str">
        <f t="shared" si="2"/>
        <v>2021 EBASPAbaseLoans - private sector (% yoy)</v>
      </c>
      <c r="E17" s="134" t="e">
        <f ca="1">IF(E$7&gt;$A$6,NA(),IFERROR(AVERAGEIF(Data!$A$1:$KK$1,E$7,INDIRECT("Data!A"&amp;MATCH($D17,Data!$A:$A,0)&amp;":"&amp;ADDRESS(MATCH($D17,Data!$A:$A,0),MATCH(E$7,Data!$1:$1,0)+4))),NA()))</f>
        <v>#N/A</v>
      </c>
      <c r="F17" s="135" t="e">
        <f ca="1">IF(F$7&gt;$A$6,NA(),IFERROR(AVERAGEIF(Data!$A$1:$KK$1,F$7,INDIRECT("Data!A"&amp;MATCH($D17,Data!$A:$A,0)&amp;":"&amp;ADDRESS(MATCH($D17,Data!$A:$A,0),MATCH(F$7,Data!$1:$1,0)+4))),NA()))</f>
        <v>#N/A</v>
      </c>
      <c r="G17" s="135" t="e">
        <f ca="1">IF(G$7&gt;$A$6,NA(),IFERROR(AVERAGEIF(Data!$A$1:$KK$1,G$7,INDIRECT("Data!A"&amp;MATCH($D17,Data!$A:$A,0)&amp;":"&amp;ADDRESS(MATCH($D17,Data!$A:$A,0),MATCH(G$7,Data!$1:$1,0)+4))),NA()))</f>
        <v>#N/A</v>
      </c>
      <c r="H17" s="135" t="e">
        <f ca="1">IF(H$7&gt;$A$6,NA(),IFERROR(AVERAGEIF(Data!$A$1:$KK$1,H$7,INDIRECT("Data!A"&amp;MATCH($D17,Data!$A:$A,0)&amp;":"&amp;ADDRESS(MATCH($D17,Data!$A:$A,0),MATCH(H$7,Data!$1:$1,0)+4))),NA()))</f>
        <v>#N/A</v>
      </c>
      <c r="I17" s="135" t="e">
        <f ca="1">IF(I$7&gt;$A$6,NA(),IFERROR(AVERAGEIF(Data!$A$1:$KK$1,I$7,INDIRECT("Data!A"&amp;MATCH($D17,Data!$A:$A,0)&amp;":"&amp;ADDRESS(MATCH($D17,Data!$A:$A,0),MATCH(I$7,Data!$1:$1,0)+4))),NA()))</f>
        <v>#N/A</v>
      </c>
      <c r="J17" s="135" t="e">
        <f ca="1">IF(J$7&gt;$A$6,NA(),IFERROR(AVERAGEIF(Data!$A$1:$KK$1,J$7,INDIRECT("Data!A"&amp;MATCH($D17,Data!$A:$A,0)&amp;":"&amp;ADDRESS(MATCH($D17,Data!$A:$A,0),MATCH(J$7,Data!$1:$1,0)+4))),NA()))</f>
        <v>#N/A</v>
      </c>
      <c r="K17" s="136" t="e">
        <f ca="1">IF(K$7&gt;$A$6,NA(),IFERROR(AVERAGEIF(Data!$A$1:$KK$1,K$7,INDIRECT("Data!A"&amp;MATCH($D17,Data!$A:$A,0)&amp;":"&amp;ADDRESS(MATCH($D17,Data!$A:$A,0),MATCH(K$7,Data!$1:$1,0)+4))),NA()))</f>
        <v>#N/A</v>
      </c>
      <c r="L17" s="230" t="str">
        <f t="shared" si="3"/>
        <v>2021 EBASPAglobal stressLoans - private sector (% yoy)</v>
      </c>
      <c r="M17" s="145" t="e">
        <f ca="1">IF(M$7&gt;$A$6,NA(),IFERROR(AVERAGEIF(Data!$A$1:$KK$1,M$7,INDIRECT("Data!A"&amp;MATCH($L17,Data!$A:$A,0)&amp;":"&amp;ADDRESS(MATCH($L17,Data!$A:$A,0),MATCH(M$7,Data!$1:$1,0)+4))),NA()))</f>
        <v>#N/A</v>
      </c>
      <c r="N17" s="146" t="e">
        <f ca="1">IF(N$7&gt;$A$6,NA(),IFERROR(AVERAGEIF(Data!$A$1:$KK$1,N$7,INDIRECT("Data!A"&amp;MATCH($L17,Data!$A:$A,0)&amp;":"&amp;ADDRESS(MATCH($L17,Data!$A:$A,0),MATCH(N$7,Data!$1:$1,0)+4))),NA()))</f>
        <v>#N/A</v>
      </c>
      <c r="O17" s="146" t="e">
        <f ca="1">IF(O$7&gt;$A$6,NA(),IFERROR(AVERAGEIF(Data!$A$1:$KK$1,O$7,INDIRECT("Data!A"&amp;MATCH($L17,Data!$A:$A,0)&amp;":"&amp;ADDRESS(MATCH($L17,Data!$A:$A,0),MATCH(O$7,Data!$1:$1,0)+4))),NA()))</f>
        <v>#N/A</v>
      </c>
      <c r="P17" s="146" t="e">
        <f ca="1">IF(P$7&gt;$A$6,NA(),IFERROR(AVERAGEIF(Data!$A$1:$KK$1,P$7,INDIRECT("Data!A"&amp;MATCH($L17,Data!$A:$A,0)&amp;":"&amp;ADDRESS(MATCH($L17,Data!$A:$A,0),MATCH(P$7,Data!$1:$1,0)+4))),NA()))</f>
        <v>#N/A</v>
      </c>
      <c r="Q17" s="146" t="e">
        <f ca="1">IF(Q$7&gt;$A$6,NA(),IFERROR(AVERAGEIF(Data!$A$1:$KK$1,Q$7,INDIRECT("Data!A"&amp;MATCH($L17,Data!$A:$A,0)&amp;":"&amp;ADDRESS(MATCH($L17,Data!$A:$A,0),MATCH(Q$7,Data!$1:$1,0)+4))),NA()))</f>
        <v>#N/A</v>
      </c>
      <c r="R17" s="146" t="e">
        <f ca="1">IF(R$7&gt;$A$6,NA(),IFERROR(AVERAGEIF(Data!$A$1:$KK$1,R$7,INDIRECT("Data!A"&amp;MATCH($L17,Data!$A:$A,0)&amp;":"&amp;ADDRESS(MATCH($L17,Data!$A:$A,0),MATCH(R$7,Data!$1:$1,0)+4))),NA()))</f>
        <v>#N/A</v>
      </c>
      <c r="S17" s="147" t="e">
        <f ca="1">IF(S$7&gt;$A$6,NA(),IFERROR(AVERAGEIF(Data!$A$1:$KK$1,S$7,INDIRECT("Data!A"&amp;MATCH($L17,Data!$A:$A,0)&amp;":"&amp;ADDRESS(MATCH($L17,Data!$A:$A,0),MATCH(S$7,Data!$1:$1,0)+4))),NA()))</f>
        <v>#N/A</v>
      </c>
      <c r="T17" s="230" t="str">
        <f t="shared" si="4"/>
        <v>2021 EBASPALoans - private sector (% yoy)</v>
      </c>
      <c r="U17" s="145" t="e">
        <f ca="1">IF(U$7&gt;$A$6,NA(),IFERROR(AVERAGEIF(Data!$A$1:$KK$1,U$7,INDIRECT("Data!A"&amp;MATCH($T17,Data!$A:$A,0)&amp;":"&amp;ADDRESS(MATCH($T17,Data!$A:$A,0),MATCH(U$7,Data!$1:$1,0)+4))),NA()))</f>
        <v>#N/A</v>
      </c>
      <c r="V17" s="146" t="e">
        <f ca="1">IF(V$7&gt;$A$6,NA(),IFERROR(AVERAGEIF(Data!$A$1:$KK$1,V$7,INDIRECT("Data!A"&amp;MATCH($T17,Data!$A:$A,0)&amp;":"&amp;ADDRESS(MATCH($T17,Data!$A:$A,0),MATCH(V$7,Data!$1:$1,0)+4))),NA()))</f>
        <v>#N/A</v>
      </c>
      <c r="W17" s="146" t="e">
        <f ca="1">IF(W$7&gt;$A$6,NA(),IFERROR(AVERAGEIF(Data!$A$1:$KK$1,W$7,INDIRECT("Data!A"&amp;MATCH($T17,Data!$A:$A,0)&amp;":"&amp;ADDRESS(MATCH($T17,Data!$A:$A,0),MATCH(W$7,Data!$1:$1,0)+4))),NA()))</f>
        <v>#N/A</v>
      </c>
      <c r="X17" s="146" t="e">
        <f ca="1">IF(X$7&gt;$A$6,NA(),IFERROR(AVERAGEIF(Data!$A$1:$KK$1,X$7,INDIRECT("Data!A"&amp;MATCH($T17,Data!$A:$A,0)&amp;":"&amp;ADDRESS(MATCH($T17,Data!$A:$A,0),MATCH(X$7,Data!$1:$1,0)+4))),NA()))</f>
        <v>#N/A</v>
      </c>
      <c r="Y17" s="146" t="e">
        <f ca="1">IF(Y$7&gt;$A$6,NA(),IFERROR(AVERAGEIF(Data!$A$1:$KK$1,Y$7,INDIRECT("Data!A"&amp;MATCH($T17,Data!$A:$A,0)&amp;":"&amp;ADDRESS(MATCH($T17,Data!$A:$A,0),MATCH(Y$7,Data!$1:$1,0)+4))),NA()))</f>
        <v>#N/A</v>
      </c>
      <c r="Z17" s="146" t="e">
        <f ca="1">IF(Z$7&gt;$A$6,NA(),IFERROR(AVERAGEIF(Data!$A$1:$KK$1,Z$7,INDIRECT("Data!A"&amp;MATCH($T17,Data!$A:$A,0)&amp;":"&amp;ADDRESS(MATCH($T17,Data!$A:$A,0),MATCH(Z$7,Data!$1:$1,0)+4))),NA()))</f>
        <v>#N/A</v>
      </c>
      <c r="AA17" s="147" t="e">
        <f ca="1">IF(AA$7&gt;$A$6,NA(),IFERROR(AVERAGEIF(Data!$A$1:$KK$1,AA$7,INDIRECT("Data!A"&amp;MATCH($T17,Data!$A:$A,0)&amp;":"&amp;ADDRESS(MATCH($T17,Data!$A:$A,0),MATCH(AA$7,Data!$1:$1,0)+4))),NA()))</f>
        <v>#N/A</v>
      </c>
      <c r="AC17" s="152"/>
      <c r="AD17" s="152"/>
      <c r="AF17" s="403"/>
      <c r="AG17" s="404"/>
      <c r="AH17" s="404"/>
      <c r="AI17" s="404"/>
      <c r="AJ17" s="404"/>
      <c r="AK17" s="405"/>
      <c r="AM17" s="403"/>
      <c r="AN17" s="404"/>
      <c r="AO17" s="404"/>
      <c r="AP17" s="404"/>
      <c r="AQ17" s="404"/>
      <c r="AR17" s="405"/>
      <c r="AT17" s="153"/>
      <c r="AU17" s="154"/>
      <c r="AW17" s="137" t="str">
        <f>+$C$11</f>
        <v>Average</v>
      </c>
      <c r="AX17" s="394"/>
      <c r="AY17" s="396"/>
      <c r="AZ17" s="1"/>
      <c r="BA17" s="138" t="str">
        <f ca="1">+IFERROR(IF($AW16="Suma",INDIRECT($B$2&amp;"!"&amp;ADDRESS($AX16,BA$6))+INDIRECT($B$2&amp;"!"&amp;ADDRESS($AX16,BA$6+1))+INDIRECT($B$2&amp;"!"&amp;ADDRESS($AX16,BA$6+2)),AVERAGE(INDIRECT($B$2&amp;"!"&amp;ADDRESS($AX16,BA$6)),INDIRECT($B$2&amp;"!"&amp;ADDRESS($AX16,BA$6+1)),INDIRECT($B$2&amp;"!"&amp;ADDRESS($AX16,BA$6+2)))),"")</f>
        <v/>
      </c>
      <c r="BB17" s="139" t="str">
        <f ca="1">+IFERROR(IF($AW16="Suma",INDIRECT($B$2&amp;"!"&amp;ADDRESS($AX16,BB$6))+INDIRECT($B$2&amp;"!"&amp;ADDRESS($AX16,BB$6+1))+INDIRECT($B$2&amp;"!"&amp;ADDRESS($AX16,BB$6+2)),AVERAGE(INDIRECT($B$2&amp;"!"&amp;ADDRESS($AX16,BB$6)),INDIRECT($B$2&amp;"!"&amp;ADDRESS($AX16,BB$6+1)),INDIRECT($B$2&amp;"!"&amp;ADDRESS($AX16,BB$6+2)))),"")</f>
        <v/>
      </c>
      <c r="BC17" s="161"/>
      <c r="BD17" s="140"/>
      <c r="BE17" s="144"/>
      <c r="BF17" s="1"/>
      <c r="BG17" s="402"/>
      <c r="BH17" s="288"/>
      <c r="BI17" s="402"/>
      <c r="BJ17" s="149"/>
      <c r="BK17" s="138" t="str">
        <f ca="1">+IFERROR(IF($AW16="Suma",INDIRECT($B$2&amp;"!"&amp;ADDRESS($AX16+$BJ$5,BK$6))+INDIRECT($B$2&amp;"!"&amp;ADDRESS($AX16+$BJ$5,BK$6+1))+INDIRECT($B$2&amp;"!"&amp;ADDRESS($AX16+$BJ$5,BK$6+2)),AVERAGE(INDIRECT($B$2&amp;"!"&amp;ADDRESS($AX16+$BJ$5,BK$6)),INDIRECT($B$2&amp;"!"&amp;ADDRESS($AX16+$BJ$5,BK$6+1)),INDIRECT($B$2&amp;"!"&amp;ADDRESS($AX16+$BJ$5,BK$6+2)))),"")</f>
        <v/>
      </c>
      <c r="BL17" s="142" t="str">
        <f ca="1">+IFERROR(IF($AW16="Suma",INDIRECT($B$2&amp;"!"&amp;ADDRESS($AX16+$BJ$5,BL$6))+INDIRECT($B$2&amp;"!"&amp;ADDRESS($AX16+$BJ$5,BL$6+1))+INDIRECT($B$2&amp;"!"&amp;ADDRESS($AX16+$BJ$5,BL$6+2)),AVERAGE(INDIRECT($B$2&amp;"!"&amp;ADDRESS($AX16+$BJ$5,BL$6)),INDIRECT($B$2&amp;"!"&amp;ADDRESS($AX16+$BJ$5,BL$6+1)),INDIRECT($B$2&amp;"!"&amp;ADDRESS($AX16+$BJ$5,BL$6+2)))),"")</f>
        <v/>
      </c>
      <c r="BM17" s="139"/>
      <c r="BN17" s="161"/>
      <c r="BO17" s="144"/>
      <c r="BP17" s="1"/>
      <c r="BQ17" s="398"/>
      <c r="BR17" s="288"/>
      <c r="BS17" s="402"/>
    </row>
    <row r="18" spans="1:71" ht="14.1" customHeight="1" x14ac:dyDescent="0.25">
      <c r="A18" s="100"/>
      <c r="B18" s="234" t="s">
        <v>111</v>
      </c>
      <c r="C18" s="133" t="s">
        <v>99</v>
      </c>
      <c r="D18" s="278" t="str">
        <f t="shared" si="2"/>
        <v>2021 EBASPAbaseLOANS - CONSUMER (% YOY)</v>
      </c>
      <c r="E18" s="134" t="e">
        <f ca="1">IF(E$7&gt;$A$6,NA(),IFERROR(AVERAGEIF(Data!$A$1:$KK$1,E$7,INDIRECT("Data!A"&amp;MATCH($D18,Data!$A:$A,0)&amp;":"&amp;ADDRESS(MATCH($D18,Data!$A:$A,0),MATCH(E$7,Data!$1:$1,0)+4))),NA()))</f>
        <v>#N/A</v>
      </c>
      <c r="F18" s="135" t="e">
        <f ca="1">IF(F$7&gt;$A$6,NA(),IFERROR(AVERAGEIF(Data!$A$1:$KK$1,F$7,INDIRECT("Data!A"&amp;MATCH($D18,Data!$A:$A,0)&amp;":"&amp;ADDRESS(MATCH($D18,Data!$A:$A,0),MATCH(F$7,Data!$1:$1,0)+4))),NA()))</f>
        <v>#N/A</v>
      </c>
      <c r="G18" s="135" t="e">
        <f ca="1">IF(G$7&gt;$A$6,NA(),IFERROR(AVERAGEIF(Data!$A$1:$KK$1,G$7,INDIRECT("Data!A"&amp;MATCH($D18,Data!$A:$A,0)&amp;":"&amp;ADDRESS(MATCH($D18,Data!$A:$A,0),MATCH(G$7,Data!$1:$1,0)+4))),NA()))</f>
        <v>#N/A</v>
      </c>
      <c r="H18" s="135" t="e">
        <f ca="1">IF(H$7&gt;$A$6,NA(),IFERROR(AVERAGEIF(Data!$A$1:$KK$1,H$7,INDIRECT("Data!A"&amp;MATCH($D18,Data!$A:$A,0)&amp;":"&amp;ADDRESS(MATCH($D18,Data!$A:$A,0),MATCH(H$7,Data!$1:$1,0)+4))),NA()))</f>
        <v>#N/A</v>
      </c>
      <c r="I18" s="135" t="e">
        <f ca="1">IF(I$7&gt;$A$6,NA(),IFERROR(AVERAGEIF(Data!$A$1:$KK$1,I$7,INDIRECT("Data!A"&amp;MATCH($D18,Data!$A:$A,0)&amp;":"&amp;ADDRESS(MATCH($D18,Data!$A:$A,0),MATCH(I$7,Data!$1:$1,0)+4))),NA()))</f>
        <v>#N/A</v>
      </c>
      <c r="J18" s="135" t="e">
        <f ca="1">IF(J$7&gt;$A$6,NA(),IFERROR(AVERAGEIF(Data!$A$1:$KK$1,J$7,INDIRECT("Data!A"&amp;MATCH($D18,Data!$A:$A,0)&amp;":"&amp;ADDRESS(MATCH($D18,Data!$A:$A,0),MATCH(J$7,Data!$1:$1,0)+4))),NA()))</f>
        <v>#N/A</v>
      </c>
      <c r="K18" s="136" t="e">
        <f ca="1">IF(K$7&gt;$A$6,NA(),IFERROR(AVERAGEIF(Data!$A$1:$KK$1,K$7,INDIRECT("Data!A"&amp;MATCH($D18,Data!$A:$A,0)&amp;":"&amp;ADDRESS(MATCH($D18,Data!$A:$A,0),MATCH(K$7,Data!$1:$1,0)+4))),NA()))</f>
        <v>#N/A</v>
      </c>
      <c r="L18" s="230" t="str">
        <f t="shared" si="3"/>
        <v>2021 EBASPAglobal stressLOANS - CONSUMER (% YOY)</v>
      </c>
      <c r="M18" s="145" t="e">
        <f ca="1">IF(M$7&gt;$A$6,NA(),IFERROR(AVERAGEIF(Data!$A$1:$KK$1,M$7,INDIRECT("Data!A"&amp;MATCH($L18,Data!$A:$A,0)&amp;":"&amp;ADDRESS(MATCH($L18,Data!$A:$A,0),MATCH(M$7,Data!$1:$1,0)+4))),NA()))</f>
        <v>#N/A</v>
      </c>
      <c r="N18" s="146" t="e">
        <f ca="1">IF(N$7&gt;$A$6,NA(),IFERROR(AVERAGEIF(Data!$A$1:$KK$1,N$7,INDIRECT("Data!A"&amp;MATCH($L18,Data!$A:$A,0)&amp;":"&amp;ADDRESS(MATCH($L18,Data!$A:$A,0),MATCH(N$7,Data!$1:$1,0)+4))),NA()))</f>
        <v>#N/A</v>
      </c>
      <c r="O18" s="146" t="e">
        <f ca="1">IF(O$7&gt;$A$6,NA(),IFERROR(AVERAGEIF(Data!$A$1:$KK$1,O$7,INDIRECT("Data!A"&amp;MATCH($L18,Data!$A:$A,0)&amp;":"&amp;ADDRESS(MATCH($L18,Data!$A:$A,0),MATCH(O$7,Data!$1:$1,0)+4))),NA()))</f>
        <v>#N/A</v>
      </c>
      <c r="P18" s="146" t="e">
        <f ca="1">IF(P$7&gt;$A$6,NA(),IFERROR(AVERAGEIF(Data!$A$1:$KK$1,P$7,INDIRECT("Data!A"&amp;MATCH($L18,Data!$A:$A,0)&amp;":"&amp;ADDRESS(MATCH($L18,Data!$A:$A,0),MATCH(P$7,Data!$1:$1,0)+4))),NA()))</f>
        <v>#N/A</v>
      </c>
      <c r="Q18" s="146" t="e">
        <f ca="1">IF(Q$7&gt;$A$6,NA(),IFERROR(AVERAGEIF(Data!$A$1:$KK$1,Q$7,INDIRECT("Data!A"&amp;MATCH($L18,Data!$A:$A,0)&amp;":"&amp;ADDRESS(MATCH($L18,Data!$A:$A,0),MATCH(Q$7,Data!$1:$1,0)+4))),NA()))</f>
        <v>#N/A</v>
      </c>
      <c r="R18" s="146" t="e">
        <f ca="1">IF(R$7&gt;$A$6,NA(),IFERROR(AVERAGEIF(Data!$A$1:$KK$1,R$7,INDIRECT("Data!A"&amp;MATCH($L18,Data!$A:$A,0)&amp;":"&amp;ADDRESS(MATCH($L18,Data!$A:$A,0),MATCH(R$7,Data!$1:$1,0)+4))),NA()))</f>
        <v>#N/A</v>
      </c>
      <c r="S18" s="147" t="e">
        <f ca="1">IF(S$7&gt;$A$6,NA(),IFERROR(AVERAGEIF(Data!$A$1:$KK$1,S$7,INDIRECT("Data!A"&amp;MATCH($L18,Data!$A:$A,0)&amp;":"&amp;ADDRESS(MATCH($L18,Data!$A:$A,0),MATCH(S$7,Data!$1:$1,0)+4))),NA()))</f>
        <v>#N/A</v>
      </c>
      <c r="T18" s="230" t="str">
        <f t="shared" si="4"/>
        <v>2021 EBASPALOANS - CONSUMER (% YOY)</v>
      </c>
      <c r="U18" s="145" t="e">
        <f ca="1">IF(U$7&gt;$A$6,NA(),IFERROR(AVERAGEIF(Data!$A$1:$KK$1,U$7,INDIRECT("Data!A"&amp;MATCH($T18,Data!$A:$A,0)&amp;":"&amp;ADDRESS(MATCH($T18,Data!$A:$A,0),MATCH(U$7,Data!$1:$1,0)+4))),NA()))</f>
        <v>#N/A</v>
      </c>
      <c r="V18" s="146" t="e">
        <f ca="1">IF(V$7&gt;$A$6,NA(),IFERROR(AVERAGEIF(Data!$A$1:$KK$1,V$7,INDIRECT("Data!A"&amp;MATCH($T18,Data!$A:$A,0)&amp;":"&amp;ADDRESS(MATCH($T18,Data!$A:$A,0),MATCH(V$7,Data!$1:$1,0)+4))),NA()))</f>
        <v>#N/A</v>
      </c>
      <c r="W18" s="146" t="e">
        <f ca="1">IF(W$7&gt;$A$6,NA(),IFERROR(AVERAGEIF(Data!$A$1:$KK$1,W$7,INDIRECT("Data!A"&amp;MATCH($T18,Data!$A:$A,0)&amp;":"&amp;ADDRESS(MATCH($T18,Data!$A:$A,0),MATCH(W$7,Data!$1:$1,0)+4))),NA()))</f>
        <v>#N/A</v>
      </c>
      <c r="X18" s="146" t="e">
        <f ca="1">IF(X$7&gt;$A$6,NA(),IFERROR(AVERAGEIF(Data!$A$1:$KK$1,X$7,INDIRECT("Data!A"&amp;MATCH($T18,Data!$A:$A,0)&amp;":"&amp;ADDRESS(MATCH($T18,Data!$A:$A,0),MATCH(X$7,Data!$1:$1,0)+4))),NA()))</f>
        <v>#N/A</v>
      </c>
      <c r="Y18" s="146" t="e">
        <f ca="1">IF(Y$7&gt;$A$6,NA(),IFERROR(AVERAGEIF(Data!$A$1:$KK$1,Y$7,INDIRECT("Data!A"&amp;MATCH($T18,Data!$A:$A,0)&amp;":"&amp;ADDRESS(MATCH($T18,Data!$A:$A,0),MATCH(Y$7,Data!$1:$1,0)+4))),NA()))</f>
        <v>#N/A</v>
      </c>
      <c r="Z18" s="146" t="e">
        <f ca="1">IF(Z$7&gt;$A$6,NA(),IFERROR(AVERAGEIF(Data!$A$1:$KK$1,Z$7,INDIRECT("Data!A"&amp;MATCH($T18,Data!$A:$A,0)&amp;":"&amp;ADDRESS(MATCH($T18,Data!$A:$A,0),MATCH(Z$7,Data!$1:$1,0)+4))),NA()))</f>
        <v>#N/A</v>
      </c>
      <c r="AA18" s="147" t="e">
        <f ca="1">IF(AA$7&gt;$A$6,NA(),IFERROR(AVERAGEIF(Data!$A$1:$KK$1,AA$7,INDIRECT("Data!A"&amp;MATCH($T18,Data!$A:$A,0)&amp;":"&amp;ADDRESS(MATCH($T18,Data!$A:$A,0),MATCH(AA$7,Data!$1:$1,0)+4))),NA()))</f>
        <v>#N/A</v>
      </c>
      <c r="AC18" s="152"/>
      <c r="AD18" s="152"/>
      <c r="AF18" s="406"/>
      <c r="AG18" s="407"/>
      <c r="AH18" s="407"/>
      <c r="AI18" s="407"/>
      <c r="AJ18" s="407"/>
      <c r="AK18" s="408"/>
      <c r="AM18" s="406"/>
      <c r="AN18" s="407"/>
      <c r="AO18" s="407"/>
      <c r="AP18" s="407"/>
      <c r="AQ18" s="407"/>
      <c r="AR18" s="408"/>
      <c r="AT18" s="153"/>
      <c r="AU18" s="154"/>
      <c r="AX18" s="148"/>
      <c r="AY18" s="115"/>
      <c r="AZ18" s="149"/>
      <c r="BA18" s="150"/>
      <c r="BB18" s="148"/>
      <c r="BC18" s="148"/>
      <c r="BD18" s="160"/>
      <c r="BE18" s="149"/>
      <c r="BF18" s="149"/>
      <c r="BG18" s="149"/>
      <c r="BH18" s="149"/>
      <c r="BI18" s="149"/>
      <c r="BJ18" s="149"/>
      <c r="BK18" s="149"/>
    </row>
    <row r="19" spans="1:71" ht="14.1" customHeight="1" x14ac:dyDescent="0.25">
      <c r="A19" s="100"/>
      <c r="B19" s="234" t="s">
        <v>112</v>
      </c>
      <c r="C19" s="133" t="s">
        <v>99</v>
      </c>
      <c r="D19" s="278" t="str">
        <f t="shared" si="2"/>
        <v>2021 EBASPAbaseLoans - mortgage (% yoy)</v>
      </c>
      <c r="E19" s="134" t="e">
        <f ca="1">IF(E$7&gt;$A$6,NA(),IFERROR(AVERAGEIF(Data!$A$1:$KK$1,E$7,INDIRECT("Data!A"&amp;MATCH($D19,Data!$A:$A,0)&amp;":"&amp;ADDRESS(MATCH($D19,Data!$A:$A,0),MATCH(E$7,Data!$1:$1,0)+4))),NA()))</f>
        <v>#N/A</v>
      </c>
      <c r="F19" s="135" t="e">
        <f ca="1">IF(F$7&gt;$A$6,NA(),IFERROR(AVERAGEIF(Data!$A$1:$KK$1,F$7,INDIRECT("Data!A"&amp;MATCH($D19,Data!$A:$A,0)&amp;":"&amp;ADDRESS(MATCH($D19,Data!$A:$A,0),MATCH(F$7,Data!$1:$1,0)+4))),NA()))</f>
        <v>#N/A</v>
      </c>
      <c r="G19" s="135" t="e">
        <f ca="1">IF(G$7&gt;$A$6,NA(),IFERROR(AVERAGEIF(Data!$A$1:$KK$1,G$7,INDIRECT("Data!A"&amp;MATCH($D19,Data!$A:$A,0)&amp;":"&amp;ADDRESS(MATCH($D19,Data!$A:$A,0),MATCH(G$7,Data!$1:$1,0)+4))),NA()))</f>
        <v>#N/A</v>
      </c>
      <c r="H19" s="135" t="e">
        <f ca="1">IF(H$7&gt;$A$6,NA(),IFERROR(AVERAGEIF(Data!$A$1:$KK$1,H$7,INDIRECT("Data!A"&amp;MATCH($D19,Data!$A:$A,0)&amp;":"&amp;ADDRESS(MATCH($D19,Data!$A:$A,0),MATCH(H$7,Data!$1:$1,0)+4))),NA()))</f>
        <v>#N/A</v>
      </c>
      <c r="I19" s="135" t="e">
        <f ca="1">IF(I$7&gt;$A$6,NA(),IFERROR(AVERAGEIF(Data!$A$1:$KK$1,I$7,INDIRECT("Data!A"&amp;MATCH($D19,Data!$A:$A,0)&amp;":"&amp;ADDRESS(MATCH($D19,Data!$A:$A,0),MATCH(I$7,Data!$1:$1,0)+4))),NA()))</f>
        <v>#N/A</v>
      </c>
      <c r="J19" s="135" t="e">
        <f ca="1">IF(J$7&gt;$A$6,NA(),IFERROR(AVERAGEIF(Data!$A$1:$KK$1,J$7,INDIRECT("Data!A"&amp;MATCH($D19,Data!$A:$A,0)&amp;":"&amp;ADDRESS(MATCH($D19,Data!$A:$A,0),MATCH(J$7,Data!$1:$1,0)+4))),NA()))</f>
        <v>#N/A</v>
      </c>
      <c r="K19" s="136" t="e">
        <f ca="1">IF(K$7&gt;$A$6,NA(),IFERROR(AVERAGEIF(Data!$A$1:$KK$1,K$7,INDIRECT("Data!A"&amp;MATCH($D19,Data!$A:$A,0)&amp;":"&amp;ADDRESS(MATCH($D19,Data!$A:$A,0),MATCH(K$7,Data!$1:$1,0)+4))),NA()))</f>
        <v>#N/A</v>
      </c>
      <c r="L19" s="230" t="str">
        <f t="shared" si="3"/>
        <v>2021 EBASPAglobal stressLoans - mortgage (% yoy)</v>
      </c>
      <c r="M19" s="145" t="e">
        <f ca="1">IF(M$7&gt;$A$6,NA(),IFERROR(AVERAGEIF(Data!$A$1:$KK$1,M$7,INDIRECT("Data!A"&amp;MATCH($L19,Data!$A:$A,0)&amp;":"&amp;ADDRESS(MATCH($L19,Data!$A:$A,0),MATCH(M$7,Data!$1:$1,0)+4))),NA()))</f>
        <v>#N/A</v>
      </c>
      <c r="N19" s="146" t="e">
        <f ca="1">IF(N$7&gt;$A$6,NA(),IFERROR(AVERAGEIF(Data!$A$1:$KK$1,N$7,INDIRECT("Data!A"&amp;MATCH($L19,Data!$A:$A,0)&amp;":"&amp;ADDRESS(MATCH($L19,Data!$A:$A,0),MATCH(N$7,Data!$1:$1,0)+4))),NA()))</f>
        <v>#N/A</v>
      </c>
      <c r="O19" s="146" t="e">
        <f ca="1">IF(O$7&gt;$A$6,NA(),IFERROR(AVERAGEIF(Data!$A$1:$KK$1,O$7,INDIRECT("Data!A"&amp;MATCH($L19,Data!$A:$A,0)&amp;":"&amp;ADDRESS(MATCH($L19,Data!$A:$A,0),MATCH(O$7,Data!$1:$1,0)+4))),NA()))</f>
        <v>#N/A</v>
      </c>
      <c r="P19" s="146" t="e">
        <f ca="1">IF(P$7&gt;$A$6,NA(),IFERROR(AVERAGEIF(Data!$A$1:$KK$1,P$7,INDIRECT("Data!A"&amp;MATCH($L19,Data!$A:$A,0)&amp;":"&amp;ADDRESS(MATCH($L19,Data!$A:$A,0),MATCH(P$7,Data!$1:$1,0)+4))),NA()))</f>
        <v>#N/A</v>
      </c>
      <c r="Q19" s="146" t="e">
        <f ca="1">IF(Q$7&gt;$A$6,NA(),IFERROR(AVERAGEIF(Data!$A$1:$KK$1,Q$7,INDIRECT("Data!A"&amp;MATCH($L19,Data!$A:$A,0)&amp;":"&amp;ADDRESS(MATCH($L19,Data!$A:$A,0),MATCH(Q$7,Data!$1:$1,0)+4))),NA()))</f>
        <v>#N/A</v>
      </c>
      <c r="R19" s="146" t="e">
        <f ca="1">IF(R$7&gt;$A$6,NA(),IFERROR(AVERAGEIF(Data!$A$1:$KK$1,R$7,INDIRECT("Data!A"&amp;MATCH($L19,Data!$A:$A,0)&amp;":"&amp;ADDRESS(MATCH($L19,Data!$A:$A,0),MATCH(R$7,Data!$1:$1,0)+4))),NA()))</f>
        <v>#N/A</v>
      </c>
      <c r="S19" s="147" t="e">
        <f ca="1">IF(S$7&gt;$A$6,NA(),IFERROR(AVERAGEIF(Data!$A$1:$KK$1,S$7,INDIRECT("Data!A"&amp;MATCH($L19,Data!$A:$A,0)&amp;":"&amp;ADDRESS(MATCH($L19,Data!$A:$A,0),MATCH(S$7,Data!$1:$1,0)+4))),NA()))</f>
        <v>#N/A</v>
      </c>
      <c r="T19" s="230" t="str">
        <f t="shared" si="4"/>
        <v>2021 EBASPALoans - mortgage (% yoy)</v>
      </c>
      <c r="U19" s="145" t="e">
        <f ca="1">IF(U$7&gt;$A$6,NA(),IFERROR(AVERAGEIF(Data!$A$1:$KK$1,U$7,INDIRECT("Data!A"&amp;MATCH($T19,Data!$A:$A,0)&amp;":"&amp;ADDRESS(MATCH($T19,Data!$A:$A,0),MATCH(U$7,Data!$1:$1,0)+4))),NA()))</f>
        <v>#N/A</v>
      </c>
      <c r="V19" s="146" t="e">
        <f ca="1">IF(V$7&gt;$A$6,NA(),IFERROR(AVERAGEIF(Data!$A$1:$KK$1,V$7,INDIRECT("Data!A"&amp;MATCH($T19,Data!$A:$A,0)&amp;":"&amp;ADDRESS(MATCH($T19,Data!$A:$A,0),MATCH(V$7,Data!$1:$1,0)+4))),NA()))</f>
        <v>#N/A</v>
      </c>
      <c r="W19" s="146" t="e">
        <f ca="1">IF(W$7&gt;$A$6,NA(),IFERROR(AVERAGEIF(Data!$A$1:$KK$1,W$7,INDIRECT("Data!A"&amp;MATCH($T19,Data!$A:$A,0)&amp;":"&amp;ADDRESS(MATCH($T19,Data!$A:$A,0),MATCH(W$7,Data!$1:$1,0)+4))),NA()))</f>
        <v>#N/A</v>
      </c>
      <c r="X19" s="146" t="e">
        <f ca="1">IF(X$7&gt;$A$6,NA(),IFERROR(AVERAGEIF(Data!$A$1:$KK$1,X$7,INDIRECT("Data!A"&amp;MATCH($T19,Data!$A:$A,0)&amp;":"&amp;ADDRESS(MATCH($T19,Data!$A:$A,0),MATCH(X$7,Data!$1:$1,0)+4))),NA()))</f>
        <v>#N/A</v>
      </c>
      <c r="Y19" s="146" t="e">
        <f ca="1">IF(Y$7&gt;$A$6,NA(),IFERROR(AVERAGEIF(Data!$A$1:$KK$1,Y$7,INDIRECT("Data!A"&amp;MATCH($T19,Data!$A:$A,0)&amp;":"&amp;ADDRESS(MATCH($T19,Data!$A:$A,0),MATCH(Y$7,Data!$1:$1,0)+4))),NA()))</f>
        <v>#N/A</v>
      </c>
      <c r="Z19" s="146" t="e">
        <f ca="1">IF(Z$7&gt;$A$6,NA(),IFERROR(AVERAGEIF(Data!$A$1:$KK$1,Z$7,INDIRECT("Data!A"&amp;MATCH($T19,Data!$A:$A,0)&amp;":"&amp;ADDRESS(MATCH($T19,Data!$A:$A,0),MATCH(Z$7,Data!$1:$1,0)+4))),NA()))</f>
        <v>#N/A</v>
      </c>
      <c r="AA19" s="147" t="e">
        <f ca="1">IF(AA$7&gt;$A$6,NA(),IFERROR(AVERAGEIF(Data!$A$1:$KK$1,AA$7,INDIRECT("Data!A"&amp;MATCH($T19,Data!$A:$A,0)&amp;":"&amp;ADDRESS(MATCH($T19,Data!$A:$A,0),MATCH(AA$7,Data!$1:$1,0)+4))),NA()))</f>
        <v>#N/A</v>
      </c>
      <c r="AC19" s="152"/>
      <c r="AD19" s="152"/>
      <c r="AF19" s="287"/>
      <c r="AG19" s="287"/>
      <c r="AH19" s="287"/>
      <c r="AI19" s="287"/>
      <c r="AJ19" s="287"/>
      <c r="AK19" s="287"/>
      <c r="AM19" s="287"/>
      <c r="AN19" s="287"/>
      <c r="AO19" s="287"/>
      <c r="AP19" s="287"/>
      <c r="AQ19" s="287"/>
      <c r="AR19" s="287"/>
      <c r="AT19" s="153"/>
      <c r="AU19" s="154"/>
      <c r="AW19" s="127" t="str">
        <f>+IFERROR(IF(OR(MID($AY19,LEN($AY19)-6,8)="(% YOY)",MID($AY19,LEN($AY19)-6,8)="(% QOQ)"),"SUMA","PROMEDIO"),"PROMEDIO")</f>
        <v>PROMEDIO</v>
      </c>
      <c r="AX19" s="394">
        <f>+MATCH(AY19,$B$1:$B$27,0)</f>
        <v>12</v>
      </c>
      <c r="AY19" s="395" t="str">
        <f>+$B$12</f>
        <v>Official rate</v>
      </c>
      <c r="AZ19" s="1"/>
      <c r="BA19" s="155" t="str">
        <f>+$E$6</f>
        <v>base</v>
      </c>
      <c r="BB19" s="129" t="str">
        <f>+$M$6</f>
        <v>global stress</v>
      </c>
      <c r="BC19" s="129"/>
      <c r="BD19" s="156"/>
      <c r="BE19" s="131"/>
      <c r="BF19" s="1"/>
      <c r="BG19" s="397" t="str">
        <f ca="1">+IF(OR(BA20="",BB20=""),"",BB20-BA20)</f>
        <v/>
      </c>
      <c r="BH19" s="288"/>
      <c r="BI19" s="397" t="str">
        <f ca="1">+IF(OR(BA20="",BC20=""),"",BC20-BA20)</f>
        <v/>
      </c>
      <c r="BJ19" s="119"/>
      <c r="BK19" s="128" t="str">
        <f>+$E$29</f>
        <v>base</v>
      </c>
      <c r="BL19" s="129" t="str">
        <f>+$M$29</f>
        <v>global stress</v>
      </c>
      <c r="BM19" s="129"/>
      <c r="BN19" s="130"/>
      <c r="BO19" s="131"/>
      <c r="BP19" s="1"/>
      <c r="BQ19" s="397" t="str">
        <f ca="1">+IF(OR(BK20="",BL20=""),"",BL20-BK20)</f>
        <v/>
      </c>
      <c r="BR19" s="288"/>
      <c r="BS19" s="397" t="str">
        <f ca="1">+IF(OR(BK20="",BM20=""),"",BM20-BK20)</f>
        <v/>
      </c>
    </row>
    <row r="20" spans="1:71" ht="14.1" customHeight="1" x14ac:dyDescent="0.25">
      <c r="A20" s="100"/>
      <c r="B20" s="234" t="s">
        <v>421</v>
      </c>
      <c r="C20" s="133" t="s">
        <v>99</v>
      </c>
      <c r="D20" s="278" t="str">
        <f t="shared" si="2"/>
        <v>2021 EBASPAbaseDeposits - total (% yoy)</v>
      </c>
      <c r="E20" s="134" t="e">
        <f ca="1">IF(E$7&gt;$A$6,NA(),IFERROR(AVERAGEIF(Data!$A$1:$KK$1,E$7,INDIRECT("Data!A"&amp;MATCH($D20,Data!$A:$A,0)&amp;":"&amp;ADDRESS(MATCH($D20,Data!$A:$A,0),MATCH(E$7,Data!$1:$1,0)+4))),NA()))</f>
        <v>#N/A</v>
      </c>
      <c r="F20" s="135" t="e">
        <f ca="1">IF(F$7&gt;$A$6,NA(),IFERROR(AVERAGEIF(Data!$A$1:$KK$1,F$7,INDIRECT("Data!A"&amp;MATCH($D20,Data!$A:$A,0)&amp;":"&amp;ADDRESS(MATCH($D20,Data!$A:$A,0),MATCH(F$7,Data!$1:$1,0)+4))),NA()))</f>
        <v>#N/A</v>
      </c>
      <c r="G20" s="135" t="e">
        <f ca="1">IF(G$7&gt;$A$6,NA(),IFERROR(AVERAGEIF(Data!$A$1:$KK$1,G$7,INDIRECT("Data!A"&amp;MATCH($D20,Data!$A:$A,0)&amp;":"&amp;ADDRESS(MATCH($D20,Data!$A:$A,0),MATCH(G$7,Data!$1:$1,0)+4))),NA()))</f>
        <v>#N/A</v>
      </c>
      <c r="H20" s="135" t="e">
        <f ca="1">IF(H$7&gt;$A$6,NA(),IFERROR(AVERAGEIF(Data!$A$1:$KK$1,H$7,INDIRECT("Data!A"&amp;MATCH($D20,Data!$A:$A,0)&amp;":"&amp;ADDRESS(MATCH($D20,Data!$A:$A,0),MATCH(H$7,Data!$1:$1,0)+4))),NA()))</f>
        <v>#N/A</v>
      </c>
      <c r="I20" s="135" t="e">
        <f ca="1">IF(I$7&gt;$A$6,NA(),IFERROR(AVERAGEIF(Data!$A$1:$KK$1,I$7,INDIRECT("Data!A"&amp;MATCH($D20,Data!$A:$A,0)&amp;":"&amp;ADDRESS(MATCH($D20,Data!$A:$A,0),MATCH(I$7,Data!$1:$1,0)+4))),NA()))</f>
        <v>#N/A</v>
      </c>
      <c r="J20" s="135" t="e">
        <f ca="1">IF(J$7&gt;$A$6,NA(),IFERROR(AVERAGEIF(Data!$A$1:$KK$1,J$7,INDIRECT("Data!A"&amp;MATCH($D20,Data!$A:$A,0)&amp;":"&amp;ADDRESS(MATCH($D20,Data!$A:$A,0),MATCH(J$7,Data!$1:$1,0)+4))),NA()))</f>
        <v>#N/A</v>
      </c>
      <c r="K20" s="136" t="e">
        <f ca="1">IF(K$7&gt;$A$6,NA(),IFERROR(AVERAGEIF(Data!$A$1:$KK$1,K$7,INDIRECT("Data!A"&amp;MATCH($D20,Data!$A:$A,0)&amp;":"&amp;ADDRESS(MATCH($D20,Data!$A:$A,0),MATCH(K$7,Data!$1:$1,0)+4))),NA()))</f>
        <v>#N/A</v>
      </c>
      <c r="L20" s="230" t="str">
        <f t="shared" si="3"/>
        <v>2021 EBASPAglobal stressDeposits - total (% yoy)</v>
      </c>
      <c r="M20" s="145" t="e">
        <f ca="1">IF(M$7&gt;$A$6,NA(),IFERROR(AVERAGEIF(Data!$A$1:$KK$1,M$7,INDIRECT("Data!A"&amp;MATCH($L20,Data!$A:$A,0)&amp;":"&amp;ADDRESS(MATCH($L20,Data!$A:$A,0),MATCH(M$7,Data!$1:$1,0)+4))),NA()))</f>
        <v>#N/A</v>
      </c>
      <c r="N20" s="146" t="e">
        <f ca="1">IF(N$7&gt;$A$6,NA(),IFERROR(AVERAGEIF(Data!$A$1:$KK$1,N$7,INDIRECT("Data!A"&amp;MATCH($L20,Data!$A:$A,0)&amp;":"&amp;ADDRESS(MATCH($L20,Data!$A:$A,0),MATCH(N$7,Data!$1:$1,0)+4))),NA()))</f>
        <v>#N/A</v>
      </c>
      <c r="O20" s="146" t="e">
        <f ca="1">IF(O$7&gt;$A$6,NA(),IFERROR(AVERAGEIF(Data!$A$1:$KK$1,O$7,INDIRECT("Data!A"&amp;MATCH($L20,Data!$A:$A,0)&amp;":"&amp;ADDRESS(MATCH($L20,Data!$A:$A,0),MATCH(O$7,Data!$1:$1,0)+4))),NA()))</f>
        <v>#N/A</v>
      </c>
      <c r="P20" s="146" t="e">
        <f ca="1">IF(P$7&gt;$A$6,NA(),IFERROR(AVERAGEIF(Data!$A$1:$KK$1,P$7,INDIRECT("Data!A"&amp;MATCH($L20,Data!$A:$A,0)&amp;":"&amp;ADDRESS(MATCH($L20,Data!$A:$A,0),MATCH(P$7,Data!$1:$1,0)+4))),NA()))</f>
        <v>#N/A</v>
      </c>
      <c r="Q20" s="146" t="e">
        <f ca="1">IF(Q$7&gt;$A$6,NA(),IFERROR(AVERAGEIF(Data!$A$1:$KK$1,Q$7,INDIRECT("Data!A"&amp;MATCH($L20,Data!$A:$A,0)&amp;":"&amp;ADDRESS(MATCH($L20,Data!$A:$A,0),MATCH(Q$7,Data!$1:$1,0)+4))),NA()))</f>
        <v>#N/A</v>
      </c>
      <c r="R20" s="146" t="e">
        <f ca="1">IF(R$7&gt;$A$6,NA(),IFERROR(AVERAGEIF(Data!$A$1:$KK$1,R$7,INDIRECT("Data!A"&amp;MATCH($L20,Data!$A:$A,0)&amp;":"&amp;ADDRESS(MATCH($L20,Data!$A:$A,0),MATCH(R$7,Data!$1:$1,0)+4))),NA()))</f>
        <v>#N/A</v>
      </c>
      <c r="S20" s="147" t="e">
        <f ca="1">IF(S$7&gt;$A$6,NA(),IFERROR(AVERAGEIF(Data!$A$1:$KK$1,S$7,INDIRECT("Data!A"&amp;MATCH($L20,Data!$A:$A,0)&amp;":"&amp;ADDRESS(MATCH($L20,Data!$A:$A,0),MATCH(S$7,Data!$1:$1,0)+4))),NA()))</f>
        <v>#N/A</v>
      </c>
      <c r="T20" s="230" t="str">
        <f t="shared" si="4"/>
        <v>2021 EBASPADeposits - total (% yoy)</v>
      </c>
      <c r="U20" s="145" t="e">
        <f ca="1">IF(U$7&gt;$A$6,NA(),IFERROR(AVERAGEIF(Data!$A$1:$KK$1,U$7,INDIRECT("Data!A"&amp;MATCH($T20,Data!$A:$A,0)&amp;":"&amp;ADDRESS(MATCH($T20,Data!$A:$A,0),MATCH(U$7,Data!$1:$1,0)+4))),NA()))</f>
        <v>#N/A</v>
      </c>
      <c r="V20" s="146" t="e">
        <f ca="1">IF(V$7&gt;$A$6,NA(),IFERROR(AVERAGEIF(Data!$A$1:$KK$1,V$7,INDIRECT("Data!A"&amp;MATCH($T20,Data!$A:$A,0)&amp;":"&amp;ADDRESS(MATCH($T20,Data!$A:$A,0),MATCH(V$7,Data!$1:$1,0)+4))),NA()))</f>
        <v>#N/A</v>
      </c>
      <c r="W20" s="146" t="e">
        <f ca="1">IF(W$7&gt;$A$6,NA(),IFERROR(AVERAGEIF(Data!$A$1:$KK$1,W$7,INDIRECT("Data!A"&amp;MATCH($T20,Data!$A:$A,0)&amp;":"&amp;ADDRESS(MATCH($T20,Data!$A:$A,0),MATCH(W$7,Data!$1:$1,0)+4))),NA()))</f>
        <v>#N/A</v>
      </c>
      <c r="X20" s="146" t="e">
        <f ca="1">IF(X$7&gt;$A$6,NA(),IFERROR(AVERAGEIF(Data!$A$1:$KK$1,X$7,INDIRECT("Data!A"&amp;MATCH($T20,Data!$A:$A,0)&amp;":"&amp;ADDRESS(MATCH($T20,Data!$A:$A,0),MATCH(X$7,Data!$1:$1,0)+4))),NA()))</f>
        <v>#N/A</v>
      </c>
      <c r="Y20" s="146" t="e">
        <f ca="1">IF(Y$7&gt;$A$6,NA(),IFERROR(AVERAGEIF(Data!$A$1:$KK$1,Y$7,INDIRECT("Data!A"&amp;MATCH($T20,Data!$A:$A,0)&amp;":"&amp;ADDRESS(MATCH($T20,Data!$A:$A,0),MATCH(Y$7,Data!$1:$1,0)+4))),NA()))</f>
        <v>#N/A</v>
      </c>
      <c r="Z20" s="146" t="e">
        <f ca="1">IF(Z$7&gt;$A$6,NA(),IFERROR(AVERAGEIF(Data!$A$1:$KK$1,Z$7,INDIRECT("Data!A"&amp;MATCH($T20,Data!$A:$A,0)&amp;":"&amp;ADDRESS(MATCH($T20,Data!$A:$A,0),MATCH(Z$7,Data!$1:$1,0)+4))),NA()))</f>
        <v>#N/A</v>
      </c>
      <c r="AA20" s="147" t="e">
        <f ca="1">IF(AA$7&gt;$A$6,NA(),IFERROR(AVERAGEIF(Data!$A$1:$KK$1,AA$7,INDIRECT("Data!A"&amp;MATCH($T20,Data!$A:$A,0)&amp;":"&amp;ADDRESS(MATCH($T20,Data!$A:$A,0),MATCH(AA$7,Data!$1:$1,0)+4))),NA()))</f>
        <v>#N/A</v>
      </c>
      <c r="AC20" s="152"/>
      <c r="AD20" s="152"/>
      <c r="AF20" s="388" t="str">
        <f>$B$10&amp; " " &amp; $C$10</f>
        <v>CPI (% yoy) Average</v>
      </c>
      <c r="AG20" s="389"/>
      <c r="AH20" s="389"/>
      <c r="AI20" s="389"/>
      <c r="AJ20" s="389"/>
      <c r="AK20" s="390"/>
      <c r="AM20" s="388" t="str">
        <f>$B$11&amp; " " &amp; $C$11</f>
        <v>Real Estate: housing prices (% yoy) Average</v>
      </c>
      <c r="AN20" s="389"/>
      <c r="AO20" s="389"/>
      <c r="AP20" s="389"/>
      <c r="AQ20" s="389"/>
      <c r="AR20" s="390"/>
      <c r="AT20" s="153"/>
      <c r="AU20" s="154"/>
      <c r="AW20" s="137" t="str">
        <f>+$C$12</f>
        <v>Average</v>
      </c>
      <c r="AX20" s="394"/>
      <c r="AY20" s="396"/>
      <c r="AZ20" s="1"/>
      <c r="BA20" s="138" t="str">
        <f ca="1">+IFERROR(IF($AW19="Suma",INDIRECT($B$2&amp;"!"&amp;ADDRESS($AX19,BA$6))+INDIRECT($B$2&amp;"!"&amp;ADDRESS($AX19,BA$6+1))+INDIRECT($B$2&amp;"!"&amp;ADDRESS($AX19,BA$6+2)),AVERAGE(INDIRECT($B$2&amp;"!"&amp;ADDRESS($AX19,BA$6)),INDIRECT($B$2&amp;"!"&amp;ADDRESS($AX19,BA$6+1)),INDIRECT($B$2&amp;"!"&amp;ADDRESS($AX19,BA$6+2)))),"")</f>
        <v/>
      </c>
      <c r="BB20" s="139" t="str">
        <f ca="1">+IFERROR(IF($AW19="Suma",INDIRECT($B$2&amp;"!"&amp;ADDRESS($AX19,BB$6))+INDIRECT($B$2&amp;"!"&amp;ADDRESS($AX19,BB$6+1))+INDIRECT($B$2&amp;"!"&amp;ADDRESS($AX19,BB$6+2)),AVERAGE(INDIRECT($B$2&amp;"!"&amp;ADDRESS($AX19,BB$6)),INDIRECT($B$2&amp;"!"&amp;ADDRESS($AX19,BB$6+1)),INDIRECT($B$2&amp;"!"&amp;ADDRESS($AX19,BB$6+2)))),"")</f>
        <v/>
      </c>
      <c r="BC20" s="161"/>
      <c r="BD20" s="140"/>
      <c r="BE20" s="144"/>
      <c r="BF20" s="1"/>
      <c r="BG20" s="402"/>
      <c r="BH20" s="288"/>
      <c r="BI20" s="402"/>
      <c r="BJ20" s="149"/>
      <c r="BK20" s="138" t="str">
        <f ca="1">+IFERROR(IF($AW19="Suma",INDIRECT($B$2&amp;"!"&amp;ADDRESS($AX19+$BJ$5,BK$6))+INDIRECT($B$2&amp;"!"&amp;ADDRESS($AX19+$BJ$5,BK$6+1))+INDIRECT($B$2&amp;"!"&amp;ADDRESS($AX19+$BJ$5,BK$6+2)),AVERAGE(INDIRECT($B$2&amp;"!"&amp;ADDRESS($AX19+$BJ$5,BK$6)),INDIRECT($B$2&amp;"!"&amp;ADDRESS($AX19+$BJ$5,BK$6+1)),INDIRECT($B$2&amp;"!"&amp;ADDRESS($AX19+$BJ$5,BK$6+2)))),"")</f>
        <v/>
      </c>
      <c r="BL20" s="142" t="str">
        <f ca="1">+IFERROR(IF($AW19="Suma",INDIRECT($B$2&amp;"!"&amp;ADDRESS($AX19+$BJ$5,BL$6))+INDIRECT($B$2&amp;"!"&amp;ADDRESS($AX19+$BJ$5,BL$6+1))+INDIRECT($B$2&amp;"!"&amp;ADDRESS($AX19+$BJ$5,BL$6+2)),AVERAGE(INDIRECT($B$2&amp;"!"&amp;ADDRESS($AX19+$BJ$5,BL$6)),INDIRECT($B$2&amp;"!"&amp;ADDRESS($AX19+$BJ$5,BL$6+1)),INDIRECT($B$2&amp;"!"&amp;ADDRESS($AX19+$BJ$5,BL$6+2)))),"")</f>
        <v/>
      </c>
      <c r="BM20" s="139"/>
      <c r="BN20" s="143"/>
      <c r="BO20" s="144"/>
      <c r="BP20" s="1"/>
      <c r="BQ20" s="398"/>
      <c r="BR20" s="288"/>
      <c r="BS20" s="402"/>
    </row>
    <row r="21" spans="1:71" ht="14.1" customHeight="1" x14ac:dyDescent="0.25">
      <c r="A21" s="100"/>
      <c r="B21" s="234" t="s">
        <v>419</v>
      </c>
      <c r="C21" s="133" t="s">
        <v>99</v>
      </c>
      <c r="D21" s="278" t="str">
        <f t="shared" si="2"/>
        <v>2021 EBASPAbaseSOVEREIGN BOND SPREAD VS GERMANY (10Y, BP)</v>
      </c>
      <c r="E21" s="134" t="e">
        <f ca="1">IF(E$7&gt;$A$6,NA(),IFERROR(AVERAGEIF(Data!$A$1:$KK$1,E$7,INDIRECT("Data!A"&amp;MATCH($D21,Data!$A:$A,0)&amp;":"&amp;ADDRESS(MATCH($D21,Data!$A:$A,0),MATCH(E$7,Data!$1:$1,0)+4))),NA()))</f>
        <v>#N/A</v>
      </c>
      <c r="F21" s="135" t="e">
        <f ca="1">IF(F$7&gt;$A$6,NA(),IFERROR(AVERAGEIF(Data!$A$1:$KK$1,F$7,INDIRECT("Data!A"&amp;MATCH($D21,Data!$A:$A,0)&amp;":"&amp;ADDRESS(MATCH($D21,Data!$A:$A,0),MATCH(F$7,Data!$1:$1,0)+4))),NA()))</f>
        <v>#N/A</v>
      </c>
      <c r="G21" s="135" t="e">
        <f ca="1">IF(G$7&gt;$A$6,NA(),IFERROR(AVERAGEIF(Data!$A$1:$KK$1,G$7,INDIRECT("Data!A"&amp;MATCH($D21,Data!$A:$A,0)&amp;":"&amp;ADDRESS(MATCH($D21,Data!$A:$A,0),MATCH(G$7,Data!$1:$1,0)+4))),NA()))</f>
        <v>#N/A</v>
      </c>
      <c r="H21" s="135" t="e">
        <f ca="1">IF(H$7&gt;$A$6,NA(),IFERROR(AVERAGEIF(Data!$A$1:$KK$1,H$7,INDIRECT("Data!A"&amp;MATCH($D21,Data!$A:$A,0)&amp;":"&amp;ADDRESS(MATCH($D21,Data!$A:$A,0),MATCH(H$7,Data!$1:$1,0)+4))),NA()))</f>
        <v>#N/A</v>
      </c>
      <c r="I21" s="135" t="e">
        <f ca="1">IF(I$7&gt;$A$6,NA(),IFERROR(AVERAGEIF(Data!$A$1:$KK$1,I$7,INDIRECT("Data!A"&amp;MATCH($D21,Data!$A:$A,0)&amp;":"&amp;ADDRESS(MATCH($D21,Data!$A:$A,0),MATCH(I$7,Data!$1:$1,0)+4))),NA()))</f>
        <v>#N/A</v>
      </c>
      <c r="J21" s="135" t="e">
        <f ca="1">IF(J$7&gt;$A$6,NA(),IFERROR(AVERAGEIF(Data!$A$1:$KK$1,J$7,INDIRECT("Data!A"&amp;MATCH($D21,Data!$A:$A,0)&amp;":"&amp;ADDRESS(MATCH($D21,Data!$A:$A,0),MATCH(J$7,Data!$1:$1,0)+4))),NA()))</f>
        <v>#N/A</v>
      </c>
      <c r="K21" s="136" t="e">
        <f ca="1">IF(K$7&gt;$A$6,NA(),IFERROR(AVERAGEIF(Data!$A$1:$KK$1,K$7,INDIRECT("Data!A"&amp;MATCH($D21,Data!$A:$A,0)&amp;":"&amp;ADDRESS(MATCH($D21,Data!$A:$A,0),MATCH(K$7,Data!$1:$1,0)+4))),NA()))</f>
        <v>#N/A</v>
      </c>
      <c r="L21" s="230" t="str">
        <f t="shared" si="3"/>
        <v>2021 EBASPAglobal stressSOVEREIGN BOND SPREAD VS GERMANY (10Y, BP)</v>
      </c>
      <c r="M21" s="145" t="e">
        <f ca="1">IF(M$7&gt;$A$6,NA(),IFERROR(AVERAGEIF(Data!$A$1:$KK$1,M$7,INDIRECT("Data!A"&amp;MATCH($L21,Data!$A:$A,0)&amp;":"&amp;ADDRESS(MATCH($L21,Data!$A:$A,0),MATCH(M$7,Data!$1:$1,0)+4))),NA()))</f>
        <v>#N/A</v>
      </c>
      <c r="N21" s="146" t="e">
        <f ca="1">IF(N$7&gt;$A$6,NA(),IFERROR(AVERAGEIF(Data!$A$1:$KK$1,N$7,INDIRECT("Data!A"&amp;MATCH($L21,Data!$A:$A,0)&amp;":"&amp;ADDRESS(MATCH($L21,Data!$A:$A,0),MATCH(N$7,Data!$1:$1,0)+4))),NA()))</f>
        <v>#N/A</v>
      </c>
      <c r="O21" s="146" t="e">
        <f ca="1">IF(O$7&gt;$A$6,NA(),IFERROR(AVERAGEIF(Data!$A$1:$KK$1,O$7,INDIRECT("Data!A"&amp;MATCH($L21,Data!$A:$A,0)&amp;":"&amp;ADDRESS(MATCH($L21,Data!$A:$A,0),MATCH(O$7,Data!$1:$1,0)+4))),NA()))</f>
        <v>#N/A</v>
      </c>
      <c r="P21" s="146" t="e">
        <f ca="1">IF(P$7&gt;$A$6,NA(),IFERROR(AVERAGEIF(Data!$A$1:$KK$1,P$7,INDIRECT("Data!A"&amp;MATCH($L21,Data!$A:$A,0)&amp;":"&amp;ADDRESS(MATCH($L21,Data!$A:$A,0),MATCH(P$7,Data!$1:$1,0)+4))),NA()))</f>
        <v>#N/A</v>
      </c>
      <c r="Q21" s="146" t="e">
        <f ca="1">IF(Q$7&gt;$A$6,NA(),IFERROR(AVERAGEIF(Data!$A$1:$KK$1,Q$7,INDIRECT("Data!A"&amp;MATCH($L21,Data!$A:$A,0)&amp;":"&amp;ADDRESS(MATCH($L21,Data!$A:$A,0),MATCH(Q$7,Data!$1:$1,0)+4))),NA()))</f>
        <v>#N/A</v>
      </c>
      <c r="R21" s="146" t="e">
        <f ca="1">IF(R$7&gt;$A$6,NA(),IFERROR(AVERAGEIF(Data!$A$1:$KK$1,R$7,INDIRECT("Data!A"&amp;MATCH($L21,Data!$A:$A,0)&amp;":"&amp;ADDRESS(MATCH($L21,Data!$A:$A,0),MATCH(R$7,Data!$1:$1,0)+4))),NA()))</f>
        <v>#N/A</v>
      </c>
      <c r="S21" s="147" t="e">
        <f ca="1">IF(S$7&gt;$A$6,NA(),IFERROR(AVERAGEIF(Data!$A$1:$KK$1,S$7,INDIRECT("Data!A"&amp;MATCH($L21,Data!$A:$A,0)&amp;":"&amp;ADDRESS(MATCH($L21,Data!$A:$A,0),MATCH(S$7,Data!$1:$1,0)+4))),NA()))</f>
        <v>#N/A</v>
      </c>
      <c r="T21" s="230" t="str">
        <f t="shared" si="4"/>
        <v>2021 EBASPASOVEREIGN BOND SPREAD VS GERMANY (10Y, BP)</v>
      </c>
      <c r="U21" s="145" t="e">
        <f ca="1">IF(U$7&gt;$A$6,NA(),IFERROR(AVERAGEIF(Data!$A$1:$KK$1,U$7,INDIRECT("Data!A"&amp;MATCH($T21,Data!$A:$A,0)&amp;":"&amp;ADDRESS(MATCH($T21,Data!$A:$A,0),MATCH(U$7,Data!$1:$1,0)+4))),NA()))</f>
        <v>#N/A</v>
      </c>
      <c r="V21" s="146" t="e">
        <f ca="1">IF(V$7&gt;$A$6,NA(),IFERROR(AVERAGEIF(Data!$A$1:$KK$1,V$7,INDIRECT("Data!A"&amp;MATCH($T21,Data!$A:$A,0)&amp;":"&amp;ADDRESS(MATCH($T21,Data!$A:$A,0),MATCH(V$7,Data!$1:$1,0)+4))),NA()))</f>
        <v>#N/A</v>
      </c>
      <c r="W21" s="146" t="e">
        <f ca="1">IF(W$7&gt;$A$6,NA(),IFERROR(AVERAGEIF(Data!$A$1:$KK$1,W$7,INDIRECT("Data!A"&amp;MATCH($T21,Data!$A:$A,0)&amp;":"&amp;ADDRESS(MATCH($T21,Data!$A:$A,0),MATCH(W$7,Data!$1:$1,0)+4))),NA()))</f>
        <v>#N/A</v>
      </c>
      <c r="X21" s="146" t="e">
        <f ca="1">IF(X$7&gt;$A$6,NA(),IFERROR(AVERAGEIF(Data!$A$1:$KK$1,X$7,INDIRECT("Data!A"&amp;MATCH($T21,Data!$A:$A,0)&amp;":"&amp;ADDRESS(MATCH($T21,Data!$A:$A,0),MATCH(X$7,Data!$1:$1,0)+4))),NA()))</f>
        <v>#N/A</v>
      </c>
      <c r="Y21" s="146" t="e">
        <f ca="1">IF(Y$7&gt;$A$6,NA(),IFERROR(AVERAGEIF(Data!$A$1:$KK$1,Y$7,INDIRECT("Data!A"&amp;MATCH($T21,Data!$A:$A,0)&amp;":"&amp;ADDRESS(MATCH($T21,Data!$A:$A,0),MATCH(Y$7,Data!$1:$1,0)+4))),NA()))</f>
        <v>#N/A</v>
      </c>
      <c r="Z21" s="146" t="e">
        <f ca="1">IF(Z$7&gt;$A$6,NA(),IFERROR(AVERAGEIF(Data!$A$1:$KK$1,Z$7,INDIRECT("Data!A"&amp;MATCH($T21,Data!$A:$A,0)&amp;":"&amp;ADDRESS(MATCH($T21,Data!$A:$A,0),MATCH(Z$7,Data!$1:$1,0)+4))),NA()))</f>
        <v>#N/A</v>
      </c>
      <c r="AA21" s="147" t="e">
        <f ca="1">IF(AA$7&gt;$A$6,NA(),IFERROR(AVERAGEIF(Data!$A$1:$KK$1,AA$7,INDIRECT("Data!A"&amp;MATCH($T21,Data!$A:$A,0)&amp;":"&amp;ADDRESS(MATCH($T21,Data!$A:$A,0),MATCH(AA$7,Data!$1:$1,0)+4))),NA()))</f>
        <v>#N/A</v>
      </c>
      <c r="AC21" s="152"/>
      <c r="AD21" s="152"/>
      <c r="AF21" s="391"/>
      <c r="AG21" s="392"/>
      <c r="AH21" s="392"/>
      <c r="AI21" s="392"/>
      <c r="AJ21" s="392"/>
      <c r="AK21" s="393"/>
      <c r="AM21" s="391"/>
      <c r="AN21" s="392"/>
      <c r="AO21" s="392"/>
      <c r="AP21" s="392"/>
      <c r="AQ21" s="392"/>
      <c r="AR21" s="393"/>
      <c r="AT21" s="153"/>
      <c r="AU21" s="154"/>
      <c r="AW21" s="288"/>
      <c r="AX21" s="120"/>
      <c r="AY21" s="162"/>
      <c r="AZ21" s="119"/>
      <c r="BA21" s="163"/>
      <c r="BB21" s="120"/>
      <c r="BC21" s="120"/>
      <c r="BD21" s="160"/>
      <c r="BE21" s="149"/>
      <c r="BF21" s="149"/>
      <c r="BG21" s="149"/>
      <c r="BH21" s="149"/>
      <c r="BI21" s="149"/>
      <c r="BJ21" s="149"/>
      <c r="BK21" s="119"/>
    </row>
    <row r="22" spans="1:71" ht="14.1" customHeight="1" x14ac:dyDescent="0.25">
      <c r="A22" s="100"/>
      <c r="B22" s="234" t="s">
        <v>416</v>
      </c>
      <c r="C22" s="133" t="s">
        <v>99</v>
      </c>
      <c r="D22" s="278" t="str">
        <f t="shared" si="2"/>
        <v>2021 EBASPAbaseNEW CAR REGISTRATIONS (% YOY)</v>
      </c>
      <c r="E22" s="134" t="e">
        <f ca="1">IF(E$7&gt;$A$6,NA(),IFERROR(AVERAGEIF(Data!$A$1:$KK$1,E$7,INDIRECT("Data!A"&amp;MATCH($D22,Data!$A:$A,0)&amp;":"&amp;ADDRESS(MATCH($D22,Data!$A:$A,0),MATCH(E$7,Data!$1:$1,0)+4))),NA()))</f>
        <v>#N/A</v>
      </c>
      <c r="F22" s="135" t="e">
        <f ca="1">IF(F$7&gt;$A$6,NA(),IFERROR(AVERAGEIF(Data!$A$1:$KK$1,F$7,INDIRECT("Data!A"&amp;MATCH($D22,Data!$A:$A,0)&amp;":"&amp;ADDRESS(MATCH($D22,Data!$A:$A,0),MATCH(F$7,Data!$1:$1,0)+4))),NA()))</f>
        <v>#N/A</v>
      </c>
      <c r="G22" s="135" t="e">
        <f ca="1">IF(G$7&gt;$A$6,NA(),IFERROR(AVERAGEIF(Data!$A$1:$KK$1,G$7,INDIRECT("Data!A"&amp;MATCH($D22,Data!$A:$A,0)&amp;":"&amp;ADDRESS(MATCH($D22,Data!$A:$A,0),MATCH(G$7,Data!$1:$1,0)+4))),NA()))</f>
        <v>#N/A</v>
      </c>
      <c r="H22" s="135" t="e">
        <f ca="1">IF(H$7&gt;$A$6,NA(),IFERROR(AVERAGEIF(Data!$A$1:$KK$1,H$7,INDIRECT("Data!A"&amp;MATCH($D22,Data!$A:$A,0)&amp;":"&amp;ADDRESS(MATCH($D22,Data!$A:$A,0),MATCH(H$7,Data!$1:$1,0)+4))),NA()))</f>
        <v>#N/A</v>
      </c>
      <c r="I22" s="135" t="e">
        <f ca="1">IF(I$7&gt;$A$6,NA(),IFERROR(AVERAGEIF(Data!$A$1:$KK$1,I$7,INDIRECT("Data!A"&amp;MATCH($D22,Data!$A:$A,0)&amp;":"&amp;ADDRESS(MATCH($D22,Data!$A:$A,0),MATCH(I$7,Data!$1:$1,0)+4))),NA()))</f>
        <v>#N/A</v>
      </c>
      <c r="J22" s="135" t="e">
        <f ca="1">IF(J$7&gt;$A$6,NA(),IFERROR(AVERAGEIF(Data!$A$1:$KK$1,J$7,INDIRECT("Data!A"&amp;MATCH($D22,Data!$A:$A,0)&amp;":"&amp;ADDRESS(MATCH($D22,Data!$A:$A,0),MATCH(J$7,Data!$1:$1,0)+4))),NA()))</f>
        <v>#N/A</v>
      </c>
      <c r="K22" s="136" t="e">
        <f ca="1">IF(K$7&gt;$A$6,NA(),IFERROR(AVERAGEIF(Data!$A$1:$KK$1,K$7,INDIRECT("Data!A"&amp;MATCH($D22,Data!$A:$A,0)&amp;":"&amp;ADDRESS(MATCH($D22,Data!$A:$A,0),MATCH(K$7,Data!$1:$1,0)+4))),NA()))</f>
        <v>#N/A</v>
      </c>
      <c r="L22" s="230" t="str">
        <f t="shared" si="3"/>
        <v>2021 EBASPAglobal stressNEW CAR REGISTRATIONS (% YOY)</v>
      </c>
      <c r="M22" s="145" t="e">
        <f ca="1">IF(M$7&gt;$A$6,NA(),IFERROR(AVERAGEIF(Data!$A$1:$KK$1,M$7,INDIRECT("Data!A"&amp;MATCH($L22,Data!$A:$A,0)&amp;":"&amp;ADDRESS(MATCH($L22,Data!$A:$A,0),MATCH(M$7,Data!$1:$1,0)+4))),NA()))</f>
        <v>#N/A</v>
      </c>
      <c r="N22" s="146" t="e">
        <f ca="1">IF(N$7&gt;$A$6,NA(),IFERROR(AVERAGEIF(Data!$A$1:$KK$1,N$7,INDIRECT("Data!A"&amp;MATCH($L22,Data!$A:$A,0)&amp;":"&amp;ADDRESS(MATCH($L22,Data!$A:$A,0),MATCH(N$7,Data!$1:$1,0)+4))),NA()))</f>
        <v>#N/A</v>
      </c>
      <c r="O22" s="146" t="e">
        <f ca="1">IF(O$7&gt;$A$6,NA(),IFERROR(AVERAGEIF(Data!$A$1:$KK$1,O$7,INDIRECT("Data!A"&amp;MATCH($L22,Data!$A:$A,0)&amp;":"&amp;ADDRESS(MATCH($L22,Data!$A:$A,0),MATCH(O$7,Data!$1:$1,0)+4))),NA()))</f>
        <v>#N/A</v>
      </c>
      <c r="P22" s="146" t="e">
        <f ca="1">IF(P$7&gt;$A$6,NA(),IFERROR(AVERAGEIF(Data!$A$1:$KK$1,P$7,INDIRECT("Data!A"&amp;MATCH($L22,Data!$A:$A,0)&amp;":"&amp;ADDRESS(MATCH($L22,Data!$A:$A,0),MATCH(P$7,Data!$1:$1,0)+4))),NA()))</f>
        <v>#N/A</v>
      </c>
      <c r="Q22" s="146" t="e">
        <f ca="1">IF(Q$7&gt;$A$6,NA(),IFERROR(AVERAGEIF(Data!$A$1:$KK$1,Q$7,INDIRECT("Data!A"&amp;MATCH($L22,Data!$A:$A,0)&amp;":"&amp;ADDRESS(MATCH($L22,Data!$A:$A,0),MATCH(Q$7,Data!$1:$1,0)+4))),NA()))</f>
        <v>#N/A</v>
      </c>
      <c r="R22" s="146" t="e">
        <f ca="1">IF(R$7&gt;$A$6,NA(),IFERROR(AVERAGEIF(Data!$A$1:$KK$1,R$7,INDIRECT("Data!A"&amp;MATCH($L22,Data!$A:$A,0)&amp;":"&amp;ADDRESS(MATCH($L22,Data!$A:$A,0),MATCH(R$7,Data!$1:$1,0)+4))),NA()))</f>
        <v>#N/A</v>
      </c>
      <c r="S22" s="147" t="e">
        <f ca="1">IF(S$7&gt;$A$6,NA(),IFERROR(AVERAGEIF(Data!$A$1:$KK$1,S$7,INDIRECT("Data!A"&amp;MATCH($L22,Data!$A:$A,0)&amp;":"&amp;ADDRESS(MATCH($L22,Data!$A:$A,0),MATCH(S$7,Data!$1:$1,0)+4))),NA()))</f>
        <v>#N/A</v>
      </c>
      <c r="T22" s="230" t="str">
        <f t="shared" si="4"/>
        <v>2021 EBASPANEW CAR REGISTRATIONS (% YOY)</v>
      </c>
      <c r="U22" s="145" t="e">
        <f ca="1">IF(U$7&gt;$A$6,NA(),IFERROR(AVERAGEIF(Data!$A$1:$KK$1,U$7,INDIRECT("Data!A"&amp;MATCH($T22,Data!$A:$A,0)&amp;":"&amp;ADDRESS(MATCH($T22,Data!$A:$A,0),MATCH(U$7,Data!$1:$1,0)+4))),NA()))</f>
        <v>#N/A</v>
      </c>
      <c r="V22" s="146" t="e">
        <f ca="1">IF(V$7&gt;$A$6,NA(),IFERROR(AVERAGEIF(Data!$A$1:$KK$1,V$7,INDIRECT("Data!A"&amp;MATCH($T22,Data!$A:$A,0)&amp;":"&amp;ADDRESS(MATCH($T22,Data!$A:$A,0),MATCH(V$7,Data!$1:$1,0)+4))),NA()))</f>
        <v>#N/A</v>
      </c>
      <c r="W22" s="146" t="e">
        <f ca="1">IF(W$7&gt;$A$6,NA(),IFERROR(AVERAGEIF(Data!$A$1:$KK$1,W$7,INDIRECT("Data!A"&amp;MATCH($T22,Data!$A:$A,0)&amp;":"&amp;ADDRESS(MATCH($T22,Data!$A:$A,0),MATCH(W$7,Data!$1:$1,0)+4))),NA()))</f>
        <v>#N/A</v>
      </c>
      <c r="X22" s="146" t="e">
        <f ca="1">IF(X$7&gt;$A$6,NA(),IFERROR(AVERAGEIF(Data!$A$1:$KK$1,X$7,INDIRECT("Data!A"&amp;MATCH($T22,Data!$A:$A,0)&amp;":"&amp;ADDRESS(MATCH($T22,Data!$A:$A,0),MATCH(X$7,Data!$1:$1,0)+4))),NA()))</f>
        <v>#N/A</v>
      </c>
      <c r="Y22" s="146" t="e">
        <f ca="1">IF(Y$7&gt;$A$6,NA(),IFERROR(AVERAGEIF(Data!$A$1:$KK$1,Y$7,INDIRECT("Data!A"&amp;MATCH($T22,Data!$A:$A,0)&amp;":"&amp;ADDRESS(MATCH($T22,Data!$A:$A,0),MATCH(Y$7,Data!$1:$1,0)+4))),NA()))</f>
        <v>#N/A</v>
      </c>
      <c r="Z22" s="146" t="e">
        <f ca="1">IF(Z$7&gt;$A$6,NA(),IFERROR(AVERAGEIF(Data!$A$1:$KK$1,Z$7,INDIRECT("Data!A"&amp;MATCH($T22,Data!$A:$A,0)&amp;":"&amp;ADDRESS(MATCH($T22,Data!$A:$A,0),MATCH(Z$7,Data!$1:$1,0)+4))),NA()))</f>
        <v>#N/A</v>
      </c>
      <c r="AA22" s="147" t="e">
        <f ca="1">IF(AA$7&gt;$A$6,NA(),IFERROR(AVERAGEIF(Data!$A$1:$KK$1,AA$7,INDIRECT("Data!A"&amp;MATCH($T22,Data!$A:$A,0)&amp;":"&amp;ADDRESS(MATCH($T22,Data!$A:$A,0),MATCH(AA$7,Data!$1:$1,0)+4))),NA()))</f>
        <v>#N/A</v>
      </c>
      <c r="AC22" s="152"/>
      <c r="AD22" s="152"/>
      <c r="AF22" s="403"/>
      <c r="AG22" s="404"/>
      <c r="AH22" s="404"/>
      <c r="AI22" s="404"/>
      <c r="AJ22" s="404"/>
      <c r="AK22" s="405"/>
      <c r="AM22" s="403"/>
      <c r="AN22" s="404"/>
      <c r="AO22" s="404"/>
      <c r="AP22" s="404"/>
      <c r="AQ22" s="404"/>
      <c r="AR22" s="405"/>
      <c r="AT22" s="153"/>
      <c r="AU22" s="154"/>
      <c r="AW22" s="127" t="str">
        <f>+IFERROR(IF(OR(MID($AY22,LEN($AY22)-6,8)="(% YOY)",MID($AY22,LEN($AY22)-6,8)="(% QOQ)"),"SUMA","PROMEDIO"),"PROMEDIO")</f>
        <v>PROMEDIO</v>
      </c>
      <c r="AX22" s="394">
        <f>+MATCH(AY22,$B$1:$B$27,0)</f>
        <v>13</v>
      </c>
      <c r="AY22" s="395" t="str">
        <f>+$B$13</f>
        <v>Interbank 6M</v>
      </c>
      <c r="AZ22" s="1"/>
      <c r="BA22" s="155" t="str">
        <f>+$E$6</f>
        <v>base</v>
      </c>
      <c r="BB22" s="129" t="str">
        <f>+$M$6</f>
        <v>global stress</v>
      </c>
      <c r="BC22" s="129"/>
      <c r="BD22" s="156"/>
      <c r="BE22" s="131"/>
      <c r="BF22" s="1"/>
      <c r="BG22" s="397" t="str">
        <f ca="1">+IF(OR(BA23="",BB23=""),"",BB23-BA23)</f>
        <v/>
      </c>
      <c r="BH22" s="288"/>
      <c r="BI22" s="397" t="str">
        <f ca="1">+IF(OR(BA23="",BC23=""),"",BC23-BA23)</f>
        <v/>
      </c>
      <c r="BJ22" s="119"/>
      <c r="BK22" s="128" t="str">
        <f>+$E$29</f>
        <v>base</v>
      </c>
      <c r="BL22" s="129" t="str">
        <f>+$M$29</f>
        <v>global stress</v>
      </c>
      <c r="BM22" s="129"/>
      <c r="BN22" s="130"/>
      <c r="BO22" s="131"/>
      <c r="BP22" s="1"/>
      <c r="BQ22" s="397" t="str">
        <f ca="1">+IF(OR(BK23="",BL23=""),"",BL23-BK23)</f>
        <v/>
      </c>
      <c r="BR22" s="288"/>
      <c r="BS22" s="397" t="str">
        <f ca="1">+IF(OR(BK23="",BM23=""),"",BM23-BK23)</f>
        <v/>
      </c>
    </row>
    <row r="23" spans="1:71" ht="14.1" customHeight="1" x14ac:dyDescent="0.25">
      <c r="A23" s="100"/>
      <c r="B23" s="234" t="s">
        <v>417</v>
      </c>
      <c r="C23" s="133" t="s">
        <v>99</v>
      </c>
      <c r="D23" s="278" t="str">
        <f t="shared" si="2"/>
        <v>2021 EBASPAbaseINTERBANK 3M</v>
      </c>
      <c r="E23" s="134" t="e">
        <f ca="1">IF(E$7&gt;$A$6,NA(),IFERROR(AVERAGEIF(Data!$A$1:$KK$1,E$7,INDIRECT("Data!A"&amp;MATCH($D23,Data!$A:$A,0)&amp;":"&amp;ADDRESS(MATCH($D23,Data!$A:$A,0),MATCH(E$7,Data!$1:$1,0)+4))),NA()))</f>
        <v>#N/A</v>
      </c>
      <c r="F23" s="135" t="e">
        <f ca="1">IF(F$7&gt;$A$6,NA(),IFERROR(AVERAGEIF(Data!$A$1:$KK$1,F$7,INDIRECT("Data!A"&amp;MATCH($D23,Data!$A:$A,0)&amp;":"&amp;ADDRESS(MATCH($D23,Data!$A:$A,0),MATCH(F$7,Data!$1:$1,0)+4))),NA()))</f>
        <v>#N/A</v>
      </c>
      <c r="G23" s="135" t="e">
        <f ca="1">IF(G$7&gt;$A$6,NA(),IFERROR(AVERAGEIF(Data!$A$1:$KK$1,G$7,INDIRECT("Data!A"&amp;MATCH($D23,Data!$A:$A,0)&amp;":"&amp;ADDRESS(MATCH($D23,Data!$A:$A,0),MATCH(G$7,Data!$1:$1,0)+4))),NA()))</f>
        <v>#N/A</v>
      </c>
      <c r="H23" s="135" t="e">
        <f ca="1">IF(H$7&gt;$A$6,NA(),IFERROR(AVERAGEIF(Data!$A$1:$KK$1,H$7,INDIRECT("Data!A"&amp;MATCH($D23,Data!$A:$A,0)&amp;":"&amp;ADDRESS(MATCH($D23,Data!$A:$A,0),MATCH(H$7,Data!$1:$1,0)+4))),NA()))</f>
        <v>#N/A</v>
      </c>
      <c r="I23" s="135" t="e">
        <f ca="1">IF(I$7&gt;$A$6,NA(),IFERROR(AVERAGEIF(Data!$A$1:$KK$1,I$7,INDIRECT("Data!A"&amp;MATCH($D23,Data!$A:$A,0)&amp;":"&amp;ADDRESS(MATCH($D23,Data!$A:$A,0),MATCH(I$7,Data!$1:$1,0)+4))),NA()))</f>
        <v>#N/A</v>
      </c>
      <c r="J23" s="135" t="e">
        <f ca="1">IF(J$7&gt;$A$6,NA(),IFERROR(AVERAGEIF(Data!$A$1:$KK$1,J$7,INDIRECT("Data!A"&amp;MATCH($D23,Data!$A:$A,0)&amp;":"&amp;ADDRESS(MATCH($D23,Data!$A:$A,0),MATCH(J$7,Data!$1:$1,0)+4))),NA()))</f>
        <v>#N/A</v>
      </c>
      <c r="K23" s="136" t="e">
        <f ca="1">IF(K$7&gt;$A$6,NA(),IFERROR(AVERAGEIF(Data!$A$1:$KK$1,K$7,INDIRECT("Data!A"&amp;MATCH($D23,Data!$A:$A,0)&amp;":"&amp;ADDRESS(MATCH($D23,Data!$A:$A,0),MATCH(K$7,Data!$1:$1,0)+4))),NA()))</f>
        <v>#N/A</v>
      </c>
      <c r="L23" s="230" t="str">
        <f t="shared" si="3"/>
        <v>2021 EBASPAglobal stressINTERBANK 3M</v>
      </c>
      <c r="M23" s="145" t="e">
        <f ca="1">IF(M$7&gt;$A$6,NA(),IFERROR(AVERAGEIF(Data!$A$1:$KK$1,M$7,INDIRECT("Data!A"&amp;MATCH($L23,Data!$A:$A,0)&amp;":"&amp;ADDRESS(MATCH($L23,Data!$A:$A,0),MATCH(M$7,Data!$1:$1,0)+4))),NA()))</f>
        <v>#N/A</v>
      </c>
      <c r="N23" s="146" t="e">
        <f ca="1">IF(N$7&gt;$A$6,NA(),IFERROR(AVERAGEIF(Data!$A$1:$KK$1,N$7,INDIRECT("Data!A"&amp;MATCH($L23,Data!$A:$A,0)&amp;":"&amp;ADDRESS(MATCH($L23,Data!$A:$A,0),MATCH(N$7,Data!$1:$1,0)+4))),NA()))</f>
        <v>#N/A</v>
      </c>
      <c r="O23" s="146" t="e">
        <f ca="1">IF(O$7&gt;$A$6,NA(),IFERROR(AVERAGEIF(Data!$A$1:$KK$1,O$7,INDIRECT("Data!A"&amp;MATCH($L23,Data!$A:$A,0)&amp;":"&amp;ADDRESS(MATCH($L23,Data!$A:$A,0),MATCH(O$7,Data!$1:$1,0)+4))),NA()))</f>
        <v>#N/A</v>
      </c>
      <c r="P23" s="146" t="e">
        <f ca="1">IF(P$7&gt;$A$6,NA(),IFERROR(AVERAGEIF(Data!$A$1:$KK$1,P$7,INDIRECT("Data!A"&amp;MATCH($L23,Data!$A:$A,0)&amp;":"&amp;ADDRESS(MATCH($L23,Data!$A:$A,0),MATCH(P$7,Data!$1:$1,0)+4))),NA()))</f>
        <v>#N/A</v>
      </c>
      <c r="Q23" s="146" t="e">
        <f ca="1">IF(Q$7&gt;$A$6,NA(),IFERROR(AVERAGEIF(Data!$A$1:$KK$1,Q$7,INDIRECT("Data!A"&amp;MATCH($L23,Data!$A:$A,0)&amp;":"&amp;ADDRESS(MATCH($L23,Data!$A:$A,0),MATCH(Q$7,Data!$1:$1,0)+4))),NA()))</f>
        <v>#N/A</v>
      </c>
      <c r="R23" s="146" t="e">
        <f ca="1">IF(R$7&gt;$A$6,NA(),IFERROR(AVERAGEIF(Data!$A$1:$KK$1,R$7,INDIRECT("Data!A"&amp;MATCH($L23,Data!$A:$A,0)&amp;":"&amp;ADDRESS(MATCH($L23,Data!$A:$A,0),MATCH(R$7,Data!$1:$1,0)+4))),NA()))</f>
        <v>#N/A</v>
      </c>
      <c r="S23" s="147" t="e">
        <f ca="1">IF(S$7&gt;$A$6,NA(),IFERROR(AVERAGEIF(Data!$A$1:$KK$1,S$7,INDIRECT("Data!A"&amp;MATCH($L23,Data!$A:$A,0)&amp;":"&amp;ADDRESS(MATCH($L23,Data!$A:$A,0),MATCH(S$7,Data!$1:$1,0)+4))),NA()))</f>
        <v>#N/A</v>
      </c>
      <c r="T23" s="230" t="str">
        <f t="shared" si="4"/>
        <v>2021 EBASPAINTERBANK 3M</v>
      </c>
      <c r="U23" s="145" t="e">
        <f ca="1">IF(U$7&gt;$A$6,NA(),IFERROR(AVERAGEIF(Data!$A$1:$KK$1,U$7,INDIRECT("Data!A"&amp;MATCH($T23,Data!$A:$A,0)&amp;":"&amp;ADDRESS(MATCH($T23,Data!$A:$A,0),MATCH(U$7,Data!$1:$1,0)+4))),NA()))</f>
        <v>#N/A</v>
      </c>
      <c r="V23" s="146" t="e">
        <f ca="1">IF(V$7&gt;$A$6,NA(),IFERROR(AVERAGEIF(Data!$A$1:$KK$1,V$7,INDIRECT("Data!A"&amp;MATCH($T23,Data!$A:$A,0)&amp;":"&amp;ADDRESS(MATCH($T23,Data!$A:$A,0),MATCH(V$7,Data!$1:$1,0)+4))),NA()))</f>
        <v>#N/A</v>
      </c>
      <c r="W23" s="146" t="e">
        <f ca="1">IF(W$7&gt;$A$6,NA(),IFERROR(AVERAGEIF(Data!$A$1:$KK$1,W$7,INDIRECT("Data!A"&amp;MATCH($T23,Data!$A:$A,0)&amp;":"&amp;ADDRESS(MATCH($T23,Data!$A:$A,0),MATCH(W$7,Data!$1:$1,0)+4))),NA()))</f>
        <v>#N/A</v>
      </c>
      <c r="X23" s="146" t="e">
        <f ca="1">IF(X$7&gt;$A$6,NA(),IFERROR(AVERAGEIF(Data!$A$1:$KK$1,X$7,INDIRECT("Data!A"&amp;MATCH($T23,Data!$A:$A,0)&amp;":"&amp;ADDRESS(MATCH($T23,Data!$A:$A,0),MATCH(X$7,Data!$1:$1,0)+4))),NA()))</f>
        <v>#N/A</v>
      </c>
      <c r="Y23" s="146" t="e">
        <f ca="1">IF(Y$7&gt;$A$6,NA(),IFERROR(AVERAGEIF(Data!$A$1:$KK$1,Y$7,INDIRECT("Data!A"&amp;MATCH($T23,Data!$A:$A,0)&amp;":"&amp;ADDRESS(MATCH($T23,Data!$A:$A,0),MATCH(Y$7,Data!$1:$1,0)+4))),NA()))</f>
        <v>#N/A</v>
      </c>
      <c r="Z23" s="146" t="e">
        <f ca="1">IF(Z$7&gt;$A$6,NA(),IFERROR(AVERAGEIF(Data!$A$1:$KK$1,Z$7,INDIRECT("Data!A"&amp;MATCH($T23,Data!$A:$A,0)&amp;":"&amp;ADDRESS(MATCH($T23,Data!$A:$A,0),MATCH(Z$7,Data!$1:$1,0)+4))),NA()))</f>
        <v>#N/A</v>
      </c>
      <c r="AA23" s="147" t="e">
        <f ca="1">IF(AA$7&gt;$A$6,NA(),IFERROR(AVERAGEIF(Data!$A$1:$KK$1,AA$7,INDIRECT("Data!A"&amp;MATCH($T23,Data!$A:$A,0)&amp;":"&amp;ADDRESS(MATCH($T23,Data!$A:$A,0),MATCH(AA$7,Data!$1:$1,0)+4))),NA()))</f>
        <v>#N/A</v>
      </c>
      <c r="AC23" s="152"/>
      <c r="AD23" s="152"/>
      <c r="AF23" s="403"/>
      <c r="AG23" s="404"/>
      <c r="AH23" s="404"/>
      <c r="AI23" s="404"/>
      <c r="AJ23" s="404"/>
      <c r="AK23" s="405"/>
      <c r="AM23" s="403"/>
      <c r="AN23" s="404"/>
      <c r="AO23" s="404"/>
      <c r="AP23" s="404"/>
      <c r="AQ23" s="404"/>
      <c r="AR23" s="405"/>
      <c r="AT23" s="153"/>
      <c r="AU23" s="154"/>
      <c r="AW23" s="137" t="str">
        <f>+$C$13</f>
        <v>Average</v>
      </c>
      <c r="AX23" s="394"/>
      <c r="AY23" s="396"/>
      <c r="AZ23" s="1"/>
      <c r="BA23" s="138" t="str">
        <f ca="1">+IFERROR(IF($AW22="Suma",INDIRECT($B$2&amp;"!"&amp;ADDRESS($AX22,BA$6))+INDIRECT($B$2&amp;"!"&amp;ADDRESS($AX22,BA$6+1))+INDIRECT($B$2&amp;"!"&amp;ADDRESS($AX22,BA$6+2)),AVERAGE(INDIRECT($B$2&amp;"!"&amp;ADDRESS($AX22,BA$6)),INDIRECT($B$2&amp;"!"&amp;ADDRESS($AX22,BA$6+1)),INDIRECT($B$2&amp;"!"&amp;ADDRESS($AX22,BA$6+2)))),"")</f>
        <v/>
      </c>
      <c r="BB23" s="139" t="str">
        <f ca="1">+IFERROR(IF($AW22="Suma",INDIRECT($B$2&amp;"!"&amp;ADDRESS($AX22,BB$6))+INDIRECT($B$2&amp;"!"&amp;ADDRESS($AX22,BB$6+1))+INDIRECT($B$2&amp;"!"&amp;ADDRESS($AX22,BB$6+2)),AVERAGE(INDIRECT($B$2&amp;"!"&amp;ADDRESS($AX22,BB$6)),INDIRECT($B$2&amp;"!"&amp;ADDRESS($AX22,BB$6+1)),INDIRECT($B$2&amp;"!"&amp;ADDRESS($AX22,BB$6+2)))),"")</f>
        <v/>
      </c>
      <c r="BC23" s="139"/>
      <c r="BD23" s="140"/>
      <c r="BE23" s="144"/>
      <c r="BF23" s="1"/>
      <c r="BG23" s="402"/>
      <c r="BH23" s="288"/>
      <c r="BI23" s="402"/>
      <c r="BJ23" s="149"/>
      <c r="BK23" s="138" t="str">
        <f ca="1">+IFERROR(IF($AW22="Suma",INDIRECT($B$2&amp;"!"&amp;ADDRESS($AX22+$BJ$5,BK$6))+INDIRECT($B$2&amp;"!"&amp;ADDRESS($AX22+$BJ$5,BK$6+1))+INDIRECT($B$2&amp;"!"&amp;ADDRESS($AX22+$BJ$5,BK$6+2)),AVERAGE(INDIRECT($B$2&amp;"!"&amp;ADDRESS($AX22+$BJ$5,BK$6)),INDIRECT($B$2&amp;"!"&amp;ADDRESS($AX22+$BJ$5,BK$6+1)),INDIRECT($B$2&amp;"!"&amp;ADDRESS($AX22+$BJ$5,BK$6+2)))),"")</f>
        <v/>
      </c>
      <c r="BL23" s="142" t="str">
        <f ca="1">+IFERROR(IF($AW22="Suma",INDIRECT($B$2&amp;"!"&amp;ADDRESS($AX22+$BJ$5,BL$6))+INDIRECT($B$2&amp;"!"&amp;ADDRESS($AX22+$BJ$5,BL$6+1))+INDIRECT($B$2&amp;"!"&amp;ADDRESS($AX22+$BJ$5,BL$6+2)),AVERAGE(INDIRECT($B$2&amp;"!"&amp;ADDRESS($AX22+$BJ$5,BL$6)),INDIRECT($B$2&amp;"!"&amp;ADDRESS($AX22+$BJ$5,BL$6+1)),INDIRECT($B$2&amp;"!"&amp;ADDRESS($AX22+$BJ$5,BL$6+2)))),"")</f>
        <v/>
      </c>
      <c r="BM23" s="139"/>
      <c r="BN23" s="143"/>
      <c r="BO23" s="144"/>
      <c r="BP23" s="1"/>
      <c r="BQ23" s="398"/>
      <c r="BR23" s="288"/>
      <c r="BS23" s="402"/>
    </row>
    <row r="24" spans="1:71" ht="14.1" customHeight="1" x14ac:dyDescent="0.25">
      <c r="A24" s="100"/>
      <c r="B24" s="234" t="s">
        <v>106</v>
      </c>
      <c r="C24" s="133" t="s">
        <v>99</v>
      </c>
      <c r="D24" s="278" t="str">
        <f t="shared" si="2"/>
        <v>2021 EBASPAbaseGDP (level)</v>
      </c>
      <c r="E24" s="134" t="e">
        <f ca="1">IF(E$7&gt;$A$6,NA(),IFERROR(AVERAGEIF(Data!$A$1:$KK$1,E$7,INDIRECT("Data!A"&amp;MATCH($D24,Data!$A:$A,0)&amp;":"&amp;ADDRESS(MATCH($D24,Data!$A:$A,0),MATCH(E$7,Data!$1:$1,0)+4))),NA()))</f>
        <v>#N/A</v>
      </c>
      <c r="F24" s="135" t="e">
        <f ca="1">IF(F$7&gt;$A$6,NA(),IFERROR(AVERAGEIF(Data!$A$1:$KK$1,F$7,INDIRECT("Data!A"&amp;MATCH($D24,Data!$A:$A,0)&amp;":"&amp;ADDRESS(MATCH($D24,Data!$A:$A,0),MATCH(F$7,Data!$1:$1,0)+4))),NA()))</f>
        <v>#N/A</v>
      </c>
      <c r="G24" s="135" t="e">
        <f ca="1">IF(G$7&gt;$A$6,NA(),IFERROR(AVERAGEIF(Data!$A$1:$KK$1,G$7,INDIRECT("Data!A"&amp;MATCH($D24,Data!$A:$A,0)&amp;":"&amp;ADDRESS(MATCH($D24,Data!$A:$A,0),MATCH(G$7,Data!$1:$1,0)+4))),NA()))</f>
        <v>#N/A</v>
      </c>
      <c r="H24" s="135" t="e">
        <f ca="1">IF(H$7&gt;$A$6,NA(),IFERROR(AVERAGEIF(Data!$A$1:$KK$1,H$7,INDIRECT("Data!A"&amp;MATCH($D24,Data!$A:$A,0)&amp;":"&amp;ADDRESS(MATCH($D24,Data!$A:$A,0),MATCH(H$7,Data!$1:$1,0)+4))),NA()))</f>
        <v>#N/A</v>
      </c>
      <c r="I24" s="135" t="e">
        <f ca="1">IF(I$7&gt;$A$6,NA(),IFERROR(AVERAGEIF(Data!$A$1:$KK$1,I$7,INDIRECT("Data!A"&amp;MATCH($D24,Data!$A:$A,0)&amp;":"&amp;ADDRESS(MATCH($D24,Data!$A:$A,0),MATCH(I$7,Data!$1:$1,0)+4))),NA()))</f>
        <v>#N/A</v>
      </c>
      <c r="J24" s="135" t="e">
        <f ca="1">IF(J$7&gt;$A$6,NA(),IFERROR(AVERAGEIF(Data!$A$1:$KK$1,J$7,INDIRECT("Data!A"&amp;MATCH($D24,Data!$A:$A,0)&amp;":"&amp;ADDRESS(MATCH($D24,Data!$A:$A,0),MATCH(J$7,Data!$1:$1,0)+4))),NA()))</f>
        <v>#N/A</v>
      </c>
      <c r="K24" s="136" t="e">
        <f ca="1">IF(K$7&gt;$A$6,NA(),IFERROR(AVERAGEIF(Data!$A$1:$KK$1,K$7,INDIRECT("Data!A"&amp;MATCH($D24,Data!$A:$A,0)&amp;":"&amp;ADDRESS(MATCH($D24,Data!$A:$A,0),MATCH(K$7,Data!$1:$1,0)+4))),NA()))</f>
        <v>#N/A</v>
      </c>
      <c r="L24" s="230" t="str">
        <f t="shared" si="3"/>
        <v>2021 EBASPAglobal stressGDP (level)</v>
      </c>
      <c r="M24" s="145" t="e">
        <f ca="1">IF(M$7&gt;$A$6,NA(),IFERROR(AVERAGEIF(Data!$A$1:$KK$1,M$7,INDIRECT("Data!A"&amp;MATCH($L24,Data!$A:$A,0)&amp;":"&amp;ADDRESS(MATCH($L24,Data!$A:$A,0),MATCH(M$7,Data!$1:$1,0)+4))),NA()))</f>
        <v>#N/A</v>
      </c>
      <c r="N24" s="146" t="e">
        <f ca="1">IF(N$7&gt;$A$6,NA(),IFERROR(AVERAGEIF(Data!$A$1:$KK$1,N$7,INDIRECT("Data!A"&amp;MATCH($L24,Data!$A:$A,0)&amp;":"&amp;ADDRESS(MATCH($L24,Data!$A:$A,0),MATCH(N$7,Data!$1:$1,0)+4))),NA()))</f>
        <v>#N/A</v>
      </c>
      <c r="O24" s="146" t="e">
        <f ca="1">IF(O$7&gt;$A$6,NA(),IFERROR(AVERAGEIF(Data!$A$1:$KK$1,O$7,INDIRECT("Data!A"&amp;MATCH($L24,Data!$A:$A,0)&amp;":"&amp;ADDRESS(MATCH($L24,Data!$A:$A,0),MATCH(O$7,Data!$1:$1,0)+4))),NA()))</f>
        <v>#N/A</v>
      </c>
      <c r="P24" s="146" t="e">
        <f ca="1">IF(P$7&gt;$A$6,NA(),IFERROR(AVERAGEIF(Data!$A$1:$KK$1,P$7,INDIRECT("Data!A"&amp;MATCH($L24,Data!$A:$A,0)&amp;":"&amp;ADDRESS(MATCH($L24,Data!$A:$A,0),MATCH(P$7,Data!$1:$1,0)+4))),NA()))</f>
        <v>#N/A</v>
      </c>
      <c r="Q24" s="146" t="e">
        <f ca="1">IF(Q$7&gt;$A$6,NA(),IFERROR(AVERAGEIF(Data!$A$1:$KK$1,Q$7,INDIRECT("Data!A"&amp;MATCH($L24,Data!$A:$A,0)&amp;":"&amp;ADDRESS(MATCH($L24,Data!$A:$A,0),MATCH(Q$7,Data!$1:$1,0)+4))),NA()))</f>
        <v>#N/A</v>
      </c>
      <c r="R24" s="146" t="e">
        <f ca="1">IF(R$7&gt;$A$6,NA(),IFERROR(AVERAGEIF(Data!$A$1:$KK$1,R$7,INDIRECT("Data!A"&amp;MATCH($L24,Data!$A:$A,0)&amp;":"&amp;ADDRESS(MATCH($L24,Data!$A:$A,0),MATCH(R$7,Data!$1:$1,0)+4))),NA()))</f>
        <v>#N/A</v>
      </c>
      <c r="S24" s="147" t="e">
        <f ca="1">IF(S$7&gt;$A$6,NA(),IFERROR(AVERAGEIF(Data!$A$1:$KK$1,S$7,INDIRECT("Data!A"&amp;MATCH($L24,Data!$A:$A,0)&amp;":"&amp;ADDRESS(MATCH($L24,Data!$A:$A,0),MATCH(S$7,Data!$1:$1,0)+4))),NA()))</f>
        <v>#N/A</v>
      </c>
      <c r="T24" s="230" t="str">
        <f t="shared" si="4"/>
        <v>2021 EBASPAGDP (level)</v>
      </c>
      <c r="U24" s="145" t="e">
        <f ca="1">IF(U$7&gt;$A$6,NA(),IFERROR(AVERAGEIF(Data!$A$1:$KK$1,U$7,INDIRECT("Data!A"&amp;MATCH($T24,Data!$A:$A,0)&amp;":"&amp;ADDRESS(MATCH($T24,Data!$A:$A,0),MATCH(U$7,Data!$1:$1,0)+4))),NA()))</f>
        <v>#N/A</v>
      </c>
      <c r="V24" s="146" t="e">
        <f ca="1">IF(V$7&gt;$A$6,NA(),IFERROR(AVERAGEIF(Data!$A$1:$KK$1,V$7,INDIRECT("Data!A"&amp;MATCH($T24,Data!$A:$A,0)&amp;":"&amp;ADDRESS(MATCH($T24,Data!$A:$A,0),MATCH(V$7,Data!$1:$1,0)+4))),NA()))</f>
        <v>#N/A</v>
      </c>
      <c r="W24" s="146" t="e">
        <f ca="1">IF(W$7&gt;$A$6,NA(),IFERROR(AVERAGEIF(Data!$A$1:$KK$1,W$7,INDIRECT("Data!A"&amp;MATCH($T24,Data!$A:$A,0)&amp;":"&amp;ADDRESS(MATCH($T24,Data!$A:$A,0),MATCH(W$7,Data!$1:$1,0)+4))),NA()))</f>
        <v>#N/A</v>
      </c>
      <c r="X24" s="146" t="e">
        <f ca="1">IF(X$7&gt;$A$6,NA(),IFERROR(AVERAGEIF(Data!$A$1:$KK$1,X$7,INDIRECT("Data!A"&amp;MATCH($T24,Data!$A:$A,0)&amp;":"&amp;ADDRESS(MATCH($T24,Data!$A:$A,0),MATCH(X$7,Data!$1:$1,0)+4))),NA()))</f>
        <v>#N/A</v>
      </c>
      <c r="Y24" s="146" t="e">
        <f ca="1">IF(Y$7&gt;$A$6,NA(),IFERROR(AVERAGEIF(Data!$A$1:$KK$1,Y$7,INDIRECT("Data!A"&amp;MATCH($T24,Data!$A:$A,0)&amp;":"&amp;ADDRESS(MATCH($T24,Data!$A:$A,0),MATCH(Y$7,Data!$1:$1,0)+4))),NA()))</f>
        <v>#N/A</v>
      </c>
      <c r="Z24" s="146" t="e">
        <f ca="1">IF(Z$7&gt;$A$6,NA(),IFERROR(AVERAGEIF(Data!$A$1:$KK$1,Z$7,INDIRECT("Data!A"&amp;MATCH($T24,Data!$A:$A,0)&amp;":"&amp;ADDRESS(MATCH($T24,Data!$A:$A,0),MATCH(Z$7,Data!$1:$1,0)+4))),NA()))</f>
        <v>#N/A</v>
      </c>
      <c r="AA24" s="147" t="e">
        <f ca="1">IF(AA$7&gt;$A$6,NA(),IFERROR(AVERAGEIF(Data!$A$1:$KK$1,AA$7,INDIRECT("Data!A"&amp;MATCH($T24,Data!$A:$A,0)&amp;":"&amp;ADDRESS(MATCH($T24,Data!$A:$A,0),MATCH(AA$7,Data!$1:$1,0)+4))),NA()))</f>
        <v>#N/A</v>
      </c>
      <c r="AC24" s="152"/>
      <c r="AD24" s="152"/>
      <c r="AF24" s="403"/>
      <c r="AG24" s="404"/>
      <c r="AH24" s="404"/>
      <c r="AI24" s="404"/>
      <c r="AJ24" s="404"/>
      <c r="AK24" s="405"/>
      <c r="AM24" s="403"/>
      <c r="AN24" s="404"/>
      <c r="AO24" s="404"/>
      <c r="AP24" s="404"/>
      <c r="AQ24" s="404"/>
      <c r="AR24" s="405"/>
      <c r="AT24" s="153"/>
      <c r="AU24" s="154"/>
      <c r="AX24" s="148"/>
      <c r="AY24" s="115"/>
      <c r="AZ24" s="149"/>
      <c r="BA24" s="150"/>
      <c r="BB24" s="150"/>
      <c r="BC24" s="150"/>
      <c r="BD24" s="151"/>
      <c r="BE24" s="149"/>
      <c r="BF24" s="149"/>
      <c r="BG24" s="149"/>
      <c r="BH24" s="149"/>
      <c r="BI24" s="149"/>
      <c r="BJ24" s="149"/>
      <c r="BK24" s="149"/>
    </row>
    <row r="25" spans="1:71" ht="14.1" customHeight="1" x14ac:dyDescent="0.25">
      <c r="A25" s="100"/>
      <c r="B25" s="234" t="s">
        <v>108</v>
      </c>
      <c r="C25" s="133" t="s">
        <v>99</v>
      </c>
      <c r="D25" s="278" t="str">
        <f t="shared" si="2"/>
        <v>2021 EBASPAbaseLoans - Non financial corporations (% yoy)</v>
      </c>
      <c r="E25" s="134" t="e">
        <f ca="1">IF(E$7&gt;$A$6,NA(),IFERROR(AVERAGEIF(Data!$A$1:$KK$1,E$7,INDIRECT("Data!A"&amp;MATCH($D25,Data!$A:$A,0)&amp;":"&amp;ADDRESS(MATCH($D25,Data!$A:$A,0),MATCH(E$7,Data!$1:$1,0)+4))),NA()))</f>
        <v>#N/A</v>
      </c>
      <c r="F25" s="135" t="e">
        <f ca="1">IF(F$7&gt;$A$6,NA(),IFERROR(AVERAGEIF(Data!$A$1:$KK$1,F$7,INDIRECT("Data!A"&amp;MATCH($D25,Data!$A:$A,0)&amp;":"&amp;ADDRESS(MATCH($D25,Data!$A:$A,0),MATCH(F$7,Data!$1:$1,0)+4))),NA()))</f>
        <v>#N/A</v>
      </c>
      <c r="G25" s="135" t="e">
        <f ca="1">IF(G$7&gt;$A$6,NA(),IFERROR(AVERAGEIF(Data!$A$1:$KK$1,G$7,INDIRECT("Data!A"&amp;MATCH($D25,Data!$A:$A,0)&amp;":"&amp;ADDRESS(MATCH($D25,Data!$A:$A,0),MATCH(G$7,Data!$1:$1,0)+4))),NA()))</f>
        <v>#N/A</v>
      </c>
      <c r="H25" s="135" t="e">
        <f ca="1">IF(H$7&gt;$A$6,NA(),IFERROR(AVERAGEIF(Data!$A$1:$KK$1,H$7,INDIRECT("Data!A"&amp;MATCH($D25,Data!$A:$A,0)&amp;":"&amp;ADDRESS(MATCH($D25,Data!$A:$A,0),MATCH(H$7,Data!$1:$1,0)+4))),NA()))</f>
        <v>#N/A</v>
      </c>
      <c r="I25" s="135" t="e">
        <f ca="1">IF(I$7&gt;$A$6,NA(),IFERROR(AVERAGEIF(Data!$A$1:$KK$1,I$7,INDIRECT("Data!A"&amp;MATCH($D25,Data!$A:$A,0)&amp;":"&amp;ADDRESS(MATCH($D25,Data!$A:$A,0),MATCH(I$7,Data!$1:$1,0)+4))),NA()))</f>
        <v>#N/A</v>
      </c>
      <c r="J25" s="135" t="e">
        <f ca="1">IF(J$7&gt;$A$6,NA(),IFERROR(AVERAGEIF(Data!$A$1:$KK$1,J$7,INDIRECT("Data!A"&amp;MATCH($D25,Data!$A:$A,0)&amp;":"&amp;ADDRESS(MATCH($D25,Data!$A:$A,0),MATCH(J$7,Data!$1:$1,0)+4))),NA()))</f>
        <v>#N/A</v>
      </c>
      <c r="K25" s="136" t="e">
        <f ca="1">IF(K$7&gt;$A$6,NA(),IFERROR(AVERAGEIF(Data!$A$1:$KK$1,K$7,INDIRECT("Data!A"&amp;MATCH($D25,Data!$A:$A,0)&amp;":"&amp;ADDRESS(MATCH($D25,Data!$A:$A,0),MATCH(K$7,Data!$1:$1,0)+4))),NA()))</f>
        <v>#N/A</v>
      </c>
      <c r="L25" s="230" t="str">
        <f t="shared" si="3"/>
        <v>2021 EBASPAglobal stressLoans - Non financial corporations (% yoy)</v>
      </c>
      <c r="M25" s="145" t="e">
        <f ca="1">IF(M$7&gt;$A$6,NA(),IFERROR(AVERAGEIF(Data!$A$1:$KK$1,M$7,INDIRECT("Data!A"&amp;MATCH($L25,Data!$A:$A,0)&amp;":"&amp;ADDRESS(MATCH($L25,Data!$A:$A,0),MATCH(M$7,Data!$1:$1,0)+4))),NA()))</f>
        <v>#N/A</v>
      </c>
      <c r="N25" s="146" t="e">
        <f ca="1">IF(N$7&gt;$A$6,NA(),IFERROR(AVERAGEIF(Data!$A$1:$KK$1,N$7,INDIRECT("Data!A"&amp;MATCH($L25,Data!$A:$A,0)&amp;":"&amp;ADDRESS(MATCH($L25,Data!$A:$A,0),MATCH(N$7,Data!$1:$1,0)+4))),NA()))</f>
        <v>#N/A</v>
      </c>
      <c r="O25" s="146" t="e">
        <f ca="1">IF(O$7&gt;$A$6,NA(),IFERROR(AVERAGEIF(Data!$A$1:$KK$1,O$7,INDIRECT("Data!A"&amp;MATCH($L25,Data!$A:$A,0)&amp;":"&amp;ADDRESS(MATCH($L25,Data!$A:$A,0),MATCH(O$7,Data!$1:$1,0)+4))),NA()))</f>
        <v>#N/A</v>
      </c>
      <c r="P25" s="146" t="e">
        <f ca="1">IF(P$7&gt;$A$6,NA(),IFERROR(AVERAGEIF(Data!$A$1:$KK$1,P$7,INDIRECT("Data!A"&amp;MATCH($L25,Data!$A:$A,0)&amp;":"&amp;ADDRESS(MATCH($L25,Data!$A:$A,0),MATCH(P$7,Data!$1:$1,0)+4))),NA()))</f>
        <v>#N/A</v>
      </c>
      <c r="Q25" s="146" t="e">
        <f ca="1">IF(Q$7&gt;$A$6,NA(),IFERROR(AVERAGEIF(Data!$A$1:$KK$1,Q$7,INDIRECT("Data!A"&amp;MATCH($L25,Data!$A:$A,0)&amp;":"&amp;ADDRESS(MATCH($L25,Data!$A:$A,0),MATCH(Q$7,Data!$1:$1,0)+4))),NA()))</f>
        <v>#N/A</v>
      </c>
      <c r="R25" s="146" t="e">
        <f ca="1">IF(R$7&gt;$A$6,NA(),IFERROR(AVERAGEIF(Data!$A$1:$KK$1,R$7,INDIRECT("Data!A"&amp;MATCH($L25,Data!$A:$A,0)&amp;":"&amp;ADDRESS(MATCH($L25,Data!$A:$A,0),MATCH(R$7,Data!$1:$1,0)+4))),NA()))</f>
        <v>#N/A</v>
      </c>
      <c r="S25" s="147" t="e">
        <f ca="1">IF(S$7&gt;$A$6,NA(),IFERROR(AVERAGEIF(Data!$A$1:$KK$1,S$7,INDIRECT("Data!A"&amp;MATCH($L25,Data!$A:$A,0)&amp;":"&amp;ADDRESS(MATCH($L25,Data!$A:$A,0),MATCH(S$7,Data!$1:$1,0)+4))),NA()))</f>
        <v>#N/A</v>
      </c>
      <c r="T25" s="230" t="str">
        <f t="shared" si="4"/>
        <v>2021 EBASPALoans - Non financial corporations (% yoy)</v>
      </c>
      <c r="U25" s="145" t="e">
        <f ca="1">IF(U$7&gt;$A$6,NA(),IFERROR(AVERAGEIF(Data!$A$1:$KK$1,U$7,INDIRECT("Data!A"&amp;MATCH($T25,Data!$A:$A,0)&amp;":"&amp;ADDRESS(MATCH($T25,Data!$A:$A,0),MATCH(U$7,Data!$1:$1,0)+4))),NA()))</f>
        <v>#N/A</v>
      </c>
      <c r="V25" s="146" t="e">
        <f ca="1">IF(V$7&gt;$A$6,NA(),IFERROR(AVERAGEIF(Data!$A$1:$KK$1,V$7,INDIRECT("Data!A"&amp;MATCH($T25,Data!$A:$A,0)&amp;":"&amp;ADDRESS(MATCH($T25,Data!$A:$A,0),MATCH(V$7,Data!$1:$1,0)+4))),NA()))</f>
        <v>#N/A</v>
      </c>
      <c r="W25" s="146" t="e">
        <f ca="1">IF(W$7&gt;$A$6,NA(),IFERROR(AVERAGEIF(Data!$A$1:$KK$1,W$7,INDIRECT("Data!A"&amp;MATCH($T25,Data!$A:$A,0)&amp;":"&amp;ADDRESS(MATCH($T25,Data!$A:$A,0),MATCH(W$7,Data!$1:$1,0)+4))),NA()))</f>
        <v>#N/A</v>
      </c>
      <c r="X25" s="146" t="e">
        <f ca="1">IF(X$7&gt;$A$6,NA(),IFERROR(AVERAGEIF(Data!$A$1:$KK$1,X$7,INDIRECT("Data!A"&amp;MATCH($T25,Data!$A:$A,0)&amp;":"&amp;ADDRESS(MATCH($T25,Data!$A:$A,0),MATCH(X$7,Data!$1:$1,0)+4))),NA()))</f>
        <v>#N/A</v>
      </c>
      <c r="Y25" s="146" t="e">
        <f ca="1">IF(Y$7&gt;$A$6,NA(),IFERROR(AVERAGEIF(Data!$A$1:$KK$1,Y$7,INDIRECT("Data!A"&amp;MATCH($T25,Data!$A:$A,0)&amp;":"&amp;ADDRESS(MATCH($T25,Data!$A:$A,0),MATCH(Y$7,Data!$1:$1,0)+4))),NA()))</f>
        <v>#N/A</v>
      </c>
      <c r="Z25" s="146" t="e">
        <f ca="1">IF(Z$7&gt;$A$6,NA(),IFERROR(AVERAGEIF(Data!$A$1:$KK$1,Z$7,INDIRECT("Data!A"&amp;MATCH($T25,Data!$A:$A,0)&amp;":"&amp;ADDRESS(MATCH($T25,Data!$A:$A,0),MATCH(Z$7,Data!$1:$1,0)+4))),NA()))</f>
        <v>#N/A</v>
      </c>
      <c r="AA25" s="147" t="e">
        <f ca="1">IF(AA$7&gt;$A$6,NA(),IFERROR(AVERAGEIF(Data!$A$1:$KK$1,AA$7,INDIRECT("Data!A"&amp;MATCH($T25,Data!$A:$A,0)&amp;":"&amp;ADDRESS(MATCH($T25,Data!$A:$A,0),MATCH(AA$7,Data!$1:$1,0)+4))),NA()))</f>
        <v>#N/A</v>
      </c>
      <c r="AC25" s="152"/>
      <c r="AD25" s="152"/>
      <c r="AF25" s="403"/>
      <c r="AG25" s="404"/>
      <c r="AH25" s="404"/>
      <c r="AI25" s="404"/>
      <c r="AJ25" s="404"/>
      <c r="AK25" s="405"/>
      <c r="AM25" s="403"/>
      <c r="AN25" s="404"/>
      <c r="AO25" s="404"/>
      <c r="AP25" s="404"/>
      <c r="AQ25" s="404"/>
      <c r="AR25" s="405"/>
      <c r="AT25" s="153"/>
      <c r="AU25" s="154"/>
      <c r="AW25" s="127" t="str">
        <f>+IFERROR(IF(OR(MID($AY25,LEN($AY25)-6,8)="(% YOY)",MID($AY25,LEN($AY25)-6,8)="(% QOQ)"),"SUMA","PROMEDIO"),"PROMEDIO")</f>
        <v>PROMEDIO</v>
      </c>
      <c r="AX25" s="394">
        <f>+MATCH(AY25,$B$1:$B$27,0)</f>
        <v>14</v>
      </c>
      <c r="AY25" s="395" t="str">
        <f>+$B$14</f>
        <v>Interbank 12M</v>
      </c>
      <c r="AZ25" s="1"/>
      <c r="BA25" s="155" t="str">
        <f>+$E$6</f>
        <v>base</v>
      </c>
      <c r="BB25" s="164" t="str">
        <f>+$M$6</f>
        <v>global stress</v>
      </c>
      <c r="BC25" s="164"/>
      <c r="BD25" s="156"/>
      <c r="BE25" s="131"/>
      <c r="BF25" s="1"/>
      <c r="BG25" s="397" t="str">
        <f ca="1">+IF(OR(BA26="",BB26=""),"",BB26-BA26)</f>
        <v/>
      </c>
      <c r="BH25" s="288"/>
      <c r="BI25" s="397" t="str">
        <f ca="1">+IF(OR(BA26="",BC26=""),"",BC26-BA26)</f>
        <v/>
      </c>
      <c r="BJ25" s="119"/>
      <c r="BK25" s="128" t="str">
        <f>+$E$29</f>
        <v>base</v>
      </c>
      <c r="BL25" s="129" t="str">
        <f>+$M$29</f>
        <v>global stress</v>
      </c>
      <c r="BM25" s="129"/>
      <c r="BN25" s="130"/>
      <c r="BO25" s="131"/>
      <c r="BP25" s="1"/>
      <c r="BQ25" s="397" t="str">
        <f ca="1">+IF(OR(BK26="",BL26=""),"",BL26-BK26)</f>
        <v/>
      </c>
      <c r="BR25" s="288"/>
      <c r="BS25" s="397" t="str">
        <f ca="1">+IF(OR(BK26="",BM26=""),"",BM26-BK26)</f>
        <v/>
      </c>
    </row>
    <row r="26" spans="1:71" ht="14.1" customHeight="1" x14ac:dyDescent="0.25">
      <c r="A26" s="100"/>
      <c r="B26" s="234" t="s">
        <v>113</v>
      </c>
      <c r="C26" s="133" t="s">
        <v>99</v>
      </c>
      <c r="D26" s="278" t="str">
        <f t="shared" si="2"/>
        <v>2021 EBASPAbaseReal Estate: housing prices (level)</v>
      </c>
      <c r="E26" s="165" t="e">
        <f ca="1">IF(E$7&gt;$A$6,NA(),IFERROR(AVERAGEIF(Data!$A$1:$KK$1,E$7,INDIRECT("Data!A"&amp;MATCH($D26,Data!$A:$A,0)&amp;":"&amp;ADDRESS(MATCH($D26,Data!$A:$A,0),MATCH(E$7,Data!$1:$1,0)+4))),NA()))</f>
        <v>#N/A</v>
      </c>
      <c r="F26" s="166" t="e">
        <f ca="1">IF(F$7&gt;$A$6,NA(),IFERROR(AVERAGEIF(Data!$A$1:$KK$1,F$7,INDIRECT("Data!A"&amp;MATCH($D26,Data!$A:$A,0)&amp;":"&amp;ADDRESS(MATCH($D26,Data!$A:$A,0),MATCH(F$7,Data!$1:$1,0)+4))),NA()))</f>
        <v>#N/A</v>
      </c>
      <c r="G26" s="166" t="e">
        <f ca="1">IF(G$7&gt;$A$6,NA(),IFERROR(AVERAGEIF(Data!$A$1:$KK$1,G$7,INDIRECT("Data!A"&amp;MATCH($D26,Data!$A:$A,0)&amp;":"&amp;ADDRESS(MATCH($D26,Data!$A:$A,0),MATCH(G$7,Data!$1:$1,0)+4))),NA()))</f>
        <v>#N/A</v>
      </c>
      <c r="H26" s="166" t="e">
        <f ca="1">IF(H$7&gt;$A$6,NA(),IFERROR(AVERAGEIF(Data!$A$1:$KK$1,H$7,INDIRECT("Data!A"&amp;MATCH($D26,Data!$A:$A,0)&amp;":"&amp;ADDRESS(MATCH($D26,Data!$A:$A,0),MATCH(H$7,Data!$1:$1,0)+4))),NA()))</f>
        <v>#N/A</v>
      </c>
      <c r="I26" s="166" t="e">
        <f ca="1">IF(I$7&gt;$A$6,NA(),IFERROR(AVERAGEIF(Data!$A$1:$KK$1,I$7,INDIRECT("Data!A"&amp;MATCH($D26,Data!$A:$A,0)&amp;":"&amp;ADDRESS(MATCH($D26,Data!$A:$A,0),MATCH(I$7,Data!$1:$1,0)+4))),NA()))</f>
        <v>#N/A</v>
      </c>
      <c r="J26" s="166" t="e">
        <f ca="1">IF(J$7&gt;$A$6,NA(),IFERROR(AVERAGEIF(Data!$A$1:$KK$1,J$7,INDIRECT("Data!A"&amp;MATCH($D26,Data!$A:$A,0)&amp;":"&amp;ADDRESS(MATCH($D26,Data!$A:$A,0),MATCH(J$7,Data!$1:$1,0)+4))),NA()))</f>
        <v>#N/A</v>
      </c>
      <c r="K26" s="167" t="e">
        <f ca="1">IF(K$7&gt;$A$6,NA(),IFERROR(AVERAGEIF(Data!$A$1:$KK$1,K$7,INDIRECT("Data!A"&amp;MATCH($D26,Data!$A:$A,0)&amp;":"&amp;ADDRESS(MATCH($D26,Data!$A:$A,0),MATCH(K$7,Data!$1:$1,0)+4))),NA()))</f>
        <v>#N/A</v>
      </c>
      <c r="L26" s="230" t="str">
        <f t="shared" si="3"/>
        <v>2021 EBASPAglobal stressReal Estate: housing prices (level)</v>
      </c>
      <c r="M26" s="168" t="e">
        <f ca="1">IF(M$7&gt;$A$6,NA(),IFERROR(AVERAGEIF(Data!$A$1:$KK$1,M$7,INDIRECT("Data!A"&amp;MATCH($L26,Data!$A:$A,0)&amp;":"&amp;ADDRESS(MATCH($L26,Data!$A:$A,0),MATCH(M$7,Data!$1:$1,0)+4))),NA()))</f>
        <v>#N/A</v>
      </c>
      <c r="N26" s="169" t="e">
        <f ca="1">IF(N$7&gt;$A$6,NA(),IFERROR(AVERAGEIF(Data!$A$1:$KK$1,N$7,INDIRECT("Data!A"&amp;MATCH($L26,Data!$A:$A,0)&amp;":"&amp;ADDRESS(MATCH($L26,Data!$A:$A,0),MATCH(N$7,Data!$1:$1,0)+4))),NA()))</f>
        <v>#N/A</v>
      </c>
      <c r="O26" s="169" t="e">
        <f ca="1">IF(O$7&gt;$A$6,NA(),IFERROR(AVERAGEIF(Data!$A$1:$KK$1,O$7,INDIRECT("Data!A"&amp;MATCH($L26,Data!$A:$A,0)&amp;":"&amp;ADDRESS(MATCH($L26,Data!$A:$A,0),MATCH(O$7,Data!$1:$1,0)+4))),NA()))</f>
        <v>#N/A</v>
      </c>
      <c r="P26" s="169" t="e">
        <f ca="1">IF(P$7&gt;$A$6,NA(),IFERROR(AVERAGEIF(Data!$A$1:$KK$1,P$7,INDIRECT("Data!A"&amp;MATCH($L26,Data!$A:$A,0)&amp;":"&amp;ADDRESS(MATCH($L26,Data!$A:$A,0),MATCH(P$7,Data!$1:$1,0)+4))),NA()))</f>
        <v>#N/A</v>
      </c>
      <c r="Q26" s="169" t="e">
        <f ca="1">IF(Q$7&gt;$A$6,NA(),IFERROR(AVERAGEIF(Data!$A$1:$KK$1,Q$7,INDIRECT("Data!A"&amp;MATCH($L26,Data!$A:$A,0)&amp;":"&amp;ADDRESS(MATCH($L26,Data!$A:$A,0),MATCH(Q$7,Data!$1:$1,0)+4))),NA()))</f>
        <v>#N/A</v>
      </c>
      <c r="R26" s="169" t="e">
        <f ca="1">IF(R$7&gt;$A$6,NA(),IFERROR(AVERAGEIF(Data!$A$1:$KK$1,R$7,INDIRECT("Data!A"&amp;MATCH($L26,Data!$A:$A,0)&amp;":"&amp;ADDRESS(MATCH($L26,Data!$A:$A,0),MATCH(R$7,Data!$1:$1,0)+4))),NA()))</f>
        <v>#N/A</v>
      </c>
      <c r="S26" s="170" t="e">
        <f ca="1">IF(S$7&gt;$A$6,NA(),IFERROR(AVERAGEIF(Data!$A$1:$KK$1,S$7,INDIRECT("Data!A"&amp;MATCH($L26,Data!$A:$A,0)&amp;":"&amp;ADDRESS(MATCH($L26,Data!$A:$A,0),MATCH(S$7,Data!$1:$1,0)+4))),NA()))</f>
        <v>#N/A</v>
      </c>
      <c r="T26" s="230" t="str">
        <f t="shared" si="4"/>
        <v>2021 EBASPAReal Estate: housing prices (level)</v>
      </c>
      <c r="U26" s="145" t="e">
        <f ca="1">IF(U$7&gt;$A$6,NA(),IFERROR(AVERAGEIF(Data!$A$1:$KK$1,U$7,INDIRECT("Data!A"&amp;MATCH($T26,Data!$A:$A,0)&amp;":"&amp;ADDRESS(MATCH($T26,Data!$A:$A,0),MATCH(U$7,Data!$1:$1,0)+4))),NA()))</f>
        <v>#N/A</v>
      </c>
      <c r="V26" s="146" t="e">
        <f ca="1">IF(V$7&gt;$A$6,NA(),IFERROR(AVERAGEIF(Data!$A$1:$KK$1,V$7,INDIRECT("Data!A"&amp;MATCH($T26,Data!$A:$A,0)&amp;":"&amp;ADDRESS(MATCH($T26,Data!$A:$A,0),MATCH(V$7,Data!$1:$1,0)+4))),NA()))</f>
        <v>#N/A</v>
      </c>
      <c r="W26" s="146" t="e">
        <f ca="1">IF(W$7&gt;$A$6,NA(),IFERROR(AVERAGEIF(Data!$A$1:$KK$1,W$7,INDIRECT("Data!A"&amp;MATCH($T26,Data!$A:$A,0)&amp;":"&amp;ADDRESS(MATCH($T26,Data!$A:$A,0),MATCH(W$7,Data!$1:$1,0)+4))),NA()))</f>
        <v>#N/A</v>
      </c>
      <c r="X26" s="146" t="e">
        <f ca="1">IF(X$7&gt;$A$6,NA(),IFERROR(AVERAGEIF(Data!$A$1:$KK$1,X$7,INDIRECT("Data!A"&amp;MATCH($T26,Data!$A:$A,0)&amp;":"&amp;ADDRESS(MATCH($T26,Data!$A:$A,0),MATCH(X$7,Data!$1:$1,0)+4))),NA()))</f>
        <v>#N/A</v>
      </c>
      <c r="Y26" s="146" t="e">
        <f ca="1">IF(Y$7&gt;$A$6,NA(),IFERROR(AVERAGEIF(Data!$A$1:$KK$1,Y$7,INDIRECT("Data!A"&amp;MATCH($T26,Data!$A:$A,0)&amp;":"&amp;ADDRESS(MATCH($T26,Data!$A:$A,0),MATCH(Y$7,Data!$1:$1,0)+4))),NA()))</f>
        <v>#N/A</v>
      </c>
      <c r="Z26" s="146" t="e">
        <f ca="1">IF(Z$7&gt;$A$6,NA(),IFERROR(AVERAGEIF(Data!$A$1:$KK$1,Z$7,INDIRECT("Data!A"&amp;MATCH($T26,Data!$A:$A,0)&amp;":"&amp;ADDRESS(MATCH($T26,Data!$A:$A,0),MATCH(Z$7,Data!$1:$1,0)+4))),NA()))</f>
        <v>#N/A</v>
      </c>
      <c r="AA26" s="147" t="e">
        <f ca="1">IF(AA$7&gt;$A$6,NA(),IFERROR(AVERAGEIF(Data!$A$1:$KK$1,AA$7,INDIRECT("Data!A"&amp;MATCH($T26,Data!$A:$A,0)&amp;":"&amp;ADDRESS(MATCH($T26,Data!$A:$A,0),MATCH(AA$7,Data!$1:$1,0)+4))),NA()))</f>
        <v>#N/A</v>
      </c>
      <c r="AC26" s="152"/>
      <c r="AD26" s="152"/>
      <c r="AF26" s="403"/>
      <c r="AG26" s="404"/>
      <c r="AH26" s="404"/>
      <c r="AI26" s="404"/>
      <c r="AJ26" s="404"/>
      <c r="AK26" s="405"/>
      <c r="AM26" s="403"/>
      <c r="AN26" s="404"/>
      <c r="AO26" s="404"/>
      <c r="AP26" s="404"/>
      <c r="AQ26" s="404"/>
      <c r="AR26" s="405"/>
      <c r="AT26" s="153"/>
      <c r="AU26" s="154"/>
      <c r="AW26" s="137" t="str">
        <f>+$C$14</f>
        <v>Average</v>
      </c>
      <c r="AX26" s="394"/>
      <c r="AY26" s="396"/>
      <c r="AZ26" s="1"/>
      <c r="BA26" s="138" t="str">
        <f ca="1">+IFERROR(IF($AW25="Suma",INDIRECT($B$2&amp;"!"&amp;ADDRESS($AX25,BA$6))+INDIRECT($B$2&amp;"!"&amp;ADDRESS($AX25,BA$6+1))+INDIRECT($B$2&amp;"!"&amp;ADDRESS($AX25,BA$6+2)),AVERAGE(INDIRECT($B$2&amp;"!"&amp;ADDRESS($AX25,BA$6)),INDIRECT($B$2&amp;"!"&amp;ADDRESS($AX25,BA$6+1)),INDIRECT($B$2&amp;"!"&amp;ADDRESS($AX25,BA$6+2)))),"")</f>
        <v/>
      </c>
      <c r="BB26" s="139" t="str">
        <f ca="1">+IFERROR(IF($AW25="Suma",INDIRECT($B$2&amp;"!"&amp;ADDRESS($AX25,BB$6))+INDIRECT($B$2&amp;"!"&amp;ADDRESS($AX25,BB$6+1))+INDIRECT($B$2&amp;"!"&amp;ADDRESS($AX25,BB$6+2)),AVERAGE(INDIRECT($B$2&amp;"!"&amp;ADDRESS($AX25,BB$6)),INDIRECT($B$2&amp;"!"&amp;ADDRESS($AX25,BB$6+1)),INDIRECT($B$2&amp;"!"&amp;ADDRESS($AX25,BB$6+2)))),"")</f>
        <v/>
      </c>
      <c r="BC26" s="139"/>
      <c r="BD26" s="140"/>
      <c r="BE26" s="144"/>
      <c r="BF26" s="1"/>
      <c r="BG26" s="402"/>
      <c r="BH26" s="288"/>
      <c r="BI26" s="402"/>
      <c r="BJ26" s="149"/>
      <c r="BK26" s="138" t="str">
        <f ca="1">+IFERROR(IF($AW25="Suma",INDIRECT($B$2&amp;"!"&amp;ADDRESS($AX25+$BJ$5,BK$6))+INDIRECT($B$2&amp;"!"&amp;ADDRESS($AX25+$BJ$5,BK$6+1))+INDIRECT($B$2&amp;"!"&amp;ADDRESS($AX25+$BJ$5,BK$6+2)),AVERAGE(INDIRECT($B$2&amp;"!"&amp;ADDRESS($AX25+$BJ$5,BK$6)),INDIRECT($B$2&amp;"!"&amp;ADDRESS($AX25+$BJ$5,BK$6+1)),INDIRECT($B$2&amp;"!"&amp;ADDRESS($AX25+$BJ$5,BK$6+2)))),"")</f>
        <v/>
      </c>
      <c r="BL26" s="142" t="str">
        <f ca="1">+IFERROR(IF($AW25="Suma",INDIRECT($B$2&amp;"!"&amp;ADDRESS($AX25+$BJ$5,BL$6))+INDIRECT($B$2&amp;"!"&amp;ADDRESS($AX25+$BJ$5,BL$6+1))+INDIRECT($B$2&amp;"!"&amp;ADDRESS($AX25+$BJ$5,BL$6+2)),AVERAGE(INDIRECT($B$2&amp;"!"&amp;ADDRESS($AX25+$BJ$5,BL$6)),INDIRECT($B$2&amp;"!"&amp;ADDRESS($AX25+$BJ$5,BL$6+1)),INDIRECT($B$2&amp;"!"&amp;ADDRESS($AX25+$BJ$5,BL$6+2)))),"")</f>
        <v/>
      </c>
      <c r="BM26" s="139"/>
      <c r="BN26" s="143"/>
      <c r="BO26" s="144"/>
      <c r="BP26" s="1"/>
      <c r="BQ26" s="398"/>
      <c r="BR26" s="288"/>
      <c r="BS26" s="402"/>
    </row>
    <row r="27" spans="1:71" ht="14.1" customHeight="1" thickBot="1" x14ac:dyDescent="0.3">
      <c r="A27" s="100"/>
      <c r="B27" s="235" t="s">
        <v>100</v>
      </c>
      <c r="C27" s="133" t="s">
        <v>99</v>
      </c>
      <c r="D27" s="278" t="str">
        <f t="shared" si="2"/>
        <v>2021 EBASPAbase</v>
      </c>
      <c r="E27" s="171" t="e">
        <f ca="1">IF(E$7&gt;$A$6,NA(),IFERROR(AVERAGEIF(Data!$A$1:$KK$1,E$7,INDIRECT("Data!A"&amp;MATCH($D27,Data!$A:$A,0)&amp;":"&amp;ADDRESS(MATCH($D27,Data!$A:$A,0),MATCH(E$7,Data!$1:$1,0)+4))),NA()))</f>
        <v>#N/A</v>
      </c>
      <c r="F27" s="172" t="e">
        <f ca="1">IF(F$7&gt;$A$6,NA(),IFERROR(AVERAGEIF(Data!$A$1:$KK$1,F$7,INDIRECT("Data!A"&amp;MATCH($D27,Data!$A:$A,0)&amp;":"&amp;ADDRESS(MATCH($D27,Data!$A:$A,0),MATCH(F$7,Data!$1:$1,0)+4))),NA()))</f>
        <v>#N/A</v>
      </c>
      <c r="G27" s="172" t="e">
        <f ca="1">IF(G$7&gt;$A$6,NA(),IFERROR(AVERAGEIF(Data!$A$1:$KK$1,G$7,INDIRECT("Data!A"&amp;MATCH($D27,Data!$A:$A,0)&amp;":"&amp;ADDRESS(MATCH($D27,Data!$A:$A,0),MATCH(G$7,Data!$1:$1,0)+4))),NA()))</f>
        <v>#N/A</v>
      </c>
      <c r="H27" s="172" t="e">
        <f ca="1">IF(H$7&gt;$A$6,NA(),IFERROR(AVERAGEIF(Data!$A$1:$KK$1,H$7,INDIRECT("Data!A"&amp;MATCH($D27,Data!$A:$A,0)&amp;":"&amp;ADDRESS(MATCH($D27,Data!$A:$A,0),MATCH(H$7,Data!$1:$1,0)+4))),NA()))</f>
        <v>#N/A</v>
      </c>
      <c r="I27" s="172" t="e">
        <f ca="1">IF(I$7&gt;$A$6,NA(),IFERROR(AVERAGEIF(Data!$A$1:$KK$1,I$7,INDIRECT("Data!A"&amp;MATCH($D27,Data!$A:$A,0)&amp;":"&amp;ADDRESS(MATCH($D27,Data!$A:$A,0),MATCH(I$7,Data!$1:$1,0)+4))),NA()))</f>
        <v>#N/A</v>
      </c>
      <c r="J27" s="172" t="e">
        <f ca="1">IF(J$7&gt;$A$6,NA(),IFERROR(AVERAGEIF(Data!$A$1:$KK$1,J$7,INDIRECT("Data!A"&amp;MATCH($D27,Data!$A:$A,0)&amp;":"&amp;ADDRESS(MATCH($D27,Data!$A:$A,0),MATCH(J$7,Data!$1:$1,0)+4))),NA()))</f>
        <v>#N/A</v>
      </c>
      <c r="K27" s="173" t="e">
        <f ca="1">IF(K$7&gt;$A$6,NA(),IFERROR(AVERAGEIF(Data!$A$1:$KK$1,K$7,INDIRECT("Data!A"&amp;MATCH($D27,Data!$A:$A,0)&amp;":"&amp;ADDRESS(MATCH($D27,Data!$A:$A,0),MATCH(K$7,Data!$1:$1,0)+4))),NA()))</f>
        <v>#N/A</v>
      </c>
      <c r="L27" s="230" t="str">
        <f t="shared" si="3"/>
        <v>2021 EBASPAglobal stress</v>
      </c>
      <c r="M27" s="174" t="e">
        <f ca="1">IF(M$7&gt;$A$6,NA(),IFERROR(AVERAGEIF(Data!$A$1:$KK$1,M$7,INDIRECT("Data!A"&amp;MATCH($L27,Data!$A:$A,0)&amp;":"&amp;ADDRESS(MATCH($L27,Data!$A:$A,0),MATCH(M$7,Data!$1:$1,0)+4))),NA()))</f>
        <v>#N/A</v>
      </c>
      <c r="N27" s="175" t="e">
        <f ca="1">IF(N$7&gt;$A$6,NA(),IFERROR(AVERAGEIF(Data!$A$1:$KK$1,N$7,INDIRECT("Data!A"&amp;MATCH($L27,Data!$A:$A,0)&amp;":"&amp;ADDRESS(MATCH($L27,Data!$A:$A,0),MATCH(N$7,Data!$1:$1,0)+4))),NA()))</f>
        <v>#N/A</v>
      </c>
      <c r="O27" s="175" t="e">
        <f ca="1">IF(O$7&gt;$A$6,NA(),IFERROR(AVERAGEIF(Data!$A$1:$KK$1,O$7,INDIRECT("Data!A"&amp;MATCH($L27,Data!$A:$A,0)&amp;":"&amp;ADDRESS(MATCH($L27,Data!$A:$A,0),MATCH(O$7,Data!$1:$1,0)+4))),NA()))</f>
        <v>#N/A</v>
      </c>
      <c r="P27" s="175" t="e">
        <f ca="1">IF(P$7&gt;$A$6,NA(),IFERROR(AVERAGEIF(Data!$A$1:$KK$1,P$7,INDIRECT("Data!A"&amp;MATCH($L27,Data!$A:$A,0)&amp;":"&amp;ADDRESS(MATCH($L27,Data!$A:$A,0),MATCH(P$7,Data!$1:$1,0)+4))),NA()))</f>
        <v>#N/A</v>
      </c>
      <c r="Q27" s="175" t="e">
        <f ca="1">IF(Q$7&gt;$A$6,NA(),IFERROR(AVERAGEIF(Data!$A$1:$KK$1,Q$7,INDIRECT("Data!A"&amp;MATCH($L27,Data!$A:$A,0)&amp;":"&amp;ADDRESS(MATCH($L27,Data!$A:$A,0),MATCH(Q$7,Data!$1:$1,0)+4))),NA()))</f>
        <v>#N/A</v>
      </c>
      <c r="R27" s="175" t="e">
        <f ca="1">IF(R$7&gt;$A$6,NA(),IFERROR(AVERAGEIF(Data!$A$1:$KK$1,R$7,INDIRECT("Data!A"&amp;MATCH($L27,Data!$A:$A,0)&amp;":"&amp;ADDRESS(MATCH($L27,Data!$A:$A,0),MATCH(R$7,Data!$1:$1,0)+4))),NA()))</f>
        <v>#N/A</v>
      </c>
      <c r="S27" s="176" t="e">
        <f ca="1">IF(S$7&gt;$A$6,NA(),IFERROR(AVERAGEIF(Data!$A$1:$KK$1,S$7,INDIRECT("Data!A"&amp;MATCH($L27,Data!$A:$A,0)&amp;":"&amp;ADDRESS(MATCH($L27,Data!$A:$A,0),MATCH(S$7,Data!$1:$1,0)+4))),NA()))</f>
        <v>#N/A</v>
      </c>
      <c r="T27" s="230" t="str">
        <f t="shared" si="4"/>
        <v>2021 EBASPA</v>
      </c>
      <c r="U27" s="174" t="e">
        <f ca="1">IF(U$7&gt;$A$6,NA(),IFERROR(AVERAGEIF(Data!$A$1:$KK$1,U$7,INDIRECT("Data!A"&amp;MATCH($T27,Data!$A:$A,0)&amp;":"&amp;ADDRESS(MATCH($T27,Data!$A:$A,0),MATCH(U$7,Data!$1:$1,0)+4))),NA()))</f>
        <v>#N/A</v>
      </c>
      <c r="V27" s="175" t="e">
        <f ca="1">IF(V$7&gt;$A$6,NA(),IFERROR(AVERAGEIF(Data!$A$1:$KK$1,V$7,INDIRECT("Data!A"&amp;MATCH($T27,Data!$A:$A,0)&amp;":"&amp;ADDRESS(MATCH($T27,Data!$A:$A,0),MATCH(V$7,Data!$1:$1,0)+4))),NA()))</f>
        <v>#N/A</v>
      </c>
      <c r="W27" s="175" t="e">
        <f ca="1">IF(W$7&gt;$A$6,NA(),IFERROR(AVERAGEIF(Data!$A$1:$KK$1,W$7,INDIRECT("Data!A"&amp;MATCH($T27,Data!$A:$A,0)&amp;":"&amp;ADDRESS(MATCH($T27,Data!$A:$A,0),MATCH(W$7,Data!$1:$1,0)+4))),NA()))</f>
        <v>#N/A</v>
      </c>
      <c r="X27" s="175" t="e">
        <f ca="1">IF(X$7&gt;$A$6,NA(),IFERROR(AVERAGEIF(Data!$A$1:$KK$1,X$7,INDIRECT("Data!A"&amp;MATCH($T27,Data!$A:$A,0)&amp;":"&amp;ADDRESS(MATCH($T27,Data!$A:$A,0),MATCH(X$7,Data!$1:$1,0)+4))),NA()))</f>
        <v>#N/A</v>
      </c>
      <c r="Y27" s="175" t="e">
        <f ca="1">IF(Y$7&gt;$A$6,NA(),IFERROR(AVERAGEIF(Data!$A$1:$KK$1,Y$7,INDIRECT("Data!A"&amp;MATCH($T27,Data!$A:$A,0)&amp;":"&amp;ADDRESS(MATCH($T27,Data!$A:$A,0),MATCH(Y$7,Data!$1:$1,0)+4))),NA()))</f>
        <v>#N/A</v>
      </c>
      <c r="Z27" s="175" t="e">
        <f ca="1">IF(Z$7&gt;$A$6,NA(),IFERROR(AVERAGEIF(Data!$A$1:$KK$1,Z$7,INDIRECT("Data!A"&amp;MATCH($T27,Data!$A:$A,0)&amp;":"&amp;ADDRESS(MATCH($T27,Data!$A:$A,0),MATCH(Z$7,Data!$1:$1,0)+4))),NA()))</f>
        <v>#N/A</v>
      </c>
      <c r="AA27" s="176" t="e">
        <f ca="1">IF(AA$7&gt;$A$6,NA(),IFERROR(AVERAGEIF(Data!$A$1:$KK$1,AA$7,INDIRECT("Data!A"&amp;MATCH($T27,Data!$A:$A,0)&amp;":"&amp;ADDRESS(MATCH($T27,Data!$A:$A,0),MATCH(AA$7,Data!$1:$1,0)+4))),NA()))</f>
        <v>#N/A</v>
      </c>
      <c r="AC27" s="152"/>
      <c r="AD27" s="152"/>
      <c r="AF27" s="403"/>
      <c r="AG27" s="404"/>
      <c r="AH27" s="404"/>
      <c r="AI27" s="404"/>
      <c r="AJ27" s="404"/>
      <c r="AK27" s="405"/>
      <c r="AM27" s="403"/>
      <c r="AN27" s="404"/>
      <c r="AO27" s="404"/>
      <c r="AP27" s="404"/>
      <c r="AQ27" s="404"/>
      <c r="AR27" s="405"/>
      <c r="AT27" s="153"/>
      <c r="AU27" s="154"/>
      <c r="AX27" s="148"/>
      <c r="AY27" s="115"/>
      <c r="AZ27" s="149"/>
      <c r="BA27" s="150"/>
      <c r="BB27" s="150"/>
      <c r="BC27" s="150"/>
      <c r="BD27" s="151"/>
      <c r="BE27" s="149"/>
      <c r="BF27" s="149"/>
      <c r="BG27" s="149"/>
      <c r="BH27" s="149"/>
      <c r="BI27" s="149"/>
      <c r="BJ27" s="149"/>
      <c r="BK27" s="149"/>
    </row>
    <row r="28" spans="1:71" ht="15" customHeight="1" thickBot="1" x14ac:dyDescent="0.3">
      <c r="E28" s="98"/>
      <c r="F28" s="98"/>
      <c r="G28" s="98"/>
      <c r="H28" s="98"/>
      <c r="I28" s="98"/>
      <c r="J28" s="98"/>
      <c r="K28" s="98" t="s">
        <v>422</v>
      </c>
      <c r="L28" s="230"/>
      <c r="T28" s="230"/>
      <c r="AC28" s="108"/>
      <c r="AD28" s="108"/>
      <c r="AF28" s="403"/>
      <c r="AG28" s="404"/>
      <c r="AH28" s="404"/>
      <c r="AI28" s="404"/>
      <c r="AJ28" s="404"/>
      <c r="AK28" s="405"/>
      <c r="AM28" s="403"/>
      <c r="AN28" s="404"/>
      <c r="AO28" s="404"/>
      <c r="AP28" s="404"/>
      <c r="AQ28" s="404"/>
      <c r="AR28" s="405"/>
      <c r="AT28" s="108"/>
      <c r="AU28" s="109"/>
      <c r="AW28" s="127" t="str">
        <f>+IFERROR(IF(OR(MID($AY28,LEN($AY28)-6,8)="(% YOY)",MID($AY28,LEN($AY28)-6,8)="(% QOQ)"),"SUMA","PROMEDIO"),"PROMEDIO")</f>
        <v>PROMEDIO</v>
      </c>
      <c r="AX28" s="394">
        <f>+MATCH(AY28,$B$1:$B$27,0)</f>
        <v>15</v>
      </c>
      <c r="AY28" s="395" t="str">
        <f>+$B$15</f>
        <v>SOVEREIGN BONDS 5 YEARS</v>
      </c>
      <c r="AZ28" s="1"/>
      <c r="BA28" s="155" t="str">
        <f>+$E$6</f>
        <v>base</v>
      </c>
      <c r="BB28" s="164" t="str">
        <f>+$M$6</f>
        <v>global stress</v>
      </c>
      <c r="BC28" s="164"/>
      <c r="BD28" s="156"/>
      <c r="BE28" s="131"/>
      <c r="BF28" s="1"/>
      <c r="BG28" s="397" t="str">
        <f ca="1">+IF(OR(BA29="",BB29=""),"",BB29-BA29)</f>
        <v/>
      </c>
      <c r="BH28" s="288"/>
      <c r="BI28" s="397" t="str">
        <f ca="1">+IF(OR(BA29="",BC29=""),"",BC29-BA29)</f>
        <v/>
      </c>
      <c r="BJ28" s="119"/>
      <c r="BK28" s="128" t="str">
        <f>+$E$29</f>
        <v>base</v>
      </c>
      <c r="BL28" s="129" t="str">
        <f>+$M$29</f>
        <v>global stress</v>
      </c>
      <c r="BM28" s="129"/>
      <c r="BN28" s="130"/>
      <c r="BO28" s="131"/>
      <c r="BP28" s="1"/>
      <c r="BQ28" s="397" t="str">
        <f ca="1">+IF(OR(BK29="",BL29=""),"",BL29-BK29)</f>
        <v/>
      </c>
      <c r="BR28" s="288"/>
      <c r="BS28" s="397" t="str">
        <f ca="1">+IF(OR(BK29="",BM29=""),"",BM29-BK29)</f>
        <v/>
      </c>
    </row>
    <row r="29" spans="1:71" ht="13.7" customHeight="1" x14ac:dyDescent="0.25">
      <c r="A29" s="303">
        <f>VLOOKUP($B$29,Soporte!$B$4:$C$1048576,2,0)</f>
        <v>2025</v>
      </c>
      <c r="B29" s="378" t="str">
        <f>IF('Set Up'!$E$8&lt;&gt;"",'Set Up'!$E$8,"")</f>
        <v>EBA 23 ECB</v>
      </c>
      <c r="C29" s="289"/>
      <c r="E29" s="379" t="str">
        <f>IF('Set Up'!$J$7&lt;&gt;"",'Set Up'!$J$7,"")</f>
        <v>base</v>
      </c>
      <c r="F29" s="380"/>
      <c r="G29" s="380"/>
      <c r="H29" s="380"/>
      <c r="I29" s="380"/>
      <c r="J29" s="380"/>
      <c r="K29" s="381"/>
      <c r="L29" s="228"/>
      <c r="M29" s="382" t="str">
        <f>IF('Set Up'!$J$8&lt;&gt;"",'Set Up'!$J$8,"")</f>
        <v>global stress</v>
      </c>
      <c r="N29" s="383"/>
      <c r="O29" s="383"/>
      <c r="P29" s="383"/>
      <c r="Q29" s="383"/>
      <c r="R29" s="383"/>
      <c r="S29" s="384"/>
      <c r="T29" s="228"/>
      <c r="U29" s="385" t="str">
        <f>IF('Set Up'!$J$9&lt;&gt;"",'Set Up'!$J$9,"")</f>
        <v/>
      </c>
      <c r="V29" s="386"/>
      <c r="W29" s="386"/>
      <c r="X29" s="386"/>
      <c r="Y29" s="386"/>
      <c r="Z29" s="386"/>
      <c r="AA29" s="387"/>
      <c r="AC29" s="116">
        <v>1</v>
      </c>
      <c r="AD29" s="116"/>
      <c r="AF29" s="403"/>
      <c r="AG29" s="404"/>
      <c r="AH29" s="404"/>
      <c r="AI29" s="404"/>
      <c r="AJ29" s="404"/>
      <c r="AK29" s="405"/>
      <c r="AM29" s="403"/>
      <c r="AN29" s="404"/>
      <c r="AO29" s="404"/>
      <c r="AP29" s="404"/>
      <c r="AQ29" s="404"/>
      <c r="AR29" s="405"/>
      <c r="AT29" s="117">
        <v>1</v>
      </c>
      <c r="AU29" s="118" t="s">
        <v>100</v>
      </c>
      <c r="AW29" s="137" t="str">
        <f>+$C$15</f>
        <v>Average</v>
      </c>
      <c r="AX29" s="394"/>
      <c r="AY29" s="396"/>
      <c r="AZ29" s="1"/>
      <c r="BA29" s="138" t="str">
        <f ca="1">+IFERROR(IF($AW28="Suma",INDIRECT($B$2&amp;"!"&amp;ADDRESS($AX28,BA$6))+INDIRECT($B$2&amp;"!"&amp;ADDRESS($AX28,BA$6+1))+INDIRECT($B$2&amp;"!"&amp;ADDRESS($AX28,BA$6+2)),AVERAGE(INDIRECT($B$2&amp;"!"&amp;ADDRESS($AX28,BA$6)),INDIRECT($B$2&amp;"!"&amp;ADDRESS($AX28,BA$6+1)),INDIRECT($B$2&amp;"!"&amp;ADDRESS($AX28,BA$6+2)))),"")</f>
        <v/>
      </c>
      <c r="BB29" s="139" t="str">
        <f ca="1">+IFERROR(IF($AW28="Suma",INDIRECT($B$2&amp;"!"&amp;ADDRESS($AX28,BB$6))+INDIRECT($B$2&amp;"!"&amp;ADDRESS($AX28,BB$6+1))+INDIRECT($B$2&amp;"!"&amp;ADDRESS($AX28,BB$6+2)),AVERAGE(INDIRECT($B$2&amp;"!"&amp;ADDRESS($AX28,BB$6)),INDIRECT($B$2&amp;"!"&amp;ADDRESS($AX28,BB$6+1)),INDIRECT($B$2&amp;"!"&amp;ADDRESS($AX28,BB$6+2)))),"")</f>
        <v/>
      </c>
      <c r="BC29" s="139"/>
      <c r="BD29" s="140"/>
      <c r="BE29" s="144"/>
      <c r="BF29" s="1"/>
      <c r="BG29" s="402"/>
      <c r="BH29" s="288"/>
      <c r="BI29" s="402"/>
      <c r="BJ29" s="149"/>
      <c r="BK29" s="138" t="str">
        <f ca="1">+IFERROR(IF($AW28="Suma",INDIRECT($B$2&amp;"!"&amp;ADDRESS($AX28+$BJ$5,BK$6))+INDIRECT($B$2&amp;"!"&amp;ADDRESS($AX28+$BJ$5,BK$6+1))+INDIRECT($B$2&amp;"!"&amp;ADDRESS($AX28+$BJ$5,BK$6+2)),AVERAGE(INDIRECT($B$2&amp;"!"&amp;ADDRESS($AX28+$BJ$5,BK$6)),INDIRECT($B$2&amp;"!"&amp;ADDRESS($AX28+$BJ$5,BK$6+1)),INDIRECT($B$2&amp;"!"&amp;ADDRESS($AX28+$BJ$5,BK$6+2)))),"")</f>
        <v/>
      </c>
      <c r="BL29" s="142" t="str">
        <f ca="1">+IFERROR(IF($AW28="Suma",INDIRECT($B$2&amp;"!"&amp;ADDRESS($AX28+$BJ$5,BL$6))+INDIRECT($B$2&amp;"!"&amp;ADDRESS($AX28+$BJ$5,BL$6+1))+INDIRECT($B$2&amp;"!"&amp;ADDRESS($AX28+$BJ$5,BL$6+2)),AVERAGE(INDIRECT($B$2&amp;"!"&amp;ADDRESS($AX28+$BJ$5,BL$6)),INDIRECT($B$2&amp;"!"&amp;ADDRESS($AX28+$BJ$5,BL$6+1)),INDIRECT($B$2&amp;"!"&amp;ADDRESS($AX28+$BJ$5,BL$6+2)))),"")</f>
        <v/>
      </c>
      <c r="BM29" s="139"/>
      <c r="BN29" s="143"/>
      <c r="BO29" s="144"/>
      <c r="BP29" s="1"/>
      <c r="BQ29" s="398"/>
      <c r="BR29" s="288"/>
      <c r="BS29" s="402"/>
    </row>
    <row r="30" spans="1:71" ht="13.7" customHeight="1" x14ac:dyDescent="0.25">
      <c r="B30" s="378"/>
      <c r="C30" s="289"/>
      <c r="E30" s="177">
        <f>$E$7</f>
        <v>2020</v>
      </c>
      <c r="F30" s="122">
        <f>$F$7</f>
        <v>2021</v>
      </c>
      <c r="G30" s="122">
        <f>$G$7</f>
        <v>2022</v>
      </c>
      <c r="H30" s="122">
        <f>$H$7</f>
        <v>2023</v>
      </c>
      <c r="I30" s="122">
        <f>$I$7</f>
        <v>2024</v>
      </c>
      <c r="J30" s="122">
        <f>$J$7</f>
        <v>2025</v>
      </c>
      <c r="K30" s="123">
        <f>$K$7</f>
        <v>2026</v>
      </c>
      <c r="L30" s="229"/>
      <c r="M30" s="124">
        <f>$E$7</f>
        <v>2020</v>
      </c>
      <c r="N30" s="125">
        <f>$F$7</f>
        <v>2021</v>
      </c>
      <c r="O30" s="125">
        <f>$G$7</f>
        <v>2022</v>
      </c>
      <c r="P30" s="125">
        <f>$H$7</f>
        <v>2023</v>
      </c>
      <c r="Q30" s="125">
        <f>$I$7</f>
        <v>2024</v>
      </c>
      <c r="R30" s="125">
        <f>$J$7</f>
        <v>2025</v>
      </c>
      <c r="S30" s="126">
        <f>$K$7</f>
        <v>2026</v>
      </c>
      <c r="T30" s="229"/>
      <c r="U30" s="124">
        <f>$E$7</f>
        <v>2020</v>
      </c>
      <c r="V30" s="125">
        <f>$F$7</f>
        <v>2021</v>
      </c>
      <c r="W30" s="125">
        <f>$G$7</f>
        <v>2022</v>
      </c>
      <c r="X30" s="125">
        <f>$H$7</f>
        <v>2023</v>
      </c>
      <c r="Y30" s="125">
        <f>$I$7</f>
        <v>2024</v>
      </c>
      <c r="Z30" s="125">
        <f>$J$7</f>
        <v>2025</v>
      </c>
      <c r="AA30" s="126">
        <f>$K$7</f>
        <v>2026</v>
      </c>
      <c r="AC30" s="116">
        <v>2</v>
      </c>
      <c r="AD30" s="116"/>
      <c r="AF30" s="403"/>
      <c r="AG30" s="404"/>
      <c r="AH30" s="404"/>
      <c r="AI30" s="404"/>
      <c r="AJ30" s="404"/>
      <c r="AK30" s="405"/>
      <c r="AM30" s="403"/>
      <c r="AN30" s="404"/>
      <c r="AO30" s="404"/>
      <c r="AP30" s="404"/>
      <c r="AQ30" s="404"/>
      <c r="AR30" s="405"/>
      <c r="AT30" s="117">
        <v>2</v>
      </c>
      <c r="AU30" s="118" t="s">
        <v>100</v>
      </c>
      <c r="AX30" s="148"/>
      <c r="AY30" s="115"/>
      <c r="AZ30" s="149"/>
      <c r="BA30" s="150"/>
      <c r="BB30" s="150"/>
      <c r="BC30" s="150"/>
      <c r="BD30" s="160"/>
      <c r="BE30" s="149"/>
      <c r="BF30" s="149"/>
      <c r="BG30" s="149"/>
      <c r="BH30" s="149"/>
      <c r="BI30" s="149"/>
      <c r="BJ30" s="149"/>
      <c r="BK30" s="149"/>
    </row>
    <row r="31" spans="1:71" ht="14.1" customHeight="1" x14ac:dyDescent="0.25">
      <c r="B31" s="132" t="str">
        <f>IF($B$29&lt;&gt;"",B8,"")</f>
        <v>GDP (% yoy)</v>
      </c>
      <c r="C31" s="133" t="str">
        <f>IF($B$29&lt;&gt;"",C8,"")</f>
        <v>Average</v>
      </c>
      <c r="D31" s="278" t="str">
        <f>$B$29&amp;$B$2&amp;E$29&amp;$B31</f>
        <v>EBA 23 ECBSPAbaseGDP (% yoy)</v>
      </c>
      <c r="E31" s="134" t="e">
        <f ca="1">IF(E$30&gt;$A$29,NA(),IFERROR(AVERAGEIF(Data!$A$1:$KK$1,E$30,INDIRECT("Data!A"&amp;MATCH($D31,Data!$A:$A,0)&amp;":"&amp;ADDRESS(MATCH($D31,Data!$A:$A,0),MATCH(E$30,Data!$1:$1,0)+4))),NA()))</f>
        <v>#N/A</v>
      </c>
      <c r="F31" s="135" t="e">
        <f ca="1">IF(F$30&gt;$A$29,NA(),IFERROR(AVERAGEIF(Data!$A$1:$KK$1,F$30,INDIRECT("Data!A"&amp;MATCH($D31,Data!$A:$A,0)&amp;":"&amp;ADDRESS(MATCH($D31,Data!$A:$A,0),MATCH(F$30,Data!$1:$1,0)+4))),NA()))</f>
        <v>#N/A</v>
      </c>
      <c r="G31" s="135" t="e">
        <f ca="1">IF(G$30&gt;$A$29,NA(),IFERROR(AVERAGEIF(Data!$A$1:$KK$1,G$30,INDIRECT("Data!A"&amp;MATCH($D31,Data!$A:$A,0)&amp;":"&amp;ADDRESS(MATCH($D31,Data!$A:$A,0),MATCH(G$30,Data!$1:$1,0)+4))),NA()))</f>
        <v>#N/A</v>
      </c>
      <c r="H31" s="135" t="e">
        <f ca="1">IF(H$30&gt;$A$29,NA(),IFERROR(AVERAGEIF(Data!$A$1:$KK$1,H$30,INDIRECT("Data!A"&amp;MATCH($D31,Data!$A:$A,0)&amp;":"&amp;ADDRESS(MATCH($D31,Data!$A:$A,0),MATCH(H$30,Data!$1:$1,0)+4))),NA()))</f>
        <v>#N/A</v>
      </c>
      <c r="I31" s="135" t="e">
        <f ca="1">IF(I$30&gt;$A$29,NA(),IFERROR(AVERAGEIF(Data!$A$1:$KK$1,I$30,INDIRECT("Data!A"&amp;MATCH($D31,Data!$A:$A,0)&amp;":"&amp;ADDRESS(MATCH($D31,Data!$A:$A,0),MATCH(I$30,Data!$1:$1,0)+4))),NA()))</f>
        <v>#N/A</v>
      </c>
      <c r="J31" s="135" t="e">
        <f ca="1">IF(J$30&gt;$A$29,NA(),IFERROR(AVERAGEIF(Data!$A$1:$KK$1,J$30,INDIRECT("Data!A"&amp;MATCH($D31,Data!$A:$A,0)&amp;":"&amp;ADDRESS(MATCH($D31,Data!$A:$A,0),MATCH(J$30,Data!$1:$1,0)+4))),NA()))</f>
        <v>#N/A</v>
      </c>
      <c r="K31" s="178" t="e">
        <f ca="1">IF(K$30&gt;$A$29,NA(),IFERROR(AVERAGEIF(Data!$A$1:$KK$1,K$30,INDIRECT("Data!A"&amp;MATCH($D31,Data!$A:$A,0)&amp;":"&amp;ADDRESS(MATCH($D31,Data!$A:$A,0),MATCH(K$30,Data!$1:$1,0)+4))),NA()))</f>
        <v>#N/A</v>
      </c>
      <c r="L31" s="230" t="str">
        <f>$B$29&amp;$B$2&amp;M$29&amp;$B31</f>
        <v>EBA 23 ECBSPAglobal stressGDP (% yoy)</v>
      </c>
      <c r="M31" s="134" t="e">
        <f ca="1">IF(M$30&gt;$A$29,NA(),IFERROR(AVERAGEIF(Data!$A$1:$KK$1,M$30,INDIRECT("Data!A"&amp;MATCH($L31,Data!$A:$A,0)&amp;":"&amp;ADDRESS(MATCH($L31,Data!$A:$A,0),MATCH(M$30,Data!$1:$1,0)+4))),NA()))</f>
        <v>#N/A</v>
      </c>
      <c r="N31" s="135" t="e">
        <f ca="1">IF(N$30&gt;$A$29,NA(),IFERROR(AVERAGEIF(Data!$A$1:$KK$1,N$30,INDIRECT("Data!A"&amp;MATCH($L31,Data!$A:$A,0)&amp;":"&amp;ADDRESS(MATCH($L31,Data!$A:$A,0),MATCH(N$30,Data!$1:$1,0)+4))),NA()))</f>
        <v>#N/A</v>
      </c>
      <c r="O31" s="135" t="e">
        <f ca="1">IF(O$30&gt;$A$29,NA(),IFERROR(AVERAGEIF(Data!$A$1:$KK$1,O$30,INDIRECT("Data!A"&amp;MATCH($L31,Data!$A:$A,0)&amp;":"&amp;ADDRESS(MATCH($L31,Data!$A:$A,0),MATCH(O$30,Data!$1:$1,0)+4))),NA()))</f>
        <v>#N/A</v>
      </c>
      <c r="P31" s="135" t="e">
        <f ca="1">IF(P$30&gt;$A$29,NA(),IFERROR(AVERAGEIF(Data!$A$1:$KK$1,P$30,INDIRECT("Data!A"&amp;MATCH($L31,Data!$A:$A,0)&amp;":"&amp;ADDRESS(MATCH($L31,Data!$A:$A,0),MATCH(P$30,Data!$1:$1,0)+4))),NA()))</f>
        <v>#N/A</v>
      </c>
      <c r="Q31" s="135" t="e">
        <f ca="1">IF(Q$30&gt;$A$29,NA(),IFERROR(AVERAGEIF(Data!$A$1:$KK$1,Q$30,INDIRECT("Data!A"&amp;MATCH($L31,Data!$A:$A,0)&amp;":"&amp;ADDRESS(MATCH($L31,Data!$A:$A,0),MATCH(Q$30,Data!$1:$1,0)+4))),NA()))</f>
        <v>#N/A</v>
      </c>
      <c r="R31" s="135" t="e">
        <f ca="1">IF(R$30&gt;$A$29,NA(),IFERROR(AVERAGEIF(Data!$A$1:$KK$1,R$30,INDIRECT("Data!A"&amp;MATCH($L31,Data!$A:$A,0)&amp;":"&amp;ADDRESS(MATCH($L31,Data!$A:$A,0),MATCH(R$30,Data!$1:$1,0)+4))),NA()))</f>
        <v>#N/A</v>
      </c>
      <c r="S31" s="178" t="e">
        <f ca="1">IF(S$30&gt;$A$29,NA(),IFERROR(AVERAGEIF(Data!$A$1:$KK$1,S$30,INDIRECT("Data!A"&amp;MATCH($L31,Data!$A:$A,0)&amp;":"&amp;ADDRESS(MATCH($L31,Data!$A:$A,0),MATCH(S$30,Data!$1:$1,0)+4))),NA()))</f>
        <v>#N/A</v>
      </c>
      <c r="T31" s="230" t="str">
        <f>$B$29&amp;$B$2&amp;U$29&amp;$B31</f>
        <v>EBA 23 ECBSPAGDP (% yoy)</v>
      </c>
      <c r="U31" s="134" t="e">
        <f ca="1">+SUM(H31:J31) - SUM(H8:J8)</f>
        <v>#N/A</v>
      </c>
      <c r="V31" s="135" t="e">
        <f ca="1">IF(N$30&gt;$A$29,NA(),IFERROR(AVERAGEIF(Data!$A$1:$KK$1,V$30,INDIRECT("Data!A"&amp;MATCH($T31,Data!$A:$A,0)&amp;":"&amp;ADDRESS(MATCH($T31,Data!$A:$A,0),MATCH(V$30,Data!$1:$1,0)+4))),NA()))</f>
        <v>#N/A</v>
      </c>
      <c r="W31" s="135" t="e">
        <f ca="1">IF(O$30&gt;$A$29,NA(),IFERROR(AVERAGEIF(Data!$A$1:$KK$1,W$30,INDIRECT("Data!A"&amp;MATCH($T31,Data!$A:$A,0)&amp;":"&amp;ADDRESS(MATCH($T31,Data!$A:$A,0),MATCH(W$30,Data!$1:$1,0)+4))),NA()))</f>
        <v>#N/A</v>
      </c>
      <c r="X31" s="135" t="e">
        <f ca="1">IF(P$30&gt;$A$29,NA(),IFERROR(AVERAGEIF(Data!$A$1:$KK$1,X$30,INDIRECT("Data!A"&amp;MATCH($T31,Data!$A:$A,0)&amp;":"&amp;ADDRESS(MATCH($T31,Data!$A:$A,0),MATCH(X$30,Data!$1:$1,0)+4))),NA()))</f>
        <v>#N/A</v>
      </c>
      <c r="Y31" s="135" t="e">
        <f ca="1">IF(Q$30&gt;$A$29,NA(),IFERROR(AVERAGEIF(Data!$A$1:$KK$1,Y$30,INDIRECT("Data!A"&amp;MATCH($T31,Data!$A:$A,0)&amp;":"&amp;ADDRESS(MATCH($T31,Data!$A:$A,0),MATCH(Y$30,Data!$1:$1,0)+4))),NA()))</f>
        <v>#N/A</v>
      </c>
      <c r="Z31" s="135" t="e">
        <f ca="1">IF(R$30&gt;$A$29,NA(),IFERROR(AVERAGEIF(Data!$A$1:$KK$1,Z$30,INDIRECT("Data!A"&amp;MATCH($T31,Data!$A:$A,0)&amp;":"&amp;ADDRESS(MATCH($T31,Data!$A:$A,0),MATCH(Z$30,Data!$1:$1,0)+4))),NA()))</f>
        <v>#N/A</v>
      </c>
      <c r="AA31" s="136" t="e">
        <f ca="1">IF(S$30&gt;$A$29,NA(),IFERROR(AVERAGEIF(Data!$A$1:$KK$1,AA$30,INDIRECT("Data!A"&amp;MATCH($T31,Data!$A:$A,0)&amp;":"&amp;ADDRESS(MATCH($T31,Data!$A:$A,0),MATCH(AA$30,Data!$1:$1,0)+4))),NA()))</f>
        <v>#N/A</v>
      </c>
      <c r="AB31" s="151"/>
      <c r="AC31" s="116">
        <v>3</v>
      </c>
      <c r="AD31" s="116"/>
      <c r="AF31" s="403"/>
      <c r="AG31" s="404"/>
      <c r="AH31" s="404"/>
      <c r="AI31" s="404"/>
      <c r="AJ31" s="404"/>
      <c r="AK31" s="405"/>
      <c r="AM31" s="403"/>
      <c r="AN31" s="404"/>
      <c r="AO31" s="404"/>
      <c r="AP31" s="404"/>
      <c r="AQ31" s="404"/>
      <c r="AR31" s="405"/>
      <c r="AT31" s="117">
        <v>3</v>
      </c>
      <c r="AU31" s="118" t="s">
        <v>100</v>
      </c>
      <c r="AW31" s="127" t="str">
        <f>+IFERROR(IF(OR(MID($AY31,LEN($AY31)-6,8)="(% YOY)",MID($AY31,LEN($AY31)-6,8)="(% QOQ)"),"SUMA","PROMEDIO"),"PROMEDIO")</f>
        <v>PROMEDIO</v>
      </c>
      <c r="AX31" s="394">
        <f>+MATCH(AY31,$B$1:$B$27,0)</f>
        <v>16</v>
      </c>
      <c r="AY31" s="395" t="str">
        <f>+$B$16</f>
        <v>SOVEREIGN BONDS 10 YEARS</v>
      </c>
      <c r="AZ31" s="1"/>
      <c r="BA31" s="155" t="str">
        <f>+$E$6</f>
        <v>base</v>
      </c>
      <c r="BB31" s="164" t="str">
        <f>+$M$6</f>
        <v>global stress</v>
      </c>
      <c r="BC31" s="164"/>
      <c r="BD31" s="156"/>
      <c r="BE31" s="131"/>
      <c r="BF31" s="1"/>
      <c r="BG31" s="397" t="str">
        <f ca="1">+IF(OR(BA32="",BB32=""),"",BB32-BA32)</f>
        <v/>
      </c>
      <c r="BH31" s="288"/>
      <c r="BI31" s="397" t="str">
        <f ca="1">+IF(OR(BA32="",BC32=""),"",BC32-BA32)</f>
        <v/>
      </c>
      <c r="BJ31" s="119"/>
      <c r="BK31" s="128" t="str">
        <f>+$E$29</f>
        <v>base</v>
      </c>
      <c r="BL31" s="129" t="str">
        <f>+$M$29</f>
        <v>global stress</v>
      </c>
      <c r="BM31" s="129"/>
      <c r="BN31" s="130"/>
      <c r="BO31" s="131"/>
      <c r="BP31" s="1"/>
      <c r="BQ31" s="397" t="str">
        <f ca="1">+IF(OR(BK32="",BL32=""),"",BL32-BK32)</f>
        <v/>
      </c>
      <c r="BR31" s="288"/>
      <c r="BS31" s="397" t="str">
        <f ca="1">+IF(OR(BK32="",BM32=""),"",BM32-BK32)</f>
        <v/>
      </c>
    </row>
    <row r="32" spans="1:71" ht="14.1" customHeight="1" x14ac:dyDescent="0.25">
      <c r="B32" s="132" t="str">
        <f t="shared" ref="B32:C47" si="5">IF($B$29&lt;&gt;"",B9,"")</f>
        <v>Unemployment (% Active population)</v>
      </c>
      <c r="C32" s="133" t="str">
        <f t="shared" si="5"/>
        <v>Average</v>
      </c>
      <c r="D32" s="278" t="str">
        <f t="shared" ref="D32:D50" si="6">$B$29&amp;$B$2&amp;E$29&amp;$B32</f>
        <v>EBA 23 ECBSPAbaseUnemployment (% Active population)</v>
      </c>
      <c r="E32" s="145" t="e">
        <f ca="1">IF(E$30&gt;$A$29,NA(),IFERROR(AVERAGEIF(Data!$A$1:$KK$1,E$30,INDIRECT("Data!A"&amp;MATCH($D32,Data!$A:$A,0)&amp;":"&amp;ADDRESS(MATCH($D32,Data!$A:$A,0),MATCH(E$30,Data!$1:$1,0)+4))),NA()))</f>
        <v>#N/A</v>
      </c>
      <c r="F32" s="146" t="e">
        <f ca="1">IF(F$30&gt;$A$29,NA(),IFERROR(AVERAGEIF(Data!$A$1:$KK$1,F$30,INDIRECT("Data!A"&amp;MATCH($D32,Data!$A:$A,0)&amp;":"&amp;ADDRESS(MATCH($D32,Data!$A:$A,0),MATCH(F$30,Data!$1:$1,0)+4))),NA()))</f>
        <v>#N/A</v>
      </c>
      <c r="G32" s="146" t="e">
        <f ca="1">IF(G$30&gt;$A$29,NA(),IFERROR(AVERAGEIF(Data!$A$1:$KK$1,G$30,INDIRECT("Data!A"&amp;MATCH($D32,Data!$A:$A,0)&amp;":"&amp;ADDRESS(MATCH($D32,Data!$A:$A,0),MATCH(G$30,Data!$1:$1,0)+4))),NA()))</f>
        <v>#N/A</v>
      </c>
      <c r="H32" s="146" t="e">
        <f ca="1">IF(H$30&gt;$A$29,NA(),IFERROR(AVERAGEIF(Data!$A$1:$KK$1,H$30,INDIRECT("Data!A"&amp;MATCH($D32,Data!$A:$A,0)&amp;":"&amp;ADDRESS(MATCH($D32,Data!$A:$A,0),MATCH(H$30,Data!$1:$1,0)+4))),NA()))</f>
        <v>#N/A</v>
      </c>
      <c r="I32" s="146" t="e">
        <f ca="1">IF(I$30&gt;$A$29,NA(),IFERROR(AVERAGEIF(Data!$A$1:$KK$1,I$30,INDIRECT("Data!A"&amp;MATCH($D32,Data!$A:$A,0)&amp;":"&amp;ADDRESS(MATCH($D32,Data!$A:$A,0),MATCH(I$30,Data!$1:$1,0)+4))),NA()))</f>
        <v>#N/A</v>
      </c>
      <c r="J32" s="146" t="e">
        <f ca="1">IF(J$30&gt;$A$29,NA(),IFERROR(AVERAGEIF(Data!$A$1:$KK$1,J$30,INDIRECT("Data!A"&amp;MATCH($D32,Data!$A:$A,0)&amp;":"&amp;ADDRESS(MATCH($D32,Data!$A:$A,0),MATCH(J$30,Data!$1:$1,0)+4))),NA()))</f>
        <v>#N/A</v>
      </c>
      <c r="K32" s="179" t="e">
        <f ca="1">IF(K$30&gt;$A$29,NA(),IFERROR(AVERAGEIF(Data!$A$1:$KK$1,K$30,INDIRECT("Data!A"&amp;MATCH($D32,Data!$A:$A,0)&amp;":"&amp;ADDRESS(MATCH($D32,Data!$A:$A,0),MATCH(K$30,Data!$1:$1,0)+4))),NA()))</f>
        <v>#N/A</v>
      </c>
      <c r="L32" s="230" t="str">
        <f t="shared" ref="L32:L50" si="7">$B$29&amp;$B$2&amp;M$29&amp;$B32</f>
        <v>EBA 23 ECBSPAglobal stressUnemployment (% Active population)</v>
      </c>
      <c r="M32" s="145" t="e">
        <f ca="1">IF(M$30&gt;$A$29,NA(),IFERROR(AVERAGEIF(Data!$A$1:$KK$1,M$30,INDIRECT("Data!A"&amp;MATCH($L32,Data!$A:$A,0)&amp;":"&amp;ADDRESS(MATCH($L32,Data!$A:$A,0),MATCH(M$30,Data!$1:$1,0)+4))),NA()))</f>
        <v>#N/A</v>
      </c>
      <c r="N32" s="146" t="e">
        <f ca="1">IF(N$30&gt;$A$29,NA(),IFERROR(AVERAGEIF(Data!$A$1:$KK$1,N$30,INDIRECT("Data!A"&amp;MATCH($L32,Data!$A:$A,0)&amp;":"&amp;ADDRESS(MATCH($L32,Data!$A:$A,0),MATCH(N$30,Data!$1:$1,0)+4))),NA()))</f>
        <v>#N/A</v>
      </c>
      <c r="O32" s="146" t="e">
        <f ca="1">IF(O$30&gt;$A$29,NA(),IFERROR(AVERAGEIF(Data!$A$1:$KK$1,O$30,INDIRECT("Data!A"&amp;MATCH($L32,Data!$A:$A,0)&amp;":"&amp;ADDRESS(MATCH($L32,Data!$A:$A,0),MATCH(O$30,Data!$1:$1,0)+4))),NA()))</f>
        <v>#N/A</v>
      </c>
      <c r="P32" s="146" t="e">
        <f ca="1">IF(P$30&gt;$A$29,NA(),IFERROR(AVERAGEIF(Data!$A$1:$KK$1,P$30,INDIRECT("Data!A"&amp;MATCH($L32,Data!$A:$A,0)&amp;":"&amp;ADDRESS(MATCH($L32,Data!$A:$A,0),MATCH(P$30,Data!$1:$1,0)+4))),NA()))</f>
        <v>#N/A</v>
      </c>
      <c r="Q32" s="146" t="e">
        <f ca="1">IF(Q$30&gt;$A$29,NA(),IFERROR(AVERAGEIF(Data!$A$1:$KK$1,Q$30,INDIRECT("Data!A"&amp;MATCH($L32,Data!$A:$A,0)&amp;":"&amp;ADDRESS(MATCH($L32,Data!$A:$A,0),MATCH(Q$30,Data!$1:$1,0)+4))),NA()))</f>
        <v>#N/A</v>
      </c>
      <c r="R32" s="146" t="e">
        <f ca="1">IF(R$30&gt;$A$29,NA(),IFERROR(AVERAGEIF(Data!$A$1:$KK$1,R$30,INDIRECT("Data!A"&amp;MATCH($L32,Data!$A:$A,0)&amp;":"&amp;ADDRESS(MATCH($L32,Data!$A:$A,0),MATCH(R$30,Data!$1:$1,0)+4))),NA()))</f>
        <v>#N/A</v>
      </c>
      <c r="S32" s="179" t="e">
        <f ca="1">IF(S$30&gt;$A$29,NA(),IFERROR(AVERAGEIF(Data!$A$1:$KK$1,S$30,INDIRECT("Data!A"&amp;MATCH($L32,Data!$A:$A,0)&amp;":"&amp;ADDRESS(MATCH($L32,Data!$A:$A,0),MATCH(S$30,Data!$1:$1,0)+4))),NA()))</f>
        <v>#N/A</v>
      </c>
      <c r="T32" s="230" t="str">
        <f t="shared" ref="T32:T50" si="8">$B$29&amp;$B$2&amp;U$29&amp;$B32</f>
        <v>EBA 23 ECBSPAUnemployment (% Active population)</v>
      </c>
      <c r="U32" s="145" t="e">
        <f ca="1">+AVERAGE(H32:J32) - AVERAGE(H9:J9)</f>
        <v>#N/A</v>
      </c>
      <c r="V32" s="146" t="e">
        <f ca="1">IF(N$30&gt;$A$29,NA(),IFERROR(AVERAGEIF(Data!$A$1:$KK$1,V$30,INDIRECT("Data!A"&amp;MATCH($T32,Data!$A:$A,0)&amp;":"&amp;ADDRESS(MATCH($T32,Data!$A:$A,0),MATCH(V$30,Data!$1:$1,0)+4))),NA()))</f>
        <v>#N/A</v>
      </c>
      <c r="W32" s="146" t="e">
        <f ca="1">IF(O$30&gt;$A$29,NA(),IFERROR(AVERAGEIF(Data!$A$1:$KK$1,W$30,INDIRECT("Data!A"&amp;MATCH($T32,Data!$A:$A,0)&amp;":"&amp;ADDRESS(MATCH($T32,Data!$A:$A,0),MATCH(W$30,Data!$1:$1,0)+4))),NA()))</f>
        <v>#N/A</v>
      </c>
      <c r="X32" s="146" t="e">
        <f ca="1">IF(P$30&gt;$A$29,NA(),IFERROR(AVERAGEIF(Data!$A$1:$KK$1,X$30,INDIRECT("Data!A"&amp;MATCH($T32,Data!$A:$A,0)&amp;":"&amp;ADDRESS(MATCH($T32,Data!$A:$A,0),MATCH(X$30,Data!$1:$1,0)+4))),NA()))</f>
        <v>#N/A</v>
      </c>
      <c r="Y32" s="146" t="e">
        <f ca="1">IF(Q$30&gt;$A$29,NA(),IFERROR(AVERAGEIF(Data!$A$1:$KK$1,Y$30,INDIRECT("Data!A"&amp;MATCH($T32,Data!$A:$A,0)&amp;":"&amp;ADDRESS(MATCH($T32,Data!$A:$A,0),MATCH(Y$30,Data!$1:$1,0)+4))),NA()))</f>
        <v>#N/A</v>
      </c>
      <c r="Z32" s="146" t="e">
        <f ca="1">IF(R$30&gt;$A$29,NA(),IFERROR(AVERAGEIF(Data!$A$1:$KK$1,Z$30,INDIRECT("Data!A"&amp;MATCH($T32,Data!$A:$A,0)&amp;":"&amp;ADDRESS(MATCH($T32,Data!$A:$A,0),MATCH(Z$30,Data!$1:$1,0)+4))),NA()))</f>
        <v>#N/A</v>
      </c>
      <c r="AA32" s="147" t="e">
        <f ca="1">IF(S$30&gt;$A$29,NA(),IFERROR(AVERAGEIF(Data!$A$1:$KK$1,AA$30,INDIRECT("Data!A"&amp;MATCH($T32,Data!$A:$A,0)&amp;":"&amp;ADDRESS(MATCH($T32,Data!$A:$A,0),MATCH(AA$30,Data!$1:$1,0)+4))),NA()))</f>
        <v>#N/A</v>
      </c>
      <c r="AB32" s="151"/>
      <c r="AC32" s="116">
        <v>4</v>
      </c>
      <c r="AD32" s="116"/>
      <c r="AF32" s="406"/>
      <c r="AG32" s="407"/>
      <c r="AH32" s="407"/>
      <c r="AI32" s="407"/>
      <c r="AJ32" s="407"/>
      <c r="AK32" s="408"/>
      <c r="AM32" s="406"/>
      <c r="AN32" s="407"/>
      <c r="AO32" s="407"/>
      <c r="AP32" s="407"/>
      <c r="AQ32" s="407"/>
      <c r="AR32" s="408"/>
      <c r="AT32" s="117">
        <v>4</v>
      </c>
      <c r="AU32" s="118" t="s">
        <v>100</v>
      </c>
      <c r="AW32" s="137" t="str">
        <f>+$C$16</f>
        <v>Average</v>
      </c>
      <c r="AX32" s="394"/>
      <c r="AY32" s="396"/>
      <c r="AZ32" s="1"/>
      <c r="BA32" s="138" t="str">
        <f ca="1">+IFERROR(IF($AW31="Suma",INDIRECT($B$2&amp;"!"&amp;ADDRESS($AX31,BA$6))+INDIRECT($B$2&amp;"!"&amp;ADDRESS($AX31,BA$6+1))+INDIRECT($B$2&amp;"!"&amp;ADDRESS($AX31,BA$6+2)),AVERAGE(INDIRECT($B$2&amp;"!"&amp;ADDRESS($AX31,BA$6)),INDIRECT($B$2&amp;"!"&amp;ADDRESS($AX31,BA$6+1)),INDIRECT($B$2&amp;"!"&amp;ADDRESS($AX31,BA$6+2)))),"")</f>
        <v/>
      </c>
      <c r="BB32" s="139" t="str">
        <f ca="1">+IFERROR(IF($AW31="Suma",INDIRECT($B$2&amp;"!"&amp;ADDRESS($AX31,BB$6))+INDIRECT($B$2&amp;"!"&amp;ADDRESS($AX31,BB$6+1))+INDIRECT($B$2&amp;"!"&amp;ADDRESS($AX31,BB$6+2)),AVERAGE(INDIRECT($B$2&amp;"!"&amp;ADDRESS($AX31,BB$6)),INDIRECT($B$2&amp;"!"&amp;ADDRESS($AX31,BB$6+1)),INDIRECT($B$2&amp;"!"&amp;ADDRESS($AX31,BB$6+2)))),"")</f>
        <v/>
      </c>
      <c r="BC32" s="139"/>
      <c r="BD32" s="140"/>
      <c r="BE32" s="144"/>
      <c r="BF32" s="1"/>
      <c r="BG32" s="402"/>
      <c r="BH32" s="288"/>
      <c r="BI32" s="402"/>
      <c r="BJ32" s="149"/>
      <c r="BK32" s="138" t="str">
        <f ca="1">+IFERROR(IF($AW31="Suma",INDIRECT($B$2&amp;"!"&amp;ADDRESS($AX31+$BJ$5,BK$6))+INDIRECT($B$2&amp;"!"&amp;ADDRESS($AX31+$BJ$5,BK$6+1))+INDIRECT($B$2&amp;"!"&amp;ADDRESS($AX31+$BJ$5,BK$6+2)),AVERAGE(INDIRECT($B$2&amp;"!"&amp;ADDRESS($AX31+$BJ$5,BK$6)),INDIRECT($B$2&amp;"!"&amp;ADDRESS($AX31+$BJ$5,BK$6+1)),INDIRECT($B$2&amp;"!"&amp;ADDRESS($AX31+$BJ$5,BK$6+2)))),"")</f>
        <v/>
      </c>
      <c r="BL32" s="142" t="str">
        <f ca="1">+IFERROR(IF($AW31="Suma",INDIRECT($B$2&amp;"!"&amp;ADDRESS($AX31+$BJ$5,BL$6))+INDIRECT($B$2&amp;"!"&amp;ADDRESS($AX31+$BJ$5,BL$6+1))+INDIRECT($B$2&amp;"!"&amp;ADDRESS($AX31+$BJ$5,BL$6+2)),AVERAGE(INDIRECT($B$2&amp;"!"&amp;ADDRESS($AX31+$BJ$5,BL$6)),INDIRECT($B$2&amp;"!"&amp;ADDRESS($AX31+$BJ$5,BL$6+1)),INDIRECT($B$2&amp;"!"&amp;ADDRESS($AX31+$BJ$5,BL$6+2)))),"")</f>
        <v/>
      </c>
      <c r="BM32" s="180"/>
      <c r="BN32" s="143"/>
      <c r="BO32" s="144"/>
      <c r="BP32" s="1"/>
      <c r="BQ32" s="398"/>
      <c r="BR32" s="288"/>
      <c r="BS32" s="402"/>
    </row>
    <row r="33" spans="2:71" ht="14.1" customHeight="1" x14ac:dyDescent="0.25">
      <c r="B33" s="132" t="str">
        <f t="shared" si="5"/>
        <v>CPI (% yoy)</v>
      </c>
      <c r="C33" s="133" t="str">
        <f t="shared" si="5"/>
        <v>Average</v>
      </c>
      <c r="D33" s="278" t="str">
        <f t="shared" si="6"/>
        <v>EBA 23 ECBSPAbaseCPI (% yoy)</v>
      </c>
      <c r="E33" s="145" t="e">
        <f ca="1">IF(E$30&gt;$A$29,NA(),IFERROR(AVERAGEIF(Data!$A$1:$KK$1,E$30,INDIRECT("Data!A"&amp;MATCH($D33,Data!$A:$A,0)&amp;":"&amp;ADDRESS(MATCH($D33,Data!$A:$A,0),MATCH(E$30,Data!$1:$1,0)+4))),NA()))</f>
        <v>#N/A</v>
      </c>
      <c r="F33" s="146" t="e">
        <f ca="1">IF(F$30&gt;$A$29,NA(),IFERROR(AVERAGEIF(Data!$A$1:$KK$1,F$30,INDIRECT("Data!A"&amp;MATCH($D33,Data!$A:$A,0)&amp;":"&amp;ADDRESS(MATCH($D33,Data!$A:$A,0),MATCH(F$30,Data!$1:$1,0)+4))),NA()))</f>
        <v>#N/A</v>
      </c>
      <c r="G33" s="146" t="e">
        <f ca="1">IF(G$30&gt;$A$29,NA(),IFERROR(AVERAGEIF(Data!$A$1:$KK$1,G$30,INDIRECT("Data!A"&amp;MATCH($D33,Data!$A:$A,0)&amp;":"&amp;ADDRESS(MATCH($D33,Data!$A:$A,0),MATCH(G$30,Data!$1:$1,0)+4))),NA()))</f>
        <v>#N/A</v>
      </c>
      <c r="H33" s="146" t="e">
        <f ca="1">IF(H$30&gt;$A$29,NA(),IFERROR(AVERAGEIF(Data!$A$1:$KK$1,H$30,INDIRECT("Data!A"&amp;MATCH($D33,Data!$A:$A,0)&amp;":"&amp;ADDRESS(MATCH($D33,Data!$A:$A,0),MATCH(H$30,Data!$1:$1,0)+4))),NA()))</f>
        <v>#N/A</v>
      </c>
      <c r="I33" s="146" t="e">
        <f ca="1">IF(I$30&gt;$A$29,NA(),IFERROR(AVERAGEIF(Data!$A$1:$KK$1,I$30,INDIRECT("Data!A"&amp;MATCH($D33,Data!$A:$A,0)&amp;":"&amp;ADDRESS(MATCH($D33,Data!$A:$A,0),MATCH(I$30,Data!$1:$1,0)+4))),NA()))</f>
        <v>#N/A</v>
      </c>
      <c r="J33" s="146" t="e">
        <f ca="1">IF(J$30&gt;$A$29,NA(),IFERROR(AVERAGEIF(Data!$A$1:$KK$1,J$30,INDIRECT("Data!A"&amp;MATCH($D33,Data!$A:$A,0)&amp;":"&amp;ADDRESS(MATCH($D33,Data!$A:$A,0),MATCH(J$30,Data!$1:$1,0)+4))),NA()))</f>
        <v>#N/A</v>
      </c>
      <c r="K33" s="179" t="e">
        <f ca="1">IF(K$30&gt;$A$29,NA(),IFERROR(AVERAGEIF(Data!$A$1:$KK$1,K$30,INDIRECT("Data!A"&amp;MATCH($D33,Data!$A:$A,0)&amp;":"&amp;ADDRESS(MATCH($D33,Data!$A:$A,0),MATCH(K$30,Data!$1:$1,0)+4))),NA()))</f>
        <v>#N/A</v>
      </c>
      <c r="L33" s="230" t="str">
        <f t="shared" si="7"/>
        <v>EBA 23 ECBSPAglobal stressCPI (% yoy)</v>
      </c>
      <c r="M33" s="145" t="e">
        <f ca="1">IF(M$30&gt;$A$29,NA(),IFERROR(AVERAGEIF(Data!$A$1:$KK$1,M$30,INDIRECT("Data!A"&amp;MATCH($L33,Data!$A:$A,0)&amp;":"&amp;ADDRESS(MATCH($L33,Data!$A:$A,0),MATCH(M$30,Data!$1:$1,0)+4))),NA()))</f>
        <v>#N/A</v>
      </c>
      <c r="N33" s="146" t="e">
        <f ca="1">IF(N$30&gt;$A$29,NA(),IFERROR(AVERAGEIF(Data!$A$1:$KK$1,N$30,INDIRECT("Data!A"&amp;MATCH($L33,Data!$A:$A,0)&amp;":"&amp;ADDRESS(MATCH($L33,Data!$A:$A,0),MATCH(N$30,Data!$1:$1,0)+4))),NA()))</f>
        <v>#N/A</v>
      </c>
      <c r="O33" s="146" t="e">
        <f ca="1">IF(O$30&gt;$A$29,NA(),IFERROR(AVERAGEIF(Data!$A$1:$KK$1,O$30,INDIRECT("Data!A"&amp;MATCH($L33,Data!$A:$A,0)&amp;":"&amp;ADDRESS(MATCH($L33,Data!$A:$A,0),MATCH(O$30,Data!$1:$1,0)+4))),NA()))</f>
        <v>#N/A</v>
      </c>
      <c r="P33" s="146" t="e">
        <f ca="1">IF(P$30&gt;$A$29,NA(),IFERROR(AVERAGEIF(Data!$A$1:$KK$1,P$30,INDIRECT("Data!A"&amp;MATCH($L33,Data!$A:$A,0)&amp;":"&amp;ADDRESS(MATCH($L33,Data!$A:$A,0),MATCH(P$30,Data!$1:$1,0)+4))),NA()))</f>
        <v>#N/A</v>
      </c>
      <c r="Q33" s="146" t="e">
        <f ca="1">IF(Q$30&gt;$A$29,NA(),IFERROR(AVERAGEIF(Data!$A$1:$KK$1,Q$30,INDIRECT("Data!A"&amp;MATCH($L33,Data!$A:$A,0)&amp;":"&amp;ADDRESS(MATCH($L33,Data!$A:$A,0),MATCH(Q$30,Data!$1:$1,0)+4))),NA()))</f>
        <v>#N/A</v>
      </c>
      <c r="R33" s="146" t="e">
        <f ca="1">IF(R$30&gt;$A$29,NA(),IFERROR(AVERAGEIF(Data!$A$1:$KK$1,R$30,INDIRECT("Data!A"&amp;MATCH($L33,Data!$A:$A,0)&amp;":"&amp;ADDRESS(MATCH($L33,Data!$A:$A,0),MATCH(R$30,Data!$1:$1,0)+4))),NA()))</f>
        <v>#N/A</v>
      </c>
      <c r="S33" s="179" t="e">
        <f ca="1">IF(S$30&gt;$A$29,NA(),IFERROR(AVERAGEIF(Data!$A$1:$KK$1,S$30,INDIRECT("Data!A"&amp;MATCH($L33,Data!$A:$A,0)&amp;":"&amp;ADDRESS(MATCH($L33,Data!$A:$A,0),MATCH(S$30,Data!$1:$1,0)+4))),NA()))</f>
        <v>#N/A</v>
      </c>
      <c r="T33" s="230" t="str">
        <f t="shared" si="8"/>
        <v>EBA 23 ECBSPACPI (% yoy)</v>
      </c>
      <c r="U33" s="145" t="e">
        <f ca="1">IF(M$30&gt;$A$29,NA(),IFERROR(AVERAGEIF(Data!$A$1:$KK$1,U$30,INDIRECT("Data!A"&amp;MATCH($T33,Data!$A:$A,0)&amp;":"&amp;ADDRESS(MATCH($T33,Data!$A:$A,0),MATCH(U$30,Data!$1:$1,0)+4))),NA()))</f>
        <v>#N/A</v>
      </c>
      <c r="V33" s="146" t="e">
        <f ca="1">IF(N$30&gt;$A$29,NA(),IFERROR(AVERAGEIF(Data!$A$1:$KK$1,V$30,INDIRECT("Data!A"&amp;MATCH($T33,Data!$A:$A,0)&amp;":"&amp;ADDRESS(MATCH($T33,Data!$A:$A,0),MATCH(V$30,Data!$1:$1,0)+4))),NA()))</f>
        <v>#N/A</v>
      </c>
      <c r="W33" s="146" t="e">
        <f ca="1">IF(O$30&gt;$A$29,NA(),IFERROR(AVERAGEIF(Data!$A$1:$KK$1,W$30,INDIRECT("Data!A"&amp;MATCH($T33,Data!$A:$A,0)&amp;":"&amp;ADDRESS(MATCH($T33,Data!$A:$A,0),MATCH(W$30,Data!$1:$1,0)+4))),NA()))</f>
        <v>#N/A</v>
      </c>
      <c r="X33" s="146" t="e">
        <f ca="1">IF(P$30&gt;$A$29,NA(),IFERROR(AVERAGEIF(Data!$A$1:$KK$1,X$30,INDIRECT("Data!A"&amp;MATCH($T33,Data!$A:$A,0)&amp;":"&amp;ADDRESS(MATCH($T33,Data!$A:$A,0),MATCH(X$30,Data!$1:$1,0)+4))),NA()))</f>
        <v>#N/A</v>
      </c>
      <c r="Y33" s="146" t="e">
        <f ca="1">IF(Q$30&gt;$A$29,NA(),IFERROR(AVERAGEIF(Data!$A$1:$KK$1,Y$30,INDIRECT("Data!A"&amp;MATCH($T33,Data!$A:$A,0)&amp;":"&amp;ADDRESS(MATCH($T33,Data!$A:$A,0),MATCH(Y$30,Data!$1:$1,0)+4))),NA()))</f>
        <v>#N/A</v>
      </c>
      <c r="Z33" s="146" t="e">
        <f ca="1">IF(R$30&gt;$A$29,NA(),IFERROR(AVERAGEIF(Data!$A$1:$KK$1,Z$30,INDIRECT("Data!A"&amp;MATCH($T33,Data!$A:$A,0)&amp;":"&amp;ADDRESS(MATCH($T33,Data!$A:$A,0),MATCH(Z$30,Data!$1:$1,0)+4))),NA()))</f>
        <v>#N/A</v>
      </c>
      <c r="AA33" s="147" t="e">
        <f ca="1">IF(S$30&gt;$A$29,NA(),IFERROR(AVERAGEIF(Data!$A$1:$KK$1,AA$30,INDIRECT("Data!A"&amp;MATCH($T33,Data!$A:$A,0)&amp;":"&amp;ADDRESS(MATCH($T33,Data!$A:$A,0),MATCH(AA$30,Data!$1:$1,0)+4))),NA()))</f>
        <v>#N/A</v>
      </c>
      <c r="AB33" s="151"/>
      <c r="AC33" s="152"/>
      <c r="AD33" s="152"/>
      <c r="AF33" s="287"/>
      <c r="AG33" s="287"/>
      <c r="AH33" s="287"/>
      <c r="AI33" s="287"/>
      <c r="AJ33" s="287"/>
      <c r="AK33" s="287"/>
      <c r="AM33" s="287"/>
      <c r="AN33" s="287"/>
      <c r="AO33" s="287"/>
      <c r="AP33" s="287"/>
      <c r="AQ33" s="287"/>
      <c r="AR33" s="287"/>
      <c r="AT33" s="153"/>
      <c r="AU33" s="154"/>
      <c r="AX33" s="148"/>
      <c r="AY33" s="115"/>
      <c r="AZ33" s="149"/>
      <c r="BA33" s="150"/>
      <c r="BB33" s="150"/>
      <c r="BC33" s="150"/>
      <c r="BD33" s="160"/>
      <c r="BE33" s="149"/>
      <c r="BF33" s="149"/>
      <c r="BG33" s="149"/>
      <c r="BH33" s="149"/>
      <c r="BI33" s="149"/>
      <c r="BJ33" s="149"/>
      <c r="BK33" s="149"/>
    </row>
    <row r="34" spans="2:71" ht="14.1" customHeight="1" x14ac:dyDescent="0.25">
      <c r="B34" s="132" t="str">
        <f t="shared" si="5"/>
        <v>Real Estate: housing prices (% yoy)</v>
      </c>
      <c r="C34" s="133" t="str">
        <f t="shared" si="5"/>
        <v>Average</v>
      </c>
      <c r="D34" s="278" t="str">
        <f t="shared" si="6"/>
        <v>EBA 23 ECBSPAbaseReal Estate: housing prices (% yoy)</v>
      </c>
      <c r="E34" s="145" t="e">
        <f ca="1">IF(E$30&gt;$A$29,NA(),IFERROR(AVERAGEIF(Data!$A$1:$KK$1,E$30,INDIRECT("Data!A"&amp;MATCH($D34,Data!$A:$A,0)&amp;":"&amp;ADDRESS(MATCH($D34,Data!$A:$A,0),MATCH(E$30,Data!$1:$1,0)+4))),NA()))</f>
        <v>#N/A</v>
      </c>
      <c r="F34" s="146" t="e">
        <f ca="1">IF(F$30&gt;$A$29,NA(),IFERROR(AVERAGEIF(Data!$A$1:$KK$1,F$30,INDIRECT("Data!A"&amp;MATCH($D34,Data!$A:$A,0)&amp;":"&amp;ADDRESS(MATCH($D34,Data!$A:$A,0),MATCH(F$30,Data!$1:$1,0)+4))),NA()))</f>
        <v>#N/A</v>
      </c>
      <c r="G34" s="146" t="e">
        <f ca="1">IF(G$30&gt;$A$29,NA(),IFERROR(AVERAGEIF(Data!$A$1:$KK$1,G$30,INDIRECT("Data!A"&amp;MATCH($D34,Data!$A:$A,0)&amp;":"&amp;ADDRESS(MATCH($D34,Data!$A:$A,0),MATCH(G$30,Data!$1:$1,0)+4))),NA()))</f>
        <v>#N/A</v>
      </c>
      <c r="H34" s="146" t="e">
        <f ca="1">IF(H$30&gt;$A$29,NA(),IFERROR(AVERAGEIF(Data!$A$1:$KK$1,H$30,INDIRECT("Data!A"&amp;MATCH($D34,Data!$A:$A,0)&amp;":"&amp;ADDRESS(MATCH($D34,Data!$A:$A,0),MATCH(H$30,Data!$1:$1,0)+4))),NA()))</f>
        <v>#N/A</v>
      </c>
      <c r="I34" s="146" t="e">
        <f ca="1">IF(I$30&gt;$A$29,NA(),IFERROR(AVERAGEIF(Data!$A$1:$KK$1,I$30,INDIRECT("Data!A"&amp;MATCH($D34,Data!$A:$A,0)&amp;":"&amp;ADDRESS(MATCH($D34,Data!$A:$A,0),MATCH(I$30,Data!$1:$1,0)+4))),NA()))</f>
        <v>#N/A</v>
      </c>
      <c r="J34" s="146" t="e">
        <f ca="1">IF(J$30&gt;$A$29,NA(),IFERROR(AVERAGEIF(Data!$A$1:$KK$1,J$30,INDIRECT("Data!A"&amp;MATCH($D34,Data!$A:$A,0)&amp;":"&amp;ADDRESS(MATCH($D34,Data!$A:$A,0),MATCH(J$30,Data!$1:$1,0)+4))),NA()))</f>
        <v>#N/A</v>
      </c>
      <c r="K34" s="179" t="e">
        <f ca="1">IF(K$30&gt;$A$29,NA(),IFERROR(AVERAGEIF(Data!$A$1:$KK$1,K$30,INDIRECT("Data!A"&amp;MATCH($D34,Data!$A:$A,0)&amp;":"&amp;ADDRESS(MATCH($D34,Data!$A:$A,0),MATCH(K$30,Data!$1:$1,0)+4))),NA()))</f>
        <v>#N/A</v>
      </c>
      <c r="L34" s="230" t="str">
        <f t="shared" si="7"/>
        <v>EBA 23 ECBSPAglobal stressReal Estate: housing prices (% yoy)</v>
      </c>
      <c r="M34" s="145" t="e">
        <f ca="1">IF(M$30&gt;$A$29,NA(),IFERROR(AVERAGEIF(Data!$A$1:$KK$1,M$30,INDIRECT("Data!A"&amp;MATCH($L34,Data!$A:$A,0)&amp;":"&amp;ADDRESS(MATCH($L34,Data!$A:$A,0),MATCH(M$30,Data!$1:$1,0)+4))),NA()))</f>
        <v>#N/A</v>
      </c>
      <c r="N34" s="146" t="e">
        <f ca="1">IF(N$30&gt;$A$29,NA(),IFERROR(AVERAGEIF(Data!$A$1:$KK$1,N$30,INDIRECT("Data!A"&amp;MATCH($L34,Data!$A:$A,0)&amp;":"&amp;ADDRESS(MATCH($L34,Data!$A:$A,0),MATCH(N$30,Data!$1:$1,0)+4))),NA()))</f>
        <v>#N/A</v>
      </c>
      <c r="O34" s="146" t="e">
        <f ca="1">IF(O$30&gt;$A$29,NA(),IFERROR(AVERAGEIF(Data!$A$1:$KK$1,O$30,INDIRECT("Data!A"&amp;MATCH($L34,Data!$A:$A,0)&amp;":"&amp;ADDRESS(MATCH($L34,Data!$A:$A,0),MATCH(O$30,Data!$1:$1,0)+4))),NA()))</f>
        <v>#N/A</v>
      </c>
      <c r="P34" s="146" t="e">
        <f ca="1">IF(P$30&gt;$A$29,NA(),IFERROR(AVERAGEIF(Data!$A$1:$KK$1,P$30,INDIRECT("Data!A"&amp;MATCH($L34,Data!$A:$A,0)&amp;":"&amp;ADDRESS(MATCH($L34,Data!$A:$A,0),MATCH(P$30,Data!$1:$1,0)+4))),NA()))</f>
        <v>#N/A</v>
      </c>
      <c r="Q34" s="146" t="e">
        <f ca="1">IF(Q$30&gt;$A$29,NA(),IFERROR(AVERAGEIF(Data!$A$1:$KK$1,Q$30,INDIRECT("Data!A"&amp;MATCH($L34,Data!$A:$A,0)&amp;":"&amp;ADDRESS(MATCH($L34,Data!$A:$A,0),MATCH(Q$30,Data!$1:$1,0)+4))),NA()))</f>
        <v>#N/A</v>
      </c>
      <c r="R34" s="146" t="e">
        <f ca="1">IF(R$30&gt;$A$29,NA(),IFERROR(AVERAGEIF(Data!$A$1:$KK$1,R$30,INDIRECT("Data!A"&amp;MATCH($L34,Data!$A:$A,0)&amp;":"&amp;ADDRESS(MATCH($L34,Data!$A:$A,0),MATCH(R$30,Data!$1:$1,0)+4))),NA()))</f>
        <v>#N/A</v>
      </c>
      <c r="S34" s="179" t="e">
        <f ca="1">IF(S$30&gt;$A$29,NA(),IFERROR(AVERAGEIF(Data!$A$1:$KK$1,S$30,INDIRECT("Data!A"&amp;MATCH($L34,Data!$A:$A,0)&amp;":"&amp;ADDRESS(MATCH($L34,Data!$A:$A,0),MATCH(S$30,Data!$1:$1,0)+4))),NA()))</f>
        <v>#N/A</v>
      </c>
      <c r="T34" s="230" t="str">
        <f t="shared" si="8"/>
        <v>EBA 23 ECBSPAReal Estate: housing prices (% yoy)</v>
      </c>
      <c r="U34" s="134" t="e">
        <f ca="1">+SUM(H34:J34) - SUM(H11:J11)</f>
        <v>#N/A</v>
      </c>
      <c r="V34" s="146" t="e">
        <f ca="1">IF(N$30&gt;$A$29,NA(),IFERROR(AVERAGEIF(Data!$A$1:$KK$1,V$30,INDIRECT("Data!A"&amp;MATCH($T34,Data!$A:$A,0)&amp;":"&amp;ADDRESS(MATCH($T34,Data!$A:$A,0),MATCH(V$30,Data!$1:$1,0)+4))),NA()))</f>
        <v>#N/A</v>
      </c>
      <c r="W34" s="146" t="e">
        <f ca="1">IF(O$30&gt;$A$29,NA(),IFERROR(AVERAGEIF(Data!$A$1:$KK$1,W$30,INDIRECT("Data!A"&amp;MATCH($T34,Data!$A:$A,0)&amp;":"&amp;ADDRESS(MATCH($T34,Data!$A:$A,0),MATCH(W$30,Data!$1:$1,0)+4))),NA()))</f>
        <v>#N/A</v>
      </c>
      <c r="X34" s="146" t="e">
        <f ca="1">IF(P$30&gt;$A$29,NA(),IFERROR(AVERAGEIF(Data!$A$1:$KK$1,X$30,INDIRECT("Data!A"&amp;MATCH($T34,Data!$A:$A,0)&amp;":"&amp;ADDRESS(MATCH($T34,Data!$A:$A,0),MATCH(X$30,Data!$1:$1,0)+4))),NA()))</f>
        <v>#N/A</v>
      </c>
      <c r="Y34" s="146" t="e">
        <f ca="1">IF(Q$30&gt;$A$29,NA(),IFERROR(AVERAGEIF(Data!$A$1:$KK$1,Y$30,INDIRECT("Data!A"&amp;MATCH($T34,Data!$A:$A,0)&amp;":"&amp;ADDRESS(MATCH($T34,Data!$A:$A,0),MATCH(Y$30,Data!$1:$1,0)+4))),NA()))</f>
        <v>#N/A</v>
      </c>
      <c r="Z34" s="146" t="e">
        <f ca="1">IF(R$30&gt;$A$29,NA(),IFERROR(AVERAGEIF(Data!$A$1:$KK$1,Z$30,INDIRECT("Data!A"&amp;MATCH($T34,Data!$A:$A,0)&amp;":"&amp;ADDRESS(MATCH($T34,Data!$A:$A,0),MATCH(Z$30,Data!$1:$1,0)+4))),NA()))</f>
        <v>#N/A</v>
      </c>
      <c r="AA34" s="147" t="e">
        <f ca="1">IF(S$30&gt;$A$29,NA(),IFERROR(AVERAGEIF(Data!$A$1:$KK$1,AA$30,INDIRECT("Data!A"&amp;MATCH($T34,Data!$A:$A,0)&amp;":"&amp;ADDRESS(MATCH($T34,Data!$A:$A,0),MATCH(AA$30,Data!$1:$1,0)+4))),NA()))</f>
        <v>#N/A</v>
      </c>
      <c r="AB34" s="151"/>
      <c r="AC34" s="152"/>
      <c r="AD34" s="152"/>
      <c r="AF34" s="388" t="str">
        <f>$B$12&amp; " " &amp; $C$12</f>
        <v>Official rate Average</v>
      </c>
      <c r="AG34" s="389"/>
      <c r="AH34" s="389"/>
      <c r="AI34" s="389"/>
      <c r="AJ34" s="389"/>
      <c r="AK34" s="390"/>
      <c r="AM34" s="388" t="str">
        <f>$B$13&amp; " " &amp; $C$13</f>
        <v>Interbank 6M Average</v>
      </c>
      <c r="AN34" s="389"/>
      <c r="AO34" s="389"/>
      <c r="AP34" s="389"/>
      <c r="AQ34" s="389"/>
      <c r="AR34" s="390"/>
      <c r="AT34" s="153"/>
      <c r="AU34" s="154"/>
      <c r="AW34" s="127" t="str">
        <f>+IFERROR(IF(OR(MID($AY34,LEN($AY34)-6,8)="(% YOY)",MID($AY34,LEN($AY34)-6,8)="(% QOQ)"),"SUMA","PROMEDIO"),"PROMEDIO")</f>
        <v>SUMA</v>
      </c>
      <c r="AX34" s="394">
        <f>+MATCH(AY34,$B$1:$B$27,0)</f>
        <v>17</v>
      </c>
      <c r="AY34" s="395" t="str">
        <f>+B17</f>
        <v>Loans - private sector (% yoy)</v>
      </c>
      <c r="AZ34" s="1"/>
      <c r="BA34" s="155" t="str">
        <f>+$E$6</f>
        <v>base</v>
      </c>
      <c r="BB34" s="164" t="str">
        <f>+$M$6</f>
        <v>global stress</v>
      </c>
      <c r="BC34" s="164"/>
      <c r="BD34" s="156"/>
      <c r="BE34" s="131"/>
      <c r="BF34" s="1"/>
      <c r="BG34" s="397" t="str">
        <f ca="1">+IF(OR(BA35="",BB35=""),"",BB35-BA35)</f>
        <v/>
      </c>
      <c r="BH34" s="288"/>
      <c r="BI34" s="397" t="str">
        <f ca="1">+IF(OR(BA35="",BC35=""),"",BC35-BA35)</f>
        <v/>
      </c>
      <c r="BJ34" s="119"/>
      <c r="BK34" s="128" t="str">
        <f>+$E$29</f>
        <v>base</v>
      </c>
      <c r="BL34" s="129" t="str">
        <f>+$M$29</f>
        <v>global stress</v>
      </c>
      <c r="BM34" s="129"/>
      <c r="BN34" s="130"/>
      <c r="BO34" s="131"/>
      <c r="BP34" s="1"/>
      <c r="BQ34" s="397" t="str">
        <f ca="1">+IF(OR(BK35="",BL35=""),"",BL35-BK35)</f>
        <v/>
      </c>
      <c r="BR34" s="288"/>
      <c r="BS34" s="397" t="str">
        <f ca="1">+IF(OR(BK35="",BM35=""),"",BM35-BK35)</f>
        <v/>
      </c>
    </row>
    <row r="35" spans="2:71" ht="14.1" customHeight="1" x14ac:dyDescent="0.25">
      <c r="B35" s="132" t="str">
        <f t="shared" si="5"/>
        <v>Official rate</v>
      </c>
      <c r="C35" s="133" t="str">
        <f t="shared" si="5"/>
        <v>Average</v>
      </c>
      <c r="D35" s="278" t="str">
        <f t="shared" si="6"/>
        <v>EBA 23 ECBSPAbaseOfficial rate</v>
      </c>
      <c r="E35" s="145" t="e">
        <f ca="1">IF(E$30&gt;$A$29,NA(),IFERROR(AVERAGEIF(Data!$A$1:$KK$1,E$30,INDIRECT("Data!A"&amp;MATCH($D35,Data!$A:$A,0)&amp;":"&amp;ADDRESS(MATCH($D35,Data!$A:$A,0),MATCH(E$30,Data!$1:$1,0)+4))),NA()))</f>
        <v>#N/A</v>
      </c>
      <c r="F35" s="146" t="e">
        <f ca="1">IF(F$30&gt;$A$29,NA(),IFERROR(AVERAGEIF(Data!$A$1:$KK$1,F$30,INDIRECT("Data!A"&amp;MATCH($D35,Data!$A:$A,0)&amp;":"&amp;ADDRESS(MATCH($D35,Data!$A:$A,0),MATCH(F$30,Data!$1:$1,0)+4))),NA()))</f>
        <v>#N/A</v>
      </c>
      <c r="G35" s="146" t="e">
        <f ca="1">IF(G$30&gt;$A$29,NA(),IFERROR(AVERAGEIF(Data!$A$1:$KK$1,G$30,INDIRECT("Data!A"&amp;MATCH($D35,Data!$A:$A,0)&amp;":"&amp;ADDRESS(MATCH($D35,Data!$A:$A,0),MATCH(G$30,Data!$1:$1,0)+4))),NA()))</f>
        <v>#N/A</v>
      </c>
      <c r="H35" s="146" t="e">
        <f ca="1">IF(H$30&gt;$A$29,NA(),IFERROR(AVERAGEIF(Data!$A$1:$KK$1,H$30,INDIRECT("Data!A"&amp;MATCH($D35,Data!$A:$A,0)&amp;":"&amp;ADDRESS(MATCH($D35,Data!$A:$A,0),MATCH(H$30,Data!$1:$1,0)+4))),NA()))</f>
        <v>#N/A</v>
      </c>
      <c r="I35" s="146" t="e">
        <f ca="1">IF(I$30&gt;$A$29,NA(),IFERROR(AVERAGEIF(Data!$A$1:$KK$1,I$30,INDIRECT("Data!A"&amp;MATCH($D35,Data!$A:$A,0)&amp;":"&amp;ADDRESS(MATCH($D35,Data!$A:$A,0),MATCH(I$30,Data!$1:$1,0)+4))),NA()))</f>
        <v>#N/A</v>
      </c>
      <c r="J35" s="146" t="e">
        <f ca="1">IF(J$30&gt;$A$29,NA(),IFERROR(AVERAGEIF(Data!$A$1:$KK$1,J$30,INDIRECT("Data!A"&amp;MATCH($D35,Data!$A:$A,0)&amp;":"&amp;ADDRESS(MATCH($D35,Data!$A:$A,0),MATCH(J$30,Data!$1:$1,0)+4))),NA()))</f>
        <v>#N/A</v>
      </c>
      <c r="K35" s="179" t="e">
        <f ca="1">IF(K$30&gt;$A$29,NA(),IFERROR(AVERAGEIF(Data!$A$1:$KK$1,K$30,INDIRECT("Data!A"&amp;MATCH($D35,Data!$A:$A,0)&amp;":"&amp;ADDRESS(MATCH($D35,Data!$A:$A,0),MATCH(K$30,Data!$1:$1,0)+4))),NA()))</f>
        <v>#N/A</v>
      </c>
      <c r="L35" s="230" t="str">
        <f t="shared" si="7"/>
        <v>EBA 23 ECBSPAglobal stressOfficial rate</v>
      </c>
      <c r="M35" s="145" t="e">
        <f ca="1">IF(M$30&gt;$A$29,NA(),IFERROR(AVERAGEIF(Data!$A$1:$KK$1,M$30,INDIRECT("Data!A"&amp;MATCH($L35,Data!$A:$A,0)&amp;":"&amp;ADDRESS(MATCH($L35,Data!$A:$A,0),MATCH(M$30,Data!$1:$1,0)+4))),NA()))</f>
        <v>#N/A</v>
      </c>
      <c r="N35" s="146" t="e">
        <f ca="1">IF(N$30&gt;$A$29,NA(),IFERROR(AVERAGEIF(Data!$A$1:$KK$1,N$30,INDIRECT("Data!A"&amp;MATCH($L35,Data!$A:$A,0)&amp;":"&amp;ADDRESS(MATCH($L35,Data!$A:$A,0),MATCH(N$30,Data!$1:$1,0)+4))),NA()))</f>
        <v>#N/A</v>
      </c>
      <c r="O35" s="146" t="e">
        <f ca="1">IF(O$30&gt;$A$29,NA(),IFERROR(AVERAGEIF(Data!$A$1:$KK$1,O$30,INDIRECT("Data!A"&amp;MATCH($L35,Data!$A:$A,0)&amp;":"&amp;ADDRESS(MATCH($L35,Data!$A:$A,0),MATCH(O$30,Data!$1:$1,0)+4))),NA()))</f>
        <v>#N/A</v>
      </c>
      <c r="P35" s="146" t="e">
        <f ca="1">IF(P$30&gt;$A$29,NA(),IFERROR(AVERAGEIF(Data!$A$1:$KK$1,P$30,INDIRECT("Data!A"&amp;MATCH($L35,Data!$A:$A,0)&amp;":"&amp;ADDRESS(MATCH($L35,Data!$A:$A,0),MATCH(P$30,Data!$1:$1,0)+4))),NA()))</f>
        <v>#N/A</v>
      </c>
      <c r="Q35" s="146" t="e">
        <f ca="1">IF(Q$30&gt;$A$29,NA(),IFERROR(AVERAGEIF(Data!$A$1:$KK$1,Q$30,INDIRECT("Data!A"&amp;MATCH($L35,Data!$A:$A,0)&amp;":"&amp;ADDRESS(MATCH($L35,Data!$A:$A,0),MATCH(Q$30,Data!$1:$1,0)+4))),NA()))</f>
        <v>#N/A</v>
      </c>
      <c r="R35" s="146" t="e">
        <f ca="1">IF(R$30&gt;$A$29,NA(),IFERROR(AVERAGEIF(Data!$A$1:$KK$1,R$30,INDIRECT("Data!A"&amp;MATCH($L35,Data!$A:$A,0)&amp;":"&amp;ADDRESS(MATCH($L35,Data!$A:$A,0),MATCH(R$30,Data!$1:$1,0)+4))),NA()))</f>
        <v>#N/A</v>
      </c>
      <c r="S35" s="179" t="e">
        <f ca="1">IF(S$30&gt;$A$29,NA(),IFERROR(AVERAGEIF(Data!$A$1:$KK$1,S$30,INDIRECT("Data!A"&amp;MATCH($L35,Data!$A:$A,0)&amp;":"&amp;ADDRESS(MATCH($L35,Data!$A:$A,0),MATCH(S$30,Data!$1:$1,0)+4))),NA()))</f>
        <v>#N/A</v>
      </c>
      <c r="T35" s="230" t="str">
        <f t="shared" si="8"/>
        <v>EBA 23 ECBSPAOfficial rate</v>
      </c>
      <c r="U35" s="145" t="e">
        <f ca="1">+AVERAGE(H35:J35) - AVERAGE(H12:J12)</f>
        <v>#N/A</v>
      </c>
      <c r="V35" s="146" t="e">
        <f ca="1">IF(N$30&gt;$A$29,NA(),IFERROR(AVERAGEIF(Data!$A$1:$KK$1,V$30,INDIRECT("Data!A"&amp;MATCH($T35,Data!$A:$A,0)&amp;":"&amp;ADDRESS(MATCH($T35,Data!$A:$A,0),MATCH(V$30,Data!$1:$1,0)+4))),NA()))</f>
        <v>#N/A</v>
      </c>
      <c r="W35" s="146" t="e">
        <f ca="1">IF(O$30&gt;$A$29,NA(),IFERROR(AVERAGEIF(Data!$A$1:$KK$1,W$30,INDIRECT("Data!A"&amp;MATCH($T35,Data!$A:$A,0)&amp;":"&amp;ADDRESS(MATCH($T35,Data!$A:$A,0),MATCH(W$30,Data!$1:$1,0)+4))),NA()))</f>
        <v>#N/A</v>
      </c>
      <c r="X35" s="146" t="e">
        <f ca="1">IF(P$30&gt;$A$29,NA(),IFERROR(AVERAGEIF(Data!$A$1:$KK$1,X$30,INDIRECT("Data!A"&amp;MATCH($T35,Data!$A:$A,0)&amp;":"&amp;ADDRESS(MATCH($T35,Data!$A:$A,0),MATCH(X$30,Data!$1:$1,0)+4))),NA()))</f>
        <v>#N/A</v>
      </c>
      <c r="Y35" s="146" t="e">
        <f ca="1">IF(Q$30&gt;$A$29,NA(),IFERROR(AVERAGEIF(Data!$A$1:$KK$1,Y$30,INDIRECT("Data!A"&amp;MATCH($T35,Data!$A:$A,0)&amp;":"&amp;ADDRESS(MATCH($T35,Data!$A:$A,0),MATCH(Y$30,Data!$1:$1,0)+4))),NA()))</f>
        <v>#N/A</v>
      </c>
      <c r="Z35" s="146" t="e">
        <f ca="1">IF(R$30&gt;$A$29,NA(),IFERROR(AVERAGEIF(Data!$A$1:$KK$1,Z$30,INDIRECT("Data!A"&amp;MATCH($T35,Data!$A:$A,0)&amp;":"&amp;ADDRESS(MATCH($T35,Data!$A:$A,0),MATCH(Z$30,Data!$1:$1,0)+4))),NA()))</f>
        <v>#N/A</v>
      </c>
      <c r="AA35" s="147" t="e">
        <f ca="1">IF(S$30&gt;$A$29,NA(),IFERROR(AVERAGEIF(Data!$A$1:$KK$1,AA$30,INDIRECT("Data!A"&amp;MATCH($T35,Data!$A:$A,0)&amp;":"&amp;ADDRESS(MATCH($T35,Data!$A:$A,0),MATCH(AA$30,Data!$1:$1,0)+4))),NA()))</f>
        <v>#N/A</v>
      </c>
      <c r="AB35" s="151"/>
      <c r="AC35" s="152"/>
      <c r="AD35" s="152"/>
      <c r="AF35" s="391"/>
      <c r="AG35" s="392"/>
      <c r="AH35" s="392"/>
      <c r="AI35" s="392"/>
      <c r="AJ35" s="392"/>
      <c r="AK35" s="393"/>
      <c r="AM35" s="391"/>
      <c r="AN35" s="392"/>
      <c r="AO35" s="392"/>
      <c r="AP35" s="392"/>
      <c r="AQ35" s="392"/>
      <c r="AR35" s="393"/>
      <c r="AT35" s="153"/>
      <c r="AU35" s="154"/>
      <c r="AW35" s="137" t="str">
        <f>+$C$17</f>
        <v>Average</v>
      </c>
      <c r="AX35" s="394"/>
      <c r="AY35" s="396"/>
      <c r="AZ35" s="1"/>
      <c r="BA35" s="138" t="str">
        <f ca="1">+IFERROR(IF($AW34="Suma",INDIRECT($B$2&amp;"!"&amp;ADDRESS($AX34,BA$6))+INDIRECT($B$2&amp;"!"&amp;ADDRESS($AX34,BA$6+1))+INDIRECT($B$2&amp;"!"&amp;ADDRESS($AX34,BA$6+2)),AVERAGE(INDIRECT($B$2&amp;"!"&amp;ADDRESS($AX34,BA$6)),INDIRECT($B$2&amp;"!"&amp;ADDRESS($AX34,BA$6+1)),INDIRECT($B$2&amp;"!"&amp;ADDRESS($AX34,BA$6+2)))),"")</f>
        <v/>
      </c>
      <c r="BB35" s="139" t="str">
        <f ca="1">+IFERROR(IF($AW34="Suma",INDIRECT($B$2&amp;"!"&amp;ADDRESS($AX34,BB$6))+INDIRECT($B$2&amp;"!"&amp;ADDRESS($AX34,BB$6+1))+INDIRECT($B$2&amp;"!"&amp;ADDRESS($AX34,BB$6+2)),AVERAGE(INDIRECT($B$2&amp;"!"&amp;ADDRESS($AX34,BB$6)),INDIRECT($B$2&amp;"!"&amp;ADDRESS($AX34,BB$6+1)),INDIRECT($B$2&amp;"!"&amp;ADDRESS($AX34,BB$6+2)))),"")</f>
        <v/>
      </c>
      <c r="BC35" s="139"/>
      <c r="BD35" s="140"/>
      <c r="BE35" s="144"/>
      <c r="BF35" s="1"/>
      <c r="BG35" s="402"/>
      <c r="BH35" s="288"/>
      <c r="BI35" s="402"/>
      <c r="BJ35" s="149"/>
      <c r="BK35" s="138" t="str">
        <f ca="1">+IFERROR(IF($AW34="Suma",INDIRECT($B$2&amp;"!"&amp;ADDRESS($AX34+$BJ$5,BK$6))+INDIRECT($B$2&amp;"!"&amp;ADDRESS($AX34+$BJ$5,BK$6+1))+INDIRECT($B$2&amp;"!"&amp;ADDRESS($AX34+$BJ$5,BK$6+2)),AVERAGE(INDIRECT($B$2&amp;"!"&amp;ADDRESS($AX34+$BJ$5,BK$6)),INDIRECT($B$2&amp;"!"&amp;ADDRESS($AX34+$BJ$5,BK$6+1)),INDIRECT($B$2&amp;"!"&amp;ADDRESS($AX34+$BJ$5,BK$6+2)))),"")</f>
        <v/>
      </c>
      <c r="BL35" s="142" t="str">
        <f ca="1">+IFERROR(IF($AW34="Suma",INDIRECT($B$2&amp;"!"&amp;ADDRESS($AX34+$BJ$5,BL$6))+INDIRECT($B$2&amp;"!"&amp;ADDRESS($AX34+$BJ$5,BL$6+1))+INDIRECT($B$2&amp;"!"&amp;ADDRESS($AX34+$BJ$5,BL$6+2)),AVERAGE(INDIRECT($B$2&amp;"!"&amp;ADDRESS($AX34+$BJ$5,BL$6)),INDIRECT($B$2&amp;"!"&amp;ADDRESS($AX34+$BJ$5,BL$6+1)),INDIRECT($B$2&amp;"!"&amp;ADDRESS($AX34+$BJ$5,BL$6+2)))),"")</f>
        <v/>
      </c>
      <c r="BM35" s="180"/>
      <c r="BN35" s="143"/>
      <c r="BO35" s="144"/>
      <c r="BP35" s="1"/>
      <c r="BQ35" s="398"/>
      <c r="BR35" s="288"/>
      <c r="BS35" s="402"/>
    </row>
    <row r="36" spans="2:71" ht="14.1" customHeight="1" x14ac:dyDescent="0.25">
      <c r="B36" s="132" t="str">
        <f t="shared" si="5"/>
        <v>Interbank 6M</v>
      </c>
      <c r="C36" s="133" t="str">
        <f t="shared" si="5"/>
        <v>Average</v>
      </c>
      <c r="D36" s="278" t="str">
        <f t="shared" si="6"/>
        <v>EBA 23 ECBSPAbaseInterbank 6M</v>
      </c>
      <c r="E36" s="145" t="e">
        <f ca="1">IF(E$30&gt;$A$29,NA(),IFERROR(AVERAGEIF(Data!$A$1:$KK$1,E$30,INDIRECT("Data!A"&amp;MATCH($D36,Data!$A:$A,0)&amp;":"&amp;ADDRESS(MATCH($D36,Data!$A:$A,0),MATCH(E$30,Data!$1:$1,0)+4))),NA()))</f>
        <v>#N/A</v>
      </c>
      <c r="F36" s="146" t="e">
        <f ca="1">IF(F$30&gt;$A$29,NA(),IFERROR(AVERAGEIF(Data!$A$1:$KK$1,F$30,INDIRECT("Data!A"&amp;MATCH($D36,Data!$A:$A,0)&amp;":"&amp;ADDRESS(MATCH($D36,Data!$A:$A,0),MATCH(F$30,Data!$1:$1,0)+4))),NA()))</f>
        <v>#N/A</v>
      </c>
      <c r="G36" s="146" t="e">
        <f ca="1">IF(G$30&gt;$A$29,NA(),IFERROR(AVERAGEIF(Data!$A$1:$KK$1,G$30,INDIRECT("Data!A"&amp;MATCH($D36,Data!$A:$A,0)&amp;":"&amp;ADDRESS(MATCH($D36,Data!$A:$A,0),MATCH(G$30,Data!$1:$1,0)+4))),NA()))</f>
        <v>#N/A</v>
      </c>
      <c r="H36" s="146" t="e">
        <f ca="1">IF(H$30&gt;$A$29,NA(),IFERROR(AVERAGEIF(Data!$A$1:$KK$1,H$30,INDIRECT("Data!A"&amp;MATCH($D36,Data!$A:$A,0)&amp;":"&amp;ADDRESS(MATCH($D36,Data!$A:$A,0),MATCH(H$30,Data!$1:$1,0)+4))),NA()))</f>
        <v>#N/A</v>
      </c>
      <c r="I36" s="146" t="e">
        <f ca="1">IF(I$30&gt;$A$29,NA(),IFERROR(AVERAGEIF(Data!$A$1:$KK$1,I$30,INDIRECT("Data!A"&amp;MATCH($D36,Data!$A:$A,0)&amp;":"&amp;ADDRESS(MATCH($D36,Data!$A:$A,0),MATCH(I$30,Data!$1:$1,0)+4))),NA()))</f>
        <v>#N/A</v>
      </c>
      <c r="J36" s="146" t="e">
        <f ca="1">IF(J$30&gt;$A$29,NA(),IFERROR(AVERAGEIF(Data!$A$1:$KK$1,J$30,INDIRECT("Data!A"&amp;MATCH($D36,Data!$A:$A,0)&amp;":"&amp;ADDRESS(MATCH($D36,Data!$A:$A,0),MATCH(J$30,Data!$1:$1,0)+4))),NA()))</f>
        <v>#N/A</v>
      </c>
      <c r="K36" s="179" t="e">
        <f ca="1">IF(K$30&gt;$A$29,NA(),IFERROR(AVERAGEIF(Data!$A$1:$KK$1,K$30,INDIRECT("Data!A"&amp;MATCH($D36,Data!$A:$A,0)&amp;":"&amp;ADDRESS(MATCH($D36,Data!$A:$A,0),MATCH(K$30,Data!$1:$1,0)+4))),NA()))</f>
        <v>#N/A</v>
      </c>
      <c r="L36" s="230" t="str">
        <f t="shared" si="7"/>
        <v>EBA 23 ECBSPAglobal stressInterbank 6M</v>
      </c>
      <c r="M36" s="145" t="e">
        <f ca="1">IF(M$30&gt;$A$29,NA(),IFERROR(AVERAGEIF(Data!$A$1:$KK$1,M$30,INDIRECT("Data!A"&amp;MATCH($L36,Data!$A:$A,0)&amp;":"&amp;ADDRESS(MATCH($L36,Data!$A:$A,0),MATCH(M$30,Data!$1:$1,0)+4))),NA()))</f>
        <v>#N/A</v>
      </c>
      <c r="N36" s="146" t="e">
        <f ca="1">IF(N$30&gt;$A$29,NA(),IFERROR(AVERAGEIF(Data!$A$1:$KK$1,N$30,INDIRECT("Data!A"&amp;MATCH($L36,Data!$A:$A,0)&amp;":"&amp;ADDRESS(MATCH($L36,Data!$A:$A,0),MATCH(N$30,Data!$1:$1,0)+4))),NA()))</f>
        <v>#N/A</v>
      </c>
      <c r="O36" s="146" t="e">
        <f ca="1">IF(O$30&gt;$A$29,NA(),IFERROR(AVERAGEIF(Data!$A$1:$KK$1,O$30,INDIRECT("Data!A"&amp;MATCH($L36,Data!$A:$A,0)&amp;":"&amp;ADDRESS(MATCH($L36,Data!$A:$A,0),MATCH(O$30,Data!$1:$1,0)+4))),NA()))</f>
        <v>#N/A</v>
      </c>
      <c r="P36" s="146" t="e">
        <f ca="1">IF(P$30&gt;$A$29,NA(),IFERROR(AVERAGEIF(Data!$A$1:$KK$1,P$30,INDIRECT("Data!A"&amp;MATCH($L36,Data!$A:$A,0)&amp;":"&amp;ADDRESS(MATCH($L36,Data!$A:$A,0),MATCH(P$30,Data!$1:$1,0)+4))),NA()))</f>
        <v>#N/A</v>
      </c>
      <c r="Q36" s="146" t="e">
        <f ca="1">IF(Q$30&gt;$A$29,NA(),IFERROR(AVERAGEIF(Data!$A$1:$KK$1,Q$30,INDIRECT("Data!A"&amp;MATCH($L36,Data!$A:$A,0)&amp;":"&amp;ADDRESS(MATCH($L36,Data!$A:$A,0),MATCH(Q$30,Data!$1:$1,0)+4))),NA()))</f>
        <v>#N/A</v>
      </c>
      <c r="R36" s="146" t="e">
        <f ca="1">IF(R$30&gt;$A$29,NA(),IFERROR(AVERAGEIF(Data!$A$1:$KK$1,R$30,INDIRECT("Data!A"&amp;MATCH($L36,Data!$A:$A,0)&amp;":"&amp;ADDRESS(MATCH($L36,Data!$A:$A,0),MATCH(R$30,Data!$1:$1,0)+4))),NA()))</f>
        <v>#N/A</v>
      </c>
      <c r="S36" s="179" t="e">
        <f ca="1">IF(S$30&gt;$A$29,NA(),IFERROR(AVERAGEIF(Data!$A$1:$KK$1,S$30,INDIRECT("Data!A"&amp;MATCH($L36,Data!$A:$A,0)&amp;":"&amp;ADDRESS(MATCH($L36,Data!$A:$A,0),MATCH(S$30,Data!$1:$1,0)+4))),NA()))</f>
        <v>#N/A</v>
      </c>
      <c r="T36" s="230" t="str">
        <f t="shared" si="8"/>
        <v>EBA 23 ECBSPAInterbank 6M</v>
      </c>
      <c r="U36" s="145" t="e">
        <f ca="1">IF(M$30&gt;$A$29,NA(),IFERROR(AVERAGEIF(Data!$A$1:$KK$1,U$30,INDIRECT("Data!A"&amp;MATCH($T36,Data!$A:$A,0)&amp;":"&amp;ADDRESS(MATCH($T36,Data!$A:$A,0),MATCH(U$30,Data!$1:$1,0)+4))),NA()))</f>
        <v>#N/A</v>
      </c>
      <c r="V36" s="146" t="e">
        <f ca="1">IF(N$30&gt;$A$29,NA(),IFERROR(AVERAGEIF(Data!$A$1:$KK$1,V$30,INDIRECT("Data!A"&amp;MATCH($T36,Data!$A:$A,0)&amp;":"&amp;ADDRESS(MATCH($T36,Data!$A:$A,0),MATCH(V$30,Data!$1:$1,0)+4))),NA()))</f>
        <v>#N/A</v>
      </c>
      <c r="W36" s="146" t="e">
        <f ca="1">IF(O$30&gt;$A$29,NA(),IFERROR(AVERAGEIF(Data!$A$1:$KK$1,W$30,INDIRECT("Data!A"&amp;MATCH($T36,Data!$A:$A,0)&amp;":"&amp;ADDRESS(MATCH($T36,Data!$A:$A,0),MATCH(W$30,Data!$1:$1,0)+4))),NA()))</f>
        <v>#N/A</v>
      </c>
      <c r="X36" s="146" t="e">
        <f ca="1">IF(P$30&gt;$A$29,NA(),IFERROR(AVERAGEIF(Data!$A$1:$KK$1,X$30,INDIRECT("Data!A"&amp;MATCH($T36,Data!$A:$A,0)&amp;":"&amp;ADDRESS(MATCH($T36,Data!$A:$A,0),MATCH(X$30,Data!$1:$1,0)+4))),NA()))</f>
        <v>#N/A</v>
      </c>
      <c r="Y36" s="146" t="e">
        <f ca="1">IF(Q$30&gt;$A$29,NA(),IFERROR(AVERAGEIF(Data!$A$1:$KK$1,Y$30,INDIRECT("Data!A"&amp;MATCH($T36,Data!$A:$A,0)&amp;":"&amp;ADDRESS(MATCH($T36,Data!$A:$A,0),MATCH(Y$30,Data!$1:$1,0)+4))),NA()))</f>
        <v>#N/A</v>
      </c>
      <c r="Z36" s="146" t="e">
        <f ca="1">IF(R$30&gt;$A$29,NA(),IFERROR(AVERAGEIF(Data!$A$1:$KK$1,Z$30,INDIRECT("Data!A"&amp;MATCH($T36,Data!$A:$A,0)&amp;":"&amp;ADDRESS(MATCH($T36,Data!$A:$A,0),MATCH(Z$30,Data!$1:$1,0)+4))),NA()))</f>
        <v>#N/A</v>
      </c>
      <c r="AA36" s="147" t="e">
        <f ca="1">IF(S$30&gt;$A$29,NA(),IFERROR(AVERAGEIF(Data!$A$1:$KK$1,AA$30,INDIRECT("Data!A"&amp;MATCH($T36,Data!$A:$A,0)&amp;":"&amp;ADDRESS(MATCH($T36,Data!$A:$A,0),MATCH(AA$30,Data!$1:$1,0)+4))),NA()))</f>
        <v>#N/A</v>
      </c>
      <c r="AB36" s="151"/>
      <c r="AC36" s="152"/>
      <c r="AD36" s="152"/>
      <c r="AF36" s="403"/>
      <c r="AG36" s="404"/>
      <c r="AH36" s="404"/>
      <c r="AI36" s="404"/>
      <c r="AJ36" s="404"/>
      <c r="AK36" s="405"/>
      <c r="AM36" s="403"/>
      <c r="AN36" s="404"/>
      <c r="AO36" s="404"/>
      <c r="AP36" s="404"/>
      <c r="AQ36" s="404"/>
      <c r="AR36" s="405"/>
      <c r="AT36" s="153"/>
      <c r="AU36" s="154"/>
      <c r="AX36" s="148"/>
      <c r="AY36" s="115"/>
      <c r="AZ36" s="149"/>
      <c r="BA36" s="150"/>
      <c r="BB36" s="150"/>
      <c r="BC36" s="150"/>
      <c r="BD36" s="151"/>
      <c r="BE36" s="149"/>
      <c r="BF36" s="149"/>
      <c r="BG36" s="149"/>
      <c r="BH36" s="149"/>
      <c r="BI36" s="149"/>
      <c r="BJ36" s="149"/>
      <c r="BK36" s="149"/>
    </row>
    <row r="37" spans="2:71" ht="14.1" customHeight="1" x14ac:dyDescent="0.25">
      <c r="B37" s="132" t="str">
        <f t="shared" si="5"/>
        <v>Interbank 12M</v>
      </c>
      <c r="C37" s="133" t="str">
        <f t="shared" si="5"/>
        <v>Average</v>
      </c>
      <c r="D37" s="278" t="str">
        <f t="shared" si="6"/>
        <v>EBA 23 ECBSPAbaseInterbank 12M</v>
      </c>
      <c r="E37" s="145" t="e">
        <f ca="1">IF(E$30&gt;$A$29,NA(),IFERROR(AVERAGEIF(Data!$A$1:$KK$1,E$30,INDIRECT("Data!A"&amp;MATCH($D37,Data!$A:$A,0)&amp;":"&amp;ADDRESS(MATCH($D37,Data!$A:$A,0),MATCH(E$30,Data!$1:$1,0)+4))),NA()))</f>
        <v>#N/A</v>
      </c>
      <c r="F37" s="146" t="e">
        <f ca="1">IF(F$30&gt;$A$29,NA(),IFERROR(AVERAGEIF(Data!$A$1:$KK$1,F$30,INDIRECT("Data!A"&amp;MATCH($D37,Data!$A:$A,0)&amp;":"&amp;ADDRESS(MATCH($D37,Data!$A:$A,0),MATCH(F$30,Data!$1:$1,0)+4))),NA()))</f>
        <v>#N/A</v>
      </c>
      <c r="G37" s="146" t="e">
        <f ca="1">IF(G$30&gt;$A$29,NA(),IFERROR(AVERAGEIF(Data!$A$1:$KK$1,G$30,INDIRECT("Data!A"&amp;MATCH($D37,Data!$A:$A,0)&amp;":"&amp;ADDRESS(MATCH($D37,Data!$A:$A,0),MATCH(G$30,Data!$1:$1,0)+4))),NA()))</f>
        <v>#N/A</v>
      </c>
      <c r="H37" s="146" t="e">
        <f ca="1">IF(H$30&gt;$A$29,NA(),IFERROR(AVERAGEIF(Data!$A$1:$KK$1,H$30,INDIRECT("Data!A"&amp;MATCH($D37,Data!$A:$A,0)&amp;":"&amp;ADDRESS(MATCH($D37,Data!$A:$A,0),MATCH(H$30,Data!$1:$1,0)+4))),NA()))</f>
        <v>#N/A</v>
      </c>
      <c r="I37" s="146" t="e">
        <f ca="1">IF(I$30&gt;$A$29,NA(),IFERROR(AVERAGEIF(Data!$A$1:$KK$1,I$30,INDIRECT("Data!A"&amp;MATCH($D37,Data!$A:$A,0)&amp;":"&amp;ADDRESS(MATCH($D37,Data!$A:$A,0),MATCH(I$30,Data!$1:$1,0)+4))),NA()))</f>
        <v>#N/A</v>
      </c>
      <c r="J37" s="146" t="e">
        <f ca="1">IF(J$30&gt;$A$29,NA(),IFERROR(AVERAGEIF(Data!$A$1:$KK$1,J$30,INDIRECT("Data!A"&amp;MATCH($D37,Data!$A:$A,0)&amp;":"&amp;ADDRESS(MATCH($D37,Data!$A:$A,0),MATCH(J$30,Data!$1:$1,0)+4))),NA()))</f>
        <v>#N/A</v>
      </c>
      <c r="K37" s="179" t="e">
        <f ca="1">IF(K$30&gt;$A$29,NA(),IFERROR(AVERAGEIF(Data!$A$1:$KK$1,K$30,INDIRECT("Data!A"&amp;MATCH($D37,Data!$A:$A,0)&amp;":"&amp;ADDRESS(MATCH($D37,Data!$A:$A,0),MATCH(K$30,Data!$1:$1,0)+4))),NA()))</f>
        <v>#N/A</v>
      </c>
      <c r="L37" s="230" t="str">
        <f t="shared" si="7"/>
        <v>EBA 23 ECBSPAglobal stressInterbank 12M</v>
      </c>
      <c r="M37" s="145" t="e">
        <f ca="1">IF(M$30&gt;$A$29,NA(),IFERROR(AVERAGEIF(Data!$A$1:$KK$1,M$30,INDIRECT("Data!A"&amp;MATCH($L37,Data!$A:$A,0)&amp;":"&amp;ADDRESS(MATCH($L37,Data!$A:$A,0),MATCH(M$30,Data!$1:$1,0)+4))),NA()))</f>
        <v>#N/A</v>
      </c>
      <c r="N37" s="146" t="e">
        <f ca="1">IF(N$30&gt;$A$29,NA(),IFERROR(AVERAGEIF(Data!$A$1:$KK$1,N$30,INDIRECT("Data!A"&amp;MATCH($L37,Data!$A:$A,0)&amp;":"&amp;ADDRESS(MATCH($L37,Data!$A:$A,0),MATCH(N$30,Data!$1:$1,0)+4))),NA()))</f>
        <v>#N/A</v>
      </c>
      <c r="O37" s="146" t="e">
        <f ca="1">IF(O$30&gt;$A$29,NA(),IFERROR(AVERAGEIF(Data!$A$1:$KK$1,O$30,INDIRECT("Data!A"&amp;MATCH($L37,Data!$A:$A,0)&amp;":"&amp;ADDRESS(MATCH($L37,Data!$A:$A,0),MATCH(O$30,Data!$1:$1,0)+4))),NA()))</f>
        <v>#N/A</v>
      </c>
      <c r="P37" s="146" t="e">
        <f ca="1">IF(P$30&gt;$A$29,NA(),IFERROR(AVERAGEIF(Data!$A$1:$KK$1,P$30,INDIRECT("Data!A"&amp;MATCH($L37,Data!$A:$A,0)&amp;":"&amp;ADDRESS(MATCH($L37,Data!$A:$A,0),MATCH(P$30,Data!$1:$1,0)+4))),NA()))</f>
        <v>#N/A</v>
      </c>
      <c r="Q37" s="146" t="e">
        <f ca="1">IF(Q$30&gt;$A$29,NA(),IFERROR(AVERAGEIF(Data!$A$1:$KK$1,Q$30,INDIRECT("Data!A"&amp;MATCH($L37,Data!$A:$A,0)&amp;":"&amp;ADDRESS(MATCH($L37,Data!$A:$A,0),MATCH(Q$30,Data!$1:$1,0)+4))),NA()))</f>
        <v>#N/A</v>
      </c>
      <c r="R37" s="146" t="e">
        <f ca="1">IF(R$30&gt;$A$29,NA(),IFERROR(AVERAGEIF(Data!$A$1:$KK$1,R$30,INDIRECT("Data!A"&amp;MATCH($L37,Data!$A:$A,0)&amp;":"&amp;ADDRESS(MATCH($L37,Data!$A:$A,0),MATCH(R$30,Data!$1:$1,0)+4))),NA()))</f>
        <v>#N/A</v>
      </c>
      <c r="S37" s="179" t="e">
        <f ca="1">IF(S$30&gt;$A$29,NA(),IFERROR(AVERAGEIF(Data!$A$1:$KK$1,S$30,INDIRECT("Data!A"&amp;MATCH($L37,Data!$A:$A,0)&amp;":"&amp;ADDRESS(MATCH($L37,Data!$A:$A,0),MATCH(S$30,Data!$1:$1,0)+4))),NA()))</f>
        <v>#N/A</v>
      </c>
      <c r="T37" s="230" t="str">
        <f t="shared" si="8"/>
        <v>EBA 23 ECBSPAInterbank 12M</v>
      </c>
      <c r="U37" s="145" t="e">
        <f ca="1">IF(M$30&gt;$A$29,NA(),IFERROR(AVERAGEIF(Data!$A$1:$KK$1,U$30,INDIRECT("Data!A"&amp;MATCH($T37,Data!$A:$A,0)&amp;":"&amp;ADDRESS(MATCH($T37,Data!$A:$A,0),MATCH(U$30,Data!$1:$1,0)+4))),NA()))</f>
        <v>#N/A</v>
      </c>
      <c r="V37" s="146" t="e">
        <f ca="1">IF(N$30&gt;$A$29,NA(),IFERROR(AVERAGEIF(Data!$A$1:$KK$1,V$30,INDIRECT("Data!A"&amp;MATCH($T37,Data!$A:$A,0)&amp;":"&amp;ADDRESS(MATCH($T37,Data!$A:$A,0),MATCH(V$30,Data!$1:$1,0)+4))),NA()))</f>
        <v>#N/A</v>
      </c>
      <c r="W37" s="146" t="e">
        <f ca="1">IF(O$30&gt;$A$29,NA(),IFERROR(AVERAGEIF(Data!$A$1:$KK$1,W$30,INDIRECT("Data!A"&amp;MATCH($T37,Data!$A:$A,0)&amp;":"&amp;ADDRESS(MATCH($T37,Data!$A:$A,0),MATCH(W$30,Data!$1:$1,0)+4))),NA()))</f>
        <v>#N/A</v>
      </c>
      <c r="X37" s="146" t="e">
        <f ca="1">IF(P$30&gt;$A$29,NA(),IFERROR(AVERAGEIF(Data!$A$1:$KK$1,X$30,INDIRECT("Data!A"&amp;MATCH($T37,Data!$A:$A,0)&amp;":"&amp;ADDRESS(MATCH($T37,Data!$A:$A,0),MATCH(X$30,Data!$1:$1,0)+4))),NA()))</f>
        <v>#N/A</v>
      </c>
      <c r="Y37" s="146" t="e">
        <f ca="1">IF(Q$30&gt;$A$29,NA(),IFERROR(AVERAGEIF(Data!$A$1:$KK$1,Y$30,INDIRECT("Data!A"&amp;MATCH($T37,Data!$A:$A,0)&amp;":"&amp;ADDRESS(MATCH($T37,Data!$A:$A,0),MATCH(Y$30,Data!$1:$1,0)+4))),NA()))</f>
        <v>#N/A</v>
      </c>
      <c r="Z37" s="146" t="e">
        <f ca="1">IF(R$30&gt;$A$29,NA(),IFERROR(AVERAGEIF(Data!$A$1:$KK$1,Z$30,INDIRECT("Data!A"&amp;MATCH($T37,Data!$A:$A,0)&amp;":"&amp;ADDRESS(MATCH($T37,Data!$A:$A,0),MATCH(Z$30,Data!$1:$1,0)+4))),NA()))</f>
        <v>#N/A</v>
      </c>
      <c r="AA37" s="147" t="e">
        <f ca="1">IF(S$30&gt;$A$29,NA(),IFERROR(AVERAGEIF(Data!$A$1:$KK$1,AA$30,INDIRECT("Data!A"&amp;MATCH($T37,Data!$A:$A,0)&amp;":"&amp;ADDRESS(MATCH($T37,Data!$A:$A,0),MATCH(AA$30,Data!$1:$1,0)+4))),NA()))</f>
        <v>#N/A</v>
      </c>
      <c r="AB37" s="151"/>
      <c r="AC37" s="152"/>
      <c r="AD37" s="152"/>
      <c r="AF37" s="403"/>
      <c r="AG37" s="404"/>
      <c r="AH37" s="404"/>
      <c r="AI37" s="404"/>
      <c r="AJ37" s="404"/>
      <c r="AK37" s="405"/>
      <c r="AM37" s="403"/>
      <c r="AN37" s="404"/>
      <c r="AO37" s="404"/>
      <c r="AP37" s="404"/>
      <c r="AQ37" s="404"/>
      <c r="AR37" s="405"/>
      <c r="AT37" s="153"/>
      <c r="AU37" s="154"/>
      <c r="AW37" s="127" t="str">
        <f>+IFERROR(IF(OR(MID($AY37,LEN($AY37)-6,8)="(% YOY)",MID($AY37,LEN($AY37)-6,8)="(% QOQ)"),"SUMA","PROMEDIO"),"PROMEDIO")</f>
        <v>SUMA</v>
      </c>
      <c r="AX37" s="394">
        <f>+MATCH(AY37,$B$1:$B$27,0)</f>
        <v>18</v>
      </c>
      <c r="AY37" s="395" t="str">
        <f>+$B$18</f>
        <v>LOANS - CONSUMER (% YOY)</v>
      </c>
      <c r="AZ37" s="1"/>
      <c r="BA37" s="155" t="str">
        <f>+$E$6</f>
        <v>base</v>
      </c>
      <c r="BB37" s="164" t="str">
        <f>+$M$6</f>
        <v>global stress</v>
      </c>
      <c r="BC37" s="164"/>
      <c r="BD37" s="156"/>
      <c r="BE37" s="131"/>
      <c r="BF37" s="1"/>
      <c r="BG37" s="397" t="str">
        <f ca="1">+IF(OR(BA38="",BB38=""),"",BB38-BA38)</f>
        <v/>
      </c>
      <c r="BH37" s="288"/>
      <c r="BI37" s="397" t="str">
        <f ca="1">+IF(OR(BA38="",BC38=""),"",BC38-BA38)</f>
        <v/>
      </c>
      <c r="BJ37" s="119"/>
      <c r="BK37" s="128" t="str">
        <f>+$E$29</f>
        <v>base</v>
      </c>
      <c r="BL37" s="129" t="str">
        <f>+$M$29</f>
        <v>global stress</v>
      </c>
      <c r="BM37" s="129"/>
      <c r="BN37" s="130"/>
      <c r="BO37" s="131"/>
      <c r="BP37" s="1"/>
      <c r="BQ37" s="397" t="str">
        <f ca="1">+IF(OR(BK38="",BL38=""),"",BL38-BK38)</f>
        <v/>
      </c>
      <c r="BR37" s="288"/>
      <c r="BS37" s="397" t="str">
        <f ca="1">+IF(OR(BK38="",BM38=""),"",BM38-BK38)</f>
        <v/>
      </c>
    </row>
    <row r="38" spans="2:71" ht="14.1" customHeight="1" x14ac:dyDescent="0.25">
      <c r="B38" s="132" t="str">
        <f t="shared" si="5"/>
        <v>SOVEREIGN BONDS 5 YEARS</v>
      </c>
      <c r="C38" s="133" t="str">
        <f t="shared" si="5"/>
        <v>Average</v>
      </c>
      <c r="D38" s="278" t="str">
        <f t="shared" si="6"/>
        <v>EBA 23 ECBSPAbaseSOVEREIGN BONDS 5 YEARS</v>
      </c>
      <c r="E38" s="145" t="e">
        <f ca="1">IF(E$30&gt;$A$29,NA(),IFERROR(AVERAGEIF(Data!$A$1:$KK$1,E$30,INDIRECT("Data!A"&amp;MATCH($D38,Data!$A:$A,0)&amp;":"&amp;ADDRESS(MATCH($D38,Data!$A:$A,0),MATCH(E$30,Data!$1:$1,0)+4))),NA()))</f>
        <v>#N/A</v>
      </c>
      <c r="F38" s="146" t="e">
        <f ca="1">IF(F$30&gt;$A$29,NA(),IFERROR(AVERAGEIF(Data!$A$1:$KK$1,F$30,INDIRECT("Data!A"&amp;MATCH($D38,Data!$A:$A,0)&amp;":"&amp;ADDRESS(MATCH($D38,Data!$A:$A,0),MATCH(F$30,Data!$1:$1,0)+4))),NA()))</f>
        <v>#N/A</v>
      </c>
      <c r="G38" s="146" t="e">
        <f ca="1">IF(G$30&gt;$A$29,NA(),IFERROR(AVERAGEIF(Data!$A$1:$KK$1,G$30,INDIRECT("Data!A"&amp;MATCH($D38,Data!$A:$A,0)&amp;":"&amp;ADDRESS(MATCH($D38,Data!$A:$A,0),MATCH(G$30,Data!$1:$1,0)+4))),NA()))</f>
        <v>#N/A</v>
      </c>
      <c r="H38" s="146" t="e">
        <f ca="1">IF(H$30&gt;$A$29,NA(),IFERROR(AVERAGEIF(Data!$A$1:$KK$1,H$30,INDIRECT("Data!A"&amp;MATCH($D38,Data!$A:$A,0)&amp;":"&amp;ADDRESS(MATCH($D38,Data!$A:$A,0),MATCH(H$30,Data!$1:$1,0)+4))),NA()))</f>
        <v>#N/A</v>
      </c>
      <c r="I38" s="146" t="e">
        <f ca="1">IF(I$30&gt;$A$29,NA(),IFERROR(AVERAGEIF(Data!$A$1:$KK$1,I$30,INDIRECT("Data!A"&amp;MATCH($D38,Data!$A:$A,0)&amp;":"&amp;ADDRESS(MATCH($D38,Data!$A:$A,0),MATCH(I$30,Data!$1:$1,0)+4))),NA()))</f>
        <v>#N/A</v>
      </c>
      <c r="J38" s="146" t="e">
        <f ca="1">IF(J$30&gt;$A$29,NA(),IFERROR(AVERAGEIF(Data!$A$1:$KK$1,J$30,INDIRECT("Data!A"&amp;MATCH($D38,Data!$A:$A,0)&amp;":"&amp;ADDRESS(MATCH($D38,Data!$A:$A,0),MATCH(J$30,Data!$1:$1,0)+4))),NA()))</f>
        <v>#N/A</v>
      </c>
      <c r="K38" s="179" t="e">
        <f ca="1">IF(K$30&gt;$A$29,NA(),IFERROR(AVERAGEIF(Data!$A$1:$KK$1,K$30,INDIRECT("Data!A"&amp;MATCH($D38,Data!$A:$A,0)&amp;":"&amp;ADDRESS(MATCH($D38,Data!$A:$A,0),MATCH(K$30,Data!$1:$1,0)+4))),NA()))</f>
        <v>#N/A</v>
      </c>
      <c r="L38" s="230" t="str">
        <f t="shared" si="7"/>
        <v>EBA 23 ECBSPAglobal stressSOVEREIGN BONDS 5 YEARS</v>
      </c>
      <c r="M38" s="145" t="e">
        <f ca="1">IF(M$30&gt;$A$29,NA(),IFERROR(AVERAGEIF(Data!$A$1:$KK$1,M$30,INDIRECT("Data!A"&amp;MATCH($L38,Data!$A:$A,0)&amp;":"&amp;ADDRESS(MATCH($L38,Data!$A:$A,0),MATCH(M$30,Data!$1:$1,0)+4))),NA()))</f>
        <v>#N/A</v>
      </c>
      <c r="N38" s="146" t="e">
        <f ca="1">IF(N$30&gt;$A$29,NA(),IFERROR(AVERAGEIF(Data!$A$1:$KK$1,N$30,INDIRECT("Data!A"&amp;MATCH($L38,Data!$A:$A,0)&amp;":"&amp;ADDRESS(MATCH($L38,Data!$A:$A,0),MATCH(N$30,Data!$1:$1,0)+4))),NA()))</f>
        <v>#N/A</v>
      </c>
      <c r="O38" s="146" t="e">
        <f ca="1">IF(O$30&gt;$A$29,NA(),IFERROR(AVERAGEIF(Data!$A$1:$KK$1,O$30,INDIRECT("Data!A"&amp;MATCH($L38,Data!$A:$A,0)&amp;":"&amp;ADDRESS(MATCH($L38,Data!$A:$A,0),MATCH(O$30,Data!$1:$1,0)+4))),NA()))</f>
        <v>#N/A</v>
      </c>
      <c r="P38" s="146" t="e">
        <f ca="1">IF(P$30&gt;$A$29,NA(),IFERROR(AVERAGEIF(Data!$A$1:$KK$1,P$30,INDIRECT("Data!A"&amp;MATCH($L38,Data!$A:$A,0)&amp;":"&amp;ADDRESS(MATCH($L38,Data!$A:$A,0),MATCH(P$30,Data!$1:$1,0)+4))),NA()))</f>
        <v>#N/A</v>
      </c>
      <c r="Q38" s="146" t="e">
        <f ca="1">IF(Q$30&gt;$A$29,NA(),IFERROR(AVERAGEIF(Data!$A$1:$KK$1,Q$30,INDIRECT("Data!A"&amp;MATCH($L38,Data!$A:$A,0)&amp;":"&amp;ADDRESS(MATCH($L38,Data!$A:$A,0),MATCH(Q$30,Data!$1:$1,0)+4))),NA()))</f>
        <v>#N/A</v>
      </c>
      <c r="R38" s="146" t="e">
        <f ca="1">IF(R$30&gt;$A$29,NA(),IFERROR(AVERAGEIF(Data!$A$1:$KK$1,R$30,INDIRECT("Data!A"&amp;MATCH($L38,Data!$A:$A,0)&amp;":"&amp;ADDRESS(MATCH($L38,Data!$A:$A,0),MATCH(R$30,Data!$1:$1,0)+4))),NA()))</f>
        <v>#N/A</v>
      </c>
      <c r="S38" s="179" t="e">
        <f ca="1">IF(S$30&gt;$A$29,NA(),IFERROR(AVERAGEIF(Data!$A$1:$KK$1,S$30,INDIRECT("Data!A"&amp;MATCH($L38,Data!$A:$A,0)&amp;":"&amp;ADDRESS(MATCH($L38,Data!$A:$A,0),MATCH(S$30,Data!$1:$1,0)+4))),NA()))</f>
        <v>#N/A</v>
      </c>
      <c r="T38" s="230" t="str">
        <f t="shared" si="8"/>
        <v>EBA 23 ECBSPASOVEREIGN BONDS 5 YEARS</v>
      </c>
      <c r="U38" s="145" t="e">
        <f ca="1">IF(M$30&gt;$A$29,NA(),IFERROR(AVERAGEIF(Data!$A$1:$KK$1,U$30,INDIRECT("Data!A"&amp;MATCH($T38,Data!$A:$A,0)&amp;":"&amp;ADDRESS(MATCH($T38,Data!$A:$A,0),MATCH(U$30,Data!$1:$1,0)+4))),NA()))</f>
        <v>#N/A</v>
      </c>
      <c r="V38" s="146" t="e">
        <f ca="1">IF(N$30&gt;$A$29,NA(),IFERROR(AVERAGEIF(Data!$A$1:$KK$1,V$30,INDIRECT("Data!A"&amp;MATCH($T38,Data!$A:$A,0)&amp;":"&amp;ADDRESS(MATCH($T38,Data!$A:$A,0),MATCH(V$30,Data!$1:$1,0)+4))),NA()))</f>
        <v>#N/A</v>
      </c>
      <c r="W38" s="146" t="e">
        <f ca="1">IF(O$30&gt;$A$29,NA(),IFERROR(AVERAGEIF(Data!$A$1:$KK$1,W$30,INDIRECT("Data!A"&amp;MATCH($T38,Data!$A:$A,0)&amp;":"&amp;ADDRESS(MATCH($T38,Data!$A:$A,0),MATCH(W$30,Data!$1:$1,0)+4))),NA()))</f>
        <v>#N/A</v>
      </c>
      <c r="X38" s="146" t="e">
        <f ca="1">IF(P$30&gt;$A$29,NA(),IFERROR(AVERAGEIF(Data!$A$1:$KK$1,X$30,INDIRECT("Data!A"&amp;MATCH($T38,Data!$A:$A,0)&amp;":"&amp;ADDRESS(MATCH($T38,Data!$A:$A,0),MATCH(X$30,Data!$1:$1,0)+4))),NA()))</f>
        <v>#N/A</v>
      </c>
      <c r="Y38" s="146" t="e">
        <f ca="1">IF(Q$30&gt;$A$29,NA(),IFERROR(AVERAGEIF(Data!$A$1:$KK$1,Y$30,INDIRECT("Data!A"&amp;MATCH($T38,Data!$A:$A,0)&amp;":"&amp;ADDRESS(MATCH($T38,Data!$A:$A,0),MATCH(Y$30,Data!$1:$1,0)+4))),NA()))</f>
        <v>#N/A</v>
      </c>
      <c r="Z38" s="146" t="e">
        <f ca="1">IF(R$30&gt;$A$29,NA(),IFERROR(AVERAGEIF(Data!$A$1:$KK$1,Z$30,INDIRECT("Data!A"&amp;MATCH($T38,Data!$A:$A,0)&amp;":"&amp;ADDRESS(MATCH($T38,Data!$A:$A,0),MATCH(Z$30,Data!$1:$1,0)+4))),NA()))</f>
        <v>#N/A</v>
      </c>
      <c r="AA38" s="147" t="e">
        <f ca="1">IF(S$30&gt;$A$29,NA(),IFERROR(AVERAGEIF(Data!$A$1:$KK$1,AA$30,INDIRECT("Data!A"&amp;MATCH($T38,Data!$A:$A,0)&amp;":"&amp;ADDRESS(MATCH($T38,Data!$A:$A,0),MATCH(AA$30,Data!$1:$1,0)+4))),NA()))</f>
        <v>#N/A</v>
      </c>
      <c r="AB38" s="151"/>
      <c r="AC38" s="152"/>
      <c r="AD38" s="152"/>
      <c r="AF38" s="403"/>
      <c r="AG38" s="404"/>
      <c r="AH38" s="404"/>
      <c r="AI38" s="404"/>
      <c r="AJ38" s="404"/>
      <c r="AK38" s="405"/>
      <c r="AM38" s="403"/>
      <c r="AN38" s="404"/>
      <c r="AO38" s="404"/>
      <c r="AP38" s="404"/>
      <c r="AQ38" s="404"/>
      <c r="AR38" s="405"/>
      <c r="AT38" s="153"/>
      <c r="AU38" s="154"/>
      <c r="AW38" s="137" t="str">
        <f>+$C$18</f>
        <v>Average</v>
      </c>
      <c r="AX38" s="394"/>
      <c r="AY38" s="396"/>
      <c r="AZ38" s="1"/>
      <c r="BA38" s="138" t="str">
        <f ca="1">+IFERROR(IF($AW37="Suma",INDIRECT($B$2&amp;"!"&amp;ADDRESS($AX37,BA$6))+INDIRECT($B$2&amp;"!"&amp;ADDRESS($AX37,BA$6+1))+INDIRECT($B$2&amp;"!"&amp;ADDRESS($AX37,BA$6+2)),AVERAGE(INDIRECT($B$2&amp;"!"&amp;ADDRESS($AX37,BA$6)),INDIRECT($B$2&amp;"!"&amp;ADDRESS($AX37,BA$6+1)),INDIRECT($B$2&amp;"!"&amp;ADDRESS($AX37,BA$6+2)))),"")</f>
        <v/>
      </c>
      <c r="BB38" s="139" t="str">
        <f ca="1">+IFERROR(IF($AW37="Suma",INDIRECT($B$2&amp;"!"&amp;ADDRESS($AX37,BB$6))+INDIRECT($B$2&amp;"!"&amp;ADDRESS($AX37,BB$6+1))+INDIRECT($B$2&amp;"!"&amp;ADDRESS($AX37,BB$6+2)),AVERAGE(INDIRECT($B$2&amp;"!"&amp;ADDRESS($AX37,BB$6)),INDIRECT($B$2&amp;"!"&amp;ADDRESS($AX37,BB$6+1)),INDIRECT($B$2&amp;"!"&amp;ADDRESS($AX37,BB$6+2)))),"")</f>
        <v/>
      </c>
      <c r="BC38" s="139"/>
      <c r="BD38" s="140"/>
      <c r="BE38" s="144"/>
      <c r="BF38" s="1"/>
      <c r="BG38" s="402"/>
      <c r="BH38" s="288"/>
      <c r="BI38" s="402"/>
      <c r="BJ38" s="149"/>
      <c r="BK38" s="138" t="str">
        <f ca="1">+IFERROR(IF($AW37="Suma",INDIRECT($B$2&amp;"!"&amp;ADDRESS($AX37+$BJ$5,BK$6))+INDIRECT($B$2&amp;"!"&amp;ADDRESS($AX37+$BJ$5,BK$6+1))+INDIRECT($B$2&amp;"!"&amp;ADDRESS($AX37+$BJ$5,BK$6+2)),AVERAGE(INDIRECT($B$2&amp;"!"&amp;ADDRESS($AX37+$BJ$5,BK$6)),INDIRECT($B$2&amp;"!"&amp;ADDRESS($AX37+$BJ$5,BK$6+1)),INDIRECT($B$2&amp;"!"&amp;ADDRESS($AX37+$BJ$5,BK$6+2)))),"")</f>
        <v/>
      </c>
      <c r="BL38" s="142" t="str">
        <f ca="1">+IFERROR(IF($AW37="Suma",INDIRECT($B$2&amp;"!"&amp;ADDRESS($AX37+$BJ$5,BL$6))+INDIRECT($B$2&amp;"!"&amp;ADDRESS($AX37+$BJ$5,BL$6+1))+INDIRECT($B$2&amp;"!"&amp;ADDRESS($AX37+$BJ$5,BL$6+2)),AVERAGE(INDIRECT($B$2&amp;"!"&amp;ADDRESS($AX37+$BJ$5,BL$6)),INDIRECT($B$2&amp;"!"&amp;ADDRESS($AX37+$BJ$5,BL$6+1)),INDIRECT($B$2&amp;"!"&amp;ADDRESS($AX37+$BJ$5,BL$6+2)))),"")</f>
        <v/>
      </c>
      <c r="BM38" s="180"/>
      <c r="BN38" s="143"/>
      <c r="BO38" s="144"/>
      <c r="BP38" s="1"/>
      <c r="BQ38" s="398"/>
      <c r="BR38" s="288"/>
      <c r="BS38" s="402"/>
    </row>
    <row r="39" spans="2:71" ht="14.1" customHeight="1" x14ac:dyDescent="0.25">
      <c r="B39" s="132" t="str">
        <f t="shared" si="5"/>
        <v>SOVEREIGN BONDS 10 YEARS</v>
      </c>
      <c r="C39" s="133" t="str">
        <f t="shared" si="5"/>
        <v>Average</v>
      </c>
      <c r="D39" s="278" t="str">
        <f t="shared" si="6"/>
        <v>EBA 23 ECBSPAbaseSOVEREIGN BONDS 10 YEARS</v>
      </c>
      <c r="E39" s="145" t="e">
        <f ca="1">IF(E$30&gt;$A$29,NA(),IFERROR(AVERAGEIF(Data!$A$1:$KK$1,E$30,INDIRECT("Data!A"&amp;MATCH($D39,Data!$A:$A,0)&amp;":"&amp;ADDRESS(MATCH($D39,Data!$A:$A,0),MATCH(E$30,Data!$1:$1,0)+4))),NA()))</f>
        <v>#N/A</v>
      </c>
      <c r="F39" s="146" t="e">
        <f ca="1">IF(F$30&gt;$A$29,NA(),IFERROR(AVERAGEIF(Data!$A$1:$KK$1,F$30,INDIRECT("Data!A"&amp;MATCH($D39,Data!$A:$A,0)&amp;":"&amp;ADDRESS(MATCH($D39,Data!$A:$A,0),MATCH(F$30,Data!$1:$1,0)+4))),NA()))</f>
        <v>#N/A</v>
      </c>
      <c r="G39" s="146" t="e">
        <f ca="1">IF(G$30&gt;$A$29,NA(),IFERROR(AVERAGEIF(Data!$A$1:$KK$1,G$30,INDIRECT("Data!A"&amp;MATCH($D39,Data!$A:$A,0)&amp;":"&amp;ADDRESS(MATCH($D39,Data!$A:$A,0),MATCH(G$30,Data!$1:$1,0)+4))),NA()))</f>
        <v>#N/A</v>
      </c>
      <c r="H39" s="146" t="e">
        <f ca="1">IF(H$30&gt;$A$29,NA(),IFERROR(AVERAGEIF(Data!$A$1:$KK$1,H$30,INDIRECT("Data!A"&amp;MATCH($D39,Data!$A:$A,0)&amp;":"&amp;ADDRESS(MATCH($D39,Data!$A:$A,0),MATCH(H$30,Data!$1:$1,0)+4))),NA()))</f>
        <v>#N/A</v>
      </c>
      <c r="I39" s="146" t="e">
        <f ca="1">IF(I$30&gt;$A$29,NA(),IFERROR(AVERAGEIF(Data!$A$1:$KK$1,I$30,INDIRECT("Data!A"&amp;MATCH($D39,Data!$A:$A,0)&amp;":"&amp;ADDRESS(MATCH($D39,Data!$A:$A,0),MATCH(I$30,Data!$1:$1,0)+4))),NA()))</f>
        <v>#N/A</v>
      </c>
      <c r="J39" s="146" t="e">
        <f ca="1">IF(J$30&gt;$A$29,NA(),IFERROR(AVERAGEIF(Data!$A$1:$KK$1,J$30,INDIRECT("Data!A"&amp;MATCH($D39,Data!$A:$A,0)&amp;":"&amp;ADDRESS(MATCH($D39,Data!$A:$A,0),MATCH(J$30,Data!$1:$1,0)+4))),NA()))</f>
        <v>#N/A</v>
      </c>
      <c r="K39" s="179" t="e">
        <f ca="1">IF(K$30&gt;$A$29,NA(),IFERROR(AVERAGEIF(Data!$A$1:$KK$1,K$30,INDIRECT("Data!A"&amp;MATCH($D39,Data!$A:$A,0)&amp;":"&amp;ADDRESS(MATCH($D39,Data!$A:$A,0),MATCH(K$30,Data!$1:$1,0)+4))),NA()))</f>
        <v>#N/A</v>
      </c>
      <c r="L39" s="230" t="str">
        <f t="shared" si="7"/>
        <v>EBA 23 ECBSPAglobal stressSOVEREIGN BONDS 10 YEARS</v>
      </c>
      <c r="M39" s="145" t="e">
        <f ca="1">IF(M$30&gt;$A$29,NA(),IFERROR(AVERAGEIF(Data!$A$1:$KK$1,M$30,INDIRECT("Data!A"&amp;MATCH($L39,Data!$A:$A,0)&amp;":"&amp;ADDRESS(MATCH($L39,Data!$A:$A,0),MATCH(M$30,Data!$1:$1,0)+4))),NA()))</f>
        <v>#N/A</v>
      </c>
      <c r="N39" s="146" t="e">
        <f ca="1">IF(N$30&gt;$A$29,NA(),IFERROR(AVERAGEIF(Data!$A$1:$KK$1,N$30,INDIRECT("Data!A"&amp;MATCH($L39,Data!$A:$A,0)&amp;":"&amp;ADDRESS(MATCH($L39,Data!$A:$A,0),MATCH(N$30,Data!$1:$1,0)+4))),NA()))</f>
        <v>#N/A</v>
      </c>
      <c r="O39" s="146" t="e">
        <f ca="1">IF(O$30&gt;$A$29,NA(),IFERROR(AVERAGEIF(Data!$A$1:$KK$1,O$30,INDIRECT("Data!A"&amp;MATCH($L39,Data!$A:$A,0)&amp;":"&amp;ADDRESS(MATCH($L39,Data!$A:$A,0),MATCH(O$30,Data!$1:$1,0)+4))),NA()))</f>
        <v>#N/A</v>
      </c>
      <c r="P39" s="146" t="e">
        <f ca="1">IF(P$30&gt;$A$29,NA(),IFERROR(AVERAGEIF(Data!$A$1:$KK$1,P$30,INDIRECT("Data!A"&amp;MATCH($L39,Data!$A:$A,0)&amp;":"&amp;ADDRESS(MATCH($L39,Data!$A:$A,0),MATCH(P$30,Data!$1:$1,0)+4))),NA()))</f>
        <v>#N/A</v>
      </c>
      <c r="Q39" s="146" t="e">
        <f ca="1">IF(Q$30&gt;$A$29,NA(),IFERROR(AVERAGEIF(Data!$A$1:$KK$1,Q$30,INDIRECT("Data!A"&amp;MATCH($L39,Data!$A:$A,0)&amp;":"&amp;ADDRESS(MATCH($L39,Data!$A:$A,0),MATCH(Q$30,Data!$1:$1,0)+4))),NA()))</f>
        <v>#N/A</v>
      </c>
      <c r="R39" s="146" t="e">
        <f ca="1">IF(R$30&gt;$A$29,NA(),IFERROR(AVERAGEIF(Data!$A$1:$KK$1,R$30,INDIRECT("Data!A"&amp;MATCH($L39,Data!$A:$A,0)&amp;":"&amp;ADDRESS(MATCH($L39,Data!$A:$A,0),MATCH(R$30,Data!$1:$1,0)+4))),NA()))</f>
        <v>#N/A</v>
      </c>
      <c r="S39" s="179" t="e">
        <f ca="1">IF(S$30&gt;$A$29,NA(),IFERROR(AVERAGEIF(Data!$A$1:$KK$1,S$30,INDIRECT("Data!A"&amp;MATCH($L39,Data!$A:$A,0)&amp;":"&amp;ADDRESS(MATCH($L39,Data!$A:$A,0),MATCH(S$30,Data!$1:$1,0)+4))),NA()))</f>
        <v>#N/A</v>
      </c>
      <c r="T39" s="230" t="str">
        <f t="shared" si="8"/>
        <v>EBA 23 ECBSPASOVEREIGN BONDS 10 YEARS</v>
      </c>
      <c r="U39" s="145" t="e">
        <f ca="1">IF(M$30&gt;$A$29,NA(),IFERROR(AVERAGEIF(Data!$A$1:$KK$1,U$30,INDIRECT("Data!A"&amp;MATCH($T39,Data!$A:$A,0)&amp;":"&amp;ADDRESS(MATCH($T39,Data!$A:$A,0),MATCH(U$30,Data!$1:$1,0)+4))),NA()))</f>
        <v>#N/A</v>
      </c>
      <c r="V39" s="146" t="e">
        <f ca="1">IF(N$30&gt;$A$29,NA(),IFERROR(AVERAGEIF(Data!$A$1:$KK$1,V$30,INDIRECT("Data!A"&amp;MATCH($T39,Data!$A:$A,0)&amp;":"&amp;ADDRESS(MATCH($T39,Data!$A:$A,0),MATCH(V$30,Data!$1:$1,0)+4))),NA()))</f>
        <v>#N/A</v>
      </c>
      <c r="W39" s="146" t="e">
        <f ca="1">IF(O$30&gt;$A$29,NA(),IFERROR(AVERAGEIF(Data!$A$1:$KK$1,W$30,INDIRECT("Data!A"&amp;MATCH($T39,Data!$A:$A,0)&amp;":"&amp;ADDRESS(MATCH($T39,Data!$A:$A,0),MATCH(W$30,Data!$1:$1,0)+4))),NA()))</f>
        <v>#N/A</v>
      </c>
      <c r="X39" s="146" t="e">
        <f ca="1">IF(P$30&gt;$A$29,NA(),IFERROR(AVERAGEIF(Data!$A$1:$KK$1,X$30,INDIRECT("Data!A"&amp;MATCH($T39,Data!$A:$A,0)&amp;":"&amp;ADDRESS(MATCH($T39,Data!$A:$A,0),MATCH(X$30,Data!$1:$1,0)+4))),NA()))</f>
        <v>#N/A</v>
      </c>
      <c r="Y39" s="146" t="e">
        <f ca="1">IF(Q$30&gt;$A$29,NA(),IFERROR(AVERAGEIF(Data!$A$1:$KK$1,Y$30,INDIRECT("Data!A"&amp;MATCH($T39,Data!$A:$A,0)&amp;":"&amp;ADDRESS(MATCH($T39,Data!$A:$A,0),MATCH(Y$30,Data!$1:$1,0)+4))),NA()))</f>
        <v>#N/A</v>
      </c>
      <c r="Z39" s="146" t="e">
        <f ca="1">IF(R$30&gt;$A$29,NA(),IFERROR(AVERAGEIF(Data!$A$1:$KK$1,Z$30,INDIRECT("Data!A"&amp;MATCH($T39,Data!$A:$A,0)&amp;":"&amp;ADDRESS(MATCH($T39,Data!$A:$A,0),MATCH(Z$30,Data!$1:$1,0)+4))),NA()))</f>
        <v>#N/A</v>
      </c>
      <c r="AA39" s="147" t="e">
        <f ca="1">IF(S$30&gt;$A$29,NA(),IFERROR(AVERAGEIF(Data!$A$1:$KK$1,AA$30,INDIRECT("Data!A"&amp;MATCH($T39,Data!$A:$A,0)&amp;":"&amp;ADDRESS(MATCH($T39,Data!$A:$A,0),MATCH(AA$30,Data!$1:$1,0)+4))),NA()))</f>
        <v>#N/A</v>
      </c>
      <c r="AB39" s="151"/>
      <c r="AC39" s="152"/>
      <c r="AD39" s="152"/>
      <c r="AF39" s="403"/>
      <c r="AG39" s="404"/>
      <c r="AH39" s="404"/>
      <c r="AI39" s="404"/>
      <c r="AJ39" s="404"/>
      <c r="AK39" s="405"/>
      <c r="AM39" s="403"/>
      <c r="AN39" s="404"/>
      <c r="AO39" s="404"/>
      <c r="AP39" s="404"/>
      <c r="AQ39" s="404"/>
      <c r="AR39" s="405"/>
      <c r="AT39" s="153"/>
      <c r="AU39" s="154"/>
      <c r="AX39" s="148"/>
      <c r="AY39" s="115"/>
      <c r="AZ39" s="149"/>
      <c r="BA39" s="150"/>
      <c r="BB39" s="150"/>
      <c r="BC39" s="150"/>
      <c r="BD39" s="151"/>
      <c r="BE39" s="149"/>
      <c r="BF39" s="149"/>
      <c r="BG39" s="149"/>
      <c r="BH39" s="149"/>
      <c r="BI39" s="149"/>
      <c r="BJ39" s="149"/>
      <c r="BK39" s="149"/>
    </row>
    <row r="40" spans="2:71" ht="14.1" customHeight="1" x14ac:dyDescent="0.25">
      <c r="B40" s="132" t="str">
        <f t="shared" si="5"/>
        <v>Loans - private sector (% yoy)</v>
      </c>
      <c r="C40" s="133" t="str">
        <f t="shared" si="5"/>
        <v>Average</v>
      </c>
      <c r="D40" s="278" t="str">
        <f t="shared" si="6"/>
        <v>EBA 23 ECBSPAbaseLoans - private sector (% yoy)</v>
      </c>
      <c r="E40" s="145" t="e">
        <f ca="1">IF(E$30&gt;$A$29,NA(),IFERROR(AVERAGEIF(Data!$A$1:$KK$1,E$30,INDIRECT("Data!A"&amp;MATCH($D40,Data!$A:$A,0)&amp;":"&amp;ADDRESS(MATCH($D40,Data!$A:$A,0),MATCH(E$30,Data!$1:$1,0)+4))),NA()))</f>
        <v>#N/A</v>
      </c>
      <c r="F40" s="146" t="e">
        <f ca="1">IF(F$30&gt;$A$29,NA(),IFERROR(AVERAGEIF(Data!$A$1:$KK$1,F$30,INDIRECT("Data!A"&amp;MATCH($D40,Data!$A:$A,0)&amp;":"&amp;ADDRESS(MATCH($D40,Data!$A:$A,0),MATCH(F$30,Data!$1:$1,0)+4))),NA()))</f>
        <v>#N/A</v>
      </c>
      <c r="G40" s="146" t="e">
        <f ca="1">IF(G$30&gt;$A$29,NA(),IFERROR(AVERAGEIF(Data!$A$1:$KK$1,G$30,INDIRECT("Data!A"&amp;MATCH($D40,Data!$A:$A,0)&amp;":"&amp;ADDRESS(MATCH($D40,Data!$A:$A,0),MATCH(G$30,Data!$1:$1,0)+4))),NA()))</f>
        <v>#N/A</v>
      </c>
      <c r="H40" s="146" t="e">
        <f ca="1">IF(H$30&gt;$A$29,NA(),IFERROR(AVERAGEIF(Data!$A$1:$KK$1,H$30,INDIRECT("Data!A"&amp;MATCH($D40,Data!$A:$A,0)&amp;":"&amp;ADDRESS(MATCH($D40,Data!$A:$A,0),MATCH(H$30,Data!$1:$1,0)+4))),NA()))</f>
        <v>#N/A</v>
      </c>
      <c r="I40" s="146" t="e">
        <f ca="1">IF(I$30&gt;$A$29,NA(),IFERROR(AVERAGEIF(Data!$A$1:$KK$1,I$30,INDIRECT("Data!A"&amp;MATCH($D40,Data!$A:$A,0)&amp;":"&amp;ADDRESS(MATCH($D40,Data!$A:$A,0),MATCH(I$30,Data!$1:$1,0)+4))),NA()))</f>
        <v>#N/A</v>
      </c>
      <c r="J40" s="146" t="e">
        <f ca="1">IF(J$30&gt;$A$29,NA(),IFERROR(AVERAGEIF(Data!$A$1:$KK$1,J$30,INDIRECT("Data!A"&amp;MATCH($D40,Data!$A:$A,0)&amp;":"&amp;ADDRESS(MATCH($D40,Data!$A:$A,0),MATCH(J$30,Data!$1:$1,0)+4))),NA()))</f>
        <v>#N/A</v>
      </c>
      <c r="K40" s="179" t="e">
        <f ca="1">IF(K$30&gt;$A$29,NA(),IFERROR(AVERAGEIF(Data!$A$1:$KK$1,K$30,INDIRECT("Data!A"&amp;MATCH($D40,Data!$A:$A,0)&amp;":"&amp;ADDRESS(MATCH($D40,Data!$A:$A,0),MATCH(K$30,Data!$1:$1,0)+4))),NA()))</f>
        <v>#N/A</v>
      </c>
      <c r="L40" s="230" t="str">
        <f t="shared" si="7"/>
        <v>EBA 23 ECBSPAglobal stressLoans - private sector (% yoy)</v>
      </c>
      <c r="M40" s="145" t="e">
        <f ca="1">IF(M$30&gt;$A$29,NA(),IFERROR(AVERAGEIF(Data!$A$1:$KK$1,M$30,INDIRECT("Data!A"&amp;MATCH($L40,Data!$A:$A,0)&amp;":"&amp;ADDRESS(MATCH($L40,Data!$A:$A,0),MATCH(M$30,Data!$1:$1,0)+4))),NA()))</f>
        <v>#N/A</v>
      </c>
      <c r="N40" s="146" t="e">
        <f ca="1">IF(N$30&gt;$A$29,NA(),IFERROR(AVERAGEIF(Data!$A$1:$KK$1,N$30,INDIRECT("Data!A"&amp;MATCH($L40,Data!$A:$A,0)&amp;":"&amp;ADDRESS(MATCH($L40,Data!$A:$A,0),MATCH(N$30,Data!$1:$1,0)+4))),NA()))</f>
        <v>#N/A</v>
      </c>
      <c r="O40" s="146" t="e">
        <f ca="1">IF(O$30&gt;$A$29,NA(),IFERROR(AVERAGEIF(Data!$A$1:$KK$1,O$30,INDIRECT("Data!A"&amp;MATCH($L40,Data!$A:$A,0)&amp;":"&amp;ADDRESS(MATCH($L40,Data!$A:$A,0),MATCH(O$30,Data!$1:$1,0)+4))),NA()))</f>
        <v>#N/A</v>
      </c>
      <c r="P40" s="146" t="e">
        <f ca="1">IF(P$30&gt;$A$29,NA(),IFERROR(AVERAGEIF(Data!$A$1:$KK$1,P$30,INDIRECT("Data!A"&amp;MATCH($L40,Data!$A:$A,0)&amp;":"&amp;ADDRESS(MATCH($L40,Data!$A:$A,0),MATCH(P$30,Data!$1:$1,0)+4))),NA()))</f>
        <v>#N/A</v>
      </c>
      <c r="Q40" s="146" t="e">
        <f ca="1">IF(Q$30&gt;$A$29,NA(),IFERROR(AVERAGEIF(Data!$A$1:$KK$1,Q$30,INDIRECT("Data!A"&amp;MATCH($L40,Data!$A:$A,0)&amp;":"&amp;ADDRESS(MATCH($L40,Data!$A:$A,0),MATCH(Q$30,Data!$1:$1,0)+4))),NA()))</f>
        <v>#N/A</v>
      </c>
      <c r="R40" s="146" t="e">
        <f ca="1">IF(R$30&gt;$A$29,NA(),IFERROR(AVERAGEIF(Data!$A$1:$KK$1,R$30,INDIRECT("Data!A"&amp;MATCH($L40,Data!$A:$A,0)&amp;":"&amp;ADDRESS(MATCH($L40,Data!$A:$A,0),MATCH(R$30,Data!$1:$1,0)+4))),NA()))</f>
        <v>#N/A</v>
      </c>
      <c r="S40" s="179" t="e">
        <f ca="1">IF(S$30&gt;$A$29,NA(),IFERROR(AVERAGEIF(Data!$A$1:$KK$1,S$30,INDIRECT("Data!A"&amp;MATCH($L40,Data!$A:$A,0)&amp;":"&amp;ADDRESS(MATCH($L40,Data!$A:$A,0),MATCH(S$30,Data!$1:$1,0)+4))),NA()))</f>
        <v>#N/A</v>
      </c>
      <c r="T40" s="230" t="str">
        <f t="shared" si="8"/>
        <v>EBA 23 ECBSPALoans - private sector (% yoy)</v>
      </c>
      <c r="U40" s="145" t="e">
        <f ca="1">IF(M$30&gt;$A$29,NA(),IFERROR(AVERAGEIF(Data!$A$1:$KK$1,U$30,INDIRECT("Data!A"&amp;MATCH($T40,Data!$A:$A,0)&amp;":"&amp;ADDRESS(MATCH($T40,Data!$A:$A,0),MATCH(U$30,Data!$1:$1,0)+4))),NA()))</f>
        <v>#N/A</v>
      </c>
      <c r="V40" s="146" t="e">
        <f ca="1">IF(N$30&gt;$A$29,NA(),IFERROR(AVERAGEIF(Data!$A$1:$KK$1,V$30,INDIRECT("Data!A"&amp;MATCH($T40,Data!$A:$A,0)&amp;":"&amp;ADDRESS(MATCH($T40,Data!$A:$A,0),MATCH(V$30,Data!$1:$1,0)+4))),NA()))</f>
        <v>#N/A</v>
      </c>
      <c r="W40" s="146" t="e">
        <f ca="1">IF(O$30&gt;$A$29,NA(),IFERROR(AVERAGEIF(Data!$A$1:$KK$1,W$30,INDIRECT("Data!A"&amp;MATCH($T40,Data!$A:$A,0)&amp;":"&amp;ADDRESS(MATCH($T40,Data!$A:$A,0),MATCH(W$30,Data!$1:$1,0)+4))),NA()))</f>
        <v>#N/A</v>
      </c>
      <c r="X40" s="146" t="e">
        <f ca="1">IF(P$30&gt;$A$29,NA(),IFERROR(AVERAGEIF(Data!$A$1:$KK$1,X$30,INDIRECT("Data!A"&amp;MATCH($T40,Data!$A:$A,0)&amp;":"&amp;ADDRESS(MATCH($T40,Data!$A:$A,0),MATCH(X$30,Data!$1:$1,0)+4))),NA()))</f>
        <v>#N/A</v>
      </c>
      <c r="Y40" s="146" t="e">
        <f ca="1">IF(Q$30&gt;$A$29,NA(),IFERROR(AVERAGEIF(Data!$A$1:$KK$1,Y$30,INDIRECT("Data!A"&amp;MATCH($T40,Data!$A:$A,0)&amp;":"&amp;ADDRESS(MATCH($T40,Data!$A:$A,0),MATCH(Y$30,Data!$1:$1,0)+4))),NA()))</f>
        <v>#N/A</v>
      </c>
      <c r="Z40" s="146" t="e">
        <f ca="1">IF(R$30&gt;$A$29,NA(),IFERROR(AVERAGEIF(Data!$A$1:$KK$1,Z$30,INDIRECT("Data!A"&amp;MATCH($T40,Data!$A:$A,0)&amp;":"&amp;ADDRESS(MATCH($T40,Data!$A:$A,0),MATCH(Z$30,Data!$1:$1,0)+4))),NA()))</f>
        <v>#N/A</v>
      </c>
      <c r="AA40" s="147" t="e">
        <f ca="1">IF(S$30&gt;$A$29,NA(),IFERROR(AVERAGEIF(Data!$A$1:$KK$1,AA$30,INDIRECT("Data!A"&amp;MATCH($T40,Data!$A:$A,0)&amp;":"&amp;ADDRESS(MATCH($T40,Data!$A:$A,0),MATCH(AA$30,Data!$1:$1,0)+4))),NA()))</f>
        <v>#N/A</v>
      </c>
      <c r="AB40" s="151"/>
      <c r="AC40" s="152"/>
      <c r="AD40" s="152"/>
      <c r="AF40" s="403"/>
      <c r="AG40" s="404"/>
      <c r="AH40" s="404"/>
      <c r="AI40" s="404"/>
      <c r="AJ40" s="404"/>
      <c r="AK40" s="405"/>
      <c r="AM40" s="403"/>
      <c r="AN40" s="404"/>
      <c r="AO40" s="404"/>
      <c r="AP40" s="404"/>
      <c r="AQ40" s="404"/>
      <c r="AR40" s="405"/>
      <c r="AT40" s="153"/>
      <c r="AU40" s="154"/>
      <c r="AW40" s="127" t="str">
        <f>+IFERROR(IF(OR(MID($AY40,LEN($AY40)-6,8)="(% YOY)",MID($AY40,LEN($AY40)-6,8)="(% QOQ)"),"SUMA","PROMEDIO"),"PROMEDIO")</f>
        <v>SUMA</v>
      </c>
      <c r="AX40" s="394">
        <f>+MATCH(AY40,$B$1:$B$27,0)</f>
        <v>19</v>
      </c>
      <c r="AY40" s="395" t="str">
        <f>+$B$19</f>
        <v>Loans - mortgage (% yoy)</v>
      </c>
      <c r="AZ40" s="1"/>
      <c r="BA40" s="155" t="str">
        <f>+$E$6</f>
        <v>base</v>
      </c>
      <c r="BB40" s="164" t="str">
        <f>+$M$6</f>
        <v>global stress</v>
      </c>
      <c r="BC40" s="164"/>
      <c r="BD40" s="156"/>
      <c r="BE40" s="131"/>
      <c r="BF40" s="1"/>
      <c r="BG40" s="397" t="str">
        <f ca="1">+IF(OR(BA41="",BB41=""),"",BB41-BA41)</f>
        <v/>
      </c>
      <c r="BH40" s="288"/>
      <c r="BI40" s="397" t="str">
        <f ca="1">+IF(OR(BA41="",BC41=""),"",BC41-BA41)</f>
        <v/>
      </c>
      <c r="BJ40" s="119"/>
      <c r="BK40" s="128" t="str">
        <f>+$E$29</f>
        <v>base</v>
      </c>
      <c r="BL40" s="129" t="str">
        <f>+$M$29</f>
        <v>global stress</v>
      </c>
      <c r="BM40" s="129"/>
      <c r="BN40" s="130"/>
      <c r="BO40" s="131"/>
      <c r="BP40" s="1"/>
      <c r="BQ40" s="397" t="str">
        <f ca="1">+IF(OR(BK41="",BL41=""),"",BL41-BK41)</f>
        <v/>
      </c>
      <c r="BR40" s="288"/>
      <c r="BS40" s="397" t="str">
        <f ca="1">+IF(OR(BK41="",BM41=""),"",BM41-BK41)</f>
        <v/>
      </c>
    </row>
    <row r="41" spans="2:71" ht="14.1" customHeight="1" x14ac:dyDescent="0.25">
      <c r="B41" s="132" t="str">
        <f t="shared" si="5"/>
        <v>LOANS - CONSUMER (% YOY)</v>
      </c>
      <c r="C41" s="133" t="str">
        <f t="shared" si="5"/>
        <v>Average</v>
      </c>
      <c r="D41" s="278" t="str">
        <f t="shared" si="6"/>
        <v>EBA 23 ECBSPAbaseLOANS - CONSUMER (% YOY)</v>
      </c>
      <c r="E41" s="145" t="e">
        <f ca="1">IF(E$30&gt;$A$29,NA(),IFERROR(AVERAGEIF(Data!$A$1:$KK$1,E$30,INDIRECT("Data!A"&amp;MATCH($D41,Data!$A:$A,0)&amp;":"&amp;ADDRESS(MATCH($D41,Data!$A:$A,0),MATCH(E$30,Data!$1:$1,0)+4))),NA()))</f>
        <v>#N/A</v>
      </c>
      <c r="F41" s="146" t="e">
        <f ca="1">IF(F$30&gt;$A$29,NA(),IFERROR(AVERAGEIF(Data!$A$1:$KK$1,F$30,INDIRECT("Data!A"&amp;MATCH($D41,Data!$A:$A,0)&amp;":"&amp;ADDRESS(MATCH($D41,Data!$A:$A,0),MATCH(F$30,Data!$1:$1,0)+4))),NA()))</f>
        <v>#N/A</v>
      </c>
      <c r="G41" s="146" t="e">
        <f ca="1">IF(G$30&gt;$A$29,NA(),IFERROR(AVERAGEIF(Data!$A$1:$KK$1,G$30,INDIRECT("Data!A"&amp;MATCH($D41,Data!$A:$A,0)&amp;":"&amp;ADDRESS(MATCH($D41,Data!$A:$A,0),MATCH(G$30,Data!$1:$1,0)+4))),NA()))</f>
        <v>#N/A</v>
      </c>
      <c r="H41" s="146" t="e">
        <f ca="1">IF(H$30&gt;$A$29,NA(),IFERROR(AVERAGEIF(Data!$A$1:$KK$1,H$30,INDIRECT("Data!A"&amp;MATCH($D41,Data!$A:$A,0)&amp;":"&amp;ADDRESS(MATCH($D41,Data!$A:$A,0),MATCH(H$30,Data!$1:$1,0)+4))),NA()))</f>
        <v>#N/A</v>
      </c>
      <c r="I41" s="146" t="e">
        <f ca="1">IF(I$30&gt;$A$29,NA(),IFERROR(AVERAGEIF(Data!$A$1:$KK$1,I$30,INDIRECT("Data!A"&amp;MATCH($D41,Data!$A:$A,0)&amp;":"&amp;ADDRESS(MATCH($D41,Data!$A:$A,0),MATCH(I$30,Data!$1:$1,0)+4))),NA()))</f>
        <v>#N/A</v>
      </c>
      <c r="J41" s="146" t="e">
        <f ca="1">IF(J$30&gt;$A$29,NA(),IFERROR(AVERAGEIF(Data!$A$1:$KK$1,J$30,INDIRECT("Data!A"&amp;MATCH($D41,Data!$A:$A,0)&amp;":"&amp;ADDRESS(MATCH($D41,Data!$A:$A,0),MATCH(J$30,Data!$1:$1,0)+4))),NA()))</f>
        <v>#N/A</v>
      </c>
      <c r="K41" s="179" t="e">
        <f ca="1">IF(K$30&gt;$A$29,NA(),IFERROR(AVERAGEIF(Data!$A$1:$KK$1,K$30,INDIRECT("Data!A"&amp;MATCH($D41,Data!$A:$A,0)&amp;":"&amp;ADDRESS(MATCH($D41,Data!$A:$A,0),MATCH(K$30,Data!$1:$1,0)+4))),NA()))</f>
        <v>#N/A</v>
      </c>
      <c r="L41" s="230" t="str">
        <f t="shared" si="7"/>
        <v>EBA 23 ECBSPAglobal stressLOANS - CONSUMER (% YOY)</v>
      </c>
      <c r="M41" s="145" t="e">
        <f ca="1">IF(M$30&gt;$A$29,NA(),IFERROR(AVERAGEIF(Data!$A$1:$KK$1,M$30,INDIRECT("Data!A"&amp;MATCH($L41,Data!$A:$A,0)&amp;":"&amp;ADDRESS(MATCH($L41,Data!$A:$A,0),MATCH(M$30,Data!$1:$1,0)+4))),NA()))</f>
        <v>#N/A</v>
      </c>
      <c r="N41" s="146" t="e">
        <f ca="1">IF(N$30&gt;$A$29,NA(),IFERROR(AVERAGEIF(Data!$A$1:$KK$1,N$30,INDIRECT("Data!A"&amp;MATCH($L41,Data!$A:$A,0)&amp;":"&amp;ADDRESS(MATCH($L41,Data!$A:$A,0),MATCH(N$30,Data!$1:$1,0)+4))),NA()))</f>
        <v>#N/A</v>
      </c>
      <c r="O41" s="146" t="e">
        <f ca="1">IF(O$30&gt;$A$29,NA(),IFERROR(AVERAGEIF(Data!$A$1:$KK$1,O$30,INDIRECT("Data!A"&amp;MATCH($L41,Data!$A:$A,0)&amp;":"&amp;ADDRESS(MATCH($L41,Data!$A:$A,0),MATCH(O$30,Data!$1:$1,0)+4))),NA()))</f>
        <v>#N/A</v>
      </c>
      <c r="P41" s="146" t="e">
        <f ca="1">IF(P$30&gt;$A$29,NA(),IFERROR(AVERAGEIF(Data!$A$1:$KK$1,P$30,INDIRECT("Data!A"&amp;MATCH($L41,Data!$A:$A,0)&amp;":"&amp;ADDRESS(MATCH($L41,Data!$A:$A,0),MATCH(P$30,Data!$1:$1,0)+4))),NA()))</f>
        <v>#N/A</v>
      </c>
      <c r="Q41" s="146" t="e">
        <f ca="1">IF(Q$30&gt;$A$29,NA(),IFERROR(AVERAGEIF(Data!$A$1:$KK$1,Q$30,INDIRECT("Data!A"&amp;MATCH($L41,Data!$A:$A,0)&amp;":"&amp;ADDRESS(MATCH($L41,Data!$A:$A,0),MATCH(Q$30,Data!$1:$1,0)+4))),NA()))</f>
        <v>#N/A</v>
      </c>
      <c r="R41" s="146" t="e">
        <f ca="1">IF(R$30&gt;$A$29,NA(),IFERROR(AVERAGEIF(Data!$A$1:$KK$1,R$30,INDIRECT("Data!A"&amp;MATCH($L41,Data!$A:$A,0)&amp;":"&amp;ADDRESS(MATCH($L41,Data!$A:$A,0),MATCH(R$30,Data!$1:$1,0)+4))),NA()))</f>
        <v>#N/A</v>
      </c>
      <c r="S41" s="179" t="e">
        <f ca="1">IF(S$30&gt;$A$29,NA(),IFERROR(AVERAGEIF(Data!$A$1:$KK$1,S$30,INDIRECT("Data!A"&amp;MATCH($L41,Data!$A:$A,0)&amp;":"&amp;ADDRESS(MATCH($L41,Data!$A:$A,0),MATCH(S$30,Data!$1:$1,0)+4))),NA()))</f>
        <v>#N/A</v>
      </c>
      <c r="T41" s="230" t="str">
        <f t="shared" si="8"/>
        <v>EBA 23 ECBSPALOANS - CONSUMER (% YOY)</v>
      </c>
      <c r="U41" s="145" t="e">
        <f ca="1">IF(M$30&gt;$A$29,NA(),IFERROR(AVERAGEIF(Data!$A$1:$KK$1,U$30,INDIRECT("Data!A"&amp;MATCH($T41,Data!$A:$A,0)&amp;":"&amp;ADDRESS(MATCH($T41,Data!$A:$A,0),MATCH(U$30,Data!$1:$1,0)+4))),NA()))</f>
        <v>#N/A</v>
      </c>
      <c r="V41" s="146" t="e">
        <f ca="1">IF(N$30&gt;$A$29,NA(),IFERROR(AVERAGEIF(Data!$A$1:$KK$1,V$30,INDIRECT("Data!A"&amp;MATCH($T41,Data!$A:$A,0)&amp;":"&amp;ADDRESS(MATCH($T41,Data!$A:$A,0),MATCH(V$30,Data!$1:$1,0)+4))),NA()))</f>
        <v>#N/A</v>
      </c>
      <c r="W41" s="146" t="e">
        <f ca="1">IF(O$30&gt;$A$29,NA(),IFERROR(AVERAGEIF(Data!$A$1:$KK$1,W$30,INDIRECT("Data!A"&amp;MATCH($T41,Data!$A:$A,0)&amp;":"&amp;ADDRESS(MATCH($T41,Data!$A:$A,0),MATCH(W$30,Data!$1:$1,0)+4))),NA()))</f>
        <v>#N/A</v>
      </c>
      <c r="X41" s="146" t="e">
        <f ca="1">IF(P$30&gt;$A$29,NA(),IFERROR(AVERAGEIF(Data!$A$1:$KK$1,X$30,INDIRECT("Data!A"&amp;MATCH($T41,Data!$A:$A,0)&amp;":"&amp;ADDRESS(MATCH($T41,Data!$A:$A,0),MATCH(X$30,Data!$1:$1,0)+4))),NA()))</f>
        <v>#N/A</v>
      </c>
      <c r="Y41" s="146" t="e">
        <f ca="1">IF(Q$30&gt;$A$29,NA(),IFERROR(AVERAGEIF(Data!$A$1:$KK$1,Y$30,INDIRECT("Data!A"&amp;MATCH($T41,Data!$A:$A,0)&amp;":"&amp;ADDRESS(MATCH($T41,Data!$A:$A,0),MATCH(Y$30,Data!$1:$1,0)+4))),NA()))</f>
        <v>#N/A</v>
      </c>
      <c r="Z41" s="146" t="e">
        <f ca="1">IF(R$30&gt;$A$29,NA(),IFERROR(AVERAGEIF(Data!$A$1:$KK$1,Z$30,INDIRECT("Data!A"&amp;MATCH($T41,Data!$A:$A,0)&amp;":"&amp;ADDRESS(MATCH($T41,Data!$A:$A,0),MATCH(Z$30,Data!$1:$1,0)+4))),NA()))</f>
        <v>#N/A</v>
      </c>
      <c r="AA41" s="147" t="e">
        <f ca="1">IF(S$30&gt;$A$29,NA(),IFERROR(AVERAGEIF(Data!$A$1:$KK$1,AA$30,INDIRECT("Data!A"&amp;MATCH($T41,Data!$A:$A,0)&amp;":"&amp;ADDRESS(MATCH($T41,Data!$A:$A,0),MATCH(AA$30,Data!$1:$1,0)+4))),NA()))</f>
        <v>#N/A</v>
      </c>
      <c r="AB41" s="151"/>
      <c r="AC41" s="152"/>
      <c r="AD41" s="152"/>
      <c r="AF41" s="403"/>
      <c r="AG41" s="404"/>
      <c r="AH41" s="404"/>
      <c r="AI41" s="404"/>
      <c r="AJ41" s="404"/>
      <c r="AK41" s="405"/>
      <c r="AM41" s="403"/>
      <c r="AN41" s="404"/>
      <c r="AO41" s="404"/>
      <c r="AP41" s="404"/>
      <c r="AQ41" s="404"/>
      <c r="AR41" s="405"/>
      <c r="AT41" s="153"/>
      <c r="AU41" s="154"/>
      <c r="AW41" s="137" t="str">
        <f>+$C$19</f>
        <v>Average</v>
      </c>
      <c r="AX41" s="394"/>
      <c r="AY41" s="396"/>
      <c r="AZ41" s="1"/>
      <c r="BA41" s="138" t="str">
        <f ca="1">+IFERROR(IF($AW40="Suma",INDIRECT($B$2&amp;"!"&amp;ADDRESS($AX40,BA$6))+INDIRECT($B$2&amp;"!"&amp;ADDRESS($AX40,BA$6+1))+INDIRECT($B$2&amp;"!"&amp;ADDRESS($AX40,BA$6+2)),AVERAGE(INDIRECT($B$2&amp;"!"&amp;ADDRESS($AX40,BA$6)),INDIRECT($B$2&amp;"!"&amp;ADDRESS($AX40,BA$6+1)),INDIRECT($B$2&amp;"!"&amp;ADDRESS($AX40,BA$6+2)))),"")</f>
        <v/>
      </c>
      <c r="BB41" s="139" t="str">
        <f ca="1">+IFERROR(IF($AW40="Suma",INDIRECT($B$2&amp;"!"&amp;ADDRESS($AX40,BB$6))+INDIRECT($B$2&amp;"!"&amp;ADDRESS($AX40,BB$6+1))+INDIRECT($B$2&amp;"!"&amp;ADDRESS($AX40,BB$6+2)),AVERAGE(INDIRECT($B$2&amp;"!"&amp;ADDRESS($AX40,BB$6)),INDIRECT($B$2&amp;"!"&amp;ADDRESS($AX40,BB$6+1)),INDIRECT($B$2&amp;"!"&amp;ADDRESS($AX40,BB$6+2)))),"")</f>
        <v/>
      </c>
      <c r="BC41" s="139"/>
      <c r="BD41" s="140"/>
      <c r="BE41" s="144"/>
      <c r="BF41" s="1"/>
      <c r="BG41" s="402"/>
      <c r="BH41" s="288"/>
      <c r="BI41" s="402"/>
      <c r="BJ41" s="149"/>
      <c r="BK41" s="138" t="str">
        <f ca="1">+IFERROR(IF($AW40="Suma",INDIRECT($B$2&amp;"!"&amp;ADDRESS($AX40+$BJ$5,BK$6))+INDIRECT($B$2&amp;"!"&amp;ADDRESS($AX40+$BJ$5,BK$6+1))+INDIRECT($B$2&amp;"!"&amp;ADDRESS($AX40+$BJ$5,BK$6+2)),AVERAGE(INDIRECT($B$2&amp;"!"&amp;ADDRESS($AX40+$BJ$5,BK$6)),INDIRECT($B$2&amp;"!"&amp;ADDRESS($AX40+$BJ$5,BK$6+1)),INDIRECT($B$2&amp;"!"&amp;ADDRESS($AX40+$BJ$5,BK$6+2)))),"")</f>
        <v/>
      </c>
      <c r="BL41" s="142" t="str">
        <f ca="1">+IFERROR(IF($AW40="Suma",INDIRECT($B$2&amp;"!"&amp;ADDRESS($AX40+$BJ$5,BL$6))+INDIRECT($B$2&amp;"!"&amp;ADDRESS($AX40+$BJ$5,BL$6+1))+INDIRECT($B$2&amp;"!"&amp;ADDRESS($AX40+$BJ$5,BL$6+2)),AVERAGE(INDIRECT($B$2&amp;"!"&amp;ADDRESS($AX40+$BJ$5,BL$6)),INDIRECT($B$2&amp;"!"&amp;ADDRESS($AX40+$BJ$5,BL$6+1)),INDIRECT($B$2&amp;"!"&amp;ADDRESS($AX40+$BJ$5,BL$6+2)))),"")</f>
        <v/>
      </c>
      <c r="BM41" s="139"/>
      <c r="BN41" s="143"/>
      <c r="BO41" s="144"/>
      <c r="BP41" s="1"/>
      <c r="BQ41" s="398"/>
      <c r="BR41" s="288"/>
      <c r="BS41" s="402"/>
    </row>
    <row r="42" spans="2:71" ht="14.1" customHeight="1" x14ac:dyDescent="0.25">
      <c r="B42" s="132" t="str">
        <f t="shared" si="5"/>
        <v>Loans - mortgage (% yoy)</v>
      </c>
      <c r="C42" s="133" t="str">
        <f t="shared" si="5"/>
        <v>Average</v>
      </c>
      <c r="D42" s="278" t="str">
        <f t="shared" si="6"/>
        <v>EBA 23 ECBSPAbaseLoans - mortgage (% yoy)</v>
      </c>
      <c r="E42" s="145" t="e">
        <f ca="1">IF(E$30&gt;$A$29,NA(),IFERROR(AVERAGEIF(Data!$A$1:$KK$1,E$30,INDIRECT("Data!A"&amp;MATCH($D42,Data!$A:$A,0)&amp;":"&amp;ADDRESS(MATCH($D42,Data!$A:$A,0),MATCH(E$30,Data!$1:$1,0)+4))),NA()))</f>
        <v>#N/A</v>
      </c>
      <c r="F42" s="146" t="e">
        <f ca="1">IF(F$30&gt;$A$29,NA(),IFERROR(AVERAGEIF(Data!$A$1:$KK$1,F$30,INDIRECT("Data!A"&amp;MATCH($D42,Data!$A:$A,0)&amp;":"&amp;ADDRESS(MATCH($D42,Data!$A:$A,0),MATCH(F$30,Data!$1:$1,0)+4))),NA()))</f>
        <v>#N/A</v>
      </c>
      <c r="G42" s="146" t="e">
        <f ca="1">IF(G$30&gt;$A$29,NA(),IFERROR(AVERAGEIF(Data!$A$1:$KK$1,G$30,INDIRECT("Data!A"&amp;MATCH($D42,Data!$A:$A,0)&amp;":"&amp;ADDRESS(MATCH($D42,Data!$A:$A,0),MATCH(G$30,Data!$1:$1,0)+4))),NA()))</f>
        <v>#N/A</v>
      </c>
      <c r="H42" s="146" t="e">
        <f ca="1">IF(H$30&gt;$A$29,NA(),IFERROR(AVERAGEIF(Data!$A$1:$KK$1,H$30,INDIRECT("Data!A"&amp;MATCH($D42,Data!$A:$A,0)&amp;":"&amp;ADDRESS(MATCH($D42,Data!$A:$A,0),MATCH(H$30,Data!$1:$1,0)+4))),NA()))</f>
        <v>#N/A</v>
      </c>
      <c r="I42" s="146" t="e">
        <f ca="1">IF(I$30&gt;$A$29,NA(),IFERROR(AVERAGEIF(Data!$A$1:$KK$1,I$30,INDIRECT("Data!A"&amp;MATCH($D42,Data!$A:$A,0)&amp;":"&amp;ADDRESS(MATCH($D42,Data!$A:$A,0),MATCH(I$30,Data!$1:$1,0)+4))),NA()))</f>
        <v>#N/A</v>
      </c>
      <c r="J42" s="146" t="e">
        <f ca="1">IF(J$30&gt;$A$29,NA(),IFERROR(AVERAGEIF(Data!$A$1:$KK$1,J$30,INDIRECT("Data!A"&amp;MATCH($D42,Data!$A:$A,0)&amp;":"&amp;ADDRESS(MATCH($D42,Data!$A:$A,0),MATCH(J$30,Data!$1:$1,0)+4))),NA()))</f>
        <v>#N/A</v>
      </c>
      <c r="K42" s="179" t="e">
        <f ca="1">IF(K$30&gt;$A$29,NA(),IFERROR(AVERAGEIF(Data!$A$1:$KK$1,K$30,INDIRECT("Data!A"&amp;MATCH($D42,Data!$A:$A,0)&amp;":"&amp;ADDRESS(MATCH($D42,Data!$A:$A,0),MATCH(K$30,Data!$1:$1,0)+4))),NA()))</f>
        <v>#N/A</v>
      </c>
      <c r="L42" s="230" t="str">
        <f t="shared" si="7"/>
        <v>EBA 23 ECBSPAglobal stressLoans - mortgage (% yoy)</v>
      </c>
      <c r="M42" s="145" t="e">
        <f ca="1">IF(M$30&gt;$A$29,NA(),IFERROR(AVERAGEIF(Data!$A$1:$KK$1,M$30,INDIRECT("Data!A"&amp;MATCH($L42,Data!$A:$A,0)&amp;":"&amp;ADDRESS(MATCH($L42,Data!$A:$A,0),MATCH(M$30,Data!$1:$1,0)+4))),NA()))</f>
        <v>#N/A</v>
      </c>
      <c r="N42" s="146" t="e">
        <f ca="1">IF(N$30&gt;$A$29,NA(),IFERROR(AVERAGEIF(Data!$A$1:$KK$1,N$30,INDIRECT("Data!A"&amp;MATCH($L42,Data!$A:$A,0)&amp;":"&amp;ADDRESS(MATCH($L42,Data!$A:$A,0),MATCH(N$30,Data!$1:$1,0)+4))),NA()))</f>
        <v>#N/A</v>
      </c>
      <c r="O42" s="146" t="e">
        <f ca="1">IF(O$30&gt;$A$29,NA(),IFERROR(AVERAGEIF(Data!$A$1:$KK$1,O$30,INDIRECT("Data!A"&amp;MATCH($L42,Data!$A:$A,0)&amp;":"&amp;ADDRESS(MATCH($L42,Data!$A:$A,0),MATCH(O$30,Data!$1:$1,0)+4))),NA()))</f>
        <v>#N/A</v>
      </c>
      <c r="P42" s="146" t="e">
        <f ca="1">IF(P$30&gt;$A$29,NA(),IFERROR(AVERAGEIF(Data!$A$1:$KK$1,P$30,INDIRECT("Data!A"&amp;MATCH($L42,Data!$A:$A,0)&amp;":"&amp;ADDRESS(MATCH($L42,Data!$A:$A,0),MATCH(P$30,Data!$1:$1,0)+4))),NA()))</f>
        <v>#N/A</v>
      </c>
      <c r="Q42" s="146" t="e">
        <f ca="1">IF(Q$30&gt;$A$29,NA(),IFERROR(AVERAGEIF(Data!$A$1:$KK$1,Q$30,INDIRECT("Data!A"&amp;MATCH($L42,Data!$A:$A,0)&amp;":"&amp;ADDRESS(MATCH($L42,Data!$A:$A,0),MATCH(Q$30,Data!$1:$1,0)+4))),NA()))</f>
        <v>#N/A</v>
      </c>
      <c r="R42" s="146" t="e">
        <f ca="1">IF(R$30&gt;$A$29,NA(),IFERROR(AVERAGEIF(Data!$A$1:$KK$1,R$30,INDIRECT("Data!A"&amp;MATCH($L42,Data!$A:$A,0)&amp;":"&amp;ADDRESS(MATCH($L42,Data!$A:$A,0),MATCH(R$30,Data!$1:$1,0)+4))),NA()))</f>
        <v>#N/A</v>
      </c>
      <c r="S42" s="179" t="e">
        <f ca="1">IF(S$30&gt;$A$29,NA(),IFERROR(AVERAGEIF(Data!$A$1:$KK$1,S$30,INDIRECT("Data!A"&amp;MATCH($L42,Data!$A:$A,0)&amp;":"&amp;ADDRESS(MATCH($L42,Data!$A:$A,0),MATCH(S$30,Data!$1:$1,0)+4))),NA()))</f>
        <v>#N/A</v>
      </c>
      <c r="T42" s="230" t="str">
        <f t="shared" si="8"/>
        <v>EBA 23 ECBSPALoans - mortgage (% yoy)</v>
      </c>
      <c r="U42" s="145" t="e">
        <f ca="1">IF(M$30&gt;$A$29,NA(),IFERROR(AVERAGEIF(Data!$A$1:$KK$1,U$30,INDIRECT("Data!A"&amp;MATCH($T42,Data!$A:$A,0)&amp;":"&amp;ADDRESS(MATCH($T42,Data!$A:$A,0),MATCH(U$30,Data!$1:$1,0)+4))),NA()))</f>
        <v>#N/A</v>
      </c>
      <c r="V42" s="146" t="e">
        <f ca="1">IF(N$30&gt;$A$29,NA(),IFERROR(AVERAGEIF(Data!$A$1:$KK$1,V$30,INDIRECT("Data!A"&amp;MATCH($T42,Data!$A:$A,0)&amp;":"&amp;ADDRESS(MATCH($T42,Data!$A:$A,0),MATCH(V$30,Data!$1:$1,0)+4))),NA()))</f>
        <v>#N/A</v>
      </c>
      <c r="W42" s="146" t="e">
        <f ca="1">IF(O$30&gt;$A$29,NA(),IFERROR(AVERAGEIF(Data!$A$1:$KK$1,W$30,INDIRECT("Data!A"&amp;MATCH($T42,Data!$A:$A,0)&amp;":"&amp;ADDRESS(MATCH($T42,Data!$A:$A,0),MATCH(W$30,Data!$1:$1,0)+4))),NA()))</f>
        <v>#N/A</v>
      </c>
      <c r="X42" s="146" t="e">
        <f ca="1">IF(P$30&gt;$A$29,NA(),IFERROR(AVERAGEIF(Data!$A$1:$KK$1,X$30,INDIRECT("Data!A"&amp;MATCH($T42,Data!$A:$A,0)&amp;":"&amp;ADDRESS(MATCH($T42,Data!$A:$A,0),MATCH(X$30,Data!$1:$1,0)+4))),NA()))</f>
        <v>#N/A</v>
      </c>
      <c r="Y42" s="146" t="e">
        <f ca="1">IF(Q$30&gt;$A$29,NA(),IFERROR(AVERAGEIF(Data!$A$1:$KK$1,Y$30,INDIRECT("Data!A"&amp;MATCH($T42,Data!$A:$A,0)&amp;":"&amp;ADDRESS(MATCH($T42,Data!$A:$A,0),MATCH(Y$30,Data!$1:$1,0)+4))),NA()))</f>
        <v>#N/A</v>
      </c>
      <c r="Z42" s="146" t="e">
        <f ca="1">IF(R$30&gt;$A$29,NA(),IFERROR(AVERAGEIF(Data!$A$1:$KK$1,Z$30,INDIRECT("Data!A"&amp;MATCH($T42,Data!$A:$A,0)&amp;":"&amp;ADDRESS(MATCH($T42,Data!$A:$A,0),MATCH(Z$30,Data!$1:$1,0)+4))),NA()))</f>
        <v>#N/A</v>
      </c>
      <c r="AA42" s="147" t="e">
        <f ca="1">IF(S$30&gt;$A$29,NA(),IFERROR(AVERAGEIF(Data!$A$1:$KK$1,AA$30,INDIRECT("Data!A"&amp;MATCH($T42,Data!$A:$A,0)&amp;":"&amp;ADDRESS(MATCH($T42,Data!$A:$A,0),MATCH(AA$30,Data!$1:$1,0)+4))),NA()))</f>
        <v>#N/A</v>
      </c>
      <c r="AB42" s="151"/>
      <c r="AC42" s="152"/>
      <c r="AD42" s="152"/>
      <c r="AF42" s="403"/>
      <c r="AG42" s="404"/>
      <c r="AH42" s="404"/>
      <c r="AI42" s="404"/>
      <c r="AJ42" s="404"/>
      <c r="AK42" s="405"/>
      <c r="AM42" s="403"/>
      <c r="AN42" s="404"/>
      <c r="AO42" s="404"/>
      <c r="AP42" s="404"/>
      <c r="AQ42" s="404"/>
      <c r="AR42" s="405"/>
      <c r="AT42" s="153"/>
      <c r="AU42" s="154"/>
      <c r="AX42" s="148"/>
      <c r="AY42" s="115"/>
      <c r="AZ42" s="149"/>
      <c r="BA42" s="150"/>
      <c r="BB42" s="150"/>
      <c r="BC42" s="150"/>
      <c r="BD42" s="151"/>
      <c r="BE42" s="149"/>
      <c r="BF42" s="149"/>
      <c r="BG42" s="149"/>
      <c r="BH42" s="149"/>
      <c r="BI42" s="149"/>
      <c r="BJ42" s="149"/>
      <c r="BK42" s="149"/>
    </row>
    <row r="43" spans="2:71" ht="14.1" customHeight="1" x14ac:dyDescent="0.25">
      <c r="B43" s="132" t="str">
        <f t="shared" si="5"/>
        <v>Deposits - total (% yoy)</v>
      </c>
      <c r="C43" s="133" t="str">
        <f t="shared" si="5"/>
        <v>Average</v>
      </c>
      <c r="D43" s="278" t="str">
        <f t="shared" si="6"/>
        <v>EBA 23 ECBSPAbaseDeposits - total (% yoy)</v>
      </c>
      <c r="E43" s="145" t="e">
        <f ca="1">IF(E$30&gt;$A$29,NA(),IFERROR(AVERAGEIF(Data!$A$1:$KK$1,E$30,INDIRECT("Data!A"&amp;MATCH($D43,Data!$A:$A,0)&amp;":"&amp;ADDRESS(MATCH($D43,Data!$A:$A,0),MATCH(E$30,Data!$1:$1,0)+4))),NA()))</f>
        <v>#N/A</v>
      </c>
      <c r="F43" s="146" t="e">
        <f ca="1">IF(F$30&gt;$A$29,NA(),IFERROR(AVERAGEIF(Data!$A$1:$KK$1,F$30,INDIRECT("Data!A"&amp;MATCH($D43,Data!$A:$A,0)&amp;":"&amp;ADDRESS(MATCH($D43,Data!$A:$A,0),MATCH(F$30,Data!$1:$1,0)+4))),NA()))</f>
        <v>#N/A</v>
      </c>
      <c r="G43" s="146" t="e">
        <f ca="1">IF(G$30&gt;$A$29,NA(),IFERROR(AVERAGEIF(Data!$A$1:$KK$1,G$30,INDIRECT("Data!A"&amp;MATCH($D43,Data!$A:$A,0)&amp;":"&amp;ADDRESS(MATCH($D43,Data!$A:$A,0),MATCH(G$30,Data!$1:$1,0)+4))),NA()))</f>
        <v>#N/A</v>
      </c>
      <c r="H43" s="146" t="e">
        <f ca="1">IF(H$30&gt;$A$29,NA(),IFERROR(AVERAGEIF(Data!$A$1:$KK$1,H$30,INDIRECT("Data!A"&amp;MATCH($D43,Data!$A:$A,0)&amp;":"&amp;ADDRESS(MATCH($D43,Data!$A:$A,0),MATCH(H$30,Data!$1:$1,0)+4))),NA()))</f>
        <v>#N/A</v>
      </c>
      <c r="I43" s="146" t="e">
        <f ca="1">IF(I$30&gt;$A$29,NA(),IFERROR(AVERAGEIF(Data!$A$1:$KK$1,I$30,INDIRECT("Data!A"&amp;MATCH($D43,Data!$A:$A,0)&amp;":"&amp;ADDRESS(MATCH($D43,Data!$A:$A,0),MATCH(I$30,Data!$1:$1,0)+4))),NA()))</f>
        <v>#N/A</v>
      </c>
      <c r="J43" s="146" t="e">
        <f ca="1">IF(J$30&gt;$A$29,NA(),IFERROR(AVERAGEIF(Data!$A$1:$KK$1,J$30,INDIRECT("Data!A"&amp;MATCH($D43,Data!$A:$A,0)&amp;":"&amp;ADDRESS(MATCH($D43,Data!$A:$A,0),MATCH(J$30,Data!$1:$1,0)+4))),NA()))</f>
        <v>#N/A</v>
      </c>
      <c r="K43" s="179" t="e">
        <f ca="1">IF(K$30&gt;$A$29,NA(),IFERROR(AVERAGEIF(Data!$A$1:$KK$1,K$30,INDIRECT("Data!A"&amp;MATCH($D43,Data!$A:$A,0)&amp;":"&amp;ADDRESS(MATCH($D43,Data!$A:$A,0),MATCH(K$30,Data!$1:$1,0)+4))),NA()))</f>
        <v>#N/A</v>
      </c>
      <c r="L43" s="230" t="str">
        <f t="shared" si="7"/>
        <v>EBA 23 ECBSPAglobal stressDeposits - total (% yoy)</v>
      </c>
      <c r="M43" s="145" t="e">
        <f ca="1">IF(M$30&gt;$A$29,NA(),IFERROR(AVERAGEIF(Data!$A$1:$KK$1,M$30,INDIRECT("Data!A"&amp;MATCH($L43,Data!$A:$A,0)&amp;":"&amp;ADDRESS(MATCH($L43,Data!$A:$A,0),MATCH(M$30,Data!$1:$1,0)+4))),NA()))</f>
        <v>#N/A</v>
      </c>
      <c r="N43" s="146" t="e">
        <f ca="1">IF(N$30&gt;$A$29,NA(),IFERROR(AVERAGEIF(Data!$A$1:$KK$1,N$30,INDIRECT("Data!A"&amp;MATCH($L43,Data!$A:$A,0)&amp;":"&amp;ADDRESS(MATCH($L43,Data!$A:$A,0),MATCH(N$30,Data!$1:$1,0)+4))),NA()))</f>
        <v>#N/A</v>
      </c>
      <c r="O43" s="146" t="e">
        <f ca="1">IF(O$30&gt;$A$29,NA(),IFERROR(AVERAGEIF(Data!$A$1:$KK$1,O$30,INDIRECT("Data!A"&amp;MATCH($L43,Data!$A:$A,0)&amp;":"&amp;ADDRESS(MATCH($L43,Data!$A:$A,0),MATCH(O$30,Data!$1:$1,0)+4))),NA()))</f>
        <v>#N/A</v>
      </c>
      <c r="P43" s="146" t="e">
        <f ca="1">IF(P$30&gt;$A$29,NA(),IFERROR(AVERAGEIF(Data!$A$1:$KK$1,P$30,INDIRECT("Data!A"&amp;MATCH($L43,Data!$A:$A,0)&amp;":"&amp;ADDRESS(MATCH($L43,Data!$A:$A,0),MATCH(P$30,Data!$1:$1,0)+4))),NA()))</f>
        <v>#N/A</v>
      </c>
      <c r="Q43" s="146" t="e">
        <f ca="1">IF(Q$30&gt;$A$29,NA(),IFERROR(AVERAGEIF(Data!$A$1:$KK$1,Q$30,INDIRECT("Data!A"&amp;MATCH($L43,Data!$A:$A,0)&amp;":"&amp;ADDRESS(MATCH($L43,Data!$A:$A,0),MATCH(Q$30,Data!$1:$1,0)+4))),NA()))</f>
        <v>#N/A</v>
      </c>
      <c r="R43" s="146" t="e">
        <f ca="1">IF(R$30&gt;$A$29,NA(),IFERROR(AVERAGEIF(Data!$A$1:$KK$1,R$30,INDIRECT("Data!A"&amp;MATCH($L43,Data!$A:$A,0)&amp;":"&amp;ADDRESS(MATCH($L43,Data!$A:$A,0),MATCH(R$30,Data!$1:$1,0)+4))),NA()))</f>
        <v>#N/A</v>
      </c>
      <c r="S43" s="179" t="e">
        <f ca="1">IF(S$30&gt;$A$29,NA(),IFERROR(AVERAGEIF(Data!$A$1:$KK$1,S$30,INDIRECT("Data!A"&amp;MATCH($L43,Data!$A:$A,0)&amp;":"&amp;ADDRESS(MATCH($L43,Data!$A:$A,0),MATCH(S$30,Data!$1:$1,0)+4))),NA()))</f>
        <v>#N/A</v>
      </c>
      <c r="T43" s="230" t="str">
        <f t="shared" si="8"/>
        <v>EBA 23 ECBSPADeposits - total (% yoy)</v>
      </c>
      <c r="U43" s="145" t="e">
        <f ca="1">IF(M$30&gt;$A$29,NA(),IFERROR(AVERAGEIF(Data!$A$1:$KK$1,U$30,INDIRECT("Data!A"&amp;MATCH($T43,Data!$A:$A,0)&amp;":"&amp;ADDRESS(MATCH($T43,Data!$A:$A,0),MATCH(U$30,Data!$1:$1,0)+4))),NA()))</f>
        <v>#N/A</v>
      </c>
      <c r="V43" s="146" t="e">
        <f ca="1">IF(N$30&gt;$A$29,NA(),IFERROR(AVERAGEIF(Data!$A$1:$KK$1,V$30,INDIRECT("Data!A"&amp;MATCH($T43,Data!$A:$A,0)&amp;":"&amp;ADDRESS(MATCH($T43,Data!$A:$A,0),MATCH(V$30,Data!$1:$1,0)+4))),NA()))</f>
        <v>#N/A</v>
      </c>
      <c r="W43" s="146" t="e">
        <f ca="1">IF(O$30&gt;$A$29,NA(),IFERROR(AVERAGEIF(Data!$A$1:$KK$1,W$30,INDIRECT("Data!A"&amp;MATCH($T43,Data!$A:$A,0)&amp;":"&amp;ADDRESS(MATCH($T43,Data!$A:$A,0),MATCH(W$30,Data!$1:$1,0)+4))),NA()))</f>
        <v>#N/A</v>
      </c>
      <c r="X43" s="146" t="e">
        <f ca="1">IF(P$30&gt;$A$29,NA(),IFERROR(AVERAGEIF(Data!$A$1:$KK$1,X$30,INDIRECT("Data!A"&amp;MATCH($T43,Data!$A:$A,0)&amp;":"&amp;ADDRESS(MATCH($T43,Data!$A:$A,0),MATCH(X$30,Data!$1:$1,0)+4))),NA()))</f>
        <v>#N/A</v>
      </c>
      <c r="Y43" s="146" t="e">
        <f ca="1">IF(Q$30&gt;$A$29,NA(),IFERROR(AVERAGEIF(Data!$A$1:$KK$1,Y$30,INDIRECT("Data!A"&amp;MATCH($T43,Data!$A:$A,0)&amp;":"&amp;ADDRESS(MATCH($T43,Data!$A:$A,0),MATCH(Y$30,Data!$1:$1,0)+4))),NA()))</f>
        <v>#N/A</v>
      </c>
      <c r="Z43" s="146" t="e">
        <f ca="1">IF(R$30&gt;$A$29,NA(),IFERROR(AVERAGEIF(Data!$A$1:$KK$1,Z$30,INDIRECT("Data!A"&amp;MATCH($T43,Data!$A:$A,0)&amp;":"&amp;ADDRESS(MATCH($T43,Data!$A:$A,0),MATCH(Z$30,Data!$1:$1,0)+4))),NA()))</f>
        <v>#N/A</v>
      </c>
      <c r="AA43" s="147" t="e">
        <f ca="1">IF(S$30&gt;$A$29,NA(),IFERROR(AVERAGEIF(Data!$A$1:$KK$1,AA$30,INDIRECT("Data!A"&amp;MATCH($T43,Data!$A:$A,0)&amp;":"&amp;ADDRESS(MATCH($T43,Data!$A:$A,0),MATCH(AA$30,Data!$1:$1,0)+4))),NA()))</f>
        <v>#N/A</v>
      </c>
      <c r="AB43" s="151"/>
      <c r="AC43" s="152"/>
      <c r="AD43" s="152"/>
      <c r="AF43" s="403"/>
      <c r="AG43" s="404"/>
      <c r="AH43" s="404"/>
      <c r="AI43" s="404"/>
      <c r="AJ43" s="404"/>
      <c r="AK43" s="405"/>
      <c r="AM43" s="403"/>
      <c r="AN43" s="404"/>
      <c r="AO43" s="404"/>
      <c r="AP43" s="404"/>
      <c r="AQ43" s="404"/>
      <c r="AR43" s="405"/>
      <c r="AT43" s="153"/>
      <c r="AU43" s="154"/>
      <c r="AW43" s="127" t="str">
        <f>+IFERROR(IF(OR(MID($AY43,LEN($AY43)-6,8)="(% YOY)",MID($AY43,LEN($AY43)-6,8)="(% QOQ)"),"SUMA","PROMEDIO"),"PROMEDIO")</f>
        <v>SUMA</v>
      </c>
      <c r="AX43" s="394">
        <f>+MATCH(AY43,$B$1:$B$27,0)</f>
        <v>20</v>
      </c>
      <c r="AY43" s="395" t="str">
        <f>+$B$20</f>
        <v>Deposits - total (% yoy)</v>
      </c>
      <c r="AZ43" s="1"/>
      <c r="BA43" s="155" t="str">
        <f>+$E$6</f>
        <v>base</v>
      </c>
      <c r="BB43" s="164" t="str">
        <f>+$M$6</f>
        <v>global stress</v>
      </c>
      <c r="BC43" s="164"/>
      <c r="BD43" s="156"/>
      <c r="BE43" s="131"/>
      <c r="BF43" s="1"/>
      <c r="BG43" s="397" t="str">
        <f ca="1">+IF(OR(BA44="",BB44=""),"",BB44-BA44)</f>
        <v/>
      </c>
      <c r="BH43" s="288"/>
      <c r="BI43" s="397" t="str">
        <f ca="1">+IF(OR(BA44="",BC44=""),"",BC44-BA44)</f>
        <v/>
      </c>
      <c r="BJ43" s="119"/>
      <c r="BK43" s="128" t="str">
        <f>+$E$29</f>
        <v>base</v>
      </c>
      <c r="BL43" s="129" t="str">
        <f>+$M$29</f>
        <v>global stress</v>
      </c>
      <c r="BM43" s="129"/>
      <c r="BN43" s="130"/>
      <c r="BO43" s="131"/>
      <c r="BP43" s="1"/>
      <c r="BQ43" s="397" t="str">
        <f ca="1">+IF(OR(BK44="",BL44=""),"",BL44-BK44)</f>
        <v/>
      </c>
      <c r="BR43" s="288"/>
      <c r="BS43" s="397" t="str">
        <f ca="1">+IF(OR(BK44="",BM44=""),"",BM44-BK44)</f>
        <v/>
      </c>
    </row>
    <row r="44" spans="2:71" ht="14.1" customHeight="1" x14ac:dyDescent="0.25">
      <c r="B44" s="132" t="str">
        <f t="shared" si="5"/>
        <v>SOVEREIGN BOND SPREAD VS GERMANY (10Y, BP)</v>
      </c>
      <c r="C44" s="133" t="str">
        <f t="shared" si="5"/>
        <v>Average</v>
      </c>
      <c r="D44" s="278" t="str">
        <f t="shared" si="6"/>
        <v>EBA 23 ECBSPAbaseSOVEREIGN BOND SPREAD VS GERMANY (10Y, BP)</v>
      </c>
      <c r="E44" s="145" t="e">
        <f ca="1">IF(E$30&gt;$A$29,NA(),IFERROR(AVERAGEIF(Data!$A$1:$KK$1,E$30,INDIRECT("Data!A"&amp;MATCH($D44,Data!$A:$A,0)&amp;":"&amp;ADDRESS(MATCH($D44,Data!$A:$A,0),MATCH(E$30,Data!$1:$1,0)+4))),NA()))</f>
        <v>#N/A</v>
      </c>
      <c r="F44" s="146" t="e">
        <f ca="1">IF(F$30&gt;$A$29,NA(),IFERROR(AVERAGEIF(Data!$A$1:$KK$1,F$30,INDIRECT("Data!A"&amp;MATCH($D44,Data!$A:$A,0)&amp;":"&amp;ADDRESS(MATCH($D44,Data!$A:$A,0),MATCH(F$30,Data!$1:$1,0)+4))),NA()))</f>
        <v>#N/A</v>
      </c>
      <c r="G44" s="146" t="e">
        <f ca="1">IF(G$30&gt;$A$29,NA(),IFERROR(AVERAGEIF(Data!$A$1:$KK$1,G$30,INDIRECT("Data!A"&amp;MATCH($D44,Data!$A:$A,0)&amp;":"&amp;ADDRESS(MATCH($D44,Data!$A:$A,0),MATCH(G$30,Data!$1:$1,0)+4))),NA()))</f>
        <v>#N/A</v>
      </c>
      <c r="H44" s="146" t="e">
        <f ca="1">IF(H$30&gt;$A$29,NA(),IFERROR(AVERAGEIF(Data!$A$1:$KK$1,H$30,INDIRECT("Data!A"&amp;MATCH($D44,Data!$A:$A,0)&amp;":"&amp;ADDRESS(MATCH($D44,Data!$A:$A,0),MATCH(H$30,Data!$1:$1,0)+4))),NA()))</f>
        <v>#N/A</v>
      </c>
      <c r="I44" s="146" t="e">
        <f ca="1">IF(I$30&gt;$A$29,NA(),IFERROR(AVERAGEIF(Data!$A$1:$KK$1,I$30,INDIRECT("Data!A"&amp;MATCH($D44,Data!$A:$A,0)&amp;":"&amp;ADDRESS(MATCH($D44,Data!$A:$A,0),MATCH(I$30,Data!$1:$1,0)+4))),NA()))</f>
        <v>#N/A</v>
      </c>
      <c r="J44" s="146" t="e">
        <f ca="1">IF(J$30&gt;$A$29,NA(),IFERROR(AVERAGEIF(Data!$A$1:$KK$1,J$30,INDIRECT("Data!A"&amp;MATCH($D44,Data!$A:$A,0)&amp;":"&amp;ADDRESS(MATCH($D44,Data!$A:$A,0),MATCH(J$30,Data!$1:$1,0)+4))),NA()))</f>
        <v>#N/A</v>
      </c>
      <c r="K44" s="179" t="e">
        <f ca="1">IF(K$30&gt;$A$29,NA(),IFERROR(AVERAGEIF(Data!$A$1:$KK$1,K$30,INDIRECT("Data!A"&amp;MATCH($D44,Data!$A:$A,0)&amp;":"&amp;ADDRESS(MATCH($D44,Data!$A:$A,0),MATCH(K$30,Data!$1:$1,0)+4))),NA()))</f>
        <v>#N/A</v>
      </c>
      <c r="L44" s="230" t="str">
        <f t="shared" si="7"/>
        <v>EBA 23 ECBSPAglobal stressSOVEREIGN BOND SPREAD VS GERMANY (10Y, BP)</v>
      </c>
      <c r="M44" s="145" t="e">
        <f ca="1">IF(M$30&gt;$A$29,NA(),IFERROR(AVERAGEIF(Data!$A$1:$KK$1,M$30,INDIRECT("Data!A"&amp;MATCH($L44,Data!$A:$A,0)&amp;":"&amp;ADDRESS(MATCH($L44,Data!$A:$A,0),MATCH(M$30,Data!$1:$1,0)+4))),NA()))</f>
        <v>#N/A</v>
      </c>
      <c r="N44" s="146" t="e">
        <f ca="1">IF(N$30&gt;$A$29,NA(),IFERROR(AVERAGEIF(Data!$A$1:$KK$1,N$30,INDIRECT("Data!A"&amp;MATCH($L44,Data!$A:$A,0)&amp;":"&amp;ADDRESS(MATCH($L44,Data!$A:$A,0),MATCH(N$30,Data!$1:$1,0)+4))),NA()))</f>
        <v>#N/A</v>
      </c>
      <c r="O44" s="146" t="e">
        <f ca="1">IF(O$30&gt;$A$29,NA(),IFERROR(AVERAGEIF(Data!$A$1:$KK$1,O$30,INDIRECT("Data!A"&amp;MATCH($L44,Data!$A:$A,0)&amp;":"&amp;ADDRESS(MATCH($L44,Data!$A:$A,0),MATCH(O$30,Data!$1:$1,0)+4))),NA()))</f>
        <v>#N/A</v>
      </c>
      <c r="P44" s="146" t="e">
        <f ca="1">IF(P$30&gt;$A$29,NA(),IFERROR(AVERAGEIF(Data!$A$1:$KK$1,P$30,INDIRECT("Data!A"&amp;MATCH($L44,Data!$A:$A,0)&amp;":"&amp;ADDRESS(MATCH($L44,Data!$A:$A,0),MATCH(P$30,Data!$1:$1,0)+4))),NA()))</f>
        <v>#N/A</v>
      </c>
      <c r="Q44" s="146" t="e">
        <f ca="1">IF(Q$30&gt;$A$29,NA(),IFERROR(AVERAGEIF(Data!$A$1:$KK$1,Q$30,INDIRECT("Data!A"&amp;MATCH($L44,Data!$A:$A,0)&amp;":"&amp;ADDRESS(MATCH($L44,Data!$A:$A,0),MATCH(Q$30,Data!$1:$1,0)+4))),NA()))</f>
        <v>#N/A</v>
      </c>
      <c r="R44" s="146" t="e">
        <f ca="1">IF(R$30&gt;$A$29,NA(),IFERROR(AVERAGEIF(Data!$A$1:$KK$1,R$30,INDIRECT("Data!A"&amp;MATCH($L44,Data!$A:$A,0)&amp;":"&amp;ADDRESS(MATCH($L44,Data!$A:$A,0),MATCH(R$30,Data!$1:$1,0)+4))),NA()))</f>
        <v>#N/A</v>
      </c>
      <c r="S44" s="179" t="e">
        <f ca="1">IF(S$30&gt;$A$29,NA(),IFERROR(AVERAGEIF(Data!$A$1:$KK$1,S$30,INDIRECT("Data!A"&amp;MATCH($L44,Data!$A:$A,0)&amp;":"&amp;ADDRESS(MATCH($L44,Data!$A:$A,0),MATCH(S$30,Data!$1:$1,0)+4))),NA()))</f>
        <v>#N/A</v>
      </c>
      <c r="T44" s="230" t="str">
        <f t="shared" si="8"/>
        <v>EBA 23 ECBSPASOVEREIGN BOND SPREAD VS GERMANY (10Y, BP)</v>
      </c>
      <c r="U44" s="145" t="e">
        <f ca="1">IF(M$30&gt;$A$29,NA(),IFERROR(AVERAGEIF(Data!$A$1:$KK$1,U$30,INDIRECT("Data!A"&amp;MATCH($T44,Data!$A:$A,0)&amp;":"&amp;ADDRESS(MATCH($T44,Data!$A:$A,0),MATCH(U$30,Data!$1:$1,0)+4))),NA()))</f>
        <v>#N/A</v>
      </c>
      <c r="V44" s="146" t="e">
        <f ca="1">IF(N$30&gt;$A$29,NA(),IFERROR(AVERAGEIF(Data!$A$1:$KK$1,V$30,INDIRECT("Data!A"&amp;MATCH($T44,Data!$A:$A,0)&amp;":"&amp;ADDRESS(MATCH($T44,Data!$A:$A,0),MATCH(V$30,Data!$1:$1,0)+4))),NA()))</f>
        <v>#N/A</v>
      </c>
      <c r="W44" s="146" t="e">
        <f ca="1">IF(O$30&gt;$A$29,NA(),IFERROR(AVERAGEIF(Data!$A$1:$KK$1,W$30,INDIRECT("Data!A"&amp;MATCH($T44,Data!$A:$A,0)&amp;":"&amp;ADDRESS(MATCH($T44,Data!$A:$A,0),MATCH(W$30,Data!$1:$1,0)+4))),NA()))</f>
        <v>#N/A</v>
      </c>
      <c r="X44" s="146" t="e">
        <f ca="1">IF(P$30&gt;$A$29,NA(),IFERROR(AVERAGEIF(Data!$A$1:$KK$1,X$30,INDIRECT("Data!A"&amp;MATCH($T44,Data!$A:$A,0)&amp;":"&amp;ADDRESS(MATCH($T44,Data!$A:$A,0),MATCH(X$30,Data!$1:$1,0)+4))),NA()))</f>
        <v>#N/A</v>
      </c>
      <c r="Y44" s="146" t="e">
        <f ca="1">IF(Q$30&gt;$A$29,NA(),IFERROR(AVERAGEIF(Data!$A$1:$KK$1,Y$30,INDIRECT("Data!A"&amp;MATCH($T44,Data!$A:$A,0)&amp;":"&amp;ADDRESS(MATCH($T44,Data!$A:$A,0),MATCH(Y$30,Data!$1:$1,0)+4))),NA()))</f>
        <v>#N/A</v>
      </c>
      <c r="Z44" s="146" t="e">
        <f ca="1">IF(R$30&gt;$A$29,NA(),IFERROR(AVERAGEIF(Data!$A$1:$KK$1,Z$30,INDIRECT("Data!A"&amp;MATCH($T44,Data!$A:$A,0)&amp;":"&amp;ADDRESS(MATCH($T44,Data!$A:$A,0),MATCH(Z$30,Data!$1:$1,0)+4))),NA()))</f>
        <v>#N/A</v>
      </c>
      <c r="AA44" s="147" t="e">
        <f ca="1">IF(S$30&gt;$A$29,NA(),IFERROR(AVERAGEIF(Data!$A$1:$KK$1,AA$30,INDIRECT("Data!A"&amp;MATCH($T44,Data!$A:$A,0)&amp;":"&amp;ADDRESS(MATCH($T44,Data!$A:$A,0),MATCH(AA$30,Data!$1:$1,0)+4))),NA()))</f>
        <v>#N/A</v>
      </c>
      <c r="AB44" s="151"/>
      <c r="AC44" s="152"/>
      <c r="AD44" s="152"/>
      <c r="AF44" s="403"/>
      <c r="AG44" s="404"/>
      <c r="AH44" s="404"/>
      <c r="AI44" s="404"/>
      <c r="AJ44" s="404"/>
      <c r="AK44" s="405"/>
      <c r="AM44" s="403"/>
      <c r="AN44" s="404"/>
      <c r="AO44" s="404"/>
      <c r="AP44" s="404"/>
      <c r="AQ44" s="404"/>
      <c r="AR44" s="405"/>
      <c r="AT44" s="153"/>
      <c r="AU44" s="154"/>
      <c r="AW44" s="137" t="str">
        <f>+$C$20</f>
        <v>Average</v>
      </c>
      <c r="AX44" s="394"/>
      <c r="AY44" s="396"/>
      <c r="AZ44" s="1"/>
      <c r="BA44" s="138" t="str">
        <f ca="1">+IFERROR(IF($AW43="Suma",INDIRECT($B$2&amp;"!"&amp;ADDRESS($AX43,BA$6))+INDIRECT($B$2&amp;"!"&amp;ADDRESS($AX43,BA$6+1))+INDIRECT($B$2&amp;"!"&amp;ADDRESS($AX43,BA$6+2)),AVERAGE(INDIRECT($B$2&amp;"!"&amp;ADDRESS($AX43,BA$6)),INDIRECT($B$2&amp;"!"&amp;ADDRESS($AX43,BA$6+1)),INDIRECT($B$2&amp;"!"&amp;ADDRESS($AX43,BA$6+2)))),"")</f>
        <v/>
      </c>
      <c r="BB44" s="139" t="str">
        <f ca="1">+IFERROR(IF($AW43="Suma",INDIRECT($B$2&amp;"!"&amp;ADDRESS($AX43,BB$6))+INDIRECT($B$2&amp;"!"&amp;ADDRESS($AX43,BB$6+1))+INDIRECT($B$2&amp;"!"&amp;ADDRESS($AX43,BB$6+2)),AVERAGE(INDIRECT($B$2&amp;"!"&amp;ADDRESS($AX43,BB$6)),INDIRECT($B$2&amp;"!"&amp;ADDRESS($AX43,BB$6+1)),INDIRECT($B$2&amp;"!"&amp;ADDRESS($AX43,BB$6+2)))),"")</f>
        <v/>
      </c>
      <c r="BC44" s="139"/>
      <c r="BD44" s="140"/>
      <c r="BE44" s="144"/>
      <c r="BF44" s="1"/>
      <c r="BG44" s="402"/>
      <c r="BH44" s="288"/>
      <c r="BI44" s="402"/>
      <c r="BJ44" s="149"/>
      <c r="BK44" s="138" t="str">
        <f ca="1">+IFERROR(IF($AW43="Suma",INDIRECT($B$2&amp;"!"&amp;ADDRESS($AX43+$BJ$5,BK$6))+INDIRECT($B$2&amp;"!"&amp;ADDRESS($AX43+$BJ$5,BK$6+1))+INDIRECT($B$2&amp;"!"&amp;ADDRESS($AX43+$BJ$5,BK$6+2)),AVERAGE(INDIRECT($B$2&amp;"!"&amp;ADDRESS($AX43+$BJ$5,BK$6)),INDIRECT($B$2&amp;"!"&amp;ADDRESS($AX43+$BJ$5,BK$6+1)),INDIRECT($B$2&amp;"!"&amp;ADDRESS($AX43+$BJ$5,BK$6+2)))),"")</f>
        <v/>
      </c>
      <c r="BL44" s="142" t="str">
        <f ca="1">+IFERROR(IF($AW43="Suma",INDIRECT($B$2&amp;"!"&amp;ADDRESS($AX43+$BJ$5,BL$6))+INDIRECT($B$2&amp;"!"&amp;ADDRESS($AX43+$BJ$5,BL$6+1))+INDIRECT($B$2&amp;"!"&amp;ADDRESS($AX43+$BJ$5,BL$6+2)),AVERAGE(INDIRECT($B$2&amp;"!"&amp;ADDRESS($AX43+$BJ$5,BL$6)),INDIRECT($B$2&amp;"!"&amp;ADDRESS($AX43+$BJ$5,BL$6+1)),INDIRECT($B$2&amp;"!"&amp;ADDRESS($AX43+$BJ$5,BL$6+2)))),"")</f>
        <v/>
      </c>
      <c r="BM44" s="139"/>
      <c r="BN44" s="143"/>
      <c r="BO44" s="144"/>
      <c r="BP44" s="1"/>
      <c r="BQ44" s="398"/>
      <c r="BR44" s="288"/>
      <c r="BS44" s="402"/>
    </row>
    <row r="45" spans="2:71" ht="14.1" customHeight="1" x14ac:dyDescent="0.25">
      <c r="B45" s="132" t="str">
        <f t="shared" si="5"/>
        <v>NEW CAR REGISTRATIONS (% YOY)</v>
      </c>
      <c r="C45" s="133" t="str">
        <f t="shared" si="5"/>
        <v>Average</v>
      </c>
      <c r="D45" s="278" t="str">
        <f t="shared" si="6"/>
        <v>EBA 23 ECBSPAbaseNEW CAR REGISTRATIONS (% YOY)</v>
      </c>
      <c r="E45" s="145" t="e">
        <f ca="1">IF(E$30&gt;$A$29,NA(),IFERROR(AVERAGEIF(Data!$A$1:$KK$1,E$30,INDIRECT("Data!A"&amp;MATCH($D45,Data!$A:$A,0)&amp;":"&amp;ADDRESS(MATCH($D45,Data!$A:$A,0),MATCH(E$30,Data!$1:$1,0)+4))),NA()))</f>
        <v>#N/A</v>
      </c>
      <c r="F45" s="146" t="e">
        <f ca="1">IF(F$30&gt;$A$29,NA(),IFERROR(AVERAGEIF(Data!$A$1:$KK$1,F$30,INDIRECT("Data!A"&amp;MATCH($D45,Data!$A:$A,0)&amp;":"&amp;ADDRESS(MATCH($D45,Data!$A:$A,0),MATCH(F$30,Data!$1:$1,0)+4))),NA()))</f>
        <v>#N/A</v>
      </c>
      <c r="G45" s="146" t="e">
        <f ca="1">IF(G$30&gt;$A$29,NA(),IFERROR(AVERAGEIF(Data!$A$1:$KK$1,G$30,INDIRECT("Data!A"&amp;MATCH($D45,Data!$A:$A,0)&amp;":"&amp;ADDRESS(MATCH($D45,Data!$A:$A,0),MATCH(G$30,Data!$1:$1,0)+4))),NA()))</f>
        <v>#N/A</v>
      </c>
      <c r="H45" s="146" t="e">
        <f ca="1">IF(H$30&gt;$A$29,NA(),IFERROR(AVERAGEIF(Data!$A$1:$KK$1,H$30,INDIRECT("Data!A"&amp;MATCH($D45,Data!$A:$A,0)&amp;":"&amp;ADDRESS(MATCH($D45,Data!$A:$A,0),MATCH(H$30,Data!$1:$1,0)+4))),NA()))</f>
        <v>#N/A</v>
      </c>
      <c r="I45" s="146" t="e">
        <f ca="1">IF(I$30&gt;$A$29,NA(),IFERROR(AVERAGEIF(Data!$A$1:$KK$1,I$30,INDIRECT("Data!A"&amp;MATCH($D45,Data!$A:$A,0)&amp;":"&amp;ADDRESS(MATCH($D45,Data!$A:$A,0),MATCH(I$30,Data!$1:$1,0)+4))),NA()))</f>
        <v>#N/A</v>
      </c>
      <c r="J45" s="146" t="e">
        <f ca="1">IF(J$30&gt;$A$29,NA(),IFERROR(AVERAGEIF(Data!$A$1:$KK$1,J$30,INDIRECT("Data!A"&amp;MATCH($D45,Data!$A:$A,0)&amp;":"&amp;ADDRESS(MATCH($D45,Data!$A:$A,0),MATCH(J$30,Data!$1:$1,0)+4))),NA()))</f>
        <v>#N/A</v>
      </c>
      <c r="K45" s="179" t="e">
        <f ca="1">IF(K$30&gt;$A$29,NA(),IFERROR(AVERAGEIF(Data!$A$1:$KK$1,K$30,INDIRECT("Data!A"&amp;MATCH($D45,Data!$A:$A,0)&amp;":"&amp;ADDRESS(MATCH($D45,Data!$A:$A,0),MATCH(K$30,Data!$1:$1,0)+4))),NA()))</f>
        <v>#N/A</v>
      </c>
      <c r="L45" s="230" t="str">
        <f t="shared" si="7"/>
        <v>EBA 23 ECBSPAglobal stressNEW CAR REGISTRATIONS (% YOY)</v>
      </c>
      <c r="M45" s="145" t="e">
        <f ca="1">IF(M$30&gt;$A$29,NA(),IFERROR(AVERAGEIF(Data!$A$1:$KK$1,M$30,INDIRECT("Data!A"&amp;MATCH($L45,Data!$A:$A,0)&amp;":"&amp;ADDRESS(MATCH($L45,Data!$A:$A,0),MATCH(M$30,Data!$1:$1,0)+4))),NA()))</f>
        <v>#N/A</v>
      </c>
      <c r="N45" s="146" t="e">
        <f ca="1">IF(N$30&gt;$A$29,NA(),IFERROR(AVERAGEIF(Data!$A$1:$KK$1,N$30,INDIRECT("Data!A"&amp;MATCH($L45,Data!$A:$A,0)&amp;":"&amp;ADDRESS(MATCH($L45,Data!$A:$A,0),MATCH(N$30,Data!$1:$1,0)+4))),NA()))</f>
        <v>#N/A</v>
      </c>
      <c r="O45" s="146" t="e">
        <f ca="1">IF(O$30&gt;$A$29,NA(),IFERROR(AVERAGEIF(Data!$A$1:$KK$1,O$30,INDIRECT("Data!A"&amp;MATCH($L45,Data!$A:$A,0)&amp;":"&amp;ADDRESS(MATCH($L45,Data!$A:$A,0),MATCH(O$30,Data!$1:$1,0)+4))),NA()))</f>
        <v>#N/A</v>
      </c>
      <c r="P45" s="146" t="e">
        <f ca="1">IF(P$30&gt;$A$29,NA(),IFERROR(AVERAGEIF(Data!$A$1:$KK$1,P$30,INDIRECT("Data!A"&amp;MATCH($L45,Data!$A:$A,0)&amp;":"&amp;ADDRESS(MATCH($L45,Data!$A:$A,0),MATCH(P$30,Data!$1:$1,0)+4))),NA()))</f>
        <v>#N/A</v>
      </c>
      <c r="Q45" s="146" t="e">
        <f ca="1">IF(Q$30&gt;$A$29,NA(),IFERROR(AVERAGEIF(Data!$A$1:$KK$1,Q$30,INDIRECT("Data!A"&amp;MATCH($L45,Data!$A:$A,0)&amp;":"&amp;ADDRESS(MATCH($L45,Data!$A:$A,0),MATCH(Q$30,Data!$1:$1,0)+4))),NA()))</f>
        <v>#N/A</v>
      </c>
      <c r="R45" s="146" t="e">
        <f ca="1">IF(R$30&gt;$A$29,NA(),IFERROR(AVERAGEIF(Data!$A$1:$KK$1,R$30,INDIRECT("Data!A"&amp;MATCH($L45,Data!$A:$A,0)&amp;":"&amp;ADDRESS(MATCH($L45,Data!$A:$A,0),MATCH(R$30,Data!$1:$1,0)+4))),NA()))</f>
        <v>#N/A</v>
      </c>
      <c r="S45" s="179" t="e">
        <f ca="1">IF(S$30&gt;$A$29,NA(),IFERROR(AVERAGEIF(Data!$A$1:$KK$1,S$30,INDIRECT("Data!A"&amp;MATCH($L45,Data!$A:$A,0)&amp;":"&amp;ADDRESS(MATCH($L45,Data!$A:$A,0),MATCH(S$30,Data!$1:$1,0)+4))),NA()))</f>
        <v>#N/A</v>
      </c>
      <c r="T45" s="230" t="str">
        <f t="shared" si="8"/>
        <v>EBA 23 ECBSPANEW CAR REGISTRATIONS (% YOY)</v>
      </c>
      <c r="U45" s="145" t="e">
        <f ca="1">IF(M$30&gt;$A$29,NA(),IFERROR(AVERAGEIF(Data!$A$1:$KK$1,U$30,INDIRECT("Data!A"&amp;MATCH($T45,Data!$A:$A,0)&amp;":"&amp;ADDRESS(MATCH($T45,Data!$A:$A,0),MATCH(U$30,Data!$1:$1,0)+4))),NA()))</f>
        <v>#N/A</v>
      </c>
      <c r="V45" s="146" t="e">
        <f ca="1">IF(N$30&gt;$A$29,NA(),IFERROR(AVERAGEIF(Data!$A$1:$KK$1,V$30,INDIRECT("Data!A"&amp;MATCH($T45,Data!$A:$A,0)&amp;":"&amp;ADDRESS(MATCH($T45,Data!$A:$A,0),MATCH(V$30,Data!$1:$1,0)+4))),NA()))</f>
        <v>#N/A</v>
      </c>
      <c r="W45" s="146" t="e">
        <f ca="1">IF(O$30&gt;$A$29,NA(),IFERROR(AVERAGEIF(Data!$A$1:$KK$1,W$30,INDIRECT("Data!A"&amp;MATCH($T45,Data!$A:$A,0)&amp;":"&amp;ADDRESS(MATCH($T45,Data!$A:$A,0),MATCH(W$30,Data!$1:$1,0)+4))),NA()))</f>
        <v>#N/A</v>
      </c>
      <c r="X45" s="146" t="e">
        <f ca="1">IF(P$30&gt;$A$29,NA(),IFERROR(AVERAGEIF(Data!$A$1:$KK$1,X$30,INDIRECT("Data!A"&amp;MATCH($T45,Data!$A:$A,0)&amp;":"&amp;ADDRESS(MATCH($T45,Data!$A:$A,0),MATCH(X$30,Data!$1:$1,0)+4))),NA()))</f>
        <v>#N/A</v>
      </c>
      <c r="Y45" s="146" t="e">
        <f ca="1">IF(Q$30&gt;$A$29,NA(),IFERROR(AVERAGEIF(Data!$A$1:$KK$1,Y$30,INDIRECT("Data!A"&amp;MATCH($T45,Data!$A:$A,0)&amp;":"&amp;ADDRESS(MATCH($T45,Data!$A:$A,0),MATCH(Y$30,Data!$1:$1,0)+4))),NA()))</f>
        <v>#N/A</v>
      </c>
      <c r="Z45" s="146" t="e">
        <f ca="1">IF(R$30&gt;$A$29,NA(),IFERROR(AVERAGEIF(Data!$A$1:$KK$1,Z$30,INDIRECT("Data!A"&amp;MATCH($T45,Data!$A:$A,0)&amp;":"&amp;ADDRESS(MATCH($T45,Data!$A:$A,0),MATCH(Z$30,Data!$1:$1,0)+4))),NA()))</f>
        <v>#N/A</v>
      </c>
      <c r="AA45" s="147" t="e">
        <f ca="1">IF(S$30&gt;$A$29,NA(),IFERROR(AVERAGEIF(Data!$A$1:$KK$1,AA$30,INDIRECT("Data!A"&amp;MATCH($T45,Data!$A:$A,0)&amp;":"&amp;ADDRESS(MATCH($T45,Data!$A:$A,0),MATCH(AA$30,Data!$1:$1,0)+4))),NA()))</f>
        <v>#N/A</v>
      </c>
      <c r="AB45" s="151"/>
      <c r="AC45" s="152"/>
      <c r="AD45" s="152"/>
      <c r="AF45" s="403"/>
      <c r="AG45" s="404"/>
      <c r="AH45" s="404"/>
      <c r="AI45" s="404"/>
      <c r="AJ45" s="404"/>
      <c r="AK45" s="405"/>
      <c r="AM45" s="403"/>
      <c r="AN45" s="404"/>
      <c r="AO45" s="404"/>
      <c r="AP45" s="404"/>
      <c r="AQ45" s="404"/>
      <c r="AR45" s="405"/>
      <c r="AT45" s="153"/>
      <c r="AU45" s="154"/>
      <c r="AX45" s="148"/>
      <c r="AY45" s="115"/>
      <c r="AZ45" s="149"/>
      <c r="BA45" s="150"/>
      <c r="BB45" s="150"/>
      <c r="BC45" s="150"/>
      <c r="BD45" s="160"/>
      <c r="BE45" s="149"/>
      <c r="BF45" s="149"/>
      <c r="BG45" s="149"/>
      <c r="BH45" s="149"/>
      <c r="BI45" s="149"/>
      <c r="BJ45" s="149"/>
      <c r="BK45" s="149"/>
    </row>
    <row r="46" spans="2:71" ht="14.1" customHeight="1" x14ac:dyDescent="0.25">
      <c r="B46" s="132" t="str">
        <f t="shared" si="5"/>
        <v>INTERBANK 3M</v>
      </c>
      <c r="C46" s="133" t="str">
        <f t="shared" si="5"/>
        <v>Average</v>
      </c>
      <c r="D46" s="278" t="str">
        <f t="shared" si="6"/>
        <v>EBA 23 ECBSPAbaseINTERBANK 3M</v>
      </c>
      <c r="E46" s="145" t="e">
        <f ca="1">IF(E$30&gt;$A$29,NA(),IFERROR(AVERAGEIF(Data!$A$1:$KK$1,E$30,INDIRECT("Data!A"&amp;MATCH($D46,Data!$A:$A,0)&amp;":"&amp;ADDRESS(MATCH($D46,Data!$A:$A,0),MATCH(E$30,Data!$1:$1,0)+4))),NA()))</f>
        <v>#N/A</v>
      </c>
      <c r="F46" s="146" t="e">
        <f ca="1">IF(F$30&gt;$A$29,NA(),IFERROR(AVERAGEIF(Data!$A$1:$KK$1,F$30,INDIRECT("Data!A"&amp;MATCH($D46,Data!$A:$A,0)&amp;":"&amp;ADDRESS(MATCH($D46,Data!$A:$A,0),MATCH(F$30,Data!$1:$1,0)+4))),NA()))</f>
        <v>#N/A</v>
      </c>
      <c r="G46" s="146" t="e">
        <f ca="1">IF(G$30&gt;$A$29,NA(),IFERROR(AVERAGEIF(Data!$A$1:$KK$1,G$30,INDIRECT("Data!A"&amp;MATCH($D46,Data!$A:$A,0)&amp;":"&amp;ADDRESS(MATCH($D46,Data!$A:$A,0),MATCH(G$30,Data!$1:$1,0)+4))),NA()))</f>
        <v>#N/A</v>
      </c>
      <c r="H46" s="146" t="e">
        <f ca="1">IF(H$30&gt;$A$29,NA(),IFERROR(AVERAGEIF(Data!$A$1:$KK$1,H$30,INDIRECT("Data!A"&amp;MATCH($D46,Data!$A:$A,0)&amp;":"&amp;ADDRESS(MATCH($D46,Data!$A:$A,0),MATCH(H$30,Data!$1:$1,0)+4))),NA()))</f>
        <v>#N/A</v>
      </c>
      <c r="I46" s="146" t="e">
        <f ca="1">IF(I$30&gt;$A$29,NA(),IFERROR(AVERAGEIF(Data!$A$1:$KK$1,I$30,INDIRECT("Data!A"&amp;MATCH($D46,Data!$A:$A,0)&amp;":"&amp;ADDRESS(MATCH($D46,Data!$A:$A,0),MATCH(I$30,Data!$1:$1,0)+4))),NA()))</f>
        <v>#N/A</v>
      </c>
      <c r="J46" s="146" t="e">
        <f ca="1">IF(J$30&gt;$A$29,NA(),IFERROR(AVERAGEIF(Data!$A$1:$KK$1,J$30,INDIRECT("Data!A"&amp;MATCH($D46,Data!$A:$A,0)&amp;":"&amp;ADDRESS(MATCH($D46,Data!$A:$A,0),MATCH(J$30,Data!$1:$1,0)+4))),NA()))</f>
        <v>#N/A</v>
      </c>
      <c r="K46" s="179" t="e">
        <f ca="1">IF(K$30&gt;$A$29,NA(),IFERROR(AVERAGEIF(Data!$A$1:$KK$1,K$30,INDIRECT("Data!A"&amp;MATCH($D46,Data!$A:$A,0)&amp;":"&amp;ADDRESS(MATCH($D46,Data!$A:$A,0),MATCH(K$30,Data!$1:$1,0)+4))),NA()))</f>
        <v>#N/A</v>
      </c>
      <c r="L46" s="230" t="str">
        <f t="shared" si="7"/>
        <v>EBA 23 ECBSPAglobal stressINTERBANK 3M</v>
      </c>
      <c r="M46" s="145" t="e">
        <f ca="1">IF(M$30&gt;$A$29,NA(),IFERROR(AVERAGEIF(Data!$A$1:$KK$1,M$30,INDIRECT("Data!A"&amp;MATCH($L46,Data!$A:$A,0)&amp;":"&amp;ADDRESS(MATCH($L46,Data!$A:$A,0),MATCH(M$30,Data!$1:$1,0)+4))),NA()))</f>
        <v>#N/A</v>
      </c>
      <c r="N46" s="146" t="e">
        <f ca="1">IF(N$30&gt;$A$29,NA(),IFERROR(AVERAGEIF(Data!$A$1:$KK$1,N$30,INDIRECT("Data!A"&amp;MATCH($L46,Data!$A:$A,0)&amp;":"&amp;ADDRESS(MATCH($L46,Data!$A:$A,0),MATCH(N$30,Data!$1:$1,0)+4))),NA()))</f>
        <v>#N/A</v>
      </c>
      <c r="O46" s="146" t="e">
        <f ca="1">IF(O$30&gt;$A$29,NA(),IFERROR(AVERAGEIF(Data!$A$1:$KK$1,O$30,INDIRECT("Data!A"&amp;MATCH($L46,Data!$A:$A,0)&amp;":"&amp;ADDRESS(MATCH($L46,Data!$A:$A,0),MATCH(O$30,Data!$1:$1,0)+4))),NA()))</f>
        <v>#N/A</v>
      </c>
      <c r="P46" s="146" t="e">
        <f ca="1">IF(P$30&gt;$A$29,NA(),IFERROR(AVERAGEIF(Data!$A$1:$KK$1,P$30,INDIRECT("Data!A"&amp;MATCH($L46,Data!$A:$A,0)&amp;":"&amp;ADDRESS(MATCH($L46,Data!$A:$A,0),MATCH(P$30,Data!$1:$1,0)+4))),NA()))</f>
        <v>#N/A</v>
      </c>
      <c r="Q46" s="146" t="e">
        <f ca="1">IF(Q$30&gt;$A$29,NA(),IFERROR(AVERAGEIF(Data!$A$1:$KK$1,Q$30,INDIRECT("Data!A"&amp;MATCH($L46,Data!$A:$A,0)&amp;":"&amp;ADDRESS(MATCH($L46,Data!$A:$A,0),MATCH(Q$30,Data!$1:$1,0)+4))),NA()))</f>
        <v>#N/A</v>
      </c>
      <c r="R46" s="146" t="e">
        <f ca="1">IF(R$30&gt;$A$29,NA(),IFERROR(AVERAGEIF(Data!$A$1:$KK$1,R$30,INDIRECT("Data!A"&amp;MATCH($L46,Data!$A:$A,0)&amp;":"&amp;ADDRESS(MATCH($L46,Data!$A:$A,0),MATCH(R$30,Data!$1:$1,0)+4))),NA()))</f>
        <v>#N/A</v>
      </c>
      <c r="S46" s="179" t="e">
        <f ca="1">IF(S$30&gt;$A$29,NA(),IFERROR(AVERAGEIF(Data!$A$1:$KK$1,S$30,INDIRECT("Data!A"&amp;MATCH($L46,Data!$A:$A,0)&amp;":"&amp;ADDRESS(MATCH($L46,Data!$A:$A,0),MATCH(S$30,Data!$1:$1,0)+4))),NA()))</f>
        <v>#N/A</v>
      </c>
      <c r="T46" s="230" t="str">
        <f t="shared" si="8"/>
        <v>EBA 23 ECBSPAINTERBANK 3M</v>
      </c>
      <c r="U46" s="145" t="e">
        <f ca="1">IF(M$30&gt;$A$29,NA(),IFERROR(AVERAGEIF(Data!$A$1:$KK$1,U$30,INDIRECT("Data!A"&amp;MATCH($T46,Data!$A:$A,0)&amp;":"&amp;ADDRESS(MATCH($T46,Data!$A:$A,0),MATCH(U$30,Data!$1:$1,0)+4))),NA()))</f>
        <v>#N/A</v>
      </c>
      <c r="V46" s="146" t="e">
        <f ca="1">IF(N$30&gt;$A$29,NA(),IFERROR(AVERAGEIF(Data!$A$1:$KK$1,V$30,INDIRECT("Data!A"&amp;MATCH($T46,Data!$A:$A,0)&amp;":"&amp;ADDRESS(MATCH($T46,Data!$A:$A,0),MATCH(V$30,Data!$1:$1,0)+4))),NA()))</f>
        <v>#N/A</v>
      </c>
      <c r="W46" s="146" t="e">
        <f ca="1">IF(O$30&gt;$A$29,NA(),IFERROR(AVERAGEIF(Data!$A$1:$KK$1,W$30,INDIRECT("Data!A"&amp;MATCH($T46,Data!$A:$A,0)&amp;":"&amp;ADDRESS(MATCH($T46,Data!$A:$A,0),MATCH(W$30,Data!$1:$1,0)+4))),NA()))</f>
        <v>#N/A</v>
      </c>
      <c r="X46" s="146" t="e">
        <f ca="1">IF(P$30&gt;$A$29,NA(),IFERROR(AVERAGEIF(Data!$A$1:$KK$1,X$30,INDIRECT("Data!A"&amp;MATCH($T46,Data!$A:$A,0)&amp;":"&amp;ADDRESS(MATCH($T46,Data!$A:$A,0),MATCH(X$30,Data!$1:$1,0)+4))),NA()))</f>
        <v>#N/A</v>
      </c>
      <c r="Y46" s="146" t="e">
        <f ca="1">IF(Q$30&gt;$A$29,NA(),IFERROR(AVERAGEIF(Data!$A$1:$KK$1,Y$30,INDIRECT("Data!A"&amp;MATCH($T46,Data!$A:$A,0)&amp;":"&amp;ADDRESS(MATCH($T46,Data!$A:$A,0),MATCH(Y$30,Data!$1:$1,0)+4))),NA()))</f>
        <v>#N/A</v>
      </c>
      <c r="Z46" s="146" t="e">
        <f ca="1">IF(R$30&gt;$A$29,NA(),IFERROR(AVERAGEIF(Data!$A$1:$KK$1,Z$30,INDIRECT("Data!A"&amp;MATCH($T46,Data!$A:$A,0)&amp;":"&amp;ADDRESS(MATCH($T46,Data!$A:$A,0),MATCH(Z$30,Data!$1:$1,0)+4))),NA()))</f>
        <v>#N/A</v>
      </c>
      <c r="AA46" s="147" t="e">
        <f ca="1">IF(S$30&gt;$A$29,NA(),IFERROR(AVERAGEIF(Data!$A$1:$KK$1,AA$30,INDIRECT("Data!A"&amp;MATCH($T46,Data!$A:$A,0)&amp;":"&amp;ADDRESS(MATCH($T46,Data!$A:$A,0),MATCH(AA$30,Data!$1:$1,0)+4))),NA()))</f>
        <v>#N/A</v>
      </c>
      <c r="AB46" s="151"/>
      <c r="AC46" s="152"/>
      <c r="AD46" s="152"/>
      <c r="AF46" s="406"/>
      <c r="AG46" s="407"/>
      <c r="AH46" s="407"/>
      <c r="AI46" s="407"/>
      <c r="AJ46" s="407"/>
      <c r="AK46" s="408"/>
      <c r="AM46" s="406"/>
      <c r="AN46" s="407"/>
      <c r="AO46" s="407"/>
      <c r="AP46" s="407"/>
      <c r="AQ46" s="407"/>
      <c r="AR46" s="408"/>
      <c r="AT46" s="153"/>
      <c r="AU46" s="154"/>
      <c r="AW46" s="127" t="str">
        <f>+IFERROR(IF(OR(MID($AY46,LEN($AY46)-6,8)="(% YOY)",MID($AY46,LEN($AY46)-6,8)="(% QOQ)"),"SUMA","PROMEDIO"),"PROMEDIO")</f>
        <v>PROMEDIO</v>
      </c>
      <c r="AX46" s="394">
        <f>+MATCH(AY46,$B$1:$B$27,0)</f>
        <v>21</v>
      </c>
      <c r="AY46" s="395" t="str">
        <f>+$B$21</f>
        <v>SOVEREIGN BOND SPREAD VS GERMANY (10Y, BP)</v>
      </c>
      <c r="AZ46" s="1"/>
      <c r="BA46" s="155" t="str">
        <f>+$E$6</f>
        <v>base</v>
      </c>
      <c r="BB46" s="164" t="str">
        <f>+$M$6</f>
        <v>global stress</v>
      </c>
      <c r="BC46" s="164"/>
      <c r="BD46" s="156"/>
      <c r="BE46" s="131"/>
      <c r="BF46" s="1"/>
      <c r="BG46" s="397" t="str">
        <f ca="1">+IF(OR(BA47="",BB47=""),"",BB47-BA47)</f>
        <v/>
      </c>
      <c r="BH46" s="288"/>
      <c r="BI46" s="397" t="str">
        <f ca="1">+IF(OR(BA47="",BC47=""),"",BC47-BA47)</f>
        <v/>
      </c>
      <c r="BJ46" s="119"/>
      <c r="BK46" s="128" t="str">
        <f>+$E$29</f>
        <v>base</v>
      </c>
      <c r="BL46" s="129" t="str">
        <f>+$M$29</f>
        <v>global stress</v>
      </c>
      <c r="BM46" s="129"/>
      <c r="BN46" s="130"/>
      <c r="BO46" s="131"/>
      <c r="BP46" s="1"/>
      <c r="BQ46" s="397" t="str">
        <f ca="1">+IF(OR(BK47="",BL47=""),"",BL47-BK47)</f>
        <v/>
      </c>
      <c r="BR46" s="288"/>
      <c r="BS46" s="397" t="str">
        <f ca="1">+IF(OR(BK47="",BM47=""),"",BM47-BK47)</f>
        <v/>
      </c>
    </row>
    <row r="47" spans="2:71" ht="14.1" customHeight="1" x14ac:dyDescent="0.25">
      <c r="B47" s="132" t="str">
        <f t="shared" si="5"/>
        <v>GDP (level)</v>
      </c>
      <c r="C47" s="133" t="str">
        <f t="shared" si="5"/>
        <v>Average</v>
      </c>
      <c r="D47" s="278" t="str">
        <f t="shared" si="6"/>
        <v>EBA 23 ECBSPAbaseGDP (level)</v>
      </c>
      <c r="E47" s="145" t="e">
        <f ca="1">IF(E$30&gt;$A$29,NA(),IFERROR(AVERAGEIF(Data!$A$1:$KK$1,E$30,INDIRECT("Data!A"&amp;MATCH($D47,Data!$A:$A,0)&amp;":"&amp;ADDRESS(MATCH($D47,Data!$A:$A,0),MATCH(E$30,Data!$1:$1,0)+4))),NA()))</f>
        <v>#N/A</v>
      </c>
      <c r="F47" s="146" t="e">
        <f ca="1">IF(F$30&gt;$A$29,NA(),IFERROR(AVERAGEIF(Data!$A$1:$KK$1,F$30,INDIRECT("Data!A"&amp;MATCH($D47,Data!$A:$A,0)&amp;":"&amp;ADDRESS(MATCH($D47,Data!$A:$A,0),MATCH(F$30,Data!$1:$1,0)+4))),NA()))</f>
        <v>#N/A</v>
      </c>
      <c r="G47" s="146" t="e">
        <f ca="1">IF(G$30&gt;$A$29,NA(),IFERROR(AVERAGEIF(Data!$A$1:$KK$1,G$30,INDIRECT("Data!A"&amp;MATCH($D47,Data!$A:$A,0)&amp;":"&amp;ADDRESS(MATCH($D47,Data!$A:$A,0),MATCH(G$30,Data!$1:$1,0)+4))),NA()))</f>
        <v>#N/A</v>
      </c>
      <c r="H47" s="146" t="e">
        <f ca="1">IF(H$30&gt;$A$29,NA(),IFERROR(AVERAGEIF(Data!$A$1:$KK$1,H$30,INDIRECT("Data!A"&amp;MATCH($D47,Data!$A:$A,0)&amp;":"&amp;ADDRESS(MATCH($D47,Data!$A:$A,0),MATCH(H$30,Data!$1:$1,0)+4))),NA()))</f>
        <v>#N/A</v>
      </c>
      <c r="I47" s="146" t="e">
        <f ca="1">IF(I$30&gt;$A$29,NA(),IFERROR(AVERAGEIF(Data!$A$1:$KK$1,I$30,INDIRECT("Data!A"&amp;MATCH($D47,Data!$A:$A,0)&amp;":"&amp;ADDRESS(MATCH($D47,Data!$A:$A,0),MATCH(I$30,Data!$1:$1,0)+4))),NA()))</f>
        <v>#N/A</v>
      </c>
      <c r="J47" s="146" t="e">
        <f ca="1">IF(J$30&gt;$A$29,NA(),IFERROR(AVERAGEIF(Data!$A$1:$KK$1,J$30,INDIRECT("Data!A"&amp;MATCH($D47,Data!$A:$A,0)&amp;":"&amp;ADDRESS(MATCH($D47,Data!$A:$A,0),MATCH(J$30,Data!$1:$1,0)+4))),NA()))</f>
        <v>#N/A</v>
      </c>
      <c r="K47" s="179" t="e">
        <f ca="1">IF(K$30&gt;$A$29,NA(),IFERROR(AVERAGEIF(Data!$A$1:$KK$1,K$30,INDIRECT("Data!A"&amp;MATCH($D47,Data!$A:$A,0)&amp;":"&amp;ADDRESS(MATCH($D47,Data!$A:$A,0),MATCH(K$30,Data!$1:$1,0)+4))),NA()))</f>
        <v>#N/A</v>
      </c>
      <c r="L47" s="230" t="str">
        <f t="shared" si="7"/>
        <v>EBA 23 ECBSPAglobal stressGDP (level)</v>
      </c>
      <c r="M47" s="145" t="e">
        <f ca="1">IF(M$30&gt;$A$29,NA(),IFERROR(AVERAGEIF(Data!$A$1:$KK$1,M$30,INDIRECT("Data!A"&amp;MATCH($L47,Data!$A:$A,0)&amp;":"&amp;ADDRESS(MATCH($L47,Data!$A:$A,0),MATCH(M$30,Data!$1:$1,0)+4))),NA()))</f>
        <v>#N/A</v>
      </c>
      <c r="N47" s="146" t="e">
        <f ca="1">IF(N$30&gt;$A$29,NA(),IFERROR(AVERAGEIF(Data!$A$1:$KK$1,N$30,INDIRECT("Data!A"&amp;MATCH($L47,Data!$A:$A,0)&amp;":"&amp;ADDRESS(MATCH($L47,Data!$A:$A,0),MATCH(N$30,Data!$1:$1,0)+4))),NA()))</f>
        <v>#N/A</v>
      </c>
      <c r="O47" s="146" t="e">
        <f ca="1">IF(O$30&gt;$A$29,NA(),IFERROR(AVERAGEIF(Data!$A$1:$KK$1,O$30,INDIRECT("Data!A"&amp;MATCH($L47,Data!$A:$A,0)&amp;":"&amp;ADDRESS(MATCH($L47,Data!$A:$A,0),MATCH(O$30,Data!$1:$1,0)+4))),NA()))</f>
        <v>#N/A</v>
      </c>
      <c r="P47" s="146" t="e">
        <f ca="1">IF(P$30&gt;$A$29,NA(),IFERROR(AVERAGEIF(Data!$A$1:$KK$1,P$30,INDIRECT("Data!A"&amp;MATCH($L47,Data!$A:$A,0)&amp;":"&amp;ADDRESS(MATCH($L47,Data!$A:$A,0),MATCH(P$30,Data!$1:$1,0)+4))),NA()))</f>
        <v>#N/A</v>
      </c>
      <c r="Q47" s="146" t="e">
        <f ca="1">IF(Q$30&gt;$A$29,NA(),IFERROR(AVERAGEIF(Data!$A$1:$KK$1,Q$30,INDIRECT("Data!A"&amp;MATCH($L47,Data!$A:$A,0)&amp;":"&amp;ADDRESS(MATCH($L47,Data!$A:$A,0),MATCH(Q$30,Data!$1:$1,0)+4))),NA()))</f>
        <v>#N/A</v>
      </c>
      <c r="R47" s="146" t="e">
        <f ca="1">IF(R$30&gt;$A$29,NA(),IFERROR(AVERAGEIF(Data!$A$1:$KK$1,R$30,INDIRECT("Data!A"&amp;MATCH($L47,Data!$A:$A,0)&amp;":"&amp;ADDRESS(MATCH($L47,Data!$A:$A,0),MATCH(R$30,Data!$1:$1,0)+4))),NA()))</f>
        <v>#N/A</v>
      </c>
      <c r="S47" s="179" t="e">
        <f ca="1">IF(S$30&gt;$A$29,NA(),IFERROR(AVERAGEIF(Data!$A$1:$KK$1,S$30,INDIRECT("Data!A"&amp;MATCH($L47,Data!$A:$A,0)&amp;":"&amp;ADDRESS(MATCH($L47,Data!$A:$A,0),MATCH(S$30,Data!$1:$1,0)+4))),NA()))</f>
        <v>#N/A</v>
      </c>
      <c r="T47" s="230" t="str">
        <f t="shared" si="8"/>
        <v>EBA 23 ECBSPAGDP (level)</v>
      </c>
      <c r="U47" s="145" t="e">
        <f ca="1">IF(M$30&gt;$A$29,NA(),IFERROR(AVERAGEIF(Data!$A$1:$KK$1,U$30,INDIRECT("Data!A"&amp;MATCH($T47,Data!$A:$A,0)&amp;":"&amp;ADDRESS(MATCH($T47,Data!$A:$A,0),MATCH(U$30,Data!$1:$1,0)+4))),NA()))</f>
        <v>#N/A</v>
      </c>
      <c r="V47" s="146" t="e">
        <f ca="1">IF(N$30&gt;$A$29,NA(),IFERROR(AVERAGEIF(Data!$A$1:$KK$1,V$30,INDIRECT("Data!A"&amp;MATCH($T47,Data!$A:$A,0)&amp;":"&amp;ADDRESS(MATCH($T47,Data!$A:$A,0),MATCH(V$30,Data!$1:$1,0)+4))),NA()))</f>
        <v>#N/A</v>
      </c>
      <c r="W47" s="146" t="e">
        <f ca="1">IF(O$30&gt;$A$29,NA(),IFERROR(AVERAGEIF(Data!$A$1:$KK$1,W$30,INDIRECT("Data!A"&amp;MATCH($T47,Data!$A:$A,0)&amp;":"&amp;ADDRESS(MATCH($T47,Data!$A:$A,0),MATCH(W$30,Data!$1:$1,0)+4))),NA()))</f>
        <v>#N/A</v>
      </c>
      <c r="X47" s="146" t="e">
        <f ca="1">IF(P$30&gt;$A$29,NA(),IFERROR(AVERAGEIF(Data!$A$1:$KK$1,X$30,INDIRECT("Data!A"&amp;MATCH($T47,Data!$A:$A,0)&amp;":"&amp;ADDRESS(MATCH($T47,Data!$A:$A,0),MATCH(X$30,Data!$1:$1,0)+4))),NA()))</f>
        <v>#N/A</v>
      </c>
      <c r="Y47" s="146" t="e">
        <f ca="1">IF(Q$30&gt;$A$29,NA(),IFERROR(AVERAGEIF(Data!$A$1:$KK$1,Y$30,INDIRECT("Data!A"&amp;MATCH($T47,Data!$A:$A,0)&amp;":"&amp;ADDRESS(MATCH($T47,Data!$A:$A,0),MATCH(Y$30,Data!$1:$1,0)+4))),NA()))</f>
        <v>#N/A</v>
      </c>
      <c r="Z47" s="146" t="e">
        <f ca="1">IF(R$30&gt;$A$29,NA(),IFERROR(AVERAGEIF(Data!$A$1:$KK$1,Z$30,INDIRECT("Data!A"&amp;MATCH($T47,Data!$A:$A,0)&amp;":"&amp;ADDRESS(MATCH($T47,Data!$A:$A,0),MATCH(Z$30,Data!$1:$1,0)+4))),NA()))</f>
        <v>#N/A</v>
      </c>
      <c r="AA47" s="147" t="e">
        <f ca="1">IF(S$30&gt;$A$29,NA(),IFERROR(AVERAGEIF(Data!$A$1:$KK$1,AA$30,INDIRECT("Data!A"&amp;MATCH($T47,Data!$A:$A,0)&amp;":"&amp;ADDRESS(MATCH($T47,Data!$A:$A,0),MATCH(AA$30,Data!$1:$1,0)+4))),NA()))</f>
        <v>#N/A</v>
      </c>
      <c r="AB47" s="151"/>
      <c r="AC47" s="152"/>
      <c r="AD47" s="152"/>
      <c r="AT47" s="153"/>
      <c r="AU47" s="154"/>
      <c r="AW47" s="137" t="str">
        <f>+$C$21</f>
        <v>Average</v>
      </c>
      <c r="AX47" s="394"/>
      <c r="AY47" s="396"/>
      <c r="AZ47" s="1"/>
      <c r="BA47" s="138" t="str">
        <f ca="1">+IFERROR(IF($AW46="Suma",INDIRECT($B$2&amp;"!"&amp;ADDRESS($AX46,BA$6))+INDIRECT($B$2&amp;"!"&amp;ADDRESS($AX46,BA$6+1))+INDIRECT($B$2&amp;"!"&amp;ADDRESS($AX46,BA$6+2)),AVERAGE(INDIRECT($B$2&amp;"!"&amp;ADDRESS($AX46,BA$6)),INDIRECT($B$2&amp;"!"&amp;ADDRESS($AX46,BA$6+1)),INDIRECT($B$2&amp;"!"&amp;ADDRESS($AX46,BA$6+2)))),"")</f>
        <v/>
      </c>
      <c r="BB47" s="139" t="str">
        <f ca="1">+IFERROR(IF($AW46="Suma",INDIRECT($B$2&amp;"!"&amp;ADDRESS($AX46,BB$6))+INDIRECT($B$2&amp;"!"&amp;ADDRESS($AX46,BB$6+1))+INDIRECT($B$2&amp;"!"&amp;ADDRESS($AX46,BB$6+2)),AVERAGE(INDIRECT($B$2&amp;"!"&amp;ADDRESS($AX46,BB$6)),INDIRECT($B$2&amp;"!"&amp;ADDRESS($AX46,BB$6+1)),INDIRECT($B$2&amp;"!"&amp;ADDRESS($AX46,BB$6+2)))),"")</f>
        <v/>
      </c>
      <c r="BC47" s="139"/>
      <c r="BD47" s="140"/>
      <c r="BE47" s="144"/>
      <c r="BF47" s="1"/>
      <c r="BG47" s="402"/>
      <c r="BH47" s="288"/>
      <c r="BI47" s="402"/>
      <c r="BJ47" s="149"/>
      <c r="BK47" s="138" t="str">
        <f ca="1">+IFERROR(IF($AW46="Suma",INDIRECT($B$2&amp;"!"&amp;ADDRESS($AX46+$BJ$5,BK$6))+INDIRECT($B$2&amp;"!"&amp;ADDRESS($AX46+$BJ$5,BK$6+1))+INDIRECT($B$2&amp;"!"&amp;ADDRESS($AX46+$BJ$5,BK$6+2)),AVERAGE(INDIRECT($B$2&amp;"!"&amp;ADDRESS($AX46+$BJ$5,BK$6)),INDIRECT($B$2&amp;"!"&amp;ADDRESS($AX46+$BJ$5,BK$6+1)),INDIRECT($B$2&amp;"!"&amp;ADDRESS($AX46+$BJ$5,BK$6+2)))),"")</f>
        <v/>
      </c>
      <c r="BL47" s="142" t="str">
        <f ca="1">+IFERROR(IF($AW46="Suma",INDIRECT($B$2&amp;"!"&amp;ADDRESS($AX46+$BJ$5,BL$6))+INDIRECT($B$2&amp;"!"&amp;ADDRESS($AX46+$BJ$5,BL$6+1))+INDIRECT($B$2&amp;"!"&amp;ADDRESS($AX46+$BJ$5,BL$6+2)),AVERAGE(INDIRECT($B$2&amp;"!"&amp;ADDRESS($AX46+$BJ$5,BL$6)),INDIRECT($B$2&amp;"!"&amp;ADDRESS($AX46+$BJ$5,BL$6+1)),INDIRECT($B$2&amp;"!"&amp;ADDRESS($AX46+$BJ$5,BL$6+2)))),"")</f>
        <v/>
      </c>
      <c r="BM47" s="139"/>
      <c r="BN47" s="143"/>
      <c r="BO47" s="144"/>
      <c r="BP47" s="1"/>
      <c r="BQ47" s="398"/>
      <c r="BR47" s="288"/>
      <c r="BS47" s="402"/>
    </row>
    <row r="48" spans="2:71" ht="14.1" customHeight="1" x14ac:dyDescent="0.25">
      <c r="B48" s="132" t="str">
        <f>IF($B$29&lt;&gt;"",B25,"")</f>
        <v>Loans - Non financial corporations (% yoy)</v>
      </c>
      <c r="C48" s="133" t="str">
        <f t="shared" ref="C48:C50" si="9">IF($B$29&lt;&gt;"",C25,"")</f>
        <v>Average</v>
      </c>
      <c r="D48" s="278" t="str">
        <f t="shared" si="6"/>
        <v>EBA 23 ECBSPAbaseLoans - Non financial corporations (% yoy)</v>
      </c>
      <c r="E48" s="145" t="e">
        <f ca="1">IF(E$30&gt;$A$29,NA(),IFERROR(AVERAGEIF(Data!$A$1:$KK$1,E$30,INDIRECT("Data!A"&amp;MATCH($D48,Data!$A:$A,0)&amp;":"&amp;ADDRESS(MATCH($D48,Data!$A:$A,0),MATCH(E$30,Data!$1:$1,0)+4))),NA()))</f>
        <v>#N/A</v>
      </c>
      <c r="F48" s="146" t="e">
        <f ca="1">IF(F$30&gt;$A$29,NA(),IFERROR(AVERAGEIF(Data!$A$1:$KK$1,F$30,INDIRECT("Data!A"&amp;MATCH($D48,Data!$A:$A,0)&amp;":"&amp;ADDRESS(MATCH($D48,Data!$A:$A,0),MATCH(F$30,Data!$1:$1,0)+4))),NA()))</f>
        <v>#N/A</v>
      </c>
      <c r="G48" s="146" t="e">
        <f ca="1">IF(G$30&gt;$A$29,NA(),IFERROR(AVERAGEIF(Data!$A$1:$KK$1,G$30,INDIRECT("Data!A"&amp;MATCH($D48,Data!$A:$A,0)&amp;":"&amp;ADDRESS(MATCH($D48,Data!$A:$A,0),MATCH(G$30,Data!$1:$1,0)+4))),NA()))</f>
        <v>#N/A</v>
      </c>
      <c r="H48" s="146" t="e">
        <f ca="1">IF(H$30&gt;$A$29,NA(),IFERROR(AVERAGEIF(Data!$A$1:$KK$1,H$30,INDIRECT("Data!A"&amp;MATCH($D48,Data!$A:$A,0)&amp;":"&amp;ADDRESS(MATCH($D48,Data!$A:$A,0),MATCH(H$30,Data!$1:$1,0)+4))),NA()))</f>
        <v>#N/A</v>
      </c>
      <c r="I48" s="146" t="e">
        <f ca="1">IF(I$30&gt;$A$29,NA(),IFERROR(AVERAGEIF(Data!$A$1:$KK$1,I$30,INDIRECT("Data!A"&amp;MATCH($D48,Data!$A:$A,0)&amp;":"&amp;ADDRESS(MATCH($D48,Data!$A:$A,0),MATCH(I$30,Data!$1:$1,0)+4))),NA()))</f>
        <v>#N/A</v>
      </c>
      <c r="J48" s="146" t="e">
        <f ca="1">IF(J$30&gt;$A$29,NA(),IFERROR(AVERAGEIF(Data!$A$1:$KK$1,J$30,INDIRECT("Data!A"&amp;MATCH($D48,Data!$A:$A,0)&amp;":"&amp;ADDRESS(MATCH($D48,Data!$A:$A,0),MATCH(J$30,Data!$1:$1,0)+4))),NA()))</f>
        <v>#N/A</v>
      </c>
      <c r="K48" s="179" t="e">
        <f ca="1">IF(K$30&gt;$A$29,NA(),IFERROR(AVERAGEIF(Data!$A$1:$KK$1,K$30,INDIRECT("Data!A"&amp;MATCH($D48,Data!$A:$A,0)&amp;":"&amp;ADDRESS(MATCH($D48,Data!$A:$A,0),MATCH(K$30,Data!$1:$1,0)+4))),NA()))</f>
        <v>#N/A</v>
      </c>
      <c r="L48" s="230" t="str">
        <f t="shared" si="7"/>
        <v>EBA 23 ECBSPAglobal stressLoans - Non financial corporations (% yoy)</v>
      </c>
      <c r="M48" s="145" t="e">
        <f ca="1">IF(M$30&gt;$A$29,NA(),IFERROR(AVERAGEIF(Data!$A$1:$KK$1,M$30,INDIRECT("Data!A"&amp;MATCH($L48,Data!$A:$A,0)&amp;":"&amp;ADDRESS(MATCH($L48,Data!$A:$A,0),MATCH(M$30,Data!$1:$1,0)+4))),NA()))</f>
        <v>#N/A</v>
      </c>
      <c r="N48" s="146" t="e">
        <f ca="1">IF(N$30&gt;$A$29,NA(),IFERROR(AVERAGEIF(Data!$A$1:$KK$1,N$30,INDIRECT("Data!A"&amp;MATCH($L48,Data!$A:$A,0)&amp;":"&amp;ADDRESS(MATCH($L48,Data!$A:$A,0),MATCH(N$30,Data!$1:$1,0)+4))),NA()))</f>
        <v>#N/A</v>
      </c>
      <c r="O48" s="146" t="e">
        <f ca="1">IF(O$30&gt;$A$29,NA(),IFERROR(AVERAGEIF(Data!$A$1:$KK$1,O$30,INDIRECT("Data!A"&amp;MATCH($L48,Data!$A:$A,0)&amp;":"&amp;ADDRESS(MATCH($L48,Data!$A:$A,0),MATCH(O$30,Data!$1:$1,0)+4))),NA()))</f>
        <v>#N/A</v>
      </c>
      <c r="P48" s="146" t="e">
        <f ca="1">IF(P$30&gt;$A$29,NA(),IFERROR(AVERAGEIF(Data!$A$1:$KK$1,P$30,INDIRECT("Data!A"&amp;MATCH($L48,Data!$A:$A,0)&amp;":"&amp;ADDRESS(MATCH($L48,Data!$A:$A,0),MATCH(P$30,Data!$1:$1,0)+4))),NA()))</f>
        <v>#N/A</v>
      </c>
      <c r="Q48" s="146" t="e">
        <f ca="1">IF(Q$30&gt;$A$29,NA(),IFERROR(AVERAGEIF(Data!$A$1:$KK$1,Q$30,INDIRECT("Data!A"&amp;MATCH($L48,Data!$A:$A,0)&amp;":"&amp;ADDRESS(MATCH($L48,Data!$A:$A,0),MATCH(Q$30,Data!$1:$1,0)+4))),NA()))</f>
        <v>#N/A</v>
      </c>
      <c r="R48" s="146" t="e">
        <f ca="1">IF(R$30&gt;$A$29,NA(),IFERROR(AVERAGEIF(Data!$A$1:$KK$1,R$30,INDIRECT("Data!A"&amp;MATCH($L48,Data!$A:$A,0)&amp;":"&amp;ADDRESS(MATCH($L48,Data!$A:$A,0),MATCH(R$30,Data!$1:$1,0)+4))),NA()))</f>
        <v>#N/A</v>
      </c>
      <c r="S48" s="179" t="e">
        <f ca="1">IF(S$30&gt;$A$29,NA(),IFERROR(AVERAGEIF(Data!$A$1:$KK$1,S$30,INDIRECT("Data!A"&amp;MATCH($L48,Data!$A:$A,0)&amp;":"&amp;ADDRESS(MATCH($L48,Data!$A:$A,0),MATCH(S$30,Data!$1:$1,0)+4))),NA()))</f>
        <v>#N/A</v>
      </c>
      <c r="T48" s="230" t="str">
        <f t="shared" si="8"/>
        <v>EBA 23 ECBSPALoans - Non financial corporations (% yoy)</v>
      </c>
      <c r="U48" s="145" t="e">
        <f ca="1">IF(M$30&gt;$A$29,NA(),IFERROR(AVERAGEIF(Data!$A$1:$KK$1,U$30,INDIRECT("Data!A"&amp;MATCH($T48,Data!$A:$A,0)&amp;":"&amp;ADDRESS(MATCH($T48,Data!$A:$A,0),MATCH(U$30,Data!$1:$1,0)+4))),NA()))</f>
        <v>#N/A</v>
      </c>
      <c r="V48" s="146" t="e">
        <f ca="1">IF(N$30&gt;$A$29,NA(),IFERROR(AVERAGEIF(Data!$A$1:$KK$1,V$30,INDIRECT("Data!A"&amp;MATCH($T48,Data!$A:$A,0)&amp;":"&amp;ADDRESS(MATCH($T48,Data!$A:$A,0),MATCH(V$30,Data!$1:$1,0)+4))),NA()))</f>
        <v>#N/A</v>
      </c>
      <c r="W48" s="146" t="e">
        <f ca="1">IF(O$30&gt;$A$29,NA(),IFERROR(AVERAGEIF(Data!$A$1:$KK$1,W$30,INDIRECT("Data!A"&amp;MATCH($T48,Data!$A:$A,0)&amp;":"&amp;ADDRESS(MATCH($T48,Data!$A:$A,0),MATCH(W$30,Data!$1:$1,0)+4))),NA()))</f>
        <v>#N/A</v>
      </c>
      <c r="X48" s="146" t="e">
        <f ca="1">IF(P$30&gt;$A$29,NA(),IFERROR(AVERAGEIF(Data!$A$1:$KK$1,X$30,INDIRECT("Data!A"&amp;MATCH($T48,Data!$A:$A,0)&amp;":"&amp;ADDRESS(MATCH($T48,Data!$A:$A,0),MATCH(X$30,Data!$1:$1,0)+4))),NA()))</f>
        <v>#N/A</v>
      </c>
      <c r="Y48" s="146" t="e">
        <f ca="1">IF(Q$30&gt;$A$29,NA(),IFERROR(AVERAGEIF(Data!$A$1:$KK$1,Y$30,INDIRECT("Data!A"&amp;MATCH($T48,Data!$A:$A,0)&amp;":"&amp;ADDRESS(MATCH($T48,Data!$A:$A,0),MATCH(Y$30,Data!$1:$1,0)+4))),NA()))</f>
        <v>#N/A</v>
      </c>
      <c r="Z48" s="146" t="e">
        <f ca="1">IF(R$30&gt;$A$29,NA(),IFERROR(AVERAGEIF(Data!$A$1:$KK$1,Z$30,INDIRECT("Data!A"&amp;MATCH($T48,Data!$A:$A,0)&amp;":"&amp;ADDRESS(MATCH($T48,Data!$A:$A,0),MATCH(Z$30,Data!$1:$1,0)+4))),NA()))</f>
        <v>#N/A</v>
      </c>
      <c r="AA48" s="147" t="e">
        <f ca="1">IF(S$30&gt;$A$29,NA(),IFERROR(AVERAGEIF(Data!$A$1:$KK$1,AA$30,INDIRECT("Data!A"&amp;MATCH($T48,Data!$A:$A,0)&amp;":"&amp;ADDRESS(MATCH($T48,Data!$A:$A,0),MATCH(AA$30,Data!$1:$1,0)+4))),NA()))</f>
        <v>#N/A</v>
      </c>
      <c r="AB48" s="151"/>
      <c r="AC48" s="152"/>
      <c r="AD48" s="152"/>
      <c r="AF48" s="388" t="str">
        <f>$B$14&amp; " " &amp; $C$14</f>
        <v>Interbank 12M Average</v>
      </c>
      <c r="AG48" s="389"/>
      <c r="AH48" s="389"/>
      <c r="AI48" s="389"/>
      <c r="AJ48" s="389"/>
      <c r="AK48" s="390"/>
      <c r="AM48" s="388" t="str">
        <f>$B$15&amp; " " &amp; $C$15</f>
        <v>SOVEREIGN BONDS 5 YEARS Average</v>
      </c>
      <c r="AN48" s="389"/>
      <c r="AO48" s="389"/>
      <c r="AP48" s="389"/>
      <c r="AQ48" s="389"/>
      <c r="AR48" s="390"/>
      <c r="AT48" s="153"/>
      <c r="AU48" s="154"/>
      <c r="AX48" s="148"/>
      <c r="AY48" s="115"/>
      <c r="AZ48" s="149"/>
      <c r="BA48" s="150"/>
      <c r="BB48" s="150"/>
      <c r="BC48" s="150"/>
      <c r="BD48" s="160"/>
      <c r="BE48" s="149"/>
      <c r="BF48" s="149"/>
      <c r="BG48" s="149"/>
      <c r="BH48" s="149"/>
      <c r="BI48" s="149"/>
      <c r="BJ48" s="149"/>
      <c r="BK48" s="149"/>
    </row>
    <row r="49" spans="1:71" ht="14.1" customHeight="1" x14ac:dyDescent="0.25">
      <c r="B49" s="132" t="str">
        <f>IF($B$29&lt;&gt;"",B26,"")</f>
        <v>Real Estate: housing prices (level)</v>
      </c>
      <c r="C49" s="133" t="str">
        <f t="shared" si="9"/>
        <v>Average</v>
      </c>
      <c r="D49" s="278" t="str">
        <f t="shared" si="6"/>
        <v>EBA 23 ECBSPAbaseReal Estate: housing prices (level)</v>
      </c>
      <c r="E49" s="168" t="e">
        <f ca="1">IF(E$30&gt;$A$29,NA(),IFERROR(AVERAGEIF(Data!$A$1:$KK$1,E$30,INDIRECT("Data!A"&amp;MATCH($D49,Data!$A:$A,0)&amp;":"&amp;ADDRESS(MATCH($D49,Data!$A:$A,0),MATCH(E$30,Data!$1:$1,0)+4))),NA()))</f>
        <v>#N/A</v>
      </c>
      <c r="F49" s="169" t="e">
        <f ca="1">IF(F$30&gt;$A$29,NA(),IFERROR(AVERAGEIF(Data!$A$1:$KK$1,F$30,INDIRECT("Data!A"&amp;MATCH($D49,Data!$A:$A,0)&amp;":"&amp;ADDRESS(MATCH($D49,Data!$A:$A,0),MATCH(F$30,Data!$1:$1,0)+4))),NA()))</f>
        <v>#N/A</v>
      </c>
      <c r="G49" s="169" t="e">
        <f ca="1">IF(G$30&gt;$A$29,NA(),IFERROR(AVERAGEIF(Data!$A$1:$KK$1,G$30,INDIRECT("Data!A"&amp;MATCH($D49,Data!$A:$A,0)&amp;":"&amp;ADDRESS(MATCH($D49,Data!$A:$A,0),MATCH(G$30,Data!$1:$1,0)+4))),NA()))</f>
        <v>#N/A</v>
      </c>
      <c r="H49" s="169" t="e">
        <f ca="1">IF(H$30&gt;$A$29,NA(),IFERROR(AVERAGEIF(Data!$A$1:$KK$1,H$30,INDIRECT("Data!A"&amp;MATCH($D49,Data!$A:$A,0)&amp;":"&amp;ADDRESS(MATCH($D49,Data!$A:$A,0),MATCH(H$30,Data!$1:$1,0)+4))),NA()))</f>
        <v>#N/A</v>
      </c>
      <c r="I49" s="169" t="e">
        <f ca="1">IF(I$30&gt;$A$29,NA(),IFERROR(AVERAGEIF(Data!$A$1:$KK$1,I$30,INDIRECT("Data!A"&amp;MATCH($D49,Data!$A:$A,0)&amp;":"&amp;ADDRESS(MATCH($D49,Data!$A:$A,0),MATCH(I$30,Data!$1:$1,0)+4))),NA()))</f>
        <v>#N/A</v>
      </c>
      <c r="J49" s="169" t="e">
        <f ca="1">IF(J$30&gt;$A$29,NA(),IFERROR(AVERAGEIF(Data!$A$1:$KK$1,J$30,INDIRECT("Data!A"&amp;MATCH($D49,Data!$A:$A,0)&amp;":"&amp;ADDRESS(MATCH($D49,Data!$A:$A,0),MATCH(J$30,Data!$1:$1,0)+4))),NA()))</f>
        <v>#N/A</v>
      </c>
      <c r="K49" s="181" t="e">
        <f ca="1">IF(K$30&gt;$A$29,NA(),IFERROR(AVERAGEIF(Data!$A$1:$KK$1,K$30,INDIRECT("Data!A"&amp;MATCH($D49,Data!$A:$A,0)&amp;":"&amp;ADDRESS(MATCH($D49,Data!$A:$A,0),MATCH(K$30,Data!$1:$1,0)+4))),NA()))</f>
        <v>#N/A</v>
      </c>
      <c r="L49" s="231" t="str">
        <f t="shared" si="7"/>
        <v>EBA 23 ECBSPAglobal stressReal Estate: housing prices (level)</v>
      </c>
      <c r="M49" s="168" t="e">
        <f ca="1">IF(M$30&gt;$A$29,NA(),IFERROR(AVERAGEIF(Data!$A$1:$KK$1,M$30,INDIRECT("Data!A"&amp;MATCH($L49,Data!$A:$A,0)&amp;":"&amp;ADDRESS(MATCH($L49,Data!$A:$A,0),MATCH(M$30,Data!$1:$1,0)+4))),NA()))</f>
        <v>#N/A</v>
      </c>
      <c r="N49" s="169" t="e">
        <f ca="1">IF(N$30&gt;$A$29,NA(),IFERROR(AVERAGEIF(Data!$A$1:$KK$1,N$30,INDIRECT("Data!A"&amp;MATCH($L49,Data!$A:$A,0)&amp;":"&amp;ADDRESS(MATCH($L49,Data!$A:$A,0),MATCH(N$30,Data!$1:$1,0)+4))),NA()))</f>
        <v>#N/A</v>
      </c>
      <c r="O49" s="169" t="e">
        <f ca="1">IF(O$30&gt;$A$29,NA(),IFERROR(AVERAGEIF(Data!$A$1:$KK$1,O$30,INDIRECT("Data!A"&amp;MATCH($L49,Data!$A:$A,0)&amp;":"&amp;ADDRESS(MATCH($L49,Data!$A:$A,0),MATCH(O$30,Data!$1:$1,0)+4))),NA()))</f>
        <v>#N/A</v>
      </c>
      <c r="P49" s="169" t="e">
        <f ca="1">IF(P$30&gt;$A$29,NA(),IFERROR(AVERAGEIF(Data!$A$1:$KK$1,P$30,INDIRECT("Data!A"&amp;MATCH($L49,Data!$A:$A,0)&amp;":"&amp;ADDRESS(MATCH($L49,Data!$A:$A,0),MATCH(P$30,Data!$1:$1,0)+4))),NA()))</f>
        <v>#N/A</v>
      </c>
      <c r="Q49" s="169" t="e">
        <f ca="1">IF(Q$30&gt;$A$29,NA(),IFERROR(AVERAGEIF(Data!$A$1:$KK$1,Q$30,INDIRECT("Data!A"&amp;MATCH($L49,Data!$A:$A,0)&amp;":"&amp;ADDRESS(MATCH($L49,Data!$A:$A,0),MATCH(Q$30,Data!$1:$1,0)+4))),NA()))</f>
        <v>#N/A</v>
      </c>
      <c r="R49" s="169" t="e">
        <f ca="1">IF(R$30&gt;$A$29,NA(),IFERROR(AVERAGEIF(Data!$A$1:$KK$1,R$30,INDIRECT("Data!A"&amp;MATCH($L49,Data!$A:$A,0)&amp;":"&amp;ADDRESS(MATCH($L49,Data!$A:$A,0),MATCH(R$30,Data!$1:$1,0)+4))),NA()))</f>
        <v>#N/A</v>
      </c>
      <c r="S49" s="181" t="e">
        <f ca="1">IF(S$30&gt;$A$29,NA(),IFERROR(AVERAGEIF(Data!$A$1:$KK$1,S$30,INDIRECT("Data!A"&amp;MATCH($L49,Data!$A:$A,0)&amp;":"&amp;ADDRESS(MATCH($L49,Data!$A:$A,0),MATCH(S$30,Data!$1:$1,0)+4))),NA()))</f>
        <v>#N/A</v>
      </c>
      <c r="T49" s="230" t="str">
        <f t="shared" si="8"/>
        <v>EBA 23 ECBSPAReal Estate: housing prices (level)</v>
      </c>
      <c r="U49" s="145" t="e">
        <f ca="1">IF(M$30&gt;$A$29,NA(),IFERROR(AVERAGEIF(Data!$A$1:$KK$1,U$30,INDIRECT("Data!A"&amp;MATCH($T49,Data!$A:$A,0)&amp;":"&amp;ADDRESS(MATCH($T49,Data!$A:$A,0),MATCH(U$30,Data!$1:$1,0)+4))),NA()))</f>
        <v>#N/A</v>
      </c>
      <c r="V49" s="146" t="e">
        <f ca="1">IF(N$30&gt;$A$29,NA(),IFERROR(AVERAGEIF(Data!$A$1:$KK$1,V$30,INDIRECT("Data!A"&amp;MATCH($T49,Data!$A:$A,0)&amp;":"&amp;ADDRESS(MATCH($T49,Data!$A:$A,0),MATCH(V$30,Data!$1:$1,0)+4))),NA()))</f>
        <v>#N/A</v>
      </c>
      <c r="W49" s="146" t="e">
        <f ca="1">IF(O$30&gt;$A$29,NA(),IFERROR(AVERAGEIF(Data!$A$1:$KK$1,W$30,INDIRECT("Data!A"&amp;MATCH($T49,Data!$A:$A,0)&amp;":"&amp;ADDRESS(MATCH($T49,Data!$A:$A,0),MATCH(W$30,Data!$1:$1,0)+4))),NA()))</f>
        <v>#N/A</v>
      </c>
      <c r="X49" s="146" t="e">
        <f ca="1">IF(P$30&gt;$A$29,NA(),IFERROR(AVERAGEIF(Data!$A$1:$KK$1,X$30,INDIRECT("Data!A"&amp;MATCH($T49,Data!$A:$A,0)&amp;":"&amp;ADDRESS(MATCH($T49,Data!$A:$A,0),MATCH(X$30,Data!$1:$1,0)+4))),NA()))</f>
        <v>#N/A</v>
      </c>
      <c r="Y49" s="146" t="e">
        <f ca="1">IF(Q$30&gt;$A$29,NA(),IFERROR(AVERAGEIF(Data!$A$1:$KK$1,Y$30,INDIRECT("Data!A"&amp;MATCH($T49,Data!$A:$A,0)&amp;":"&amp;ADDRESS(MATCH($T49,Data!$A:$A,0),MATCH(Y$30,Data!$1:$1,0)+4))),NA()))</f>
        <v>#N/A</v>
      </c>
      <c r="Z49" s="146" t="e">
        <f ca="1">IF(R$30&gt;$A$29,NA(),IFERROR(AVERAGEIF(Data!$A$1:$KK$1,Z$30,INDIRECT("Data!A"&amp;MATCH($T49,Data!$A:$A,0)&amp;":"&amp;ADDRESS(MATCH($T49,Data!$A:$A,0),MATCH(Z$30,Data!$1:$1,0)+4))),NA()))</f>
        <v>#N/A</v>
      </c>
      <c r="AA49" s="147" t="e">
        <f ca="1">IF(S$30&gt;$A$29,NA(),IFERROR(AVERAGEIF(Data!$A$1:$KK$1,AA$30,INDIRECT("Data!A"&amp;MATCH($T49,Data!$A:$A,0)&amp;":"&amp;ADDRESS(MATCH($T49,Data!$A:$A,0),MATCH(AA$30,Data!$1:$1,0)+4))),NA()))</f>
        <v>#N/A</v>
      </c>
      <c r="AB49" s="151"/>
      <c r="AC49" s="152"/>
      <c r="AD49" s="152"/>
      <c r="AF49" s="391"/>
      <c r="AG49" s="392"/>
      <c r="AH49" s="392"/>
      <c r="AI49" s="392"/>
      <c r="AJ49" s="392"/>
      <c r="AK49" s="393"/>
      <c r="AM49" s="391"/>
      <c r="AN49" s="392"/>
      <c r="AO49" s="392"/>
      <c r="AP49" s="392"/>
      <c r="AQ49" s="392"/>
      <c r="AR49" s="393"/>
      <c r="AT49" s="153"/>
      <c r="AU49" s="154"/>
      <c r="AW49" s="127" t="str">
        <f>+IFERROR(IF(OR(MID($AY49,LEN($AY49)-6,8)="(% YOY)",MID($AY49,LEN($AY49)-6,8)="(% QOQ)"),"SUMA","PROMEDIO"),"PROMEDIO")</f>
        <v>SUMA</v>
      </c>
      <c r="AX49" s="394">
        <f>+MATCH(AY49,$B$1:$B$27,0)</f>
        <v>22</v>
      </c>
      <c r="AY49" s="395" t="str">
        <f>+$B$22</f>
        <v>NEW CAR REGISTRATIONS (% YOY)</v>
      </c>
      <c r="AZ49" s="1"/>
      <c r="BA49" s="155" t="str">
        <f>+$E$6</f>
        <v>base</v>
      </c>
      <c r="BB49" s="164" t="str">
        <f>+$M$6</f>
        <v>global stress</v>
      </c>
      <c r="BC49" s="164"/>
      <c r="BD49" s="156"/>
      <c r="BE49" s="131"/>
      <c r="BF49" s="1"/>
      <c r="BG49" s="397" t="str">
        <f ca="1">+IF(OR(BA50="",BB50=""),"",BB50-BA50)</f>
        <v/>
      </c>
      <c r="BH49" s="288"/>
      <c r="BI49" s="397" t="str">
        <f ca="1">+IF(OR(BA50="",BC50=""),"",BC50-BA50)</f>
        <v/>
      </c>
      <c r="BJ49" s="119"/>
      <c r="BK49" s="128" t="str">
        <f>+$E$29</f>
        <v>base</v>
      </c>
      <c r="BL49" s="129" t="str">
        <f>+$M$29</f>
        <v>global stress</v>
      </c>
      <c r="BM49" s="129"/>
      <c r="BN49" s="130"/>
      <c r="BO49" s="131"/>
      <c r="BP49" s="1"/>
      <c r="BQ49" s="397" t="str">
        <f ca="1">+IF(OR(BK50="",BL50=""),"",BL50-BK50)</f>
        <v/>
      </c>
      <c r="BR49" s="288"/>
      <c r="BS49" s="397" t="str">
        <f ca="1">+IF(OR(BK50="",BM50=""),"",BM50-BK50)</f>
        <v/>
      </c>
    </row>
    <row r="50" spans="1:71" ht="14.1" customHeight="1" thickBot="1" x14ac:dyDescent="0.3">
      <c r="B50" s="132" t="str">
        <f>IF($B$29&lt;&gt;"",B27,"")</f>
        <v/>
      </c>
      <c r="C50" s="133" t="str">
        <f t="shared" si="9"/>
        <v>Average</v>
      </c>
      <c r="D50" s="278" t="str">
        <f t="shared" si="6"/>
        <v>EBA 23 ECBSPAbase</v>
      </c>
      <c r="E50" s="174" t="e">
        <f ca="1">IF(E$30&gt;$A$29,NA(),IFERROR(AVERAGEIF(Data!$A$1:$KK$1,E$30,INDIRECT("Data!A"&amp;MATCH($D50,Data!$A:$A,0)&amp;":"&amp;ADDRESS(MATCH($D50,Data!$A:$A,0),MATCH(E$30,Data!$1:$1,0)+4))),NA()))</f>
        <v>#N/A</v>
      </c>
      <c r="F50" s="175" t="e">
        <f ca="1">IF(F$30&gt;$A$29,NA(),IFERROR(AVERAGEIF(Data!$A$1:$KK$1,F$30,INDIRECT("Data!A"&amp;MATCH($D50,Data!$A:$A,0)&amp;":"&amp;ADDRESS(MATCH($D50,Data!$A:$A,0),MATCH(F$30,Data!$1:$1,0)+4))),NA()))</f>
        <v>#N/A</v>
      </c>
      <c r="G50" s="175" t="e">
        <f ca="1">IF(G$30&gt;$A$29,NA(),IFERROR(AVERAGEIF(Data!$A$1:$KK$1,G$30,INDIRECT("Data!A"&amp;MATCH($D50,Data!$A:$A,0)&amp;":"&amp;ADDRESS(MATCH($D50,Data!$A:$A,0),MATCH(G$30,Data!$1:$1,0)+4))),NA()))</f>
        <v>#N/A</v>
      </c>
      <c r="H50" s="175" t="e">
        <f ca="1">IF(H$30&gt;$A$29,NA(),IFERROR(AVERAGEIF(Data!$A$1:$KK$1,H$30,INDIRECT("Data!A"&amp;MATCH($D50,Data!$A:$A,0)&amp;":"&amp;ADDRESS(MATCH($D50,Data!$A:$A,0),MATCH(H$30,Data!$1:$1,0)+4))),NA()))</f>
        <v>#N/A</v>
      </c>
      <c r="I50" s="175" t="e">
        <f ca="1">IF(I$30&gt;$A$29,NA(),IFERROR(AVERAGEIF(Data!$A$1:$KK$1,I$30,INDIRECT("Data!A"&amp;MATCH($D50,Data!$A:$A,0)&amp;":"&amp;ADDRESS(MATCH($D50,Data!$A:$A,0),MATCH(I$30,Data!$1:$1,0)+4))),NA()))</f>
        <v>#N/A</v>
      </c>
      <c r="J50" s="175" t="e">
        <f ca="1">IF(J$30&gt;$A$29,NA(),IFERROR(AVERAGEIF(Data!$A$1:$KK$1,J$30,INDIRECT("Data!A"&amp;MATCH($D50,Data!$A:$A,0)&amp;":"&amp;ADDRESS(MATCH($D50,Data!$A:$A,0),MATCH(J$30,Data!$1:$1,0)+4))),NA()))</f>
        <v>#N/A</v>
      </c>
      <c r="K50" s="182" t="e">
        <f ca="1">IF(K$30&gt;$A$29,NA(),IFERROR(AVERAGEIF(Data!$A$1:$KK$1,K$30,INDIRECT("Data!A"&amp;MATCH($D50,Data!$A:$A,0)&amp;":"&amp;ADDRESS(MATCH($D50,Data!$A:$A,0),MATCH(K$30,Data!$1:$1,0)+4))),NA()))</f>
        <v>#N/A</v>
      </c>
      <c r="L50" s="230" t="str">
        <f t="shared" si="7"/>
        <v>EBA 23 ECBSPAglobal stress</v>
      </c>
      <c r="M50" s="174" t="e">
        <f ca="1">IF(M$30&gt;$A$29,NA(),IFERROR(AVERAGEIF(Data!$A$1:$KK$1,M$30,INDIRECT("Data!A"&amp;MATCH($L50,Data!$A:$A,0)&amp;":"&amp;ADDRESS(MATCH($L50,Data!$A:$A,0),MATCH(M$30,Data!$1:$1,0)+4))),NA()))</f>
        <v>#N/A</v>
      </c>
      <c r="N50" s="175" t="e">
        <f ca="1">IF(N$30&gt;$A$29,NA(),IFERROR(AVERAGEIF(Data!$A$1:$KK$1,N$30,INDIRECT("Data!A"&amp;MATCH($L50,Data!$A:$A,0)&amp;":"&amp;ADDRESS(MATCH($L50,Data!$A:$A,0),MATCH(N$30,Data!$1:$1,0)+4))),NA()))</f>
        <v>#N/A</v>
      </c>
      <c r="O50" s="175" t="e">
        <f ca="1">IF(O$30&gt;$A$29,NA(),IFERROR(AVERAGEIF(Data!$A$1:$KK$1,O$30,INDIRECT("Data!A"&amp;MATCH($L50,Data!$A:$A,0)&amp;":"&amp;ADDRESS(MATCH($L50,Data!$A:$A,0),MATCH(O$30,Data!$1:$1,0)+4))),NA()))</f>
        <v>#N/A</v>
      </c>
      <c r="P50" s="175" t="e">
        <f ca="1">IF(P$30&gt;$A$29,NA(),IFERROR(AVERAGEIF(Data!$A$1:$KK$1,P$30,INDIRECT("Data!A"&amp;MATCH($L50,Data!$A:$A,0)&amp;":"&amp;ADDRESS(MATCH($L50,Data!$A:$A,0),MATCH(P$30,Data!$1:$1,0)+4))),NA()))</f>
        <v>#N/A</v>
      </c>
      <c r="Q50" s="175" t="e">
        <f ca="1">IF(Q$30&gt;$A$29,NA(),IFERROR(AVERAGEIF(Data!$A$1:$KK$1,Q$30,INDIRECT("Data!A"&amp;MATCH($L50,Data!$A:$A,0)&amp;":"&amp;ADDRESS(MATCH($L50,Data!$A:$A,0),MATCH(Q$30,Data!$1:$1,0)+4))),NA()))</f>
        <v>#N/A</v>
      </c>
      <c r="R50" s="175" t="e">
        <f ca="1">IF(R$30&gt;$A$29,NA(),IFERROR(AVERAGEIF(Data!$A$1:$KK$1,R$30,INDIRECT("Data!A"&amp;MATCH($L50,Data!$A:$A,0)&amp;":"&amp;ADDRESS(MATCH($L50,Data!$A:$A,0),MATCH(R$30,Data!$1:$1,0)+4))),NA()))</f>
        <v>#N/A</v>
      </c>
      <c r="S50" s="182" t="e">
        <f ca="1">IF(S$30&gt;$A$29,NA(),IFERROR(AVERAGEIF(Data!$A$1:$KK$1,S$30,INDIRECT("Data!A"&amp;MATCH($L50,Data!$A:$A,0)&amp;":"&amp;ADDRESS(MATCH($L50,Data!$A:$A,0),MATCH(S$30,Data!$1:$1,0)+4))),NA()))</f>
        <v>#N/A</v>
      </c>
      <c r="T50" s="230" t="str">
        <f t="shared" si="8"/>
        <v>EBA 23 ECBSPA</v>
      </c>
      <c r="U50" s="174" t="e">
        <f ca="1">IF(M$30&gt;$A$29,NA(),IFERROR(AVERAGEIF(Data!$A$1:$KK$1,U$30,INDIRECT("Data!A"&amp;MATCH($T50,Data!$A:$A,0)&amp;":"&amp;ADDRESS(MATCH($T50,Data!$A:$A,0),MATCH(U$30,Data!$1:$1,0)+4))),NA()))</f>
        <v>#N/A</v>
      </c>
      <c r="V50" s="175" t="e">
        <f ca="1">IF(N$30&gt;$A$29,NA(),IFERROR(AVERAGEIF(Data!$A$1:$KK$1,V$30,INDIRECT("Data!A"&amp;MATCH($T50,Data!$A:$A,0)&amp;":"&amp;ADDRESS(MATCH($T50,Data!$A:$A,0),MATCH(V$30,Data!$1:$1,0)+4))),NA()))</f>
        <v>#N/A</v>
      </c>
      <c r="W50" s="175" t="e">
        <f ca="1">IF(O$30&gt;$A$29,NA(),IFERROR(AVERAGEIF(Data!$A$1:$KK$1,W$30,INDIRECT("Data!A"&amp;MATCH($T50,Data!$A:$A,0)&amp;":"&amp;ADDRESS(MATCH($T50,Data!$A:$A,0),MATCH(W$30,Data!$1:$1,0)+4))),NA()))</f>
        <v>#N/A</v>
      </c>
      <c r="X50" s="175" t="e">
        <f ca="1">IF(P$30&gt;$A$29,NA(),IFERROR(AVERAGEIF(Data!$A$1:$KK$1,X$30,INDIRECT("Data!A"&amp;MATCH($T50,Data!$A:$A,0)&amp;":"&amp;ADDRESS(MATCH($T50,Data!$A:$A,0),MATCH(X$30,Data!$1:$1,0)+4))),NA()))</f>
        <v>#N/A</v>
      </c>
      <c r="Y50" s="175" t="e">
        <f ca="1">IF(Q$30&gt;$A$29,NA(),IFERROR(AVERAGEIF(Data!$A$1:$KK$1,Y$30,INDIRECT("Data!A"&amp;MATCH($T50,Data!$A:$A,0)&amp;":"&amp;ADDRESS(MATCH($T50,Data!$A:$A,0),MATCH(Y$30,Data!$1:$1,0)+4))),NA()))</f>
        <v>#N/A</v>
      </c>
      <c r="Z50" s="175" t="e">
        <f ca="1">IF(R$30&gt;$A$29,NA(),IFERROR(AVERAGEIF(Data!$A$1:$KK$1,Z$30,INDIRECT("Data!A"&amp;MATCH($T50,Data!$A:$A,0)&amp;":"&amp;ADDRESS(MATCH($T50,Data!$A:$A,0),MATCH(Z$30,Data!$1:$1,0)+4))),NA()))</f>
        <v>#N/A</v>
      </c>
      <c r="AA50" s="176" t="e">
        <f ca="1">IF(S$30&gt;$A$29,NA(),IFERROR(AVERAGEIF(Data!$A$1:$KK$1,AA$30,INDIRECT("Data!A"&amp;MATCH($T50,Data!$A:$A,0)&amp;":"&amp;ADDRESS(MATCH($T50,Data!$A:$A,0),MATCH(AA$30,Data!$1:$1,0)+4))),NA()))</f>
        <v>#N/A</v>
      </c>
      <c r="AC50" s="152"/>
      <c r="AD50" s="152"/>
      <c r="AF50" s="403"/>
      <c r="AG50" s="404"/>
      <c r="AH50" s="404"/>
      <c r="AI50" s="404"/>
      <c r="AJ50" s="404"/>
      <c r="AK50" s="405"/>
      <c r="AM50" s="403"/>
      <c r="AN50" s="404"/>
      <c r="AO50" s="404"/>
      <c r="AP50" s="404"/>
      <c r="AQ50" s="404"/>
      <c r="AR50" s="405"/>
      <c r="AT50" s="153"/>
      <c r="AU50" s="154"/>
      <c r="AW50" s="137" t="str">
        <f>+$C$22</f>
        <v>Average</v>
      </c>
      <c r="AX50" s="394"/>
      <c r="AY50" s="396"/>
      <c r="AZ50" s="1"/>
      <c r="BA50" s="138" t="str">
        <f ca="1">+IFERROR(IF($AW49="Suma",INDIRECT($B$2&amp;"!"&amp;ADDRESS($AX49,BA$6))+INDIRECT($B$2&amp;"!"&amp;ADDRESS($AX49,BA$6+1))+INDIRECT($B$2&amp;"!"&amp;ADDRESS($AX49,BA$6+2)),AVERAGE(INDIRECT($B$2&amp;"!"&amp;ADDRESS($AX49,BA$6)),INDIRECT($B$2&amp;"!"&amp;ADDRESS($AX49,BA$6+1)),INDIRECT($B$2&amp;"!"&amp;ADDRESS($AX49,BA$6+2)))),"")</f>
        <v/>
      </c>
      <c r="BB50" s="139" t="str">
        <f ca="1">+IFERROR(IF($AW49="Suma",INDIRECT($B$2&amp;"!"&amp;ADDRESS($AX49,BB$6))+INDIRECT($B$2&amp;"!"&amp;ADDRESS($AX49,BB$6+1))+INDIRECT($B$2&amp;"!"&amp;ADDRESS($AX49,BB$6+2)),AVERAGE(INDIRECT($B$2&amp;"!"&amp;ADDRESS($AX49,BB$6)),INDIRECT($B$2&amp;"!"&amp;ADDRESS($AX49,BB$6+1)),INDIRECT($B$2&amp;"!"&amp;ADDRESS($AX49,BB$6+2)))),"")</f>
        <v/>
      </c>
      <c r="BC50" s="139"/>
      <c r="BD50" s="140"/>
      <c r="BE50" s="144"/>
      <c r="BF50" s="1"/>
      <c r="BG50" s="402"/>
      <c r="BH50" s="288"/>
      <c r="BI50" s="402"/>
      <c r="BJ50" s="149"/>
      <c r="BK50" s="138" t="str">
        <f ca="1">+IFERROR(IF($AW49="Suma",INDIRECT($B$2&amp;"!"&amp;ADDRESS($AX49+$BJ$5,BK$6))+INDIRECT($B$2&amp;"!"&amp;ADDRESS($AX49+$BJ$5,BK$6+1))+INDIRECT($B$2&amp;"!"&amp;ADDRESS($AX49+$BJ$5,BK$6+2)),AVERAGE(INDIRECT($B$2&amp;"!"&amp;ADDRESS($AX49+$BJ$5,BK$6)),INDIRECT($B$2&amp;"!"&amp;ADDRESS($AX49+$BJ$5,BK$6+1)),INDIRECT($B$2&amp;"!"&amp;ADDRESS($AX49+$BJ$5,BK$6+2)))),"")</f>
        <v/>
      </c>
      <c r="BL50" s="142" t="str">
        <f ca="1">+IFERROR(IF($AW49="Suma",INDIRECT($B$2&amp;"!"&amp;ADDRESS($AX49+$BJ$5,BL$6))+INDIRECT($B$2&amp;"!"&amp;ADDRESS($AX49+$BJ$5,BL$6+1))+INDIRECT($B$2&amp;"!"&amp;ADDRESS($AX49+$BJ$5,BL$6+2)),AVERAGE(INDIRECT($B$2&amp;"!"&amp;ADDRESS($AX49+$BJ$5,BL$6)),INDIRECT($B$2&amp;"!"&amp;ADDRESS($AX49+$BJ$5,BL$6+1)),INDIRECT($B$2&amp;"!"&amp;ADDRESS($AX49+$BJ$5,BL$6+2)))),"")</f>
        <v/>
      </c>
      <c r="BM50" s="139"/>
      <c r="BN50" s="143"/>
      <c r="BO50" s="144"/>
      <c r="BP50" s="1"/>
      <c r="BQ50" s="398"/>
      <c r="BR50" s="288"/>
      <c r="BS50" s="402"/>
    </row>
    <row r="51" spans="1:71" ht="15" customHeight="1" thickBot="1" x14ac:dyDescent="0.3">
      <c r="E51" s="183"/>
      <c r="F51" s="183"/>
      <c r="G51" s="183"/>
      <c r="H51" s="184"/>
      <c r="I51" s="185"/>
      <c r="J51" s="185"/>
      <c r="K51" s="185"/>
      <c r="M51" s="183"/>
      <c r="N51" s="183"/>
      <c r="O51" s="183"/>
      <c r="P51" s="183"/>
      <c r="Q51" s="183"/>
      <c r="R51" s="183"/>
      <c r="S51" s="183"/>
      <c r="U51" s="183"/>
      <c r="V51" s="183"/>
      <c r="W51" s="183"/>
      <c r="X51" s="183"/>
      <c r="Y51" s="183"/>
      <c r="Z51" s="183"/>
      <c r="AA51" s="183"/>
      <c r="AC51" s="108"/>
      <c r="AD51" s="108"/>
      <c r="AF51" s="403"/>
      <c r="AG51" s="404"/>
      <c r="AH51" s="404"/>
      <c r="AI51" s="404"/>
      <c r="AJ51" s="404"/>
      <c r="AK51" s="405"/>
      <c r="AM51" s="403"/>
      <c r="AN51" s="404"/>
      <c r="AO51" s="404"/>
      <c r="AP51" s="404"/>
      <c r="AQ51" s="404"/>
      <c r="AR51" s="405"/>
      <c r="AT51" s="108"/>
      <c r="AU51" s="109"/>
      <c r="AX51" s="148"/>
      <c r="AY51" s="115"/>
      <c r="AZ51" s="149"/>
      <c r="BA51" s="150"/>
      <c r="BB51" s="150"/>
      <c r="BC51" s="150"/>
      <c r="BD51" s="151"/>
      <c r="BE51" s="149"/>
      <c r="BF51" s="149"/>
      <c r="BG51" s="149"/>
      <c r="BH51" s="149"/>
      <c r="BI51" s="149"/>
      <c r="BJ51" s="149"/>
      <c r="BK51" s="149"/>
    </row>
    <row r="52" spans="1:71" ht="13.7" customHeight="1" x14ac:dyDescent="0.25">
      <c r="A52" s="98" t="e">
        <f>VLOOKUP($B$52,Soporte!$B$4:$C$1048576,2,0)</f>
        <v>#N/A</v>
      </c>
      <c r="B52" s="378" t="str">
        <f>IF('Set Up'!$E$9&lt;&gt;"",'Set Up'!$E$9,"")</f>
        <v/>
      </c>
      <c r="C52" s="289"/>
      <c r="E52" s="379" t="str">
        <f>IF('Set Up'!$K$7&lt;&gt;"",'Set Up'!$K$7,"")</f>
        <v/>
      </c>
      <c r="F52" s="380"/>
      <c r="G52" s="380"/>
      <c r="H52" s="380"/>
      <c r="I52" s="380"/>
      <c r="J52" s="380"/>
      <c r="K52" s="381"/>
      <c r="L52" s="228"/>
      <c r="M52" s="382" t="str">
        <f>IF('Set Up'!$K$8&lt;&gt;"",'Set Up'!$K$8,"")</f>
        <v/>
      </c>
      <c r="N52" s="383"/>
      <c r="O52" s="383"/>
      <c r="P52" s="383"/>
      <c r="Q52" s="383"/>
      <c r="R52" s="383"/>
      <c r="S52" s="384"/>
      <c r="T52" s="228"/>
      <c r="U52" s="385" t="str">
        <f>IF('Set Up'!$K$9&lt;&gt;"",'Set Up'!$K$9,"")</f>
        <v/>
      </c>
      <c r="V52" s="386"/>
      <c r="W52" s="386"/>
      <c r="X52" s="386"/>
      <c r="Y52" s="386"/>
      <c r="Z52" s="386"/>
      <c r="AA52" s="387"/>
      <c r="AC52" s="116">
        <v>1</v>
      </c>
      <c r="AD52" s="116"/>
      <c r="AF52" s="403"/>
      <c r="AG52" s="404"/>
      <c r="AH52" s="404"/>
      <c r="AI52" s="404"/>
      <c r="AJ52" s="404"/>
      <c r="AK52" s="405"/>
      <c r="AM52" s="403"/>
      <c r="AN52" s="404"/>
      <c r="AO52" s="404"/>
      <c r="AP52" s="404"/>
      <c r="AQ52" s="404"/>
      <c r="AR52" s="405"/>
      <c r="AT52" s="117">
        <v>1</v>
      </c>
      <c r="AU52" s="118" t="s">
        <v>100</v>
      </c>
      <c r="AW52" s="127" t="str">
        <f>+IFERROR(IF(OR(MID($AY52,LEN($AY52)-6,8)="(% YOY)",MID($AY52,LEN($AY52)-6,8)="(% QOQ)"),"SUMA","PROMEDIO"),"PROMEDIO")</f>
        <v>PROMEDIO</v>
      </c>
      <c r="AX52" s="394">
        <f>+MATCH(AY52,$B$1:$B$27,0)</f>
        <v>23</v>
      </c>
      <c r="AY52" s="395" t="str">
        <f>+$B$23</f>
        <v>INTERBANK 3M</v>
      </c>
      <c r="AZ52" s="1"/>
      <c r="BA52" s="155" t="str">
        <f>+$E$6</f>
        <v>base</v>
      </c>
      <c r="BB52" s="164" t="str">
        <f>+$M$6</f>
        <v>global stress</v>
      </c>
      <c r="BC52" s="164"/>
      <c r="BD52" s="156"/>
      <c r="BE52" s="131"/>
      <c r="BF52" s="1"/>
      <c r="BG52" s="397" t="str">
        <f ca="1">+IF(OR(BA53="",BB53=""),"",BB53-BA53)</f>
        <v/>
      </c>
      <c r="BH52" s="288"/>
      <c r="BI52" s="397" t="str">
        <f ca="1">+IF(OR(BA53="",BC53=""),"",BC53-BA53)</f>
        <v/>
      </c>
      <c r="BJ52" s="119"/>
      <c r="BK52" s="128" t="str">
        <f>+$E$29</f>
        <v>base</v>
      </c>
      <c r="BL52" s="129" t="str">
        <f>+$M$29</f>
        <v>global stress</v>
      </c>
      <c r="BM52" s="129"/>
      <c r="BN52" s="130"/>
      <c r="BO52" s="131"/>
      <c r="BP52" s="1"/>
      <c r="BQ52" s="397" t="str">
        <f ca="1">+IF(OR(BK53="",BL53=""),"",BL53-BK53)</f>
        <v/>
      </c>
      <c r="BR52" s="288"/>
      <c r="BS52" s="397" t="str">
        <f ca="1">+IF(OR(BK53="",BM53=""),"",BM53-BK53)</f>
        <v/>
      </c>
    </row>
    <row r="53" spans="1:71" ht="13.7" customHeight="1" x14ac:dyDescent="0.25">
      <c r="B53" s="378"/>
      <c r="C53" s="289"/>
      <c r="E53" s="177">
        <f>$E$7</f>
        <v>2020</v>
      </c>
      <c r="F53" s="122">
        <f>$F$7</f>
        <v>2021</v>
      </c>
      <c r="G53" s="122">
        <f>$G$7</f>
        <v>2022</v>
      </c>
      <c r="H53" s="122">
        <f>$H$7</f>
        <v>2023</v>
      </c>
      <c r="I53" s="122">
        <f>$I$7</f>
        <v>2024</v>
      </c>
      <c r="J53" s="122">
        <f>$J$7</f>
        <v>2025</v>
      </c>
      <c r="K53" s="123">
        <f>$K$7</f>
        <v>2026</v>
      </c>
      <c r="L53" s="229"/>
      <c r="M53" s="124">
        <f>$E$7</f>
        <v>2020</v>
      </c>
      <c r="N53" s="125">
        <f>$F$7</f>
        <v>2021</v>
      </c>
      <c r="O53" s="125">
        <f>$G$7</f>
        <v>2022</v>
      </c>
      <c r="P53" s="125">
        <f>$H$7</f>
        <v>2023</v>
      </c>
      <c r="Q53" s="125">
        <f>$I$7</f>
        <v>2024</v>
      </c>
      <c r="R53" s="125">
        <f>$J$7</f>
        <v>2025</v>
      </c>
      <c r="S53" s="126">
        <f>$K$7</f>
        <v>2026</v>
      </c>
      <c r="T53" s="229"/>
      <c r="U53" s="124">
        <f>$E$7</f>
        <v>2020</v>
      </c>
      <c r="V53" s="125">
        <f>$F$7</f>
        <v>2021</v>
      </c>
      <c r="W53" s="125">
        <f>$G$7</f>
        <v>2022</v>
      </c>
      <c r="X53" s="125">
        <f>$H$7</f>
        <v>2023</v>
      </c>
      <c r="Y53" s="125">
        <f>$I$7</f>
        <v>2024</v>
      </c>
      <c r="Z53" s="125">
        <f>$J$7</f>
        <v>2025</v>
      </c>
      <c r="AA53" s="126">
        <f>$K$7</f>
        <v>2026</v>
      </c>
      <c r="AC53" s="116">
        <v>2</v>
      </c>
      <c r="AD53" s="116"/>
      <c r="AF53" s="403"/>
      <c r="AG53" s="404"/>
      <c r="AH53" s="404"/>
      <c r="AI53" s="404"/>
      <c r="AJ53" s="404"/>
      <c r="AK53" s="405"/>
      <c r="AM53" s="403"/>
      <c r="AN53" s="404"/>
      <c r="AO53" s="404"/>
      <c r="AP53" s="404"/>
      <c r="AQ53" s="404"/>
      <c r="AR53" s="405"/>
      <c r="AT53" s="117">
        <v>2</v>
      </c>
      <c r="AU53" s="118" t="s">
        <v>100</v>
      </c>
      <c r="AW53" s="137" t="str">
        <f>+$C$23</f>
        <v>Average</v>
      </c>
      <c r="AX53" s="394"/>
      <c r="AY53" s="396"/>
      <c r="AZ53" s="1"/>
      <c r="BA53" s="138" t="str">
        <f ca="1">+IFERROR(IF($AW52="Suma",INDIRECT($B$2&amp;"!"&amp;ADDRESS($AX52,BA$6))+INDIRECT($B$2&amp;"!"&amp;ADDRESS($AX52,BA$6+1))+INDIRECT($B$2&amp;"!"&amp;ADDRESS($AX52,BA$6+2)),AVERAGE(INDIRECT($B$2&amp;"!"&amp;ADDRESS($AX52,BA$6)),INDIRECT($B$2&amp;"!"&amp;ADDRESS($AX52,BA$6+1)),INDIRECT($B$2&amp;"!"&amp;ADDRESS($AX52,BA$6+2)))),"")</f>
        <v/>
      </c>
      <c r="BB53" s="139" t="str">
        <f ca="1">+IFERROR(IF($AW52="Suma",INDIRECT($B$2&amp;"!"&amp;ADDRESS($AX52,BB$6))+INDIRECT($B$2&amp;"!"&amp;ADDRESS($AX52,BB$6+1))+INDIRECT($B$2&amp;"!"&amp;ADDRESS($AX52,BB$6+2)),AVERAGE(INDIRECT($B$2&amp;"!"&amp;ADDRESS($AX52,BB$6)),INDIRECT($B$2&amp;"!"&amp;ADDRESS($AX52,BB$6+1)),INDIRECT($B$2&amp;"!"&amp;ADDRESS($AX52,BB$6+2)))),"")</f>
        <v/>
      </c>
      <c r="BC53" s="139"/>
      <c r="BD53" s="140"/>
      <c r="BE53" s="144"/>
      <c r="BF53" s="1"/>
      <c r="BG53" s="402"/>
      <c r="BH53" s="288"/>
      <c r="BI53" s="402"/>
      <c r="BJ53" s="149"/>
      <c r="BK53" s="138" t="str">
        <f ca="1">+IFERROR(IF($AW52="Suma",INDIRECT($B$2&amp;"!"&amp;ADDRESS($AX52+$BJ$5,BK$6))+INDIRECT($B$2&amp;"!"&amp;ADDRESS($AX52+$BJ$5,BK$6+1))+INDIRECT($B$2&amp;"!"&amp;ADDRESS($AX52+$BJ$5,BK$6+2)),AVERAGE(INDIRECT($B$2&amp;"!"&amp;ADDRESS($AX52+$BJ$5,BK$6)),INDIRECT($B$2&amp;"!"&amp;ADDRESS($AX52+$BJ$5,BK$6+1)),INDIRECT($B$2&amp;"!"&amp;ADDRESS($AX52+$BJ$5,BK$6+2)))),"")</f>
        <v/>
      </c>
      <c r="BL53" s="142" t="str">
        <f ca="1">+IFERROR(IF($AW52="Suma",INDIRECT($B$2&amp;"!"&amp;ADDRESS($AX52+$BJ$5,BL$6))+INDIRECT($B$2&amp;"!"&amp;ADDRESS($AX52+$BJ$5,BL$6+1))+INDIRECT($B$2&amp;"!"&amp;ADDRESS($AX52+$BJ$5,BL$6+2)),AVERAGE(INDIRECT($B$2&amp;"!"&amp;ADDRESS($AX52+$BJ$5,BL$6)),INDIRECT($B$2&amp;"!"&amp;ADDRESS($AX52+$BJ$5,BL$6+1)),INDIRECT($B$2&amp;"!"&amp;ADDRESS($AX52+$BJ$5,BL$6+2)))),"")</f>
        <v/>
      </c>
      <c r="BM53" s="139"/>
      <c r="BN53" s="143"/>
      <c r="BO53" s="144"/>
      <c r="BP53" s="1"/>
      <c r="BQ53" s="398"/>
      <c r="BR53" s="288"/>
      <c r="BS53" s="402"/>
    </row>
    <row r="54" spans="1:71" ht="14.1" customHeight="1" x14ac:dyDescent="0.25">
      <c r="B54" s="132" t="str">
        <f>IF($B$52&lt;&gt;"",B8,"")</f>
        <v/>
      </c>
      <c r="C54" s="132" t="str">
        <f t="shared" ref="C54:C73" si="10">IF($B$52&lt;&gt;"",C8,"")</f>
        <v/>
      </c>
      <c r="D54" s="278" t="str">
        <f>$B$52&amp;$B$2&amp;E$52&amp;$B54</f>
        <v>SPA</v>
      </c>
      <c r="E54" s="134" t="e">
        <f ca="1">IF(E$53&gt;$A$52,NA(),IFERROR(AVERAGEIF(Data!$A$1:$KK$1,E$53,INDIRECT("Data!A"&amp;MATCH($D54,Data!$A:$A,0)&amp;":"&amp;ADDRESS(MATCH($D54,Data!$A:$A,0),MATCH(E$53,Data!$1:$1,0)+4))),NA()))</f>
        <v>#N/A</v>
      </c>
      <c r="F54" s="135" t="e">
        <f ca="1">IF(F$53&gt;$A$52,NA(),IFERROR(AVERAGEIF(Data!$A$1:$KK$1,F$53,INDIRECT("Data!A"&amp;MATCH($D54,Data!$A:$A,0)&amp;":"&amp;ADDRESS(MATCH($D54,Data!$A:$A,0),MATCH(F$53,Data!$1:$1,0)+4))),NA()))</f>
        <v>#N/A</v>
      </c>
      <c r="G54" s="135" t="e">
        <f ca="1">IF(G$53&gt;$A$52,NA(),IFERROR(AVERAGEIF(Data!$A$1:$KK$1,G$53,INDIRECT("Data!A"&amp;MATCH($D54,Data!$A:$A,0)&amp;":"&amp;ADDRESS(MATCH($D54,Data!$A:$A,0),MATCH(G$53,Data!$1:$1,0)+4))),NA()))</f>
        <v>#N/A</v>
      </c>
      <c r="H54" s="135" t="e">
        <f ca="1">IF(H$53&gt;$A$52,NA(),IFERROR(AVERAGEIF(Data!$A$1:$KK$1,H$53,INDIRECT("Data!A"&amp;MATCH($D54,Data!$A:$A,0)&amp;":"&amp;ADDRESS(MATCH($D54,Data!$A:$A,0),MATCH(H$53,Data!$1:$1,0)+4))),NA()))</f>
        <v>#N/A</v>
      </c>
      <c r="I54" s="135" t="e">
        <f ca="1">IF(I$53&gt;$A$52,NA(),IFERROR(AVERAGEIF(Data!$A$1:$KK$1,I$53,INDIRECT("Data!A"&amp;MATCH($D54,Data!$A:$A,0)&amp;":"&amp;ADDRESS(MATCH($D54,Data!$A:$A,0),MATCH(I$53,Data!$1:$1,0)+4))),NA()))</f>
        <v>#N/A</v>
      </c>
      <c r="J54" s="135" t="e">
        <f ca="1">IF(J$53&gt;$A$52,NA(),IFERROR(AVERAGEIF(Data!$A$1:$KK$1,J$53,INDIRECT("Data!A"&amp;MATCH($D54,Data!$A:$A,0)&amp;":"&amp;ADDRESS(MATCH($D54,Data!$A:$A,0),MATCH(J$53,Data!$1:$1,0)+4))),NA()))</f>
        <v>#N/A</v>
      </c>
      <c r="K54" s="136" t="e">
        <f ca="1">IF(K$53&gt;$A$52,NA(),IFERROR(AVERAGEIF(Data!$A$1:$KK$1,K$53,INDIRECT("Data!A"&amp;MATCH($D54,Data!$A:$A,0)&amp;":"&amp;ADDRESS(MATCH($D54,Data!$A:$A,0),MATCH(K$53,Data!$1:$1,0)+4))),NA()))</f>
        <v>#N/A</v>
      </c>
      <c r="L54" s="230" t="str">
        <f t="shared" ref="L54:L73" si="11">$B$52&amp;$B$2&amp;M$52&amp;$B54</f>
        <v>SPA</v>
      </c>
      <c r="M54" s="134" t="e">
        <f ca="1">IF(M$53&gt;$A$52,NA(),IFERROR(AVERAGEIF(Data!$A$1:$KK$1,M$53,INDIRECT("Data!A"&amp;MATCH($L54,Data!$A:$A,0)&amp;":"&amp;ADDRESS(MATCH($L54,Data!$A:$A,0),MATCH(M$53,Data!$1:$1,0)+4))),NA()))</f>
        <v>#N/A</v>
      </c>
      <c r="N54" s="135" t="e">
        <f ca="1">IF(N$53&gt;$A$52,NA(),IFERROR(AVERAGEIF(Data!$A$1:$KK$1,N$53,INDIRECT("Data!A"&amp;MATCH($L54,Data!$A:$A,0)&amp;":"&amp;ADDRESS(MATCH($L54,Data!$A:$A,0),MATCH(N$53,Data!$1:$1,0)+4))),NA()))</f>
        <v>#N/A</v>
      </c>
      <c r="O54" s="135" t="e">
        <f ca="1">IF(O$53&gt;$A$52,NA(),IFERROR(AVERAGEIF(Data!$A$1:$KK$1,O$53,INDIRECT("Data!A"&amp;MATCH($L54,Data!$A:$A,0)&amp;":"&amp;ADDRESS(MATCH($L54,Data!$A:$A,0),MATCH(O$53,Data!$1:$1,0)+4))),NA()))</f>
        <v>#N/A</v>
      </c>
      <c r="P54" s="135" t="e">
        <f ca="1">IF(P$53&gt;$A$52,NA(),IFERROR(AVERAGEIF(Data!$A$1:$KK$1,P$53,INDIRECT("Data!A"&amp;MATCH($L54,Data!$A:$A,0)&amp;":"&amp;ADDRESS(MATCH($L54,Data!$A:$A,0),MATCH(P$53,Data!$1:$1,0)+4))),NA()))</f>
        <v>#N/A</v>
      </c>
      <c r="Q54" s="135" t="e">
        <f ca="1">IF(Q$53&gt;$A$52,NA(),IFERROR(AVERAGEIF(Data!$A$1:$KK$1,Q$53,INDIRECT("Data!A"&amp;MATCH($L54,Data!$A:$A,0)&amp;":"&amp;ADDRESS(MATCH($L54,Data!$A:$A,0),MATCH(Q$53,Data!$1:$1,0)+4))),NA()))</f>
        <v>#N/A</v>
      </c>
      <c r="R54" s="135" t="e">
        <f ca="1">IF(R$53&gt;$A$52,NA(),IFERROR(AVERAGEIF(Data!$A$1:$KK$1,R$53,INDIRECT("Data!A"&amp;MATCH($L54,Data!$A:$A,0)&amp;":"&amp;ADDRESS(MATCH($L54,Data!$A:$A,0),MATCH(R$53,Data!$1:$1,0)+4))),NA()))</f>
        <v>#N/A</v>
      </c>
      <c r="S54" s="136" t="e">
        <f ca="1">IF(S$53&gt;$A$52,NA(),IFERROR(AVERAGEIF(Data!$A$1:$KK$1,S$53,INDIRECT("Data!A"&amp;MATCH($L54,Data!$A:$A,0)&amp;":"&amp;ADDRESS(MATCH($L54,Data!$A:$A,0),MATCH(S$53,Data!$1:$1,0)+4))),NA()))</f>
        <v>#N/A</v>
      </c>
      <c r="T54" s="230" t="str">
        <f t="shared" ref="T54:T73" si="12">$B$52&amp;$B$2&amp;U$52&amp;$B54</f>
        <v>SPA</v>
      </c>
      <c r="U54" s="134" t="e">
        <f ca="1">IF(U$53&gt;$A$52,NA(),IFERROR(AVERAGEIF(Data!$A$1:$KK$1,U$53,INDIRECT("Data!A"&amp;MATCH($T54,Data!$A:$A,0)&amp;":"&amp;ADDRESS(MATCH($T54,Data!$A:$A,0),MATCH(U$53,Data!$1:$1,0)+4))),NA()))</f>
        <v>#N/A</v>
      </c>
      <c r="V54" s="135" t="e">
        <f ca="1">IF(V$53&gt;$A$52,NA(),IFERROR(AVERAGEIF(Data!$A$1:$KK$1,V$53,INDIRECT("Data!A"&amp;MATCH($T54,Data!$A:$A,0)&amp;":"&amp;ADDRESS(MATCH($T54,Data!$A:$A,0),MATCH(V$53,Data!$1:$1,0)+4))),NA()))</f>
        <v>#N/A</v>
      </c>
      <c r="W54" s="135" t="e">
        <f ca="1">IF(W$53&gt;$A$52,NA(),IFERROR(AVERAGEIF(Data!$A$1:$KK$1,W$53,INDIRECT("Data!A"&amp;MATCH($T54,Data!$A:$A,0)&amp;":"&amp;ADDRESS(MATCH($T54,Data!$A:$A,0),MATCH(W$53,Data!$1:$1,0)+4))),NA()))</f>
        <v>#N/A</v>
      </c>
      <c r="X54" s="135" t="e">
        <f ca="1">IF(X$53&gt;$A$52,NA(),IFERROR(AVERAGEIF(Data!$A$1:$KK$1,X$53,INDIRECT("Data!A"&amp;MATCH($T54,Data!$A:$A,0)&amp;":"&amp;ADDRESS(MATCH($T54,Data!$A:$A,0),MATCH(X$53,Data!$1:$1,0)+4))),NA()))</f>
        <v>#N/A</v>
      </c>
      <c r="Y54" s="135" t="e">
        <f ca="1">IF(Y$53&gt;$A$52,NA(),IFERROR(AVERAGEIF(Data!$A$1:$KK$1,Y$53,INDIRECT("Data!A"&amp;MATCH($T54,Data!$A:$A,0)&amp;":"&amp;ADDRESS(MATCH($T54,Data!$A:$A,0),MATCH(Y$53,Data!$1:$1,0)+4))),NA()))</f>
        <v>#N/A</v>
      </c>
      <c r="Z54" s="135" t="e">
        <f ca="1">IF(Z$53&gt;$A$52,NA(),IFERROR(AVERAGEIF(Data!$A$1:$KK$1,Z$53,INDIRECT("Data!A"&amp;MATCH($T54,Data!$A:$A,0)&amp;":"&amp;ADDRESS(MATCH($T54,Data!$A:$A,0),MATCH(Z$53,Data!$1:$1,0)+4))),NA()))</f>
        <v>#N/A</v>
      </c>
      <c r="AA54" s="136" t="e">
        <f ca="1">IF(AA$53&gt;$A$52,NA(),IFERROR(AVERAGEIF(Data!$A$1:$KK$1,AA$53,INDIRECT("Data!A"&amp;MATCH($T54,Data!$A:$A,0)&amp;":"&amp;ADDRESS(MATCH($T54,Data!$A:$A,0),MATCH(AA$53,Data!$1:$1,0)+4))),NA()))</f>
        <v>#N/A</v>
      </c>
      <c r="AC54" s="116">
        <v>3</v>
      </c>
      <c r="AD54" s="116"/>
      <c r="AF54" s="403"/>
      <c r="AG54" s="404"/>
      <c r="AH54" s="404"/>
      <c r="AI54" s="404"/>
      <c r="AJ54" s="404"/>
      <c r="AK54" s="405"/>
      <c r="AM54" s="403"/>
      <c r="AN54" s="404"/>
      <c r="AO54" s="404"/>
      <c r="AP54" s="404"/>
      <c r="AQ54" s="404"/>
      <c r="AR54" s="405"/>
      <c r="AT54" s="117">
        <v>3</v>
      </c>
      <c r="AU54" s="118" t="s">
        <v>100</v>
      </c>
      <c r="AX54" s="148"/>
      <c r="AY54" s="115"/>
      <c r="AZ54" s="149"/>
      <c r="BA54" s="150"/>
      <c r="BB54" s="150"/>
      <c r="BC54" s="150"/>
      <c r="BD54" s="151"/>
      <c r="BE54" s="149"/>
      <c r="BF54" s="149"/>
      <c r="BG54" s="149"/>
      <c r="BH54" s="149"/>
      <c r="BI54" s="149"/>
      <c r="BJ54" s="149"/>
      <c r="BK54" s="149"/>
    </row>
    <row r="55" spans="1:71" ht="14.1" customHeight="1" x14ac:dyDescent="0.25">
      <c r="B55" s="132" t="str">
        <f t="shared" ref="B55:B70" si="13">IF($B$52&lt;&gt;"",B9,"")</f>
        <v/>
      </c>
      <c r="C55" s="132" t="str">
        <f t="shared" si="10"/>
        <v/>
      </c>
      <c r="D55" s="278" t="str">
        <f t="shared" ref="D55:D73" si="14">$B$52&amp;$B$2&amp;E$52&amp;$B55</f>
        <v>SPA</v>
      </c>
      <c r="E55" s="145" t="e">
        <f ca="1">IF(E$53&gt;$A$52,NA(),IFERROR(AVERAGEIF(Data!$A$1:$KK$1,E$53,INDIRECT("Data!A"&amp;MATCH($D55,Data!$A:$A,0)&amp;":"&amp;ADDRESS(MATCH($D55,Data!$A:$A,0),MATCH(E$53,Data!$1:$1,0)+4))),NA()))</f>
        <v>#N/A</v>
      </c>
      <c r="F55" s="146" t="e">
        <f ca="1">IF(F$53&gt;$A$52,NA(),IFERROR(AVERAGEIF(Data!$A$1:$KK$1,F$53,INDIRECT("Data!A"&amp;MATCH($D55,Data!$A:$A,0)&amp;":"&amp;ADDRESS(MATCH($D55,Data!$A:$A,0),MATCH(F$53,Data!$1:$1,0)+4))),NA()))</f>
        <v>#N/A</v>
      </c>
      <c r="G55" s="146" t="e">
        <f ca="1">IF(G$53&gt;$A$52,NA(),IFERROR(AVERAGEIF(Data!$A$1:$KK$1,G$53,INDIRECT("Data!A"&amp;MATCH($D55,Data!$A:$A,0)&amp;":"&amp;ADDRESS(MATCH($D55,Data!$A:$A,0),MATCH(G$53,Data!$1:$1,0)+4))),NA()))</f>
        <v>#N/A</v>
      </c>
      <c r="H55" s="146" t="e">
        <f ca="1">IF(H$53&gt;$A$52,NA(),IFERROR(AVERAGEIF(Data!$A$1:$KK$1,H$53,INDIRECT("Data!A"&amp;MATCH($D55,Data!$A:$A,0)&amp;":"&amp;ADDRESS(MATCH($D55,Data!$A:$A,0),MATCH(H$53,Data!$1:$1,0)+4))),NA()))</f>
        <v>#N/A</v>
      </c>
      <c r="I55" s="146" t="e">
        <f ca="1">IF(I$53&gt;$A$52,NA(),IFERROR(AVERAGEIF(Data!$A$1:$KK$1,I$53,INDIRECT("Data!A"&amp;MATCH($D55,Data!$A:$A,0)&amp;":"&amp;ADDRESS(MATCH($D55,Data!$A:$A,0),MATCH(I$53,Data!$1:$1,0)+4))),NA()))</f>
        <v>#N/A</v>
      </c>
      <c r="J55" s="146" t="e">
        <f ca="1">IF(J$53&gt;$A$52,NA(),IFERROR(AVERAGEIF(Data!$A$1:$KK$1,J$53,INDIRECT("Data!A"&amp;MATCH($D55,Data!$A:$A,0)&amp;":"&amp;ADDRESS(MATCH($D55,Data!$A:$A,0),MATCH(J$53,Data!$1:$1,0)+4))),NA()))</f>
        <v>#N/A</v>
      </c>
      <c r="K55" s="147" t="e">
        <f ca="1">IF(K$53&gt;$A$52,NA(),IFERROR(AVERAGEIF(Data!$A$1:$KK$1,K$53,INDIRECT("Data!A"&amp;MATCH($D55,Data!$A:$A,0)&amp;":"&amp;ADDRESS(MATCH($D55,Data!$A:$A,0),MATCH(K$53,Data!$1:$1,0)+4))),NA()))</f>
        <v>#N/A</v>
      </c>
      <c r="L55" s="230" t="str">
        <f t="shared" si="11"/>
        <v>SPA</v>
      </c>
      <c r="M55" s="145" t="e">
        <f ca="1">IF(M$53&gt;$A$52,NA(),IFERROR(AVERAGEIF(Data!$A$1:$KK$1,M$53,INDIRECT("Data!A"&amp;MATCH($L55,Data!$A:$A,0)&amp;":"&amp;ADDRESS(MATCH($L55,Data!$A:$A,0),MATCH(M$53,Data!$1:$1,0)+4))),NA()))</f>
        <v>#N/A</v>
      </c>
      <c r="N55" s="146" t="e">
        <f ca="1">IF(N$53&gt;$A$52,NA(),IFERROR(AVERAGEIF(Data!$A$1:$KK$1,N$53,INDIRECT("Data!A"&amp;MATCH($L55,Data!$A:$A,0)&amp;":"&amp;ADDRESS(MATCH($L55,Data!$A:$A,0),MATCH(N$53,Data!$1:$1,0)+4))),NA()))</f>
        <v>#N/A</v>
      </c>
      <c r="O55" s="146" t="e">
        <f ca="1">IF(O$53&gt;$A$52,NA(),IFERROR(AVERAGEIF(Data!$A$1:$KK$1,O$53,INDIRECT("Data!A"&amp;MATCH($L55,Data!$A:$A,0)&amp;":"&amp;ADDRESS(MATCH($L55,Data!$A:$A,0),MATCH(O$53,Data!$1:$1,0)+4))),NA()))</f>
        <v>#N/A</v>
      </c>
      <c r="P55" s="146" t="e">
        <f ca="1">IF(P$53&gt;$A$52,NA(),IFERROR(AVERAGEIF(Data!$A$1:$KK$1,P$53,INDIRECT("Data!A"&amp;MATCH($L55,Data!$A:$A,0)&amp;":"&amp;ADDRESS(MATCH($L55,Data!$A:$A,0),MATCH(P$53,Data!$1:$1,0)+4))),NA()))</f>
        <v>#N/A</v>
      </c>
      <c r="Q55" s="146" t="e">
        <f ca="1">IF(Q$53&gt;$A$52,NA(),IFERROR(AVERAGEIF(Data!$A$1:$KK$1,Q$53,INDIRECT("Data!A"&amp;MATCH($L55,Data!$A:$A,0)&amp;":"&amp;ADDRESS(MATCH($L55,Data!$A:$A,0),MATCH(Q$53,Data!$1:$1,0)+4))),NA()))</f>
        <v>#N/A</v>
      </c>
      <c r="R55" s="146" t="e">
        <f ca="1">IF(R$53&gt;$A$52,NA(),IFERROR(AVERAGEIF(Data!$A$1:$KK$1,R$53,INDIRECT("Data!A"&amp;MATCH($L55,Data!$A:$A,0)&amp;":"&amp;ADDRESS(MATCH($L55,Data!$A:$A,0),MATCH(R$53,Data!$1:$1,0)+4))),NA()))</f>
        <v>#N/A</v>
      </c>
      <c r="S55" s="147" t="e">
        <f ca="1">IF(S$53&gt;$A$52,NA(),IFERROR(AVERAGEIF(Data!$A$1:$KK$1,S$53,INDIRECT("Data!A"&amp;MATCH($L55,Data!$A:$A,0)&amp;":"&amp;ADDRESS(MATCH($L55,Data!$A:$A,0),MATCH(S$53,Data!$1:$1,0)+4))),NA()))</f>
        <v>#N/A</v>
      </c>
      <c r="T55" s="230" t="str">
        <f t="shared" si="12"/>
        <v>SPA</v>
      </c>
      <c r="U55" s="145" t="e">
        <f ca="1">IF(U$53&gt;$A$52,NA(),IFERROR(AVERAGEIF(Data!$A$1:$KK$1,U$53,INDIRECT("Data!A"&amp;MATCH($T55,Data!$A:$A,0)&amp;":"&amp;ADDRESS(MATCH($T55,Data!$A:$A,0),MATCH(U$53,Data!$1:$1,0)+4))),NA()))</f>
        <v>#N/A</v>
      </c>
      <c r="V55" s="146" t="e">
        <f ca="1">IF(V$53&gt;$A$52,NA(),IFERROR(AVERAGEIF(Data!$A$1:$KK$1,V$53,INDIRECT("Data!A"&amp;MATCH($T55,Data!$A:$A,0)&amp;":"&amp;ADDRESS(MATCH($T55,Data!$A:$A,0),MATCH(V$53,Data!$1:$1,0)+4))),NA()))</f>
        <v>#N/A</v>
      </c>
      <c r="W55" s="146" t="e">
        <f ca="1">IF(W$53&gt;$A$52,NA(),IFERROR(AVERAGEIF(Data!$A$1:$KK$1,W$53,INDIRECT("Data!A"&amp;MATCH($T55,Data!$A:$A,0)&amp;":"&amp;ADDRESS(MATCH($T55,Data!$A:$A,0),MATCH(W$53,Data!$1:$1,0)+4))),NA()))</f>
        <v>#N/A</v>
      </c>
      <c r="X55" s="146" t="e">
        <f ca="1">IF(X$53&gt;$A$52,NA(),IFERROR(AVERAGEIF(Data!$A$1:$KK$1,X$53,INDIRECT("Data!A"&amp;MATCH($T55,Data!$A:$A,0)&amp;":"&amp;ADDRESS(MATCH($T55,Data!$A:$A,0),MATCH(X$53,Data!$1:$1,0)+4))),NA()))</f>
        <v>#N/A</v>
      </c>
      <c r="Y55" s="146" t="e">
        <f ca="1">IF(Y$53&gt;$A$52,NA(),IFERROR(AVERAGEIF(Data!$A$1:$KK$1,Y$53,INDIRECT("Data!A"&amp;MATCH($T55,Data!$A:$A,0)&amp;":"&amp;ADDRESS(MATCH($T55,Data!$A:$A,0),MATCH(Y$53,Data!$1:$1,0)+4))),NA()))</f>
        <v>#N/A</v>
      </c>
      <c r="Z55" s="146" t="e">
        <f ca="1">IF(Z$53&gt;$A$52,NA(),IFERROR(AVERAGEIF(Data!$A$1:$KK$1,Z$53,INDIRECT("Data!A"&amp;MATCH($T55,Data!$A:$A,0)&amp;":"&amp;ADDRESS(MATCH($T55,Data!$A:$A,0),MATCH(Z$53,Data!$1:$1,0)+4))),NA()))</f>
        <v>#N/A</v>
      </c>
      <c r="AA55" s="147" t="e">
        <f ca="1">IF(AA$53&gt;$A$52,NA(),IFERROR(AVERAGEIF(Data!$A$1:$KK$1,AA$53,INDIRECT("Data!A"&amp;MATCH($T55,Data!$A:$A,0)&amp;":"&amp;ADDRESS(MATCH($T55,Data!$A:$A,0),MATCH(AA$53,Data!$1:$1,0)+4))),NA()))</f>
        <v>#N/A</v>
      </c>
      <c r="AC55" s="116">
        <v>4</v>
      </c>
      <c r="AD55" s="116"/>
      <c r="AF55" s="403"/>
      <c r="AG55" s="404"/>
      <c r="AH55" s="404"/>
      <c r="AI55" s="404"/>
      <c r="AJ55" s="404"/>
      <c r="AK55" s="405"/>
      <c r="AM55" s="403"/>
      <c r="AN55" s="404"/>
      <c r="AO55" s="404"/>
      <c r="AP55" s="404"/>
      <c r="AQ55" s="404"/>
      <c r="AR55" s="405"/>
      <c r="AT55" s="117">
        <v>4</v>
      </c>
      <c r="AU55" s="118" t="s">
        <v>100</v>
      </c>
      <c r="AW55" s="127" t="str">
        <f>+IFERROR(IF(OR(MID($AY55,LEN($AY55)-6,8)="(% YOY)",MID($AY55,LEN($AY55)-6,8)="(% QOQ)"),"SUMA","PROMEDIO"),"PROMEDIO")</f>
        <v>PROMEDIO</v>
      </c>
      <c r="AX55" s="394">
        <f>+MATCH(AY55,$B$1:$B$27,0)</f>
        <v>24</v>
      </c>
      <c r="AY55" s="395" t="str">
        <f>+$B$24</f>
        <v>GDP (level)</v>
      </c>
      <c r="AZ55" s="1"/>
      <c r="BA55" s="155" t="str">
        <f>+$E$6</f>
        <v>base</v>
      </c>
      <c r="BB55" s="164" t="str">
        <f>+$M$6</f>
        <v>global stress</v>
      </c>
      <c r="BC55" s="164"/>
      <c r="BD55" s="156"/>
      <c r="BE55" s="131"/>
      <c r="BF55" s="1"/>
      <c r="BG55" s="397" t="str">
        <f ca="1">+IF(OR(BA56="",BB56=""),"",BB56-BA56)</f>
        <v/>
      </c>
      <c r="BH55" s="288"/>
      <c r="BI55" s="397" t="str">
        <f ca="1">+IF(OR(BA56="",BC56=""),"",BC56-BA56)</f>
        <v/>
      </c>
      <c r="BJ55" s="119"/>
      <c r="BK55" s="128" t="str">
        <f>+$E$29</f>
        <v>base</v>
      </c>
      <c r="BL55" s="129" t="str">
        <f>+$M$29</f>
        <v>global stress</v>
      </c>
      <c r="BM55" s="129"/>
      <c r="BN55" s="130"/>
      <c r="BO55" s="131"/>
      <c r="BP55" s="1"/>
      <c r="BQ55" s="397" t="str">
        <f ca="1">+IF(OR(BK56="",BL56=""),"",BL56-BK56)</f>
        <v/>
      </c>
      <c r="BR55" s="288"/>
      <c r="BS55" s="397" t="str">
        <f ca="1">+IF(OR(BK56="",BM56=""),"",BM56-BK56)</f>
        <v/>
      </c>
    </row>
    <row r="56" spans="1:71" ht="14.1" customHeight="1" x14ac:dyDescent="0.25">
      <c r="B56" s="132" t="str">
        <f t="shared" si="13"/>
        <v/>
      </c>
      <c r="C56" s="132" t="str">
        <f t="shared" si="10"/>
        <v/>
      </c>
      <c r="D56" s="278" t="str">
        <f t="shared" si="14"/>
        <v>SPA</v>
      </c>
      <c r="E56" s="145" t="e">
        <f ca="1">IF(E$53&gt;$A$52,NA(),IFERROR(AVERAGEIF(Data!$A$1:$KK$1,E$53,INDIRECT("Data!A"&amp;MATCH($D56,Data!$A:$A,0)&amp;":"&amp;ADDRESS(MATCH($D56,Data!$A:$A,0),MATCH(E$53,Data!$1:$1,0)+4))),NA()))</f>
        <v>#N/A</v>
      </c>
      <c r="F56" s="146" t="e">
        <f ca="1">IF(F$53&gt;$A$52,NA(),IFERROR(AVERAGEIF(Data!$A$1:$KK$1,F$53,INDIRECT("Data!A"&amp;MATCH($D56,Data!$A:$A,0)&amp;":"&amp;ADDRESS(MATCH($D56,Data!$A:$A,0),MATCH(F$53,Data!$1:$1,0)+4))),NA()))</f>
        <v>#N/A</v>
      </c>
      <c r="G56" s="146" t="e">
        <f ca="1">IF(G$53&gt;$A$52,NA(),IFERROR(AVERAGEIF(Data!$A$1:$KK$1,G$53,INDIRECT("Data!A"&amp;MATCH($D56,Data!$A:$A,0)&amp;":"&amp;ADDRESS(MATCH($D56,Data!$A:$A,0),MATCH(G$53,Data!$1:$1,0)+4))),NA()))</f>
        <v>#N/A</v>
      </c>
      <c r="H56" s="146" t="e">
        <f ca="1">IF(H$53&gt;$A$52,NA(),IFERROR(AVERAGEIF(Data!$A$1:$KK$1,H$53,INDIRECT("Data!A"&amp;MATCH($D56,Data!$A:$A,0)&amp;":"&amp;ADDRESS(MATCH($D56,Data!$A:$A,0),MATCH(H$53,Data!$1:$1,0)+4))),NA()))</f>
        <v>#N/A</v>
      </c>
      <c r="I56" s="146" t="e">
        <f ca="1">IF(I$53&gt;$A$52,NA(),IFERROR(AVERAGEIF(Data!$A$1:$KK$1,I$53,INDIRECT("Data!A"&amp;MATCH($D56,Data!$A:$A,0)&amp;":"&amp;ADDRESS(MATCH($D56,Data!$A:$A,0),MATCH(I$53,Data!$1:$1,0)+4))),NA()))</f>
        <v>#N/A</v>
      </c>
      <c r="J56" s="146" t="e">
        <f ca="1">IF(J$53&gt;$A$52,NA(),IFERROR(AVERAGEIF(Data!$A$1:$KK$1,J$53,INDIRECT("Data!A"&amp;MATCH($D56,Data!$A:$A,0)&amp;":"&amp;ADDRESS(MATCH($D56,Data!$A:$A,0),MATCH(J$53,Data!$1:$1,0)+4))),NA()))</f>
        <v>#N/A</v>
      </c>
      <c r="K56" s="147" t="e">
        <f ca="1">IF(K$53&gt;$A$52,NA(),IFERROR(AVERAGEIF(Data!$A$1:$KK$1,K$53,INDIRECT("Data!A"&amp;MATCH($D56,Data!$A:$A,0)&amp;":"&amp;ADDRESS(MATCH($D56,Data!$A:$A,0),MATCH(K$53,Data!$1:$1,0)+4))),NA()))</f>
        <v>#N/A</v>
      </c>
      <c r="L56" s="230" t="str">
        <f t="shared" si="11"/>
        <v>SPA</v>
      </c>
      <c r="M56" s="145" t="e">
        <f ca="1">IF(M$53&gt;$A$52,NA(),IFERROR(AVERAGEIF(Data!$A$1:$KK$1,M$53,INDIRECT("Data!A"&amp;MATCH($L56,Data!$A:$A,0)&amp;":"&amp;ADDRESS(MATCH($L56,Data!$A:$A,0),MATCH(M$53,Data!$1:$1,0)+4))),NA()))</f>
        <v>#N/A</v>
      </c>
      <c r="N56" s="146" t="e">
        <f ca="1">IF(N$53&gt;$A$52,NA(),IFERROR(AVERAGEIF(Data!$A$1:$KK$1,N$53,INDIRECT("Data!A"&amp;MATCH($L56,Data!$A:$A,0)&amp;":"&amp;ADDRESS(MATCH($L56,Data!$A:$A,0),MATCH(N$53,Data!$1:$1,0)+4))),NA()))</f>
        <v>#N/A</v>
      </c>
      <c r="O56" s="146" t="e">
        <f ca="1">IF(O$53&gt;$A$52,NA(),IFERROR(AVERAGEIF(Data!$A$1:$KK$1,O$53,INDIRECT("Data!A"&amp;MATCH($L56,Data!$A:$A,0)&amp;":"&amp;ADDRESS(MATCH($L56,Data!$A:$A,0),MATCH(O$53,Data!$1:$1,0)+4))),NA()))</f>
        <v>#N/A</v>
      </c>
      <c r="P56" s="146" t="e">
        <f ca="1">IF(P$53&gt;$A$52,NA(),IFERROR(AVERAGEIF(Data!$A$1:$KK$1,P$53,INDIRECT("Data!A"&amp;MATCH($L56,Data!$A:$A,0)&amp;":"&amp;ADDRESS(MATCH($L56,Data!$A:$A,0),MATCH(P$53,Data!$1:$1,0)+4))),NA()))</f>
        <v>#N/A</v>
      </c>
      <c r="Q56" s="146" t="e">
        <f ca="1">IF(Q$53&gt;$A$52,NA(),IFERROR(AVERAGEIF(Data!$A$1:$KK$1,Q$53,INDIRECT("Data!A"&amp;MATCH($L56,Data!$A:$A,0)&amp;":"&amp;ADDRESS(MATCH($L56,Data!$A:$A,0),MATCH(Q$53,Data!$1:$1,0)+4))),NA()))</f>
        <v>#N/A</v>
      </c>
      <c r="R56" s="146" t="e">
        <f ca="1">IF(R$53&gt;$A$52,NA(),IFERROR(AVERAGEIF(Data!$A$1:$KK$1,R$53,INDIRECT("Data!A"&amp;MATCH($L56,Data!$A:$A,0)&amp;":"&amp;ADDRESS(MATCH($L56,Data!$A:$A,0),MATCH(R$53,Data!$1:$1,0)+4))),NA()))</f>
        <v>#N/A</v>
      </c>
      <c r="S56" s="147" t="e">
        <f ca="1">IF(S$53&gt;$A$52,NA(),IFERROR(AVERAGEIF(Data!$A$1:$KK$1,S$53,INDIRECT("Data!A"&amp;MATCH($L56,Data!$A:$A,0)&amp;":"&amp;ADDRESS(MATCH($L56,Data!$A:$A,0),MATCH(S$53,Data!$1:$1,0)+4))),NA()))</f>
        <v>#N/A</v>
      </c>
      <c r="T56" s="230" t="str">
        <f t="shared" si="12"/>
        <v>SPA</v>
      </c>
      <c r="U56" s="145" t="e">
        <f ca="1">IF(U$53&gt;$A$52,NA(),IFERROR(AVERAGEIF(Data!$A$1:$KK$1,U$53,INDIRECT("Data!A"&amp;MATCH($T56,Data!$A:$A,0)&amp;":"&amp;ADDRESS(MATCH($T56,Data!$A:$A,0),MATCH(U$53,Data!$1:$1,0)+4))),NA()))</f>
        <v>#N/A</v>
      </c>
      <c r="V56" s="146" t="e">
        <f ca="1">IF(V$53&gt;$A$52,NA(),IFERROR(AVERAGEIF(Data!$A$1:$KK$1,V$53,INDIRECT("Data!A"&amp;MATCH($T56,Data!$A:$A,0)&amp;":"&amp;ADDRESS(MATCH($T56,Data!$A:$A,0),MATCH(V$53,Data!$1:$1,0)+4))),NA()))</f>
        <v>#N/A</v>
      </c>
      <c r="W56" s="146" t="e">
        <f ca="1">IF(W$53&gt;$A$52,NA(),IFERROR(AVERAGEIF(Data!$A$1:$KK$1,W$53,INDIRECT("Data!A"&amp;MATCH($T56,Data!$A:$A,0)&amp;":"&amp;ADDRESS(MATCH($T56,Data!$A:$A,0),MATCH(W$53,Data!$1:$1,0)+4))),NA()))</f>
        <v>#N/A</v>
      </c>
      <c r="X56" s="146" t="e">
        <f ca="1">IF(X$53&gt;$A$52,NA(),IFERROR(AVERAGEIF(Data!$A$1:$KK$1,X$53,INDIRECT("Data!A"&amp;MATCH($T56,Data!$A:$A,0)&amp;":"&amp;ADDRESS(MATCH($T56,Data!$A:$A,0),MATCH(X$53,Data!$1:$1,0)+4))),NA()))</f>
        <v>#N/A</v>
      </c>
      <c r="Y56" s="146" t="e">
        <f ca="1">IF(Y$53&gt;$A$52,NA(),IFERROR(AVERAGEIF(Data!$A$1:$KK$1,Y$53,INDIRECT("Data!A"&amp;MATCH($T56,Data!$A:$A,0)&amp;":"&amp;ADDRESS(MATCH($T56,Data!$A:$A,0),MATCH(Y$53,Data!$1:$1,0)+4))),NA()))</f>
        <v>#N/A</v>
      </c>
      <c r="Z56" s="146" t="e">
        <f ca="1">IF(Z$53&gt;$A$52,NA(),IFERROR(AVERAGEIF(Data!$A$1:$KK$1,Z$53,INDIRECT("Data!A"&amp;MATCH($T56,Data!$A:$A,0)&amp;":"&amp;ADDRESS(MATCH($T56,Data!$A:$A,0),MATCH(Z$53,Data!$1:$1,0)+4))),NA()))</f>
        <v>#N/A</v>
      </c>
      <c r="AA56" s="147" t="e">
        <f ca="1">IF(AA$53&gt;$A$52,NA(),IFERROR(AVERAGEIF(Data!$A$1:$KK$1,AA$53,INDIRECT("Data!A"&amp;MATCH($T56,Data!$A:$A,0)&amp;":"&amp;ADDRESS(MATCH($T56,Data!$A:$A,0),MATCH(AA$53,Data!$1:$1,0)+4))),NA()))</f>
        <v>#N/A</v>
      </c>
      <c r="AC56" s="152"/>
      <c r="AD56" s="152"/>
      <c r="AF56" s="403"/>
      <c r="AG56" s="404"/>
      <c r="AH56" s="404"/>
      <c r="AI56" s="404"/>
      <c r="AJ56" s="404"/>
      <c r="AK56" s="405"/>
      <c r="AM56" s="403"/>
      <c r="AN56" s="404"/>
      <c r="AO56" s="404"/>
      <c r="AP56" s="404"/>
      <c r="AQ56" s="404"/>
      <c r="AR56" s="405"/>
      <c r="AT56" s="153"/>
      <c r="AU56" s="154"/>
      <c r="AW56" s="137" t="str">
        <f>+$C$24</f>
        <v>Average</v>
      </c>
      <c r="AX56" s="394"/>
      <c r="AY56" s="396"/>
      <c r="AZ56" s="1"/>
      <c r="BA56" s="138" t="str">
        <f ca="1">+IFERROR(IF($AW55="Suma",INDIRECT($B$2&amp;"!"&amp;ADDRESS($AX55,BA$6))+INDIRECT($B$2&amp;"!"&amp;ADDRESS($AX55,BA$6+1))+INDIRECT($B$2&amp;"!"&amp;ADDRESS($AX55,BA$6+2)),AVERAGE(INDIRECT($B$2&amp;"!"&amp;ADDRESS($AX55,BA$6)),INDIRECT($B$2&amp;"!"&amp;ADDRESS($AX55,BA$6+1)),INDIRECT($B$2&amp;"!"&amp;ADDRESS($AX55,BA$6+2)))),"")</f>
        <v/>
      </c>
      <c r="BB56" s="139" t="str">
        <f ca="1">+IFERROR(IF($AW55="Suma",INDIRECT($B$2&amp;"!"&amp;ADDRESS($AX55,BB$6))+INDIRECT($B$2&amp;"!"&amp;ADDRESS($AX55,BB$6+1))+INDIRECT($B$2&amp;"!"&amp;ADDRESS($AX55,BB$6+2)),AVERAGE(INDIRECT($B$2&amp;"!"&amp;ADDRESS($AX55,BB$6)),INDIRECT($B$2&amp;"!"&amp;ADDRESS($AX55,BB$6+1)),INDIRECT($B$2&amp;"!"&amp;ADDRESS($AX55,BB$6+2)))),"")</f>
        <v/>
      </c>
      <c r="BC56" s="139"/>
      <c r="BD56" s="140"/>
      <c r="BE56" s="144"/>
      <c r="BF56" s="1"/>
      <c r="BG56" s="402"/>
      <c r="BH56" s="288"/>
      <c r="BI56" s="402"/>
      <c r="BJ56" s="149"/>
      <c r="BK56" s="138" t="str">
        <f ca="1">+IFERROR(IF($AW55="Suma",INDIRECT($B$2&amp;"!"&amp;ADDRESS($AX55+$BJ$5,BK$6))+INDIRECT($B$2&amp;"!"&amp;ADDRESS($AX55+$BJ$5,BK$6+1))+INDIRECT($B$2&amp;"!"&amp;ADDRESS($AX55+$BJ$5,BK$6+2)),AVERAGE(INDIRECT($B$2&amp;"!"&amp;ADDRESS($AX55+$BJ$5,BK$6)),INDIRECT($B$2&amp;"!"&amp;ADDRESS($AX55+$BJ$5,BK$6+1)),INDIRECT($B$2&amp;"!"&amp;ADDRESS($AX55+$BJ$5,BK$6+2)))),"")</f>
        <v/>
      </c>
      <c r="BL56" s="142" t="str">
        <f ca="1">+IFERROR(IF($AW55="Suma",INDIRECT($B$2&amp;"!"&amp;ADDRESS($AX55+$BJ$5,BL$6))+INDIRECT($B$2&amp;"!"&amp;ADDRESS($AX55+$BJ$5,BL$6+1))+INDIRECT($B$2&amp;"!"&amp;ADDRESS($AX55+$BJ$5,BL$6+2)),AVERAGE(INDIRECT($B$2&amp;"!"&amp;ADDRESS($AX55+$BJ$5,BL$6)),INDIRECT($B$2&amp;"!"&amp;ADDRESS($AX55+$BJ$5,BL$6+1)),INDIRECT($B$2&amp;"!"&amp;ADDRESS($AX55+$BJ$5,BL$6+2)))),"")</f>
        <v/>
      </c>
      <c r="BM56" s="139"/>
      <c r="BN56" s="143"/>
      <c r="BO56" s="144"/>
      <c r="BP56" s="1"/>
      <c r="BQ56" s="398"/>
      <c r="BR56" s="288"/>
      <c r="BS56" s="402"/>
    </row>
    <row r="57" spans="1:71" ht="14.1" customHeight="1" x14ac:dyDescent="0.25">
      <c r="B57" s="132" t="str">
        <f>IF($B$52&lt;&gt;"",B11,"")</f>
        <v/>
      </c>
      <c r="C57" s="132" t="str">
        <f t="shared" si="10"/>
        <v/>
      </c>
      <c r="D57" s="278" t="str">
        <f t="shared" si="14"/>
        <v>SPA</v>
      </c>
      <c r="E57" s="145" t="e">
        <f ca="1">IF(E$53&gt;$A$52,NA(),IFERROR(AVERAGEIF(Data!$A$1:$KK$1,E$53,INDIRECT("Data!A"&amp;MATCH($D57,Data!$A:$A,0)&amp;":"&amp;ADDRESS(MATCH($D57,Data!$A:$A,0),MATCH(E$53,Data!$1:$1,0)+4))),NA()))</f>
        <v>#N/A</v>
      </c>
      <c r="F57" s="146" t="e">
        <f ca="1">IF(F$53&gt;$A$52,NA(),IFERROR(AVERAGEIF(Data!$A$1:$KK$1,F$53,INDIRECT("Data!A"&amp;MATCH($D57,Data!$A:$A,0)&amp;":"&amp;ADDRESS(MATCH($D57,Data!$A:$A,0),MATCH(F$53,Data!$1:$1,0)+4))),NA()))</f>
        <v>#N/A</v>
      </c>
      <c r="G57" s="146" t="e">
        <f ca="1">IF(G$53&gt;$A$52,NA(),IFERROR(AVERAGEIF(Data!$A$1:$KK$1,G$53,INDIRECT("Data!A"&amp;MATCH($D57,Data!$A:$A,0)&amp;":"&amp;ADDRESS(MATCH($D57,Data!$A:$A,0),MATCH(G$53,Data!$1:$1,0)+4))),NA()))</f>
        <v>#N/A</v>
      </c>
      <c r="H57" s="146" t="e">
        <f ca="1">IF(H$53&gt;$A$52,NA(),IFERROR(AVERAGEIF(Data!$A$1:$KK$1,H$53,INDIRECT("Data!A"&amp;MATCH($D57,Data!$A:$A,0)&amp;":"&amp;ADDRESS(MATCH($D57,Data!$A:$A,0),MATCH(H$53,Data!$1:$1,0)+4))),NA()))</f>
        <v>#N/A</v>
      </c>
      <c r="I57" s="146" t="e">
        <f ca="1">IF(I$53&gt;$A$52,NA(),IFERROR(AVERAGEIF(Data!$A$1:$KK$1,I$53,INDIRECT("Data!A"&amp;MATCH($D57,Data!$A:$A,0)&amp;":"&amp;ADDRESS(MATCH($D57,Data!$A:$A,0),MATCH(I$53,Data!$1:$1,0)+4))),NA()))</f>
        <v>#N/A</v>
      </c>
      <c r="J57" s="146" t="e">
        <f ca="1">IF(J$53&gt;$A$52,NA(),IFERROR(AVERAGEIF(Data!$A$1:$KK$1,J$53,INDIRECT("Data!A"&amp;MATCH($D57,Data!$A:$A,0)&amp;":"&amp;ADDRESS(MATCH($D57,Data!$A:$A,0),MATCH(J$53,Data!$1:$1,0)+4))),NA()))</f>
        <v>#N/A</v>
      </c>
      <c r="K57" s="147" t="e">
        <f ca="1">IF(K$53&gt;$A$52,NA(),IFERROR(AVERAGEIF(Data!$A$1:$KK$1,K$53,INDIRECT("Data!A"&amp;MATCH($D57,Data!$A:$A,0)&amp;":"&amp;ADDRESS(MATCH($D57,Data!$A:$A,0),MATCH(K$53,Data!$1:$1,0)+4))),NA()))</f>
        <v>#N/A</v>
      </c>
      <c r="L57" s="230" t="str">
        <f t="shared" si="11"/>
        <v>SPA</v>
      </c>
      <c r="M57" s="145" t="e">
        <f ca="1">IF(M$53&gt;$A$52,NA(),IFERROR(AVERAGEIF(Data!$A$1:$KK$1,M$53,INDIRECT("Data!A"&amp;MATCH($L57,Data!$A:$A,0)&amp;":"&amp;ADDRESS(MATCH($L57,Data!$A:$A,0),MATCH(M$53,Data!$1:$1,0)+4))),NA()))</f>
        <v>#N/A</v>
      </c>
      <c r="N57" s="146" t="e">
        <f ca="1">IF(N$53&gt;$A$52,NA(),IFERROR(AVERAGEIF(Data!$A$1:$KK$1,N$53,INDIRECT("Data!A"&amp;MATCH($L57,Data!$A:$A,0)&amp;":"&amp;ADDRESS(MATCH($L57,Data!$A:$A,0),MATCH(N$53,Data!$1:$1,0)+4))),NA()))</f>
        <v>#N/A</v>
      </c>
      <c r="O57" s="146" t="e">
        <f ca="1">IF(O$53&gt;$A$52,NA(),IFERROR(AVERAGEIF(Data!$A$1:$KK$1,O$53,INDIRECT("Data!A"&amp;MATCH($L57,Data!$A:$A,0)&amp;":"&amp;ADDRESS(MATCH($L57,Data!$A:$A,0),MATCH(O$53,Data!$1:$1,0)+4))),NA()))</f>
        <v>#N/A</v>
      </c>
      <c r="P57" s="146" t="e">
        <f ca="1">IF(P$53&gt;$A$52,NA(),IFERROR(AVERAGEIF(Data!$A$1:$KK$1,P$53,INDIRECT("Data!A"&amp;MATCH($L57,Data!$A:$A,0)&amp;":"&amp;ADDRESS(MATCH($L57,Data!$A:$A,0),MATCH(P$53,Data!$1:$1,0)+4))),NA()))</f>
        <v>#N/A</v>
      </c>
      <c r="Q57" s="146" t="e">
        <f ca="1">IF(Q$53&gt;$A$52,NA(),IFERROR(AVERAGEIF(Data!$A$1:$KK$1,Q$53,INDIRECT("Data!A"&amp;MATCH($L57,Data!$A:$A,0)&amp;":"&amp;ADDRESS(MATCH($L57,Data!$A:$A,0),MATCH(Q$53,Data!$1:$1,0)+4))),NA()))</f>
        <v>#N/A</v>
      </c>
      <c r="R57" s="146" t="e">
        <f ca="1">IF(R$53&gt;$A$52,NA(),IFERROR(AVERAGEIF(Data!$A$1:$KK$1,R$53,INDIRECT("Data!A"&amp;MATCH($L57,Data!$A:$A,0)&amp;":"&amp;ADDRESS(MATCH($L57,Data!$A:$A,0),MATCH(R$53,Data!$1:$1,0)+4))),NA()))</f>
        <v>#N/A</v>
      </c>
      <c r="S57" s="147" t="e">
        <f ca="1">IF(S$53&gt;$A$52,NA(),IFERROR(AVERAGEIF(Data!$A$1:$KK$1,S$53,INDIRECT("Data!A"&amp;MATCH($L57,Data!$A:$A,0)&amp;":"&amp;ADDRESS(MATCH($L57,Data!$A:$A,0),MATCH(S$53,Data!$1:$1,0)+4))),NA()))</f>
        <v>#N/A</v>
      </c>
      <c r="T57" s="230" t="str">
        <f t="shared" si="12"/>
        <v>SPA</v>
      </c>
      <c r="U57" s="145" t="e">
        <f ca="1">IF(U$53&gt;$A$52,NA(),IFERROR(AVERAGEIF(Data!$A$1:$KK$1,U$53,INDIRECT("Data!A"&amp;MATCH($T57,Data!$A:$A,0)&amp;":"&amp;ADDRESS(MATCH($T57,Data!$A:$A,0),MATCH(U$53,Data!$1:$1,0)+4))),NA()))</f>
        <v>#N/A</v>
      </c>
      <c r="V57" s="146" t="e">
        <f ca="1">IF(V$53&gt;$A$52,NA(),IFERROR(AVERAGEIF(Data!$A$1:$KK$1,V$53,INDIRECT("Data!A"&amp;MATCH($T57,Data!$A:$A,0)&amp;":"&amp;ADDRESS(MATCH($T57,Data!$A:$A,0),MATCH(V$53,Data!$1:$1,0)+4))),NA()))</f>
        <v>#N/A</v>
      </c>
      <c r="W57" s="146" t="e">
        <f ca="1">IF(W$53&gt;$A$52,NA(),IFERROR(AVERAGEIF(Data!$A$1:$KK$1,W$53,INDIRECT("Data!A"&amp;MATCH($T57,Data!$A:$A,0)&amp;":"&amp;ADDRESS(MATCH($T57,Data!$A:$A,0),MATCH(W$53,Data!$1:$1,0)+4))),NA()))</f>
        <v>#N/A</v>
      </c>
      <c r="X57" s="146" t="e">
        <f ca="1">IF(X$53&gt;$A$52,NA(),IFERROR(AVERAGEIF(Data!$A$1:$KK$1,X$53,INDIRECT("Data!A"&amp;MATCH($T57,Data!$A:$A,0)&amp;":"&amp;ADDRESS(MATCH($T57,Data!$A:$A,0),MATCH(X$53,Data!$1:$1,0)+4))),NA()))</f>
        <v>#N/A</v>
      </c>
      <c r="Y57" s="146" t="e">
        <f ca="1">IF(Y$53&gt;$A$52,NA(),IFERROR(AVERAGEIF(Data!$A$1:$KK$1,Y$53,INDIRECT("Data!A"&amp;MATCH($T57,Data!$A:$A,0)&amp;":"&amp;ADDRESS(MATCH($T57,Data!$A:$A,0),MATCH(Y$53,Data!$1:$1,0)+4))),NA()))</f>
        <v>#N/A</v>
      </c>
      <c r="Z57" s="146" t="e">
        <f ca="1">IF(Z$53&gt;$A$52,NA(),IFERROR(AVERAGEIF(Data!$A$1:$KK$1,Z$53,INDIRECT("Data!A"&amp;MATCH($T57,Data!$A:$A,0)&amp;":"&amp;ADDRESS(MATCH($T57,Data!$A:$A,0),MATCH(Z$53,Data!$1:$1,0)+4))),NA()))</f>
        <v>#N/A</v>
      </c>
      <c r="AA57" s="147" t="e">
        <f ca="1">IF(AA$53&gt;$A$52,NA(),IFERROR(AVERAGEIF(Data!$A$1:$KK$1,AA$53,INDIRECT("Data!A"&amp;MATCH($T57,Data!$A:$A,0)&amp;":"&amp;ADDRESS(MATCH($T57,Data!$A:$A,0),MATCH(AA$53,Data!$1:$1,0)+4))),NA()))</f>
        <v>#N/A</v>
      </c>
      <c r="AC57" s="152"/>
      <c r="AD57" s="152"/>
      <c r="AF57" s="403"/>
      <c r="AG57" s="404"/>
      <c r="AH57" s="404"/>
      <c r="AI57" s="404"/>
      <c r="AJ57" s="404"/>
      <c r="AK57" s="405"/>
      <c r="AM57" s="403"/>
      <c r="AN57" s="404"/>
      <c r="AO57" s="404"/>
      <c r="AP57" s="404"/>
      <c r="AQ57" s="404"/>
      <c r="AR57" s="405"/>
      <c r="AT57" s="153"/>
      <c r="AU57" s="154"/>
      <c r="AX57" s="148"/>
      <c r="AY57" s="115"/>
      <c r="AZ57" s="149"/>
      <c r="BA57" s="150"/>
      <c r="BB57" s="150"/>
      <c r="BC57" s="150"/>
      <c r="BD57" s="151"/>
      <c r="BE57" s="149"/>
      <c r="BF57" s="149"/>
      <c r="BG57" s="149"/>
      <c r="BH57" s="149"/>
      <c r="BI57" s="149"/>
      <c r="BJ57" s="149"/>
      <c r="BK57" s="149"/>
    </row>
    <row r="58" spans="1:71" ht="14.1" customHeight="1" x14ac:dyDescent="0.25">
      <c r="B58" s="132" t="str">
        <f t="shared" si="13"/>
        <v/>
      </c>
      <c r="C58" s="132" t="str">
        <f t="shared" si="10"/>
        <v/>
      </c>
      <c r="D58" s="278" t="str">
        <f t="shared" si="14"/>
        <v>SPA</v>
      </c>
      <c r="E58" s="145" t="e">
        <f ca="1">IF(E$53&gt;$A$52,NA(),IFERROR(AVERAGEIF(Data!$A$1:$KK$1,E$53,INDIRECT("Data!A"&amp;MATCH($D58,Data!$A:$A,0)&amp;":"&amp;ADDRESS(MATCH($D58,Data!$A:$A,0),MATCH(E$53,Data!$1:$1,0)+4))),NA()))</f>
        <v>#N/A</v>
      </c>
      <c r="F58" s="146" t="e">
        <f ca="1">IF(F$53&gt;$A$52,NA(),IFERROR(AVERAGEIF(Data!$A$1:$KK$1,F$53,INDIRECT("Data!A"&amp;MATCH($D58,Data!$A:$A,0)&amp;":"&amp;ADDRESS(MATCH($D58,Data!$A:$A,0),MATCH(F$53,Data!$1:$1,0)+4))),NA()))</f>
        <v>#N/A</v>
      </c>
      <c r="G58" s="146" t="e">
        <f ca="1">IF(G$53&gt;$A$52,NA(),IFERROR(AVERAGEIF(Data!$A$1:$KK$1,G$53,INDIRECT("Data!A"&amp;MATCH($D58,Data!$A:$A,0)&amp;":"&amp;ADDRESS(MATCH($D58,Data!$A:$A,0),MATCH(G$53,Data!$1:$1,0)+4))),NA()))</f>
        <v>#N/A</v>
      </c>
      <c r="H58" s="146" t="e">
        <f ca="1">IF(H$53&gt;$A$52,NA(),IFERROR(AVERAGEIF(Data!$A$1:$KK$1,H$53,INDIRECT("Data!A"&amp;MATCH($D58,Data!$A:$A,0)&amp;":"&amp;ADDRESS(MATCH($D58,Data!$A:$A,0),MATCH(H$53,Data!$1:$1,0)+4))),NA()))</f>
        <v>#N/A</v>
      </c>
      <c r="I58" s="146" t="e">
        <f ca="1">IF(I$53&gt;$A$52,NA(),IFERROR(AVERAGEIF(Data!$A$1:$KK$1,I$53,INDIRECT("Data!A"&amp;MATCH($D58,Data!$A:$A,0)&amp;":"&amp;ADDRESS(MATCH($D58,Data!$A:$A,0),MATCH(I$53,Data!$1:$1,0)+4))),NA()))</f>
        <v>#N/A</v>
      </c>
      <c r="J58" s="146" t="e">
        <f ca="1">IF(J$53&gt;$A$52,NA(),IFERROR(AVERAGEIF(Data!$A$1:$KK$1,J$53,INDIRECT("Data!A"&amp;MATCH($D58,Data!$A:$A,0)&amp;":"&amp;ADDRESS(MATCH($D58,Data!$A:$A,0),MATCH(J$53,Data!$1:$1,0)+4))),NA()))</f>
        <v>#N/A</v>
      </c>
      <c r="K58" s="147" t="e">
        <f ca="1">IF(K$53&gt;$A$52,NA(),IFERROR(AVERAGEIF(Data!$A$1:$KK$1,K$53,INDIRECT("Data!A"&amp;MATCH($D58,Data!$A:$A,0)&amp;":"&amp;ADDRESS(MATCH($D58,Data!$A:$A,0),MATCH(K$53,Data!$1:$1,0)+4))),NA()))</f>
        <v>#N/A</v>
      </c>
      <c r="L58" s="230" t="str">
        <f t="shared" si="11"/>
        <v>SPA</v>
      </c>
      <c r="M58" s="145" t="e">
        <f ca="1">IF(M$53&gt;$A$52,NA(),IFERROR(AVERAGEIF(Data!$A$1:$KK$1,M$53,INDIRECT("Data!A"&amp;MATCH($L58,Data!$A:$A,0)&amp;":"&amp;ADDRESS(MATCH($L58,Data!$A:$A,0),MATCH(M$53,Data!$1:$1,0)+4))),NA()))</f>
        <v>#N/A</v>
      </c>
      <c r="N58" s="146" t="e">
        <f ca="1">IF(N$53&gt;$A$52,NA(),IFERROR(AVERAGEIF(Data!$A$1:$KK$1,N$53,INDIRECT("Data!A"&amp;MATCH($L58,Data!$A:$A,0)&amp;":"&amp;ADDRESS(MATCH($L58,Data!$A:$A,0),MATCH(N$53,Data!$1:$1,0)+4))),NA()))</f>
        <v>#N/A</v>
      </c>
      <c r="O58" s="146" t="e">
        <f ca="1">IF(O$53&gt;$A$52,NA(),IFERROR(AVERAGEIF(Data!$A$1:$KK$1,O$53,INDIRECT("Data!A"&amp;MATCH($L58,Data!$A:$A,0)&amp;":"&amp;ADDRESS(MATCH($L58,Data!$A:$A,0),MATCH(O$53,Data!$1:$1,0)+4))),NA()))</f>
        <v>#N/A</v>
      </c>
      <c r="P58" s="146" t="e">
        <f ca="1">IF(P$53&gt;$A$52,NA(),IFERROR(AVERAGEIF(Data!$A$1:$KK$1,P$53,INDIRECT("Data!A"&amp;MATCH($L58,Data!$A:$A,0)&amp;":"&amp;ADDRESS(MATCH($L58,Data!$A:$A,0),MATCH(P$53,Data!$1:$1,0)+4))),NA()))</f>
        <v>#N/A</v>
      </c>
      <c r="Q58" s="146" t="e">
        <f ca="1">IF(Q$53&gt;$A$52,NA(),IFERROR(AVERAGEIF(Data!$A$1:$KK$1,Q$53,INDIRECT("Data!A"&amp;MATCH($L58,Data!$A:$A,0)&amp;":"&amp;ADDRESS(MATCH($L58,Data!$A:$A,0),MATCH(Q$53,Data!$1:$1,0)+4))),NA()))</f>
        <v>#N/A</v>
      </c>
      <c r="R58" s="146" t="e">
        <f ca="1">IF(R$53&gt;$A$52,NA(),IFERROR(AVERAGEIF(Data!$A$1:$KK$1,R$53,INDIRECT("Data!A"&amp;MATCH($L58,Data!$A:$A,0)&amp;":"&amp;ADDRESS(MATCH($L58,Data!$A:$A,0),MATCH(R$53,Data!$1:$1,0)+4))),NA()))</f>
        <v>#N/A</v>
      </c>
      <c r="S58" s="147" t="e">
        <f ca="1">IF(S$53&gt;$A$52,NA(),IFERROR(AVERAGEIF(Data!$A$1:$KK$1,S$53,INDIRECT("Data!A"&amp;MATCH($L58,Data!$A:$A,0)&amp;":"&amp;ADDRESS(MATCH($L58,Data!$A:$A,0),MATCH(S$53,Data!$1:$1,0)+4))),NA()))</f>
        <v>#N/A</v>
      </c>
      <c r="T58" s="230" t="str">
        <f t="shared" si="12"/>
        <v>SPA</v>
      </c>
      <c r="U58" s="145" t="e">
        <f ca="1">IF(U$53&gt;$A$52,NA(),IFERROR(AVERAGEIF(Data!$A$1:$KK$1,U$53,INDIRECT("Data!A"&amp;MATCH($T58,Data!$A:$A,0)&amp;":"&amp;ADDRESS(MATCH($T58,Data!$A:$A,0),MATCH(U$53,Data!$1:$1,0)+4))),NA()))</f>
        <v>#N/A</v>
      </c>
      <c r="V58" s="146" t="e">
        <f ca="1">IF(V$53&gt;$A$52,NA(),IFERROR(AVERAGEIF(Data!$A$1:$KK$1,V$53,INDIRECT("Data!A"&amp;MATCH($T58,Data!$A:$A,0)&amp;":"&amp;ADDRESS(MATCH($T58,Data!$A:$A,0),MATCH(V$53,Data!$1:$1,0)+4))),NA()))</f>
        <v>#N/A</v>
      </c>
      <c r="W58" s="146" t="e">
        <f ca="1">IF(W$53&gt;$A$52,NA(),IFERROR(AVERAGEIF(Data!$A$1:$KK$1,W$53,INDIRECT("Data!A"&amp;MATCH($T58,Data!$A:$A,0)&amp;":"&amp;ADDRESS(MATCH($T58,Data!$A:$A,0),MATCH(W$53,Data!$1:$1,0)+4))),NA()))</f>
        <v>#N/A</v>
      </c>
      <c r="X58" s="146" t="e">
        <f ca="1">IF(X$53&gt;$A$52,NA(),IFERROR(AVERAGEIF(Data!$A$1:$KK$1,X$53,INDIRECT("Data!A"&amp;MATCH($T58,Data!$A:$A,0)&amp;":"&amp;ADDRESS(MATCH($T58,Data!$A:$A,0),MATCH(X$53,Data!$1:$1,0)+4))),NA()))</f>
        <v>#N/A</v>
      </c>
      <c r="Y58" s="146" t="e">
        <f ca="1">IF(Y$53&gt;$A$52,NA(),IFERROR(AVERAGEIF(Data!$A$1:$KK$1,Y$53,INDIRECT("Data!A"&amp;MATCH($T58,Data!$A:$A,0)&amp;":"&amp;ADDRESS(MATCH($T58,Data!$A:$A,0),MATCH(Y$53,Data!$1:$1,0)+4))),NA()))</f>
        <v>#N/A</v>
      </c>
      <c r="Z58" s="146" t="e">
        <f ca="1">IF(Z$53&gt;$A$52,NA(),IFERROR(AVERAGEIF(Data!$A$1:$KK$1,Z$53,INDIRECT("Data!A"&amp;MATCH($T58,Data!$A:$A,0)&amp;":"&amp;ADDRESS(MATCH($T58,Data!$A:$A,0),MATCH(Z$53,Data!$1:$1,0)+4))),NA()))</f>
        <v>#N/A</v>
      </c>
      <c r="AA58" s="147" t="e">
        <f ca="1">IF(AA$53&gt;$A$52,NA(),IFERROR(AVERAGEIF(Data!$A$1:$KK$1,AA$53,INDIRECT("Data!A"&amp;MATCH($T58,Data!$A:$A,0)&amp;":"&amp;ADDRESS(MATCH($T58,Data!$A:$A,0),MATCH(AA$53,Data!$1:$1,0)+4))),NA()))</f>
        <v>#N/A</v>
      </c>
      <c r="AC58" s="152"/>
      <c r="AD58" s="152"/>
      <c r="AF58" s="403"/>
      <c r="AG58" s="404"/>
      <c r="AH58" s="404"/>
      <c r="AI58" s="404"/>
      <c r="AJ58" s="404"/>
      <c r="AK58" s="405"/>
      <c r="AM58" s="403"/>
      <c r="AN58" s="404"/>
      <c r="AO58" s="404"/>
      <c r="AP58" s="404"/>
      <c r="AQ58" s="404"/>
      <c r="AR58" s="405"/>
      <c r="AT58" s="153"/>
      <c r="AU58" s="154"/>
      <c r="AW58" s="127" t="str">
        <f>+IFERROR(IF(OR(MID($AY58,LEN($AY58)-6,8)="(% YOY)",MID($AY58,LEN($AY58)-6,8)="(% QOQ)"),"SUMA","PROMEDIO"),"PROMEDIO")</f>
        <v>SUMA</v>
      </c>
      <c r="AX58" s="394">
        <f>+MATCH(AY58,$B$1:$B$27,0)</f>
        <v>25</v>
      </c>
      <c r="AY58" s="395" t="str">
        <f>+$B$25</f>
        <v>Loans - Non financial corporations (% yoy)</v>
      </c>
      <c r="AZ58" s="1"/>
      <c r="BA58" s="155" t="str">
        <f>+$E$6</f>
        <v>base</v>
      </c>
      <c r="BB58" s="164" t="str">
        <f>+$M$6</f>
        <v>global stress</v>
      </c>
      <c r="BC58" s="164"/>
      <c r="BD58" s="156"/>
      <c r="BE58" s="131"/>
      <c r="BF58" s="1"/>
      <c r="BG58" s="397" t="str">
        <f ca="1">+IF(OR(BA59="",BB59=""),"",BB59-BA59)</f>
        <v/>
      </c>
      <c r="BH58" s="288"/>
      <c r="BI58" s="397" t="str">
        <f ca="1">+IF(OR(BA59="",BC59=""),"",BC59-BA59)</f>
        <v/>
      </c>
      <c r="BJ58" s="119"/>
      <c r="BK58" s="128" t="str">
        <f>+$E$29</f>
        <v>base</v>
      </c>
      <c r="BL58" s="129" t="str">
        <f>+$M$29</f>
        <v>global stress</v>
      </c>
      <c r="BM58" s="129"/>
      <c r="BN58" s="130"/>
      <c r="BO58" s="131"/>
      <c r="BP58" s="1"/>
      <c r="BQ58" s="397" t="str">
        <f ca="1">+IF(OR(BK59="",BL59=""),"",BL59-BK59)</f>
        <v/>
      </c>
      <c r="BR58" s="288"/>
      <c r="BS58" s="397" t="str">
        <f ca="1">+IF(OR(BK59="",BM59=""),"",BM59-BK59)</f>
        <v/>
      </c>
    </row>
    <row r="59" spans="1:71" ht="14.1" customHeight="1" x14ac:dyDescent="0.25">
      <c r="B59" s="132" t="str">
        <f t="shared" si="13"/>
        <v/>
      </c>
      <c r="C59" s="132" t="str">
        <f t="shared" si="10"/>
        <v/>
      </c>
      <c r="D59" s="278" t="str">
        <f t="shared" si="14"/>
        <v>SPA</v>
      </c>
      <c r="E59" s="145" t="e">
        <f ca="1">IF(E$53&gt;$A$52,NA(),IFERROR(AVERAGEIF(Data!$A$1:$KK$1,E$53,INDIRECT("Data!A"&amp;MATCH($D59,Data!$A:$A,0)&amp;":"&amp;ADDRESS(MATCH($D59,Data!$A:$A,0),MATCH(E$53,Data!$1:$1,0)+4))),NA()))</f>
        <v>#N/A</v>
      </c>
      <c r="F59" s="146" t="e">
        <f ca="1">IF(F$53&gt;$A$52,NA(),IFERROR(AVERAGEIF(Data!$A$1:$KK$1,F$53,INDIRECT("Data!A"&amp;MATCH($D59,Data!$A:$A,0)&amp;":"&amp;ADDRESS(MATCH($D59,Data!$A:$A,0),MATCH(F$53,Data!$1:$1,0)+4))),NA()))</f>
        <v>#N/A</v>
      </c>
      <c r="G59" s="146" t="e">
        <f ca="1">IF(G$53&gt;$A$52,NA(),IFERROR(AVERAGEIF(Data!$A$1:$KK$1,G$53,INDIRECT("Data!A"&amp;MATCH($D59,Data!$A:$A,0)&amp;":"&amp;ADDRESS(MATCH($D59,Data!$A:$A,0),MATCH(G$53,Data!$1:$1,0)+4))),NA()))</f>
        <v>#N/A</v>
      </c>
      <c r="H59" s="146" t="e">
        <f ca="1">IF(H$53&gt;$A$52,NA(),IFERROR(AVERAGEIF(Data!$A$1:$KK$1,H$53,INDIRECT("Data!A"&amp;MATCH($D59,Data!$A:$A,0)&amp;":"&amp;ADDRESS(MATCH($D59,Data!$A:$A,0),MATCH(H$53,Data!$1:$1,0)+4))),NA()))</f>
        <v>#N/A</v>
      </c>
      <c r="I59" s="146" t="e">
        <f ca="1">IF(I$53&gt;$A$52,NA(),IFERROR(AVERAGEIF(Data!$A$1:$KK$1,I$53,INDIRECT("Data!A"&amp;MATCH($D59,Data!$A:$A,0)&amp;":"&amp;ADDRESS(MATCH($D59,Data!$A:$A,0),MATCH(I$53,Data!$1:$1,0)+4))),NA()))</f>
        <v>#N/A</v>
      </c>
      <c r="J59" s="146" t="e">
        <f ca="1">IF(J$53&gt;$A$52,NA(),IFERROR(AVERAGEIF(Data!$A$1:$KK$1,J$53,INDIRECT("Data!A"&amp;MATCH($D59,Data!$A:$A,0)&amp;":"&amp;ADDRESS(MATCH($D59,Data!$A:$A,0),MATCH(J$53,Data!$1:$1,0)+4))),NA()))</f>
        <v>#N/A</v>
      </c>
      <c r="K59" s="147" t="e">
        <f ca="1">IF(K$53&gt;$A$52,NA(),IFERROR(AVERAGEIF(Data!$A$1:$KK$1,K$53,INDIRECT("Data!A"&amp;MATCH($D59,Data!$A:$A,0)&amp;":"&amp;ADDRESS(MATCH($D59,Data!$A:$A,0),MATCH(K$53,Data!$1:$1,0)+4))),NA()))</f>
        <v>#N/A</v>
      </c>
      <c r="L59" s="230" t="str">
        <f t="shared" si="11"/>
        <v>SPA</v>
      </c>
      <c r="M59" s="145" t="e">
        <f ca="1">IF(M$53&gt;$A$52,NA(),IFERROR(AVERAGEIF(Data!$A$1:$KK$1,M$53,INDIRECT("Data!A"&amp;MATCH($L59,Data!$A:$A,0)&amp;":"&amp;ADDRESS(MATCH($L59,Data!$A:$A,0),MATCH(M$53,Data!$1:$1,0)+4))),NA()))</f>
        <v>#N/A</v>
      </c>
      <c r="N59" s="146" t="e">
        <f ca="1">IF(N$53&gt;$A$52,NA(),IFERROR(AVERAGEIF(Data!$A$1:$KK$1,N$53,INDIRECT("Data!A"&amp;MATCH($L59,Data!$A:$A,0)&amp;":"&amp;ADDRESS(MATCH($L59,Data!$A:$A,0),MATCH(N$53,Data!$1:$1,0)+4))),NA()))</f>
        <v>#N/A</v>
      </c>
      <c r="O59" s="146" t="e">
        <f ca="1">IF(O$53&gt;$A$52,NA(),IFERROR(AVERAGEIF(Data!$A$1:$KK$1,O$53,INDIRECT("Data!A"&amp;MATCH($L59,Data!$A:$A,0)&amp;":"&amp;ADDRESS(MATCH($L59,Data!$A:$A,0),MATCH(O$53,Data!$1:$1,0)+4))),NA()))</f>
        <v>#N/A</v>
      </c>
      <c r="P59" s="146" t="e">
        <f ca="1">IF(P$53&gt;$A$52,NA(),IFERROR(AVERAGEIF(Data!$A$1:$KK$1,P$53,INDIRECT("Data!A"&amp;MATCH($L59,Data!$A:$A,0)&amp;":"&amp;ADDRESS(MATCH($L59,Data!$A:$A,0),MATCH(P$53,Data!$1:$1,0)+4))),NA()))</f>
        <v>#N/A</v>
      </c>
      <c r="Q59" s="146" t="e">
        <f ca="1">IF(Q$53&gt;$A$52,NA(),IFERROR(AVERAGEIF(Data!$A$1:$KK$1,Q$53,INDIRECT("Data!A"&amp;MATCH($L59,Data!$A:$A,0)&amp;":"&amp;ADDRESS(MATCH($L59,Data!$A:$A,0),MATCH(Q$53,Data!$1:$1,0)+4))),NA()))</f>
        <v>#N/A</v>
      </c>
      <c r="R59" s="146" t="e">
        <f ca="1">IF(R$53&gt;$A$52,NA(),IFERROR(AVERAGEIF(Data!$A$1:$KK$1,R$53,INDIRECT("Data!A"&amp;MATCH($L59,Data!$A:$A,0)&amp;":"&amp;ADDRESS(MATCH($L59,Data!$A:$A,0),MATCH(R$53,Data!$1:$1,0)+4))),NA()))</f>
        <v>#N/A</v>
      </c>
      <c r="S59" s="147" t="e">
        <f ca="1">IF(S$53&gt;$A$52,NA(),IFERROR(AVERAGEIF(Data!$A$1:$KK$1,S$53,INDIRECT("Data!A"&amp;MATCH($L59,Data!$A:$A,0)&amp;":"&amp;ADDRESS(MATCH($L59,Data!$A:$A,0),MATCH(S$53,Data!$1:$1,0)+4))),NA()))</f>
        <v>#N/A</v>
      </c>
      <c r="T59" s="230" t="str">
        <f t="shared" si="12"/>
        <v>SPA</v>
      </c>
      <c r="U59" s="145" t="e">
        <f ca="1">IF(U$53&gt;$A$52,NA(),IFERROR(AVERAGEIF(Data!$A$1:$KK$1,U$53,INDIRECT("Data!A"&amp;MATCH($T59,Data!$A:$A,0)&amp;":"&amp;ADDRESS(MATCH($T59,Data!$A:$A,0),MATCH(U$53,Data!$1:$1,0)+4))),NA()))</f>
        <v>#N/A</v>
      </c>
      <c r="V59" s="146" t="e">
        <f ca="1">IF(V$53&gt;$A$52,NA(),IFERROR(AVERAGEIF(Data!$A$1:$KK$1,V$53,INDIRECT("Data!A"&amp;MATCH($T59,Data!$A:$A,0)&amp;":"&amp;ADDRESS(MATCH($T59,Data!$A:$A,0),MATCH(V$53,Data!$1:$1,0)+4))),NA()))</f>
        <v>#N/A</v>
      </c>
      <c r="W59" s="146" t="e">
        <f ca="1">IF(W$53&gt;$A$52,NA(),IFERROR(AVERAGEIF(Data!$A$1:$KK$1,W$53,INDIRECT("Data!A"&amp;MATCH($T59,Data!$A:$A,0)&amp;":"&amp;ADDRESS(MATCH($T59,Data!$A:$A,0),MATCH(W$53,Data!$1:$1,0)+4))),NA()))</f>
        <v>#N/A</v>
      </c>
      <c r="X59" s="146" t="e">
        <f ca="1">IF(X$53&gt;$A$52,NA(),IFERROR(AVERAGEIF(Data!$A$1:$KK$1,X$53,INDIRECT("Data!A"&amp;MATCH($T59,Data!$A:$A,0)&amp;":"&amp;ADDRESS(MATCH($T59,Data!$A:$A,0),MATCH(X$53,Data!$1:$1,0)+4))),NA()))</f>
        <v>#N/A</v>
      </c>
      <c r="Y59" s="146" t="e">
        <f ca="1">IF(Y$53&gt;$A$52,NA(),IFERROR(AVERAGEIF(Data!$A$1:$KK$1,Y$53,INDIRECT("Data!A"&amp;MATCH($T59,Data!$A:$A,0)&amp;":"&amp;ADDRESS(MATCH($T59,Data!$A:$A,0),MATCH(Y$53,Data!$1:$1,0)+4))),NA()))</f>
        <v>#N/A</v>
      </c>
      <c r="Z59" s="146" t="e">
        <f ca="1">IF(Z$53&gt;$A$52,NA(),IFERROR(AVERAGEIF(Data!$A$1:$KK$1,Z$53,INDIRECT("Data!A"&amp;MATCH($T59,Data!$A:$A,0)&amp;":"&amp;ADDRESS(MATCH($T59,Data!$A:$A,0),MATCH(Z$53,Data!$1:$1,0)+4))),NA()))</f>
        <v>#N/A</v>
      </c>
      <c r="AA59" s="147" t="e">
        <f ca="1">IF(AA$53&gt;$A$52,NA(),IFERROR(AVERAGEIF(Data!$A$1:$KK$1,AA$53,INDIRECT("Data!A"&amp;MATCH($T59,Data!$A:$A,0)&amp;":"&amp;ADDRESS(MATCH($T59,Data!$A:$A,0),MATCH(AA$53,Data!$1:$1,0)+4))),NA()))</f>
        <v>#N/A</v>
      </c>
      <c r="AC59" s="152"/>
      <c r="AD59" s="152"/>
      <c r="AF59" s="403"/>
      <c r="AG59" s="404"/>
      <c r="AH59" s="404"/>
      <c r="AI59" s="404"/>
      <c r="AJ59" s="404"/>
      <c r="AK59" s="405"/>
      <c r="AM59" s="403"/>
      <c r="AN59" s="404"/>
      <c r="AO59" s="404"/>
      <c r="AP59" s="404"/>
      <c r="AQ59" s="404"/>
      <c r="AR59" s="405"/>
      <c r="AT59" s="153"/>
      <c r="AU59" s="154"/>
      <c r="AW59" s="137" t="str">
        <f>+$C$25</f>
        <v>Average</v>
      </c>
      <c r="AX59" s="394"/>
      <c r="AY59" s="396"/>
      <c r="AZ59" s="1"/>
      <c r="BA59" s="138" t="str">
        <f ca="1">+IFERROR(IF($AW58="Suma",INDIRECT($B$2&amp;"!"&amp;ADDRESS($AX58,BA$6))+INDIRECT($B$2&amp;"!"&amp;ADDRESS($AX58,BA$6+1))+INDIRECT($B$2&amp;"!"&amp;ADDRESS($AX58,BA$6+2)),AVERAGE(INDIRECT($B$2&amp;"!"&amp;ADDRESS($AX58,BA$6)),INDIRECT($B$2&amp;"!"&amp;ADDRESS($AX58,BA$6+1)),INDIRECT($B$2&amp;"!"&amp;ADDRESS($AX58,BA$6+2)))),"")</f>
        <v/>
      </c>
      <c r="BB59" s="139" t="str">
        <f ca="1">+IFERROR(IF($AW58="Suma",INDIRECT($B$2&amp;"!"&amp;ADDRESS($AX58,BB$6))+INDIRECT($B$2&amp;"!"&amp;ADDRESS($AX58,BB$6+1))+INDIRECT($B$2&amp;"!"&amp;ADDRESS($AX58,BB$6+2)),AVERAGE(INDIRECT($B$2&amp;"!"&amp;ADDRESS($AX58,BB$6)),INDIRECT($B$2&amp;"!"&amp;ADDRESS($AX58,BB$6+1)),INDIRECT($B$2&amp;"!"&amp;ADDRESS($AX58,BB$6+2)))),"")</f>
        <v/>
      </c>
      <c r="BC59" s="139"/>
      <c r="BD59" s="140"/>
      <c r="BE59" s="144"/>
      <c r="BF59" s="1"/>
      <c r="BG59" s="402"/>
      <c r="BH59" s="288"/>
      <c r="BI59" s="402"/>
      <c r="BJ59" s="149"/>
      <c r="BK59" s="138" t="str">
        <f ca="1">+IFERROR(IF($AW58="Suma",INDIRECT($B$2&amp;"!"&amp;ADDRESS($AX58+$BJ$5,BK$6))+INDIRECT($B$2&amp;"!"&amp;ADDRESS($AX58+$BJ$5,BK$6+1))+INDIRECT($B$2&amp;"!"&amp;ADDRESS($AX58+$BJ$5,BK$6+2)),AVERAGE(INDIRECT($B$2&amp;"!"&amp;ADDRESS($AX58+$BJ$5,BK$6)),INDIRECT($B$2&amp;"!"&amp;ADDRESS($AX58+$BJ$5,BK$6+1)),INDIRECT($B$2&amp;"!"&amp;ADDRESS($AX58+$BJ$5,BK$6+2)))),"")</f>
        <v/>
      </c>
      <c r="BL59" s="142" t="str">
        <f ca="1">+IFERROR(IF($AW58="Suma",INDIRECT($B$2&amp;"!"&amp;ADDRESS($AX58+$BJ$5,BL$6))+INDIRECT($B$2&amp;"!"&amp;ADDRESS($AX58+$BJ$5,BL$6+1))+INDIRECT($B$2&amp;"!"&amp;ADDRESS($AX58+$BJ$5,BL$6+2)),AVERAGE(INDIRECT($B$2&amp;"!"&amp;ADDRESS($AX58+$BJ$5,BL$6)),INDIRECT($B$2&amp;"!"&amp;ADDRESS($AX58+$BJ$5,BL$6+1)),INDIRECT($B$2&amp;"!"&amp;ADDRESS($AX58+$BJ$5,BL$6+2)))),"")</f>
        <v/>
      </c>
      <c r="BM59" s="139"/>
      <c r="BN59" s="143"/>
      <c r="BO59" s="144"/>
      <c r="BP59" s="1"/>
      <c r="BQ59" s="398"/>
      <c r="BR59" s="288"/>
      <c r="BS59" s="402"/>
    </row>
    <row r="60" spans="1:71" ht="14.1" customHeight="1" x14ac:dyDescent="0.25">
      <c r="B60" s="132" t="str">
        <f t="shared" si="13"/>
        <v/>
      </c>
      <c r="C60" s="132" t="str">
        <f t="shared" si="10"/>
        <v/>
      </c>
      <c r="D60" s="278" t="str">
        <f t="shared" si="14"/>
        <v>SPA</v>
      </c>
      <c r="E60" s="145" t="e">
        <f ca="1">IF(E$53&gt;$A$52,NA(),IFERROR(AVERAGEIF(Data!$A$1:$KK$1,E$53,INDIRECT("Data!A"&amp;MATCH($D60,Data!$A:$A,0)&amp;":"&amp;ADDRESS(MATCH($D60,Data!$A:$A,0),MATCH(E$53,Data!$1:$1,0)+4))),NA()))</f>
        <v>#N/A</v>
      </c>
      <c r="F60" s="146" t="e">
        <f ca="1">IF(F$53&gt;$A$52,NA(),IFERROR(AVERAGEIF(Data!$A$1:$KK$1,F$53,INDIRECT("Data!A"&amp;MATCH($D60,Data!$A:$A,0)&amp;":"&amp;ADDRESS(MATCH($D60,Data!$A:$A,0),MATCH(F$53,Data!$1:$1,0)+4))),NA()))</f>
        <v>#N/A</v>
      </c>
      <c r="G60" s="146" t="e">
        <f ca="1">IF(G$53&gt;$A$52,NA(),IFERROR(AVERAGEIF(Data!$A$1:$KK$1,G$53,INDIRECT("Data!A"&amp;MATCH($D60,Data!$A:$A,0)&amp;":"&amp;ADDRESS(MATCH($D60,Data!$A:$A,0),MATCH(G$53,Data!$1:$1,0)+4))),NA()))</f>
        <v>#N/A</v>
      </c>
      <c r="H60" s="146" t="e">
        <f ca="1">IF(H$53&gt;$A$52,NA(),IFERROR(AVERAGEIF(Data!$A$1:$KK$1,H$53,INDIRECT("Data!A"&amp;MATCH($D60,Data!$A:$A,0)&amp;":"&amp;ADDRESS(MATCH($D60,Data!$A:$A,0),MATCH(H$53,Data!$1:$1,0)+4))),NA()))</f>
        <v>#N/A</v>
      </c>
      <c r="I60" s="146" t="e">
        <f ca="1">IF(I$53&gt;$A$52,NA(),IFERROR(AVERAGEIF(Data!$A$1:$KK$1,I$53,INDIRECT("Data!A"&amp;MATCH($D60,Data!$A:$A,0)&amp;":"&amp;ADDRESS(MATCH($D60,Data!$A:$A,0),MATCH(I$53,Data!$1:$1,0)+4))),NA()))</f>
        <v>#N/A</v>
      </c>
      <c r="J60" s="146" t="e">
        <f ca="1">IF(J$53&gt;$A$52,NA(),IFERROR(AVERAGEIF(Data!$A$1:$KK$1,J$53,INDIRECT("Data!A"&amp;MATCH($D60,Data!$A:$A,0)&amp;":"&amp;ADDRESS(MATCH($D60,Data!$A:$A,0),MATCH(J$53,Data!$1:$1,0)+4))),NA()))</f>
        <v>#N/A</v>
      </c>
      <c r="K60" s="147" t="e">
        <f ca="1">IF(K$53&gt;$A$52,NA(),IFERROR(AVERAGEIF(Data!$A$1:$KK$1,K$53,INDIRECT("Data!A"&amp;MATCH($D60,Data!$A:$A,0)&amp;":"&amp;ADDRESS(MATCH($D60,Data!$A:$A,0),MATCH(K$53,Data!$1:$1,0)+4))),NA()))</f>
        <v>#N/A</v>
      </c>
      <c r="L60" s="230" t="str">
        <f t="shared" si="11"/>
        <v>SPA</v>
      </c>
      <c r="M60" s="145" t="e">
        <f ca="1">IF(M$53&gt;$A$52,NA(),IFERROR(AVERAGEIF(Data!$A$1:$KK$1,M$53,INDIRECT("Data!A"&amp;MATCH($L60,Data!$A:$A,0)&amp;":"&amp;ADDRESS(MATCH($L60,Data!$A:$A,0),MATCH(M$53,Data!$1:$1,0)+4))),NA()))</f>
        <v>#N/A</v>
      </c>
      <c r="N60" s="146" t="e">
        <f ca="1">IF(N$53&gt;$A$52,NA(),IFERROR(AVERAGEIF(Data!$A$1:$KK$1,N$53,INDIRECT("Data!A"&amp;MATCH($L60,Data!$A:$A,0)&amp;":"&amp;ADDRESS(MATCH($L60,Data!$A:$A,0),MATCH(N$53,Data!$1:$1,0)+4))),NA()))</f>
        <v>#N/A</v>
      </c>
      <c r="O60" s="146" t="e">
        <f ca="1">IF(O$53&gt;$A$52,NA(),IFERROR(AVERAGEIF(Data!$A$1:$KK$1,O$53,INDIRECT("Data!A"&amp;MATCH($L60,Data!$A:$A,0)&amp;":"&amp;ADDRESS(MATCH($L60,Data!$A:$A,0),MATCH(O$53,Data!$1:$1,0)+4))),NA()))</f>
        <v>#N/A</v>
      </c>
      <c r="P60" s="146" t="e">
        <f ca="1">IF(P$53&gt;$A$52,NA(),IFERROR(AVERAGEIF(Data!$A$1:$KK$1,P$53,INDIRECT("Data!A"&amp;MATCH($L60,Data!$A:$A,0)&amp;":"&amp;ADDRESS(MATCH($L60,Data!$A:$A,0),MATCH(P$53,Data!$1:$1,0)+4))),NA()))</f>
        <v>#N/A</v>
      </c>
      <c r="Q60" s="146" t="e">
        <f ca="1">IF(Q$53&gt;$A$52,NA(),IFERROR(AVERAGEIF(Data!$A$1:$KK$1,Q$53,INDIRECT("Data!A"&amp;MATCH($L60,Data!$A:$A,0)&amp;":"&amp;ADDRESS(MATCH($L60,Data!$A:$A,0),MATCH(Q$53,Data!$1:$1,0)+4))),NA()))</f>
        <v>#N/A</v>
      </c>
      <c r="R60" s="146" t="e">
        <f ca="1">IF(R$53&gt;$A$52,NA(),IFERROR(AVERAGEIF(Data!$A$1:$KK$1,R$53,INDIRECT("Data!A"&amp;MATCH($L60,Data!$A:$A,0)&amp;":"&amp;ADDRESS(MATCH($L60,Data!$A:$A,0),MATCH(R$53,Data!$1:$1,0)+4))),NA()))</f>
        <v>#N/A</v>
      </c>
      <c r="S60" s="147" t="e">
        <f ca="1">IF(S$53&gt;$A$52,NA(),IFERROR(AVERAGEIF(Data!$A$1:$KK$1,S$53,INDIRECT("Data!A"&amp;MATCH($L60,Data!$A:$A,0)&amp;":"&amp;ADDRESS(MATCH($L60,Data!$A:$A,0),MATCH(S$53,Data!$1:$1,0)+4))),NA()))</f>
        <v>#N/A</v>
      </c>
      <c r="T60" s="230" t="str">
        <f t="shared" si="12"/>
        <v>SPA</v>
      </c>
      <c r="U60" s="145" t="e">
        <f ca="1">IF(U$53&gt;$A$52,NA(),IFERROR(AVERAGEIF(Data!$A$1:$KK$1,U$53,INDIRECT("Data!A"&amp;MATCH($T60,Data!$A:$A,0)&amp;":"&amp;ADDRESS(MATCH($T60,Data!$A:$A,0),MATCH(U$53,Data!$1:$1,0)+4))),NA()))</f>
        <v>#N/A</v>
      </c>
      <c r="V60" s="146" t="e">
        <f ca="1">IF(V$53&gt;$A$52,NA(),IFERROR(AVERAGEIF(Data!$A$1:$KK$1,V$53,INDIRECT("Data!A"&amp;MATCH($T60,Data!$A:$A,0)&amp;":"&amp;ADDRESS(MATCH($T60,Data!$A:$A,0),MATCH(V$53,Data!$1:$1,0)+4))),NA()))</f>
        <v>#N/A</v>
      </c>
      <c r="W60" s="146" t="e">
        <f ca="1">IF(W$53&gt;$A$52,NA(),IFERROR(AVERAGEIF(Data!$A$1:$KK$1,W$53,INDIRECT("Data!A"&amp;MATCH($T60,Data!$A:$A,0)&amp;":"&amp;ADDRESS(MATCH($T60,Data!$A:$A,0),MATCH(W$53,Data!$1:$1,0)+4))),NA()))</f>
        <v>#N/A</v>
      </c>
      <c r="X60" s="146" t="e">
        <f ca="1">IF(X$53&gt;$A$52,NA(),IFERROR(AVERAGEIF(Data!$A$1:$KK$1,X$53,INDIRECT("Data!A"&amp;MATCH($T60,Data!$A:$A,0)&amp;":"&amp;ADDRESS(MATCH($T60,Data!$A:$A,0),MATCH(X$53,Data!$1:$1,0)+4))),NA()))</f>
        <v>#N/A</v>
      </c>
      <c r="Y60" s="146" t="e">
        <f ca="1">IF(Y$53&gt;$A$52,NA(),IFERROR(AVERAGEIF(Data!$A$1:$KK$1,Y$53,INDIRECT("Data!A"&amp;MATCH($T60,Data!$A:$A,0)&amp;":"&amp;ADDRESS(MATCH($T60,Data!$A:$A,0),MATCH(Y$53,Data!$1:$1,0)+4))),NA()))</f>
        <v>#N/A</v>
      </c>
      <c r="Z60" s="146" t="e">
        <f ca="1">IF(Z$53&gt;$A$52,NA(),IFERROR(AVERAGEIF(Data!$A$1:$KK$1,Z$53,INDIRECT("Data!A"&amp;MATCH($T60,Data!$A:$A,0)&amp;":"&amp;ADDRESS(MATCH($T60,Data!$A:$A,0),MATCH(Z$53,Data!$1:$1,0)+4))),NA()))</f>
        <v>#N/A</v>
      </c>
      <c r="AA60" s="147" t="e">
        <f ca="1">IF(AA$53&gt;$A$52,NA(),IFERROR(AVERAGEIF(Data!$A$1:$KK$1,AA$53,INDIRECT("Data!A"&amp;MATCH($T60,Data!$A:$A,0)&amp;":"&amp;ADDRESS(MATCH($T60,Data!$A:$A,0),MATCH(AA$53,Data!$1:$1,0)+4))),NA()))</f>
        <v>#N/A</v>
      </c>
      <c r="AC60" s="152"/>
      <c r="AD60" s="152"/>
      <c r="AF60" s="406"/>
      <c r="AG60" s="407"/>
      <c r="AH60" s="407"/>
      <c r="AI60" s="407"/>
      <c r="AJ60" s="407"/>
      <c r="AK60" s="408"/>
      <c r="AM60" s="406"/>
      <c r="AN60" s="407"/>
      <c r="AO60" s="407"/>
      <c r="AP60" s="407"/>
      <c r="AQ60" s="407"/>
      <c r="AR60" s="408"/>
      <c r="AT60" s="153"/>
      <c r="AU60" s="154"/>
      <c r="AX60" s="148"/>
      <c r="AY60" s="115"/>
      <c r="AZ60" s="149"/>
      <c r="BA60" s="150"/>
      <c r="BB60" s="150"/>
      <c r="BC60" s="150"/>
      <c r="BD60" s="160"/>
      <c r="BE60" s="149"/>
      <c r="BF60" s="149"/>
      <c r="BG60" s="149"/>
      <c r="BH60" s="149"/>
      <c r="BI60" s="149"/>
      <c r="BJ60" s="149"/>
      <c r="BK60" s="149"/>
    </row>
    <row r="61" spans="1:71" ht="14.1" customHeight="1" x14ac:dyDescent="0.25">
      <c r="B61" s="132" t="str">
        <f t="shared" si="13"/>
        <v/>
      </c>
      <c r="C61" s="132" t="str">
        <f t="shared" si="10"/>
        <v/>
      </c>
      <c r="D61" s="278" t="str">
        <f t="shared" si="14"/>
        <v>SPA</v>
      </c>
      <c r="E61" s="145" t="e">
        <f ca="1">IF(E$53&gt;$A$52,NA(),IFERROR(AVERAGEIF(Data!$A$1:$KK$1,E$53,INDIRECT("Data!A"&amp;MATCH($D61,Data!$A:$A,0)&amp;":"&amp;ADDRESS(MATCH($D61,Data!$A:$A,0),MATCH(E$53,Data!$1:$1,0)+4))),NA()))</f>
        <v>#N/A</v>
      </c>
      <c r="F61" s="146" t="e">
        <f ca="1">IF(F$53&gt;$A$52,NA(),IFERROR(AVERAGEIF(Data!$A$1:$KK$1,F$53,INDIRECT("Data!A"&amp;MATCH($D61,Data!$A:$A,0)&amp;":"&amp;ADDRESS(MATCH($D61,Data!$A:$A,0),MATCH(F$53,Data!$1:$1,0)+4))),NA()))</f>
        <v>#N/A</v>
      </c>
      <c r="G61" s="146" t="e">
        <f ca="1">IF(G$53&gt;$A$52,NA(),IFERROR(AVERAGEIF(Data!$A$1:$KK$1,G$53,INDIRECT("Data!A"&amp;MATCH($D61,Data!$A:$A,0)&amp;":"&amp;ADDRESS(MATCH($D61,Data!$A:$A,0),MATCH(G$53,Data!$1:$1,0)+4))),NA()))</f>
        <v>#N/A</v>
      </c>
      <c r="H61" s="146" t="e">
        <f ca="1">IF(H$53&gt;$A$52,NA(),IFERROR(AVERAGEIF(Data!$A$1:$KK$1,H$53,INDIRECT("Data!A"&amp;MATCH($D61,Data!$A:$A,0)&amp;":"&amp;ADDRESS(MATCH($D61,Data!$A:$A,0),MATCH(H$53,Data!$1:$1,0)+4))),NA()))</f>
        <v>#N/A</v>
      </c>
      <c r="I61" s="146" t="e">
        <f ca="1">IF(I$53&gt;$A$52,NA(),IFERROR(AVERAGEIF(Data!$A$1:$KK$1,I$53,INDIRECT("Data!A"&amp;MATCH($D61,Data!$A:$A,0)&amp;":"&amp;ADDRESS(MATCH($D61,Data!$A:$A,0),MATCH(I$53,Data!$1:$1,0)+4))),NA()))</f>
        <v>#N/A</v>
      </c>
      <c r="J61" s="146" t="e">
        <f ca="1">IF(J$53&gt;$A$52,NA(),IFERROR(AVERAGEIF(Data!$A$1:$KK$1,J$53,INDIRECT("Data!A"&amp;MATCH($D61,Data!$A:$A,0)&amp;":"&amp;ADDRESS(MATCH($D61,Data!$A:$A,0),MATCH(J$53,Data!$1:$1,0)+4))),NA()))</f>
        <v>#N/A</v>
      </c>
      <c r="K61" s="147" t="e">
        <f ca="1">IF(K$53&gt;$A$52,NA(),IFERROR(AVERAGEIF(Data!$A$1:$KK$1,K$53,INDIRECT("Data!A"&amp;MATCH($D61,Data!$A:$A,0)&amp;":"&amp;ADDRESS(MATCH($D61,Data!$A:$A,0),MATCH(K$53,Data!$1:$1,0)+4))),NA()))</f>
        <v>#N/A</v>
      </c>
      <c r="L61" s="230" t="str">
        <f t="shared" si="11"/>
        <v>SPA</v>
      </c>
      <c r="M61" s="145" t="e">
        <f ca="1">IF(M$53&gt;$A$52,NA(),IFERROR(AVERAGEIF(Data!$A$1:$KK$1,M$53,INDIRECT("Data!A"&amp;MATCH($L61,Data!$A:$A,0)&amp;":"&amp;ADDRESS(MATCH($L61,Data!$A:$A,0),MATCH(M$53,Data!$1:$1,0)+4))),NA()))</f>
        <v>#N/A</v>
      </c>
      <c r="N61" s="146" t="e">
        <f ca="1">IF(N$53&gt;$A$52,NA(),IFERROR(AVERAGEIF(Data!$A$1:$KK$1,N$53,INDIRECT("Data!A"&amp;MATCH($L61,Data!$A:$A,0)&amp;":"&amp;ADDRESS(MATCH($L61,Data!$A:$A,0),MATCH(N$53,Data!$1:$1,0)+4))),NA()))</f>
        <v>#N/A</v>
      </c>
      <c r="O61" s="146" t="e">
        <f ca="1">IF(O$53&gt;$A$52,NA(),IFERROR(AVERAGEIF(Data!$A$1:$KK$1,O$53,INDIRECT("Data!A"&amp;MATCH($L61,Data!$A:$A,0)&amp;":"&amp;ADDRESS(MATCH($L61,Data!$A:$A,0),MATCH(O$53,Data!$1:$1,0)+4))),NA()))</f>
        <v>#N/A</v>
      </c>
      <c r="P61" s="146" t="e">
        <f ca="1">IF(P$53&gt;$A$52,NA(),IFERROR(AVERAGEIF(Data!$A$1:$KK$1,P$53,INDIRECT("Data!A"&amp;MATCH($L61,Data!$A:$A,0)&amp;":"&amp;ADDRESS(MATCH($L61,Data!$A:$A,0),MATCH(P$53,Data!$1:$1,0)+4))),NA()))</f>
        <v>#N/A</v>
      </c>
      <c r="Q61" s="146" t="e">
        <f ca="1">IF(Q$53&gt;$A$52,NA(),IFERROR(AVERAGEIF(Data!$A$1:$KK$1,Q$53,INDIRECT("Data!A"&amp;MATCH($L61,Data!$A:$A,0)&amp;":"&amp;ADDRESS(MATCH($L61,Data!$A:$A,0),MATCH(Q$53,Data!$1:$1,0)+4))),NA()))</f>
        <v>#N/A</v>
      </c>
      <c r="R61" s="146" t="e">
        <f ca="1">IF(R$53&gt;$A$52,NA(),IFERROR(AVERAGEIF(Data!$A$1:$KK$1,R$53,INDIRECT("Data!A"&amp;MATCH($L61,Data!$A:$A,0)&amp;":"&amp;ADDRESS(MATCH($L61,Data!$A:$A,0),MATCH(R$53,Data!$1:$1,0)+4))),NA()))</f>
        <v>#N/A</v>
      </c>
      <c r="S61" s="147" t="e">
        <f ca="1">IF(S$53&gt;$A$52,NA(),IFERROR(AVERAGEIF(Data!$A$1:$KK$1,S$53,INDIRECT("Data!A"&amp;MATCH($L61,Data!$A:$A,0)&amp;":"&amp;ADDRESS(MATCH($L61,Data!$A:$A,0),MATCH(S$53,Data!$1:$1,0)+4))),NA()))</f>
        <v>#N/A</v>
      </c>
      <c r="T61" s="230" t="str">
        <f t="shared" si="12"/>
        <v>SPA</v>
      </c>
      <c r="U61" s="145" t="e">
        <f ca="1">IF(U$53&gt;$A$52,NA(),IFERROR(AVERAGEIF(Data!$A$1:$KK$1,U$53,INDIRECT("Data!A"&amp;MATCH($T61,Data!$A:$A,0)&amp;":"&amp;ADDRESS(MATCH($T61,Data!$A:$A,0),MATCH(U$53,Data!$1:$1,0)+4))),NA()))</f>
        <v>#N/A</v>
      </c>
      <c r="V61" s="146" t="e">
        <f ca="1">IF(V$53&gt;$A$52,NA(),IFERROR(AVERAGEIF(Data!$A$1:$KK$1,V$53,INDIRECT("Data!A"&amp;MATCH($T61,Data!$A:$A,0)&amp;":"&amp;ADDRESS(MATCH($T61,Data!$A:$A,0),MATCH(V$53,Data!$1:$1,0)+4))),NA()))</f>
        <v>#N/A</v>
      </c>
      <c r="W61" s="146" t="e">
        <f ca="1">IF(W$53&gt;$A$52,NA(),IFERROR(AVERAGEIF(Data!$A$1:$KK$1,W$53,INDIRECT("Data!A"&amp;MATCH($T61,Data!$A:$A,0)&amp;":"&amp;ADDRESS(MATCH($T61,Data!$A:$A,0),MATCH(W$53,Data!$1:$1,0)+4))),NA()))</f>
        <v>#N/A</v>
      </c>
      <c r="X61" s="146" t="e">
        <f ca="1">IF(X$53&gt;$A$52,NA(),IFERROR(AVERAGEIF(Data!$A$1:$KK$1,X$53,INDIRECT("Data!A"&amp;MATCH($T61,Data!$A:$A,0)&amp;":"&amp;ADDRESS(MATCH($T61,Data!$A:$A,0),MATCH(X$53,Data!$1:$1,0)+4))),NA()))</f>
        <v>#N/A</v>
      </c>
      <c r="Y61" s="146" t="e">
        <f ca="1">IF(Y$53&gt;$A$52,NA(),IFERROR(AVERAGEIF(Data!$A$1:$KK$1,Y$53,INDIRECT("Data!A"&amp;MATCH($T61,Data!$A:$A,0)&amp;":"&amp;ADDRESS(MATCH($T61,Data!$A:$A,0),MATCH(Y$53,Data!$1:$1,0)+4))),NA()))</f>
        <v>#N/A</v>
      </c>
      <c r="Z61" s="146" t="e">
        <f ca="1">IF(Z$53&gt;$A$52,NA(),IFERROR(AVERAGEIF(Data!$A$1:$KK$1,Z$53,INDIRECT("Data!A"&amp;MATCH($T61,Data!$A:$A,0)&amp;":"&amp;ADDRESS(MATCH($T61,Data!$A:$A,0),MATCH(Z$53,Data!$1:$1,0)+4))),NA()))</f>
        <v>#N/A</v>
      </c>
      <c r="AA61" s="147" t="e">
        <f ca="1">IF(AA$53&gt;$A$52,NA(),IFERROR(AVERAGEIF(Data!$A$1:$KK$1,AA$53,INDIRECT("Data!A"&amp;MATCH($T61,Data!$A:$A,0)&amp;":"&amp;ADDRESS(MATCH($T61,Data!$A:$A,0),MATCH(AA$53,Data!$1:$1,0)+4))),NA()))</f>
        <v>#N/A</v>
      </c>
      <c r="AC61" s="152"/>
      <c r="AD61" s="152"/>
      <c r="AF61" s="287"/>
      <c r="AG61" s="287"/>
      <c r="AH61" s="287"/>
      <c r="AI61" s="287"/>
      <c r="AJ61" s="287"/>
      <c r="AK61" s="287"/>
      <c r="AM61" s="287"/>
      <c r="AN61" s="287"/>
      <c r="AO61" s="287"/>
      <c r="AP61" s="287"/>
      <c r="AQ61" s="287"/>
      <c r="AR61" s="287"/>
      <c r="AT61" s="153"/>
      <c r="AU61" s="154"/>
      <c r="AW61" s="127" t="str">
        <f>+IFERROR(IF(OR(MID($AY61,LEN($AY61)-6,8)="(% YOY)",MID($AY61,LEN($AY61)-6,8)="(% QOQ)"),"SUMA","PROMEDIO"),"PROMEDIO")</f>
        <v>PROMEDIO</v>
      </c>
      <c r="AX61" s="394">
        <f>+MATCH(AY61,$B$1:$B$27,0)</f>
        <v>26</v>
      </c>
      <c r="AY61" s="395" t="str">
        <f>+$B$26</f>
        <v>Real Estate: housing prices (level)</v>
      </c>
      <c r="AZ61" s="1"/>
      <c r="BA61" s="155" t="str">
        <f>+$E$6</f>
        <v>base</v>
      </c>
      <c r="BB61" s="164" t="str">
        <f>+$M$6</f>
        <v>global stress</v>
      </c>
      <c r="BC61" s="164"/>
      <c r="BD61" s="156"/>
      <c r="BE61" s="131"/>
      <c r="BF61" s="1"/>
      <c r="BG61" s="397" t="str">
        <f ca="1">+IF(OR(BA62="",BB62=""),"",BB62-BA62)</f>
        <v/>
      </c>
      <c r="BH61" s="288"/>
      <c r="BI61" s="397" t="str">
        <f ca="1">+IF(OR(BA62="",BC62=""),"",BC62-BA62)</f>
        <v/>
      </c>
      <c r="BJ61" s="119"/>
      <c r="BK61" s="128" t="str">
        <f>+$E$29</f>
        <v>base</v>
      </c>
      <c r="BL61" s="129" t="str">
        <f>+$M$29</f>
        <v>global stress</v>
      </c>
      <c r="BM61" s="129"/>
      <c r="BN61" s="130"/>
      <c r="BO61" s="131"/>
      <c r="BP61" s="1"/>
      <c r="BQ61" s="397" t="str">
        <f ca="1">+IF(OR(BK62="",BL62=""),"",BL62-BK62)</f>
        <v/>
      </c>
      <c r="BR61" s="288"/>
      <c r="BS61" s="397" t="str">
        <f ca="1">+IF(OR(BK62="",BM62=""),"",BM62-BK62)</f>
        <v/>
      </c>
    </row>
    <row r="62" spans="1:71" ht="14.1" customHeight="1" x14ac:dyDescent="0.25">
      <c r="B62" s="132" t="str">
        <f t="shared" si="13"/>
        <v/>
      </c>
      <c r="C62" s="132" t="str">
        <f t="shared" si="10"/>
        <v/>
      </c>
      <c r="D62" s="278" t="str">
        <f t="shared" si="14"/>
        <v>SPA</v>
      </c>
      <c r="E62" s="145" t="e">
        <f ca="1">IF(E$53&gt;$A$52,NA(),IFERROR(AVERAGEIF(Data!$A$1:$KK$1,E$53,INDIRECT("Data!A"&amp;MATCH($D62,Data!$A:$A,0)&amp;":"&amp;ADDRESS(MATCH($D62,Data!$A:$A,0),MATCH(E$53,Data!$1:$1,0)+4))),NA()))</f>
        <v>#N/A</v>
      </c>
      <c r="F62" s="146" t="e">
        <f ca="1">IF(F$53&gt;$A$52,NA(),IFERROR(AVERAGEIF(Data!$A$1:$KK$1,F$53,INDIRECT("Data!A"&amp;MATCH($D62,Data!$A:$A,0)&amp;":"&amp;ADDRESS(MATCH($D62,Data!$A:$A,0),MATCH(F$53,Data!$1:$1,0)+4))),NA()))</f>
        <v>#N/A</v>
      </c>
      <c r="G62" s="146" t="e">
        <f ca="1">IF(G$53&gt;$A$52,NA(),IFERROR(AVERAGEIF(Data!$A$1:$KK$1,G$53,INDIRECT("Data!A"&amp;MATCH($D62,Data!$A:$A,0)&amp;":"&amp;ADDRESS(MATCH($D62,Data!$A:$A,0),MATCH(G$53,Data!$1:$1,0)+4))),NA()))</f>
        <v>#N/A</v>
      </c>
      <c r="H62" s="146" t="e">
        <f ca="1">IF(H$53&gt;$A$52,NA(),IFERROR(AVERAGEIF(Data!$A$1:$KK$1,H$53,INDIRECT("Data!A"&amp;MATCH($D62,Data!$A:$A,0)&amp;":"&amp;ADDRESS(MATCH($D62,Data!$A:$A,0),MATCH(H$53,Data!$1:$1,0)+4))),NA()))</f>
        <v>#N/A</v>
      </c>
      <c r="I62" s="146" t="e">
        <f ca="1">IF(I$53&gt;$A$52,NA(),IFERROR(AVERAGEIF(Data!$A$1:$KK$1,I$53,INDIRECT("Data!A"&amp;MATCH($D62,Data!$A:$A,0)&amp;":"&amp;ADDRESS(MATCH($D62,Data!$A:$A,0),MATCH(I$53,Data!$1:$1,0)+4))),NA()))</f>
        <v>#N/A</v>
      </c>
      <c r="J62" s="146" t="e">
        <f ca="1">IF(J$53&gt;$A$52,NA(),IFERROR(AVERAGEIF(Data!$A$1:$KK$1,J$53,INDIRECT("Data!A"&amp;MATCH($D62,Data!$A:$A,0)&amp;":"&amp;ADDRESS(MATCH($D62,Data!$A:$A,0),MATCH(J$53,Data!$1:$1,0)+4))),NA()))</f>
        <v>#N/A</v>
      </c>
      <c r="K62" s="147" t="e">
        <f ca="1">IF(K$53&gt;$A$52,NA(),IFERROR(AVERAGEIF(Data!$A$1:$KK$1,K$53,INDIRECT("Data!A"&amp;MATCH($D62,Data!$A:$A,0)&amp;":"&amp;ADDRESS(MATCH($D62,Data!$A:$A,0),MATCH(K$53,Data!$1:$1,0)+4))),NA()))</f>
        <v>#N/A</v>
      </c>
      <c r="L62" s="230" t="str">
        <f t="shared" si="11"/>
        <v>SPA</v>
      </c>
      <c r="M62" s="145" t="e">
        <f ca="1">IF(M$53&gt;$A$52,NA(),IFERROR(AVERAGEIF(Data!$A$1:$KK$1,M$53,INDIRECT("Data!A"&amp;MATCH($L62,Data!$A:$A,0)&amp;":"&amp;ADDRESS(MATCH($L62,Data!$A:$A,0),MATCH(M$53,Data!$1:$1,0)+4))),NA()))</f>
        <v>#N/A</v>
      </c>
      <c r="N62" s="146" t="e">
        <f ca="1">IF(N$53&gt;$A$52,NA(),IFERROR(AVERAGEIF(Data!$A$1:$KK$1,N$53,INDIRECT("Data!A"&amp;MATCH($L62,Data!$A:$A,0)&amp;":"&amp;ADDRESS(MATCH($L62,Data!$A:$A,0),MATCH(N$53,Data!$1:$1,0)+4))),NA()))</f>
        <v>#N/A</v>
      </c>
      <c r="O62" s="146" t="e">
        <f ca="1">IF(O$53&gt;$A$52,NA(),IFERROR(AVERAGEIF(Data!$A$1:$KK$1,O$53,INDIRECT("Data!A"&amp;MATCH($L62,Data!$A:$A,0)&amp;":"&amp;ADDRESS(MATCH($L62,Data!$A:$A,0),MATCH(O$53,Data!$1:$1,0)+4))),NA()))</f>
        <v>#N/A</v>
      </c>
      <c r="P62" s="146" t="e">
        <f ca="1">IF(P$53&gt;$A$52,NA(),IFERROR(AVERAGEIF(Data!$A$1:$KK$1,P$53,INDIRECT("Data!A"&amp;MATCH($L62,Data!$A:$A,0)&amp;":"&amp;ADDRESS(MATCH($L62,Data!$A:$A,0),MATCH(P$53,Data!$1:$1,0)+4))),NA()))</f>
        <v>#N/A</v>
      </c>
      <c r="Q62" s="146" t="e">
        <f ca="1">IF(Q$53&gt;$A$52,NA(),IFERROR(AVERAGEIF(Data!$A$1:$KK$1,Q$53,INDIRECT("Data!A"&amp;MATCH($L62,Data!$A:$A,0)&amp;":"&amp;ADDRESS(MATCH($L62,Data!$A:$A,0),MATCH(Q$53,Data!$1:$1,0)+4))),NA()))</f>
        <v>#N/A</v>
      </c>
      <c r="R62" s="146" t="e">
        <f ca="1">IF(R$53&gt;$A$52,NA(),IFERROR(AVERAGEIF(Data!$A$1:$KK$1,R$53,INDIRECT("Data!A"&amp;MATCH($L62,Data!$A:$A,0)&amp;":"&amp;ADDRESS(MATCH($L62,Data!$A:$A,0),MATCH(R$53,Data!$1:$1,0)+4))),NA()))</f>
        <v>#N/A</v>
      </c>
      <c r="S62" s="147" t="e">
        <f ca="1">IF(S$53&gt;$A$52,NA(),IFERROR(AVERAGEIF(Data!$A$1:$KK$1,S$53,INDIRECT("Data!A"&amp;MATCH($L62,Data!$A:$A,0)&amp;":"&amp;ADDRESS(MATCH($L62,Data!$A:$A,0),MATCH(S$53,Data!$1:$1,0)+4))),NA()))</f>
        <v>#N/A</v>
      </c>
      <c r="T62" s="230" t="str">
        <f t="shared" si="12"/>
        <v>SPA</v>
      </c>
      <c r="U62" s="145" t="e">
        <f ca="1">IF(U$53&gt;$A$52,NA(),IFERROR(AVERAGEIF(Data!$A$1:$KK$1,U$53,INDIRECT("Data!A"&amp;MATCH($T62,Data!$A:$A,0)&amp;":"&amp;ADDRESS(MATCH($T62,Data!$A:$A,0),MATCH(U$53,Data!$1:$1,0)+4))),NA()))</f>
        <v>#N/A</v>
      </c>
      <c r="V62" s="146" t="e">
        <f ca="1">IF(V$53&gt;$A$52,NA(),IFERROR(AVERAGEIF(Data!$A$1:$KK$1,V$53,INDIRECT("Data!A"&amp;MATCH($T62,Data!$A:$A,0)&amp;":"&amp;ADDRESS(MATCH($T62,Data!$A:$A,0),MATCH(V$53,Data!$1:$1,0)+4))),NA()))</f>
        <v>#N/A</v>
      </c>
      <c r="W62" s="146" t="e">
        <f ca="1">IF(W$53&gt;$A$52,NA(),IFERROR(AVERAGEIF(Data!$A$1:$KK$1,W$53,INDIRECT("Data!A"&amp;MATCH($T62,Data!$A:$A,0)&amp;":"&amp;ADDRESS(MATCH($T62,Data!$A:$A,0),MATCH(W$53,Data!$1:$1,0)+4))),NA()))</f>
        <v>#N/A</v>
      </c>
      <c r="X62" s="146" t="e">
        <f ca="1">IF(X$53&gt;$A$52,NA(),IFERROR(AVERAGEIF(Data!$A$1:$KK$1,X$53,INDIRECT("Data!A"&amp;MATCH($T62,Data!$A:$A,0)&amp;":"&amp;ADDRESS(MATCH($T62,Data!$A:$A,0),MATCH(X$53,Data!$1:$1,0)+4))),NA()))</f>
        <v>#N/A</v>
      </c>
      <c r="Y62" s="146" t="e">
        <f ca="1">IF(Y$53&gt;$A$52,NA(),IFERROR(AVERAGEIF(Data!$A$1:$KK$1,Y$53,INDIRECT("Data!A"&amp;MATCH($T62,Data!$A:$A,0)&amp;":"&amp;ADDRESS(MATCH($T62,Data!$A:$A,0),MATCH(Y$53,Data!$1:$1,0)+4))),NA()))</f>
        <v>#N/A</v>
      </c>
      <c r="Z62" s="146" t="e">
        <f ca="1">IF(Z$53&gt;$A$52,NA(),IFERROR(AVERAGEIF(Data!$A$1:$KK$1,Z$53,INDIRECT("Data!A"&amp;MATCH($T62,Data!$A:$A,0)&amp;":"&amp;ADDRESS(MATCH($T62,Data!$A:$A,0),MATCH(Z$53,Data!$1:$1,0)+4))),NA()))</f>
        <v>#N/A</v>
      </c>
      <c r="AA62" s="147" t="e">
        <f ca="1">IF(AA$53&gt;$A$52,NA(),IFERROR(AVERAGEIF(Data!$A$1:$KK$1,AA$53,INDIRECT("Data!A"&amp;MATCH($T62,Data!$A:$A,0)&amp;":"&amp;ADDRESS(MATCH($T62,Data!$A:$A,0),MATCH(AA$53,Data!$1:$1,0)+4))),NA()))</f>
        <v>#N/A</v>
      </c>
      <c r="AC62" s="152"/>
      <c r="AD62" s="152"/>
      <c r="AF62" s="388" t="str">
        <f>$B$16&amp; " " &amp; $C$16</f>
        <v>SOVEREIGN BONDS 10 YEARS Average</v>
      </c>
      <c r="AG62" s="389"/>
      <c r="AH62" s="389"/>
      <c r="AI62" s="389"/>
      <c r="AJ62" s="389"/>
      <c r="AK62" s="390"/>
      <c r="AM62" s="388" t="str">
        <f>$B$17&amp; " " &amp; $C$17</f>
        <v>Loans - private sector (% yoy) Average</v>
      </c>
      <c r="AN62" s="389"/>
      <c r="AO62" s="389"/>
      <c r="AP62" s="389"/>
      <c r="AQ62" s="389"/>
      <c r="AR62" s="390"/>
      <c r="AT62" s="153"/>
      <c r="AU62" s="154"/>
      <c r="AW62" s="137" t="str">
        <f>+$C$26</f>
        <v>Average</v>
      </c>
      <c r="AX62" s="394"/>
      <c r="AY62" s="396"/>
      <c r="AZ62" s="1"/>
      <c r="BA62" s="138" t="str">
        <f ca="1">+IFERROR(IF($AW61="Suma",INDIRECT($B$2&amp;"!"&amp;ADDRESS($AX61,BA$6))+INDIRECT($B$2&amp;"!"&amp;ADDRESS($AX61,BA$6+1))+INDIRECT($B$2&amp;"!"&amp;ADDRESS($AX61,BA$6+2)),AVERAGE(INDIRECT($B$2&amp;"!"&amp;ADDRESS($AX61,BA$6)),INDIRECT($B$2&amp;"!"&amp;ADDRESS($AX61,BA$6+1)),INDIRECT($B$2&amp;"!"&amp;ADDRESS($AX61,BA$6+2)))),"")</f>
        <v/>
      </c>
      <c r="BB62" s="139" t="str">
        <f ca="1">+IFERROR(IF($AW61="Suma",INDIRECT($B$2&amp;"!"&amp;ADDRESS($AX61,BB$6))+INDIRECT($B$2&amp;"!"&amp;ADDRESS($AX61,BB$6+1))+INDIRECT($B$2&amp;"!"&amp;ADDRESS($AX61,BB$6+2)),AVERAGE(INDIRECT($B$2&amp;"!"&amp;ADDRESS($AX61,BB$6)),INDIRECT($B$2&amp;"!"&amp;ADDRESS($AX61,BB$6+1)),INDIRECT($B$2&amp;"!"&amp;ADDRESS($AX61,BB$6+2)))),"")</f>
        <v/>
      </c>
      <c r="BC62" s="139"/>
      <c r="BD62" s="140"/>
      <c r="BE62" s="144"/>
      <c r="BF62" s="1"/>
      <c r="BG62" s="402"/>
      <c r="BH62" s="288"/>
      <c r="BI62" s="402"/>
      <c r="BJ62" s="149"/>
      <c r="BK62" s="138" t="str">
        <f ca="1">+IFERROR(IF($AW61="Suma",INDIRECT($B$2&amp;"!"&amp;ADDRESS($AX61+$BJ$5,BK$6))+INDIRECT($B$2&amp;"!"&amp;ADDRESS($AX61+$BJ$5,BK$6+1))+INDIRECT($B$2&amp;"!"&amp;ADDRESS($AX61+$BJ$5,BK$6+2)),AVERAGE(INDIRECT($B$2&amp;"!"&amp;ADDRESS($AX61+$BJ$5,BK$6)),INDIRECT($B$2&amp;"!"&amp;ADDRESS($AX61+$BJ$5,BK$6+1)),INDIRECT($B$2&amp;"!"&amp;ADDRESS($AX61+$BJ$5,BK$6+2)))),"")</f>
        <v/>
      </c>
      <c r="BL62" s="142" t="str">
        <f ca="1">+IFERROR(IF($AW61="Suma",INDIRECT($B$2&amp;"!"&amp;ADDRESS($AX61+$BJ$5,BL$6))+INDIRECT($B$2&amp;"!"&amp;ADDRESS($AX61+$BJ$5,BL$6+1))+INDIRECT($B$2&amp;"!"&amp;ADDRESS($AX61+$BJ$5,BL$6+2)),AVERAGE(INDIRECT($B$2&amp;"!"&amp;ADDRESS($AX61+$BJ$5,BL$6)),INDIRECT($B$2&amp;"!"&amp;ADDRESS($AX61+$BJ$5,BL$6+1)),INDIRECT($B$2&amp;"!"&amp;ADDRESS($AX61+$BJ$5,BL$6+2)))),"")</f>
        <v/>
      </c>
      <c r="BM62" s="161"/>
      <c r="BN62" s="143"/>
      <c r="BO62" s="144"/>
      <c r="BP62" s="1"/>
      <c r="BQ62" s="398"/>
      <c r="BR62" s="288"/>
      <c r="BS62" s="402"/>
    </row>
    <row r="63" spans="1:71" ht="14.1" customHeight="1" x14ac:dyDescent="0.25">
      <c r="B63" s="132" t="str">
        <f t="shared" si="13"/>
        <v/>
      </c>
      <c r="C63" s="132" t="str">
        <f t="shared" si="10"/>
        <v/>
      </c>
      <c r="D63" s="278" t="str">
        <f t="shared" si="14"/>
        <v>SPA</v>
      </c>
      <c r="E63" s="145" t="e">
        <f ca="1">IF(E$53&gt;$A$52,NA(),IFERROR(AVERAGEIF(Data!$A$1:$KK$1,E$53,INDIRECT("Data!A"&amp;MATCH($D63,Data!$A:$A,0)&amp;":"&amp;ADDRESS(MATCH($D63,Data!$A:$A,0),MATCH(E$53,Data!$1:$1,0)+4))),NA()))</f>
        <v>#N/A</v>
      </c>
      <c r="F63" s="146" t="e">
        <f ca="1">IF(F$53&gt;$A$52,NA(),IFERROR(AVERAGEIF(Data!$A$1:$KK$1,F$53,INDIRECT("Data!A"&amp;MATCH($D63,Data!$A:$A,0)&amp;":"&amp;ADDRESS(MATCH($D63,Data!$A:$A,0),MATCH(F$53,Data!$1:$1,0)+4))),NA()))</f>
        <v>#N/A</v>
      </c>
      <c r="G63" s="146" t="e">
        <f ca="1">IF(G$53&gt;$A$52,NA(),IFERROR(AVERAGEIF(Data!$A$1:$KK$1,G$53,INDIRECT("Data!A"&amp;MATCH($D63,Data!$A:$A,0)&amp;":"&amp;ADDRESS(MATCH($D63,Data!$A:$A,0),MATCH(G$53,Data!$1:$1,0)+4))),NA()))</f>
        <v>#N/A</v>
      </c>
      <c r="H63" s="146" t="e">
        <f ca="1">IF(H$53&gt;$A$52,NA(),IFERROR(AVERAGEIF(Data!$A$1:$KK$1,H$53,INDIRECT("Data!A"&amp;MATCH($D63,Data!$A:$A,0)&amp;":"&amp;ADDRESS(MATCH($D63,Data!$A:$A,0),MATCH(H$53,Data!$1:$1,0)+4))),NA()))</f>
        <v>#N/A</v>
      </c>
      <c r="I63" s="146" t="e">
        <f ca="1">IF(I$53&gt;$A$52,NA(),IFERROR(AVERAGEIF(Data!$A$1:$KK$1,I$53,INDIRECT("Data!A"&amp;MATCH($D63,Data!$A:$A,0)&amp;":"&amp;ADDRESS(MATCH($D63,Data!$A:$A,0),MATCH(I$53,Data!$1:$1,0)+4))),NA()))</f>
        <v>#N/A</v>
      </c>
      <c r="J63" s="146" t="e">
        <f ca="1">IF(J$53&gt;$A$52,NA(),IFERROR(AVERAGEIF(Data!$A$1:$KK$1,J$53,INDIRECT("Data!A"&amp;MATCH($D63,Data!$A:$A,0)&amp;":"&amp;ADDRESS(MATCH($D63,Data!$A:$A,0),MATCH(J$53,Data!$1:$1,0)+4))),NA()))</f>
        <v>#N/A</v>
      </c>
      <c r="K63" s="147" t="e">
        <f ca="1">IF(K$53&gt;$A$52,NA(),IFERROR(AVERAGEIF(Data!$A$1:$KK$1,K$53,INDIRECT("Data!A"&amp;MATCH($D63,Data!$A:$A,0)&amp;":"&amp;ADDRESS(MATCH($D63,Data!$A:$A,0),MATCH(K$53,Data!$1:$1,0)+4))),NA()))</f>
        <v>#N/A</v>
      </c>
      <c r="L63" s="230" t="str">
        <f t="shared" si="11"/>
        <v>SPA</v>
      </c>
      <c r="M63" s="145" t="e">
        <f ca="1">IF(M$53&gt;$A$52,NA(),IFERROR(AVERAGEIF(Data!$A$1:$KK$1,M$53,INDIRECT("Data!A"&amp;MATCH($L63,Data!$A:$A,0)&amp;":"&amp;ADDRESS(MATCH($L63,Data!$A:$A,0),MATCH(M$53,Data!$1:$1,0)+4))),NA()))</f>
        <v>#N/A</v>
      </c>
      <c r="N63" s="146" t="e">
        <f ca="1">IF(N$53&gt;$A$52,NA(),IFERROR(AVERAGEIF(Data!$A$1:$KK$1,N$53,INDIRECT("Data!A"&amp;MATCH($L63,Data!$A:$A,0)&amp;":"&amp;ADDRESS(MATCH($L63,Data!$A:$A,0),MATCH(N$53,Data!$1:$1,0)+4))),NA()))</f>
        <v>#N/A</v>
      </c>
      <c r="O63" s="146" t="e">
        <f ca="1">IF(O$53&gt;$A$52,NA(),IFERROR(AVERAGEIF(Data!$A$1:$KK$1,O$53,INDIRECT("Data!A"&amp;MATCH($L63,Data!$A:$A,0)&amp;":"&amp;ADDRESS(MATCH($L63,Data!$A:$A,0),MATCH(O$53,Data!$1:$1,0)+4))),NA()))</f>
        <v>#N/A</v>
      </c>
      <c r="P63" s="146" t="e">
        <f ca="1">IF(P$53&gt;$A$52,NA(),IFERROR(AVERAGEIF(Data!$A$1:$KK$1,P$53,INDIRECT("Data!A"&amp;MATCH($L63,Data!$A:$A,0)&amp;":"&amp;ADDRESS(MATCH($L63,Data!$A:$A,0),MATCH(P$53,Data!$1:$1,0)+4))),NA()))</f>
        <v>#N/A</v>
      </c>
      <c r="Q63" s="146" t="e">
        <f ca="1">IF(Q$53&gt;$A$52,NA(),IFERROR(AVERAGEIF(Data!$A$1:$KK$1,Q$53,INDIRECT("Data!A"&amp;MATCH($L63,Data!$A:$A,0)&amp;":"&amp;ADDRESS(MATCH($L63,Data!$A:$A,0),MATCH(Q$53,Data!$1:$1,0)+4))),NA()))</f>
        <v>#N/A</v>
      </c>
      <c r="R63" s="146" t="e">
        <f ca="1">IF(R$53&gt;$A$52,NA(),IFERROR(AVERAGEIF(Data!$A$1:$KK$1,R$53,INDIRECT("Data!A"&amp;MATCH($L63,Data!$A:$A,0)&amp;":"&amp;ADDRESS(MATCH($L63,Data!$A:$A,0),MATCH(R$53,Data!$1:$1,0)+4))),NA()))</f>
        <v>#N/A</v>
      </c>
      <c r="S63" s="147" t="e">
        <f ca="1">IF(S$53&gt;$A$52,NA(),IFERROR(AVERAGEIF(Data!$A$1:$KK$1,S$53,INDIRECT("Data!A"&amp;MATCH($L63,Data!$A:$A,0)&amp;":"&amp;ADDRESS(MATCH($L63,Data!$A:$A,0),MATCH(S$53,Data!$1:$1,0)+4))),NA()))</f>
        <v>#N/A</v>
      </c>
      <c r="T63" s="230" t="str">
        <f t="shared" si="12"/>
        <v>SPA</v>
      </c>
      <c r="U63" s="145" t="e">
        <f ca="1">IF(U$53&gt;$A$52,NA(),IFERROR(AVERAGEIF(Data!$A$1:$KK$1,U$53,INDIRECT("Data!A"&amp;MATCH($T63,Data!$A:$A,0)&amp;":"&amp;ADDRESS(MATCH($T63,Data!$A:$A,0),MATCH(U$53,Data!$1:$1,0)+4))),NA()))</f>
        <v>#N/A</v>
      </c>
      <c r="V63" s="146" t="e">
        <f ca="1">IF(V$53&gt;$A$52,NA(),IFERROR(AVERAGEIF(Data!$A$1:$KK$1,V$53,INDIRECT("Data!A"&amp;MATCH($T63,Data!$A:$A,0)&amp;":"&amp;ADDRESS(MATCH($T63,Data!$A:$A,0),MATCH(V$53,Data!$1:$1,0)+4))),NA()))</f>
        <v>#N/A</v>
      </c>
      <c r="W63" s="146" t="e">
        <f ca="1">IF(W$53&gt;$A$52,NA(),IFERROR(AVERAGEIF(Data!$A$1:$KK$1,W$53,INDIRECT("Data!A"&amp;MATCH($T63,Data!$A:$A,0)&amp;":"&amp;ADDRESS(MATCH($T63,Data!$A:$A,0),MATCH(W$53,Data!$1:$1,0)+4))),NA()))</f>
        <v>#N/A</v>
      </c>
      <c r="X63" s="146" t="e">
        <f ca="1">IF(X$53&gt;$A$52,NA(),IFERROR(AVERAGEIF(Data!$A$1:$KK$1,X$53,INDIRECT("Data!A"&amp;MATCH($T63,Data!$A:$A,0)&amp;":"&amp;ADDRESS(MATCH($T63,Data!$A:$A,0),MATCH(X$53,Data!$1:$1,0)+4))),NA()))</f>
        <v>#N/A</v>
      </c>
      <c r="Y63" s="146" t="e">
        <f ca="1">IF(Y$53&gt;$A$52,NA(),IFERROR(AVERAGEIF(Data!$A$1:$KK$1,Y$53,INDIRECT("Data!A"&amp;MATCH($T63,Data!$A:$A,0)&amp;":"&amp;ADDRESS(MATCH($T63,Data!$A:$A,0),MATCH(Y$53,Data!$1:$1,0)+4))),NA()))</f>
        <v>#N/A</v>
      </c>
      <c r="Z63" s="146" t="e">
        <f ca="1">IF(Z$53&gt;$A$52,NA(),IFERROR(AVERAGEIF(Data!$A$1:$KK$1,Z$53,INDIRECT("Data!A"&amp;MATCH($T63,Data!$A:$A,0)&amp;":"&amp;ADDRESS(MATCH($T63,Data!$A:$A,0),MATCH(Z$53,Data!$1:$1,0)+4))),NA()))</f>
        <v>#N/A</v>
      </c>
      <c r="AA63" s="147" t="e">
        <f ca="1">IF(AA$53&gt;$A$52,NA(),IFERROR(AVERAGEIF(Data!$A$1:$KK$1,AA$53,INDIRECT("Data!A"&amp;MATCH($T63,Data!$A:$A,0)&amp;":"&amp;ADDRESS(MATCH($T63,Data!$A:$A,0),MATCH(AA$53,Data!$1:$1,0)+4))),NA()))</f>
        <v>#N/A</v>
      </c>
      <c r="AC63" s="152"/>
      <c r="AD63" s="152"/>
      <c r="AF63" s="391"/>
      <c r="AG63" s="392"/>
      <c r="AH63" s="392"/>
      <c r="AI63" s="392"/>
      <c r="AJ63" s="392"/>
      <c r="AK63" s="393"/>
      <c r="AM63" s="391"/>
      <c r="AN63" s="392"/>
      <c r="AO63" s="392"/>
      <c r="AP63" s="392"/>
      <c r="AQ63" s="392"/>
      <c r="AR63" s="393"/>
      <c r="AT63" s="153"/>
      <c r="AU63" s="154"/>
      <c r="AX63" s="148"/>
      <c r="AY63" s="115"/>
      <c r="AZ63" s="149"/>
      <c r="BA63" s="150"/>
      <c r="BB63" s="150"/>
      <c r="BC63" s="150"/>
      <c r="BD63" s="160"/>
      <c r="BE63" s="149"/>
      <c r="BF63" s="149"/>
      <c r="BG63" s="149"/>
      <c r="BH63" s="149"/>
      <c r="BI63" s="149"/>
      <c r="BJ63" s="149"/>
      <c r="BK63" s="186"/>
      <c r="BL63" s="187"/>
    </row>
    <row r="64" spans="1:71" ht="14.1" customHeight="1" x14ac:dyDescent="0.25">
      <c r="B64" s="132" t="str">
        <f t="shared" si="13"/>
        <v/>
      </c>
      <c r="C64" s="132" t="str">
        <f t="shared" si="10"/>
        <v/>
      </c>
      <c r="D64" s="278" t="str">
        <f t="shared" si="14"/>
        <v>SPA</v>
      </c>
      <c r="E64" s="145" t="e">
        <f ca="1">IF(E$53&gt;$A$52,NA(),IFERROR(AVERAGEIF(Data!$A$1:$KK$1,E$53,INDIRECT("Data!A"&amp;MATCH($D64,Data!$A:$A,0)&amp;":"&amp;ADDRESS(MATCH($D64,Data!$A:$A,0),MATCH(E$53,Data!$1:$1,0)+4))),NA()))</f>
        <v>#N/A</v>
      </c>
      <c r="F64" s="146" t="e">
        <f ca="1">IF(F$53&gt;$A$52,NA(),IFERROR(AVERAGEIF(Data!$A$1:$KK$1,F$53,INDIRECT("Data!A"&amp;MATCH($D64,Data!$A:$A,0)&amp;":"&amp;ADDRESS(MATCH($D64,Data!$A:$A,0),MATCH(F$53,Data!$1:$1,0)+4))),NA()))</f>
        <v>#N/A</v>
      </c>
      <c r="G64" s="146" t="e">
        <f ca="1">IF(G$53&gt;$A$52,NA(),IFERROR(AVERAGEIF(Data!$A$1:$KK$1,G$53,INDIRECT("Data!A"&amp;MATCH($D64,Data!$A:$A,0)&amp;":"&amp;ADDRESS(MATCH($D64,Data!$A:$A,0),MATCH(G$53,Data!$1:$1,0)+4))),NA()))</f>
        <v>#N/A</v>
      </c>
      <c r="H64" s="146" t="e">
        <f ca="1">IF(H$53&gt;$A$52,NA(),IFERROR(AVERAGEIF(Data!$A$1:$KK$1,H$53,INDIRECT("Data!A"&amp;MATCH($D64,Data!$A:$A,0)&amp;":"&amp;ADDRESS(MATCH($D64,Data!$A:$A,0),MATCH(H$53,Data!$1:$1,0)+4))),NA()))</f>
        <v>#N/A</v>
      </c>
      <c r="I64" s="146" t="e">
        <f ca="1">IF(I$53&gt;$A$52,NA(),IFERROR(AVERAGEIF(Data!$A$1:$KK$1,I$53,INDIRECT("Data!A"&amp;MATCH($D64,Data!$A:$A,0)&amp;":"&amp;ADDRESS(MATCH($D64,Data!$A:$A,0),MATCH(I$53,Data!$1:$1,0)+4))),NA()))</f>
        <v>#N/A</v>
      </c>
      <c r="J64" s="146" t="e">
        <f ca="1">IF(J$53&gt;$A$52,NA(),IFERROR(AVERAGEIF(Data!$A$1:$KK$1,J$53,INDIRECT("Data!A"&amp;MATCH($D64,Data!$A:$A,0)&amp;":"&amp;ADDRESS(MATCH($D64,Data!$A:$A,0),MATCH(J$53,Data!$1:$1,0)+4))),NA()))</f>
        <v>#N/A</v>
      </c>
      <c r="K64" s="147" t="e">
        <f ca="1">IF(K$53&gt;$A$52,NA(),IFERROR(AVERAGEIF(Data!$A$1:$KK$1,K$53,INDIRECT("Data!A"&amp;MATCH($D64,Data!$A:$A,0)&amp;":"&amp;ADDRESS(MATCH($D64,Data!$A:$A,0),MATCH(K$53,Data!$1:$1,0)+4))),NA()))</f>
        <v>#N/A</v>
      </c>
      <c r="L64" s="230" t="str">
        <f t="shared" si="11"/>
        <v>SPA</v>
      </c>
      <c r="M64" s="145" t="e">
        <f ca="1">IF(M$53&gt;$A$52,NA(),IFERROR(AVERAGEIF(Data!$A$1:$KK$1,M$53,INDIRECT("Data!A"&amp;MATCH($L64,Data!$A:$A,0)&amp;":"&amp;ADDRESS(MATCH($L64,Data!$A:$A,0),MATCH(M$53,Data!$1:$1,0)+4))),NA()))</f>
        <v>#N/A</v>
      </c>
      <c r="N64" s="146" t="e">
        <f ca="1">IF(N$53&gt;$A$52,NA(),IFERROR(AVERAGEIF(Data!$A$1:$KK$1,N$53,INDIRECT("Data!A"&amp;MATCH($L64,Data!$A:$A,0)&amp;":"&amp;ADDRESS(MATCH($L64,Data!$A:$A,0),MATCH(N$53,Data!$1:$1,0)+4))),NA()))</f>
        <v>#N/A</v>
      </c>
      <c r="O64" s="146" t="e">
        <f ca="1">IF(O$53&gt;$A$52,NA(),IFERROR(AVERAGEIF(Data!$A$1:$KK$1,O$53,INDIRECT("Data!A"&amp;MATCH($L64,Data!$A:$A,0)&amp;":"&amp;ADDRESS(MATCH($L64,Data!$A:$A,0),MATCH(O$53,Data!$1:$1,0)+4))),NA()))</f>
        <v>#N/A</v>
      </c>
      <c r="P64" s="146" t="e">
        <f ca="1">IF(P$53&gt;$A$52,NA(),IFERROR(AVERAGEIF(Data!$A$1:$KK$1,P$53,INDIRECT("Data!A"&amp;MATCH($L64,Data!$A:$A,0)&amp;":"&amp;ADDRESS(MATCH($L64,Data!$A:$A,0),MATCH(P$53,Data!$1:$1,0)+4))),NA()))</f>
        <v>#N/A</v>
      </c>
      <c r="Q64" s="146" t="e">
        <f ca="1">IF(Q$53&gt;$A$52,NA(),IFERROR(AVERAGEIF(Data!$A$1:$KK$1,Q$53,INDIRECT("Data!A"&amp;MATCH($L64,Data!$A:$A,0)&amp;":"&amp;ADDRESS(MATCH($L64,Data!$A:$A,0),MATCH(Q$53,Data!$1:$1,0)+4))),NA()))</f>
        <v>#N/A</v>
      </c>
      <c r="R64" s="146" t="e">
        <f ca="1">IF(R$53&gt;$A$52,NA(),IFERROR(AVERAGEIF(Data!$A$1:$KK$1,R$53,INDIRECT("Data!A"&amp;MATCH($L64,Data!$A:$A,0)&amp;":"&amp;ADDRESS(MATCH($L64,Data!$A:$A,0),MATCH(R$53,Data!$1:$1,0)+4))),NA()))</f>
        <v>#N/A</v>
      </c>
      <c r="S64" s="147" t="e">
        <f ca="1">IF(S$53&gt;$A$52,NA(),IFERROR(AVERAGEIF(Data!$A$1:$KK$1,S$53,INDIRECT("Data!A"&amp;MATCH($L64,Data!$A:$A,0)&amp;":"&amp;ADDRESS(MATCH($L64,Data!$A:$A,0),MATCH(S$53,Data!$1:$1,0)+4))),NA()))</f>
        <v>#N/A</v>
      </c>
      <c r="T64" s="230" t="str">
        <f t="shared" si="12"/>
        <v>SPA</v>
      </c>
      <c r="U64" s="145" t="e">
        <f ca="1">IF(U$53&gt;$A$52,NA(),IFERROR(AVERAGEIF(Data!$A$1:$KK$1,U$53,INDIRECT("Data!A"&amp;MATCH($T64,Data!$A:$A,0)&amp;":"&amp;ADDRESS(MATCH($T64,Data!$A:$A,0),MATCH(U$53,Data!$1:$1,0)+4))),NA()))</f>
        <v>#N/A</v>
      </c>
      <c r="V64" s="146" t="e">
        <f ca="1">IF(V$53&gt;$A$52,NA(),IFERROR(AVERAGEIF(Data!$A$1:$KK$1,V$53,INDIRECT("Data!A"&amp;MATCH($T64,Data!$A:$A,0)&amp;":"&amp;ADDRESS(MATCH($T64,Data!$A:$A,0),MATCH(V$53,Data!$1:$1,0)+4))),NA()))</f>
        <v>#N/A</v>
      </c>
      <c r="W64" s="146" t="e">
        <f ca="1">IF(W$53&gt;$A$52,NA(),IFERROR(AVERAGEIF(Data!$A$1:$KK$1,W$53,INDIRECT("Data!A"&amp;MATCH($T64,Data!$A:$A,0)&amp;":"&amp;ADDRESS(MATCH($T64,Data!$A:$A,0),MATCH(W$53,Data!$1:$1,0)+4))),NA()))</f>
        <v>#N/A</v>
      </c>
      <c r="X64" s="146" t="e">
        <f ca="1">IF(X$53&gt;$A$52,NA(),IFERROR(AVERAGEIF(Data!$A$1:$KK$1,X$53,INDIRECT("Data!A"&amp;MATCH($T64,Data!$A:$A,0)&amp;":"&amp;ADDRESS(MATCH($T64,Data!$A:$A,0),MATCH(X$53,Data!$1:$1,0)+4))),NA()))</f>
        <v>#N/A</v>
      </c>
      <c r="Y64" s="146" t="e">
        <f ca="1">IF(Y$53&gt;$A$52,NA(),IFERROR(AVERAGEIF(Data!$A$1:$KK$1,Y$53,INDIRECT("Data!A"&amp;MATCH($T64,Data!$A:$A,0)&amp;":"&amp;ADDRESS(MATCH($T64,Data!$A:$A,0),MATCH(Y$53,Data!$1:$1,0)+4))),NA()))</f>
        <v>#N/A</v>
      </c>
      <c r="Z64" s="146" t="e">
        <f ca="1">IF(Z$53&gt;$A$52,NA(),IFERROR(AVERAGEIF(Data!$A$1:$KK$1,Z$53,INDIRECT("Data!A"&amp;MATCH($T64,Data!$A:$A,0)&amp;":"&amp;ADDRESS(MATCH($T64,Data!$A:$A,0),MATCH(Z$53,Data!$1:$1,0)+4))),NA()))</f>
        <v>#N/A</v>
      </c>
      <c r="AA64" s="147" t="e">
        <f ca="1">IF(AA$53&gt;$A$52,NA(),IFERROR(AVERAGEIF(Data!$A$1:$KK$1,AA$53,INDIRECT("Data!A"&amp;MATCH($T64,Data!$A:$A,0)&amp;":"&amp;ADDRESS(MATCH($T64,Data!$A:$A,0),MATCH(AA$53,Data!$1:$1,0)+4))),NA()))</f>
        <v>#N/A</v>
      </c>
      <c r="AC64" s="152"/>
      <c r="AD64" s="152"/>
      <c r="AF64" s="403"/>
      <c r="AG64" s="404"/>
      <c r="AH64" s="404"/>
      <c r="AI64" s="404"/>
      <c r="AJ64" s="404"/>
      <c r="AK64" s="405"/>
      <c r="AM64" s="403"/>
      <c r="AN64" s="404"/>
      <c r="AO64" s="404"/>
      <c r="AP64" s="404"/>
      <c r="AQ64" s="404"/>
      <c r="AR64" s="405"/>
      <c r="AT64" s="153"/>
      <c r="AU64" s="154"/>
      <c r="AW64" s="127" t="str">
        <f>+IFERROR(IF(OR(MID($AY64,LEN($AY64)-6,8)="(% YOY)",MID($AY64,LEN($AY64)-6,8)="(% QOQ)"),"SUMA","PROMEDIO"),"PROMEDIO")</f>
        <v>PROMEDIO</v>
      </c>
      <c r="AX64" s="394">
        <f>+MATCH(AY64,$B$1:$B$27,0)</f>
        <v>27</v>
      </c>
      <c r="AY64" s="395" t="str">
        <f>+$B$27</f>
        <v/>
      </c>
      <c r="AZ64" s="1"/>
      <c r="BA64" s="155" t="str">
        <f>+$E$6</f>
        <v>base</v>
      </c>
      <c r="BB64" s="164" t="str">
        <f>+$M$6</f>
        <v>global stress</v>
      </c>
      <c r="BC64" s="164"/>
      <c r="BD64" s="156"/>
      <c r="BE64" s="131"/>
      <c r="BF64" s="1"/>
      <c r="BG64" s="397" t="str">
        <f ca="1">+IF(OR(BA65="",BB65=""),"",BB65-BA65)</f>
        <v/>
      </c>
      <c r="BH64" s="288"/>
      <c r="BI64" s="397" t="str">
        <f ca="1">+IF(OR(BA65="",BC65=""),"",BC65-BA65)</f>
        <v/>
      </c>
      <c r="BJ64" s="119"/>
      <c r="BK64" s="128" t="str">
        <f>+$E$29</f>
        <v>base</v>
      </c>
      <c r="BL64" s="129" t="str">
        <f>+$M$29</f>
        <v>global stress</v>
      </c>
      <c r="BM64" s="129"/>
      <c r="BN64" s="130"/>
      <c r="BO64" s="131"/>
      <c r="BP64" s="1"/>
      <c r="BQ64" s="397" t="str">
        <f ca="1">+IF(OR(BK65="",BL65=""),"",BL65-BK65)</f>
        <v/>
      </c>
      <c r="BR64" s="288"/>
      <c r="BS64" s="397" t="str">
        <f ca="1">+IF(OR(BK65="",BM65=""),"",BM65-BK65)</f>
        <v/>
      </c>
    </row>
    <row r="65" spans="2:71" ht="14.1" customHeight="1" x14ac:dyDescent="0.25">
      <c r="B65" s="132" t="str">
        <f t="shared" si="13"/>
        <v/>
      </c>
      <c r="C65" s="132" t="str">
        <f t="shared" si="10"/>
        <v/>
      </c>
      <c r="D65" s="278" t="str">
        <f t="shared" si="14"/>
        <v>SPA</v>
      </c>
      <c r="E65" s="145" t="e">
        <f ca="1">IF(E$53&gt;$A$52,NA(),IFERROR(AVERAGEIF(Data!$A$1:$KK$1,E$53,INDIRECT("Data!A"&amp;MATCH($D65,Data!$A:$A,0)&amp;":"&amp;ADDRESS(MATCH($D65,Data!$A:$A,0),MATCH(E$53,Data!$1:$1,0)+4))),NA()))</f>
        <v>#N/A</v>
      </c>
      <c r="F65" s="146" t="e">
        <f ca="1">IF(F$53&gt;$A$52,NA(),IFERROR(AVERAGEIF(Data!$A$1:$KK$1,F$53,INDIRECT("Data!A"&amp;MATCH($D65,Data!$A:$A,0)&amp;":"&amp;ADDRESS(MATCH($D65,Data!$A:$A,0),MATCH(F$53,Data!$1:$1,0)+4))),NA()))</f>
        <v>#N/A</v>
      </c>
      <c r="G65" s="146" t="e">
        <f ca="1">IF(G$53&gt;$A$52,NA(),IFERROR(AVERAGEIF(Data!$A$1:$KK$1,G$53,INDIRECT("Data!A"&amp;MATCH($D65,Data!$A:$A,0)&amp;":"&amp;ADDRESS(MATCH($D65,Data!$A:$A,0),MATCH(G$53,Data!$1:$1,0)+4))),NA()))</f>
        <v>#N/A</v>
      </c>
      <c r="H65" s="146" t="e">
        <f ca="1">IF(H$53&gt;$A$52,NA(),IFERROR(AVERAGEIF(Data!$A$1:$KK$1,H$53,INDIRECT("Data!A"&amp;MATCH($D65,Data!$A:$A,0)&amp;":"&amp;ADDRESS(MATCH($D65,Data!$A:$A,0),MATCH(H$53,Data!$1:$1,0)+4))),NA()))</f>
        <v>#N/A</v>
      </c>
      <c r="I65" s="146" t="e">
        <f ca="1">IF(I$53&gt;$A$52,NA(),IFERROR(AVERAGEIF(Data!$A$1:$KK$1,I$53,INDIRECT("Data!A"&amp;MATCH($D65,Data!$A:$A,0)&amp;":"&amp;ADDRESS(MATCH($D65,Data!$A:$A,0),MATCH(I$53,Data!$1:$1,0)+4))),NA()))</f>
        <v>#N/A</v>
      </c>
      <c r="J65" s="146" t="e">
        <f ca="1">IF(J$53&gt;$A$52,NA(),IFERROR(AVERAGEIF(Data!$A$1:$KK$1,J$53,INDIRECT("Data!A"&amp;MATCH($D65,Data!$A:$A,0)&amp;":"&amp;ADDRESS(MATCH($D65,Data!$A:$A,0),MATCH(J$53,Data!$1:$1,0)+4))),NA()))</f>
        <v>#N/A</v>
      </c>
      <c r="K65" s="147" t="e">
        <f ca="1">IF(K$53&gt;$A$52,NA(),IFERROR(AVERAGEIF(Data!$A$1:$KK$1,K$53,INDIRECT("Data!A"&amp;MATCH($D65,Data!$A:$A,0)&amp;":"&amp;ADDRESS(MATCH($D65,Data!$A:$A,0),MATCH(K$53,Data!$1:$1,0)+4))),NA()))</f>
        <v>#N/A</v>
      </c>
      <c r="L65" s="230" t="str">
        <f t="shared" si="11"/>
        <v>SPA</v>
      </c>
      <c r="M65" s="145" t="e">
        <f ca="1">IF(M$53&gt;$A$52,NA(),IFERROR(AVERAGEIF(Data!$A$1:$KK$1,M$53,INDIRECT("Data!A"&amp;MATCH($L65,Data!$A:$A,0)&amp;":"&amp;ADDRESS(MATCH($L65,Data!$A:$A,0),MATCH(M$53,Data!$1:$1,0)+4))),NA()))</f>
        <v>#N/A</v>
      </c>
      <c r="N65" s="146" t="e">
        <f ca="1">IF(N$53&gt;$A$52,NA(),IFERROR(AVERAGEIF(Data!$A$1:$KK$1,N$53,INDIRECT("Data!A"&amp;MATCH($L65,Data!$A:$A,0)&amp;":"&amp;ADDRESS(MATCH($L65,Data!$A:$A,0),MATCH(N$53,Data!$1:$1,0)+4))),NA()))</f>
        <v>#N/A</v>
      </c>
      <c r="O65" s="146" t="e">
        <f ca="1">IF(O$53&gt;$A$52,NA(),IFERROR(AVERAGEIF(Data!$A$1:$KK$1,O$53,INDIRECT("Data!A"&amp;MATCH($L65,Data!$A:$A,0)&amp;":"&amp;ADDRESS(MATCH($L65,Data!$A:$A,0),MATCH(O$53,Data!$1:$1,0)+4))),NA()))</f>
        <v>#N/A</v>
      </c>
      <c r="P65" s="146" t="e">
        <f ca="1">IF(P$53&gt;$A$52,NA(),IFERROR(AVERAGEIF(Data!$A$1:$KK$1,P$53,INDIRECT("Data!A"&amp;MATCH($L65,Data!$A:$A,0)&amp;":"&amp;ADDRESS(MATCH($L65,Data!$A:$A,0),MATCH(P$53,Data!$1:$1,0)+4))),NA()))</f>
        <v>#N/A</v>
      </c>
      <c r="Q65" s="146" t="e">
        <f ca="1">IF(Q$53&gt;$A$52,NA(),IFERROR(AVERAGEIF(Data!$A$1:$KK$1,Q$53,INDIRECT("Data!A"&amp;MATCH($L65,Data!$A:$A,0)&amp;":"&amp;ADDRESS(MATCH($L65,Data!$A:$A,0),MATCH(Q$53,Data!$1:$1,0)+4))),NA()))</f>
        <v>#N/A</v>
      </c>
      <c r="R65" s="146" t="e">
        <f ca="1">IF(R$53&gt;$A$52,NA(),IFERROR(AVERAGEIF(Data!$A$1:$KK$1,R$53,INDIRECT("Data!A"&amp;MATCH($L65,Data!$A:$A,0)&amp;":"&amp;ADDRESS(MATCH($L65,Data!$A:$A,0),MATCH(R$53,Data!$1:$1,0)+4))),NA()))</f>
        <v>#N/A</v>
      </c>
      <c r="S65" s="147" t="e">
        <f ca="1">IF(S$53&gt;$A$52,NA(),IFERROR(AVERAGEIF(Data!$A$1:$KK$1,S$53,INDIRECT("Data!A"&amp;MATCH($L65,Data!$A:$A,0)&amp;":"&amp;ADDRESS(MATCH($L65,Data!$A:$A,0),MATCH(S$53,Data!$1:$1,0)+4))),NA()))</f>
        <v>#N/A</v>
      </c>
      <c r="T65" s="230" t="str">
        <f t="shared" si="12"/>
        <v>SPA</v>
      </c>
      <c r="U65" s="145" t="e">
        <f ca="1">IF(U$53&gt;$A$52,NA(),IFERROR(AVERAGEIF(Data!$A$1:$KK$1,U$53,INDIRECT("Data!A"&amp;MATCH($T65,Data!$A:$A,0)&amp;":"&amp;ADDRESS(MATCH($T65,Data!$A:$A,0),MATCH(U$53,Data!$1:$1,0)+4))),NA()))</f>
        <v>#N/A</v>
      </c>
      <c r="V65" s="146" t="e">
        <f ca="1">IF(V$53&gt;$A$52,NA(),IFERROR(AVERAGEIF(Data!$A$1:$KK$1,V$53,INDIRECT("Data!A"&amp;MATCH($T65,Data!$A:$A,0)&amp;":"&amp;ADDRESS(MATCH($T65,Data!$A:$A,0),MATCH(V$53,Data!$1:$1,0)+4))),NA()))</f>
        <v>#N/A</v>
      </c>
      <c r="W65" s="146" t="e">
        <f ca="1">IF(W$53&gt;$A$52,NA(),IFERROR(AVERAGEIF(Data!$A$1:$KK$1,W$53,INDIRECT("Data!A"&amp;MATCH($T65,Data!$A:$A,0)&amp;":"&amp;ADDRESS(MATCH($T65,Data!$A:$A,0),MATCH(W$53,Data!$1:$1,0)+4))),NA()))</f>
        <v>#N/A</v>
      </c>
      <c r="X65" s="146" t="e">
        <f ca="1">IF(X$53&gt;$A$52,NA(),IFERROR(AVERAGEIF(Data!$A$1:$KK$1,X$53,INDIRECT("Data!A"&amp;MATCH($T65,Data!$A:$A,0)&amp;":"&amp;ADDRESS(MATCH($T65,Data!$A:$A,0),MATCH(X$53,Data!$1:$1,0)+4))),NA()))</f>
        <v>#N/A</v>
      </c>
      <c r="Y65" s="146" t="e">
        <f ca="1">IF(Y$53&gt;$A$52,NA(),IFERROR(AVERAGEIF(Data!$A$1:$KK$1,Y$53,INDIRECT("Data!A"&amp;MATCH($T65,Data!$A:$A,0)&amp;":"&amp;ADDRESS(MATCH($T65,Data!$A:$A,0),MATCH(Y$53,Data!$1:$1,0)+4))),NA()))</f>
        <v>#N/A</v>
      </c>
      <c r="Z65" s="146" t="e">
        <f ca="1">IF(Z$53&gt;$A$52,NA(),IFERROR(AVERAGEIF(Data!$A$1:$KK$1,Z$53,INDIRECT("Data!A"&amp;MATCH($T65,Data!$A:$A,0)&amp;":"&amp;ADDRESS(MATCH($T65,Data!$A:$A,0),MATCH(Z$53,Data!$1:$1,0)+4))),NA()))</f>
        <v>#N/A</v>
      </c>
      <c r="AA65" s="147" t="e">
        <f ca="1">IF(AA$53&gt;$A$52,NA(),IFERROR(AVERAGEIF(Data!$A$1:$KK$1,AA$53,INDIRECT("Data!A"&amp;MATCH($T65,Data!$A:$A,0)&amp;":"&amp;ADDRESS(MATCH($T65,Data!$A:$A,0),MATCH(AA$53,Data!$1:$1,0)+4))),NA()))</f>
        <v>#N/A</v>
      </c>
      <c r="AC65" s="152"/>
      <c r="AD65" s="152"/>
      <c r="AF65" s="403"/>
      <c r="AG65" s="404"/>
      <c r="AH65" s="404"/>
      <c r="AI65" s="404"/>
      <c r="AJ65" s="404"/>
      <c r="AK65" s="405"/>
      <c r="AM65" s="403"/>
      <c r="AN65" s="404"/>
      <c r="AO65" s="404"/>
      <c r="AP65" s="404"/>
      <c r="AQ65" s="404"/>
      <c r="AR65" s="405"/>
      <c r="AT65" s="153"/>
      <c r="AU65" s="154"/>
      <c r="AW65" s="137" t="str">
        <f>+$C$27</f>
        <v>Average</v>
      </c>
      <c r="AX65" s="394"/>
      <c r="AY65" s="396"/>
      <c r="AZ65" s="1"/>
      <c r="BA65" s="138" t="str">
        <f ca="1">+IFERROR(IF($AW64="Suma",INDIRECT($B$2&amp;"!"&amp;ADDRESS($AX64,BA$6))+INDIRECT($B$2&amp;"!"&amp;ADDRESS($AX64,BA$6+1))+INDIRECT($B$2&amp;"!"&amp;ADDRESS($AX64,BA$6+2)),AVERAGE(INDIRECT($B$2&amp;"!"&amp;ADDRESS($AX64,BA$6)),INDIRECT($B$2&amp;"!"&amp;ADDRESS($AX64,BA$6+1)),INDIRECT($B$2&amp;"!"&amp;ADDRESS($AX64,BA$6+2)))),"")</f>
        <v/>
      </c>
      <c r="BB65" s="139" t="str">
        <f ca="1">+IFERROR(IF($AW64="Suma",INDIRECT($B$2&amp;"!"&amp;ADDRESS($AX64,BB$6))+INDIRECT($B$2&amp;"!"&amp;ADDRESS($AX64,BB$6+1))+INDIRECT($B$2&amp;"!"&amp;ADDRESS($AX64,BB$6+2)),AVERAGE(INDIRECT($B$2&amp;"!"&amp;ADDRESS($AX64,BB$6)),INDIRECT($B$2&amp;"!"&amp;ADDRESS($AX64,BB$6+1)),INDIRECT($B$2&amp;"!"&amp;ADDRESS($AX64,BB$6+2)))),"")</f>
        <v/>
      </c>
      <c r="BC65" s="139"/>
      <c r="BD65" s="140"/>
      <c r="BE65" s="144"/>
      <c r="BF65" s="1"/>
      <c r="BG65" s="402"/>
      <c r="BH65" s="288"/>
      <c r="BI65" s="402"/>
      <c r="BJ65" s="149"/>
      <c r="BK65" s="138" t="str">
        <f ca="1">+IFERROR(IF($AW64="Suma",INDIRECT($B$2&amp;"!"&amp;ADDRESS($AX64+$BJ$5,BK$6))+INDIRECT($B$2&amp;"!"&amp;ADDRESS($AX64+$BJ$5,BK$6+1))+INDIRECT($B$2&amp;"!"&amp;ADDRESS($AX64+$BJ$5,BK$6+2)),AVERAGE(INDIRECT($B$2&amp;"!"&amp;ADDRESS($AX64+$BJ$5,BK$6)),INDIRECT($B$2&amp;"!"&amp;ADDRESS($AX64+$BJ$5,BK$6+1)),INDIRECT($B$2&amp;"!"&amp;ADDRESS($AX64+$BJ$5,BK$6+2)))),"")</f>
        <v/>
      </c>
      <c r="BL65" s="142" t="str">
        <f ca="1">+IFERROR(IF($AW64="Suma",INDIRECT($B$2&amp;"!"&amp;ADDRESS($AX64+$BJ$5,BL$6))+INDIRECT($B$2&amp;"!"&amp;ADDRESS($AX64+$BJ$5,BL$6+1))+INDIRECT($B$2&amp;"!"&amp;ADDRESS($AX64+$BJ$5,BL$6+2)),AVERAGE(INDIRECT($B$2&amp;"!"&amp;ADDRESS($AX64+$BJ$5,BL$6)),INDIRECT($B$2&amp;"!"&amp;ADDRESS($AX64+$BJ$5,BL$6+1)),INDIRECT($B$2&amp;"!"&amp;ADDRESS($AX64+$BJ$5,BL$6+2)))),"")</f>
        <v/>
      </c>
      <c r="BM65" s="161"/>
      <c r="BN65" s="143"/>
      <c r="BO65" s="144"/>
      <c r="BP65" s="1"/>
      <c r="BQ65" s="398"/>
      <c r="BR65" s="288"/>
      <c r="BS65" s="402"/>
    </row>
    <row r="66" spans="2:71" ht="14.1" customHeight="1" x14ac:dyDescent="0.25">
      <c r="B66" s="132" t="str">
        <f t="shared" si="13"/>
        <v/>
      </c>
      <c r="C66" s="132" t="str">
        <f t="shared" si="10"/>
        <v/>
      </c>
      <c r="D66" s="278" t="str">
        <f t="shared" si="14"/>
        <v>SPA</v>
      </c>
      <c r="E66" s="145" t="e">
        <f ca="1">IF(E$53&gt;$A$52,NA(),IFERROR(AVERAGEIF(Data!$A$1:$KK$1,E$53,INDIRECT("Data!A"&amp;MATCH($D66,Data!$A:$A,0)&amp;":"&amp;ADDRESS(MATCH($D66,Data!$A:$A,0),MATCH(E$53,Data!$1:$1,0)+4))),NA()))</f>
        <v>#N/A</v>
      </c>
      <c r="F66" s="146" t="e">
        <f ca="1">IF(F$53&gt;$A$52,NA(),IFERROR(AVERAGEIF(Data!$A$1:$KK$1,F$53,INDIRECT("Data!A"&amp;MATCH($D66,Data!$A:$A,0)&amp;":"&amp;ADDRESS(MATCH($D66,Data!$A:$A,0),MATCH(F$53,Data!$1:$1,0)+4))),NA()))</f>
        <v>#N/A</v>
      </c>
      <c r="G66" s="146" t="e">
        <f ca="1">IF(G$53&gt;$A$52,NA(),IFERROR(AVERAGEIF(Data!$A$1:$KK$1,G$53,INDIRECT("Data!A"&amp;MATCH($D66,Data!$A:$A,0)&amp;":"&amp;ADDRESS(MATCH($D66,Data!$A:$A,0),MATCH(G$53,Data!$1:$1,0)+4))),NA()))</f>
        <v>#N/A</v>
      </c>
      <c r="H66" s="146" t="e">
        <f ca="1">IF(H$53&gt;$A$52,NA(),IFERROR(AVERAGEIF(Data!$A$1:$KK$1,H$53,INDIRECT("Data!A"&amp;MATCH($D66,Data!$A:$A,0)&amp;":"&amp;ADDRESS(MATCH($D66,Data!$A:$A,0),MATCH(H$53,Data!$1:$1,0)+4))),NA()))</f>
        <v>#N/A</v>
      </c>
      <c r="I66" s="146" t="e">
        <f ca="1">IF(I$53&gt;$A$52,NA(),IFERROR(AVERAGEIF(Data!$A$1:$KK$1,I$53,INDIRECT("Data!A"&amp;MATCH($D66,Data!$A:$A,0)&amp;":"&amp;ADDRESS(MATCH($D66,Data!$A:$A,0),MATCH(I$53,Data!$1:$1,0)+4))),NA()))</f>
        <v>#N/A</v>
      </c>
      <c r="J66" s="146" t="e">
        <f ca="1">IF(J$53&gt;$A$52,NA(),IFERROR(AVERAGEIF(Data!$A$1:$KK$1,J$53,INDIRECT("Data!A"&amp;MATCH($D66,Data!$A:$A,0)&amp;":"&amp;ADDRESS(MATCH($D66,Data!$A:$A,0),MATCH(J$53,Data!$1:$1,0)+4))),NA()))</f>
        <v>#N/A</v>
      </c>
      <c r="K66" s="147" t="e">
        <f ca="1">IF(K$53&gt;$A$52,NA(),IFERROR(AVERAGEIF(Data!$A$1:$KK$1,K$53,INDIRECT("Data!A"&amp;MATCH($D66,Data!$A:$A,0)&amp;":"&amp;ADDRESS(MATCH($D66,Data!$A:$A,0),MATCH(K$53,Data!$1:$1,0)+4))),NA()))</f>
        <v>#N/A</v>
      </c>
      <c r="L66" s="230" t="str">
        <f t="shared" si="11"/>
        <v>SPA</v>
      </c>
      <c r="M66" s="145" t="e">
        <f ca="1">IF(M$53&gt;$A$52,NA(),IFERROR(AVERAGEIF(Data!$A$1:$KK$1,M$53,INDIRECT("Data!A"&amp;MATCH($L66,Data!$A:$A,0)&amp;":"&amp;ADDRESS(MATCH($L66,Data!$A:$A,0),MATCH(M$53,Data!$1:$1,0)+4))),NA()))</f>
        <v>#N/A</v>
      </c>
      <c r="N66" s="146" t="e">
        <f ca="1">IF(N$53&gt;$A$52,NA(),IFERROR(AVERAGEIF(Data!$A$1:$KK$1,N$53,INDIRECT("Data!A"&amp;MATCH($L66,Data!$A:$A,0)&amp;":"&amp;ADDRESS(MATCH($L66,Data!$A:$A,0),MATCH(N$53,Data!$1:$1,0)+4))),NA()))</f>
        <v>#N/A</v>
      </c>
      <c r="O66" s="146" t="e">
        <f ca="1">IF(O$53&gt;$A$52,NA(),IFERROR(AVERAGEIF(Data!$A$1:$KK$1,O$53,INDIRECT("Data!A"&amp;MATCH($L66,Data!$A:$A,0)&amp;":"&amp;ADDRESS(MATCH($L66,Data!$A:$A,0),MATCH(O$53,Data!$1:$1,0)+4))),NA()))</f>
        <v>#N/A</v>
      </c>
      <c r="P66" s="146" t="e">
        <f ca="1">IF(P$53&gt;$A$52,NA(),IFERROR(AVERAGEIF(Data!$A$1:$KK$1,P$53,INDIRECT("Data!A"&amp;MATCH($L66,Data!$A:$A,0)&amp;":"&amp;ADDRESS(MATCH($L66,Data!$A:$A,0),MATCH(P$53,Data!$1:$1,0)+4))),NA()))</f>
        <v>#N/A</v>
      </c>
      <c r="Q66" s="146" t="e">
        <f ca="1">IF(Q$53&gt;$A$52,NA(),IFERROR(AVERAGEIF(Data!$A$1:$KK$1,Q$53,INDIRECT("Data!A"&amp;MATCH($L66,Data!$A:$A,0)&amp;":"&amp;ADDRESS(MATCH($L66,Data!$A:$A,0),MATCH(Q$53,Data!$1:$1,0)+4))),NA()))</f>
        <v>#N/A</v>
      </c>
      <c r="R66" s="146" t="e">
        <f ca="1">IF(R$53&gt;$A$52,NA(),IFERROR(AVERAGEIF(Data!$A$1:$KK$1,R$53,INDIRECT("Data!A"&amp;MATCH($L66,Data!$A:$A,0)&amp;":"&amp;ADDRESS(MATCH($L66,Data!$A:$A,0),MATCH(R$53,Data!$1:$1,0)+4))),NA()))</f>
        <v>#N/A</v>
      </c>
      <c r="S66" s="147" t="e">
        <f ca="1">IF(S$53&gt;$A$52,NA(),IFERROR(AVERAGEIF(Data!$A$1:$KK$1,S$53,INDIRECT("Data!A"&amp;MATCH($L66,Data!$A:$A,0)&amp;":"&amp;ADDRESS(MATCH($L66,Data!$A:$A,0),MATCH(S$53,Data!$1:$1,0)+4))),NA()))</f>
        <v>#N/A</v>
      </c>
      <c r="T66" s="230" t="str">
        <f t="shared" si="12"/>
        <v>SPA</v>
      </c>
      <c r="U66" s="145" t="e">
        <f ca="1">IF(U$53&gt;$A$52,NA(),IFERROR(AVERAGEIF(Data!$A$1:$KK$1,U$53,INDIRECT("Data!A"&amp;MATCH($T66,Data!$A:$A,0)&amp;":"&amp;ADDRESS(MATCH($T66,Data!$A:$A,0),MATCH(U$53,Data!$1:$1,0)+4))),NA()))</f>
        <v>#N/A</v>
      </c>
      <c r="V66" s="146" t="e">
        <f ca="1">IF(V$53&gt;$A$52,NA(),IFERROR(AVERAGEIF(Data!$A$1:$KK$1,V$53,INDIRECT("Data!A"&amp;MATCH($T66,Data!$A:$A,0)&amp;":"&amp;ADDRESS(MATCH($T66,Data!$A:$A,0),MATCH(V$53,Data!$1:$1,0)+4))),NA()))</f>
        <v>#N/A</v>
      </c>
      <c r="W66" s="146" t="e">
        <f ca="1">IF(W$53&gt;$A$52,NA(),IFERROR(AVERAGEIF(Data!$A$1:$KK$1,W$53,INDIRECT("Data!A"&amp;MATCH($T66,Data!$A:$A,0)&amp;":"&amp;ADDRESS(MATCH($T66,Data!$A:$A,0),MATCH(W$53,Data!$1:$1,0)+4))),NA()))</f>
        <v>#N/A</v>
      </c>
      <c r="X66" s="146" t="e">
        <f ca="1">IF(X$53&gt;$A$52,NA(),IFERROR(AVERAGEIF(Data!$A$1:$KK$1,X$53,INDIRECT("Data!A"&amp;MATCH($T66,Data!$A:$A,0)&amp;":"&amp;ADDRESS(MATCH($T66,Data!$A:$A,0),MATCH(X$53,Data!$1:$1,0)+4))),NA()))</f>
        <v>#N/A</v>
      </c>
      <c r="Y66" s="146" t="e">
        <f ca="1">IF(Y$53&gt;$A$52,NA(),IFERROR(AVERAGEIF(Data!$A$1:$KK$1,Y$53,INDIRECT("Data!A"&amp;MATCH($T66,Data!$A:$A,0)&amp;":"&amp;ADDRESS(MATCH($T66,Data!$A:$A,0),MATCH(Y$53,Data!$1:$1,0)+4))),NA()))</f>
        <v>#N/A</v>
      </c>
      <c r="Z66" s="146" t="e">
        <f ca="1">IF(Z$53&gt;$A$52,NA(),IFERROR(AVERAGEIF(Data!$A$1:$KK$1,Z$53,INDIRECT("Data!A"&amp;MATCH($T66,Data!$A:$A,0)&amp;":"&amp;ADDRESS(MATCH($T66,Data!$A:$A,0),MATCH(Z$53,Data!$1:$1,0)+4))),NA()))</f>
        <v>#N/A</v>
      </c>
      <c r="AA66" s="147" t="e">
        <f ca="1">IF(AA$53&gt;$A$52,NA(),IFERROR(AVERAGEIF(Data!$A$1:$KK$1,AA$53,INDIRECT("Data!A"&amp;MATCH($T66,Data!$A:$A,0)&amp;":"&amp;ADDRESS(MATCH($T66,Data!$A:$A,0),MATCH(AA$53,Data!$1:$1,0)+4))),NA()))</f>
        <v>#N/A</v>
      </c>
      <c r="AC66" s="152"/>
      <c r="AD66" s="152"/>
      <c r="AF66" s="403"/>
      <c r="AG66" s="404"/>
      <c r="AH66" s="404"/>
      <c r="AI66" s="404"/>
      <c r="AJ66" s="404"/>
      <c r="AK66" s="405"/>
      <c r="AM66" s="403"/>
      <c r="AN66" s="404"/>
      <c r="AO66" s="404"/>
      <c r="AP66" s="404"/>
      <c r="AQ66" s="404"/>
      <c r="AR66" s="405"/>
      <c r="AT66" s="153"/>
      <c r="AU66" s="154"/>
      <c r="AX66" s="149"/>
      <c r="AY66" s="149"/>
      <c r="AZ66" s="149"/>
      <c r="BA66" s="149"/>
      <c r="BB66" s="149"/>
      <c r="BC66" s="149"/>
      <c r="BE66" s="149"/>
      <c r="BF66" s="149"/>
      <c r="BG66" s="149"/>
      <c r="BH66" s="149"/>
      <c r="BI66" s="149"/>
      <c r="BJ66" s="149"/>
      <c r="BK66" s="149"/>
    </row>
    <row r="67" spans="2:71" ht="14.1" customHeight="1" x14ac:dyDescent="0.25">
      <c r="B67" s="132" t="str">
        <f t="shared" si="13"/>
        <v/>
      </c>
      <c r="C67" s="132" t="str">
        <f t="shared" si="10"/>
        <v/>
      </c>
      <c r="D67" s="278" t="str">
        <f t="shared" si="14"/>
        <v>SPA</v>
      </c>
      <c r="E67" s="145" t="e">
        <f ca="1">IF(E$53&gt;$A$52,NA(),IFERROR(AVERAGEIF(Data!$A$1:$KK$1,E$53,INDIRECT("Data!A"&amp;MATCH($D67,Data!$A:$A,0)&amp;":"&amp;ADDRESS(MATCH($D67,Data!$A:$A,0),MATCH(E$53,Data!$1:$1,0)+4))),NA()))</f>
        <v>#N/A</v>
      </c>
      <c r="F67" s="146" t="e">
        <f ca="1">IF(F$53&gt;$A$52,NA(),IFERROR(AVERAGEIF(Data!$A$1:$KK$1,F$53,INDIRECT("Data!A"&amp;MATCH($D67,Data!$A:$A,0)&amp;":"&amp;ADDRESS(MATCH($D67,Data!$A:$A,0),MATCH(F$53,Data!$1:$1,0)+4))),NA()))</f>
        <v>#N/A</v>
      </c>
      <c r="G67" s="146" t="e">
        <f ca="1">IF(G$53&gt;$A$52,NA(),IFERROR(AVERAGEIF(Data!$A$1:$KK$1,G$53,INDIRECT("Data!A"&amp;MATCH($D67,Data!$A:$A,0)&amp;":"&amp;ADDRESS(MATCH($D67,Data!$A:$A,0),MATCH(G$53,Data!$1:$1,0)+4))),NA()))</f>
        <v>#N/A</v>
      </c>
      <c r="H67" s="146" t="e">
        <f ca="1">IF(H$53&gt;$A$52,NA(),IFERROR(AVERAGEIF(Data!$A$1:$KK$1,H$53,INDIRECT("Data!A"&amp;MATCH($D67,Data!$A:$A,0)&amp;":"&amp;ADDRESS(MATCH($D67,Data!$A:$A,0),MATCH(H$53,Data!$1:$1,0)+4))),NA()))</f>
        <v>#N/A</v>
      </c>
      <c r="I67" s="146" t="e">
        <f ca="1">IF(I$53&gt;$A$52,NA(),IFERROR(AVERAGEIF(Data!$A$1:$KK$1,I$53,INDIRECT("Data!A"&amp;MATCH($D67,Data!$A:$A,0)&amp;":"&amp;ADDRESS(MATCH($D67,Data!$A:$A,0),MATCH(I$53,Data!$1:$1,0)+4))),NA()))</f>
        <v>#N/A</v>
      </c>
      <c r="J67" s="146" t="e">
        <f ca="1">IF(J$53&gt;$A$52,NA(),IFERROR(AVERAGEIF(Data!$A$1:$KK$1,J$53,INDIRECT("Data!A"&amp;MATCH($D67,Data!$A:$A,0)&amp;":"&amp;ADDRESS(MATCH($D67,Data!$A:$A,0),MATCH(J$53,Data!$1:$1,0)+4))),NA()))</f>
        <v>#N/A</v>
      </c>
      <c r="K67" s="147" t="e">
        <f ca="1">IF(K$53&gt;$A$52,NA(),IFERROR(AVERAGEIF(Data!$A$1:$KK$1,K$53,INDIRECT("Data!A"&amp;MATCH($D67,Data!$A:$A,0)&amp;":"&amp;ADDRESS(MATCH($D67,Data!$A:$A,0),MATCH(K$53,Data!$1:$1,0)+4))),NA()))</f>
        <v>#N/A</v>
      </c>
      <c r="L67" s="230" t="str">
        <f t="shared" si="11"/>
        <v>SPA</v>
      </c>
      <c r="M67" s="145" t="e">
        <f ca="1">IF(M$53&gt;$A$52,NA(),IFERROR(AVERAGEIF(Data!$A$1:$KK$1,M$53,INDIRECT("Data!A"&amp;MATCH($L67,Data!$A:$A,0)&amp;":"&amp;ADDRESS(MATCH($L67,Data!$A:$A,0),MATCH(M$53,Data!$1:$1,0)+4))),NA()))</f>
        <v>#N/A</v>
      </c>
      <c r="N67" s="146" t="e">
        <f ca="1">IF(N$53&gt;$A$52,NA(),IFERROR(AVERAGEIF(Data!$A$1:$KK$1,N$53,INDIRECT("Data!A"&amp;MATCH($L67,Data!$A:$A,0)&amp;":"&amp;ADDRESS(MATCH($L67,Data!$A:$A,0),MATCH(N$53,Data!$1:$1,0)+4))),NA()))</f>
        <v>#N/A</v>
      </c>
      <c r="O67" s="146" t="e">
        <f ca="1">IF(O$53&gt;$A$52,NA(),IFERROR(AVERAGEIF(Data!$A$1:$KK$1,O$53,INDIRECT("Data!A"&amp;MATCH($L67,Data!$A:$A,0)&amp;":"&amp;ADDRESS(MATCH($L67,Data!$A:$A,0),MATCH(O$53,Data!$1:$1,0)+4))),NA()))</f>
        <v>#N/A</v>
      </c>
      <c r="P67" s="146" t="e">
        <f ca="1">IF(P$53&gt;$A$52,NA(),IFERROR(AVERAGEIF(Data!$A$1:$KK$1,P$53,INDIRECT("Data!A"&amp;MATCH($L67,Data!$A:$A,0)&amp;":"&amp;ADDRESS(MATCH($L67,Data!$A:$A,0),MATCH(P$53,Data!$1:$1,0)+4))),NA()))</f>
        <v>#N/A</v>
      </c>
      <c r="Q67" s="146" t="e">
        <f ca="1">IF(Q$53&gt;$A$52,NA(),IFERROR(AVERAGEIF(Data!$A$1:$KK$1,Q$53,INDIRECT("Data!A"&amp;MATCH($L67,Data!$A:$A,0)&amp;":"&amp;ADDRESS(MATCH($L67,Data!$A:$A,0),MATCH(Q$53,Data!$1:$1,0)+4))),NA()))</f>
        <v>#N/A</v>
      </c>
      <c r="R67" s="146" t="e">
        <f ca="1">IF(R$53&gt;$A$52,NA(),IFERROR(AVERAGEIF(Data!$A$1:$KK$1,R$53,INDIRECT("Data!A"&amp;MATCH($L67,Data!$A:$A,0)&amp;":"&amp;ADDRESS(MATCH($L67,Data!$A:$A,0),MATCH(R$53,Data!$1:$1,0)+4))),NA()))</f>
        <v>#N/A</v>
      </c>
      <c r="S67" s="147" t="e">
        <f ca="1">IF(S$53&gt;$A$52,NA(),IFERROR(AVERAGEIF(Data!$A$1:$KK$1,S$53,INDIRECT("Data!A"&amp;MATCH($L67,Data!$A:$A,0)&amp;":"&amp;ADDRESS(MATCH($L67,Data!$A:$A,0),MATCH(S$53,Data!$1:$1,0)+4))),NA()))</f>
        <v>#N/A</v>
      </c>
      <c r="T67" s="230" t="str">
        <f t="shared" si="12"/>
        <v>SPA</v>
      </c>
      <c r="U67" s="145" t="e">
        <f ca="1">IF(U$53&gt;$A$52,NA(),IFERROR(AVERAGEIF(Data!$A$1:$KK$1,U$53,INDIRECT("Data!A"&amp;MATCH($T67,Data!$A:$A,0)&amp;":"&amp;ADDRESS(MATCH($T67,Data!$A:$A,0),MATCH(U$53,Data!$1:$1,0)+4))),NA()))</f>
        <v>#N/A</v>
      </c>
      <c r="V67" s="146" t="e">
        <f ca="1">IF(V$53&gt;$A$52,NA(),IFERROR(AVERAGEIF(Data!$A$1:$KK$1,V$53,INDIRECT("Data!A"&amp;MATCH($T67,Data!$A:$A,0)&amp;":"&amp;ADDRESS(MATCH($T67,Data!$A:$A,0),MATCH(V$53,Data!$1:$1,0)+4))),NA()))</f>
        <v>#N/A</v>
      </c>
      <c r="W67" s="146" t="e">
        <f ca="1">IF(W$53&gt;$A$52,NA(),IFERROR(AVERAGEIF(Data!$A$1:$KK$1,W$53,INDIRECT("Data!A"&amp;MATCH($T67,Data!$A:$A,0)&amp;":"&amp;ADDRESS(MATCH($T67,Data!$A:$A,0),MATCH(W$53,Data!$1:$1,0)+4))),NA()))</f>
        <v>#N/A</v>
      </c>
      <c r="X67" s="146" t="e">
        <f ca="1">IF(X$53&gt;$A$52,NA(),IFERROR(AVERAGEIF(Data!$A$1:$KK$1,X$53,INDIRECT("Data!A"&amp;MATCH($T67,Data!$A:$A,0)&amp;":"&amp;ADDRESS(MATCH($T67,Data!$A:$A,0),MATCH(X$53,Data!$1:$1,0)+4))),NA()))</f>
        <v>#N/A</v>
      </c>
      <c r="Y67" s="146" t="e">
        <f ca="1">IF(Y$53&gt;$A$52,NA(),IFERROR(AVERAGEIF(Data!$A$1:$KK$1,Y$53,INDIRECT("Data!A"&amp;MATCH($T67,Data!$A:$A,0)&amp;":"&amp;ADDRESS(MATCH($T67,Data!$A:$A,0),MATCH(Y$53,Data!$1:$1,0)+4))),NA()))</f>
        <v>#N/A</v>
      </c>
      <c r="Z67" s="146" t="e">
        <f ca="1">IF(Z$53&gt;$A$52,NA(),IFERROR(AVERAGEIF(Data!$A$1:$KK$1,Z$53,INDIRECT("Data!A"&amp;MATCH($T67,Data!$A:$A,0)&amp;":"&amp;ADDRESS(MATCH($T67,Data!$A:$A,0),MATCH(Z$53,Data!$1:$1,0)+4))),NA()))</f>
        <v>#N/A</v>
      </c>
      <c r="AA67" s="147" t="e">
        <f ca="1">IF(AA$53&gt;$A$52,NA(),IFERROR(AVERAGEIF(Data!$A$1:$KK$1,AA$53,INDIRECT("Data!A"&amp;MATCH($T67,Data!$A:$A,0)&amp;":"&amp;ADDRESS(MATCH($T67,Data!$A:$A,0),MATCH(AA$53,Data!$1:$1,0)+4))),NA()))</f>
        <v>#N/A</v>
      </c>
      <c r="AC67" s="152"/>
      <c r="AD67" s="152"/>
      <c r="AF67" s="403"/>
      <c r="AG67" s="404"/>
      <c r="AH67" s="404"/>
      <c r="AI67" s="404"/>
      <c r="AJ67" s="404"/>
      <c r="AK67" s="405"/>
      <c r="AM67" s="403"/>
      <c r="AN67" s="404"/>
      <c r="AO67" s="404"/>
      <c r="AP67" s="404"/>
      <c r="AQ67" s="404"/>
      <c r="AR67" s="405"/>
      <c r="AT67" s="153"/>
      <c r="AU67" s="154"/>
      <c r="AX67" s="149"/>
      <c r="AY67" s="149"/>
      <c r="AZ67" s="149"/>
      <c r="BA67" s="149"/>
      <c r="BB67" s="149"/>
      <c r="BC67" s="149"/>
      <c r="BE67" s="149"/>
      <c r="BF67" s="149"/>
      <c r="BG67" s="149"/>
      <c r="BH67" s="149"/>
      <c r="BI67" s="149"/>
      <c r="BJ67" s="149"/>
      <c r="BK67" s="149"/>
    </row>
    <row r="68" spans="2:71" ht="14.1" customHeight="1" x14ac:dyDescent="0.25">
      <c r="B68" s="132" t="str">
        <f t="shared" si="13"/>
        <v/>
      </c>
      <c r="C68" s="132" t="str">
        <f t="shared" si="10"/>
        <v/>
      </c>
      <c r="D68" s="278" t="str">
        <f t="shared" si="14"/>
        <v>SPA</v>
      </c>
      <c r="E68" s="145" t="e">
        <f ca="1">IF(E$53&gt;$A$52,NA(),IFERROR(AVERAGEIF(Data!$A$1:$KK$1,E$53,INDIRECT("Data!A"&amp;MATCH($D68,Data!$A:$A,0)&amp;":"&amp;ADDRESS(MATCH($D68,Data!$A:$A,0),MATCH(E$53,Data!$1:$1,0)+4))),NA()))</f>
        <v>#N/A</v>
      </c>
      <c r="F68" s="146" t="e">
        <f ca="1">IF(F$53&gt;$A$52,NA(),IFERROR(AVERAGEIF(Data!$A$1:$KK$1,F$53,INDIRECT("Data!A"&amp;MATCH($D68,Data!$A:$A,0)&amp;":"&amp;ADDRESS(MATCH($D68,Data!$A:$A,0),MATCH(F$53,Data!$1:$1,0)+4))),NA()))</f>
        <v>#N/A</v>
      </c>
      <c r="G68" s="146" t="e">
        <f ca="1">IF(G$53&gt;$A$52,NA(),IFERROR(AVERAGEIF(Data!$A$1:$KK$1,G$53,INDIRECT("Data!A"&amp;MATCH($D68,Data!$A:$A,0)&amp;":"&amp;ADDRESS(MATCH($D68,Data!$A:$A,0),MATCH(G$53,Data!$1:$1,0)+4))),NA()))</f>
        <v>#N/A</v>
      </c>
      <c r="H68" s="146" t="e">
        <f ca="1">IF(H$53&gt;$A$52,NA(),IFERROR(AVERAGEIF(Data!$A$1:$KK$1,H$53,INDIRECT("Data!A"&amp;MATCH($D68,Data!$A:$A,0)&amp;":"&amp;ADDRESS(MATCH($D68,Data!$A:$A,0),MATCH(H$53,Data!$1:$1,0)+4))),NA()))</f>
        <v>#N/A</v>
      </c>
      <c r="I68" s="146" t="e">
        <f ca="1">IF(I$53&gt;$A$52,NA(),IFERROR(AVERAGEIF(Data!$A$1:$KK$1,I$53,INDIRECT("Data!A"&amp;MATCH($D68,Data!$A:$A,0)&amp;":"&amp;ADDRESS(MATCH($D68,Data!$A:$A,0),MATCH(I$53,Data!$1:$1,0)+4))),NA()))</f>
        <v>#N/A</v>
      </c>
      <c r="J68" s="146" t="e">
        <f ca="1">IF(J$53&gt;$A$52,NA(),IFERROR(AVERAGEIF(Data!$A$1:$KK$1,J$53,INDIRECT("Data!A"&amp;MATCH($D68,Data!$A:$A,0)&amp;":"&amp;ADDRESS(MATCH($D68,Data!$A:$A,0),MATCH(J$53,Data!$1:$1,0)+4))),NA()))</f>
        <v>#N/A</v>
      </c>
      <c r="K68" s="147" t="e">
        <f ca="1">IF(K$53&gt;$A$52,NA(),IFERROR(AVERAGEIF(Data!$A$1:$KK$1,K$53,INDIRECT("Data!A"&amp;MATCH($D68,Data!$A:$A,0)&amp;":"&amp;ADDRESS(MATCH($D68,Data!$A:$A,0),MATCH(K$53,Data!$1:$1,0)+4))),NA()))</f>
        <v>#N/A</v>
      </c>
      <c r="L68" s="230" t="str">
        <f t="shared" si="11"/>
        <v>SPA</v>
      </c>
      <c r="M68" s="145" t="e">
        <f ca="1">IF(M$53&gt;$A$52,NA(),IFERROR(AVERAGEIF(Data!$A$1:$KK$1,M$53,INDIRECT("Data!A"&amp;MATCH($L68,Data!$A:$A,0)&amp;":"&amp;ADDRESS(MATCH($L68,Data!$A:$A,0),MATCH(M$53,Data!$1:$1,0)+4))),NA()))</f>
        <v>#N/A</v>
      </c>
      <c r="N68" s="146" t="e">
        <f ca="1">IF(N$53&gt;$A$52,NA(),IFERROR(AVERAGEIF(Data!$A$1:$KK$1,N$53,INDIRECT("Data!A"&amp;MATCH($L68,Data!$A:$A,0)&amp;":"&amp;ADDRESS(MATCH($L68,Data!$A:$A,0),MATCH(N$53,Data!$1:$1,0)+4))),NA()))</f>
        <v>#N/A</v>
      </c>
      <c r="O68" s="146" t="e">
        <f ca="1">IF(O$53&gt;$A$52,NA(),IFERROR(AVERAGEIF(Data!$A$1:$KK$1,O$53,INDIRECT("Data!A"&amp;MATCH($L68,Data!$A:$A,0)&amp;":"&amp;ADDRESS(MATCH($L68,Data!$A:$A,0),MATCH(O$53,Data!$1:$1,0)+4))),NA()))</f>
        <v>#N/A</v>
      </c>
      <c r="P68" s="146" t="e">
        <f ca="1">IF(P$53&gt;$A$52,NA(),IFERROR(AVERAGEIF(Data!$A$1:$KK$1,P$53,INDIRECT("Data!A"&amp;MATCH($L68,Data!$A:$A,0)&amp;":"&amp;ADDRESS(MATCH($L68,Data!$A:$A,0),MATCH(P$53,Data!$1:$1,0)+4))),NA()))</f>
        <v>#N/A</v>
      </c>
      <c r="Q68" s="146" t="e">
        <f ca="1">IF(Q$53&gt;$A$52,NA(),IFERROR(AVERAGEIF(Data!$A$1:$KK$1,Q$53,INDIRECT("Data!A"&amp;MATCH($L68,Data!$A:$A,0)&amp;":"&amp;ADDRESS(MATCH($L68,Data!$A:$A,0),MATCH(Q$53,Data!$1:$1,0)+4))),NA()))</f>
        <v>#N/A</v>
      </c>
      <c r="R68" s="146" t="e">
        <f ca="1">IF(R$53&gt;$A$52,NA(),IFERROR(AVERAGEIF(Data!$A$1:$KK$1,R$53,INDIRECT("Data!A"&amp;MATCH($L68,Data!$A:$A,0)&amp;":"&amp;ADDRESS(MATCH($L68,Data!$A:$A,0),MATCH(R$53,Data!$1:$1,0)+4))),NA()))</f>
        <v>#N/A</v>
      </c>
      <c r="S68" s="147" t="e">
        <f ca="1">IF(S$53&gt;$A$52,NA(),IFERROR(AVERAGEIF(Data!$A$1:$KK$1,S$53,INDIRECT("Data!A"&amp;MATCH($L68,Data!$A:$A,0)&amp;":"&amp;ADDRESS(MATCH($L68,Data!$A:$A,0),MATCH(S$53,Data!$1:$1,0)+4))),NA()))</f>
        <v>#N/A</v>
      </c>
      <c r="T68" s="230" t="str">
        <f t="shared" si="12"/>
        <v>SPA</v>
      </c>
      <c r="U68" s="145" t="e">
        <f ca="1">IF(U$53&gt;$A$52,NA(),IFERROR(AVERAGEIF(Data!$A$1:$KK$1,U$53,INDIRECT("Data!A"&amp;MATCH($T68,Data!$A:$A,0)&amp;":"&amp;ADDRESS(MATCH($T68,Data!$A:$A,0),MATCH(U$53,Data!$1:$1,0)+4))),NA()))</f>
        <v>#N/A</v>
      </c>
      <c r="V68" s="146" t="e">
        <f ca="1">IF(V$53&gt;$A$52,NA(),IFERROR(AVERAGEIF(Data!$A$1:$KK$1,V$53,INDIRECT("Data!A"&amp;MATCH($T68,Data!$A:$A,0)&amp;":"&amp;ADDRESS(MATCH($T68,Data!$A:$A,0),MATCH(V$53,Data!$1:$1,0)+4))),NA()))</f>
        <v>#N/A</v>
      </c>
      <c r="W68" s="146" t="e">
        <f ca="1">IF(W$53&gt;$A$52,NA(),IFERROR(AVERAGEIF(Data!$A$1:$KK$1,W$53,INDIRECT("Data!A"&amp;MATCH($T68,Data!$A:$A,0)&amp;":"&amp;ADDRESS(MATCH($T68,Data!$A:$A,0),MATCH(W$53,Data!$1:$1,0)+4))),NA()))</f>
        <v>#N/A</v>
      </c>
      <c r="X68" s="146" t="e">
        <f ca="1">IF(X$53&gt;$A$52,NA(),IFERROR(AVERAGEIF(Data!$A$1:$KK$1,X$53,INDIRECT("Data!A"&amp;MATCH($T68,Data!$A:$A,0)&amp;":"&amp;ADDRESS(MATCH($T68,Data!$A:$A,0),MATCH(X$53,Data!$1:$1,0)+4))),NA()))</f>
        <v>#N/A</v>
      </c>
      <c r="Y68" s="146" t="e">
        <f ca="1">IF(Y$53&gt;$A$52,NA(),IFERROR(AVERAGEIF(Data!$A$1:$KK$1,Y$53,INDIRECT("Data!A"&amp;MATCH($T68,Data!$A:$A,0)&amp;":"&amp;ADDRESS(MATCH($T68,Data!$A:$A,0),MATCH(Y$53,Data!$1:$1,0)+4))),NA()))</f>
        <v>#N/A</v>
      </c>
      <c r="Z68" s="146" t="e">
        <f ca="1">IF(Z$53&gt;$A$52,NA(),IFERROR(AVERAGEIF(Data!$A$1:$KK$1,Z$53,INDIRECT("Data!A"&amp;MATCH($T68,Data!$A:$A,0)&amp;":"&amp;ADDRESS(MATCH($T68,Data!$A:$A,0),MATCH(Z$53,Data!$1:$1,0)+4))),NA()))</f>
        <v>#N/A</v>
      </c>
      <c r="AA68" s="147" t="e">
        <f ca="1">IF(AA$53&gt;$A$52,NA(),IFERROR(AVERAGEIF(Data!$A$1:$KK$1,AA$53,INDIRECT("Data!A"&amp;MATCH($T68,Data!$A:$A,0)&amp;":"&amp;ADDRESS(MATCH($T68,Data!$A:$A,0),MATCH(AA$53,Data!$1:$1,0)+4))),NA()))</f>
        <v>#N/A</v>
      </c>
      <c r="AC68" s="152"/>
      <c r="AD68" s="152"/>
      <c r="AF68" s="403"/>
      <c r="AG68" s="404"/>
      <c r="AH68" s="404"/>
      <c r="AI68" s="404"/>
      <c r="AJ68" s="404"/>
      <c r="AK68" s="405"/>
      <c r="AM68" s="403"/>
      <c r="AN68" s="404"/>
      <c r="AO68" s="404"/>
      <c r="AP68" s="404"/>
      <c r="AQ68" s="404"/>
      <c r="AR68" s="405"/>
      <c r="AT68" s="153"/>
      <c r="AU68" s="154"/>
      <c r="AX68" s="149"/>
      <c r="AY68" s="149"/>
      <c r="AZ68" s="149"/>
      <c r="BA68" s="149"/>
      <c r="BB68" s="149"/>
      <c r="BC68" s="149"/>
      <c r="BE68" s="149"/>
      <c r="BF68" s="149"/>
      <c r="BG68" s="149"/>
      <c r="BH68" s="149"/>
      <c r="BI68" s="149"/>
      <c r="BJ68" s="149"/>
      <c r="BK68" s="149"/>
    </row>
    <row r="69" spans="2:71" ht="14.1" customHeight="1" x14ac:dyDescent="0.25">
      <c r="B69" s="132" t="str">
        <f t="shared" si="13"/>
        <v/>
      </c>
      <c r="C69" s="132" t="str">
        <f t="shared" si="10"/>
        <v/>
      </c>
      <c r="D69" s="278" t="str">
        <f t="shared" si="14"/>
        <v>SPA</v>
      </c>
      <c r="E69" s="145" t="e">
        <f ca="1">IF(E$53&gt;$A$52,NA(),IFERROR(AVERAGEIF(Data!$A$1:$KK$1,E$53,INDIRECT("Data!A"&amp;MATCH($D69,Data!$A:$A,0)&amp;":"&amp;ADDRESS(MATCH($D69,Data!$A:$A,0),MATCH(E$53,Data!$1:$1,0)+4))),NA()))</f>
        <v>#N/A</v>
      </c>
      <c r="F69" s="146" t="e">
        <f ca="1">IF(F$53&gt;$A$52,NA(),IFERROR(AVERAGEIF(Data!$A$1:$KK$1,F$53,INDIRECT("Data!A"&amp;MATCH($D69,Data!$A:$A,0)&amp;":"&amp;ADDRESS(MATCH($D69,Data!$A:$A,0),MATCH(F$53,Data!$1:$1,0)+4))),NA()))</f>
        <v>#N/A</v>
      </c>
      <c r="G69" s="146" t="e">
        <f ca="1">IF(G$53&gt;$A$52,NA(),IFERROR(AVERAGEIF(Data!$A$1:$KK$1,G$53,INDIRECT("Data!A"&amp;MATCH($D69,Data!$A:$A,0)&amp;":"&amp;ADDRESS(MATCH($D69,Data!$A:$A,0),MATCH(G$53,Data!$1:$1,0)+4))),NA()))</f>
        <v>#N/A</v>
      </c>
      <c r="H69" s="146" t="e">
        <f ca="1">IF(H$53&gt;$A$52,NA(),IFERROR(AVERAGEIF(Data!$A$1:$KK$1,H$53,INDIRECT("Data!A"&amp;MATCH($D69,Data!$A:$A,0)&amp;":"&amp;ADDRESS(MATCH($D69,Data!$A:$A,0),MATCH(H$53,Data!$1:$1,0)+4))),NA()))</f>
        <v>#N/A</v>
      </c>
      <c r="I69" s="146" t="e">
        <f ca="1">IF(I$53&gt;$A$52,NA(),IFERROR(AVERAGEIF(Data!$A$1:$KK$1,I$53,INDIRECT("Data!A"&amp;MATCH($D69,Data!$A:$A,0)&amp;":"&amp;ADDRESS(MATCH($D69,Data!$A:$A,0),MATCH(I$53,Data!$1:$1,0)+4))),NA()))</f>
        <v>#N/A</v>
      </c>
      <c r="J69" s="146" t="e">
        <f ca="1">IF(J$53&gt;$A$52,NA(),IFERROR(AVERAGEIF(Data!$A$1:$KK$1,J$53,INDIRECT("Data!A"&amp;MATCH($D69,Data!$A:$A,0)&amp;":"&amp;ADDRESS(MATCH($D69,Data!$A:$A,0),MATCH(J$53,Data!$1:$1,0)+4))),NA()))</f>
        <v>#N/A</v>
      </c>
      <c r="K69" s="147" t="e">
        <f ca="1">IF(K$53&gt;$A$52,NA(),IFERROR(AVERAGEIF(Data!$A$1:$KK$1,K$53,INDIRECT("Data!A"&amp;MATCH($D69,Data!$A:$A,0)&amp;":"&amp;ADDRESS(MATCH($D69,Data!$A:$A,0),MATCH(K$53,Data!$1:$1,0)+4))),NA()))</f>
        <v>#N/A</v>
      </c>
      <c r="L69" s="230" t="str">
        <f t="shared" si="11"/>
        <v>SPA</v>
      </c>
      <c r="M69" s="145" t="e">
        <f ca="1">IF(M$53&gt;$A$52,NA(),IFERROR(AVERAGEIF(Data!$A$1:$KK$1,M$53,INDIRECT("Data!A"&amp;MATCH($L69,Data!$A:$A,0)&amp;":"&amp;ADDRESS(MATCH($L69,Data!$A:$A,0),MATCH(M$53,Data!$1:$1,0)+4))),NA()))</f>
        <v>#N/A</v>
      </c>
      <c r="N69" s="146" t="e">
        <f ca="1">IF(N$53&gt;$A$52,NA(),IFERROR(AVERAGEIF(Data!$A$1:$KK$1,N$53,INDIRECT("Data!A"&amp;MATCH($L69,Data!$A:$A,0)&amp;":"&amp;ADDRESS(MATCH($L69,Data!$A:$A,0),MATCH(N$53,Data!$1:$1,0)+4))),NA()))</f>
        <v>#N/A</v>
      </c>
      <c r="O69" s="146" t="e">
        <f ca="1">IF(O$53&gt;$A$52,NA(),IFERROR(AVERAGEIF(Data!$A$1:$KK$1,O$53,INDIRECT("Data!A"&amp;MATCH($L69,Data!$A:$A,0)&amp;":"&amp;ADDRESS(MATCH($L69,Data!$A:$A,0),MATCH(O$53,Data!$1:$1,0)+4))),NA()))</f>
        <v>#N/A</v>
      </c>
      <c r="P69" s="146" t="e">
        <f ca="1">IF(P$53&gt;$A$52,NA(),IFERROR(AVERAGEIF(Data!$A$1:$KK$1,P$53,INDIRECT("Data!A"&amp;MATCH($L69,Data!$A:$A,0)&amp;":"&amp;ADDRESS(MATCH($L69,Data!$A:$A,0),MATCH(P$53,Data!$1:$1,0)+4))),NA()))</f>
        <v>#N/A</v>
      </c>
      <c r="Q69" s="146" t="e">
        <f ca="1">IF(Q$53&gt;$A$52,NA(),IFERROR(AVERAGEIF(Data!$A$1:$KK$1,Q$53,INDIRECT("Data!A"&amp;MATCH($L69,Data!$A:$A,0)&amp;":"&amp;ADDRESS(MATCH($L69,Data!$A:$A,0),MATCH(Q$53,Data!$1:$1,0)+4))),NA()))</f>
        <v>#N/A</v>
      </c>
      <c r="R69" s="146" t="e">
        <f ca="1">IF(R$53&gt;$A$52,NA(),IFERROR(AVERAGEIF(Data!$A$1:$KK$1,R$53,INDIRECT("Data!A"&amp;MATCH($L69,Data!$A:$A,0)&amp;":"&amp;ADDRESS(MATCH($L69,Data!$A:$A,0),MATCH(R$53,Data!$1:$1,0)+4))),NA()))</f>
        <v>#N/A</v>
      </c>
      <c r="S69" s="147" t="e">
        <f ca="1">IF(S$53&gt;$A$52,NA(),IFERROR(AVERAGEIF(Data!$A$1:$KK$1,S$53,INDIRECT("Data!A"&amp;MATCH($L69,Data!$A:$A,0)&amp;":"&amp;ADDRESS(MATCH($L69,Data!$A:$A,0),MATCH(S$53,Data!$1:$1,0)+4))),NA()))</f>
        <v>#N/A</v>
      </c>
      <c r="T69" s="230" t="str">
        <f t="shared" si="12"/>
        <v>SPA</v>
      </c>
      <c r="U69" s="145" t="e">
        <f ca="1">IF(U$53&gt;$A$52,NA(),IFERROR(AVERAGEIF(Data!$A$1:$KK$1,U$53,INDIRECT("Data!A"&amp;MATCH($T69,Data!$A:$A,0)&amp;":"&amp;ADDRESS(MATCH($T69,Data!$A:$A,0),MATCH(U$53,Data!$1:$1,0)+4))),NA()))</f>
        <v>#N/A</v>
      </c>
      <c r="V69" s="146" t="e">
        <f ca="1">IF(V$53&gt;$A$52,NA(),IFERROR(AVERAGEIF(Data!$A$1:$KK$1,V$53,INDIRECT("Data!A"&amp;MATCH($T69,Data!$A:$A,0)&amp;":"&amp;ADDRESS(MATCH($T69,Data!$A:$A,0),MATCH(V$53,Data!$1:$1,0)+4))),NA()))</f>
        <v>#N/A</v>
      </c>
      <c r="W69" s="146" t="e">
        <f ca="1">IF(W$53&gt;$A$52,NA(),IFERROR(AVERAGEIF(Data!$A$1:$KK$1,W$53,INDIRECT("Data!A"&amp;MATCH($T69,Data!$A:$A,0)&amp;":"&amp;ADDRESS(MATCH($T69,Data!$A:$A,0),MATCH(W$53,Data!$1:$1,0)+4))),NA()))</f>
        <v>#N/A</v>
      </c>
      <c r="X69" s="146" t="e">
        <f ca="1">IF(X$53&gt;$A$52,NA(),IFERROR(AVERAGEIF(Data!$A$1:$KK$1,X$53,INDIRECT("Data!A"&amp;MATCH($T69,Data!$A:$A,0)&amp;":"&amp;ADDRESS(MATCH($T69,Data!$A:$A,0),MATCH(X$53,Data!$1:$1,0)+4))),NA()))</f>
        <v>#N/A</v>
      </c>
      <c r="Y69" s="146" t="e">
        <f ca="1">IF(Y$53&gt;$A$52,NA(),IFERROR(AVERAGEIF(Data!$A$1:$KK$1,Y$53,INDIRECT("Data!A"&amp;MATCH($T69,Data!$A:$A,0)&amp;":"&amp;ADDRESS(MATCH($T69,Data!$A:$A,0),MATCH(Y$53,Data!$1:$1,0)+4))),NA()))</f>
        <v>#N/A</v>
      </c>
      <c r="Z69" s="146" t="e">
        <f ca="1">IF(Z$53&gt;$A$52,NA(),IFERROR(AVERAGEIF(Data!$A$1:$KK$1,Z$53,INDIRECT("Data!A"&amp;MATCH($T69,Data!$A:$A,0)&amp;":"&amp;ADDRESS(MATCH($T69,Data!$A:$A,0),MATCH(Z$53,Data!$1:$1,0)+4))),NA()))</f>
        <v>#N/A</v>
      </c>
      <c r="AA69" s="147" t="e">
        <f ca="1">IF(AA$53&gt;$A$52,NA(),IFERROR(AVERAGEIF(Data!$A$1:$KK$1,AA$53,INDIRECT("Data!A"&amp;MATCH($T69,Data!$A:$A,0)&amp;":"&amp;ADDRESS(MATCH($T69,Data!$A:$A,0),MATCH(AA$53,Data!$1:$1,0)+4))),NA()))</f>
        <v>#N/A</v>
      </c>
      <c r="AC69" s="152"/>
      <c r="AD69" s="152"/>
      <c r="AF69" s="403"/>
      <c r="AG69" s="404"/>
      <c r="AH69" s="404"/>
      <c r="AI69" s="404"/>
      <c r="AJ69" s="404"/>
      <c r="AK69" s="405"/>
      <c r="AM69" s="403"/>
      <c r="AN69" s="404"/>
      <c r="AO69" s="404"/>
      <c r="AP69" s="404"/>
      <c r="AQ69" s="404"/>
      <c r="AR69" s="405"/>
      <c r="AT69" s="153"/>
      <c r="AU69" s="154"/>
      <c r="AX69" s="149"/>
      <c r="AY69" s="149"/>
      <c r="AZ69" s="149"/>
      <c r="BA69" s="149"/>
      <c r="BB69" s="149"/>
      <c r="BC69" s="149"/>
      <c r="BE69" s="149"/>
      <c r="BF69" s="149"/>
      <c r="BG69" s="149"/>
      <c r="BH69" s="149"/>
      <c r="BI69" s="149"/>
      <c r="BJ69" s="149"/>
      <c r="BK69" s="149"/>
    </row>
    <row r="70" spans="2:71" ht="14.1" customHeight="1" x14ac:dyDescent="0.25">
      <c r="B70" s="132" t="str">
        <f t="shared" si="13"/>
        <v/>
      </c>
      <c r="C70" s="132" t="str">
        <f t="shared" si="10"/>
        <v/>
      </c>
      <c r="D70" s="278" t="str">
        <f t="shared" si="14"/>
        <v>SPA</v>
      </c>
      <c r="E70" s="145" t="e">
        <f ca="1">IF(E$53&gt;$A$52,NA(),IFERROR(AVERAGEIF(Data!$A$1:$KK$1,E$53,INDIRECT("Data!A"&amp;MATCH($D70,Data!$A:$A,0)&amp;":"&amp;ADDRESS(MATCH($D70,Data!$A:$A,0),MATCH(E$53,Data!$1:$1,0)+4))),NA()))</f>
        <v>#N/A</v>
      </c>
      <c r="F70" s="146" t="e">
        <f ca="1">IF(F$53&gt;$A$52,NA(),IFERROR(AVERAGEIF(Data!$A$1:$KK$1,F$53,INDIRECT("Data!A"&amp;MATCH($D70,Data!$A:$A,0)&amp;":"&amp;ADDRESS(MATCH($D70,Data!$A:$A,0),MATCH(F$53,Data!$1:$1,0)+4))),NA()))</f>
        <v>#N/A</v>
      </c>
      <c r="G70" s="146" t="e">
        <f ca="1">IF(G$53&gt;$A$52,NA(),IFERROR(AVERAGEIF(Data!$A$1:$KK$1,G$53,INDIRECT("Data!A"&amp;MATCH($D70,Data!$A:$A,0)&amp;":"&amp;ADDRESS(MATCH($D70,Data!$A:$A,0),MATCH(G$53,Data!$1:$1,0)+4))),NA()))</f>
        <v>#N/A</v>
      </c>
      <c r="H70" s="146" t="e">
        <f ca="1">IF(H$53&gt;$A$52,NA(),IFERROR(AVERAGEIF(Data!$A$1:$KK$1,H$53,INDIRECT("Data!A"&amp;MATCH($D70,Data!$A:$A,0)&amp;":"&amp;ADDRESS(MATCH($D70,Data!$A:$A,0),MATCH(H$53,Data!$1:$1,0)+4))),NA()))</f>
        <v>#N/A</v>
      </c>
      <c r="I70" s="146" t="e">
        <f ca="1">IF(I$53&gt;$A$52,NA(),IFERROR(AVERAGEIF(Data!$A$1:$KK$1,I$53,INDIRECT("Data!A"&amp;MATCH($D70,Data!$A:$A,0)&amp;":"&amp;ADDRESS(MATCH($D70,Data!$A:$A,0),MATCH(I$53,Data!$1:$1,0)+4))),NA()))</f>
        <v>#N/A</v>
      </c>
      <c r="J70" s="146" t="e">
        <f ca="1">IF(J$53&gt;$A$52,NA(),IFERROR(AVERAGEIF(Data!$A$1:$KK$1,J$53,INDIRECT("Data!A"&amp;MATCH($D70,Data!$A:$A,0)&amp;":"&amp;ADDRESS(MATCH($D70,Data!$A:$A,0),MATCH(J$53,Data!$1:$1,0)+4))),NA()))</f>
        <v>#N/A</v>
      </c>
      <c r="K70" s="147" t="e">
        <f ca="1">IF(K$53&gt;$A$52,NA(),IFERROR(AVERAGEIF(Data!$A$1:$KK$1,K$53,INDIRECT("Data!A"&amp;MATCH($D70,Data!$A:$A,0)&amp;":"&amp;ADDRESS(MATCH($D70,Data!$A:$A,0),MATCH(K$53,Data!$1:$1,0)+4))),NA()))</f>
        <v>#N/A</v>
      </c>
      <c r="L70" s="230" t="str">
        <f t="shared" si="11"/>
        <v>SPA</v>
      </c>
      <c r="M70" s="145" t="e">
        <f ca="1">IF(M$53&gt;$A$52,NA(),IFERROR(AVERAGEIF(Data!$A$1:$KK$1,M$53,INDIRECT("Data!A"&amp;MATCH($L70,Data!$A:$A,0)&amp;":"&amp;ADDRESS(MATCH($L70,Data!$A:$A,0),MATCH(M$53,Data!$1:$1,0)+4))),NA()))</f>
        <v>#N/A</v>
      </c>
      <c r="N70" s="146" t="e">
        <f ca="1">IF(N$53&gt;$A$52,NA(),IFERROR(AVERAGEIF(Data!$A$1:$KK$1,N$53,INDIRECT("Data!A"&amp;MATCH($L70,Data!$A:$A,0)&amp;":"&amp;ADDRESS(MATCH($L70,Data!$A:$A,0),MATCH(N$53,Data!$1:$1,0)+4))),NA()))</f>
        <v>#N/A</v>
      </c>
      <c r="O70" s="146" t="e">
        <f ca="1">IF(O$53&gt;$A$52,NA(),IFERROR(AVERAGEIF(Data!$A$1:$KK$1,O$53,INDIRECT("Data!A"&amp;MATCH($L70,Data!$A:$A,0)&amp;":"&amp;ADDRESS(MATCH($L70,Data!$A:$A,0),MATCH(O$53,Data!$1:$1,0)+4))),NA()))</f>
        <v>#N/A</v>
      </c>
      <c r="P70" s="146" t="e">
        <f ca="1">IF(P$53&gt;$A$52,NA(),IFERROR(AVERAGEIF(Data!$A$1:$KK$1,P$53,INDIRECT("Data!A"&amp;MATCH($L70,Data!$A:$A,0)&amp;":"&amp;ADDRESS(MATCH($L70,Data!$A:$A,0),MATCH(P$53,Data!$1:$1,0)+4))),NA()))</f>
        <v>#N/A</v>
      </c>
      <c r="Q70" s="146" t="e">
        <f ca="1">IF(Q$53&gt;$A$52,NA(),IFERROR(AVERAGEIF(Data!$A$1:$KK$1,Q$53,INDIRECT("Data!A"&amp;MATCH($L70,Data!$A:$A,0)&amp;":"&amp;ADDRESS(MATCH($L70,Data!$A:$A,0),MATCH(Q$53,Data!$1:$1,0)+4))),NA()))</f>
        <v>#N/A</v>
      </c>
      <c r="R70" s="146" t="e">
        <f ca="1">IF(R$53&gt;$A$52,NA(),IFERROR(AVERAGEIF(Data!$A$1:$KK$1,R$53,INDIRECT("Data!A"&amp;MATCH($L70,Data!$A:$A,0)&amp;":"&amp;ADDRESS(MATCH($L70,Data!$A:$A,0),MATCH(R$53,Data!$1:$1,0)+4))),NA()))</f>
        <v>#N/A</v>
      </c>
      <c r="S70" s="147" t="e">
        <f ca="1">IF(S$53&gt;$A$52,NA(),IFERROR(AVERAGEIF(Data!$A$1:$KK$1,S$53,INDIRECT("Data!A"&amp;MATCH($L70,Data!$A:$A,0)&amp;":"&amp;ADDRESS(MATCH($L70,Data!$A:$A,0),MATCH(S$53,Data!$1:$1,0)+4))),NA()))</f>
        <v>#N/A</v>
      </c>
      <c r="T70" s="230" t="str">
        <f t="shared" si="12"/>
        <v>SPA</v>
      </c>
      <c r="U70" s="145" t="e">
        <f ca="1">IF(U$53&gt;$A$52,NA(),IFERROR(AVERAGEIF(Data!$A$1:$KK$1,U$53,INDIRECT("Data!A"&amp;MATCH($T70,Data!$A:$A,0)&amp;":"&amp;ADDRESS(MATCH($T70,Data!$A:$A,0),MATCH(U$53,Data!$1:$1,0)+4))),NA()))</f>
        <v>#N/A</v>
      </c>
      <c r="V70" s="146" t="e">
        <f ca="1">IF(V$53&gt;$A$52,NA(),IFERROR(AVERAGEIF(Data!$A$1:$KK$1,V$53,INDIRECT("Data!A"&amp;MATCH($T70,Data!$A:$A,0)&amp;":"&amp;ADDRESS(MATCH($T70,Data!$A:$A,0),MATCH(V$53,Data!$1:$1,0)+4))),NA()))</f>
        <v>#N/A</v>
      </c>
      <c r="W70" s="146" t="e">
        <f ca="1">IF(W$53&gt;$A$52,NA(),IFERROR(AVERAGEIF(Data!$A$1:$KK$1,W$53,INDIRECT("Data!A"&amp;MATCH($T70,Data!$A:$A,0)&amp;":"&amp;ADDRESS(MATCH($T70,Data!$A:$A,0),MATCH(W$53,Data!$1:$1,0)+4))),NA()))</f>
        <v>#N/A</v>
      </c>
      <c r="X70" s="146" t="e">
        <f ca="1">IF(X$53&gt;$A$52,NA(),IFERROR(AVERAGEIF(Data!$A$1:$KK$1,X$53,INDIRECT("Data!A"&amp;MATCH($T70,Data!$A:$A,0)&amp;":"&amp;ADDRESS(MATCH($T70,Data!$A:$A,0),MATCH(X$53,Data!$1:$1,0)+4))),NA()))</f>
        <v>#N/A</v>
      </c>
      <c r="Y70" s="146" t="e">
        <f ca="1">IF(Y$53&gt;$A$52,NA(),IFERROR(AVERAGEIF(Data!$A$1:$KK$1,Y$53,INDIRECT("Data!A"&amp;MATCH($T70,Data!$A:$A,0)&amp;":"&amp;ADDRESS(MATCH($T70,Data!$A:$A,0),MATCH(Y$53,Data!$1:$1,0)+4))),NA()))</f>
        <v>#N/A</v>
      </c>
      <c r="Z70" s="146" t="e">
        <f ca="1">IF(Z$53&gt;$A$52,NA(),IFERROR(AVERAGEIF(Data!$A$1:$KK$1,Z$53,INDIRECT("Data!A"&amp;MATCH($T70,Data!$A:$A,0)&amp;":"&amp;ADDRESS(MATCH($T70,Data!$A:$A,0),MATCH(Z$53,Data!$1:$1,0)+4))),NA()))</f>
        <v>#N/A</v>
      </c>
      <c r="AA70" s="147" t="e">
        <f ca="1">IF(AA$53&gt;$A$52,NA(),IFERROR(AVERAGEIF(Data!$A$1:$KK$1,AA$53,INDIRECT("Data!A"&amp;MATCH($T70,Data!$A:$A,0)&amp;":"&amp;ADDRESS(MATCH($T70,Data!$A:$A,0),MATCH(AA$53,Data!$1:$1,0)+4))),NA()))</f>
        <v>#N/A</v>
      </c>
      <c r="AC70" s="152"/>
      <c r="AD70" s="152"/>
      <c r="AF70" s="403"/>
      <c r="AG70" s="404"/>
      <c r="AH70" s="404"/>
      <c r="AI70" s="404"/>
      <c r="AJ70" s="404"/>
      <c r="AK70" s="405"/>
      <c r="AM70" s="403"/>
      <c r="AN70" s="404"/>
      <c r="AO70" s="404"/>
      <c r="AP70" s="404"/>
      <c r="AQ70" s="404"/>
      <c r="AR70" s="405"/>
      <c r="AT70" s="153"/>
      <c r="AU70" s="154"/>
      <c r="AX70" s="149"/>
      <c r="AY70" s="149"/>
      <c r="AZ70" s="149"/>
      <c r="BA70" s="149"/>
      <c r="BB70" s="149"/>
      <c r="BC70" s="149"/>
      <c r="BE70" s="149"/>
      <c r="BF70" s="149"/>
      <c r="BG70" s="149"/>
      <c r="BH70" s="149"/>
      <c r="BI70" s="149"/>
      <c r="BJ70" s="149"/>
      <c r="BK70" s="149"/>
    </row>
    <row r="71" spans="2:71" ht="14.1" customHeight="1" x14ac:dyDescent="0.25">
      <c r="B71" s="132" t="str">
        <f>IF($B$52&lt;&gt;"",B25,"")</f>
        <v/>
      </c>
      <c r="C71" s="132" t="str">
        <f t="shared" si="10"/>
        <v/>
      </c>
      <c r="D71" s="278" t="str">
        <f t="shared" si="14"/>
        <v>SPA</v>
      </c>
      <c r="E71" s="145" t="e">
        <f ca="1">IF(E$53&gt;$A$52,NA(),IFERROR(AVERAGEIF(Data!$A$1:$KK$1,E$53,INDIRECT("Data!A"&amp;MATCH($D71,Data!$A:$A,0)&amp;":"&amp;ADDRESS(MATCH($D71,Data!$A:$A,0),MATCH(E$53,Data!$1:$1,0)+4))),NA()))</f>
        <v>#N/A</v>
      </c>
      <c r="F71" s="146" t="e">
        <f ca="1">IF(F$53&gt;$A$52,NA(),IFERROR(AVERAGEIF(Data!$A$1:$KK$1,F$53,INDIRECT("Data!A"&amp;MATCH($D71,Data!$A:$A,0)&amp;":"&amp;ADDRESS(MATCH($D71,Data!$A:$A,0),MATCH(F$53,Data!$1:$1,0)+4))),NA()))</f>
        <v>#N/A</v>
      </c>
      <c r="G71" s="146" t="e">
        <f ca="1">IF(G$53&gt;$A$52,NA(),IFERROR(AVERAGEIF(Data!$A$1:$KK$1,G$53,INDIRECT("Data!A"&amp;MATCH($D71,Data!$A:$A,0)&amp;":"&amp;ADDRESS(MATCH($D71,Data!$A:$A,0),MATCH(G$53,Data!$1:$1,0)+4))),NA()))</f>
        <v>#N/A</v>
      </c>
      <c r="H71" s="146" t="e">
        <f ca="1">IF(H$53&gt;$A$52,NA(),IFERROR(AVERAGEIF(Data!$A$1:$KK$1,H$53,INDIRECT("Data!A"&amp;MATCH($D71,Data!$A:$A,0)&amp;":"&amp;ADDRESS(MATCH($D71,Data!$A:$A,0),MATCH(H$53,Data!$1:$1,0)+4))),NA()))</f>
        <v>#N/A</v>
      </c>
      <c r="I71" s="146" t="e">
        <f ca="1">IF(I$53&gt;$A$52,NA(),IFERROR(AVERAGEIF(Data!$A$1:$KK$1,I$53,INDIRECT("Data!A"&amp;MATCH($D71,Data!$A:$A,0)&amp;":"&amp;ADDRESS(MATCH($D71,Data!$A:$A,0),MATCH(I$53,Data!$1:$1,0)+4))),NA()))</f>
        <v>#N/A</v>
      </c>
      <c r="J71" s="146" t="e">
        <f ca="1">IF(J$53&gt;$A$52,NA(),IFERROR(AVERAGEIF(Data!$A$1:$KK$1,J$53,INDIRECT("Data!A"&amp;MATCH($D71,Data!$A:$A,0)&amp;":"&amp;ADDRESS(MATCH($D71,Data!$A:$A,0),MATCH(J$53,Data!$1:$1,0)+4))),NA()))</f>
        <v>#N/A</v>
      </c>
      <c r="K71" s="147" t="e">
        <f ca="1">IF(K$53&gt;$A$52,NA(),IFERROR(AVERAGEIF(Data!$A$1:$KK$1,K$53,INDIRECT("Data!A"&amp;MATCH($D71,Data!$A:$A,0)&amp;":"&amp;ADDRESS(MATCH($D71,Data!$A:$A,0),MATCH(K$53,Data!$1:$1,0)+4))),NA()))</f>
        <v>#N/A</v>
      </c>
      <c r="L71" s="230" t="str">
        <f t="shared" si="11"/>
        <v>SPA</v>
      </c>
      <c r="M71" s="145" t="e">
        <f ca="1">IF(M$53&gt;$A$52,NA(),IFERROR(AVERAGEIF(Data!$A$1:$KK$1,M$53,INDIRECT("Data!A"&amp;MATCH($L71,Data!$A:$A,0)&amp;":"&amp;ADDRESS(MATCH($L71,Data!$A:$A,0),MATCH(M$53,Data!$1:$1,0)+4))),NA()))</f>
        <v>#N/A</v>
      </c>
      <c r="N71" s="146" t="e">
        <f ca="1">IF(N$53&gt;$A$52,NA(),IFERROR(AVERAGEIF(Data!$A$1:$KK$1,N$53,INDIRECT("Data!A"&amp;MATCH($L71,Data!$A:$A,0)&amp;":"&amp;ADDRESS(MATCH($L71,Data!$A:$A,0),MATCH(N$53,Data!$1:$1,0)+4))),NA()))</f>
        <v>#N/A</v>
      </c>
      <c r="O71" s="146" t="e">
        <f ca="1">IF(O$53&gt;$A$52,NA(),IFERROR(AVERAGEIF(Data!$A$1:$KK$1,O$53,INDIRECT("Data!A"&amp;MATCH($L71,Data!$A:$A,0)&amp;":"&amp;ADDRESS(MATCH($L71,Data!$A:$A,0),MATCH(O$53,Data!$1:$1,0)+4))),NA()))</f>
        <v>#N/A</v>
      </c>
      <c r="P71" s="146" t="e">
        <f ca="1">IF(P$53&gt;$A$52,NA(),IFERROR(AVERAGEIF(Data!$A$1:$KK$1,P$53,INDIRECT("Data!A"&amp;MATCH($L71,Data!$A:$A,0)&amp;":"&amp;ADDRESS(MATCH($L71,Data!$A:$A,0),MATCH(P$53,Data!$1:$1,0)+4))),NA()))</f>
        <v>#N/A</v>
      </c>
      <c r="Q71" s="146" t="e">
        <f ca="1">IF(Q$53&gt;$A$52,NA(),IFERROR(AVERAGEIF(Data!$A$1:$KK$1,Q$53,INDIRECT("Data!A"&amp;MATCH($L71,Data!$A:$A,0)&amp;":"&amp;ADDRESS(MATCH($L71,Data!$A:$A,0),MATCH(Q$53,Data!$1:$1,0)+4))),NA()))</f>
        <v>#N/A</v>
      </c>
      <c r="R71" s="146" t="e">
        <f ca="1">IF(R$53&gt;$A$52,NA(),IFERROR(AVERAGEIF(Data!$A$1:$KK$1,R$53,INDIRECT("Data!A"&amp;MATCH($L71,Data!$A:$A,0)&amp;":"&amp;ADDRESS(MATCH($L71,Data!$A:$A,0),MATCH(R$53,Data!$1:$1,0)+4))),NA()))</f>
        <v>#N/A</v>
      </c>
      <c r="S71" s="147" t="e">
        <f ca="1">IF(S$53&gt;$A$52,NA(),IFERROR(AVERAGEIF(Data!$A$1:$KK$1,S$53,INDIRECT("Data!A"&amp;MATCH($L71,Data!$A:$A,0)&amp;":"&amp;ADDRESS(MATCH($L71,Data!$A:$A,0),MATCH(S$53,Data!$1:$1,0)+4))),NA()))</f>
        <v>#N/A</v>
      </c>
      <c r="T71" s="230" t="str">
        <f t="shared" si="12"/>
        <v>SPA</v>
      </c>
      <c r="U71" s="145" t="e">
        <f ca="1">IF(U$53&gt;$A$52,NA(),IFERROR(AVERAGEIF(Data!$A$1:$KK$1,U$53,INDIRECT("Data!A"&amp;MATCH($T71,Data!$A:$A,0)&amp;":"&amp;ADDRESS(MATCH($T71,Data!$A:$A,0),MATCH(U$53,Data!$1:$1,0)+4))),NA()))</f>
        <v>#N/A</v>
      </c>
      <c r="V71" s="146" t="e">
        <f ca="1">IF(V$53&gt;$A$52,NA(),IFERROR(AVERAGEIF(Data!$A$1:$KK$1,V$53,INDIRECT("Data!A"&amp;MATCH($T71,Data!$A:$A,0)&amp;":"&amp;ADDRESS(MATCH($T71,Data!$A:$A,0),MATCH(V$53,Data!$1:$1,0)+4))),NA()))</f>
        <v>#N/A</v>
      </c>
      <c r="W71" s="146" t="e">
        <f ca="1">IF(W$53&gt;$A$52,NA(),IFERROR(AVERAGEIF(Data!$A$1:$KK$1,W$53,INDIRECT("Data!A"&amp;MATCH($T71,Data!$A:$A,0)&amp;":"&amp;ADDRESS(MATCH($T71,Data!$A:$A,0),MATCH(W$53,Data!$1:$1,0)+4))),NA()))</f>
        <v>#N/A</v>
      </c>
      <c r="X71" s="146" t="e">
        <f ca="1">IF(X$53&gt;$A$52,NA(),IFERROR(AVERAGEIF(Data!$A$1:$KK$1,X$53,INDIRECT("Data!A"&amp;MATCH($T71,Data!$A:$A,0)&amp;":"&amp;ADDRESS(MATCH($T71,Data!$A:$A,0),MATCH(X$53,Data!$1:$1,0)+4))),NA()))</f>
        <v>#N/A</v>
      </c>
      <c r="Y71" s="146" t="e">
        <f ca="1">IF(Y$53&gt;$A$52,NA(),IFERROR(AVERAGEIF(Data!$A$1:$KK$1,Y$53,INDIRECT("Data!A"&amp;MATCH($T71,Data!$A:$A,0)&amp;":"&amp;ADDRESS(MATCH($T71,Data!$A:$A,0),MATCH(Y$53,Data!$1:$1,0)+4))),NA()))</f>
        <v>#N/A</v>
      </c>
      <c r="Z71" s="146" t="e">
        <f ca="1">IF(Z$53&gt;$A$52,NA(),IFERROR(AVERAGEIF(Data!$A$1:$KK$1,Z$53,INDIRECT("Data!A"&amp;MATCH($T71,Data!$A:$A,0)&amp;":"&amp;ADDRESS(MATCH($T71,Data!$A:$A,0),MATCH(Z$53,Data!$1:$1,0)+4))),NA()))</f>
        <v>#N/A</v>
      </c>
      <c r="AA71" s="147" t="e">
        <f ca="1">IF(AA$53&gt;$A$52,NA(),IFERROR(AVERAGEIF(Data!$A$1:$KK$1,AA$53,INDIRECT("Data!A"&amp;MATCH($T71,Data!$A:$A,0)&amp;":"&amp;ADDRESS(MATCH($T71,Data!$A:$A,0),MATCH(AA$53,Data!$1:$1,0)+4))),NA()))</f>
        <v>#N/A</v>
      </c>
      <c r="AC71" s="152"/>
      <c r="AD71" s="152"/>
      <c r="AF71" s="403"/>
      <c r="AG71" s="404"/>
      <c r="AH71" s="404"/>
      <c r="AI71" s="404"/>
      <c r="AJ71" s="404"/>
      <c r="AK71" s="405"/>
      <c r="AM71" s="403"/>
      <c r="AN71" s="404"/>
      <c r="AO71" s="404"/>
      <c r="AP71" s="404"/>
      <c r="AQ71" s="404"/>
      <c r="AR71" s="405"/>
      <c r="AT71" s="153"/>
      <c r="AU71" s="154"/>
      <c r="AX71" s="149"/>
      <c r="AY71" s="149"/>
      <c r="AZ71" s="149"/>
      <c r="BA71" s="149"/>
      <c r="BB71" s="149"/>
      <c r="BC71" s="149"/>
      <c r="BE71" s="149"/>
      <c r="BF71" s="149"/>
      <c r="BG71" s="149"/>
      <c r="BH71" s="149"/>
      <c r="BI71" s="149"/>
      <c r="BJ71" s="149"/>
      <c r="BK71" s="149"/>
    </row>
    <row r="72" spans="2:71" ht="14.1" customHeight="1" x14ac:dyDescent="0.25">
      <c r="B72" s="132" t="str">
        <f>IF($B$52&lt;&gt;"",B26,"")</f>
        <v/>
      </c>
      <c r="C72" s="132" t="str">
        <f t="shared" si="10"/>
        <v/>
      </c>
      <c r="D72" s="278" t="str">
        <f t="shared" si="14"/>
        <v>SPA</v>
      </c>
      <c r="E72" s="145" t="e">
        <f ca="1">IF(E$53&gt;$A$52,NA(),IFERROR(AVERAGEIF(Data!$A$1:$KK$1,E$53,INDIRECT("Data!A"&amp;MATCH($D72,Data!$A:$A,0)&amp;":"&amp;ADDRESS(MATCH($D72,Data!$A:$A,0),MATCH(E$53,Data!$1:$1,0)+4))),NA()))</f>
        <v>#N/A</v>
      </c>
      <c r="F72" s="146" t="e">
        <f ca="1">IF(F$53&gt;$A$52,NA(),IFERROR(AVERAGEIF(Data!$A$1:$KK$1,F$53,INDIRECT("Data!A"&amp;MATCH($D72,Data!$A:$A,0)&amp;":"&amp;ADDRESS(MATCH($D72,Data!$A:$A,0),MATCH(F$53,Data!$1:$1,0)+4))),NA()))</f>
        <v>#N/A</v>
      </c>
      <c r="G72" s="146" t="e">
        <f ca="1">IF(G$53&gt;$A$52,NA(),IFERROR(AVERAGEIF(Data!$A$1:$KK$1,G$53,INDIRECT("Data!A"&amp;MATCH($D72,Data!$A:$A,0)&amp;":"&amp;ADDRESS(MATCH($D72,Data!$A:$A,0),MATCH(G$53,Data!$1:$1,0)+4))),NA()))</f>
        <v>#N/A</v>
      </c>
      <c r="H72" s="146" t="e">
        <f ca="1">IF(H$53&gt;$A$52,NA(),IFERROR(AVERAGEIF(Data!$A$1:$KK$1,H$53,INDIRECT("Data!A"&amp;MATCH($D72,Data!$A:$A,0)&amp;":"&amp;ADDRESS(MATCH($D72,Data!$A:$A,0),MATCH(H$53,Data!$1:$1,0)+4))),NA()))</f>
        <v>#N/A</v>
      </c>
      <c r="I72" s="146" t="e">
        <f ca="1">IF(I$53&gt;$A$52,NA(),IFERROR(AVERAGEIF(Data!$A$1:$KK$1,I$53,INDIRECT("Data!A"&amp;MATCH($D72,Data!$A:$A,0)&amp;":"&amp;ADDRESS(MATCH($D72,Data!$A:$A,0),MATCH(I$53,Data!$1:$1,0)+4))),NA()))</f>
        <v>#N/A</v>
      </c>
      <c r="J72" s="146" t="e">
        <f ca="1">IF(J$53&gt;$A$52,NA(),IFERROR(AVERAGEIF(Data!$A$1:$KK$1,J$53,INDIRECT("Data!A"&amp;MATCH($D72,Data!$A:$A,0)&amp;":"&amp;ADDRESS(MATCH($D72,Data!$A:$A,0),MATCH(J$53,Data!$1:$1,0)+4))),NA()))</f>
        <v>#N/A</v>
      </c>
      <c r="K72" s="147" t="e">
        <f ca="1">IF(K$53&gt;$A$52,NA(),IFERROR(AVERAGEIF(Data!$A$1:$KK$1,K$53,INDIRECT("Data!A"&amp;MATCH($D72,Data!$A:$A,0)&amp;":"&amp;ADDRESS(MATCH($D72,Data!$A:$A,0),MATCH(K$53,Data!$1:$1,0)+4))),NA()))</f>
        <v>#N/A</v>
      </c>
      <c r="L72" s="230" t="str">
        <f t="shared" si="11"/>
        <v>SPA</v>
      </c>
      <c r="M72" s="145" t="e">
        <f ca="1">IF(M$53&gt;$A$52,NA(),IFERROR(AVERAGEIF(Data!$A$1:$KK$1,M$53,INDIRECT("Data!A"&amp;MATCH($L72,Data!$A:$A,0)&amp;":"&amp;ADDRESS(MATCH($L72,Data!$A:$A,0),MATCH(M$53,Data!$1:$1,0)+4))),NA()))</f>
        <v>#N/A</v>
      </c>
      <c r="N72" s="146" t="e">
        <f ca="1">IF(N$53&gt;$A$52,NA(),IFERROR(AVERAGEIF(Data!$A$1:$KK$1,N$53,INDIRECT("Data!A"&amp;MATCH($L72,Data!$A:$A,0)&amp;":"&amp;ADDRESS(MATCH($L72,Data!$A:$A,0),MATCH(N$53,Data!$1:$1,0)+4))),NA()))</f>
        <v>#N/A</v>
      </c>
      <c r="O72" s="146" t="e">
        <f ca="1">IF(O$53&gt;$A$52,NA(),IFERROR(AVERAGEIF(Data!$A$1:$KK$1,O$53,INDIRECT("Data!A"&amp;MATCH($L72,Data!$A:$A,0)&amp;":"&amp;ADDRESS(MATCH($L72,Data!$A:$A,0),MATCH(O$53,Data!$1:$1,0)+4))),NA()))</f>
        <v>#N/A</v>
      </c>
      <c r="P72" s="146" t="e">
        <f ca="1">IF(P$53&gt;$A$52,NA(),IFERROR(AVERAGEIF(Data!$A$1:$KK$1,P$53,INDIRECT("Data!A"&amp;MATCH($L72,Data!$A:$A,0)&amp;":"&amp;ADDRESS(MATCH($L72,Data!$A:$A,0),MATCH(P$53,Data!$1:$1,0)+4))),NA()))</f>
        <v>#N/A</v>
      </c>
      <c r="Q72" s="146" t="e">
        <f ca="1">IF(Q$53&gt;$A$52,NA(),IFERROR(AVERAGEIF(Data!$A$1:$KK$1,Q$53,INDIRECT("Data!A"&amp;MATCH($L72,Data!$A:$A,0)&amp;":"&amp;ADDRESS(MATCH($L72,Data!$A:$A,0),MATCH(Q$53,Data!$1:$1,0)+4))),NA()))</f>
        <v>#N/A</v>
      </c>
      <c r="R72" s="146" t="e">
        <f ca="1">IF(R$53&gt;$A$52,NA(),IFERROR(AVERAGEIF(Data!$A$1:$KK$1,R$53,INDIRECT("Data!A"&amp;MATCH($L72,Data!$A:$A,0)&amp;":"&amp;ADDRESS(MATCH($L72,Data!$A:$A,0),MATCH(R$53,Data!$1:$1,0)+4))),NA()))</f>
        <v>#N/A</v>
      </c>
      <c r="S72" s="147" t="e">
        <f ca="1">IF(S$53&gt;$A$52,NA(),IFERROR(AVERAGEIF(Data!$A$1:$KK$1,S$53,INDIRECT("Data!A"&amp;MATCH($L72,Data!$A:$A,0)&amp;":"&amp;ADDRESS(MATCH($L72,Data!$A:$A,0),MATCH(S$53,Data!$1:$1,0)+4))),NA()))</f>
        <v>#N/A</v>
      </c>
      <c r="T72" s="230" t="str">
        <f t="shared" si="12"/>
        <v>SPA</v>
      </c>
      <c r="U72" s="145" t="e">
        <f ca="1">IF(U$53&gt;$A$52,NA(),IFERROR(AVERAGEIF(Data!$A$1:$KK$1,U$53,INDIRECT("Data!A"&amp;MATCH($T72,Data!$A:$A,0)&amp;":"&amp;ADDRESS(MATCH($T72,Data!$A:$A,0),MATCH(U$53,Data!$1:$1,0)+4))),NA()))</f>
        <v>#N/A</v>
      </c>
      <c r="V72" s="146" t="e">
        <f ca="1">IF(V$53&gt;$A$52,NA(),IFERROR(AVERAGEIF(Data!$A$1:$KK$1,V$53,INDIRECT("Data!A"&amp;MATCH($T72,Data!$A:$A,0)&amp;":"&amp;ADDRESS(MATCH($T72,Data!$A:$A,0),MATCH(V$53,Data!$1:$1,0)+4))),NA()))</f>
        <v>#N/A</v>
      </c>
      <c r="W72" s="146" t="e">
        <f ca="1">IF(W$53&gt;$A$52,NA(),IFERROR(AVERAGEIF(Data!$A$1:$KK$1,W$53,INDIRECT("Data!A"&amp;MATCH($T72,Data!$A:$A,0)&amp;":"&amp;ADDRESS(MATCH($T72,Data!$A:$A,0),MATCH(W$53,Data!$1:$1,0)+4))),NA()))</f>
        <v>#N/A</v>
      </c>
      <c r="X72" s="146" t="e">
        <f ca="1">IF(X$53&gt;$A$52,NA(),IFERROR(AVERAGEIF(Data!$A$1:$KK$1,X$53,INDIRECT("Data!A"&amp;MATCH($T72,Data!$A:$A,0)&amp;":"&amp;ADDRESS(MATCH($T72,Data!$A:$A,0),MATCH(X$53,Data!$1:$1,0)+4))),NA()))</f>
        <v>#N/A</v>
      </c>
      <c r="Y72" s="146" t="e">
        <f ca="1">IF(Y$53&gt;$A$52,NA(),IFERROR(AVERAGEIF(Data!$A$1:$KK$1,Y$53,INDIRECT("Data!A"&amp;MATCH($T72,Data!$A:$A,0)&amp;":"&amp;ADDRESS(MATCH($T72,Data!$A:$A,0),MATCH(Y$53,Data!$1:$1,0)+4))),NA()))</f>
        <v>#N/A</v>
      </c>
      <c r="Z72" s="146" t="e">
        <f ca="1">IF(Z$53&gt;$A$52,NA(),IFERROR(AVERAGEIF(Data!$A$1:$KK$1,Z$53,INDIRECT("Data!A"&amp;MATCH($T72,Data!$A:$A,0)&amp;":"&amp;ADDRESS(MATCH($T72,Data!$A:$A,0),MATCH(Z$53,Data!$1:$1,0)+4))),NA()))</f>
        <v>#N/A</v>
      </c>
      <c r="AA72" s="147" t="e">
        <f ca="1">IF(AA$53&gt;$A$52,NA(),IFERROR(AVERAGEIF(Data!$A$1:$KK$1,AA$53,INDIRECT("Data!A"&amp;MATCH($T72,Data!$A:$A,0)&amp;":"&amp;ADDRESS(MATCH($T72,Data!$A:$A,0),MATCH(AA$53,Data!$1:$1,0)+4))),NA()))</f>
        <v>#N/A</v>
      </c>
      <c r="AC72" s="152"/>
      <c r="AD72" s="152"/>
      <c r="AF72" s="403"/>
      <c r="AG72" s="404"/>
      <c r="AH72" s="404"/>
      <c r="AI72" s="404"/>
      <c r="AJ72" s="404"/>
      <c r="AK72" s="405"/>
      <c r="AM72" s="403"/>
      <c r="AN72" s="404"/>
      <c r="AO72" s="404"/>
      <c r="AP72" s="404"/>
      <c r="AQ72" s="404"/>
      <c r="AR72" s="405"/>
      <c r="AT72" s="153"/>
      <c r="AU72" s="154"/>
      <c r="AX72" s="149"/>
      <c r="AY72" s="149"/>
      <c r="AZ72" s="149"/>
      <c r="BA72" s="149"/>
      <c r="BB72" s="149"/>
      <c r="BC72" s="149"/>
      <c r="BE72" s="149"/>
      <c r="BF72" s="149"/>
      <c r="BG72" s="149"/>
      <c r="BH72" s="149"/>
      <c r="BI72" s="149"/>
      <c r="BJ72" s="149"/>
      <c r="BK72" s="149"/>
    </row>
    <row r="73" spans="2:71" ht="14.1" customHeight="1" thickBot="1" x14ac:dyDescent="0.3">
      <c r="B73" s="132" t="str">
        <f>IF($B$52&lt;&gt;"",B27,"")</f>
        <v/>
      </c>
      <c r="C73" s="132" t="str">
        <f t="shared" si="10"/>
        <v/>
      </c>
      <c r="D73" s="278" t="str">
        <f t="shared" si="14"/>
        <v>SPA</v>
      </c>
      <c r="E73" s="174" t="e">
        <f ca="1">IF(E$53&gt;$A$52,NA(),IFERROR(AVERAGEIF(Data!$A$1:$KK$1,E$53,INDIRECT("Data!A"&amp;MATCH($D73,Data!$A:$A,0)&amp;":"&amp;ADDRESS(MATCH($D73,Data!$A:$A,0),MATCH(E$53,Data!$1:$1,0)+4))),NA()))</f>
        <v>#N/A</v>
      </c>
      <c r="F73" s="175" t="e">
        <f ca="1">IF(F$53&gt;$A$52,NA(),IFERROR(AVERAGEIF(Data!$A$1:$KK$1,F$53,INDIRECT("Data!A"&amp;MATCH($D73,Data!$A:$A,0)&amp;":"&amp;ADDRESS(MATCH($D73,Data!$A:$A,0),MATCH(F$53,Data!$1:$1,0)+4))),NA()))</f>
        <v>#N/A</v>
      </c>
      <c r="G73" s="175" t="e">
        <f ca="1">IF(G$53&gt;$A$52,NA(),IFERROR(AVERAGEIF(Data!$A$1:$KK$1,G$53,INDIRECT("Data!A"&amp;MATCH($D73,Data!$A:$A,0)&amp;":"&amp;ADDRESS(MATCH($D73,Data!$A:$A,0),MATCH(G$53,Data!$1:$1,0)+4))),NA()))</f>
        <v>#N/A</v>
      </c>
      <c r="H73" s="175" t="e">
        <f ca="1">IF(H$53&gt;$A$52,NA(),IFERROR(AVERAGEIF(Data!$A$1:$KK$1,H$53,INDIRECT("Data!A"&amp;MATCH($D73,Data!$A:$A,0)&amp;":"&amp;ADDRESS(MATCH($D73,Data!$A:$A,0),MATCH(H$53,Data!$1:$1,0)+4))),NA()))</f>
        <v>#N/A</v>
      </c>
      <c r="I73" s="175" t="e">
        <f ca="1">IF(I$53&gt;$A$52,NA(),IFERROR(AVERAGEIF(Data!$A$1:$KK$1,I$53,INDIRECT("Data!A"&amp;MATCH($D73,Data!$A:$A,0)&amp;":"&amp;ADDRESS(MATCH($D73,Data!$A:$A,0),MATCH(I$53,Data!$1:$1,0)+4))),NA()))</f>
        <v>#N/A</v>
      </c>
      <c r="J73" s="175" t="e">
        <f ca="1">IF(J$53&gt;$A$52,NA(),IFERROR(AVERAGEIF(Data!$A$1:$KK$1,J$53,INDIRECT("Data!A"&amp;MATCH($D73,Data!$A:$A,0)&amp;":"&amp;ADDRESS(MATCH($D73,Data!$A:$A,0),MATCH(J$53,Data!$1:$1,0)+4))),NA()))</f>
        <v>#N/A</v>
      </c>
      <c r="K73" s="176" t="e">
        <f ca="1">IF(K$53&gt;$A$52,NA(),IFERROR(AVERAGEIF(Data!$A$1:$KK$1,K$53,INDIRECT("Data!A"&amp;MATCH($D73,Data!$A:$A,0)&amp;":"&amp;ADDRESS(MATCH($D73,Data!$A:$A,0),MATCH(K$53,Data!$1:$1,0)+4))),NA()))</f>
        <v>#N/A</v>
      </c>
      <c r="L73" s="230" t="str">
        <f t="shared" si="11"/>
        <v>SPA</v>
      </c>
      <c r="M73" s="174" t="e">
        <f ca="1">IF(M$53&gt;$A$52,NA(),IFERROR(AVERAGEIF(Data!$A$1:$KK$1,M$53,INDIRECT("Data!A"&amp;MATCH($L73,Data!$A:$A,0)&amp;":"&amp;ADDRESS(MATCH($L73,Data!$A:$A,0),MATCH(M$53,Data!$1:$1,0)+4))),NA()))</f>
        <v>#N/A</v>
      </c>
      <c r="N73" s="175" t="e">
        <f ca="1">IF(N$53&gt;$A$52,NA(),IFERROR(AVERAGEIF(Data!$A$1:$KK$1,N$53,INDIRECT("Data!A"&amp;MATCH($L73,Data!$A:$A,0)&amp;":"&amp;ADDRESS(MATCH($L73,Data!$A:$A,0),MATCH(N$53,Data!$1:$1,0)+4))),NA()))</f>
        <v>#N/A</v>
      </c>
      <c r="O73" s="175" t="e">
        <f ca="1">IF(O$53&gt;$A$52,NA(),IFERROR(AVERAGEIF(Data!$A$1:$KK$1,O$53,INDIRECT("Data!A"&amp;MATCH($L73,Data!$A:$A,0)&amp;":"&amp;ADDRESS(MATCH($L73,Data!$A:$A,0),MATCH(O$53,Data!$1:$1,0)+4))),NA()))</f>
        <v>#N/A</v>
      </c>
      <c r="P73" s="175" t="e">
        <f ca="1">IF(P$53&gt;$A$52,NA(),IFERROR(AVERAGEIF(Data!$A$1:$KK$1,P$53,INDIRECT("Data!A"&amp;MATCH($L73,Data!$A:$A,0)&amp;":"&amp;ADDRESS(MATCH($L73,Data!$A:$A,0),MATCH(P$53,Data!$1:$1,0)+4))),NA()))</f>
        <v>#N/A</v>
      </c>
      <c r="Q73" s="175" t="e">
        <f ca="1">IF(Q$53&gt;$A$52,NA(),IFERROR(AVERAGEIF(Data!$A$1:$KK$1,Q$53,INDIRECT("Data!A"&amp;MATCH($L73,Data!$A:$A,0)&amp;":"&amp;ADDRESS(MATCH($L73,Data!$A:$A,0),MATCH(Q$53,Data!$1:$1,0)+4))),NA()))</f>
        <v>#N/A</v>
      </c>
      <c r="R73" s="175" t="e">
        <f ca="1">IF(R$53&gt;$A$52,NA(),IFERROR(AVERAGEIF(Data!$A$1:$KK$1,R$53,INDIRECT("Data!A"&amp;MATCH($L73,Data!$A:$A,0)&amp;":"&amp;ADDRESS(MATCH($L73,Data!$A:$A,0),MATCH(R$53,Data!$1:$1,0)+4))),NA()))</f>
        <v>#N/A</v>
      </c>
      <c r="S73" s="176" t="e">
        <f ca="1">IF(S$53&gt;$A$52,NA(),IFERROR(AVERAGEIF(Data!$A$1:$KK$1,S$53,INDIRECT("Data!A"&amp;MATCH($L73,Data!$A:$A,0)&amp;":"&amp;ADDRESS(MATCH($L73,Data!$A:$A,0),MATCH(S$53,Data!$1:$1,0)+4))),NA()))</f>
        <v>#N/A</v>
      </c>
      <c r="T73" s="230" t="str">
        <f t="shared" si="12"/>
        <v>SPA</v>
      </c>
      <c r="U73" s="174" t="e">
        <f ca="1">IF(U$53&gt;$A$52,NA(),IFERROR(AVERAGEIF(Data!$A$1:$KK$1,U$53,INDIRECT("Data!A"&amp;MATCH($T73,Data!$A:$A,0)&amp;":"&amp;ADDRESS(MATCH($T73,Data!$A:$A,0),MATCH(U$53,Data!$1:$1,0)+4))),NA()))</f>
        <v>#N/A</v>
      </c>
      <c r="V73" s="175" t="e">
        <f ca="1">IF(V$53&gt;$A$52,NA(),IFERROR(AVERAGEIF(Data!$A$1:$KK$1,V$53,INDIRECT("Data!A"&amp;MATCH($T73,Data!$A:$A,0)&amp;":"&amp;ADDRESS(MATCH($T73,Data!$A:$A,0),MATCH(V$53,Data!$1:$1,0)+4))),NA()))</f>
        <v>#N/A</v>
      </c>
      <c r="W73" s="175" t="e">
        <f ca="1">IF(W$53&gt;$A$52,NA(),IFERROR(AVERAGEIF(Data!$A$1:$KK$1,W$53,INDIRECT("Data!A"&amp;MATCH($T73,Data!$A:$A,0)&amp;":"&amp;ADDRESS(MATCH($T73,Data!$A:$A,0),MATCH(W$53,Data!$1:$1,0)+4))),NA()))</f>
        <v>#N/A</v>
      </c>
      <c r="X73" s="175" t="e">
        <f ca="1">IF(X$53&gt;$A$52,NA(),IFERROR(AVERAGEIF(Data!$A$1:$KK$1,X$53,INDIRECT("Data!A"&amp;MATCH($T73,Data!$A:$A,0)&amp;":"&amp;ADDRESS(MATCH($T73,Data!$A:$A,0),MATCH(X$53,Data!$1:$1,0)+4))),NA()))</f>
        <v>#N/A</v>
      </c>
      <c r="Y73" s="175" t="e">
        <f ca="1">IF(Y$53&gt;$A$52,NA(),IFERROR(AVERAGEIF(Data!$A$1:$KK$1,Y$53,INDIRECT("Data!A"&amp;MATCH($T73,Data!$A:$A,0)&amp;":"&amp;ADDRESS(MATCH($T73,Data!$A:$A,0),MATCH(Y$53,Data!$1:$1,0)+4))),NA()))</f>
        <v>#N/A</v>
      </c>
      <c r="Z73" s="175" t="e">
        <f ca="1">IF(Z$53&gt;$A$52,NA(),IFERROR(AVERAGEIF(Data!$A$1:$KK$1,Z$53,INDIRECT("Data!A"&amp;MATCH($T73,Data!$A:$A,0)&amp;":"&amp;ADDRESS(MATCH($T73,Data!$A:$A,0),MATCH(Z$53,Data!$1:$1,0)+4))),NA()))</f>
        <v>#N/A</v>
      </c>
      <c r="AA73" s="176" t="e">
        <f ca="1">IF(AA$53&gt;$A$52,NA(),IFERROR(AVERAGEIF(Data!$A$1:$KK$1,AA$53,INDIRECT("Data!A"&amp;MATCH($T73,Data!$A:$A,0)&amp;":"&amp;ADDRESS(MATCH($T73,Data!$A:$A,0),MATCH(AA$53,Data!$1:$1,0)+4))),NA()))</f>
        <v>#N/A</v>
      </c>
      <c r="AC73" s="152"/>
      <c r="AD73" s="152"/>
      <c r="AF73" s="403"/>
      <c r="AG73" s="404"/>
      <c r="AH73" s="404"/>
      <c r="AI73" s="404"/>
      <c r="AJ73" s="404"/>
      <c r="AK73" s="405"/>
      <c r="AM73" s="403"/>
      <c r="AN73" s="404"/>
      <c r="AO73" s="404"/>
      <c r="AP73" s="404"/>
      <c r="AQ73" s="404"/>
      <c r="AR73" s="405"/>
      <c r="AT73" s="153"/>
      <c r="AU73" s="154"/>
      <c r="AX73" s="149"/>
      <c r="AY73" s="149"/>
      <c r="AZ73" s="149"/>
      <c r="BA73" s="149"/>
      <c r="BB73" s="149"/>
      <c r="BC73" s="149"/>
      <c r="BE73" s="149"/>
      <c r="BF73" s="149"/>
      <c r="BG73" s="149"/>
      <c r="BH73" s="149"/>
      <c r="BI73" s="149"/>
      <c r="BJ73" s="149"/>
      <c r="BK73" s="149"/>
    </row>
    <row r="74" spans="2:71" ht="15" customHeight="1" x14ac:dyDescent="0.25">
      <c r="E74" s="183"/>
      <c r="F74" s="183"/>
      <c r="G74" s="183"/>
      <c r="H74" s="184"/>
      <c r="I74" s="188"/>
      <c r="J74" s="184"/>
      <c r="K74" s="183"/>
      <c r="M74" s="183"/>
      <c r="N74" s="183"/>
      <c r="O74" s="183"/>
      <c r="P74" s="183"/>
      <c r="Q74" s="183"/>
      <c r="R74" s="183"/>
      <c r="S74" s="183"/>
      <c r="U74" s="183"/>
      <c r="V74" s="183"/>
      <c r="W74" s="183"/>
      <c r="X74" s="183"/>
      <c r="Y74" s="183"/>
      <c r="Z74" s="183"/>
      <c r="AA74" s="183"/>
      <c r="AC74" s="108"/>
      <c r="AD74" s="108"/>
      <c r="AF74" s="406"/>
      <c r="AG74" s="407"/>
      <c r="AH74" s="407"/>
      <c r="AI74" s="407"/>
      <c r="AJ74" s="407"/>
      <c r="AK74" s="408"/>
      <c r="AM74" s="406"/>
      <c r="AN74" s="407"/>
      <c r="AO74" s="407"/>
      <c r="AP74" s="407"/>
      <c r="AQ74" s="407"/>
      <c r="AR74" s="408"/>
      <c r="AT74" s="108"/>
      <c r="AU74" s="109"/>
      <c r="AX74" s="149"/>
      <c r="AY74" s="149"/>
      <c r="AZ74" s="149"/>
      <c r="BA74" s="149"/>
      <c r="BB74" s="149"/>
      <c r="BC74" s="149"/>
      <c r="BE74" s="149"/>
      <c r="BF74" s="149"/>
      <c r="BG74" s="149"/>
      <c r="BH74" s="149"/>
      <c r="BI74" s="149"/>
      <c r="BJ74" s="149"/>
      <c r="BK74" s="149"/>
    </row>
    <row r="75" spans="2:71" ht="13.7" customHeight="1" x14ac:dyDescent="0.25">
      <c r="B75" s="1"/>
      <c r="C75" s="1"/>
      <c r="D75" s="280"/>
      <c r="E75" s="1"/>
      <c r="F75" s="1"/>
      <c r="G75" s="1"/>
      <c r="H75" s="1"/>
      <c r="I75" s="1"/>
      <c r="J75" s="1"/>
      <c r="K75" s="1"/>
      <c r="L75" s="232"/>
      <c r="M75" s="1"/>
      <c r="N75" s="1"/>
      <c r="O75" s="1"/>
      <c r="P75" s="1"/>
      <c r="Q75" s="1"/>
      <c r="R75" s="1"/>
      <c r="S75" s="1"/>
      <c r="T75" s="232"/>
      <c r="U75" s="1"/>
      <c r="V75" s="1"/>
      <c r="W75" s="1"/>
      <c r="X75" s="1"/>
      <c r="Y75" s="1"/>
      <c r="Z75" s="1"/>
      <c r="AA75" s="1"/>
      <c r="AB75" s="1"/>
      <c r="AC75" s="108"/>
      <c r="AD75" s="108"/>
      <c r="AE75" s="1"/>
      <c r="AF75" s="1"/>
      <c r="AG75" s="1"/>
      <c r="AT75" s="117">
        <v>1</v>
      </c>
      <c r="AU75" s="118" t="s">
        <v>100</v>
      </c>
    </row>
    <row r="76" spans="2:71" ht="13.7" customHeight="1" x14ac:dyDescent="0.25">
      <c r="B76" s="1"/>
      <c r="C76" s="1"/>
      <c r="D76" s="280"/>
      <c r="E76" s="1"/>
      <c r="F76" s="1"/>
      <c r="G76" s="1"/>
      <c r="H76" s="1"/>
      <c r="I76" s="1"/>
      <c r="J76" s="1"/>
      <c r="K76" s="1"/>
      <c r="L76" s="232"/>
      <c r="M76" s="1"/>
      <c r="N76" s="1"/>
      <c r="O76" s="1"/>
      <c r="P76" s="1"/>
      <c r="Q76" s="1"/>
      <c r="R76" s="1"/>
      <c r="S76" s="1"/>
      <c r="T76" s="232"/>
      <c r="U76" s="1"/>
      <c r="V76" s="1"/>
      <c r="W76" s="1"/>
      <c r="X76" s="1"/>
      <c r="Y76" s="1"/>
      <c r="Z76" s="1"/>
      <c r="AA76" s="1"/>
      <c r="AC76" s="116">
        <v>2</v>
      </c>
      <c r="AD76" s="116"/>
      <c r="AF76" s="388" t="str">
        <f>$B$18&amp; " " &amp; $C$18</f>
        <v>LOANS - CONSUMER (% YOY) Average</v>
      </c>
      <c r="AG76" s="389"/>
      <c r="AH76" s="389"/>
      <c r="AI76" s="389"/>
      <c r="AJ76" s="389"/>
      <c r="AK76" s="390"/>
      <c r="AM76" s="388" t="str">
        <f>$B$19&amp; " " &amp; $C$19</f>
        <v>Loans - mortgage (% yoy) Average</v>
      </c>
      <c r="AN76" s="389"/>
      <c r="AO76" s="389"/>
      <c r="AP76" s="389"/>
      <c r="AQ76" s="389"/>
      <c r="AR76" s="390"/>
      <c r="AT76" s="117">
        <v>2</v>
      </c>
      <c r="AU76" s="118" t="s">
        <v>100</v>
      </c>
      <c r="AW76" s="288"/>
      <c r="AX76" s="119"/>
      <c r="AY76" s="119"/>
      <c r="AZ76" s="119"/>
      <c r="BA76" s="119"/>
      <c r="BB76" s="119"/>
      <c r="BC76" s="119"/>
      <c r="BE76" s="119"/>
      <c r="BF76" s="119"/>
      <c r="BG76" s="119"/>
      <c r="BH76" s="119"/>
      <c r="BI76" s="119"/>
      <c r="BJ76" s="119"/>
      <c r="BK76" s="119"/>
    </row>
    <row r="77" spans="2:71" ht="14.1" customHeight="1" x14ac:dyDescent="0.25">
      <c r="B77" s="1"/>
      <c r="C77" s="1"/>
      <c r="D77" s="280"/>
      <c r="E77" s="1"/>
      <c r="F77" s="1"/>
      <c r="G77" s="1"/>
      <c r="H77" s="1"/>
      <c r="I77" s="1"/>
      <c r="J77" s="1"/>
      <c r="K77" s="1"/>
      <c r="L77" s="232"/>
      <c r="M77" s="1"/>
      <c r="N77" s="1"/>
      <c r="O77" s="1"/>
      <c r="P77" s="1"/>
      <c r="Q77" s="1"/>
      <c r="R77" s="1"/>
      <c r="S77" s="1"/>
      <c r="T77" s="232"/>
      <c r="U77" s="1"/>
      <c r="V77" s="1"/>
      <c r="W77" s="1"/>
      <c r="X77" s="1"/>
      <c r="Y77" s="1"/>
      <c r="Z77" s="1"/>
      <c r="AA77" s="1"/>
      <c r="AC77" s="116">
        <v>3</v>
      </c>
      <c r="AD77" s="116"/>
      <c r="AF77" s="391"/>
      <c r="AG77" s="392"/>
      <c r="AH77" s="392"/>
      <c r="AI77" s="392"/>
      <c r="AJ77" s="392"/>
      <c r="AK77" s="393"/>
      <c r="AM77" s="391"/>
      <c r="AN77" s="392"/>
      <c r="AO77" s="392"/>
      <c r="AP77" s="392"/>
      <c r="AQ77" s="392"/>
      <c r="AR77" s="393"/>
      <c r="AT77" s="117">
        <v>3</v>
      </c>
      <c r="AU77" s="118" t="s">
        <v>100</v>
      </c>
      <c r="AW77" s="288"/>
      <c r="AX77" s="119"/>
      <c r="AY77" s="119"/>
      <c r="AZ77" s="119"/>
      <c r="BA77" s="119"/>
      <c r="BB77" s="119"/>
      <c r="BC77" s="119"/>
      <c r="BE77" s="119"/>
      <c r="BF77" s="119"/>
      <c r="BG77" s="119"/>
      <c r="BH77" s="119"/>
      <c r="BI77" s="119"/>
      <c r="BJ77" s="119"/>
      <c r="BK77" s="119"/>
    </row>
    <row r="78" spans="2:71" ht="14.1" customHeight="1" x14ac:dyDescent="0.25">
      <c r="B78" s="1"/>
      <c r="C78" s="1"/>
      <c r="D78" s="280"/>
      <c r="E78" s="1"/>
      <c r="F78" s="1"/>
      <c r="G78" s="1"/>
      <c r="H78" s="1"/>
      <c r="I78" s="1"/>
      <c r="J78" s="1"/>
      <c r="K78" s="1"/>
      <c r="L78" s="232"/>
      <c r="M78" s="1"/>
      <c r="N78" s="1"/>
      <c r="O78" s="1"/>
      <c r="P78" s="1"/>
      <c r="Q78" s="1"/>
      <c r="R78" s="1"/>
      <c r="S78" s="1"/>
      <c r="T78" s="232"/>
      <c r="U78" s="1"/>
      <c r="V78" s="1"/>
      <c r="W78" s="1"/>
      <c r="X78" s="1"/>
      <c r="Y78" s="1"/>
      <c r="Z78" s="1"/>
      <c r="AA78" s="1"/>
      <c r="AC78" s="116">
        <v>4</v>
      </c>
      <c r="AD78" s="116"/>
      <c r="AF78" s="403"/>
      <c r="AG78" s="404"/>
      <c r="AH78" s="404"/>
      <c r="AI78" s="404"/>
      <c r="AJ78" s="404"/>
      <c r="AK78" s="405"/>
      <c r="AM78" s="403"/>
      <c r="AN78" s="404"/>
      <c r="AO78" s="404"/>
      <c r="AP78" s="404"/>
      <c r="AQ78" s="404"/>
      <c r="AR78" s="405"/>
      <c r="AT78" s="117">
        <v>4</v>
      </c>
      <c r="AU78" s="118" t="s">
        <v>100</v>
      </c>
      <c r="AX78" s="149"/>
      <c r="AY78" s="149"/>
      <c r="AZ78" s="149"/>
      <c r="BA78" s="149"/>
      <c r="BB78" s="149"/>
      <c r="BC78" s="149"/>
      <c r="BE78" s="149"/>
      <c r="BF78" s="149"/>
      <c r="BG78" s="149"/>
      <c r="BH78" s="149"/>
      <c r="BI78" s="149"/>
      <c r="BJ78" s="149"/>
      <c r="BK78" s="149"/>
    </row>
    <row r="79" spans="2:71" ht="14.1" customHeight="1" x14ac:dyDescent="0.25">
      <c r="B79" s="1"/>
      <c r="C79" s="1"/>
      <c r="D79" s="280"/>
      <c r="E79" s="1"/>
      <c r="F79" s="1"/>
      <c r="G79" s="1"/>
      <c r="H79" s="1"/>
      <c r="I79" s="1"/>
      <c r="J79" s="1"/>
      <c r="K79" s="1"/>
      <c r="L79" s="232"/>
      <c r="M79" s="1"/>
      <c r="N79" s="1"/>
      <c r="O79" s="1"/>
      <c r="P79" s="1"/>
      <c r="Q79" s="1"/>
      <c r="R79" s="1"/>
      <c r="S79" s="1"/>
      <c r="T79" s="232"/>
      <c r="U79" s="1"/>
      <c r="V79" s="1"/>
      <c r="W79" s="1"/>
      <c r="X79" s="1"/>
      <c r="Y79" s="1"/>
      <c r="Z79" s="1"/>
      <c r="AA79" s="1"/>
      <c r="AC79" s="152"/>
      <c r="AD79" s="152"/>
      <c r="AF79" s="403"/>
      <c r="AG79" s="404"/>
      <c r="AH79" s="404"/>
      <c r="AI79" s="404"/>
      <c r="AJ79" s="404"/>
      <c r="AK79" s="405"/>
      <c r="AM79" s="403"/>
      <c r="AN79" s="404"/>
      <c r="AO79" s="404"/>
      <c r="AP79" s="404"/>
      <c r="AQ79" s="404"/>
      <c r="AR79" s="405"/>
      <c r="AT79" s="153"/>
      <c r="AU79" s="154"/>
      <c r="AX79" s="149"/>
      <c r="AY79" s="149"/>
      <c r="AZ79" s="149"/>
      <c r="BA79" s="149"/>
      <c r="BB79" s="149"/>
      <c r="BC79" s="149"/>
      <c r="BE79" s="149"/>
      <c r="BF79" s="149"/>
      <c r="BG79" s="149"/>
      <c r="BH79" s="149"/>
      <c r="BI79" s="149"/>
      <c r="BJ79" s="149"/>
      <c r="BK79" s="149"/>
    </row>
    <row r="80" spans="2:71" ht="14.1" customHeight="1" x14ac:dyDescent="0.25">
      <c r="B80" s="1"/>
      <c r="C80" s="1"/>
      <c r="D80" s="280"/>
      <c r="E80" s="1"/>
      <c r="F80" s="1"/>
      <c r="G80" s="1"/>
      <c r="H80" s="1"/>
      <c r="I80" s="1"/>
      <c r="J80" s="1"/>
      <c r="K80" s="1"/>
      <c r="L80" s="232"/>
      <c r="M80" s="1"/>
      <c r="N80" s="1"/>
      <c r="O80" s="1"/>
      <c r="P80" s="1"/>
      <c r="Q80" s="1"/>
      <c r="R80" s="1"/>
      <c r="S80" s="1"/>
      <c r="T80" s="232"/>
      <c r="U80" s="1"/>
      <c r="V80" s="1"/>
      <c r="W80" s="1"/>
      <c r="X80" s="1"/>
      <c r="Y80" s="1"/>
      <c r="Z80" s="1"/>
      <c r="AA80" s="1"/>
      <c r="AC80" s="152"/>
      <c r="AD80" s="152"/>
      <c r="AF80" s="403"/>
      <c r="AG80" s="404"/>
      <c r="AH80" s="404"/>
      <c r="AI80" s="404"/>
      <c r="AJ80" s="404"/>
      <c r="AK80" s="405"/>
      <c r="AM80" s="403"/>
      <c r="AN80" s="404"/>
      <c r="AO80" s="404"/>
      <c r="AP80" s="404"/>
      <c r="AQ80" s="404"/>
      <c r="AR80" s="405"/>
      <c r="AT80" s="153"/>
      <c r="AU80" s="154"/>
      <c r="AX80" s="149"/>
      <c r="AY80" s="149"/>
      <c r="AZ80" s="149"/>
      <c r="BA80" s="149"/>
      <c r="BB80" s="149"/>
      <c r="BC80" s="149"/>
      <c r="BE80" s="149"/>
      <c r="BF80" s="149"/>
      <c r="BG80" s="149"/>
      <c r="BH80" s="149"/>
      <c r="BI80" s="149"/>
      <c r="BJ80" s="149"/>
      <c r="BK80" s="149"/>
    </row>
    <row r="81" spans="2:63" ht="14.1" customHeight="1" x14ac:dyDescent="0.25">
      <c r="B81" s="1"/>
      <c r="C81" s="1"/>
      <c r="D81" s="280"/>
      <c r="E81" s="1"/>
      <c r="F81" s="1"/>
      <c r="G81" s="1"/>
      <c r="H81" s="1"/>
      <c r="I81" s="1"/>
      <c r="J81" s="1"/>
      <c r="K81" s="1"/>
      <c r="L81" s="232"/>
      <c r="M81" s="1"/>
      <c r="N81" s="1"/>
      <c r="O81" s="1"/>
      <c r="P81" s="1"/>
      <c r="Q81" s="1"/>
      <c r="R81" s="1"/>
      <c r="S81" s="1"/>
      <c r="T81" s="232"/>
      <c r="U81" s="1"/>
      <c r="V81" s="1"/>
      <c r="W81" s="1"/>
      <c r="X81" s="1"/>
      <c r="Y81" s="1"/>
      <c r="Z81" s="1"/>
      <c r="AA81" s="1"/>
      <c r="AC81" s="152"/>
      <c r="AD81" s="152"/>
      <c r="AF81" s="403"/>
      <c r="AG81" s="404"/>
      <c r="AH81" s="404"/>
      <c r="AI81" s="404"/>
      <c r="AJ81" s="404"/>
      <c r="AK81" s="405"/>
      <c r="AM81" s="403"/>
      <c r="AN81" s="404"/>
      <c r="AO81" s="404"/>
      <c r="AP81" s="404"/>
      <c r="AQ81" s="404"/>
      <c r="AR81" s="405"/>
      <c r="AT81" s="153"/>
      <c r="AU81" s="154"/>
      <c r="AX81" s="149"/>
      <c r="AY81" s="149"/>
      <c r="AZ81" s="149"/>
      <c r="BA81" s="149"/>
      <c r="BB81" s="149"/>
      <c r="BC81" s="149"/>
      <c r="BE81" s="149"/>
      <c r="BF81" s="149"/>
      <c r="BG81" s="149"/>
      <c r="BH81" s="149"/>
      <c r="BI81" s="149"/>
      <c r="BJ81" s="149"/>
      <c r="BK81" s="149"/>
    </row>
    <row r="82" spans="2:63" ht="14.1" customHeight="1" x14ac:dyDescent="0.25">
      <c r="B82" s="1"/>
      <c r="C82" s="1"/>
      <c r="D82" s="280"/>
      <c r="E82" s="1"/>
      <c r="F82" s="1"/>
      <c r="G82" s="1"/>
      <c r="H82" s="1"/>
      <c r="I82" s="1"/>
      <c r="J82" s="1"/>
      <c r="K82" s="1"/>
      <c r="L82" s="232"/>
      <c r="M82" s="1"/>
      <c r="N82" s="1"/>
      <c r="O82" s="1"/>
      <c r="P82" s="1"/>
      <c r="Q82" s="1"/>
      <c r="R82" s="1"/>
      <c r="S82" s="1"/>
      <c r="T82" s="232"/>
      <c r="U82" s="1"/>
      <c r="V82" s="1"/>
      <c r="W82" s="1"/>
      <c r="X82" s="1"/>
      <c r="Y82" s="1"/>
      <c r="Z82" s="1"/>
      <c r="AA82" s="1"/>
      <c r="AC82" s="152"/>
      <c r="AD82" s="152"/>
      <c r="AF82" s="403"/>
      <c r="AG82" s="404"/>
      <c r="AH82" s="404"/>
      <c r="AI82" s="404"/>
      <c r="AJ82" s="404"/>
      <c r="AK82" s="405"/>
      <c r="AM82" s="403"/>
      <c r="AN82" s="404"/>
      <c r="AO82" s="404"/>
      <c r="AP82" s="404"/>
      <c r="AQ82" s="404"/>
      <c r="AR82" s="405"/>
      <c r="AT82" s="153"/>
      <c r="AU82" s="154"/>
      <c r="AX82" s="149"/>
      <c r="AY82" s="149"/>
      <c r="AZ82" s="149"/>
      <c r="BA82" s="149"/>
      <c r="BB82" s="149"/>
      <c r="BC82" s="149"/>
      <c r="BE82" s="149"/>
      <c r="BF82" s="149"/>
      <c r="BG82" s="149"/>
      <c r="BH82" s="149"/>
      <c r="BI82" s="149"/>
      <c r="BJ82" s="149"/>
      <c r="BK82" s="149"/>
    </row>
    <row r="83" spans="2:63" ht="14.1" customHeight="1" x14ac:dyDescent="0.25">
      <c r="B83" s="1"/>
      <c r="C83" s="1"/>
      <c r="D83" s="280"/>
      <c r="E83" s="1"/>
      <c r="F83" s="1"/>
      <c r="G83" s="1"/>
      <c r="H83" s="1"/>
      <c r="I83" s="1"/>
      <c r="J83" s="1"/>
      <c r="K83" s="1"/>
      <c r="L83" s="232"/>
      <c r="M83" s="1"/>
      <c r="N83" s="1"/>
      <c r="O83" s="1"/>
      <c r="P83" s="1"/>
      <c r="Q83" s="1"/>
      <c r="R83" s="1"/>
      <c r="S83" s="1"/>
      <c r="T83" s="232"/>
      <c r="U83" s="1"/>
      <c r="V83" s="1"/>
      <c r="W83" s="1"/>
      <c r="X83" s="1"/>
      <c r="Y83" s="1"/>
      <c r="Z83" s="1"/>
      <c r="AA83" s="1"/>
      <c r="AC83" s="152"/>
      <c r="AD83" s="152"/>
      <c r="AF83" s="403"/>
      <c r="AG83" s="404"/>
      <c r="AH83" s="404"/>
      <c r="AI83" s="404"/>
      <c r="AJ83" s="404"/>
      <c r="AK83" s="405"/>
      <c r="AM83" s="403"/>
      <c r="AN83" s="404"/>
      <c r="AO83" s="404"/>
      <c r="AP83" s="404"/>
      <c r="AQ83" s="404"/>
      <c r="AR83" s="405"/>
      <c r="AT83" s="153"/>
      <c r="AU83" s="154"/>
      <c r="AX83" s="149"/>
      <c r="AY83" s="149"/>
      <c r="AZ83" s="149"/>
      <c r="BA83" s="149"/>
      <c r="BB83" s="149"/>
      <c r="BC83" s="149"/>
      <c r="BE83" s="149"/>
      <c r="BF83" s="149"/>
      <c r="BG83" s="149"/>
      <c r="BH83" s="149"/>
      <c r="BI83" s="149"/>
      <c r="BJ83" s="149"/>
      <c r="BK83" s="149"/>
    </row>
    <row r="84" spans="2:63" ht="14.1" customHeight="1" x14ac:dyDescent="0.25">
      <c r="B84" s="1"/>
      <c r="C84" s="1"/>
      <c r="D84" s="280"/>
      <c r="E84" s="1"/>
      <c r="F84" s="1"/>
      <c r="G84" s="1"/>
      <c r="H84" s="1"/>
      <c r="I84" s="1"/>
      <c r="J84" s="1"/>
      <c r="K84" s="1"/>
      <c r="L84" s="232"/>
      <c r="M84" s="1"/>
      <c r="N84" s="1"/>
      <c r="O84" s="1"/>
      <c r="P84" s="1"/>
      <c r="Q84" s="1"/>
      <c r="R84" s="1"/>
      <c r="S84" s="1"/>
      <c r="T84" s="232"/>
      <c r="U84" s="1"/>
      <c r="V84" s="1"/>
      <c r="W84" s="1"/>
      <c r="X84" s="1"/>
      <c r="Y84" s="1"/>
      <c r="Z84" s="1"/>
      <c r="AA84" s="1"/>
      <c r="AC84" s="152"/>
      <c r="AD84" s="152"/>
      <c r="AF84" s="403"/>
      <c r="AG84" s="404"/>
      <c r="AH84" s="404"/>
      <c r="AI84" s="404"/>
      <c r="AJ84" s="404"/>
      <c r="AK84" s="405"/>
      <c r="AM84" s="403"/>
      <c r="AN84" s="404"/>
      <c r="AO84" s="404"/>
      <c r="AP84" s="404"/>
      <c r="AQ84" s="404"/>
      <c r="AR84" s="405"/>
      <c r="AT84" s="153"/>
      <c r="AU84" s="154"/>
      <c r="AX84" s="149"/>
      <c r="AY84" s="149"/>
      <c r="AZ84" s="149"/>
      <c r="BA84" s="149"/>
      <c r="BB84" s="149"/>
      <c r="BC84" s="149"/>
      <c r="BE84" s="149"/>
      <c r="BF84" s="149"/>
      <c r="BG84" s="149"/>
      <c r="BH84" s="149"/>
      <c r="BI84" s="149"/>
      <c r="BJ84" s="149"/>
      <c r="BK84" s="149"/>
    </row>
    <row r="85" spans="2:63" ht="14.1" customHeight="1" x14ac:dyDescent="0.25">
      <c r="B85" s="1"/>
      <c r="C85" s="1"/>
      <c r="D85" s="280"/>
      <c r="E85" s="1"/>
      <c r="F85" s="1"/>
      <c r="G85" s="1"/>
      <c r="H85" s="1"/>
      <c r="I85" s="1"/>
      <c r="J85" s="1"/>
      <c r="K85" s="1"/>
      <c r="L85" s="232"/>
      <c r="M85" s="1"/>
      <c r="N85" s="1"/>
      <c r="O85" s="1"/>
      <c r="P85" s="1"/>
      <c r="Q85" s="1"/>
      <c r="R85" s="1"/>
      <c r="S85" s="1"/>
      <c r="T85" s="232"/>
      <c r="U85" s="1"/>
      <c r="V85" s="1"/>
      <c r="W85" s="1"/>
      <c r="X85" s="1"/>
      <c r="Y85" s="1"/>
      <c r="Z85" s="1"/>
      <c r="AA85" s="1"/>
      <c r="AC85" s="152"/>
      <c r="AD85" s="152"/>
      <c r="AF85" s="403"/>
      <c r="AG85" s="404"/>
      <c r="AH85" s="404"/>
      <c r="AI85" s="404"/>
      <c r="AJ85" s="404"/>
      <c r="AK85" s="405"/>
      <c r="AM85" s="403"/>
      <c r="AN85" s="404"/>
      <c r="AO85" s="404"/>
      <c r="AP85" s="404"/>
      <c r="AQ85" s="404"/>
      <c r="AR85" s="405"/>
      <c r="AT85" s="153"/>
      <c r="AU85" s="154"/>
      <c r="AX85" s="149"/>
      <c r="AY85" s="149"/>
      <c r="AZ85" s="149"/>
      <c r="BA85" s="149"/>
      <c r="BB85" s="149"/>
      <c r="BC85" s="149"/>
      <c r="BE85" s="149"/>
      <c r="BF85" s="149"/>
      <c r="BG85" s="149"/>
      <c r="BH85" s="149"/>
      <c r="BI85" s="149"/>
      <c r="BJ85" s="149"/>
      <c r="BK85" s="149"/>
    </row>
    <row r="86" spans="2:63" ht="14.1" customHeight="1" x14ac:dyDescent="0.25">
      <c r="B86" s="1"/>
      <c r="C86" s="1"/>
      <c r="D86" s="280"/>
      <c r="E86" s="1"/>
      <c r="F86" s="1"/>
      <c r="G86" s="1"/>
      <c r="H86" s="1"/>
      <c r="I86" s="1"/>
      <c r="J86" s="1"/>
      <c r="K86" s="1"/>
      <c r="L86" s="232"/>
      <c r="M86" s="1"/>
      <c r="N86" s="1"/>
      <c r="O86" s="1"/>
      <c r="P86" s="1"/>
      <c r="Q86" s="1"/>
      <c r="R86" s="1"/>
      <c r="S86" s="1"/>
      <c r="T86" s="232"/>
      <c r="U86" s="1"/>
      <c r="V86" s="1"/>
      <c r="W86" s="1"/>
      <c r="X86" s="1"/>
      <c r="Y86" s="1"/>
      <c r="Z86" s="1"/>
      <c r="AA86" s="1"/>
      <c r="AC86" s="152"/>
      <c r="AD86" s="152"/>
      <c r="AF86" s="403"/>
      <c r="AG86" s="404"/>
      <c r="AH86" s="404"/>
      <c r="AI86" s="404"/>
      <c r="AJ86" s="404"/>
      <c r="AK86" s="405"/>
      <c r="AM86" s="403"/>
      <c r="AN86" s="404"/>
      <c r="AO86" s="404"/>
      <c r="AP86" s="404"/>
      <c r="AQ86" s="404"/>
      <c r="AR86" s="405"/>
      <c r="AT86" s="153"/>
      <c r="AU86" s="154"/>
      <c r="AX86" s="149"/>
      <c r="AY86" s="149"/>
      <c r="AZ86" s="149"/>
      <c r="BA86" s="149"/>
      <c r="BB86" s="149"/>
      <c r="BC86" s="149"/>
      <c r="BE86" s="149"/>
      <c r="BF86" s="149"/>
      <c r="BG86" s="149"/>
      <c r="BH86" s="149"/>
      <c r="BI86" s="149"/>
      <c r="BJ86" s="149"/>
      <c r="BK86" s="149"/>
    </row>
    <row r="87" spans="2:63" ht="14.1" customHeight="1" x14ac:dyDescent="0.25">
      <c r="B87" s="1"/>
      <c r="C87" s="1"/>
      <c r="D87" s="280"/>
      <c r="E87" s="1"/>
      <c r="F87" s="1"/>
      <c r="G87" s="1"/>
      <c r="H87" s="1"/>
      <c r="I87" s="1"/>
      <c r="J87" s="1"/>
      <c r="K87" s="1"/>
      <c r="L87" s="232"/>
      <c r="M87" s="1"/>
      <c r="N87" s="1"/>
      <c r="O87" s="1"/>
      <c r="P87" s="1"/>
      <c r="Q87" s="1"/>
      <c r="R87" s="1"/>
      <c r="S87" s="1"/>
      <c r="T87" s="232"/>
      <c r="U87" s="1"/>
      <c r="V87" s="1"/>
      <c r="W87" s="1"/>
      <c r="X87" s="1"/>
      <c r="Y87" s="1"/>
      <c r="Z87" s="1"/>
      <c r="AA87" s="1"/>
      <c r="AC87" s="152"/>
      <c r="AD87" s="152"/>
      <c r="AF87" s="403"/>
      <c r="AG87" s="404"/>
      <c r="AH87" s="404"/>
      <c r="AI87" s="404"/>
      <c r="AJ87" s="404"/>
      <c r="AK87" s="405"/>
      <c r="AM87" s="403"/>
      <c r="AN87" s="404"/>
      <c r="AO87" s="404"/>
      <c r="AP87" s="404"/>
      <c r="AQ87" s="404"/>
      <c r="AR87" s="405"/>
      <c r="AT87" s="153"/>
      <c r="AU87" s="154"/>
      <c r="AX87" s="149"/>
      <c r="AY87" s="149"/>
      <c r="AZ87" s="149"/>
      <c r="BA87" s="149"/>
      <c r="BB87" s="149"/>
      <c r="BC87" s="149"/>
      <c r="BE87" s="149"/>
      <c r="BF87" s="149"/>
      <c r="BG87" s="149"/>
      <c r="BH87" s="149"/>
      <c r="BI87" s="149"/>
      <c r="BJ87" s="149"/>
      <c r="BK87" s="149"/>
    </row>
    <row r="88" spans="2:63" ht="14.1" customHeight="1" x14ac:dyDescent="0.25">
      <c r="B88" s="1"/>
      <c r="C88" s="1"/>
      <c r="D88" s="280"/>
      <c r="E88" s="1"/>
      <c r="F88" s="1"/>
      <c r="G88" s="1"/>
      <c r="H88" s="1"/>
      <c r="I88" s="1"/>
      <c r="J88" s="1"/>
      <c r="K88" s="1"/>
      <c r="L88" s="232"/>
      <c r="M88" s="1"/>
      <c r="N88" s="1"/>
      <c r="O88" s="1"/>
      <c r="P88" s="1"/>
      <c r="Q88" s="1"/>
      <c r="R88" s="1"/>
      <c r="S88" s="1"/>
      <c r="T88" s="232"/>
      <c r="U88" s="1"/>
      <c r="V88" s="1"/>
      <c r="W88" s="1"/>
      <c r="X88" s="1"/>
      <c r="Y88" s="1"/>
      <c r="Z88" s="1"/>
      <c r="AA88" s="1"/>
      <c r="AC88" s="152"/>
      <c r="AD88" s="152"/>
      <c r="AF88" s="406"/>
      <c r="AG88" s="407"/>
      <c r="AH88" s="407"/>
      <c r="AI88" s="407"/>
      <c r="AJ88" s="407"/>
      <c r="AK88" s="408"/>
      <c r="AM88" s="406"/>
      <c r="AN88" s="407"/>
      <c r="AO88" s="407"/>
      <c r="AP88" s="407"/>
      <c r="AQ88" s="407"/>
      <c r="AR88" s="408"/>
      <c r="AT88" s="153"/>
      <c r="AU88" s="154"/>
      <c r="AX88" s="149"/>
      <c r="AY88" s="149"/>
      <c r="AZ88" s="149"/>
      <c r="BA88" s="149"/>
      <c r="BB88" s="149"/>
      <c r="BC88" s="149"/>
      <c r="BE88" s="149"/>
      <c r="BF88" s="149"/>
      <c r="BG88" s="149"/>
      <c r="BH88" s="149"/>
      <c r="BI88" s="149"/>
      <c r="BJ88" s="149"/>
      <c r="BK88" s="149"/>
    </row>
    <row r="89" spans="2:63" ht="14.1" customHeight="1" x14ac:dyDescent="0.25">
      <c r="B89" s="1"/>
      <c r="C89" s="1"/>
      <c r="D89" s="280"/>
      <c r="E89" s="1"/>
      <c r="F89" s="1"/>
      <c r="G89" s="1"/>
      <c r="H89" s="1"/>
      <c r="I89" s="1"/>
      <c r="J89" s="1"/>
      <c r="K89" s="1"/>
      <c r="L89" s="232"/>
      <c r="M89" s="1"/>
      <c r="N89" s="1"/>
      <c r="O89" s="1"/>
      <c r="P89" s="1"/>
      <c r="Q89" s="1"/>
      <c r="R89" s="1"/>
      <c r="S89" s="1"/>
      <c r="T89" s="232"/>
      <c r="U89" s="1"/>
      <c r="V89" s="1"/>
      <c r="W89" s="1"/>
      <c r="X89" s="1"/>
      <c r="Y89" s="1"/>
      <c r="Z89" s="1"/>
      <c r="AA89" s="1"/>
      <c r="AC89" s="152"/>
      <c r="AD89" s="152"/>
      <c r="AF89" s="287"/>
      <c r="AG89" s="287"/>
      <c r="AH89" s="287"/>
      <c r="AI89" s="287"/>
      <c r="AJ89" s="287"/>
      <c r="AK89" s="287"/>
      <c r="AM89" s="287"/>
      <c r="AN89" s="287"/>
      <c r="AO89" s="287"/>
      <c r="AP89" s="287"/>
      <c r="AQ89" s="287"/>
      <c r="AR89" s="287"/>
      <c r="AT89" s="153"/>
      <c r="AU89" s="154"/>
      <c r="AX89" s="287"/>
      <c r="AY89" s="287"/>
      <c r="AZ89" s="287"/>
      <c r="BA89" s="287"/>
      <c r="BB89" s="287"/>
      <c r="BC89" s="287"/>
      <c r="BE89" s="287"/>
      <c r="BF89" s="287"/>
      <c r="BG89" s="287"/>
      <c r="BH89" s="287"/>
      <c r="BI89" s="287"/>
      <c r="BJ89" s="287"/>
      <c r="BK89" s="287"/>
    </row>
    <row r="90" spans="2:63" ht="14.1" customHeight="1" x14ac:dyDescent="0.25">
      <c r="B90" s="1"/>
      <c r="C90" s="1"/>
      <c r="D90" s="280"/>
      <c r="E90" s="1"/>
      <c r="F90" s="1"/>
      <c r="G90" s="1"/>
      <c r="H90" s="1"/>
      <c r="I90" s="1"/>
      <c r="J90" s="1"/>
      <c r="K90" s="1"/>
      <c r="L90" s="232"/>
      <c r="M90" s="1"/>
      <c r="N90" s="1"/>
      <c r="O90" s="1"/>
      <c r="P90" s="1"/>
      <c r="Q90" s="1"/>
      <c r="R90" s="1"/>
      <c r="S90" s="1"/>
      <c r="T90" s="232"/>
      <c r="U90" s="1"/>
      <c r="V90" s="1"/>
      <c r="W90" s="1"/>
      <c r="X90" s="1"/>
      <c r="Y90" s="1"/>
      <c r="Z90" s="1"/>
      <c r="AA90" s="1"/>
      <c r="AC90" s="152"/>
      <c r="AD90" s="152"/>
      <c r="AF90" s="388" t="str">
        <f>$B$20&amp; " " &amp; $C$20</f>
        <v>Deposits - total (% yoy) Average</v>
      </c>
      <c r="AG90" s="389"/>
      <c r="AH90" s="389"/>
      <c r="AI90" s="389"/>
      <c r="AJ90" s="389"/>
      <c r="AK90" s="390"/>
      <c r="AM90" s="388" t="str">
        <f>$B$21&amp; " " &amp; $C$21</f>
        <v>SOVEREIGN BOND SPREAD VS GERMANY (10Y, BP) Average</v>
      </c>
      <c r="AN90" s="389"/>
      <c r="AO90" s="389"/>
      <c r="AP90" s="389"/>
      <c r="AQ90" s="389"/>
      <c r="AR90" s="390"/>
      <c r="AT90" s="153"/>
      <c r="AU90" s="154"/>
      <c r="AW90" s="288"/>
      <c r="AX90" s="119"/>
      <c r="AY90" s="119"/>
      <c r="AZ90" s="119"/>
      <c r="BA90" s="119"/>
      <c r="BB90" s="119"/>
      <c r="BC90" s="119"/>
      <c r="BE90" s="119"/>
      <c r="BF90" s="119"/>
      <c r="BG90" s="119"/>
      <c r="BH90" s="119"/>
      <c r="BI90" s="119"/>
      <c r="BJ90" s="119"/>
      <c r="BK90" s="119"/>
    </row>
    <row r="91" spans="2:63" ht="14.1" customHeight="1" x14ac:dyDescent="0.25">
      <c r="B91" s="1"/>
      <c r="C91" s="1"/>
      <c r="D91" s="280"/>
      <c r="E91" s="1"/>
      <c r="F91" s="1"/>
      <c r="G91" s="1"/>
      <c r="H91" s="1"/>
      <c r="I91" s="1"/>
      <c r="J91" s="1"/>
      <c r="K91" s="1"/>
      <c r="L91" s="232"/>
      <c r="M91" s="1"/>
      <c r="N91" s="1"/>
      <c r="O91" s="1"/>
      <c r="P91" s="1"/>
      <c r="Q91" s="1"/>
      <c r="R91" s="1"/>
      <c r="S91" s="1"/>
      <c r="T91" s="232"/>
      <c r="U91" s="1"/>
      <c r="V91" s="1"/>
      <c r="W91" s="1"/>
      <c r="X91" s="1"/>
      <c r="Y91" s="1"/>
      <c r="Z91" s="1"/>
      <c r="AA91" s="1"/>
      <c r="AC91" s="152"/>
      <c r="AD91" s="152"/>
      <c r="AF91" s="391"/>
      <c r="AG91" s="392"/>
      <c r="AH91" s="392"/>
      <c r="AI91" s="392"/>
      <c r="AJ91" s="392"/>
      <c r="AK91" s="393"/>
      <c r="AM91" s="391"/>
      <c r="AN91" s="392"/>
      <c r="AO91" s="392"/>
      <c r="AP91" s="392"/>
      <c r="AQ91" s="392"/>
      <c r="AR91" s="393"/>
      <c r="AT91" s="153"/>
      <c r="AU91" s="154"/>
      <c r="AW91" s="288"/>
      <c r="AX91" s="119"/>
      <c r="AY91" s="119"/>
      <c r="AZ91" s="119"/>
      <c r="BA91" s="119"/>
      <c r="BB91" s="119"/>
      <c r="BC91" s="119"/>
      <c r="BE91" s="119"/>
      <c r="BF91" s="119"/>
      <c r="BG91" s="119"/>
      <c r="BH91" s="119"/>
      <c r="BI91" s="119"/>
      <c r="BJ91" s="119"/>
      <c r="BK91" s="119"/>
    </row>
    <row r="92" spans="2:63" ht="14.1" customHeight="1" x14ac:dyDescent="0.25">
      <c r="B92" s="1"/>
      <c r="C92" s="1"/>
      <c r="D92" s="280"/>
      <c r="E92" s="1"/>
      <c r="F92" s="1"/>
      <c r="G92" s="1"/>
      <c r="H92" s="1"/>
      <c r="I92" s="1"/>
      <c r="J92" s="1"/>
      <c r="K92" s="1"/>
      <c r="L92" s="232"/>
      <c r="M92" s="1"/>
      <c r="N92" s="1"/>
      <c r="O92" s="1"/>
      <c r="P92" s="1"/>
      <c r="Q92" s="1"/>
      <c r="R92" s="1"/>
      <c r="S92" s="1"/>
      <c r="T92" s="232"/>
      <c r="U92" s="1"/>
      <c r="V92" s="1"/>
      <c r="W92" s="1"/>
      <c r="X92" s="1"/>
      <c r="Y92" s="1"/>
      <c r="Z92" s="1"/>
      <c r="AA92" s="1"/>
      <c r="AC92" s="152"/>
      <c r="AD92" s="152"/>
      <c r="AF92" s="403"/>
      <c r="AG92" s="404"/>
      <c r="AH92" s="404"/>
      <c r="AI92" s="404"/>
      <c r="AJ92" s="404"/>
      <c r="AK92" s="405"/>
      <c r="AM92" s="403"/>
      <c r="AN92" s="404"/>
      <c r="AO92" s="404"/>
      <c r="AP92" s="404"/>
      <c r="AQ92" s="404"/>
      <c r="AR92" s="405"/>
      <c r="AT92" s="153"/>
      <c r="AU92" s="154"/>
      <c r="AX92" s="149"/>
      <c r="AY92" s="149"/>
      <c r="AZ92" s="149"/>
      <c r="BA92" s="149"/>
      <c r="BB92" s="149"/>
      <c r="BC92" s="149"/>
      <c r="BE92" s="149"/>
      <c r="BF92" s="149"/>
      <c r="BG92" s="149"/>
      <c r="BH92" s="149"/>
      <c r="BI92" s="149"/>
      <c r="BJ92" s="149"/>
      <c r="BK92" s="149"/>
    </row>
    <row r="93" spans="2:63" ht="14.1" customHeight="1" x14ac:dyDescent="0.25">
      <c r="B93" s="1"/>
      <c r="C93" s="1"/>
      <c r="D93" s="280"/>
      <c r="E93" s="1"/>
      <c r="F93" s="1"/>
      <c r="G93" s="1"/>
      <c r="H93" s="1"/>
      <c r="I93" s="1"/>
      <c r="J93" s="1"/>
      <c r="K93" s="1"/>
      <c r="L93" s="232"/>
      <c r="M93" s="1"/>
      <c r="N93" s="1"/>
      <c r="O93" s="1"/>
      <c r="P93" s="1"/>
      <c r="Q93" s="1"/>
      <c r="R93" s="1"/>
      <c r="S93" s="1"/>
      <c r="T93" s="232"/>
      <c r="U93" s="1"/>
      <c r="V93" s="1"/>
      <c r="W93" s="1"/>
      <c r="X93" s="1"/>
      <c r="Y93" s="1"/>
      <c r="Z93" s="1"/>
      <c r="AA93" s="1"/>
      <c r="AC93" s="152"/>
      <c r="AD93" s="152"/>
      <c r="AF93" s="403"/>
      <c r="AG93" s="404"/>
      <c r="AH93" s="404"/>
      <c r="AI93" s="404"/>
      <c r="AJ93" s="404"/>
      <c r="AK93" s="405"/>
      <c r="AM93" s="403"/>
      <c r="AN93" s="404"/>
      <c r="AO93" s="404"/>
      <c r="AP93" s="404"/>
      <c r="AQ93" s="404"/>
      <c r="AR93" s="405"/>
      <c r="AT93" s="153"/>
      <c r="AU93" s="154"/>
      <c r="AX93" s="149"/>
      <c r="AY93" s="149"/>
      <c r="AZ93" s="149"/>
      <c r="BA93" s="149"/>
      <c r="BB93" s="149"/>
      <c r="BC93" s="149"/>
      <c r="BE93" s="149"/>
      <c r="BF93" s="149"/>
      <c r="BG93" s="149"/>
      <c r="BH93" s="149"/>
      <c r="BI93" s="149"/>
      <c r="BJ93" s="149"/>
      <c r="BK93" s="149"/>
    </row>
    <row r="94" spans="2:63" ht="14.1" customHeight="1" x14ac:dyDescent="0.25">
      <c r="B94" s="1"/>
      <c r="C94" s="1"/>
      <c r="D94" s="280"/>
      <c r="E94" s="1"/>
      <c r="F94" s="1"/>
      <c r="G94" s="1"/>
      <c r="H94" s="1"/>
      <c r="I94" s="1"/>
      <c r="J94" s="1"/>
      <c r="K94" s="1"/>
      <c r="L94" s="232"/>
      <c r="M94" s="1"/>
      <c r="N94" s="1"/>
      <c r="O94" s="1"/>
      <c r="P94" s="1"/>
      <c r="Q94" s="1"/>
      <c r="R94" s="1"/>
      <c r="S94" s="1"/>
      <c r="T94" s="232"/>
      <c r="U94" s="1"/>
      <c r="V94" s="1"/>
      <c r="W94" s="1"/>
      <c r="X94" s="1"/>
      <c r="Y94" s="1"/>
      <c r="Z94" s="1"/>
      <c r="AA94" s="1"/>
      <c r="AC94" s="152"/>
      <c r="AD94" s="152"/>
      <c r="AF94" s="403"/>
      <c r="AG94" s="404"/>
      <c r="AH94" s="404"/>
      <c r="AI94" s="404"/>
      <c r="AJ94" s="404"/>
      <c r="AK94" s="405"/>
      <c r="AM94" s="403"/>
      <c r="AN94" s="404"/>
      <c r="AO94" s="404"/>
      <c r="AP94" s="404"/>
      <c r="AQ94" s="404"/>
      <c r="AR94" s="405"/>
      <c r="AT94" s="153"/>
      <c r="AU94" s="154"/>
      <c r="AX94" s="149"/>
      <c r="AY94" s="149"/>
      <c r="AZ94" s="149"/>
      <c r="BA94" s="149"/>
      <c r="BB94" s="149"/>
      <c r="BC94" s="149"/>
      <c r="BE94" s="149"/>
      <c r="BF94" s="149"/>
      <c r="BG94" s="149"/>
      <c r="BH94" s="149"/>
      <c r="BI94" s="149"/>
      <c r="BJ94" s="149"/>
      <c r="BK94" s="149"/>
    </row>
    <row r="95" spans="2:63" ht="14.1" customHeight="1" x14ac:dyDescent="0.25">
      <c r="B95" s="1"/>
      <c r="C95" s="1"/>
      <c r="D95" s="280"/>
      <c r="E95" s="1"/>
      <c r="F95" s="1"/>
      <c r="G95" s="1"/>
      <c r="H95" s="1"/>
      <c r="I95" s="1"/>
      <c r="J95" s="1"/>
      <c r="K95" s="1"/>
      <c r="L95" s="232"/>
      <c r="M95" s="1"/>
      <c r="N95" s="1"/>
      <c r="O95" s="1"/>
      <c r="P95" s="1"/>
      <c r="Q95" s="1"/>
      <c r="R95" s="1"/>
      <c r="S95" s="1"/>
      <c r="T95" s="232"/>
      <c r="U95" s="1"/>
      <c r="V95" s="1"/>
      <c r="W95" s="1"/>
      <c r="X95" s="1"/>
      <c r="Y95" s="1"/>
      <c r="Z95" s="1"/>
      <c r="AA95" s="1"/>
      <c r="AC95" s="152"/>
      <c r="AD95" s="152"/>
      <c r="AF95" s="403"/>
      <c r="AG95" s="404"/>
      <c r="AH95" s="404"/>
      <c r="AI95" s="404"/>
      <c r="AJ95" s="404"/>
      <c r="AK95" s="405"/>
      <c r="AM95" s="403"/>
      <c r="AN95" s="404"/>
      <c r="AO95" s="404"/>
      <c r="AP95" s="404"/>
      <c r="AQ95" s="404"/>
      <c r="AR95" s="405"/>
      <c r="AT95" s="153"/>
      <c r="AU95" s="154"/>
      <c r="AX95" s="149"/>
      <c r="AY95" s="149"/>
      <c r="AZ95" s="149"/>
      <c r="BA95" s="149"/>
      <c r="BB95" s="149"/>
      <c r="BC95" s="149"/>
      <c r="BE95" s="149"/>
      <c r="BF95" s="149"/>
      <c r="BG95" s="149"/>
      <c r="BH95" s="149"/>
      <c r="BI95" s="149"/>
      <c r="BJ95" s="149"/>
      <c r="BK95" s="149"/>
    </row>
    <row r="96" spans="2:63" ht="14.1" customHeight="1" x14ac:dyDescent="0.25">
      <c r="B96" s="1"/>
      <c r="C96" s="1"/>
      <c r="D96" s="280"/>
      <c r="E96" s="1"/>
      <c r="F96" s="1"/>
      <c r="G96" s="1"/>
      <c r="H96" s="1"/>
      <c r="I96" s="1"/>
      <c r="J96" s="1"/>
      <c r="K96" s="1"/>
      <c r="L96" s="232"/>
      <c r="M96" s="1"/>
      <c r="N96" s="1"/>
      <c r="O96" s="1"/>
      <c r="P96" s="1"/>
      <c r="Q96" s="1"/>
      <c r="R96" s="1"/>
      <c r="S96" s="1"/>
      <c r="T96" s="232"/>
      <c r="U96" s="1"/>
      <c r="V96" s="1"/>
      <c r="W96" s="1"/>
      <c r="X96" s="1"/>
      <c r="Y96" s="1"/>
      <c r="Z96" s="1"/>
      <c r="AA96" s="1"/>
      <c r="AC96" s="152"/>
      <c r="AD96" s="152"/>
      <c r="AF96" s="403"/>
      <c r="AG96" s="404"/>
      <c r="AH96" s="404"/>
      <c r="AI96" s="404"/>
      <c r="AJ96" s="404"/>
      <c r="AK96" s="405"/>
      <c r="AM96" s="403"/>
      <c r="AN96" s="404"/>
      <c r="AO96" s="404"/>
      <c r="AP96" s="404"/>
      <c r="AQ96" s="404"/>
      <c r="AR96" s="405"/>
      <c r="AT96" s="153"/>
      <c r="AU96" s="154"/>
      <c r="AX96" s="149"/>
      <c r="AY96" s="149"/>
      <c r="AZ96" s="149"/>
      <c r="BA96" s="149"/>
      <c r="BB96" s="149"/>
      <c r="BC96" s="149"/>
      <c r="BE96" s="149"/>
      <c r="BF96" s="149"/>
      <c r="BG96" s="149"/>
      <c r="BH96" s="149"/>
      <c r="BI96" s="149"/>
      <c r="BJ96" s="149"/>
      <c r="BK96" s="149"/>
    </row>
    <row r="97" spans="2:63" ht="15" customHeight="1" x14ac:dyDescent="0.25">
      <c r="B97" s="1"/>
      <c r="C97" s="1"/>
      <c r="D97" s="280"/>
      <c r="E97" s="1"/>
      <c r="F97" s="1"/>
      <c r="G97" s="1"/>
      <c r="H97" s="1"/>
      <c r="I97" s="1"/>
      <c r="J97" s="1"/>
      <c r="K97" s="1"/>
      <c r="L97" s="232"/>
      <c r="M97" s="1"/>
      <c r="N97" s="1"/>
      <c r="O97" s="1"/>
      <c r="P97" s="1"/>
      <c r="Q97" s="1"/>
      <c r="R97" s="1"/>
      <c r="S97" s="1"/>
      <c r="T97" s="232"/>
      <c r="U97" s="1"/>
      <c r="V97" s="1"/>
      <c r="W97" s="1"/>
      <c r="X97" s="1"/>
      <c r="Y97" s="1"/>
      <c r="Z97" s="1"/>
      <c r="AA97" s="1"/>
      <c r="AC97" s="108"/>
      <c r="AD97" s="108"/>
      <c r="AF97" s="403"/>
      <c r="AG97" s="404"/>
      <c r="AH97" s="404"/>
      <c r="AI97" s="404"/>
      <c r="AJ97" s="404"/>
      <c r="AK97" s="405"/>
      <c r="AM97" s="403"/>
      <c r="AN97" s="404"/>
      <c r="AO97" s="404"/>
      <c r="AP97" s="404"/>
      <c r="AQ97" s="404"/>
      <c r="AR97" s="405"/>
      <c r="AT97" s="108"/>
      <c r="AU97" s="109"/>
      <c r="AX97" s="149"/>
      <c r="AY97" s="149"/>
      <c r="AZ97" s="149"/>
      <c r="BA97" s="149"/>
      <c r="BB97" s="149"/>
      <c r="BC97" s="149"/>
      <c r="BE97" s="149"/>
      <c r="BF97" s="149"/>
      <c r="BG97" s="149"/>
      <c r="BH97" s="149"/>
      <c r="BI97" s="149"/>
      <c r="BJ97" s="149"/>
      <c r="BK97" s="149"/>
    </row>
    <row r="98" spans="2:63" ht="13.7" customHeight="1" x14ac:dyDescent="0.25">
      <c r="B98" s="1"/>
      <c r="C98" s="1"/>
      <c r="D98" s="280"/>
      <c r="E98" s="1"/>
      <c r="F98" s="1"/>
      <c r="G98" s="1"/>
      <c r="H98" s="1"/>
      <c r="I98" s="1"/>
      <c r="J98" s="1"/>
      <c r="K98" s="1"/>
      <c r="L98" s="232"/>
      <c r="M98" s="1"/>
      <c r="N98" s="1"/>
      <c r="O98" s="1"/>
      <c r="P98" s="1"/>
      <c r="Q98" s="1"/>
      <c r="R98" s="1"/>
      <c r="S98" s="1"/>
      <c r="T98" s="232"/>
      <c r="U98" s="1"/>
      <c r="V98" s="1"/>
      <c r="W98" s="1"/>
      <c r="X98" s="1"/>
      <c r="Y98" s="1"/>
      <c r="Z98" s="1"/>
      <c r="AA98" s="1"/>
      <c r="AC98" s="116">
        <v>1</v>
      </c>
      <c r="AD98" s="116"/>
      <c r="AF98" s="403"/>
      <c r="AG98" s="404"/>
      <c r="AH98" s="404"/>
      <c r="AI98" s="404"/>
      <c r="AJ98" s="404"/>
      <c r="AK98" s="405"/>
      <c r="AM98" s="403"/>
      <c r="AN98" s="404"/>
      <c r="AO98" s="404"/>
      <c r="AP98" s="404"/>
      <c r="AQ98" s="404"/>
      <c r="AR98" s="405"/>
      <c r="AT98" s="117">
        <v>1</v>
      </c>
      <c r="AU98" s="118" t="s">
        <v>100</v>
      </c>
      <c r="AX98" s="149"/>
      <c r="AY98" s="149"/>
      <c r="AZ98" s="149"/>
      <c r="BA98" s="149"/>
      <c r="BB98" s="149"/>
      <c r="BC98" s="149"/>
      <c r="BE98" s="149"/>
      <c r="BF98" s="149"/>
      <c r="BG98" s="149"/>
      <c r="BH98" s="149"/>
      <c r="BI98" s="149"/>
      <c r="BJ98" s="149"/>
      <c r="BK98" s="149"/>
    </row>
    <row r="99" spans="2:63" ht="13.7" customHeight="1" x14ac:dyDescent="0.25">
      <c r="B99" s="1"/>
      <c r="C99" s="1"/>
      <c r="D99" s="280"/>
      <c r="E99" s="1"/>
      <c r="F99" s="1"/>
      <c r="G99" s="1"/>
      <c r="H99" s="1"/>
      <c r="I99" s="1"/>
      <c r="J99" s="1"/>
      <c r="K99" s="1"/>
      <c r="L99" s="232"/>
      <c r="M99" s="1"/>
      <c r="N99" s="1"/>
      <c r="O99" s="1"/>
      <c r="P99" s="1"/>
      <c r="Q99" s="1"/>
      <c r="R99" s="1"/>
      <c r="S99" s="1"/>
      <c r="T99" s="232"/>
      <c r="U99" s="1"/>
      <c r="V99" s="1"/>
      <c r="W99" s="1"/>
      <c r="X99" s="1"/>
      <c r="Y99" s="1"/>
      <c r="Z99" s="1"/>
      <c r="AA99" s="1"/>
      <c r="AC99" s="116">
        <v>2</v>
      </c>
      <c r="AD99" s="116"/>
      <c r="AF99" s="403"/>
      <c r="AG99" s="404"/>
      <c r="AH99" s="404"/>
      <c r="AI99" s="404"/>
      <c r="AJ99" s="404"/>
      <c r="AK99" s="405"/>
      <c r="AM99" s="403"/>
      <c r="AN99" s="404"/>
      <c r="AO99" s="404"/>
      <c r="AP99" s="404"/>
      <c r="AQ99" s="404"/>
      <c r="AR99" s="405"/>
      <c r="AT99" s="117">
        <v>2</v>
      </c>
      <c r="AU99" s="118" t="s">
        <v>100</v>
      </c>
      <c r="AX99" s="149"/>
      <c r="AY99" s="149"/>
      <c r="AZ99" s="149"/>
      <c r="BA99" s="149"/>
      <c r="BB99" s="149"/>
      <c r="BC99" s="149"/>
      <c r="BE99" s="149"/>
      <c r="BF99" s="149"/>
      <c r="BG99" s="149"/>
      <c r="BH99" s="149"/>
      <c r="BI99" s="149"/>
      <c r="BJ99" s="149"/>
      <c r="BK99" s="149"/>
    </row>
    <row r="100" spans="2:63" ht="14.1" customHeight="1" x14ac:dyDescent="0.25">
      <c r="B100" s="1"/>
      <c r="C100" s="1"/>
      <c r="D100" s="280"/>
      <c r="E100" s="1"/>
      <c r="F100" s="1"/>
      <c r="G100" s="1"/>
      <c r="H100" s="1"/>
      <c r="I100" s="1"/>
      <c r="J100" s="1"/>
      <c r="K100" s="1"/>
      <c r="L100" s="232"/>
      <c r="M100" s="1"/>
      <c r="N100" s="1"/>
      <c r="O100" s="1"/>
      <c r="P100" s="1"/>
      <c r="Q100" s="1"/>
      <c r="R100" s="1"/>
      <c r="S100" s="1"/>
      <c r="T100" s="232"/>
      <c r="U100" s="1"/>
      <c r="V100" s="1"/>
      <c r="W100" s="1"/>
      <c r="X100" s="1"/>
      <c r="Y100" s="1"/>
      <c r="Z100" s="1"/>
      <c r="AA100" s="1"/>
      <c r="AC100" s="116">
        <v>3</v>
      </c>
      <c r="AD100" s="116"/>
      <c r="AF100" s="403"/>
      <c r="AG100" s="404"/>
      <c r="AH100" s="404"/>
      <c r="AI100" s="404"/>
      <c r="AJ100" s="404"/>
      <c r="AK100" s="405"/>
      <c r="AM100" s="403"/>
      <c r="AN100" s="404"/>
      <c r="AO100" s="404"/>
      <c r="AP100" s="404"/>
      <c r="AQ100" s="404"/>
      <c r="AR100" s="405"/>
      <c r="AT100" s="117">
        <v>3</v>
      </c>
      <c r="AU100" s="118" t="s">
        <v>100</v>
      </c>
      <c r="AX100" s="149"/>
      <c r="AY100" s="149"/>
      <c r="AZ100" s="149"/>
      <c r="BA100" s="149"/>
      <c r="BB100" s="149"/>
      <c r="BC100" s="149"/>
      <c r="BE100" s="149"/>
      <c r="BF100" s="149"/>
      <c r="BG100" s="149"/>
      <c r="BH100" s="149"/>
      <c r="BI100" s="149"/>
      <c r="BJ100" s="149"/>
      <c r="BK100" s="149"/>
    </row>
    <row r="101" spans="2:63" ht="14.1" customHeight="1" x14ac:dyDescent="0.25">
      <c r="B101" s="1"/>
      <c r="C101" s="1"/>
      <c r="D101" s="280"/>
      <c r="E101" s="1"/>
      <c r="F101" s="1"/>
      <c r="G101" s="1"/>
      <c r="H101" s="1"/>
      <c r="I101" s="1"/>
      <c r="J101" s="1"/>
      <c r="K101" s="1"/>
      <c r="L101" s="232"/>
      <c r="M101" s="1"/>
      <c r="N101" s="1"/>
      <c r="O101" s="1"/>
      <c r="P101" s="1"/>
      <c r="Q101" s="1"/>
      <c r="R101" s="1"/>
      <c r="S101" s="1"/>
      <c r="T101" s="232"/>
      <c r="U101" s="1"/>
      <c r="V101" s="1"/>
      <c r="W101" s="1"/>
      <c r="X101" s="1"/>
      <c r="Y101" s="1"/>
      <c r="Z101" s="1"/>
      <c r="AA101" s="1"/>
      <c r="AC101" s="116">
        <v>4</v>
      </c>
      <c r="AD101" s="116"/>
      <c r="AF101" s="403"/>
      <c r="AG101" s="404"/>
      <c r="AH101" s="404"/>
      <c r="AI101" s="404"/>
      <c r="AJ101" s="404"/>
      <c r="AK101" s="405"/>
      <c r="AM101" s="403"/>
      <c r="AN101" s="404"/>
      <c r="AO101" s="404"/>
      <c r="AP101" s="404"/>
      <c r="AQ101" s="404"/>
      <c r="AR101" s="405"/>
      <c r="AT101" s="117">
        <v>4</v>
      </c>
      <c r="AU101" s="118" t="s">
        <v>100</v>
      </c>
      <c r="AX101" s="149"/>
      <c r="AY101" s="149"/>
      <c r="AZ101" s="149"/>
      <c r="BA101" s="149"/>
      <c r="BB101" s="149"/>
      <c r="BC101" s="149"/>
      <c r="BE101" s="149"/>
      <c r="BF101" s="149"/>
      <c r="BG101" s="149"/>
      <c r="BH101" s="149"/>
      <c r="BI101" s="149"/>
      <c r="BJ101" s="149"/>
      <c r="BK101" s="149"/>
    </row>
    <row r="102" spans="2:63" ht="14.1" customHeight="1" x14ac:dyDescent="0.25">
      <c r="B102" s="1"/>
      <c r="C102" s="1"/>
      <c r="D102" s="280"/>
      <c r="E102" s="1"/>
      <c r="F102" s="1"/>
      <c r="G102" s="1"/>
      <c r="H102" s="1"/>
      <c r="I102" s="1"/>
      <c r="J102" s="1"/>
      <c r="K102" s="1"/>
      <c r="L102" s="232"/>
      <c r="M102" s="1"/>
      <c r="N102" s="1"/>
      <c r="O102" s="1"/>
      <c r="P102" s="1"/>
      <c r="Q102" s="1"/>
      <c r="R102" s="1"/>
      <c r="S102" s="1"/>
      <c r="T102" s="232"/>
      <c r="U102" s="1"/>
      <c r="V102" s="1"/>
      <c r="W102" s="1"/>
      <c r="X102" s="1"/>
      <c r="Y102" s="1"/>
      <c r="Z102" s="1"/>
      <c r="AA102" s="1"/>
      <c r="AC102" s="152"/>
      <c r="AD102" s="152"/>
      <c r="AF102" s="406"/>
      <c r="AG102" s="407"/>
      <c r="AH102" s="407"/>
      <c r="AI102" s="407"/>
      <c r="AJ102" s="407"/>
      <c r="AK102" s="408"/>
      <c r="AM102" s="406"/>
      <c r="AN102" s="407"/>
      <c r="AO102" s="407"/>
      <c r="AP102" s="407"/>
      <c r="AQ102" s="407"/>
      <c r="AR102" s="408"/>
      <c r="AT102" s="153"/>
      <c r="AU102" s="154"/>
      <c r="AX102" s="149"/>
      <c r="AY102" s="149"/>
      <c r="AZ102" s="149"/>
      <c r="BA102" s="149"/>
      <c r="BB102" s="149"/>
      <c r="BC102" s="149"/>
      <c r="BE102" s="149"/>
      <c r="BF102" s="149"/>
      <c r="BG102" s="149"/>
      <c r="BH102" s="149"/>
      <c r="BI102" s="149"/>
      <c r="BJ102" s="149"/>
      <c r="BK102" s="149"/>
    </row>
    <row r="103" spans="2:63" ht="14.1" customHeight="1" x14ac:dyDescent="0.25">
      <c r="B103" s="1"/>
      <c r="C103" s="1"/>
      <c r="D103" s="280"/>
      <c r="E103" s="1"/>
      <c r="F103" s="1"/>
      <c r="G103" s="1"/>
      <c r="H103" s="1"/>
      <c r="I103" s="1"/>
      <c r="J103" s="1"/>
      <c r="K103" s="1"/>
      <c r="L103" s="232"/>
      <c r="M103" s="1"/>
      <c r="N103" s="1"/>
      <c r="O103" s="1"/>
      <c r="P103" s="1"/>
      <c r="Q103" s="1"/>
      <c r="R103" s="1"/>
      <c r="S103" s="1"/>
      <c r="T103" s="232"/>
      <c r="U103" s="1"/>
      <c r="V103" s="1"/>
      <c r="W103" s="1"/>
      <c r="X103" s="1"/>
      <c r="Y103" s="1"/>
      <c r="Z103" s="1"/>
      <c r="AA103" s="1"/>
      <c r="AC103" s="152"/>
      <c r="AD103" s="152"/>
      <c r="AF103" s="287"/>
      <c r="AG103" s="287"/>
      <c r="AH103" s="287"/>
      <c r="AI103" s="287"/>
      <c r="AJ103" s="287"/>
      <c r="AK103" s="287"/>
      <c r="AM103" s="287"/>
      <c r="AN103" s="287"/>
      <c r="AO103" s="287"/>
      <c r="AP103" s="287"/>
      <c r="AQ103" s="287"/>
      <c r="AR103" s="287"/>
      <c r="AT103" s="153"/>
      <c r="AU103" s="154"/>
      <c r="AX103" s="287"/>
      <c r="AY103" s="287"/>
      <c r="AZ103" s="287"/>
      <c r="BA103" s="287"/>
      <c r="BB103" s="287"/>
      <c r="BC103" s="287"/>
      <c r="BE103" s="287"/>
      <c r="BF103" s="287"/>
      <c r="BG103" s="287"/>
      <c r="BH103" s="287"/>
      <c r="BI103" s="287"/>
      <c r="BJ103" s="287"/>
      <c r="BK103" s="287"/>
    </row>
    <row r="104" spans="2:63" ht="14.1" customHeight="1" x14ac:dyDescent="0.25">
      <c r="B104" s="1"/>
      <c r="C104" s="1"/>
      <c r="D104" s="280"/>
      <c r="E104" s="1"/>
      <c r="F104" s="1"/>
      <c r="G104" s="1"/>
      <c r="H104" s="1"/>
      <c r="I104" s="1"/>
      <c r="J104" s="1"/>
      <c r="K104" s="1"/>
      <c r="L104" s="232"/>
      <c r="M104" s="1"/>
      <c r="N104" s="1"/>
      <c r="O104" s="1"/>
      <c r="P104" s="1"/>
      <c r="Q104" s="1"/>
      <c r="R104" s="1"/>
      <c r="S104" s="1"/>
      <c r="T104" s="232"/>
      <c r="U104" s="1"/>
      <c r="V104" s="1"/>
      <c r="W104" s="1"/>
      <c r="X104" s="1"/>
      <c r="Y104" s="1"/>
      <c r="Z104" s="1"/>
      <c r="AA104" s="1"/>
      <c r="AC104" s="152"/>
      <c r="AD104" s="152"/>
      <c r="AF104" s="388" t="str">
        <f>$B$22&amp; " " &amp; $C$22</f>
        <v>NEW CAR REGISTRATIONS (% YOY) Average</v>
      </c>
      <c r="AG104" s="389"/>
      <c r="AH104" s="389"/>
      <c r="AI104" s="389"/>
      <c r="AJ104" s="389"/>
      <c r="AK104" s="390"/>
      <c r="AM104" s="388" t="str">
        <f>$B$23&amp; " " &amp; $C$23</f>
        <v>INTERBANK 3M Average</v>
      </c>
      <c r="AN104" s="389"/>
      <c r="AO104" s="389"/>
      <c r="AP104" s="389"/>
      <c r="AQ104" s="389"/>
      <c r="AR104" s="390"/>
      <c r="AT104" s="153"/>
      <c r="AU104" s="154"/>
      <c r="AW104" s="288"/>
      <c r="AX104" s="119"/>
      <c r="AY104" s="119"/>
      <c r="AZ104" s="119"/>
      <c r="BA104" s="119"/>
      <c r="BB104" s="119"/>
      <c r="BC104" s="119"/>
      <c r="BE104" s="119"/>
      <c r="BF104" s="119"/>
      <c r="BG104" s="119"/>
      <c r="BH104" s="119"/>
      <c r="BI104" s="119"/>
      <c r="BJ104" s="119"/>
      <c r="BK104" s="119"/>
    </row>
    <row r="105" spans="2:63" ht="14.1" customHeight="1" x14ac:dyDescent="0.25">
      <c r="B105" s="1"/>
      <c r="C105" s="1"/>
      <c r="D105" s="280"/>
      <c r="E105" s="1"/>
      <c r="F105" s="1"/>
      <c r="G105" s="1"/>
      <c r="H105" s="1"/>
      <c r="I105" s="1"/>
      <c r="J105" s="1"/>
      <c r="K105" s="1"/>
      <c r="L105" s="232"/>
      <c r="M105" s="1"/>
      <c r="N105" s="1"/>
      <c r="O105" s="1"/>
      <c r="P105" s="1"/>
      <c r="Q105" s="1"/>
      <c r="R105" s="1"/>
      <c r="S105" s="1"/>
      <c r="T105" s="232"/>
      <c r="U105" s="1"/>
      <c r="V105" s="1"/>
      <c r="W105" s="1"/>
      <c r="X105" s="1"/>
      <c r="Y105" s="1"/>
      <c r="Z105" s="1"/>
      <c r="AA105" s="1"/>
      <c r="AC105" s="152"/>
      <c r="AD105" s="152"/>
      <c r="AF105" s="391"/>
      <c r="AG105" s="392"/>
      <c r="AH105" s="392"/>
      <c r="AI105" s="392"/>
      <c r="AJ105" s="392"/>
      <c r="AK105" s="393"/>
      <c r="AM105" s="391"/>
      <c r="AN105" s="392"/>
      <c r="AO105" s="392"/>
      <c r="AP105" s="392"/>
      <c r="AQ105" s="392"/>
      <c r="AR105" s="393"/>
      <c r="AT105" s="153"/>
      <c r="AU105" s="154"/>
      <c r="AW105" s="288"/>
      <c r="AX105" s="119"/>
      <c r="AY105" s="119"/>
      <c r="AZ105" s="119"/>
      <c r="BA105" s="119"/>
      <c r="BB105" s="119"/>
      <c r="BC105" s="119"/>
      <c r="BE105" s="119"/>
      <c r="BF105" s="119"/>
      <c r="BG105" s="119"/>
      <c r="BH105" s="119"/>
      <c r="BI105" s="119"/>
      <c r="BJ105" s="119"/>
      <c r="BK105" s="119"/>
    </row>
    <row r="106" spans="2:63" ht="14.1" customHeight="1" x14ac:dyDescent="0.25">
      <c r="B106" s="1"/>
      <c r="C106" s="1"/>
      <c r="D106" s="280"/>
      <c r="E106" s="1"/>
      <c r="F106" s="1"/>
      <c r="G106" s="1"/>
      <c r="H106" s="1"/>
      <c r="I106" s="1"/>
      <c r="J106" s="1"/>
      <c r="K106" s="1"/>
      <c r="L106" s="232"/>
      <c r="M106" s="1"/>
      <c r="N106" s="1"/>
      <c r="O106" s="1"/>
      <c r="P106" s="1"/>
      <c r="Q106" s="1"/>
      <c r="R106" s="1"/>
      <c r="S106" s="1"/>
      <c r="T106" s="232"/>
      <c r="U106" s="1"/>
      <c r="V106" s="1"/>
      <c r="W106" s="1"/>
      <c r="X106" s="1"/>
      <c r="Y106" s="1"/>
      <c r="Z106" s="1"/>
      <c r="AA106" s="1"/>
      <c r="AC106" s="152"/>
      <c r="AD106" s="152"/>
      <c r="AF106" s="403"/>
      <c r="AG106" s="404"/>
      <c r="AH106" s="404"/>
      <c r="AI106" s="404"/>
      <c r="AJ106" s="404"/>
      <c r="AK106" s="405"/>
      <c r="AM106" s="403"/>
      <c r="AN106" s="404"/>
      <c r="AO106" s="404"/>
      <c r="AP106" s="404"/>
      <c r="AQ106" s="404"/>
      <c r="AR106" s="405"/>
      <c r="AT106" s="153"/>
      <c r="AU106" s="154"/>
      <c r="AX106" s="149"/>
      <c r="AY106" s="149"/>
      <c r="AZ106" s="149"/>
      <c r="BA106" s="149"/>
      <c r="BB106" s="149"/>
      <c r="BC106" s="149"/>
      <c r="BE106" s="149"/>
      <c r="BF106" s="149"/>
      <c r="BG106" s="149"/>
      <c r="BH106" s="149"/>
      <c r="BI106" s="149"/>
      <c r="BJ106" s="149"/>
      <c r="BK106" s="149"/>
    </row>
    <row r="107" spans="2:63" ht="14.1" customHeight="1" x14ac:dyDescent="0.25">
      <c r="B107" s="1"/>
      <c r="C107" s="1"/>
      <c r="D107" s="280"/>
      <c r="E107" s="1"/>
      <c r="F107" s="1"/>
      <c r="G107" s="1"/>
      <c r="H107" s="1"/>
      <c r="I107" s="1"/>
      <c r="J107" s="1"/>
      <c r="K107" s="1"/>
      <c r="L107" s="232"/>
      <c r="M107" s="1"/>
      <c r="N107" s="1"/>
      <c r="O107" s="1"/>
      <c r="P107" s="1"/>
      <c r="Q107" s="1"/>
      <c r="R107" s="1"/>
      <c r="S107" s="1"/>
      <c r="T107" s="232"/>
      <c r="U107" s="1"/>
      <c r="V107" s="1"/>
      <c r="W107" s="1"/>
      <c r="X107" s="1"/>
      <c r="Y107" s="1"/>
      <c r="Z107" s="1"/>
      <c r="AA107" s="1"/>
      <c r="AC107" s="152"/>
      <c r="AD107" s="152"/>
      <c r="AF107" s="403"/>
      <c r="AG107" s="404"/>
      <c r="AH107" s="404"/>
      <c r="AI107" s="404"/>
      <c r="AJ107" s="404"/>
      <c r="AK107" s="405"/>
      <c r="AM107" s="403"/>
      <c r="AN107" s="404"/>
      <c r="AO107" s="404"/>
      <c r="AP107" s="404"/>
      <c r="AQ107" s="404"/>
      <c r="AR107" s="405"/>
      <c r="AT107" s="153"/>
      <c r="AU107" s="154"/>
      <c r="AX107" s="149"/>
      <c r="AY107" s="149"/>
      <c r="AZ107" s="149"/>
      <c r="BA107" s="149"/>
      <c r="BB107" s="149"/>
      <c r="BC107" s="149"/>
      <c r="BE107" s="149"/>
      <c r="BF107" s="149"/>
      <c r="BG107" s="149"/>
      <c r="BH107" s="149"/>
      <c r="BI107" s="149"/>
      <c r="BJ107" s="149"/>
      <c r="BK107" s="149"/>
    </row>
    <row r="108" spans="2:63" ht="14.1" customHeight="1" x14ac:dyDescent="0.25">
      <c r="B108" s="1"/>
      <c r="C108" s="1"/>
      <c r="D108" s="280"/>
      <c r="E108" s="1"/>
      <c r="F108" s="1"/>
      <c r="G108" s="1"/>
      <c r="H108" s="1"/>
      <c r="I108" s="1"/>
      <c r="J108" s="1"/>
      <c r="K108" s="1"/>
      <c r="L108" s="232"/>
      <c r="M108" s="1"/>
      <c r="N108" s="1"/>
      <c r="O108" s="1"/>
      <c r="P108" s="1"/>
      <c r="Q108" s="1"/>
      <c r="R108" s="1"/>
      <c r="S108" s="1"/>
      <c r="T108" s="232"/>
      <c r="U108" s="1"/>
      <c r="V108" s="1"/>
      <c r="W108" s="1"/>
      <c r="X108" s="1"/>
      <c r="Y108" s="1"/>
      <c r="Z108" s="1"/>
      <c r="AA108" s="1"/>
      <c r="AC108" s="152"/>
      <c r="AD108" s="152"/>
      <c r="AF108" s="403"/>
      <c r="AG108" s="404"/>
      <c r="AH108" s="404"/>
      <c r="AI108" s="404"/>
      <c r="AJ108" s="404"/>
      <c r="AK108" s="405"/>
      <c r="AM108" s="403"/>
      <c r="AN108" s="404"/>
      <c r="AO108" s="404"/>
      <c r="AP108" s="404"/>
      <c r="AQ108" s="404"/>
      <c r="AR108" s="405"/>
      <c r="AT108" s="153"/>
      <c r="AU108" s="154"/>
      <c r="AX108" s="149"/>
      <c r="AY108" s="149"/>
      <c r="AZ108" s="149"/>
      <c r="BA108" s="149"/>
      <c r="BB108" s="149"/>
      <c r="BC108" s="149"/>
      <c r="BE108" s="149"/>
      <c r="BF108" s="149"/>
      <c r="BG108" s="149"/>
      <c r="BH108" s="149"/>
      <c r="BI108" s="149"/>
      <c r="BJ108" s="149"/>
      <c r="BK108" s="149"/>
    </row>
    <row r="109" spans="2:63" ht="14.1" customHeight="1" x14ac:dyDescent="0.25">
      <c r="B109" s="1"/>
      <c r="C109" s="1"/>
      <c r="D109" s="280"/>
      <c r="E109" s="1"/>
      <c r="F109" s="1"/>
      <c r="G109" s="1"/>
      <c r="H109" s="1"/>
      <c r="I109" s="1"/>
      <c r="J109" s="1"/>
      <c r="K109" s="1"/>
      <c r="L109" s="232"/>
      <c r="M109" s="1"/>
      <c r="N109" s="1"/>
      <c r="O109" s="1"/>
      <c r="P109" s="1"/>
      <c r="Q109" s="1"/>
      <c r="R109" s="1"/>
      <c r="S109" s="1"/>
      <c r="T109" s="232"/>
      <c r="U109" s="1"/>
      <c r="V109" s="1"/>
      <c r="W109" s="1"/>
      <c r="X109" s="1"/>
      <c r="Y109" s="1"/>
      <c r="Z109" s="1"/>
      <c r="AA109" s="1"/>
      <c r="AC109" s="152"/>
      <c r="AD109" s="152"/>
      <c r="AF109" s="403"/>
      <c r="AG109" s="404"/>
      <c r="AH109" s="404"/>
      <c r="AI109" s="404"/>
      <c r="AJ109" s="404"/>
      <c r="AK109" s="405"/>
      <c r="AM109" s="403"/>
      <c r="AN109" s="404"/>
      <c r="AO109" s="404"/>
      <c r="AP109" s="404"/>
      <c r="AQ109" s="404"/>
      <c r="AR109" s="405"/>
      <c r="AT109" s="153"/>
      <c r="AU109" s="154"/>
      <c r="AX109" s="149"/>
      <c r="AY109" s="149"/>
      <c r="AZ109" s="149"/>
      <c r="BA109" s="149"/>
      <c r="BB109" s="149"/>
      <c r="BC109" s="149"/>
      <c r="BE109" s="149"/>
      <c r="BF109" s="149"/>
      <c r="BG109" s="149"/>
      <c r="BH109" s="149"/>
      <c r="BI109" s="149"/>
      <c r="BJ109" s="149"/>
      <c r="BK109" s="149"/>
    </row>
    <row r="110" spans="2:63" ht="14.1" customHeight="1" x14ac:dyDescent="0.25">
      <c r="B110" s="1"/>
      <c r="C110" s="1"/>
      <c r="D110" s="280"/>
      <c r="E110" s="1"/>
      <c r="F110" s="1"/>
      <c r="G110" s="1"/>
      <c r="H110" s="1"/>
      <c r="I110" s="1"/>
      <c r="J110" s="1"/>
      <c r="K110" s="1"/>
      <c r="L110" s="232"/>
      <c r="M110" s="1"/>
      <c r="N110" s="1"/>
      <c r="O110" s="1"/>
      <c r="P110" s="1"/>
      <c r="Q110" s="1"/>
      <c r="R110" s="1"/>
      <c r="S110" s="1"/>
      <c r="T110" s="232"/>
      <c r="U110" s="1"/>
      <c r="V110" s="1"/>
      <c r="W110" s="1"/>
      <c r="X110" s="1"/>
      <c r="Y110" s="1"/>
      <c r="Z110" s="1"/>
      <c r="AA110" s="1"/>
      <c r="AC110" s="152"/>
      <c r="AD110" s="152"/>
      <c r="AF110" s="403"/>
      <c r="AG110" s="404"/>
      <c r="AH110" s="404"/>
      <c r="AI110" s="404"/>
      <c r="AJ110" s="404"/>
      <c r="AK110" s="405"/>
      <c r="AM110" s="403"/>
      <c r="AN110" s="404"/>
      <c r="AO110" s="404"/>
      <c r="AP110" s="404"/>
      <c r="AQ110" s="404"/>
      <c r="AR110" s="405"/>
      <c r="AT110" s="153"/>
      <c r="AU110" s="154"/>
      <c r="AX110" s="149"/>
      <c r="AY110" s="149"/>
      <c r="AZ110" s="149"/>
      <c r="BA110" s="149"/>
      <c r="BB110" s="149"/>
      <c r="BC110" s="149"/>
      <c r="BE110" s="149"/>
      <c r="BF110" s="149"/>
      <c r="BG110" s="149"/>
      <c r="BH110" s="149"/>
      <c r="BI110" s="149"/>
      <c r="BJ110" s="149"/>
      <c r="BK110" s="149"/>
    </row>
    <row r="111" spans="2:63" ht="14.1" customHeight="1" x14ac:dyDescent="0.25">
      <c r="B111" s="1"/>
      <c r="C111" s="1"/>
      <c r="D111" s="280"/>
      <c r="E111" s="1"/>
      <c r="F111" s="1"/>
      <c r="G111" s="1"/>
      <c r="H111" s="1"/>
      <c r="I111" s="1"/>
      <c r="J111" s="1"/>
      <c r="K111" s="1"/>
      <c r="L111" s="232"/>
      <c r="M111" s="1"/>
      <c r="N111" s="1"/>
      <c r="O111" s="1"/>
      <c r="P111" s="1"/>
      <c r="Q111" s="1"/>
      <c r="R111" s="1"/>
      <c r="S111" s="1"/>
      <c r="T111" s="232"/>
      <c r="U111" s="1"/>
      <c r="V111" s="1"/>
      <c r="W111" s="1"/>
      <c r="X111" s="1"/>
      <c r="Y111" s="1"/>
      <c r="Z111" s="1"/>
      <c r="AA111" s="1"/>
      <c r="AC111" s="152"/>
      <c r="AD111" s="152"/>
      <c r="AF111" s="403"/>
      <c r="AG111" s="404"/>
      <c r="AH111" s="404"/>
      <c r="AI111" s="404"/>
      <c r="AJ111" s="404"/>
      <c r="AK111" s="405"/>
      <c r="AM111" s="403"/>
      <c r="AN111" s="404"/>
      <c r="AO111" s="404"/>
      <c r="AP111" s="404"/>
      <c r="AQ111" s="404"/>
      <c r="AR111" s="405"/>
      <c r="AT111" s="153"/>
      <c r="AU111" s="154"/>
      <c r="AX111" s="149"/>
      <c r="AY111" s="149"/>
      <c r="AZ111" s="149"/>
      <c r="BA111" s="149"/>
      <c r="BB111" s="149"/>
      <c r="BC111" s="149"/>
      <c r="BE111" s="149"/>
      <c r="BF111" s="149"/>
      <c r="BG111" s="149"/>
      <c r="BH111" s="149"/>
      <c r="BI111" s="149"/>
      <c r="BJ111" s="149"/>
      <c r="BK111" s="149"/>
    </row>
    <row r="112" spans="2:63" ht="14.1" customHeight="1" x14ac:dyDescent="0.25">
      <c r="B112" s="1"/>
      <c r="C112" s="1"/>
      <c r="D112" s="280"/>
      <c r="E112" s="1"/>
      <c r="F112" s="1"/>
      <c r="G112" s="1"/>
      <c r="H112" s="1"/>
      <c r="I112" s="1"/>
      <c r="J112" s="1"/>
      <c r="K112" s="1"/>
      <c r="L112" s="232"/>
      <c r="M112" s="1"/>
      <c r="N112" s="1"/>
      <c r="O112" s="1"/>
      <c r="P112" s="1"/>
      <c r="Q112" s="1"/>
      <c r="R112" s="1"/>
      <c r="S112" s="1"/>
      <c r="T112" s="232"/>
      <c r="U112" s="1"/>
      <c r="V112" s="1"/>
      <c r="W112" s="1"/>
      <c r="X112" s="1"/>
      <c r="Y112" s="1"/>
      <c r="Z112" s="1"/>
      <c r="AA112" s="1"/>
      <c r="AC112" s="152"/>
      <c r="AD112" s="152"/>
      <c r="AF112" s="403"/>
      <c r="AG112" s="404"/>
      <c r="AH112" s="404"/>
      <c r="AI112" s="404"/>
      <c r="AJ112" s="404"/>
      <c r="AK112" s="405"/>
      <c r="AM112" s="403"/>
      <c r="AN112" s="404"/>
      <c r="AO112" s="404"/>
      <c r="AP112" s="404"/>
      <c r="AQ112" s="404"/>
      <c r="AR112" s="405"/>
      <c r="AT112" s="153"/>
      <c r="AU112" s="154"/>
      <c r="AX112" s="149"/>
      <c r="AY112" s="149"/>
      <c r="AZ112" s="149"/>
      <c r="BA112" s="149"/>
      <c r="BB112" s="149"/>
      <c r="BC112" s="149"/>
      <c r="BE112" s="149"/>
      <c r="BF112" s="149"/>
      <c r="BG112" s="149"/>
      <c r="BH112" s="149"/>
      <c r="BI112" s="149"/>
      <c r="BJ112" s="149"/>
      <c r="BK112" s="149"/>
    </row>
    <row r="113" spans="2:63" ht="14.1" customHeight="1" x14ac:dyDescent="0.25">
      <c r="B113" s="1"/>
      <c r="C113" s="1"/>
      <c r="D113" s="280"/>
      <c r="E113" s="1"/>
      <c r="F113" s="1"/>
      <c r="G113" s="1"/>
      <c r="H113" s="1"/>
      <c r="I113" s="1"/>
      <c r="J113" s="1"/>
      <c r="K113" s="1"/>
      <c r="L113" s="232"/>
      <c r="M113" s="1"/>
      <c r="N113" s="1"/>
      <c r="O113" s="1"/>
      <c r="P113" s="1"/>
      <c r="Q113" s="1"/>
      <c r="R113" s="1"/>
      <c r="S113" s="1"/>
      <c r="T113" s="232"/>
      <c r="U113" s="1"/>
      <c r="V113" s="1"/>
      <c r="W113" s="1"/>
      <c r="X113" s="1"/>
      <c r="Y113" s="1"/>
      <c r="Z113" s="1"/>
      <c r="AA113" s="1"/>
      <c r="AC113" s="152"/>
      <c r="AD113" s="152"/>
      <c r="AF113" s="403"/>
      <c r="AG113" s="404"/>
      <c r="AH113" s="404"/>
      <c r="AI113" s="404"/>
      <c r="AJ113" s="404"/>
      <c r="AK113" s="405"/>
      <c r="AM113" s="403"/>
      <c r="AN113" s="404"/>
      <c r="AO113" s="404"/>
      <c r="AP113" s="404"/>
      <c r="AQ113" s="404"/>
      <c r="AR113" s="405"/>
      <c r="AT113" s="153"/>
      <c r="AU113" s="154"/>
      <c r="AX113" s="149"/>
      <c r="AY113" s="149"/>
      <c r="AZ113" s="149"/>
      <c r="BA113" s="149"/>
      <c r="BB113" s="149"/>
      <c r="BC113" s="149"/>
      <c r="BE113" s="149"/>
      <c r="BF113" s="149"/>
      <c r="BG113" s="149"/>
      <c r="BH113" s="149"/>
      <c r="BI113" s="149"/>
      <c r="BJ113" s="149"/>
      <c r="BK113" s="149"/>
    </row>
    <row r="114" spans="2:63" ht="14.1" customHeight="1" x14ac:dyDescent="0.25">
      <c r="B114" s="1"/>
      <c r="C114" s="1"/>
      <c r="D114" s="280"/>
      <c r="E114" s="1"/>
      <c r="F114" s="1"/>
      <c r="G114" s="1"/>
      <c r="H114" s="1"/>
      <c r="I114" s="1"/>
      <c r="J114" s="1"/>
      <c r="K114" s="1"/>
      <c r="L114" s="232"/>
      <c r="M114" s="1"/>
      <c r="N114" s="1"/>
      <c r="O114" s="1"/>
      <c r="P114" s="1"/>
      <c r="Q114" s="1"/>
      <c r="R114" s="1"/>
      <c r="S114" s="1"/>
      <c r="T114" s="232"/>
      <c r="U114" s="1"/>
      <c r="V114" s="1"/>
      <c r="W114" s="1"/>
      <c r="X114" s="1"/>
      <c r="Y114" s="1"/>
      <c r="Z114" s="1"/>
      <c r="AA114" s="1"/>
      <c r="AC114" s="152"/>
      <c r="AD114" s="152"/>
      <c r="AF114" s="403"/>
      <c r="AG114" s="404"/>
      <c r="AH114" s="404"/>
      <c r="AI114" s="404"/>
      <c r="AJ114" s="404"/>
      <c r="AK114" s="405"/>
      <c r="AM114" s="403"/>
      <c r="AN114" s="404"/>
      <c r="AO114" s="404"/>
      <c r="AP114" s="404"/>
      <c r="AQ114" s="404"/>
      <c r="AR114" s="405"/>
      <c r="AT114" s="153"/>
      <c r="AU114" s="154"/>
      <c r="AX114" s="149"/>
      <c r="AY114" s="149"/>
      <c r="AZ114" s="149"/>
      <c r="BA114" s="149"/>
      <c r="BB114" s="149"/>
      <c r="BC114" s="149"/>
      <c r="BE114" s="149"/>
      <c r="BF114" s="149"/>
      <c r="BG114" s="149"/>
      <c r="BH114" s="149"/>
      <c r="BI114" s="149"/>
      <c r="BJ114" s="149"/>
      <c r="BK114" s="149"/>
    </row>
    <row r="115" spans="2:63" ht="14.1" customHeight="1" x14ac:dyDescent="0.25">
      <c r="B115" s="1"/>
      <c r="C115" s="1"/>
      <c r="D115" s="280"/>
      <c r="E115" s="1"/>
      <c r="F115" s="1"/>
      <c r="G115" s="1"/>
      <c r="H115" s="1"/>
      <c r="I115" s="1"/>
      <c r="J115" s="1"/>
      <c r="K115" s="1"/>
      <c r="L115" s="232"/>
      <c r="M115" s="1"/>
      <c r="N115" s="1"/>
      <c r="O115" s="1"/>
      <c r="P115" s="1"/>
      <c r="Q115" s="1"/>
      <c r="R115" s="1"/>
      <c r="S115" s="1"/>
      <c r="T115" s="232"/>
      <c r="U115" s="1"/>
      <c r="V115" s="1"/>
      <c r="W115" s="1"/>
      <c r="X115" s="1"/>
      <c r="Y115" s="1"/>
      <c r="Z115" s="1"/>
      <c r="AA115" s="1"/>
      <c r="AC115" s="152"/>
      <c r="AD115" s="152"/>
      <c r="AF115" s="403"/>
      <c r="AG115" s="404"/>
      <c r="AH115" s="404"/>
      <c r="AI115" s="404"/>
      <c r="AJ115" s="404"/>
      <c r="AK115" s="405"/>
      <c r="AM115" s="403"/>
      <c r="AN115" s="404"/>
      <c r="AO115" s="404"/>
      <c r="AP115" s="404"/>
      <c r="AQ115" s="404"/>
      <c r="AR115" s="405"/>
      <c r="AT115" s="153"/>
      <c r="AU115" s="154"/>
      <c r="AX115" s="149"/>
      <c r="AY115" s="149"/>
      <c r="AZ115" s="149"/>
      <c r="BA115" s="149"/>
      <c r="BB115" s="149"/>
      <c r="BC115" s="149"/>
      <c r="BE115" s="149"/>
      <c r="BF115" s="149"/>
      <c r="BG115" s="149"/>
      <c r="BH115" s="149"/>
      <c r="BI115" s="149"/>
      <c r="BJ115" s="149"/>
      <c r="BK115" s="149"/>
    </row>
    <row r="116" spans="2:63" ht="14.1" customHeight="1" x14ac:dyDescent="0.25">
      <c r="B116" s="1"/>
      <c r="C116" s="1"/>
      <c r="D116" s="280"/>
      <c r="E116" s="1"/>
      <c r="F116" s="1"/>
      <c r="G116" s="1"/>
      <c r="H116" s="1"/>
      <c r="I116" s="1"/>
      <c r="J116" s="1"/>
      <c r="K116" s="1"/>
      <c r="L116" s="232"/>
      <c r="M116" s="1"/>
      <c r="N116" s="1"/>
      <c r="O116" s="1"/>
      <c r="P116" s="1"/>
      <c r="Q116" s="1"/>
      <c r="R116" s="1"/>
      <c r="S116" s="1"/>
      <c r="T116" s="232"/>
      <c r="U116" s="1"/>
      <c r="V116" s="1"/>
      <c r="W116" s="1"/>
      <c r="X116" s="1"/>
      <c r="Y116" s="1"/>
      <c r="Z116" s="1"/>
      <c r="AA116" s="1"/>
      <c r="AC116" s="152"/>
      <c r="AD116" s="152"/>
      <c r="AF116" s="406"/>
      <c r="AG116" s="407"/>
      <c r="AH116" s="407"/>
      <c r="AI116" s="407"/>
      <c r="AJ116" s="407"/>
      <c r="AK116" s="408"/>
      <c r="AM116" s="406"/>
      <c r="AN116" s="407"/>
      <c r="AO116" s="407"/>
      <c r="AP116" s="407"/>
      <c r="AQ116" s="407"/>
      <c r="AR116" s="408"/>
      <c r="AT116" s="153"/>
      <c r="AU116" s="154"/>
      <c r="AX116" s="149"/>
      <c r="AY116" s="149"/>
      <c r="AZ116" s="149"/>
      <c r="BA116" s="149"/>
      <c r="BB116" s="149"/>
      <c r="BC116" s="149"/>
      <c r="BE116" s="149"/>
      <c r="BF116" s="149"/>
      <c r="BG116" s="149"/>
      <c r="BH116" s="149"/>
      <c r="BI116" s="149"/>
      <c r="BJ116" s="149"/>
      <c r="BK116" s="149"/>
    </row>
    <row r="117" spans="2:63" ht="14.1" customHeight="1" x14ac:dyDescent="0.25">
      <c r="B117" s="1"/>
      <c r="C117" s="1"/>
      <c r="D117" s="280"/>
      <c r="E117" s="1"/>
      <c r="F117" s="1"/>
      <c r="G117" s="1"/>
      <c r="H117" s="1"/>
      <c r="I117" s="1"/>
      <c r="J117" s="1"/>
      <c r="K117" s="1"/>
      <c r="L117" s="232"/>
      <c r="M117" s="1"/>
      <c r="N117" s="1"/>
      <c r="O117" s="1"/>
      <c r="P117" s="1"/>
      <c r="Q117" s="1"/>
      <c r="R117" s="1"/>
      <c r="S117" s="1"/>
      <c r="T117" s="232"/>
      <c r="U117" s="1"/>
      <c r="V117" s="1"/>
      <c r="W117" s="1"/>
      <c r="X117" s="1"/>
      <c r="Y117" s="1"/>
      <c r="Z117" s="1"/>
      <c r="AA117" s="1"/>
      <c r="AC117" s="152"/>
      <c r="AD117" s="152"/>
      <c r="AT117" s="153"/>
      <c r="AU117" s="154"/>
    </row>
    <row r="118" spans="2:63" ht="14.1" customHeight="1" x14ac:dyDescent="0.25">
      <c r="B118" s="1"/>
      <c r="C118" s="1"/>
      <c r="D118" s="280"/>
      <c r="E118" s="1"/>
      <c r="F118" s="1"/>
      <c r="G118" s="1"/>
      <c r="H118" s="1"/>
      <c r="I118" s="1"/>
      <c r="J118" s="1"/>
      <c r="K118" s="1"/>
      <c r="L118" s="232"/>
      <c r="M118" s="1"/>
      <c r="N118" s="1"/>
      <c r="O118" s="1"/>
      <c r="P118" s="1"/>
      <c r="Q118" s="1"/>
      <c r="R118" s="1"/>
      <c r="S118" s="1"/>
      <c r="T118" s="232"/>
      <c r="U118" s="1"/>
      <c r="V118" s="1"/>
      <c r="W118" s="1"/>
      <c r="X118" s="1"/>
      <c r="Y118" s="1"/>
      <c r="Z118" s="1"/>
      <c r="AA118" s="1"/>
      <c r="AC118" s="152"/>
      <c r="AD118" s="152"/>
      <c r="AF118" s="388" t="str">
        <f>$B$24&amp; " " &amp; $C$24</f>
        <v>GDP (level) Average</v>
      </c>
      <c r="AG118" s="389"/>
      <c r="AH118" s="389"/>
      <c r="AI118" s="389"/>
      <c r="AJ118" s="389"/>
      <c r="AK118" s="390"/>
      <c r="AM118" s="388" t="str">
        <f>$B$25&amp; " " &amp; $C$25</f>
        <v>Loans - Non financial corporations (% yoy) Average</v>
      </c>
      <c r="AN118" s="389"/>
      <c r="AO118" s="389"/>
      <c r="AP118" s="389"/>
      <c r="AQ118" s="389"/>
      <c r="AR118" s="390"/>
      <c r="AT118" s="153"/>
      <c r="AU118" s="154"/>
      <c r="AW118" s="288"/>
      <c r="AX118" s="119"/>
      <c r="AY118" s="119"/>
      <c r="AZ118" s="119"/>
      <c r="BA118" s="119"/>
      <c r="BB118" s="119"/>
      <c r="BC118" s="119"/>
      <c r="BE118" s="119"/>
      <c r="BF118" s="119"/>
      <c r="BG118" s="119"/>
      <c r="BH118" s="119"/>
      <c r="BI118" s="119"/>
      <c r="BJ118" s="119"/>
      <c r="BK118" s="119"/>
    </row>
    <row r="119" spans="2:63" ht="14.1" customHeight="1" x14ac:dyDescent="0.25">
      <c r="B119" s="1"/>
      <c r="C119" s="1"/>
      <c r="D119" s="280"/>
      <c r="E119" s="1"/>
      <c r="F119" s="1"/>
      <c r="G119" s="1"/>
      <c r="H119" s="1"/>
      <c r="I119" s="1"/>
      <c r="J119" s="1"/>
      <c r="K119" s="1"/>
      <c r="L119" s="232"/>
      <c r="M119" s="1"/>
      <c r="N119" s="1"/>
      <c r="O119" s="1"/>
      <c r="P119" s="1"/>
      <c r="Q119" s="1"/>
      <c r="R119" s="1"/>
      <c r="S119" s="1"/>
      <c r="T119" s="232"/>
      <c r="U119" s="1"/>
      <c r="V119" s="1"/>
      <c r="W119" s="1"/>
      <c r="X119" s="1"/>
      <c r="Y119" s="1"/>
      <c r="Z119" s="1"/>
      <c r="AA119" s="1"/>
      <c r="AC119" s="152"/>
      <c r="AD119" s="152"/>
      <c r="AF119" s="391"/>
      <c r="AG119" s="392"/>
      <c r="AH119" s="392"/>
      <c r="AI119" s="392"/>
      <c r="AJ119" s="392"/>
      <c r="AK119" s="393"/>
      <c r="AM119" s="391"/>
      <c r="AN119" s="392"/>
      <c r="AO119" s="392"/>
      <c r="AP119" s="392"/>
      <c r="AQ119" s="392"/>
      <c r="AR119" s="393"/>
      <c r="AT119" s="153"/>
      <c r="AU119" s="154"/>
      <c r="AW119" s="288"/>
      <c r="AX119" s="119"/>
      <c r="AY119" s="119"/>
      <c r="AZ119" s="119"/>
      <c r="BA119" s="119"/>
      <c r="BB119" s="119"/>
      <c r="BC119" s="119"/>
      <c r="BE119" s="119"/>
      <c r="BF119" s="119"/>
      <c r="BG119" s="119"/>
      <c r="BH119" s="119"/>
      <c r="BI119" s="119"/>
      <c r="BJ119" s="119"/>
      <c r="BK119" s="119"/>
    </row>
    <row r="120" spans="2:63" ht="15" customHeight="1" x14ac:dyDescent="0.25">
      <c r="AC120" s="108"/>
      <c r="AD120" s="108"/>
      <c r="AF120" s="403"/>
      <c r="AG120" s="404"/>
      <c r="AH120" s="404"/>
      <c r="AI120" s="404"/>
      <c r="AJ120" s="404"/>
      <c r="AK120" s="405"/>
      <c r="AM120" s="403"/>
      <c r="AN120" s="404"/>
      <c r="AO120" s="404"/>
      <c r="AP120" s="404"/>
      <c r="AQ120" s="404"/>
      <c r="AR120" s="405"/>
      <c r="AT120" s="108"/>
      <c r="AU120" s="109"/>
      <c r="AX120" s="149"/>
      <c r="AY120" s="149"/>
      <c r="AZ120" s="149"/>
      <c r="BA120" s="149"/>
      <c r="BB120" s="149"/>
      <c r="BC120" s="149"/>
      <c r="BE120" s="149"/>
      <c r="BF120" s="149"/>
      <c r="BG120" s="149"/>
      <c r="BH120" s="149"/>
      <c r="BI120" s="149"/>
      <c r="BJ120" s="149"/>
      <c r="BK120" s="149"/>
    </row>
    <row r="121" spans="2:63" ht="15" customHeight="1" x14ac:dyDescent="0.25">
      <c r="AC121" s="108"/>
      <c r="AD121" s="108"/>
      <c r="AF121" s="403"/>
      <c r="AG121" s="404"/>
      <c r="AH121" s="404"/>
      <c r="AI121" s="404"/>
      <c r="AJ121" s="404"/>
      <c r="AK121" s="405"/>
      <c r="AM121" s="403"/>
      <c r="AN121" s="404"/>
      <c r="AO121" s="404"/>
      <c r="AP121" s="404"/>
      <c r="AQ121" s="404"/>
      <c r="AR121" s="405"/>
      <c r="AT121" s="108"/>
      <c r="AU121" s="109"/>
      <c r="AX121" s="149"/>
      <c r="AY121" s="149"/>
      <c r="AZ121" s="149"/>
      <c r="BA121" s="149"/>
      <c r="BB121" s="149"/>
      <c r="BC121" s="149"/>
      <c r="BE121" s="149"/>
      <c r="BF121" s="149"/>
      <c r="BG121" s="149"/>
      <c r="BH121" s="149"/>
      <c r="BI121" s="149"/>
      <c r="BJ121" s="149"/>
      <c r="BK121" s="149"/>
    </row>
    <row r="122" spans="2:63" ht="15" customHeight="1" x14ac:dyDescent="0.25">
      <c r="AC122" s="108"/>
      <c r="AD122" s="108"/>
      <c r="AF122" s="403"/>
      <c r="AG122" s="404"/>
      <c r="AH122" s="404"/>
      <c r="AI122" s="404"/>
      <c r="AJ122" s="404"/>
      <c r="AK122" s="405"/>
      <c r="AM122" s="403"/>
      <c r="AN122" s="404"/>
      <c r="AO122" s="404"/>
      <c r="AP122" s="404"/>
      <c r="AQ122" s="404"/>
      <c r="AR122" s="405"/>
      <c r="AT122" s="108"/>
      <c r="AU122" s="109"/>
      <c r="AX122" s="149"/>
      <c r="AY122" s="149"/>
      <c r="AZ122" s="149"/>
      <c r="BA122" s="149"/>
      <c r="BB122" s="149"/>
      <c r="BC122" s="149"/>
      <c r="BE122" s="149"/>
      <c r="BF122" s="149"/>
      <c r="BG122" s="149"/>
      <c r="BH122" s="149"/>
      <c r="BI122" s="149"/>
      <c r="BJ122" s="149"/>
      <c r="BK122" s="149"/>
    </row>
    <row r="123" spans="2:63" ht="15" customHeight="1" x14ac:dyDescent="0.25">
      <c r="AC123" s="108"/>
      <c r="AD123" s="108"/>
      <c r="AF123" s="403"/>
      <c r="AG123" s="404"/>
      <c r="AH123" s="404"/>
      <c r="AI123" s="404"/>
      <c r="AJ123" s="404"/>
      <c r="AK123" s="405"/>
      <c r="AM123" s="403"/>
      <c r="AN123" s="404"/>
      <c r="AO123" s="404"/>
      <c r="AP123" s="404"/>
      <c r="AQ123" s="404"/>
      <c r="AR123" s="405"/>
      <c r="AT123" s="108"/>
      <c r="AU123" s="109"/>
      <c r="AX123" s="149"/>
      <c r="AY123" s="149"/>
      <c r="AZ123" s="149"/>
      <c r="BA123" s="149"/>
      <c r="BB123" s="149"/>
      <c r="BC123" s="149"/>
      <c r="BE123" s="149"/>
      <c r="BF123" s="149"/>
      <c r="BG123" s="149"/>
      <c r="BH123" s="149"/>
      <c r="BI123" s="149"/>
      <c r="BJ123" s="149"/>
      <c r="BK123" s="149"/>
    </row>
    <row r="124" spans="2:63" ht="15" customHeight="1" x14ac:dyDescent="0.25">
      <c r="AC124" s="108"/>
      <c r="AD124" s="108"/>
      <c r="AF124" s="403"/>
      <c r="AG124" s="404"/>
      <c r="AH124" s="404"/>
      <c r="AI124" s="404"/>
      <c r="AJ124" s="404"/>
      <c r="AK124" s="405"/>
      <c r="AM124" s="403"/>
      <c r="AN124" s="404"/>
      <c r="AO124" s="404"/>
      <c r="AP124" s="404"/>
      <c r="AQ124" s="404"/>
      <c r="AR124" s="405"/>
      <c r="AT124" s="108"/>
      <c r="AU124" s="109"/>
      <c r="AX124" s="149"/>
      <c r="AY124" s="149"/>
      <c r="AZ124" s="149"/>
      <c r="BA124" s="149"/>
      <c r="BB124" s="149"/>
      <c r="BC124" s="149"/>
      <c r="BE124" s="149"/>
      <c r="BF124" s="149"/>
      <c r="BG124" s="149"/>
      <c r="BH124" s="149"/>
      <c r="BI124" s="149"/>
      <c r="BJ124" s="149"/>
      <c r="BK124" s="149"/>
    </row>
    <row r="125" spans="2:63" ht="15" customHeight="1" x14ac:dyDescent="0.25">
      <c r="AC125" s="108"/>
      <c r="AD125" s="108"/>
      <c r="AF125" s="403"/>
      <c r="AG125" s="404"/>
      <c r="AH125" s="404"/>
      <c r="AI125" s="404"/>
      <c r="AJ125" s="404"/>
      <c r="AK125" s="405"/>
      <c r="AM125" s="403"/>
      <c r="AN125" s="404"/>
      <c r="AO125" s="404"/>
      <c r="AP125" s="404"/>
      <c r="AQ125" s="404"/>
      <c r="AR125" s="405"/>
      <c r="AT125" s="108"/>
      <c r="AU125" s="109"/>
      <c r="AX125" s="149"/>
      <c r="AY125" s="149"/>
      <c r="AZ125" s="149"/>
      <c r="BA125" s="149"/>
      <c r="BB125" s="149"/>
      <c r="BC125" s="149"/>
      <c r="BE125" s="149"/>
      <c r="BF125" s="149"/>
      <c r="BG125" s="149"/>
      <c r="BH125" s="149"/>
      <c r="BI125" s="149"/>
      <c r="BJ125" s="149"/>
      <c r="BK125" s="149"/>
    </row>
    <row r="126" spans="2:63" ht="15" customHeight="1" x14ac:dyDescent="0.25">
      <c r="AC126" s="108"/>
      <c r="AD126" s="108"/>
      <c r="AF126" s="403"/>
      <c r="AG126" s="404"/>
      <c r="AH126" s="404"/>
      <c r="AI126" s="404"/>
      <c r="AJ126" s="404"/>
      <c r="AK126" s="405"/>
      <c r="AM126" s="403"/>
      <c r="AN126" s="404"/>
      <c r="AO126" s="404"/>
      <c r="AP126" s="404"/>
      <c r="AQ126" s="404"/>
      <c r="AR126" s="405"/>
      <c r="AT126" s="108"/>
      <c r="AU126" s="109"/>
      <c r="AX126" s="149"/>
      <c r="AY126" s="149"/>
      <c r="AZ126" s="149"/>
      <c r="BA126" s="149"/>
      <c r="BB126" s="149"/>
      <c r="BC126" s="149"/>
      <c r="BE126" s="149"/>
      <c r="BF126" s="149"/>
      <c r="BG126" s="149"/>
      <c r="BH126" s="149"/>
      <c r="BI126" s="149"/>
      <c r="BJ126" s="149"/>
      <c r="BK126" s="149"/>
    </row>
    <row r="127" spans="2:63" ht="15" customHeight="1" x14ac:dyDescent="0.25">
      <c r="AC127" s="108"/>
      <c r="AD127" s="108"/>
      <c r="AF127" s="403"/>
      <c r="AG127" s="404"/>
      <c r="AH127" s="404"/>
      <c r="AI127" s="404"/>
      <c r="AJ127" s="404"/>
      <c r="AK127" s="405"/>
      <c r="AM127" s="403"/>
      <c r="AN127" s="404"/>
      <c r="AO127" s="404"/>
      <c r="AP127" s="404"/>
      <c r="AQ127" s="404"/>
      <c r="AR127" s="405"/>
      <c r="AT127" s="108"/>
      <c r="AU127" s="109"/>
      <c r="AX127" s="149"/>
      <c r="AY127" s="149"/>
      <c r="AZ127" s="149"/>
      <c r="BA127" s="149"/>
      <c r="BB127" s="149"/>
      <c r="BC127" s="149"/>
      <c r="BE127" s="149"/>
      <c r="BF127" s="149"/>
      <c r="BG127" s="149"/>
      <c r="BH127" s="149"/>
      <c r="BI127" s="149"/>
      <c r="BJ127" s="149"/>
      <c r="BK127" s="149"/>
    </row>
    <row r="128" spans="2:63" ht="15" customHeight="1" x14ac:dyDescent="0.25">
      <c r="AC128" s="108"/>
      <c r="AD128" s="108"/>
      <c r="AF128" s="403"/>
      <c r="AG128" s="404"/>
      <c r="AH128" s="404"/>
      <c r="AI128" s="404"/>
      <c r="AJ128" s="404"/>
      <c r="AK128" s="405"/>
      <c r="AM128" s="403"/>
      <c r="AN128" s="404"/>
      <c r="AO128" s="404"/>
      <c r="AP128" s="404"/>
      <c r="AQ128" s="404"/>
      <c r="AR128" s="405"/>
      <c r="AT128" s="108"/>
      <c r="AU128" s="109"/>
      <c r="AX128" s="149"/>
      <c r="AY128" s="149"/>
      <c r="AZ128" s="149"/>
      <c r="BA128" s="149"/>
      <c r="BB128" s="149"/>
      <c r="BC128" s="149"/>
      <c r="BE128" s="149"/>
      <c r="BF128" s="149"/>
      <c r="BG128" s="149"/>
      <c r="BH128" s="149"/>
      <c r="BI128" s="149"/>
      <c r="BJ128" s="149"/>
      <c r="BK128" s="149"/>
    </row>
    <row r="129" spans="29:63" ht="15" customHeight="1" x14ac:dyDescent="0.25">
      <c r="AC129" s="108"/>
      <c r="AD129" s="108"/>
      <c r="AF129" s="403"/>
      <c r="AG129" s="404"/>
      <c r="AH129" s="404"/>
      <c r="AI129" s="404"/>
      <c r="AJ129" s="404"/>
      <c r="AK129" s="405"/>
      <c r="AM129" s="403"/>
      <c r="AN129" s="404"/>
      <c r="AO129" s="404"/>
      <c r="AP129" s="404"/>
      <c r="AQ129" s="404"/>
      <c r="AR129" s="405"/>
      <c r="AT129" s="108"/>
      <c r="AU129" s="109"/>
      <c r="AX129" s="149"/>
      <c r="AY129" s="149"/>
      <c r="AZ129" s="149"/>
      <c r="BA129" s="149"/>
      <c r="BB129" s="149"/>
      <c r="BC129" s="149"/>
      <c r="BE129" s="149"/>
      <c r="BF129" s="149"/>
      <c r="BG129" s="149"/>
      <c r="BH129" s="149"/>
      <c r="BI129" s="149"/>
      <c r="BJ129" s="149"/>
      <c r="BK129" s="149"/>
    </row>
    <row r="130" spans="29:63" ht="15" customHeight="1" x14ac:dyDescent="0.25">
      <c r="AC130" s="108"/>
      <c r="AD130" s="108"/>
      <c r="AF130" s="406"/>
      <c r="AG130" s="407"/>
      <c r="AH130" s="407"/>
      <c r="AI130" s="407"/>
      <c r="AJ130" s="407"/>
      <c r="AK130" s="408"/>
      <c r="AM130" s="406"/>
      <c r="AN130" s="407"/>
      <c r="AO130" s="407"/>
      <c r="AP130" s="407"/>
      <c r="AQ130" s="407"/>
      <c r="AR130" s="408"/>
      <c r="AT130" s="108"/>
      <c r="AU130" s="109"/>
      <c r="AX130" s="149"/>
      <c r="AY130" s="149"/>
      <c r="AZ130" s="149"/>
      <c r="BA130" s="149"/>
      <c r="BB130" s="149"/>
      <c r="BC130" s="149"/>
      <c r="BE130" s="149"/>
      <c r="BF130" s="149"/>
      <c r="BG130" s="149"/>
      <c r="BH130" s="149"/>
      <c r="BI130" s="149"/>
      <c r="BJ130" s="149"/>
      <c r="BK130" s="149"/>
    </row>
    <row r="131" spans="29:63" ht="15" customHeight="1" x14ac:dyDescent="0.25">
      <c r="AC131" s="108"/>
      <c r="AD131" s="108"/>
      <c r="AF131" s="287"/>
      <c r="AG131" s="287"/>
      <c r="AH131" s="287"/>
      <c r="AI131" s="287"/>
      <c r="AJ131" s="287"/>
      <c r="AK131" s="287"/>
      <c r="AM131" s="287"/>
      <c r="AN131" s="287"/>
      <c r="AO131" s="287"/>
      <c r="AP131" s="287"/>
      <c r="AQ131" s="287"/>
      <c r="AR131" s="287"/>
      <c r="AT131" s="108"/>
      <c r="AU131" s="109"/>
      <c r="AX131" s="287"/>
      <c r="AY131" s="287"/>
      <c r="AZ131" s="287"/>
      <c r="BA131" s="287"/>
      <c r="BB131" s="287"/>
      <c r="BC131" s="287"/>
      <c r="BE131" s="287"/>
      <c r="BF131" s="287"/>
      <c r="BG131" s="287"/>
      <c r="BH131" s="287"/>
      <c r="BI131" s="287"/>
      <c r="BJ131" s="287"/>
      <c r="BK131" s="287"/>
    </row>
    <row r="132" spans="29:63" ht="15" customHeight="1" x14ac:dyDescent="0.25">
      <c r="AC132" s="108"/>
      <c r="AD132" s="108"/>
      <c r="AF132" s="388" t="str">
        <f>$B$26&amp; " " &amp; $C$26</f>
        <v>Real Estate: housing prices (level) Average</v>
      </c>
      <c r="AG132" s="389"/>
      <c r="AH132" s="389"/>
      <c r="AI132" s="389"/>
      <c r="AJ132" s="389"/>
      <c r="AK132" s="390"/>
      <c r="AM132" s="388" t="str">
        <f>$B$27&amp; " " &amp; $C$27</f>
        <v xml:space="preserve"> Average</v>
      </c>
      <c r="AN132" s="389"/>
      <c r="AO132" s="389"/>
      <c r="AP132" s="389"/>
      <c r="AQ132" s="389"/>
      <c r="AR132" s="390"/>
      <c r="AT132" s="108"/>
      <c r="AU132" s="109"/>
      <c r="AW132" s="288"/>
      <c r="AX132" s="119"/>
      <c r="AY132" s="119"/>
      <c r="AZ132" s="119"/>
      <c r="BA132" s="119"/>
      <c r="BB132" s="119"/>
      <c r="BC132" s="119"/>
      <c r="BE132" s="119"/>
      <c r="BF132" s="119"/>
      <c r="BG132" s="119"/>
      <c r="BH132" s="119"/>
      <c r="BI132" s="119"/>
      <c r="BJ132" s="119"/>
      <c r="BK132" s="119"/>
    </row>
    <row r="133" spans="29:63" ht="15" customHeight="1" x14ac:dyDescent="0.25">
      <c r="AC133" s="108"/>
      <c r="AD133" s="108"/>
      <c r="AF133" s="391"/>
      <c r="AG133" s="392"/>
      <c r="AH133" s="392"/>
      <c r="AI133" s="392"/>
      <c r="AJ133" s="392"/>
      <c r="AK133" s="393"/>
      <c r="AM133" s="391"/>
      <c r="AN133" s="392"/>
      <c r="AO133" s="392"/>
      <c r="AP133" s="392"/>
      <c r="AQ133" s="392"/>
      <c r="AR133" s="393"/>
      <c r="AT133" s="108"/>
      <c r="AU133" s="109"/>
      <c r="AW133" s="288"/>
      <c r="AX133" s="119"/>
      <c r="AY133" s="119"/>
      <c r="AZ133" s="119"/>
      <c r="BA133" s="119"/>
      <c r="BB133" s="119"/>
      <c r="BC133" s="119"/>
      <c r="BE133" s="119"/>
      <c r="BF133" s="119"/>
      <c r="BG133" s="119"/>
      <c r="BH133" s="119"/>
      <c r="BI133" s="119"/>
      <c r="BJ133" s="119"/>
      <c r="BK133" s="119"/>
    </row>
    <row r="134" spans="29:63" ht="15" customHeight="1" x14ac:dyDescent="0.25">
      <c r="AC134" s="108"/>
      <c r="AD134" s="108"/>
      <c r="AF134" s="403"/>
      <c r="AG134" s="404"/>
      <c r="AH134" s="404"/>
      <c r="AI134" s="404"/>
      <c r="AJ134" s="404"/>
      <c r="AK134" s="405"/>
      <c r="AM134" s="403"/>
      <c r="AN134" s="404"/>
      <c r="AO134" s="404"/>
      <c r="AP134" s="404"/>
      <c r="AQ134" s="404"/>
      <c r="AR134" s="405"/>
      <c r="AT134" s="108"/>
      <c r="AU134" s="109"/>
      <c r="AX134" s="149"/>
      <c r="AY134" s="149"/>
      <c r="AZ134" s="149"/>
      <c r="BA134" s="149"/>
      <c r="BB134" s="149"/>
      <c r="BC134" s="149"/>
      <c r="BE134" s="149"/>
      <c r="BF134" s="149"/>
      <c r="BG134" s="149"/>
      <c r="BH134" s="149"/>
      <c r="BI134" s="149"/>
      <c r="BJ134" s="149"/>
      <c r="BK134" s="149"/>
    </row>
    <row r="135" spans="29:63" ht="15" customHeight="1" x14ac:dyDescent="0.25">
      <c r="AC135" s="108"/>
      <c r="AD135" s="108"/>
      <c r="AF135" s="403"/>
      <c r="AG135" s="404"/>
      <c r="AH135" s="404"/>
      <c r="AI135" s="404"/>
      <c r="AJ135" s="404"/>
      <c r="AK135" s="405"/>
      <c r="AM135" s="403"/>
      <c r="AN135" s="404"/>
      <c r="AO135" s="404"/>
      <c r="AP135" s="404"/>
      <c r="AQ135" s="404"/>
      <c r="AR135" s="405"/>
      <c r="AT135" s="108"/>
      <c r="AU135" s="109"/>
      <c r="AX135" s="149"/>
      <c r="AY135" s="149"/>
      <c r="AZ135" s="149"/>
      <c r="BA135" s="149"/>
      <c r="BB135" s="149"/>
      <c r="BC135" s="149"/>
      <c r="BE135" s="149"/>
      <c r="BF135" s="149"/>
      <c r="BG135" s="149"/>
      <c r="BH135" s="149"/>
      <c r="BI135" s="149"/>
      <c r="BJ135" s="149"/>
      <c r="BK135" s="149"/>
    </row>
    <row r="136" spans="29:63" ht="15" customHeight="1" x14ac:dyDescent="0.25">
      <c r="AC136" s="108"/>
      <c r="AD136" s="108"/>
      <c r="AF136" s="403"/>
      <c r="AG136" s="404"/>
      <c r="AH136" s="404"/>
      <c r="AI136" s="404"/>
      <c r="AJ136" s="404"/>
      <c r="AK136" s="405"/>
      <c r="AM136" s="403"/>
      <c r="AN136" s="404"/>
      <c r="AO136" s="404"/>
      <c r="AP136" s="404"/>
      <c r="AQ136" s="404"/>
      <c r="AR136" s="405"/>
      <c r="AT136" s="108"/>
      <c r="AU136" s="109"/>
      <c r="AX136" s="149"/>
      <c r="AY136" s="149"/>
      <c r="AZ136" s="149"/>
      <c r="BA136" s="149"/>
      <c r="BB136" s="149"/>
      <c r="BC136" s="149"/>
      <c r="BE136" s="149"/>
      <c r="BF136" s="149"/>
      <c r="BG136" s="149"/>
      <c r="BH136" s="149"/>
      <c r="BI136" s="149"/>
      <c r="BJ136" s="149"/>
      <c r="BK136" s="149"/>
    </row>
    <row r="137" spans="29:63" ht="15" customHeight="1" x14ac:dyDescent="0.25">
      <c r="AC137" s="108"/>
      <c r="AD137" s="108"/>
      <c r="AF137" s="403"/>
      <c r="AG137" s="404"/>
      <c r="AH137" s="404"/>
      <c r="AI137" s="404"/>
      <c r="AJ137" s="404"/>
      <c r="AK137" s="405"/>
      <c r="AM137" s="403"/>
      <c r="AN137" s="404"/>
      <c r="AO137" s="404"/>
      <c r="AP137" s="404"/>
      <c r="AQ137" s="404"/>
      <c r="AR137" s="405"/>
      <c r="AT137" s="108"/>
      <c r="AU137" s="109"/>
      <c r="AX137" s="149"/>
      <c r="AY137" s="149"/>
      <c r="AZ137" s="149"/>
      <c r="BA137" s="149"/>
      <c r="BB137" s="149"/>
      <c r="BC137" s="149"/>
      <c r="BE137" s="149"/>
      <c r="BF137" s="149"/>
      <c r="BG137" s="149"/>
      <c r="BH137" s="149"/>
      <c r="BI137" s="149"/>
      <c r="BJ137" s="149"/>
      <c r="BK137" s="149"/>
    </row>
    <row r="138" spans="29:63" ht="15" customHeight="1" x14ac:dyDescent="0.25">
      <c r="AC138" s="108"/>
      <c r="AD138" s="108"/>
      <c r="AF138" s="403"/>
      <c r="AG138" s="404"/>
      <c r="AH138" s="404"/>
      <c r="AI138" s="404"/>
      <c r="AJ138" s="404"/>
      <c r="AK138" s="405"/>
      <c r="AM138" s="403"/>
      <c r="AN138" s="404"/>
      <c r="AO138" s="404"/>
      <c r="AP138" s="404"/>
      <c r="AQ138" s="404"/>
      <c r="AR138" s="405"/>
      <c r="AT138" s="108"/>
      <c r="AU138" s="109"/>
      <c r="AX138" s="149"/>
      <c r="AY138" s="149"/>
      <c r="AZ138" s="149"/>
      <c r="BA138" s="149"/>
      <c r="BB138" s="149"/>
      <c r="BC138" s="149"/>
      <c r="BE138" s="149"/>
      <c r="BF138" s="149"/>
      <c r="BG138" s="149"/>
      <c r="BH138" s="149"/>
      <c r="BI138" s="149"/>
      <c r="BJ138" s="149"/>
      <c r="BK138" s="149"/>
    </row>
    <row r="139" spans="29:63" ht="15" customHeight="1" x14ac:dyDescent="0.25">
      <c r="AC139" s="108"/>
      <c r="AD139" s="108"/>
      <c r="AF139" s="403"/>
      <c r="AG139" s="404"/>
      <c r="AH139" s="404"/>
      <c r="AI139" s="404"/>
      <c r="AJ139" s="404"/>
      <c r="AK139" s="405"/>
      <c r="AM139" s="403"/>
      <c r="AN139" s="404"/>
      <c r="AO139" s="404"/>
      <c r="AP139" s="404"/>
      <c r="AQ139" s="404"/>
      <c r="AR139" s="405"/>
      <c r="AT139" s="108"/>
      <c r="AU139" s="109"/>
      <c r="AX139" s="149"/>
      <c r="AY139" s="149"/>
      <c r="AZ139" s="149"/>
      <c r="BA139" s="149"/>
      <c r="BB139" s="149"/>
      <c r="BC139" s="149"/>
      <c r="BE139" s="149"/>
      <c r="BF139" s="149"/>
      <c r="BG139" s="149"/>
      <c r="BH139" s="149"/>
      <c r="BI139" s="149"/>
      <c r="BJ139" s="149"/>
      <c r="BK139" s="149"/>
    </row>
    <row r="140" spans="29:63" ht="15" customHeight="1" x14ac:dyDescent="0.25">
      <c r="AC140" s="108"/>
      <c r="AD140" s="108"/>
      <c r="AF140" s="403"/>
      <c r="AG140" s="404"/>
      <c r="AH140" s="404"/>
      <c r="AI140" s="404"/>
      <c r="AJ140" s="404"/>
      <c r="AK140" s="405"/>
      <c r="AM140" s="403"/>
      <c r="AN140" s="404"/>
      <c r="AO140" s="404"/>
      <c r="AP140" s="404"/>
      <c r="AQ140" s="404"/>
      <c r="AR140" s="405"/>
      <c r="AT140" s="108"/>
      <c r="AU140" s="109"/>
      <c r="AX140" s="149"/>
      <c r="AY140" s="149"/>
      <c r="AZ140" s="149"/>
      <c r="BA140" s="149"/>
      <c r="BB140" s="149"/>
      <c r="BC140" s="149"/>
      <c r="BE140" s="149"/>
      <c r="BF140" s="149"/>
      <c r="BG140" s="149"/>
      <c r="BH140" s="149"/>
      <c r="BI140" s="149"/>
      <c r="BJ140" s="149"/>
      <c r="BK140" s="149"/>
    </row>
    <row r="141" spans="29:63" ht="15" customHeight="1" x14ac:dyDescent="0.25">
      <c r="AC141" s="108"/>
      <c r="AD141" s="108"/>
      <c r="AF141" s="403"/>
      <c r="AG141" s="404"/>
      <c r="AH141" s="404"/>
      <c r="AI141" s="404"/>
      <c r="AJ141" s="404"/>
      <c r="AK141" s="405"/>
      <c r="AM141" s="403"/>
      <c r="AN141" s="404"/>
      <c r="AO141" s="404"/>
      <c r="AP141" s="404"/>
      <c r="AQ141" s="404"/>
      <c r="AR141" s="405"/>
      <c r="AT141" s="108"/>
      <c r="AU141" s="109"/>
      <c r="AX141" s="149"/>
      <c r="AY141" s="149"/>
      <c r="AZ141" s="149"/>
      <c r="BA141" s="149"/>
      <c r="BB141" s="149"/>
      <c r="BC141" s="149"/>
      <c r="BE141" s="149"/>
      <c r="BF141" s="149"/>
      <c r="BG141" s="149"/>
      <c r="BH141" s="149"/>
      <c r="BI141" s="149"/>
      <c r="BJ141" s="149"/>
      <c r="BK141" s="149"/>
    </row>
    <row r="142" spans="29:63" ht="15" customHeight="1" x14ac:dyDescent="0.25">
      <c r="AC142" s="108"/>
      <c r="AD142" s="108"/>
      <c r="AF142" s="403"/>
      <c r="AG142" s="404"/>
      <c r="AH142" s="404"/>
      <c r="AI142" s="404"/>
      <c r="AJ142" s="404"/>
      <c r="AK142" s="405"/>
      <c r="AM142" s="403"/>
      <c r="AN142" s="404"/>
      <c r="AO142" s="404"/>
      <c r="AP142" s="404"/>
      <c r="AQ142" s="404"/>
      <c r="AR142" s="405"/>
      <c r="AT142" s="108"/>
      <c r="AU142" s="109"/>
      <c r="AX142" s="149"/>
      <c r="AY142" s="149"/>
      <c r="AZ142" s="149"/>
      <c r="BA142" s="149"/>
      <c r="BB142" s="149"/>
      <c r="BC142" s="149"/>
      <c r="BE142" s="149"/>
      <c r="BF142" s="149"/>
      <c r="BG142" s="149"/>
      <c r="BH142" s="149"/>
      <c r="BI142" s="149"/>
      <c r="BJ142" s="149"/>
      <c r="BK142" s="149"/>
    </row>
    <row r="143" spans="29:63" ht="15" customHeight="1" x14ac:dyDescent="0.25">
      <c r="AC143" s="108"/>
      <c r="AD143" s="108"/>
      <c r="AF143" s="403"/>
      <c r="AG143" s="404"/>
      <c r="AH143" s="404"/>
      <c r="AI143" s="404"/>
      <c r="AJ143" s="404"/>
      <c r="AK143" s="405"/>
      <c r="AM143" s="403"/>
      <c r="AN143" s="404"/>
      <c r="AO143" s="404"/>
      <c r="AP143" s="404"/>
      <c r="AQ143" s="404"/>
      <c r="AR143" s="405"/>
      <c r="AT143" s="108"/>
      <c r="AU143" s="109"/>
      <c r="AX143" s="149"/>
      <c r="AY143" s="149"/>
      <c r="AZ143" s="149"/>
      <c r="BA143" s="149"/>
      <c r="BB143" s="149"/>
      <c r="BC143" s="149"/>
      <c r="BE143" s="149"/>
      <c r="BF143" s="149"/>
      <c r="BG143" s="149"/>
      <c r="BH143" s="149"/>
      <c r="BI143" s="149"/>
      <c r="BJ143" s="149"/>
      <c r="BK143" s="149"/>
    </row>
    <row r="144" spans="29:63" ht="15" customHeight="1" x14ac:dyDescent="0.25">
      <c r="AC144" s="108"/>
      <c r="AD144" s="108"/>
      <c r="AF144" s="406"/>
      <c r="AG144" s="407"/>
      <c r="AH144" s="407"/>
      <c r="AI144" s="407"/>
      <c r="AJ144" s="407"/>
      <c r="AK144" s="408"/>
      <c r="AM144" s="406"/>
      <c r="AN144" s="407"/>
      <c r="AO144" s="407"/>
      <c r="AP144" s="407"/>
      <c r="AQ144" s="407"/>
      <c r="AR144" s="408"/>
      <c r="AT144" s="108"/>
      <c r="AU144" s="109"/>
      <c r="AX144" s="149"/>
      <c r="AY144" s="149"/>
      <c r="AZ144" s="149"/>
      <c r="BA144" s="149"/>
      <c r="BB144" s="149"/>
      <c r="BC144" s="149"/>
      <c r="BE144" s="149"/>
      <c r="BF144" s="149"/>
      <c r="BG144" s="149"/>
      <c r="BH144" s="149"/>
      <c r="BI144" s="149"/>
      <c r="BJ144" s="149"/>
      <c r="BK144" s="149"/>
    </row>
    <row r="145" ht="15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</sheetData>
  <mergeCells count="185">
    <mergeCell ref="AF120:AK130"/>
    <mergeCell ref="AM120:AR130"/>
    <mergeCell ref="AF132:AK133"/>
    <mergeCell ref="AM132:AR133"/>
    <mergeCell ref="AF134:AK144"/>
    <mergeCell ref="AM134:AR144"/>
    <mergeCell ref="AF104:AK105"/>
    <mergeCell ref="AM104:AR105"/>
    <mergeCell ref="AF106:AK116"/>
    <mergeCell ref="AM106:AR116"/>
    <mergeCell ref="AF118:AK119"/>
    <mergeCell ref="AM118:AR119"/>
    <mergeCell ref="AF78:AK88"/>
    <mergeCell ref="AM78:AR88"/>
    <mergeCell ref="AF90:AK91"/>
    <mergeCell ref="AM90:AR91"/>
    <mergeCell ref="AF92:AK102"/>
    <mergeCell ref="AM92:AR102"/>
    <mergeCell ref="BG64:BG65"/>
    <mergeCell ref="BI64:BI65"/>
    <mergeCell ref="BQ64:BQ65"/>
    <mergeCell ref="BS64:BS65"/>
    <mergeCell ref="AF76:AK77"/>
    <mergeCell ref="AM76:AR77"/>
    <mergeCell ref="AF62:AK63"/>
    <mergeCell ref="AM62:AR63"/>
    <mergeCell ref="AF64:AK74"/>
    <mergeCell ref="AM64:AR74"/>
    <mergeCell ref="AX64:AX65"/>
    <mergeCell ref="AY64:AY65"/>
    <mergeCell ref="AX61:AX62"/>
    <mergeCell ref="AY61:AY62"/>
    <mergeCell ref="BG61:BG62"/>
    <mergeCell ref="BI61:BI62"/>
    <mergeCell ref="BQ61:BQ62"/>
    <mergeCell ref="BS61:BS62"/>
    <mergeCell ref="BQ58:BQ59"/>
    <mergeCell ref="BS58:BS59"/>
    <mergeCell ref="BG52:BG53"/>
    <mergeCell ref="BI52:BI53"/>
    <mergeCell ref="BQ52:BQ53"/>
    <mergeCell ref="BS52:BS53"/>
    <mergeCell ref="AX55:AX56"/>
    <mergeCell ref="AY55:AY56"/>
    <mergeCell ref="BG55:BG56"/>
    <mergeCell ref="BI55:BI56"/>
    <mergeCell ref="BQ55:BQ56"/>
    <mergeCell ref="BS55:BS56"/>
    <mergeCell ref="BG43:BG44"/>
    <mergeCell ref="BI43:BI44"/>
    <mergeCell ref="BQ43:BQ44"/>
    <mergeCell ref="BS43:BS44"/>
    <mergeCell ref="BQ49:BQ50"/>
    <mergeCell ref="BS49:BS50"/>
    <mergeCell ref="AF50:AK60"/>
    <mergeCell ref="AM50:AR60"/>
    <mergeCell ref="B52:B53"/>
    <mergeCell ref="E52:K52"/>
    <mergeCell ref="M52:S52"/>
    <mergeCell ref="U52:AA52"/>
    <mergeCell ref="AX52:AX53"/>
    <mergeCell ref="AY52:AY53"/>
    <mergeCell ref="AF48:AK49"/>
    <mergeCell ref="AM48:AR49"/>
    <mergeCell ref="AX49:AX50"/>
    <mergeCell ref="AY49:AY50"/>
    <mergeCell ref="BG49:BG50"/>
    <mergeCell ref="BI49:BI50"/>
    <mergeCell ref="AX58:AX59"/>
    <mergeCell ref="AY58:AY59"/>
    <mergeCell ref="BG58:BG59"/>
    <mergeCell ref="BI58:BI59"/>
    <mergeCell ref="AX40:AX41"/>
    <mergeCell ref="AY40:AY41"/>
    <mergeCell ref="BG40:BG41"/>
    <mergeCell ref="BI40:BI41"/>
    <mergeCell ref="BQ40:BQ41"/>
    <mergeCell ref="BS40:BS41"/>
    <mergeCell ref="BQ34:BQ35"/>
    <mergeCell ref="BS34:BS35"/>
    <mergeCell ref="AF36:AK46"/>
    <mergeCell ref="AM36:AR46"/>
    <mergeCell ref="AX37:AX38"/>
    <mergeCell ref="AY37:AY38"/>
    <mergeCell ref="BG37:BG38"/>
    <mergeCell ref="BI37:BI38"/>
    <mergeCell ref="BQ37:BQ38"/>
    <mergeCell ref="BS37:BS38"/>
    <mergeCell ref="AX46:AX47"/>
    <mergeCell ref="AY46:AY47"/>
    <mergeCell ref="BG46:BG47"/>
    <mergeCell ref="BI46:BI47"/>
    <mergeCell ref="BQ46:BQ47"/>
    <mergeCell ref="BS46:BS47"/>
    <mergeCell ref="AX43:AX44"/>
    <mergeCell ref="AY43:AY44"/>
    <mergeCell ref="BG31:BG32"/>
    <mergeCell ref="BI31:BI32"/>
    <mergeCell ref="BQ31:BQ32"/>
    <mergeCell ref="BS31:BS32"/>
    <mergeCell ref="AF34:AK35"/>
    <mergeCell ref="AM34:AR35"/>
    <mergeCell ref="AX34:AX35"/>
    <mergeCell ref="AY34:AY35"/>
    <mergeCell ref="BG34:BG35"/>
    <mergeCell ref="BI34:BI35"/>
    <mergeCell ref="BG28:BG29"/>
    <mergeCell ref="BI28:BI29"/>
    <mergeCell ref="BQ28:BQ29"/>
    <mergeCell ref="BS28:BS29"/>
    <mergeCell ref="B29:B30"/>
    <mergeCell ref="E29:K29"/>
    <mergeCell ref="M29:S29"/>
    <mergeCell ref="U29:AA29"/>
    <mergeCell ref="BG22:BG23"/>
    <mergeCell ref="BI22:BI23"/>
    <mergeCell ref="BQ22:BQ23"/>
    <mergeCell ref="BS22:BS23"/>
    <mergeCell ref="AX25:AX26"/>
    <mergeCell ref="AY25:AY26"/>
    <mergeCell ref="BG25:BG26"/>
    <mergeCell ref="BI25:BI26"/>
    <mergeCell ref="BQ25:BQ26"/>
    <mergeCell ref="BS25:BS26"/>
    <mergeCell ref="AF20:AK21"/>
    <mergeCell ref="AM20:AR21"/>
    <mergeCell ref="AF22:AK32"/>
    <mergeCell ref="AM22:AR32"/>
    <mergeCell ref="AX22:AX23"/>
    <mergeCell ref="AY22:AY23"/>
    <mergeCell ref="AX28:AX29"/>
    <mergeCell ref="AY28:AY29"/>
    <mergeCell ref="AX31:AX32"/>
    <mergeCell ref="AY31:AY32"/>
    <mergeCell ref="AX19:AX20"/>
    <mergeCell ref="AY19:AY20"/>
    <mergeCell ref="BG19:BG20"/>
    <mergeCell ref="BI19:BI20"/>
    <mergeCell ref="BQ19:BQ20"/>
    <mergeCell ref="BS19:BS20"/>
    <mergeCell ref="AX16:AX17"/>
    <mergeCell ref="AY16:AY17"/>
    <mergeCell ref="BG16:BG17"/>
    <mergeCell ref="BI16:BI17"/>
    <mergeCell ref="BQ16:BQ17"/>
    <mergeCell ref="BS16:BS17"/>
    <mergeCell ref="BI7:BI8"/>
    <mergeCell ref="BJ7:BJ8"/>
    <mergeCell ref="BQ7:BQ8"/>
    <mergeCell ref="BS7:BS8"/>
    <mergeCell ref="AF8:AK18"/>
    <mergeCell ref="AM8:AR18"/>
    <mergeCell ref="AX10:AX11"/>
    <mergeCell ref="AY10:AY11"/>
    <mergeCell ref="BG10:BG11"/>
    <mergeCell ref="BI10:BI11"/>
    <mergeCell ref="BQ10:BQ11"/>
    <mergeCell ref="BS10:BS11"/>
    <mergeCell ref="AX13:AX14"/>
    <mergeCell ref="AY13:AY14"/>
    <mergeCell ref="BG13:BG14"/>
    <mergeCell ref="BI13:BI14"/>
    <mergeCell ref="BQ13:BQ14"/>
    <mergeCell ref="BS13:BS14"/>
    <mergeCell ref="B6:B7"/>
    <mergeCell ref="E6:K6"/>
    <mergeCell ref="M6:S6"/>
    <mergeCell ref="U6:AA6"/>
    <mergeCell ref="AF6:AK7"/>
    <mergeCell ref="AM6:AR7"/>
    <mergeCell ref="AX7:AX8"/>
    <mergeCell ref="AY7:AY8"/>
    <mergeCell ref="BG7:BG8"/>
    <mergeCell ref="E2:AA2"/>
    <mergeCell ref="AF2:AR2"/>
    <mergeCell ref="AW2:BS2"/>
    <mergeCell ref="AW4:AW5"/>
    <mergeCell ref="BA4:BD5"/>
    <mergeCell ref="BE4:BE5"/>
    <mergeCell ref="BF4:BG5"/>
    <mergeCell ref="BI4:BI5"/>
    <mergeCell ref="BK4:BN5"/>
    <mergeCell ref="BO4:BO5"/>
    <mergeCell ref="BP4:BQ5"/>
    <mergeCell ref="BS4:BS5"/>
  </mergeCells>
  <conditionalFormatting sqref="E8:K27 M8:S16 U8:AA16">
    <cfRule type="containsErrors" dxfId="53" priority="28">
      <formula>ISERROR(E8)</formula>
    </cfRule>
  </conditionalFormatting>
  <conditionalFormatting sqref="E32:K39 U32:Y33 F31:K31 N31:S31 V31:Y31 V34:Y34 U35:Y39 M32:S39">
    <cfRule type="containsErrors" dxfId="52" priority="27">
      <formula>ISERROR(E31)</formula>
    </cfRule>
  </conditionalFormatting>
  <conditionalFormatting sqref="E55:K62 M55:S62 F54:K54 N54:S54">
    <cfRule type="containsErrors" dxfId="51" priority="26">
      <formula>ISERROR(E54)</formula>
    </cfRule>
  </conditionalFormatting>
  <conditionalFormatting sqref="E27:K27 M27:S27 U27:AA27">
    <cfRule type="containsErrors" dxfId="50" priority="25">
      <formula>ISERROR(E27)</formula>
    </cfRule>
  </conditionalFormatting>
  <conditionalFormatting sqref="E17:K26 M17:S26 U17:AA26">
    <cfRule type="containsErrors" dxfId="49" priority="24">
      <formula>ISERROR(E17)</formula>
    </cfRule>
  </conditionalFormatting>
  <conditionalFormatting sqref="E50:K50 M50:S50 U50:Y50">
    <cfRule type="containsErrors" dxfId="48" priority="23">
      <formula>ISERROR(E50)</formula>
    </cfRule>
  </conditionalFormatting>
  <conditionalFormatting sqref="E42:K49 M42:S49 U42:Y49">
    <cfRule type="containsErrors" dxfId="47" priority="22">
      <formula>ISERROR(E42)</formula>
    </cfRule>
  </conditionalFormatting>
  <conditionalFormatting sqref="E73:K73 M73:S73">
    <cfRule type="containsErrors" dxfId="46" priority="21">
      <formula>ISERROR(E73)</formula>
    </cfRule>
  </conditionalFormatting>
  <conditionalFormatting sqref="E65:K72 M65:S72">
    <cfRule type="containsErrors" dxfId="45" priority="20">
      <formula>ISERROR(E65)</formula>
    </cfRule>
  </conditionalFormatting>
  <conditionalFormatting sqref="E40:K41 M40:S41 U40:Y41">
    <cfRule type="containsErrors" dxfId="44" priority="19">
      <formula>ISERROR(E40)</formula>
    </cfRule>
  </conditionalFormatting>
  <conditionalFormatting sqref="E63:K64 M63:S64">
    <cfRule type="containsErrors" dxfId="43" priority="18">
      <formula>ISERROR(E63)</formula>
    </cfRule>
  </conditionalFormatting>
  <conditionalFormatting sqref="E31">
    <cfRule type="containsErrors" dxfId="42" priority="17">
      <formula>ISERROR(E31)</formula>
    </cfRule>
  </conditionalFormatting>
  <conditionalFormatting sqref="M31">
    <cfRule type="containsErrors" dxfId="41" priority="16">
      <formula>ISERROR(M31)</formula>
    </cfRule>
  </conditionalFormatting>
  <conditionalFormatting sqref="U31">
    <cfRule type="containsErrors" dxfId="40" priority="15">
      <formula>ISERROR(U31)</formula>
    </cfRule>
  </conditionalFormatting>
  <conditionalFormatting sqref="M54">
    <cfRule type="containsErrors" dxfId="39" priority="14">
      <formula>ISERROR(M54)</formula>
    </cfRule>
  </conditionalFormatting>
  <conditionalFormatting sqref="E54">
    <cfRule type="containsErrors" dxfId="38" priority="13">
      <formula>ISERROR(E54)</formula>
    </cfRule>
  </conditionalFormatting>
  <conditionalFormatting sqref="U55:Y62 V54:Y54">
    <cfRule type="containsErrors" dxfId="37" priority="12">
      <formula>ISERROR(U54)</formula>
    </cfRule>
  </conditionalFormatting>
  <conditionalFormatting sqref="U73:Y73">
    <cfRule type="containsErrors" dxfId="36" priority="11">
      <formula>ISERROR(U73)</formula>
    </cfRule>
  </conditionalFormatting>
  <conditionalFormatting sqref="U65:Y72">
    <cfRule type="containsErrors" dxfId="35" priority="10">
      <formula>ISERROR(U65)</formula>
    </cfRule>
  </conditionalFormatting>
  <conditionalFormatting sqref="U63:Y64">
    <cfRule type="containsErrors" dxfId="34" priority="9">
      <formula>ISERROR(U63)</formula>
    </cfRule>
  </conditionalFormatting>
  <conditionalFormatting sqref="U54">
    <cfRule type="containsErrors" dxfId="33" priority="8">
      <formula>ISERROR(U54)</formula>
    </cfRule>
  </conditionalFormatting>
  <conditionalFormatting sqref="Z31:AA39">
    <cfRule type="containsErrors" dxfId="32" priority="7">
      <formula>ISERROR(Z31)</formula>
    </cfRule>
  </conditionalFormatting>
  <conditionalFormatting sqref="Z50:AA50">
    <cfRule type="containsErrors" dxfId="31" priority="6">
      <formula>ISERROR(Z50)</formula>
    </cfRule>
  </conditionalFormatting>
  <conditionalFormatting sqref="Z40:AA49">
    <cfRule type="containsErrors" dxfId="30" priority="5">
      <formula>ISERROR(Z40)</formula>
    </cfRule>
  </conditionalFormatting>
  <conditionalFormatting sqref="Z54:AA62">
    <cfRule type="containsErrors" dxfId="29" priority="4">
      <formula>ISERROR(Z54)</formula>
    </cfRule>
  </conditionalFormatting>
  <conditionalFormatting sqref="Z73:AA73">
    <cfRule type="containsErrors" dxfId="28" priority="3">
      <formula>ISERROR(Z73)</formula>
    </cfRule>
  </conditionalFormatting>
  <conditionalFormatting sqref="Z63:AA72">
    <cfRule type="containsErrors" dxfId="27" priority="2">
      <formula>ISERROR(Z63)</formula>
    </cfRule>
  </conditionalFormatting>
  <conditionalFormatting sqref="U34">
    <cfRule type="containsErrors" dxfId="26" priority="1">
      <formula>ISERROR(U34)</formula>
    </cfRule>
  </conditionalFormatting>
  <pageMargins left="0.7" right="0.7" top="0.75" bottom="0.75" header="0.3" footer="0.3"/>
  <pageSetup paperSize="9" orientation="portrait" horizontalDpi="300" verticalDpi="300" r:id="rId1"/>
  <headerFooter>
    <oddHeader>&amp;L&amp;"Calibri"&amp;10&amp;K000000Restricted-confidential&amp;1#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arras_paises">
                <anchor moveWithCells="1" sizeWithCells="1">
                  <from>
                    <xdr:col>50</xdr:col>
                    <xdr:colOff>66675</xdr:colOff>
                    <xdr:row>3</xdr:row>
                    <xdr:rowOff>47625</xdr:rowOff>
                  </from>
                  <to>
                    <xdr:col>50</xdr:col>
                    <xdr:colOff>609600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Botón2_Haga_clic_en">
                <anchor moveWithCells="1" sizeWithCells="1">
                  <from>
                    <xdr:col>3</xdr:col>
                    <xdr:colOff>142875</xdr:colOff>
                    <xdr:row>2</xdr:row>
                    <xdr:rowOff>85725</xdr:rowOff>
                  </from>
                  <to>
                    <xdr:col>7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>
    <tabColor rgb="FF0070C0"/>
  </sheetPr>
  <dimension ref="A1:CY161"/>
  <sheetViews>
    <sheetView showGridLines="0" zoomScale="85" zoomScaleNormal="85" workbookViewId="0">
      <selection activeCell="B4" sqref="B4"/>
    </sheetView>
  </sheetViews>
  <sheetFormatPr baseColWidth="10" defaultColWidth="11.42578125" defaultRowHeight="0" customHeight="1" zeroHeight="1" x14ac:dyDescent="0.25"/>
  <cols>
    <col min="1" max="1" width="0.7109375" style="98" customWidth="1"/>
    <col min="2" max="2" width="42" style="99" customWidth="1"/>
    <col min="3" max="3" width="10.140625" style="99" hidden="1" customWidth="1"/>
    <col min="4" max="4" width="3.5703125" style="278" customWidth="1"/>
    <col min="5" max="5" width="7.7109375" style="99" customWidth="1"/>
    <col min="6" max="6" width="11.85546875" style="99" customWidth="1"/>
    <col min="7" max="21" width="7.7109375" style="99" customWidth="1"/>
    <col min="22" max="22" width="0.85546875" style="100" customWidth="1"/>
    <col min="23" max="39" width="7.7109375" style="99" customWidth="1"/>
    <col min="40" max="40" width="0.85546875" style="100" customWidth="1"/>
    <col min="41" max="57" width="7.7109375" style="99" customWidth="1"/>
    <col min="58" max="58" width="1.28515625" style="99" customWidth="1"/>
    <col min="59" max="60" width="1.42578125" style="99" customWidth="1"/>
    <col min="61" max="61" width="0.7109375" style="99" customWidth="1"/>
    <col min="62" max="67" width="8" style="99" customWidth="1"/>
    <col min="68" max="68" width="1.28515625" style="99" customWidth="1"/>
    <col min="69" max="74" width="8" style="99" customWidth="1"/>
    <col min="75" max="75" width="0.7109375" style="99" customWidth="1"/>
    <col min="76" max="77" width="1.42578125" style="1" customWidth="1"/>
    <col min="78" max="78" width="0.7109375" style="1" customWidth="1"/>
    <col min="79" max="79" width="10.28515625" style="1" customWidth="1"/>
    <col min="80" max="80" width="3" style="1" bestFit="1" customWidth="1"/>
    <col min="81" max="81" width="47.85546875" style="1" bestFit="1" customWidth="1"/>
    <col min="82" max="82" width="1.7109375" style="1" customWidth="1"/>
    <col min="83" max="87" width="8.28515625" style="1" customWidth="1"/>
    <col min="88" max="88" width="1.7109375" style="1" customWidth="1"/>
    <col min="89" max="89" width="11" style="1" bestFit="1" customWidth="1"/>
    <col min="90" max="90" width="1.7109375" style="1" customWidth="1"/>
    <col min="91" max="91" width="9.7109375" style="1" hidden="1" customWidth="1"/>
    <col min="92" max="92" width="3.7109375" style="1" customWidth="1"/>
    <col min="93" max="93" width="8.28515625" style="1" customWidth="1"/>
    <col min="94" max="94" width="6.7109375" style="1" customWidth="1"/>
    <col min="95" max="95" width="8.7109375" style="1" customWidth="1"/>
    <col min="96" max="96" width="10.28515625" style="1" customWidth="1"/>
    <col min="97" max="97" width="8.7109375" style="1" customWidth="1"/>
    <col min="98" max="98" width="1.7109375" style="1" customWidth="1"/>
    <col min="99" max="99" width="11" style="1" bestFit="1" customWidth="1"/>
    <col min="100" max="100" width="1.7109375" style="1" customWidth="1"/>
    <col min="101" max="101" width="11.42578125" style="1" hidden="1" customWidth="1"/>
    <col min="102" max="103" width="11.42578125" style="1"/>
    <col min="104" max="16384" width="11.42578125" style="99"/>
  </cols>
  <sheetData>
    <row r="1" spans="1:103" s="190" customFormat="1" ht="6.75" customHeight="1" x14ac:dyDescent="0.25">
      <c r="D1" s="28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AF1" s="191"/>
      <c r="AG1" s="191"/>
      <c r="AH1" s="191"/>
      <c r="AI1" s="191"/>
      <c r="AJ1" s="191"/>
      <c r="AK1" s="191"/>
      <c r="AL1" s="191"/>
      <c r="AM1" s="191"/>
      <c r="AN1" s="191"/>
      <c r="AX1" s="191"/>
      <c r="AY1" s="191"/>
      <c r="AZ1" s="191"/>
      <c r="BA1" s="191"/>
      <c r="BB1" s="191"/>
      <c r="BC1" s="191"/>
      <c r="BD1" s="191"/>
      <c r="BE1" s="191"/>
      <c r="BX1" s="192"/>
      <c r="BY1" s="192"/>
      <c r="BZ1" s="192"/>
      <c r="CA1" s="192"/>
      <c r="CB1" s="192"/>
      <c r="CC1" s="192"/>
      <c r="CD1" s="192"/>
      <c r="CE1" s="192"/>
      <c r="CF1" s="192"/>
      <c r="CG1" s="192"/>
      <c r="CH1" s="192"/>
      <c r="CI1" s="192"/>
      <c r="CJ1" s="192"/>
      <c r="CK1" s="192"/>
      <c r="CL1" s="192"/>
      <c r="CM1" s="192"/>
      <c r="CN1" s="192"/>
      <c r="CO1" s="192"/>
      <c r="CP1" s="192"/>
      <c r="CQ1" s="192"/>
      <c r="CR1" s="192"/>
      <c r="CS1" s="192"/>
      <c r="CT1" s="192"/>
      <c r="CU1" s="192"/>
      <c r="CV1" s="192"/>
      <c r="CW1" s="192"/>
      <c r="CX1" s="192"/>
      <c r="CY1" s="192"/>
    </row>
    <row r="2" spans="1:103" s="107" customFormat="1" ht="25.15" customHeight="1" x14ac:dyDescent="0.25">
      <c r="A2" s="100"/>
      <c r="B2" s="8" t="s">
        <v>82</v>
      </c>
      <c r="C2" s="8"/>
      <c r="D2" s="279"/>
      <c r="E2" s="363" t="s">
        <v>94</v>
      </c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363"/>
      <c r="AC2" s="363"/>
      <c r="AD2" s="363"/>
      <c r="AE2" s="363"/>
      <c r="AF2" s="363"/>
      <c r="AG2" s="363"/>
      <c r="AH2" s="363"/>
      <c r="AI2" s="363"/>
      <c r="AJ2" s="363"/>
      <c r="AK2" s="363"/>
      <c r="AL2" s="363"/>
      <c r="AM2" s="363"/>
      <c r="AN2" s="363"/>
      <c r="AO2" s="363"/>
      <c r="AP2" s="363"/>
      <c r="AQ2" s="363"/>
      <c r="AR2" s="363"/>
      <c r="AS2" s="363"/>
      <c r="AT2" s="363"/>
      <c r="AU2" s="363"/>
      <c r="AV2" s="363"/>
      <c r="AW2" s="363"/>
      <c r="AX2" s="363"/>
      <c r="AY2" s="363"/>
      <c r="AZ2" s="363"/>
      <c r="BA2" s="363"/>
      <c r="BB2" s="363"/>
      <c r="BC2" s="363"/>
      <c r="BD2" s="363"/>
      <c r="BE2" s="363"/>
      <c r="BF2" s="103"/>
      <c r="BG2" s="104"/>
      <c r="BH2" s="104"/>
      <c r="BI2" s="103"/>
      <c r="BJ2" s="363" t="s">
        <v>95</v>
      </c>
      <c r="BK2" s="363"/>
      <c r="BL2" s="363"/>
      <c r="BM2" s="363"/>
      <c r="BN2" s="363"/>
      <c r="BO2" s="363"/>
      <c r="BP2" s="363"/>
      <c r="BQ2" s="363"/>
      <c r="BR2" s="363"/>
      <c r="BS2" s="363"/>
      <c r="BT2" s="363"/>
      <c r="BU2" s="363"/>
      <c r="BV2" s="363"/>
      <c r="BW2" s="103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</row>
    <row r="3" spans="1:103" ht="15" customHeight="1" x14ac:dyDescent="0.25"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BG3" s="108"/>
      <c r="BH3" s="108"/>
    </row>
    <row r="4" spans="1:103" ht="13.7" customHeight="1" x14ac:dyDescent="0.25">
      <c r="E4" s="151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151"/>
      <c r="W4" s="151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151"/>
      <c r="AO4" s="151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151"/>
      <c r="BG4" s="108"/>
      <c r="BH4" s="108"/>
      <c r="BJ4" s="111" t="str">
        <f>IF(OR($B$6="",$E$6=""),"",$B$6&amp;" "&amp;$E$6)</f>
        <v>2021 EBA base</v>
      </c>
      <c r="BK4" s="111" t="str">
        <f>IF(OR($B$6="",$W$6=""),"",$B$6&amp;" "&amp;$W$6)</f>
        <v>2021 EBA global stress</v>
      </c>
      <c r="BL4" s="111" t="str">
        <f>IF(OR($B$6="",$AO$6=""),"",$B$6&amp;" "&amp;$AO$6)</f>
        <v>2021 EBA 0</v>
      </c>
      <c r="BM4" s="111" t="str">
        <f>IF(OR($B$29="",$E$29=""),"",$B$29&amp;" "&amp;$E$29)</f>
        <v>EBA 23 ECB base</v>
      </c>
      <c r="BN4" s="111" t="str">
        <f>IF(OR($B$29="",$W$29=""),"",$B$29&amp;" "&amp;$W$29)</f>
        <v>EBA 23 ECB global stress</v>
      </c>
      <c r="BO4" s="111" t="str">
        <f>IF(OR($B$29="",$AO$29=""),"",$B$29&amp;" "&amp;$AO$29)</f>
        <v>EBA 23 ECB 0</v>
      </c>
      <c r="BP4" s="111" t="str">
        <f>IF(OR($B$52="",$E$52=""),"",$B$52&amp;" "&amp;$E$52)</f>
        <v>0 0</v>
      </c>
      <c r="BQ4" s="111" t="str">
        <f>IF(OR($B$52="",$W$52=""),"",$B$52&amp;" "&amp;$W$52)</f>
        <v>0 0</v>
      </c>
      <c r="BR4" s="111" t="str">
        <f>IF(OR($B$52="",$AO$52=""),"",$B$52&amp;" "&amp;$AO$52)</f>
        <v>0 0</v>
      </c>
    </row>
    <row r="5" spans="1:103" ht="25.5" customHeight="1" thickBot="1" x14ac:dyDescent="0.3">
      <c r="E5" s="98" t="str">
        <f>MID(E7,3,4)</f>
        <v>2020</v>
      </c>
      <c r="F5" s="98" t="e">
        <f t="shared" ref="F5:U5" ca="1" si="0">MID(F7,3,4)</f>
        <v>#NAME?</v>
      </c>
      <c r="G5" s="98" t="e">
        <f t="shared" ca="1" si="0"/>
        <v>#NAME?</v>
      </c>
      <c r="H5" s="98" t="e">
        <f t="shared" ca="1" si="0"/>
        <v>#NAME?</v>
      </c>
      <c r="I5" s="98" t="e">
        <f t="shared" ca="1" si="0"/>
        <v>#NAME?</v>
      </c>
      <c r="J5" s="98" t="e">
        <f t="shared" ca="1" si="0"/>
        <v>#NAME?</v>
      </c>
      <c r="K5" s="98" t="e">
        <f t="shared" ca="1" si="0"/>
        <v>#NAME?</v>
      </c>
      <c r="L5" s="98" t="e">
        <f t="shared" ca="1" si="0"/>
        <v>#NAME?</v>
      </c>
      <c r="M5" s="98" t="e">
        <f t="shared" ca="1" si="0"/>
        <v>#NAME?</v>
      </c>
      <c r="N5" s="98" t="e">
        <f t="shared" ca="1" si="0"/>
        <v>#NAME?</v>
      </c>
      <c r="O5" s="98" t="e">
        <f t="shared" ca="1" si="0"/>
        <v>#NAME?</v>
      </c>
      <c r="P5" s="98" t="e">
        <f t="shared" ca="1" si="0"/>
        <v>#NAME?</v>
      </c>
      <c r="Q5" s="98" t="e">
        <f t="shared" ca="1" si="0"/>
        <v>#NAME?</v>
      </c>
      <c r="R5" s="98" t="e">
        <f t="shared" ca="1" si="0"/>
        <v>#NAME?</v>
      </c>
      <c r="S5" s="98" t="e">
        <f t="shared" ca="1" si="0"/>
        <v>#NAME?</v>
      </c>
      <c r="T5" s="98" t="e">
        <f t="shared" ca="1" si="0"/>
        <v>#NAME?</v>
      </c>
      <c r="U5" s="98" t="e">
        <f t="shared" ca="1" si="0"/>
        <v>#NAME?</v>
      </c>
      <c r="W5" s="227" t="str">
        <f>MID(W7,3,4)</f>
        <v>2020</v>
      </c>
      <c r="X5" s="227" t="e">
        <f t="shared" ref="X5:AM5" ca="1" si="1">MID(X7,3,4)</f>
        <v>#NAME?</v>
      </c>
      <c r="Y5" s="227" t="e">
        <f t="shared" ca="1" si="1"/>
        <v>#NAME?</v>
      </c>
      <c r="Z5" s="227" t="e">
        <f t="shared" ca="1" si="1"/>
        <v>#NAME?</v>
      </c>
      <c r="AA5" s="227" t="e">
        <f t="shared" ca="1" si="1"/>
        <v>#NAME?</v>
      </c>
      <c r="AB5" s="227" t="e">
        <f t="shared" ca="1" si="1"/>
        <v>#NAME?</v>
      </c>
      <c r="AC5" s="227" t="e">
        <f t="shared" ca="1" si="1"/>
        <v>#NAME?</v>
      </c>
      <c r="AD5" s="227" t="e">
        <f t="shared" ca="1" si="1"/>
        <v>#NAME?</v>
      </c>
      <c r="AE5" s="227" t="e">
        <f t="shared" ca="1" si="1"/>
        <v>#NAME?</v>
      </c>
      <c r="AF5" s="227" t="e">
        <f t="shared" ca="1" si="1"/>
        <v>#NAME?</v>
      </c>
      <c r="AG5" s="227" t="e">
        <f t="shared" ca="1" si="1"/>
        <v>#NAME?</v>
      </c>
      <c r="AH5" s="227" t="e">
        <f t="shared" ca="1" si="1"/>
        <v>#NAME?</v>
      </c>
      <c r="AI5" s="227" t="e">
        <f t="shared" ca="1" si="1"/>
        <v>#NAME?</v>
      </c>
      <c r="AJ5" s="227" t="e">
        <f t="shared" ca="1" si="1"/>
        <v>#NAME?</v>
      </c>
      <c r="AK5" s="227" t="e">
        <f t="shared" ca="1" si="1"/>
        <v>#NAME?</v>
      </c>
      <c r="AL5" s="227" t="e">
        <f t="shared" ca="1" si="1"/>
        <v>#NAME?</v>
      </c>
      <c r="AM5" s="227" t="e">
        <f t="shared" ca="1" si="1"/>
        <v>#NAME?</v>
      </c>
      <c r="AO5" s="227" t="str">
        <f>MID(AO7,3,4)</f>
        <v>2020</v>
      </c>
      <c r="AP5" s="227" t="e">
        <f t="shared" ref="AP5:BE5" ca="1" si="2">MID(AP7,3,4)</f>
        <v>#NAME?</v>
      </c>
      <c r="AQ5" s="227" t="e">
        <f t="shared" ca="1" si="2"/>
        <v>#NAME?</v>
      </c>
      <c r="AR5" s="227" t="e">
        <f t="shared" ca="1" si="2"/>
        <v>#NAME?</v>
      </c>
      <c r="AS5" s="227" t="e">
        <f t="shared" ca="1" si="2"/>
        <v>#NAME?</v>
      </c>
      <c r="AT5" s="227" t="e">
        <f t="shared" ca="1" si="2"/>
        <v>#NAME?</v>
      </c>
      <c r="AU5" s="227" t="e">
        <f t="shared" ca="1" si="2"/>
        <v>#NAME?</v>
      </c>
      <c r="AV5" s="227" t="e">
        <f t="shared" ca="1" si="2"/>
        <v>#NAME?</v>
      </c>
      <c r="AW5" s="227" t="e">
        <f t="shared" ca="1" si="2"/>
        <v>#NAME?</v>
      </c>
      <c r="AX5" s="227" t="e">
        <f t="shared" ca="1" si="2"/>
        <v>#NAME?</v>
      </c>
      <c r="AY5" s="227" t="e">
        <f t="shared" ca="1" si="2"/>
        <v>#NAME?</v>
      </c>
      <c r="AZ5" s="227" t="e">
        <f t="shared" ca="1" si="2"/>
        <v>#NAME?</v>
      </c>
      <c r="BA5" s="227" t="e">
        <f t="shared" ca="1" si="2"/>
        <v>#NAME?</v>
      </c>
      <c r="BB5" s="227" t="e">
        <f t="shared" ca="1" si="2"/>
        <v>#NAME?</v>
      </c>
      <c r="BC5" s="227" t="e">
        <f t="shared" ca="1" si="2"/>
        <v>#NAME?</v>
      </c>
      <c r="BD5" s="227" t="e">
        <f t="shared" ca="1" si="2"/>
        <v>#NAME?</v>
      </c>
      <c r="BE5" s="227" t="e">
        <f t="shared" ca="1" si="2"/>
        <v>#NAME?</v>
      </c>
      <c r="BG5" s="112"/>
      <c r="BH5" s="112"/>
    </row>
    <row r="6" spans="1:103" ht="13.7" customHeight="1" x14ac:dyDescent="0.25">
      <c r="A6" s="98">
        <f>VLOOKUP($B$6,Soporte!$B$4:$C$1048576,2,0)</f>
        <v>2025</v>
      </c>
      <c r="B6" s="378" t="str">
        <f>'Set Up'!$E$7</f>
        <v>2021 EBA</v>
      </c>
      <c r="C6" s="261"/>
      <c r="E6" s="379" t="str">
        <f>'Set Up'!$I$7</f>
        <v>base</v>
      </c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  <c r="U6" s="381"/>
      <c r="W6" s="382" t="str">
        <f>'Set Up'!$I$8</f>
        <v>global stress</v>
      </c>
      <c r="X6" s="383"/>
      <c r="Y6" s="383"/>
      <c r="Z6" s="383"/>
      <c r="AA6" s="383"/>
      <c r="AB6" s="383"/>
      <c r="AC6" s="383"/>
      <c r="AD6" s="383"/>
      <c r="AE6" s="383"/>
      <c r="AF6" s="383"/>
      <c r="AG6" s="383"/>
      <c r="AH6" s="383"/>
      <c r="AI6" s="383"/>
      <c r="AJ6" s="383"/>
      <c r="AK6" s="383"/>
      <c r="AL6" s="383"/>
      <c r="AM6" s="384"/>
      <c r="AO6" s="385">
        <f>'Set Up'!$I$9</f>
        <v>0</v>
      </c>
      <c r="AP6" s="386"/>
      <c r="AQ6" s="386"/>
      <c r="AR6" s="386"/>
      <c r="AS6" s="386"/>
      <c r="AT6" s="386"/>
      <c r="AU6" s="386"/>
      <c r="AV6" s="386"/>
      <c r="AW6" s="386"/>
      <c r="AX6" s="386"/>
      <c r="AY6" s="386"/>
      <c r="AZ6" s="386"/>
      <c r="BA6" s="386"/>
      <c r="BB6" s="386"/>
      <c r="BC6" s="386"/>
      <c r="BD6" s="386"/>
      <c r="BE6" s="387"/>
      <c r="BF6" s="1"/>
      <c r="BG6" s="116"/>
      <c r="BH6" s="116"/>
      <c r="BJ6" s="388" t="str">
        <f>$B$8 &amp; " " &amp; $C$8</f>
        <v>GDP (% yoy) Average</v>
      </c>
      <c r="BK6" s="389"/>
      <c r="BL6" s="389"/>
      <c r="BM6" s="389"/>
      <c r="BN6" s="389"/>
      <c r="BO6" s="390"/>
      <c r="BQ6" s="388" t="str">
        <f>$B$9&amp; " " &amp; $C$9</f>
        <v>Unemployment (% Active population) Average</v>
      </c>
      <c r="BR6" s="389"/>
      <c r="BS6" s="389"/>
      <c r="BT6" s="389"/>
      <c r="BU6" s="389"/>
      <c r="BV6" s="390"/>
    </row>
    <row r="7" spans="1:103" ht="13.7" customHeight="1" x14ac:dyDescent="0.25">
      <c r="B7" s="378"/>
      <c r="C7" s="261"/>
      <c r="E7" s="292" t="s">
        <v>290</v>
      </c>
      <c r="F7" s="290" t="e">
        <f ca="1">_xlfn.CONCAT(IF(_xlfn.NUMBERVALUE(MID(E7,1,1))=4,1,_xlfn.NUMBERVALUE(MID(E7,1,1))+1),"Q",IF(_xlfn.NUMBERVALUE(MID(E7,1,1))=4,_xlfn.NUMBERVALUE(MID(E7,3,4)) + 1,MID(E7,3,4)))</f>
        <v>#NAME?</v>
      </c>
      <c r="G7" s="290" t="e">
        <f t="shared" ref="G7:U7" ca="1" si="3">_xlfn.CONCAT(IF(_xlfn.NUMBERVALUE(MID(F7,1,1))=4,1,_xlfn.NUMBERVALUE(MID(F7,1,1))+1),"Q",IF(_xlfn.NUMBERVALUE(MID(F7,1,1))=4,_xlfn.NUMBERVALUE(MID(F7,3,4)) + 1,MID(F7,3,4)))</f>
        <v>#NAME?</v>
      </c>
      <c r="H7" s="290" t="e">
        <f t="shared" ca="1" si="3"/>
        <v>#NAME?</v>
      </c>
      <c r="I7" s="290" t="e">
        <f t="shared" ca="1" si="3"/>
        <v>#NAME?</v>
      </c>
      <c r="J7" s="290" t="e">
        <f t="shared" ca="1" si="3"/>
        <v>#NAME?</v>
      </c>
      <c r="K7" s="290" t="e">
        <f t="shared" ca="1" si="3"/>
        <v>#NAME?</v>
      </c>
      <c r="L7" s="290" t="e">
        <f t="shared" ca="1" si="3"/>
        <v>#NAME?</v>
      </c>
      <c r="M7" s="290" t="e">
        <f t="shared" ca="1" si="3"/>
        <v>#NAME?</v>
      </c>
      <c r="N7" s="290" t="e">
        <f t="shared" ca="1" si="3"/>
        <v>#NAME?</v>
      </c>
      <c r="O7" s="290" t="e">
        <f t="shared" ca="1" si="3"/>
        <v>#NAME?</v>
      </c>
      <c r="P7" s="290" t="e">
        <f t="shared" ca="1" si="3"/>
        <v>#NAME?</v>
      </c>
      <c r="Q7" s="290" t="e">
        <f t="shared" ca="1" si="3"/>
        <v>#NAME?</v>
      </c>
      <c r="R7" s="290" t="e">
        <f t="shared" ca="1" si="3"/>
        <v>#NAME?</v>
      </c>
      <c r="S7" s="290" t="e">
        <f t="shared" ca="1" si="3"/>
        <v>#NAME?</v>
      </c>
      <c r="T7" s="290" t="e">
        <f t="shared" ca="1" si="3"/>
        <v>#NAME?</v>
      </c>
      <c r="U7" s="291" t="e">
        <f t="shared" ca="1" si="3"/>
        <v>#NAME?</v>
      </c>
      <c r="W7" s="124" t="str">
        <f t="shared" ref="W7:AM7" si="4">+E7</f>
        <v>4Q2020</v>
      </c>
      <c r="X7" s="125" t="e">
        <f t="shared" ca="1" si="4"/>
        <v>#NAME?</v>
      </c>
      <c r="Y7" s="125" t="e">
        <f t="shared" ca="1" si="4"/>
        <v>#NAME?</v>
      </c>
      <c r="Z7" s="125" t="e">
        <f t="shared" ca="1" si="4"/>
        <v>#NAME?</v>
      </c>
      <c r="AA7" s="125" t="e">
        <f t="shared" ca="1" si="4"/>
        <v>#NAME?</v>
      </c>
      <c r="AB7" s="125" t="e">
        <f t="shared" ca="1" si="4"/>
        <v>#NAME?</v>
      </c>
      <c r="AC7" s="125" t="e">
        <f t="shared" ca="1" si="4"/>
        <v>#NAME?</v>
      </c>
      <c r="AD7" s="125" t="e">
        <f t="shared" ca="1" si="4"/>
        <v>#NAME?</v>
      </c>
      <c r="AE7" s="125" t="e">
        <f t="shared" ca="1" si="4"/>
        <v>#NAME?</v>
      </c>
      <c r="AF7" s="125" t="e">
        <f t="shared" ca="1" si="4"/>
        <v>#NAME?</v>
      </c>
      <c r="AG7" s="125" t="e">
        <f t="shared" ca="1" si="4"/>
        <v>#NAME?</v>
      </c>
      <c r="AH7" s="125" t="e">
        <f t="shared" ca="1" si="4"/>
        <v>#NAME?</v>
      </c>
      <c r="AI7" s="125" t="e">
        <f t="shared" ca="1" si="4"/>
        <v>#NAME?</v>
      </c>
      <c r="AJ7" s="125" t="e">
        <f t="shared" ca="1" si="4"/>
        <v>#NAME?</v>
      </c>
      <c r="AK7" s="125" t="e">
        <f t="shared" ca="1" si="4"/>
        <v>#NAME?</v>
      </c>
      <c r="AL7" s="125" t="e">
        <f t="shared" ca="1" si="4"/>
        <v>#NAME?</v>
      </c>
      <c r="AM7" s="126" t="e">
        <f t="shared" ca="1" si="4"/>
        <v>#NAME?</v>
      </c>
      <c r="AO7" s="124" t="str">
        <f t="shared" ref="AO7:BE7" si="5">+E7</f>
        <v>4Q2020</v>
      </c>
      <c r="AP7" s="125" t="e">
        <f t="shared" ca="1" si="5"/>
        <v>#NAME?</v>
      </c>
      <c r="AQ7" s="125" t="e">
        <f t="shared" ca="1" si="5"/>
        <v>#NAME?</v>
      </c>
      <c r="AR7" s="125" t="e">
        <f t="shared" ca="1" si="5"/>
        <v>#NAME?</v>
      </c>
      <c r="AS7" s="125" t="e">
        <f t="shared" ca="1" si="5"/>
        <v>#NAME?</v>
      </c>
      <c r="AT7" s="125" t="e">
        <f t="shared" ca="1" si="5"/>
        <v>#NAME?</v>
      </c>
      <c r="AU7" s="125" t="e">
        <f t="shared" ca="1" si="5"/>
        <v>#NAME?</v>
      </c>
      <c r="AV7" s="125" t="e">
        <f t="shared" ca="1" si="5"/>
        <v>#NAME?</v>
      </c>
      <c r="AW7" s="125" t="e">
        <f t="shared" ca="1" si="5"/>
        <v>#NAME?</v>
      </c>
      <c r="AX7" s="125" t="e">
        <f t="shared" ca="1" si="5"/>
        <v>#NAME?</v>
      </c>
      <c r="AY7" s="125" t="e">
        <f t="shared" ca="1" si="5"/>
        <v>#NAME?</v>
      </c>
      <c r="AZ7" s="125" t="e">
        <f t="shared" ca="1" si="5"/>
        <v>#NAME?</v>
      </c>
      <c r="BA7" s="125" t="e">
        <f t="shared" ca="1" si="5"/>
        <v>#NAME?</v>
      </c>
      <c r="BB7" s="125" t="e">
        <f t="shared" ca="1" si="5"/>
        <v>#NAME?</v>
      </c>
      <c r="BC7" s="125" t="e">
        <f t="shared" ca="1" si="5"/>
        <v>#NAME?</v>
      </c>
      <c r="BD7" s="125" t="e">
        <f t="shared" ca="1" si="5"/>
        <v>#NAME?</v>
      </c>
      <c r="BE7" s="126" t="e">
        <f t="shared" ca="1" si="5"/>
        <v>#NAME?</v>
      </c>
      <c r="BF7" s="1"/>
      <c r="BG7" s="116"/>
      <c r="BH7" s="116"/>
      <c r="BJ7" s="391"/>
      <c r="BK7" s="392"/>
      <c r="BL7" s="392"/>
      <c r="BM7" s="392"/>
      <c r="BN7" s="392"/>
      <c r="BO7" s="393"/>
      <c r="BQ7" s="391"/>
      <c r="BR7" s="392"/>
      <c r="BS7" s="392"/>
      <c r="BT7" s="392"/>
      <c r="BU7" s="392"/>
      <c r="BV7" s="393"/>
    </row>
    <row r="8" spans="1:103" ht="14.1" customHeight="1" x14ac:dyDescent="0.25">
      <c r="A8" s="100"/>
      <c r="B8" s="233" t="str">
        <f>Graf1!B8</f>
        <v>GDP (% yoy)</v>
      </c>
      <c r="C8" s="133" t="s">
        <v>99</v>
      </c>
      <c r="D8" s="278" t="str">
        <f>$B$6&amp;$B$2&amp;E$6&amp;$B8</f>
        <v>2021 EBASPAbaseGDP (% yoy)</v>
      </c>
      <c r="E8" s="134" t="e">
        <f>IF($A$6&gt;E$5,NA(),IFERROR(VLOOKUP($D8,Data!$A$2:$KK$23814,MATCH(E$7,Data!$2:$2,0),0),NA()))</f>
        <v>#N/A</v>
      </c>
      <c r="F8" s="193" t="e">
        <f ca="1">IF($A$6&gt;F$5,NA(),IFERROR(VLOOKUP($D8,Data!$A$2:$KK$23814,MATCH(F$7,Data!$2:$2,0),0),NA()))</f>
        <v>#NAME?</v>
      </c>
      <c r="G8" s="193" t="e">
        <f ca="1">IF($A$6&gt;G$5,NA(),IFERROR(VLOOKUP($D8,Data!$A$2:$KK$23814,MATCH(G$7,Data!$2:$2,0),0),NA()))</f>
        <v>#NAME?</v>
      </c>
      <c r="H8" s="193" t="e">
        <f ca="1">IF($A$6&gt;H$5,NA(),IFERROR(VLOOKUP($D8,Data!$A$2:$KK$23814,MATCH(H$7,Data!$2:$2,0),0),NA()))</f>
        <v>#NAME?</v>
      </c>
      <c r="I8" s="193" t="e">
        <f ca="1">IF($A$6&gt;I$5,NA(),IFERROR(VLOOKUP($D8,Data!$A$2:$KK$23814,MATCH(I$7,Data!$2:$2,0),0),NA()))</f>
        <v>#NAME?</v>
      </c>
      <c r="J8" s="193" t="e">
        <f ca="1">IF($A$6&gt;J$5,NA(),IFERROR(VLOOKUP($D8,Data!$A$2:$KK$23814,MATCH(J$7,Data!$2:$2,0),0),NA()))</f>
        <v>#NAME?</v>
      </c>
      <c r="K8" s="193" t="e">
        <f ca="1">IF($A$6&gt;K$5,NA(),IFERROR(VLOOKUP($D8,Data!$A$2:$KK$23814,MATCH(K$7,Data!$2:$2,0),0),NA()))</f>
        <v>#NAME?</v>
      </c>
      <c r="L8" s="193" t="e">
        <f ca="1">IF($A$6&gt;L$5,NA(),IFERROR(VLOOKUP($D8,Data!$A$2:$KK$23814,MATCH(L$7,Data!$2:$2,0),0),NA()))</f>
        <v>#NAME?</v>
      </c>
      <c r="M8" s="193" t="e">
        <f ca="1">IF($A$6&gt;M$5,NA(),IFERROR(VLOOKUP($D8,Data!$A$2:$KK$23814,MATCH(M$7,Data!$2:$2,0),0),NA()))</f>
        <v>#NAME?</v>
      </c>
      <c r="N8" s="193" t="e">
        <f ca="1">IF($A$6&gt;N$5,NA(),IFERROR(VLOOKUP($D8,Data!$A$2:$KK$23814,MATCH(N$7,Data!$2:$2,0),0),NA()))</f>
        <v>#NAME?</v>
      </c>
      <c r="O8" s="193" t="e">
        <f ca="1">IF($A$6&gt;O$5,NA(),IFERROR(VLOOKUP($D8,Data!$A$2:$KK$23814,MATCH(O$7,Data!$2:$2,0),0),NA()))</f>
        <v>#NAME?</v>
      </c>
      <c r="P8" s="135" t="e">
        <f ca="1">IF($A$6&gt;P$5,NA(),IFERROR(VLOOKUP($D8,Data!$A$2:$KK$23814,MATCH(P$7,Data!$2:$2,0),0),NA()))</f>
        <v>#NAME?</v>
      </c>
      <c r="Q8" s="135" t="e">
        <f ca="1">IF($A$6&gt;Q$5,NA(),IFERROR(VLOOKUP($D8,Data!$A$2:$KK$23814,MATCH(Q$7,Data!$2:$2,0),0),NA()))</f>
        <v>#NAME?</v>
      </c>
      <c r="R8" s="135" t="e">
        <f ca="1">IF($A$6&gt;R$5,NA(),IFERROR(VLOOKUP($D8,Data!$A$2:$KK$23814,MATCH(R$7,Data!$2:$2,0),0),NA()))</f>
        <v>#NAME?</v>
      </c>
      <c r="S8" s="135" t="e">
        <f ca="1">IF($A$6&gt;S$5,NA(),IFERROR(VLOOKUP($D8,Data!$A$2:$KK$23814,MATCH(S$7,Data!$2:$2,0),0),NA()))</f>
        <v>#NAME?</v>
      </c>
      <c r="T8" s="250" t="e">
        <f ca="1">IF($A$6&gt;T$5,NA(),IFERROR(VLOOKUP($D8,Data!$A$2:$KK$23814,MATCH(T$7,Data!$2:$2,0),0),NA()))</f>
        <v>#NAME?</v>
      </c>
      <c r="U8" s="136" t="e">
        <f ca="1">IF($A$6&gt;U$5,NA(),IFERROR(VLOOKUP($D8,Data!$A$2:$KK$23814,MATCH(U$7,Data!$2:$2,0),0),NA()))</f>
        <v>#NAME?</v>
      </c>
      <c r="V8" s="100" t="str">
        <f t="shared" ref="V8:V27" si="6">$B$6&amp;$B$2&amp;W$6&amp;$B8</f>
        <v>2021 EBASPAglobal stressGDP (% yoy)</v>
      </c>
      <c r="W8" s="134" t="e">
        <f>IF($A$6&gt;W$5,NA(),IFERROR(VLOOKUP($V8,Data!$A$2:$KK$23814,MATCH(W$7,Data!$2:$2,0),0),NA()))</f>
        <v>#N/A</v>
      </c>
      <c r="X8" s="193" t="e">
        <f ca="1">IF($A$6&gt;X$5,NA(),IFERROR(VLOOKUP($V8,Data!$A$2:$KK$23814,MATCH(X$7,Data!$2:$2,0),0),NA()))</f>
        <v>#NAME?</v>
      </c>
      <c r="Y8" s="193" t="e">
        <f ca="1">IF($A$6&gt;Y$5,NA(),IFERROR(VLOOKUP($V8,Data!$A$2:$KK$23814,MATCH(Y$7,Data!$2:$2,0),0),NA()))</f>
        <v>#NAME?</v>
      </c>
      <c r="Z8" s="193" t="e">
        <f ca="1">IF($A$6&gt;Z$5,NA(),IFERROR(VLOOKUP($V8,Data!$A$2:$KK$23814,MATCH(Z$7,Data!$2:$2,0),0),NA()))</f>
        <v>#NAME?</v>
      </c>
      <c r="AA8" s="193" t="e">
        <f ca="1">IF($A$6&gt;AA$5,NA(),IFERROR(VLOOKUP($V8,Data!$A$2:$KK$23814,MATCH(AA$7,Data!$2:$2,0),0),NA()))</f>
        <v>#NAME?</v>
      </c>
      <c r="AB8" s="193" t="e">
        <f ca="1">IF($A$6&gt;AB$5,NA(),IFERROR(VLOOKUP($V8,Data!$A$2:$KK$23814,MATCH(AB$7,Data!$2:$2,0),0),NA()))</f>
        <v>#NAME?</v>
      </c>
      <c r="AC8" s="193" t="e">
        <f ca="1">IF($A$6&gt;AC$5,NA(),IFERROR(VLOOKUP($V8,Data!$A$2:$KK$23814,MATCH(AC$7,Data!$2:$2,0),0),NA()))</f>
        <v>#NAME?</v>
      </c>
      <c r="AD8" s="193" t="e">
        <f ca="1">IF($A$6&gt;AD$5,NA(),IFERROR(VLOOKUP($V8,Data!$A$2:$KK$23814,MATCH(AD$7,Data!$2:$2,0),0),NA()))</f>
        <v>#NAME?</v>
      </c>
      <c r="AE8" s="193" t="e">
        <f ca="1">IF($A$6&gt;AE$5,NA(),IFERROR(VLOOKUP($V8,Data!$A$2:$KK$23814,MATCH(AE$7,Data!$2:$2,0),0),NA()))</f>
        <v>#NAME?</v>
      </c>
      <c r="AF8" s="193" t="e">
        <f ca="1">IF($A$6&gt;AF$5,NA(),IFERROR(VLOOKUP($V8,Data!$A$2:$KK$23814,MATCH(AF$7,Data!$2:$2,0),0),NA()))</f>
        <v>#NAME?</v>
      </c>
      <c r="AG8" s="193" t="e">
        <f ca="1">IF($A$6&gt;AG$5,NA(),IFERROR(VLOOKUP($V8,Data!$A$2:$KK$23814,MATCH(AG$7,Data!$2:$2,0),0),NA()))</f>
        <v>#NAME?</v>
      </c>
      <c r="AH8" s="135" t="e">
        <f ca="1">IF($A$6&gt;AH$5,NA(),IFERROR(VLOOKUP($V8,Data!$A$2:$KK$23814,MATCH(AH$7,Data!$2:$2,0),0),NA()))</f>
        <v>#NAME?</v>
      </c>
      <c r="AI8" s="135" t="e">
        <f ca="1">IF($A$6&gt;AI$5,NA(),IFERROR(VLOOKUP($V8,Data!$A$2:$KK$23814,MATCH(AI$7,Data!$2:$2,0),0),NA()))</f>
        <v>#NAME?</v>
      </c>
      <c r="AJ8" s="135" t="e">
        <f ca="1">IF($A$6&gt;AJ$5,NA(),IFERROR(VLOOKUP($V8,Data!$A$2:$KK$23814,MATCH(AJ$7,Data!$2:$2,0),0),NA()))</f>
        <v>#NAME?</v>
      </c>
      <c r="AK8" s="135" t="e">
        <f ca="1">IF($A$6&gt;AK$5,NA(),IFERROR(VLOOKUP($V8,Data!$A$2:$KK$23814,MATCH(AK$7,Data!$2:$2,0),0),NA()))</f>
        <v>#NAME?</v>
      </c>
      <c r="AL8" s="135" t="e">
        <f ca="1">IF($A$6&gt;AL$5,NA(),IFERROR(VLOOKUP($V8,Data!$A$2:$KK$23814,MATCH(AL$7,Data!$2:$2,0),0),NA()))</f>
        <v>#NAME?</v>
      </c>
      <c r="AM8" s="136" t="e">
        <f ca="1">IF($A$6&gt;AM$5,NA(),IFERROR(VLOOKUP($V8,Data!$A$2:$KK$23814,MATCH(AM$7,Data!$2:$2,0),0),NA()))</f>
        <v>#NAME?</v>
      </c>
      <c r="AN8" s="100" t="str">
        <f t="shared" ref="AN8:AN27" si="7">$B$6&amp;$B$2&amp;AO$6&amp;$B8</f>
        <v>2021 EBASPA0GDP (% yoy)</v>
      </c>
      <c r="AO8" s="134" t="e">
        <f>IF($A$6&gt;AO$5,NA(),IFERROR(VLOOKUP($AN8,Data!$A$2:$KK$23814,MATCH(AO$7,Data!$2:$2,0),0),NA()))</f>
        <v>#N/A</v>
      </c>
      <c r="AP8" s="193" t="e">
        <f ca="1">IF($A$6&gt;AP$5,NA(),IFERROR(VLOOKUP($AN8,Data!$A$2:$KK$23814,MATCH(AP$7,Data!$2:$2,0),0),NA()))</f>
        <v>#NAME?</v>
      </c>
      <c r="AQ8" s="193" t="e">
        <f ca="1">IF($A$6&gt;AQ$5,NA(),IFERROR(VLOOKUP($AN8,Data!$A$2:$KK$23814,MATCH(AQ$7,Data!$2:$2,0),0),NA()))</f>
        <v>#NAME?</v>
      </c>
      <c r="AR8" s="193" t="e">
        <f ca="1">IF($A$6&gt;AR$5,NA(),IFERROR(VLOOKUP($AN8,Data!$A$2:$KK$23814,MATCH(AR$7,Data!$2:$2,0),0),NA()))</f>
        <v>#NAME?</v>
      </c>
      <c r="AS8" s="193" t="e">
        <f ca="1">IF($A$6&gt;AS$5,NA(),IFERROR(VLOOKUP($AN8,Data!$A$2:$KK$23814,MATCH(AS$7,Data!$2:$2,0),0),NA()))</f>
        <v>#NAME?</v>
      </c>
      <c r="AT8" s="193" t="e">
        <f ca="1">IF($A$6&gt;AT$5,NA(),IFERROR(VLOOKUP($AN8,Data!$A$2:$KK$23814,MATCH(AT$7,Data!$2:$2,0),0),NA()))</f>
        <v>#NAME?</v>
      </c>
      <c r="AU8" s="193" t="e">
        <f ca="1">IF($A$6&gt;AU$5,NA(),IFERROR(VLOOKUP($AN8,Data!$A$2:$KK$23814,MATCH(AU$7,Data!$2:$2,0),0),NA()))</f>
        <v>#NAME?</v>
      </c>
      <c r="AV8" s="193" t="e">
        <f ca="1">IF($A$6&gt;AV$5,NA(),IFERROR(VLOOKUP($AN8,Data!$A$2:$KK$23814,MATCH(AV$7,Data!$2:$2,0),0),NA()))</f>
        <v>#NAME?</v>
      </c>
      <c r="AW8" s="193" t="e">
        <f ca="1">IF($A$6&gt;AW$5,NA(),IFERROR(VLOOKUP($AN8,Data!$A$2:$KK$23814,MATCH(AW$7,Data!$2:$2,0),0),NA()))</f>
        <v>#NAME?</v>
      </c>
      <c r="AX8" s="193" t="e">
        <f ca="1">IF($A$6&gt;AX$5,NA(),IFERROR(VLOOKUP($AN8,Data!$A$2:$KK$23814,MATCH(AX$7,Data!$2:$2,0),0),NA()))</f>
        <v>#NAME?</v>
      </c>
      <c r="AY8" s="193" t="e">
        <f ca="1">IF($A$6&gt;AY$5,NA(),IFERROR(VLOOKUP($AN8,Data!$A$2:$KK$23814,MATCH(AY$7,Data!$2:$2,0),0),NA()))</f>
        <v>#NAME?</v>
      </c>
      <c r="AZ8" s="135" t="e">
        <f ca="1">IF($A$6&gt;AZ$5,NA(),IFERROR(VLOOKUP($AN8,Data!$A$2:$KK$23814,MATCH(AZ$7,Data!$2:$2,0),0),NA()))</f>
        <v>#NAME?</v>
      </c>
      <c r="BA8" s="135" t="e">
        <f ca="1">IF($A$6&gt;BA$5,NA(),IFERROR(VLOOKUP($AN8,Data!$A$2:$KK$23814,MATCH(BA$7,Data!$2:$2,0),0),NA()))</f>
        <v>#NAME?</v>
      </c>
      <c r="BB8" s="135" t="e">
        <f ca="1">IF($A$6&gt;BB$5,NA(),IFERROR(VLOOKUP($AN8,Data!$A$2:$KK$23814,MATCH(BB$7,Data!$2:$2,0),0),NA()))</f>
        <v>#NAME?</v>
      </c>
      <c r="BC8" s="135" t="e">
        <f ca="1">IF($A$6&gt;BC$5,NA(),IFERROR(VLOOKUP($AN8,Data!$A$2:$KK$23814,MATCH(BC$7,Data!$2:$2,0),0),NA()))</f>
        <v>#NAME?</v>
      </c>
      <c r="BD8" s="135" t="e">
        <f ca="1">IF($A$6&gt;BD$5,NA(),IFERROR(VLOOKUP($AN8,Data!$A$2:$KK$23814,MATCH(BD$7,Data!$2:$2,0),0),NA()))</f>
        <v>#NAME?</v>
      </c>
      <c r="BE8" s="136" t="e">
        <f ca="1">IF($A$6&gt;BE$5,NA(),IFERROR(VLOOKUP($AN8,Data!$A$2:$KK$23814,MATCH(BE$7,Data!$2:$2,0),0),NA()))</f>
        <v>#NAME?</v>
      </c>
      <c r="BF8" s="1"/>
      <c r="BG8" s="116"/>
      <c r="BH8" s="116"/>
      <c r="BJ8" s="403"/>
      <c r="BK8" s="404"/>
      <c r="BL8" s="404"/>
      <c r="BM8" s="404"/>
      <c r="BN8" s="404"/>
      <c r="BO8" s="405"/>
      <c r="BQ8" s="403"/>
      <c r="BR8" s="404"/>
      <c r="BS8" s="404"/>
      <c r="BT8" s="404"/>
      <c r="BU8" s="404"/>
      <c r="BV8" s="405"/>
    </row>
    <row r="9" spans="1:103" ht="14.1" customHeight="1" x14ac:dyDescent="0.25">
      <c r="A9" s="100"/>
      <c r="B9" s="234" t="str">
        <f>Graf1!B9</f>
        <v>Unemployment (% Active population)</v>
      </c>
      <c r="C9" s="133" t="s">
        <v>99</v>
      </c>
      <c r="D9" s="278" t="str">
        <f t="shared" ref="D9:D27" si="8">$B$6&amp;$B$2&amp;E$6&amp;$B9</f>
        <v>2021 EBASPAbaseUnemployment (% Active population)</v>
      </c>
      <c r="E9" s="134" t="e">
        <f>IF($A$6&gt;E$5,NA(),IFERROR(VLOOKUP($D9,Data!$A$2:$KK$23814,MATCH(E$7,Data!$2:$2,0),0),NA()))</f>
        <v>#N/A</v>
      </c>
      <c r="F9" s="193" t="e">
        <f ca="1">IF($A$6&gt;F$5,NA(),IFERROR(VLOOKUP($D9,Data!$A$2:$KK$23814,MATCH(F$7,Data!$2:$2,0),0),NA()))</f>
        <v>#NAME?</v>
      </c>
      <c r="G9" s="193" t="e">
        <f ca="1">IF($A$6&gt;G$5,NA(),IFERROR(VLOOKUP($D9,Data!$A$2:$KK$23814,MATCH(G$7,Data!$2:$2,0),0),NA()))</f>
        <v>#NAME?</v>
      </c>
      <c r="H9" s="193" t="e">
        <f ca="1">IF($A$6&gt;H$5,NA(),IFERROR(VLOOKUP($D9,Data!$A$2:$KK$23814,MATCH(H$7,Data!$2:$2,0),0),NA()))</f>
        <v>#NAME?</v>
      </c>
      <c r="I9" s="193" t="e">
        <f ca="1">IF($A$6&gt;I$5,NA(),IFERROR(VLOOKUP($D9,Data!$A$2:$KK$23814,MATCH(I$7,Data!$2:$2,0),0),NA()))</f>
        <v>#NAME?</v>
      </c>
      <c r="J9" s="193" t="e">
        <f ca="1">IF($A$6&gt;J$5,NA(),IFERROR(VLOOKUP($D9,Data!$A$2:$KK$23814,MATCH(J$7,Data!$2:$2,0),0),NA()))</f>
        <v>#NAME?</v>
      </c>
      <c r="K9" s="193" t="e">
        <f ca="1">IF($A$6&gt;K$5,NA(),IFERROR(VLOOKUP($D9,Data!$A$2:$KK$23814,MATCH(K$7,Data!$2:$2,0),0),NA()))</f>
        <v>#NAME?</v>
      </c>
      <c r="L9" s="193" t="e">
        <f ca="1">IF($A$6&gt;L$5,NA(),IFERROR(VLOOKUP($D9,Data!$A$2:$KK$23814,MATCH(L$7,Data!$2:$2,0),0),NA()))</f>
        <v>#NAME?</v>
      </c>
      <c r="M9" s="193" t="e">
        <f ca="1">IF($A$6&gt;M$5,NA(),IFERROR(VLOOKUP($D9,Data!$A$2:$KK$23814,MATCH(M$7,Data!$2:$2,0),0),NA()))</f>
        <v>#NAME?</v>
      </c>
      <c r="N9" s="193" t="e">
        <f ca="1">IF($A$6&gt;N$5,NA(),IFERROR(VLOOKUP($D9,Data!$A$2:$KK$23814,MATCH(N$7,Data!$2:$2,0),0),NA()))</f>
        <v>#NAME?</v>
      </c>
      <c r="O9" s="193" t="e">
        <f ca="1">IF($A$6&gt;O$5,NA(),IFERROR(VLOOKUP($D9,Data!$A$2:$KK$23814,MATCH(O$7,Data!$2:$2,0),0),NA()))</f>
        <v>#NAME?</v>
      </c>
      <c r="P9" s="135" t="e">
        <f ca="1">IF($A$6&gt;P$5,NA(),IFERROR(VLOOKUP($D9,Data!$A$2:$KK$23814,MATCH(P$7,Data!$2:$2,0),0),NA()))</f>
        <v>#NAME?</v>
      </c>
      <c r="Q9" s="135" t="e">
        <f ca="1">IF($A$6&gt;Q$5,NA(),IFERROR(VLOOKUP($D9,Data!$A$2:$KK$23814,MATCH(Q$7,Data!$2:$2,0),0),NA()))</f>
        <v>#NAME?</v>
      </c>
      <c r="R9" s="135" t="e">
        <f ca="1">IF($A$6&gt;R$5,NA(),IFERROR(VLOOKUP($D9,Data!$A$2:$KK$23814,MATCH(R$7,Data!$2:$2,0),0),NA()))</f>
        <v>#NAME?</v>
      </c>
      <c r="S9" s="135" t="e">
        <f ca="1">IF($A$6&gt;S$5,NA(),IFERROR(VLOOKUP($D9,Data!$A$2:$KK$23814,MATCH(S$7,Data!$2:$2,0),0),NA()))</f>
        <v>#NAME?</v>
      </c>
      <c r="T9" s="250" t="e">
        <f ca="1">IF($A$6&gt;T$5,NA(),IFERROR(VLOOKUP($D9,Data!$A$2:$KK$23814,MATCH(T$7,Data!$2:$2,0),0),NA()))</f>
        <v>#NAME?</v>
      </c>
      <c r="U9" s="136" t="e">
        <f ca="1">IF($A$6&gt;U$5,NA(),IFERROR(VLOOKUP($D9,Data!$A$2:$KK$23814,MATCH(U$7,Data!$2:$2,0),0),NA()))</f>
        <v>#NAME?</v>
      </c>
      <c r="V9" s="100" t="str">
        <f t="shared" si="6"/>
        <v>2021 EBASPAglobal stressUnemployment (% Active population)</v>
      </c>
      <c r="W9" s="134" t="e">
        <f>IF($A$6&gt;W$5,NA(),IFERROR(VLOOKUP($V9,Data!$A$2:$KK$23814,MATCH(W$7,Data!$2:$2,0),0),NA()))</f>
        <v>#N/A</v>
      </c>
      <c r="X9" s="193" t="e">
        <f ca="1">IF($A$6&gt;X$5,NA(),IFERROR(VLOOKUP($V9,Data!$A$2:$KK$23814,MATCH(X$7,Data!$2:$2,0),0),NA()))</f>
        <v>#NAME?</v>
      </c>
      <c r="Y9" s="193" t="e">
        <f ca="1">IF($A$6&gt;Y$5,NA(),IFERROR(VLOOKUP($V9,Data!$A$2:$KK$23814,MATCH(Y$7,Data!$2:$2,0),0),NA()))</f>
        <v>#NAME?</v>
      </c>
      <c r="Z9" s="193" t="e">
        <f ca="1">IF($A$6&gt;Z$5,NA(),IFERROR(VLOOKUP($V9,Data!$A$2:$KK$23814,MATCH(Z$7,Data!$2:$2,0),0),NA()))</f>
        <v>#NAME?</v>
      </c>
      <c r="AA9" s="193" t="e">
        <f ca="1">IF($A$6&gt;AA$5,NA(),IFERROR(VLOOKUP($V9,Data!$A$2:$KK$23814,MATCH(AA$7,Data!$2:$2,0),0),NA()))</f>
        <v>#NAME?</v>
      </c>
      <c r="AB9" s="193" t="e">
        <f ca="1">IF($A$6&gt;AB$5,NA(),IFERROR(VLOOKUP($V9,Data!$A$2:$KK$23814,MATCH(AB$7,Data!$2:$2,0),0),NA()))</f>
        <v>#NAME?</v>
      </c>
      <c r="AC9" s="193" t="e">
        <f ca="1">IF($A$6&gt;AC$5,NA(),IFERROR(VLOOKUP($V9,Data!$A$2:$KK$23814,MATCH(AC$7,Data!$2:$2,0),0),NA()))</f>
        <v>#NAME?</v>
      </c>
      <c r="AD9" s="193" t="e">
        <f ca="1">IF($A$6&gt;AD$5,NA(),IFERROR(VLOOKUP($V9,Data!$A$2:$KK$23814,MATCH(AD$7,Data!$2:$2,0),0),NA()))</f>
        <v>#NAME?</v>
      </c>
      <c r="AE9" s="193" t="e">
        <f ca="1">IF($A$6&gt;AE$5,NA(),IFERROR(VLOOKUP($V9,Data!$A$2:$KK$23814,MATCH(AE$7,Data!$2:$2,0),0),NA()))</f>
        <v>#NAME?</v>
      </c>
      <c r="AF9" s="193" t="e">
        <f ca="1">IF($A$6&gt;AF$5,NA(),IFERROR(VLOOKUP($V9,Data!$A$2:$KK$23814,MATCH(AF$7,Data!$2:$2,0),0),NA()))</f>
        <v>#NAME?</v>
      </c>
      <c r="AG9" s="193" t="e">
        <f ca="1">IF($A$6&gt;AG$5,NA(),IFERROR(VLOOKUP($V9,Data!$A$2:$KK$23814,MATCH(AG$7,Data!$2:$2,0),0),NA()))</f>
        <v>#NAME?</v>
      </c>
      <c r="AH9" s="135" t="e">
        <f ca="1">IF($A$6&gt;AH$5,NA(),IFERROR(VLOOKUP($V9,Data!$A$2:$KK$23814,MATCH(AH$7,Data!$2:$2,0),0),NA()))</f>
        <v>#NAME?</v>
      </c>
      <c r="AI9" s="135" t="e">
        <f ca="1">IF($A$6&gt;AI$5,NA(),IFERROR(VLOOKUP($V9,Data!$A$2:$KK$23814,MATCH(AI$7,Data!$2:$2,0),0),NA()))</f>
        <v>#NAME?</v>
      </c>
      <c r="AJ9" s="135" t="e">
        <f ca="1">IF($A$6&gt;AJ$5,NA(),IFERROR(VLOOKUP($V9,Data!$A$2:$KK$23814,MATCH(AJ$7,Data!$2:$2,0),0),NA()))</f>
        <v>#NAME?</v>
      </c>
      <c r="AK9" s="135" t="e">
        <f ca="1">IF($A$6&gt;AK$5,NA(),IFERROR(VLOOKUP($V9,Data!$A$2:$KK$23814,MATCH(AK$7,Data!$2:$2,0),0),NA()))</f>
        <v>#NAME?</v>
      </c>
      <c r="AL9" s="135" t="e">
        <f ca="1">IF($A$6&gt;AL$5,NA(),IFERROR(VLOOKUP($V9,Data!$A$2:$KK$23814,MATCH(AL$7,Data!$2:$2,0),0),NA()))</f>
        <v>#NAME?</v>
      </c>
      <c r="AM9" s="136" t="e">
        <f ca="1">IF($A$6&gt;AM$5,NA(),IFERROR(VLOOKUP($V9,Data!$A$2:$KK$23814,MATCH(AM$7,Data!$2:$2,0),0),NA()))</f>
        <v>#NAME?</v>
      </c>
      <c r="AN9" s="100" t="str">
        <f t="shared" si="7"/>
        <v>2021 EBASPA0Unemployment (% Active population)</v>
      </c>
      <c r="AO9" s="134" t="e">
        <f>IF($A$6&gt;AO$5,NA(),IFERROR(VLOOKUP($AN9,Data!$A$2:$KK$23814,MATCH(AO$7,Data!$2:$2,0),0),NA()))</f>
        <v>#N/A</v>
      </c>
      <c r="AP9" s="193" t="e">
        <f ca="1">IF($A$6&gt;AP$5,NA(),IFERROR(VLOOKUP($AN9,Data!$A$2:$KK$23814,MATCH(AP$7,Data!$2:$2,0),0),NA()))</f>
        <v>#NAME?</v>
      </c>
      <c r="AQ9" s="193" t="e">
        <f ca="1">IF($A$6&gt;AQ$5,NA(),IFERROR(VLOOKUP($AN9,Data!$A$2:$KK$23814,MATCH(AQ$7,Data!$2:$2,0),0),NA()))</f>
        <v>#NAME?</v>
      </c>
      <c r="AR9" s="193" t="e">
        <f ca="1">IF($A$6&gt;AR$5,NA(),IFERROR(VLOOKUP($AN9,Data!$A$2:$KK$23814,MATCH(AR$7,Data!$2:$2,0),0),NA()))</f>
        <v>#NAME?</v>
      </c>
      <c r="AS9" s="193" t="e">
        <f ca="1">IF($A$6&gt;AS$5,NA(),IFERROR(VLOOKUP($AN9,Data!$A$2:$KK$23814,MATCH(AS$7,Data!$2:$2,0),0),NA()))</f>
        <v>#NAME?</v>
      </c>
      <c r="AT9" s="193" t="e">
        <f ca="1">IF($A$6&gt;AT$5,NA(),IFERROR(VLOOKUP($AN9,Data!$A$2:$KK$23814,MATCH(AT$7,Data!$2:$2,0),0),NA()))</f>
        <v>#NAME?</v>
      </c>
      <c r="AU9" s="193" t="e">
        <f ca="1">IF($A$6&gt;AU$5,NA(),IFERROR(VLOOKUP($AN9,Data!$A$2:$KK$23814,MATCH(AU$7,Data!$2:$2,0),0),NA()))</f>
        <v>#NAME?</v>
      </c>
      <c r="AV9" s="193" t="e">
        <f ca="1">IF($A$6&gt;AV$5,NA(),IFERROR(VLOOKUP($AN9,Data!$A$2:$KK$23814,MATCH(AV$7,Data!$2:$2,0),0),NA()))</f>
        <v>#NAME?</v>
      </c>
      <c r="AW9" s="193" t="e">
        <f ca="1">IF($A$6&gt;AW$5,NA(),IFERROR(VLOOKUP($AN9,Data!$A$2:$KK$23814,MATCH(AW$7,Data!$2:$2,0),0),NA()))</f>
        <v>#NAME?</v>
      </c>
      <c r="AX9" s="193" t="e">
        <f ca="1">IF($A$6&gt;AX$5,NA(),IFERROR(VLOOKUP($AN9,Data!$A$2:$KK$23814,MATCH(AX$7,Data!$2:$2,0),0),NA()))</f>
        <v>#NAME?</v>
      </c>
      <c r="AY9" s="193" t="e">
        <f ca="1">IF($A$6&gt;AY$5,NA(),IFERROR(VLOOKUP($AN9,Data!$A$2:$KK$23814,MATCH(AY$7,Data!$2:$2,0),0),NA()))</f>
        <v>#NAME?</v>
      </c>
      <c r="AZ9" s="135" t="e">
        <f ca="1">IF($A$6&gt;AZ$5,NA(),IFERROR(VLOOKUP($AN9,Data!$A$2:$KK$23814,MATCH(AZ$7,Data!$2:$2,0),0),NA()))</f>
        <v>#NAME?</v>
      </c>
      <c r="BA9" s="135" t="e">
        <f ca="1">IF($A$6&gt;BA$5,NA(),IFERROR(VLOOKUP($AN9,Data!$A$2:$KK$23814,MATCH(BA$7,Data!$2:$2,0),0),NA()))</f>
        <v>#NAME?</v>
      </c>
      <c r="BB9" s="135" t="e">
        <f ca="1">IF($A$6&gt;BB$5,NA(),IFERROR(VLOOKUP($AN9,Data!$A$2:$KK$23814,MATCH(BB$7,Data!$2:$2,0),0),NA()))</f>
        <v>#NAME?</v>
      </c>
      <c r="BC9" s="135" t="e">
        <f ca="1">IF($A$6&gt;BC$5,NA(),IFERROR(VLOOKUP($AN9,Data!$A$2:$KK$23814,MATCH(BC$7,Data!$2:$2,0),0),NA()))</f>
        <v>#NAME?</v>
      </c>
      <c r="BD9" s="135" t="e">
        <f ca="1">IF($A$6&gt;BD$5,NA(),IFERROR(VLOOKUP($AN9,Data!$A$2:$KK$23814,MATCH(BD$7,Data!$2:$2,0),0),NA()))</f>
        <v>#NAME?</v>
      </c>
      <c r="BE9" s="136" t="e">
        <f ca="1">IF($A$6&gt;BE$5,NA(),IFERROR(VLOOKUP($AN9,Data!$A$2:$KK$23814,MATCH(BE$7,Data!$2:$2,0),0),NA()))</f>
        <v>#NAME?</v>
      </c>
      <c r="BF9" s="1"/>
      <c r="BG9" s="116"/>
      <c r="BH9" s="116"/>
      <c r="BJ9" s="403"/>
      <c r="BK9" s="404"/>
      <c r="BL9" s="404"/>
      <c r="BM9" s="404"/>
      <c r="BN9" s="404"/>
      <c r="BO9" s="405"/>
      <c r="BQ9" s="403"/>
      <c r="BR9" s="404"/>
      <c r="BS9" s="404"/>
      <c r="BT9" s="404"/>
      <c r="BU9" s="404"/>
      <c r="BV9" s="405"/>
    </row>
    <row r="10" spans="1:103" ht="14.1" customHeight="1" x14ac:dyDescent="0.25">
      <c r="A10" s="100"/>
      <c r="B10" s="234" t="str">
        <f>Graf1!B10</f>
        <v>CPI (% yoy)</v>
      </c>
      <c r="C10" s="133" t="s">
        <v>99</v>
      </c>
      <c r="D10" s="278" t="str">
        <f t="shared" si="8"/>
        <v>2021 EBASPAbaseCPI (% yoy)</v>
      </c>
      <c r="E10" s="134" t="e">
        <f>IF($A$6&gt;E$5,NA(),IFERROR(VLOOKUP($D10,Data!$A$2:$KK$23814,MATCH(E$7,Data!$2:$2,0),0),NA()))</f>
        <v>#N/A</v>
      </c>
      <c r="F10" s="193" t="e">
        <f ca="1">IF($A$6&gt;F$5,NA(),IFERROR(VLOOKUP($D10,Data!$A$2:$KK$23814,MATCH(F$7,Data!$2:$2,0),0),NA()))</f>
        <v>#NAME?</v>
      </c>
      <c r="G10" s="193" t="e">
        <f ca="1">IF($A$6&gt;G$5,NA(),IFERROR(VLOOKUP($D10,Data!$A$2:$KK$23814,MATCH(G$7,Data!$2:$2,0),0),NA()))</f>
        <v>#NAME?</v>
      </c>
      <c r="H10" s="193" t="e">
        <f ca="1">IF($A$6&gt;H$5,NA(),IFERROR(VLOOKUP($D10,Data!$A$2:$KK$23814,MATCH(H$7,Data!$2:$2,0),0),NA()))</f>
        <v>#NAME?</v>
      </c>
      <c r="I10" s="193" t="e">
        <f ca="1">IF($A$6&gt;I$5,NA(),IFERROR(VLOOKUP($D10,Data!$A$2:$KK$23814,MATCH(I$7,Data!$2:$2,0),0),NA()))</f>
        <v>#NAME?</v>
      </c>
      <c r="J10" s="193" t="e">
        <f ca="1">IF($A$6&gt;J$5,NA(),IFERROR(VLOOKUP($D10,Data!$A$2:$KK$23814,MATCH(J$7,Data!$2:$2,0),0),NA()))</f>
        <v>#NAME?</v>
      </c>
      <c r="K10" s="193" t="e">
        <f ca="1">IF($A$6&gt;K$5,NA(),IFERROR(VLOOKUP($D10,Data!$A$2:$KK$23814,MATCH(K$7,Data!$2:$2,0),0),NA()))</f>
        <v>#NAME?</v>
      </c>
      <c r="L10" s="193" t="e">
        <f ca="1">IF($A$6&gt;L$5,NA(),IFERROR(VLOOKUP($D10,Data!$A$2:$KK$23814,MATCH(L$7,Data!$2:$2,0),0),NA()))</f>
        <v>#NAME?</v>
      </c>
      <c r="M10" s="193" t="e">
        <f ca="1">IF($A$6&gt;M$5,NA(),IFERROR(VLOOKUP($D10,Data!$A$2:$KK$23814,MATCH(M$7,Data!$2:$2,0),0),NA()))</f>
        <v>#NAME?</v>
      </c>
      <c r="N10" s="193" t="e">
        <f ca="1">IF($A$6&gt;N$5,NA(),IFERROR(VLOOKUP($D10,Data!$A$2:$KK$23814,MATCH(N$7,Data!$2:$2,0),0),NA()))</f>
        <v>#NAME?</v>
      </c>
      <c r="O10" s="193" t="e">
        <f ca="1">IF($A$6&gt;O$5,NA(),IFERROR(VLOOKUP($D10,Data!$A$2:$KK$23814,MATCH(O$7,Data!$2:$2,0),0),NA()))</f>
        <v>#NAME?</v>
      </c>
      <c r="P10" s="135" t="e">
        <f ca="1">IF($A$6&gt;P$5,NA(),IFERROR(VLOOKUP($D10,Data!$A$2:$KK$23814,MATCH(P$7,Data!$2:$2,0),0),NA()))</f>
        <v>#NAME?</v>
      </c>
      <c r="Q10" s="135" t="e">
        <f ca="1">IF($A$6&gt;Q$5,NA(),IFERROR(VLOOKUP($D10,Data!$A$2:$KK$23814,MATCH(Q$7,Data!$2:$2,0),0),NA()))</f>
        <v>#NAME?</v>
      </c>
      <c r="R10" s="135" t="e">
        <f ca="1">IF($A$6&gt;R$5,NA(),IFERROR(VLOOKUP($D10,Data!$A$2:$KK$23814,MATCH(R$7,Data!$2:$2,0),0),NA()))</f>
        <v>#NAME?</v>
      </c>
      <c r="S10" s="135" t="e">
        <f ca="1">IF($A$6&gt;S$5,NA(),IFERROR(VLOOKUP($D10,Data!$A$2:$KK$23814,MATCH(S$7,Data!$2:$2,0),0),NA()))</f>
        <v>#NAME?</v>
      </c>
      <c r="T10" s="250" t="e">
        <f ca="1">IF($A$6&gt;T$5,NA(),IFERROR(VLOOKUP($D10,Data!$A$2:$KK$23814,MATCH(T$7,Data!$2:$2,0),0),NA()))</f>
        <v>#NAME?</v>
      </c>
      <c r="U10" s="136" t="e">
        <f ca="1">IF($A$6&gt;U$5,NA(),IFERROR(VLOOKUP($D10,Data!$A$2:$KK$23814,MATCH(U$7,Data!$2:$2,0),0),NA()))</f>
        <v>#NAME?</v>
      </c>
      <c r="V10" s="100" t="str">
        <f t="shared" si="6"/>
        <v>2021 EBASPAglobal stressCPI (% yoy)</v>
      </c>
      <c r="W10" s="134" t="e">
        <f>IF($A$6&gt;W$5,NA(),IFERROR(VLOOKUP($V10,Data!$A$2:$KK$23814,MATCH(W$7,Data!$2:$2,0),0),NA()))</f>
        <v>#N/A</v>
      </c>
      <c r="X10" s="193" t="e">
        <f ca="1">IF($A$6&gt;X$5,NA(),IFERROR(VLOOKUP($V10,Data!$A$2:$KK$23814,MATCH(X$7,Data!$2:$2,0),0),NA()))</f>
        <v>#NAME?</v>
      </c>
      <c r="Y10" s="193" t="e">
        <f ca="1">IF($A$6&gt;Y$5,NA(),IFERROR(VLOOKUP($V10,Data!$A$2:$KK$23814,MATCH(Y$7,Data!$2:$2,0),0),NA()))</f>
        <v>#NAME?</v>
      </c>
      <c r="Z10" s="193" t="e">
        <f ca="1">IF($A$6&gt;Z$5,NA(),IFERROR(VLOOKUP($V10,Data!$A$2:$KK$23814,MATCH(Z$7,Data!$2:$2,0),0),NA()))</f>
        <v>#NAME?</v>
      </c>
      <c r="AA10" s="193" t="e">
        <f ca="1">IF($A$6&gt;AA$5,NA(),IFERROR(VLOOKUP($V10,Data!$A$2:$KK$23814,MATCH(AA$7,Data!$2:$2,0),0),NA()))</f>
        <v>#NAME?</v>
      </c>
      <c r="AB10" s="193" t="e">
        <f ca="1">IF($A$6&gt;AB$5,NA(),IFERROR(VLOOKUP($V10,Data!$A$2:$KK$23814,MATCH(AB$7,Data!$2:$2,0),0),NA()))</f>
        <v>#NAME?</v>
      </c>
      <c r="AC10" s="193" t="e">
        <f ca="1">IF($A$6&gt;AC$5,NA(),IFERROR(VLOOKUP($V10,Data!$A$2:$KK$23814,MATCH(AC$7,Data!$2:$2,0),0),NA()))</f>
        <v>#NAME?</v>
      </c>
      <c r="AD10" s="193" t="e">
        <f ca="1">IF($A$6&gt;AD$5,NA(),IFERROR(VLOOKUP($V10,Data!$A$2:$KK$23814,MATCH(AD$7,Data!$2:$2,0),0),NA()))</f>
        <v>#NAME?</v>
      </c>
      <c r="AE10" s="193" t="e">
        <f ca="1">IF($A$6&gt;AE$5,NA(),IFERROR(VLOOKUP($V10,Data!$A$2:$KK$23814,MATCH(AE$7,Data!$2:$2,0),0),NA()))</f>
        <v>#NAME?</v>
      </c>
      <c r="AF10" s="193" t="e">
        <f ca="1">IF($A$6&gt;AF$5,NA(),IFERROR(VLOOKUP($V10,Data!$A$2:$KK$23814,MATCH(AF$7,Data!$2:$2,0),0),NA()))</f>
        <v>#NAME?</v>
      </c>
      <c r="AG10" s="193" t="e">
        <f ca="1">IF($A$6&gt;AG$5,NA(),IFERROR(VLOOKUP($V10,Data!$A$2:$KK$23814,MATCH(AG$7,Data!$2:$2,0),0),NA()))</f>
        <v>#NAME?</v>
      </c>
      <c r="AH10" s="135" t="e">
        <f ca="1">IF($A$6&gt;AH$5,NA(),IFERROR(VLOOKUP($V10,Data!$A$2:$KK$23814,MATCH(AH$7,Data!$2:$2,0),0),NA()))</f>
        <v>#NAME?</v>
      </c>
      <c r="AI10" s="135" t="e">
        <f ca="1">IF($A$6&gt;AI$5,NA(),IFERROR(VLOOKUP($V10,Data!$A$2:$KK$23814,MATCH(AI$7,Data!$2:$2,0),0),NA()))</f>
        <v>#NAME?</v>
      </c>
      <c r="AJ10" s="135" t="e">
        <f ca="1">IF($A$6&gt;AJ$5,NA(),IFERROR(VLOOKUP($V10,Data!$A$2:$KK$23814,MATCH(AJ$7,Data!$2:$2,0),0),NA()))</f>
        <v>#NAME?</v>
      </c>
      <c r="AK10" s="135" t="e">
        <f ca="1">IF($A$6&gt;AK$5,NA(),IFERROR(VLOOKUP($V10,Data!$A$2:$KK$23814,MATCH(AK$7,Data!$2:$2,0),0),NA()))</f>
        <v>#NAME?</v>
      </c>
      <c r="AL10" s="135" t="e">
        <f ca="1">IF($A$6&gt;AL$5,NA(),IFERROR(VLOOKUP($V10,Data!$A$2:$KK$23814,MATCH(AL$7,Data!$2:$2,0),0),NA()))</f>
        <v>#NAME?</v>
      </c>
      <c r="AM10" s="136" t="e">
        <f ca="1">IF($A$6&gt;AM$5,NA(),IFERROR(VLOOKUP($V10,Data!$A$2:$KK$23814,MATCH(AM$7,Data!$2:$2,0),0),NA()))</f>
        <v>#NAME?</v>
      </c>
      <c r="AN10" s="100" t="str">
        <f t="shared" si="7"/>
        <v>2021 EBASPA0CPI (% yoy)</v>
      </c>
      <c r="AO10" s="134" t="e">
        <f>IF($A$6&gt;AO$5,NA(),IFERROR(VLOOKUP($AN10,Data!$A$2:$KK$23814,MATCH(AO$7,Data!$2:$2,0),0),NA()))</f>
        <v>#N/A</v>
      </c>
      <c r="AP10" s="193" t="e">
        <f ca="1">IF($A$6&gt;AP$5,NA(),IFERROR(VLOOKUP($AN10,Data!$A$2:$KK$23814,MATCH(AP$7,Data!$2:$2,0),0),NA()))</f>
        <v>#NAME?</v>
      </c>
      <c r="AQ10" s="193" t="e">
        <f ca="1">IF($A$6&gt;AQ$5,NA(),IFERROR(VLOOKUP($AN10,Data!$A$2:$KK$23814,MATCH(AQ$7,Data!$2:$2,0),0),NA()))</f>
        <v>#NAME?</v>
      </c>
      <c r="AR10" s="193" t="e">
        <f ca="1">IF($A$6&gt;AR$5,NA(),IFERROR(VLOOKUP($AN10,Data!$A$2:$KK$23814,MATCH(AR$7,Data!$2:$2,0),0),NA()))</f>
        <v>#NAME?</v>
      </c>
      <c r="AS10" s="193" t="e">
        <f ca="1">IF($A$6&gt;AS$5,NA(),IFERROR(VLOOKUP($AN10,Data!$A$2:$KK$23814,MATCH(AS$7,Data!$2:$2,0),0),NA()))</f>
        <v>#NAME?</v>
      </c>
      <c r="AT10" s="193" t="e">
        <f ca="1">IF($A$6&gt;AT$5,NA(),IFERROR(VLOOKUP($AN10,Data!$A$2:$KK$23814,MATCH(AT$7,Data!$2:$2,0),0),NA()))</f>
        <v>#NAME?</v>
      </c>
      <c r="AU10" s="193" t="e">
        <f ca="1">IF($A$6&gt;AU$5,NA(),IFERROR(VLOOKUP($AN10,Data!$A$2:$KK$23814,MATCH(AU$7,Data!$2:$2,0),0),NA()))</f>
        <v>#NAME?</v>
      </c>
      <c r="AV10" s="193" t="e">
        <f ca="1">IF($A$6&gt;AV$5,NA(),IFERROR(VLOOKUP($AN10,Data!$A$2:$KK$23814,MATCH(AV$7,Data!$2:$2,0),0),NA()))</f>
        <v>#NAME?</v>
      </c>
      <c r="AW10" s="193" t="e">
        <f ca="1">IF($A$6&gt;AW$5,NA(),IFERROR(VLOOKUP($AN10,Data!$A$2:$KK$23814,MATCH(AW$7,Data!$2:$2,0),0),NA()))</f>
        <v>#NAME?</v>
      </c>
      <c r="AX10" s="193" t="e">
        <f ca="1">IF($A$6&gt;AX$5,NA(),IFERROR(VLOOKUP($AN10,Data!$A$2:$KK$23814,MATCH(AX$7,Data!$2:$2,0),0),NA()))</f>
        <v>#NAME?</v>
      </c>
      <c r="AY10" s="193" t="e">
        <f ca="1">IF($A$6&gt;AY$5,NA(),IFERROR(VLOOKUP($AN10,Data!$A$2:$KK$23814,MATCH(AY$7,Data!$2:$2,0),0),NA()))</f>
        <v>#NAME?</v>
      </c>
      <c r="AZ10" s="135" t="e">
        <f ca="1">IF($A$6&gt;AZ$5,NA(),IFERROR(VLOOKUP($AN10,Data!$A$2:$KK$23814,MATCH(AZ$7,Data!$2:$2,0),0),NA()))</f>
        <v>#NAME?</v>
      </c>
      <c r="BA10" s="135" t="e">
        <f ca="1">IF($A$6&gt;BA$5,NA(),IFERROR(VLOOKUP($AN10,Data!$A$2:$KK$23814,MATCH(BA$7,Data!$2:$2,0),0),NA()))</f>
        <v>#NAME?</v>
      </c>
      <c r="BB10" s="135" t="e">
        <f ca="1">IF($A$6&gt;BB$5,NA(),IFERROR(VLOOKUP($AN10,Data!$A$2:$KK$23814,MATCH(BB$7,Data!$2:$2,0),0),NA()))</f>
        <v>#NAME?</v>
      </c>
      <c r="BC10" s="135" t="e">
        <f ca="1">IF($A$6&gt;BC$5,NA(),IFERROR(VLOOKUP($AN10,Data!$A$2:$KK$23814,MATCH(BC$7,Data!$2:$2,0),0),NA()))</f>
        <v>#NAME?</v>
      </c>
      <c r="BD10" s="135" t="e">
        <f ca="1">IF($A$6&gt;BD$5,NA(),IFERROR(VLOOKUP($AN10,Data!$A$2:$KK$23814,MATCH(BD$7,Data!$2:$2,0),0),NA()))</f>
        <v>#NAME?</v>
      </c>
      <c r="BE10" s="136" t="e">
        <f ca="1">IF($A$6&gt;BE$5,NA(),IFERROR(VLOOKUP($AN10,Data!$A$2:$KK$23814,MATCH(BE$7,Data!$2:$2,0),0),NA()))</f>
        <v>#NAME?</v>
      </c>
      <c r="BF10" s="1"/>
      <c r="BG10" s="152"/>
      <c r="BH10" s="152"/>
      <c r="BJ10" s="403"/>
      <c r="BK10" s="404"/>
      <c r="BL10" s="404"/>
      <c r="BM10" s="404"/>
      <c r="BN10" s="404"/>
      <c r="BO10" s="405"/>
      <c r="BQ10" s="403"/>
      <c r="BR10" s="404"/>
      <c r="BS10" s="404"/>
      <c r="BT10" s="404"/>
      <c r="BU10" s="404"/>
      <c r="BV10" s="405"/>
    </row>
    <row r="11" spans="1:103" ht="14.1" customHeight="1" x14ac:dyDescent="0.25">
      <c r="A11" s="100"/>
      <c r="B11" s="234" t="str">
        <f>Graf1!B11</f>
        <v>Real Estate: housing prices (% yoy)</v>
      </c>
      <c r="C11" s="133" t="s">
        <v>99</v>
      </c>
      <c r="D11" s="278" t="str">
        <f t="shared" si="8"/>
        <v>2021 EBASPAbaseReal Estate: housing prices (% yoy)</v>
      </c>
      <c r="E11" s="134" t="e">
        <f>IF($A$6&gt;E$5,NA(),IFERROR(VLOOKUP($D11,Data!$A$2:$KK$23814,MATCH(E$7,Data!$2:$2,0),0),NA()))</f>
        <v>#N/A</v>
      </c>
      <c r="F11" s="193" t="e">
        <f ca="1">IF($A$6&gt;F$5,NA(),IFERROR(VLOOKUP($D11,Data!$A$2:$KK$23814,MATCH(F$7,Data!$2:$2,0),0),NA()))</f>
        <v>#NAME?</v>
      </c>
      <c r="G11" s="193" t="e">
        <f ca="1">IF($A$6&gt;G$5,NA(),IFERROR(VLOOKUP($D11,Data!$A$2:$KK$23814,MATCH(G$7,Data!$2:$2,0),0),NA()))</f>
        <v>#NAME?</v>
      </c>
      <c r="H11" s="193" t="e">
        <f ca="1">IF($A$6&gt;H$5,NA(),IFERROR(VLOOKUP($D11,Data!$A$2:$KK$23814,MATCH(H$7,Data!$2:$2,0),0),NA()))</f>
        <v>#NAME?</v>
      </c>
      <c r="I11" s="193" t="e">
        <f ca="1">IF($A$6&gt;I$5,NA(),IFERROR(VLOOKUP($D11,Data!$A$2:$KK$23814,MATCH(I$7,Data!$2:$2,0),0),NA()))</f>
        <v>#NAME?</v>
      </c>
      <c r="J11" s="193" t="e">
        <f ca="1">IF($A$6&gt;J$5,NA(),IFERROR(VLOOKUP($D11,Data!$A$2:$KK$23814,MATCH(J$7,Data!$2:$2,0),0),NA()))</f>
        <v>#NAME?</v>
      </c>
      <c r="K11" s="193" t="e">
        <f ca="1">IF($A$6&gt;K$5,NA(),IFERROR(VLOOKUP($D11,Data!$A$2:$KK$23814,MATCH(K$7,Data!$2:$2,0),0),NA()))</f>
        <v>#NAME?</v>
      </c>
      <c r="L11" s="193" t="e">
        <f ca="1">IF($A$6&gt;L$5,NA(),IFERROR(VLOOKUP($D11,Data!$A$2:$KK$23814,MATCH(L$7,Data!$2:$2,0),0),NA()))</f>
        <v>#NAME?</v>
      </c>
      <c r="M11" s="193" t="e">
        <f ca="1">IF($A$6&gt;M$5,NA(),IFERROR(VLOOKUP($D11,Data!$A$2:$KK$23814,MATCH(M$7,Data!$2:$2,0),0),NA()))</f>
        <v>#NAME?</v>
      </c>
      <c r="N11" s="193" t="e">
        <f ca="1">IF($A$6&gt;N$5,NA(),IFERROR(VLOOKUP($D11,Data!$A$2:$KK$23814,MATCH(N$7,Data!$2:$2,0),0),NA()))</f>
        <v>#NAME?</v>
      </c>
      <c r="O11" s="193" t="e">
        <f ca="1">IF($A$6&gt;O$5,NA(),IFERROR(VLOOKUP($D11,Data!$A$2:$KK$23814,MATCH(O$7,Data!$2:$2,0),0),NA()))</f>
        <v>#NAME?</v>
      </c>
      <c r="P11" s="135" t="e">
        <f ca="1">IF($A$6&gt;P$5,NA(),IFERROR(VLOOKUP($D11,Data!$A$2:$KK$23814,MATCH(P$7,Data!$2:$2,0),0),NA()))</f>
        <v>#NAME?</v>
      </c>
      <c r="Q11" s="135" t="e">
        <f ca="1">IF($A$6&gt;Q$5,NA(),IFERROR(VLOOKUP($D11,Data!$A$2:$KK$23814,MATCH(Q$7,Data!$2:$2,0),0),NA()))</f>
        <v>#NAME?</v>
      </c>
      <c r="R11" s="135" t="e">
        <f ca="1">IF($A$6&gt;R$5,NA(),IFERROR(VLOOKUP($D11,Data!$A$2:$KK$23814,MATCH(R$7,Data!$2:$2,0),0),NA()))</f>
        <v>#NAME?</v>
      </c>
      <c r="S11" s="135" t="e">
        <f ca="1">IF($A$6&gt;S$5,NA(),IFERROR(VLOOKUP($D11,Data!$A$2:$KK$23814,MATCH(S$7,Data!$2:$2,0),0),NA()))</f>
        <v>#NAME?</v>
      </c>
      <c r="T11" s="250" t="e">
        <f ca="1">IF($A$6&gt;T$5,NA(),IFERROR(VLOOKUP($D11,Data!$A$2:$KK$23814,MATCH(T$7,Data!$2:$2,0),0),NA()))</f>
        <v>#NAME?</v>
      </c>
      <c r="U11" s="136" t="e">
        <f ca="1">IF($A$6&gt;U$5,NA(),IFERROR(VLOOKUP($D11,Data!$A$2:$KK$23814,MATCH(U$7,Data!$2:$2,0),0),NA()))</f>
        <v>#NAME?</v>
      </c>
      <c r="V11" s="100" t="str">
        <f t="shared" si="6"/>
        <v>2021 EBASPAglobal stressReal Estate: housing prices (% yoy)</v>
      </c>
      <c r="W11" s="134" t="e">
        <f>IF($A$6&gt;W$5,NA(),IFERROR(VLOOKUP($V11,Data!$A$2:$KK$23814,MATCH(W$7,Data!$2:$2,0),0),NA()))</f>
        <v>#N/A</v>
      </c>
      <c r="X11" s="193" t="e">
        <f ca="1">IF($A$6&gt;X$5,NA(),IFERROR(VLOOKUP($V11,Data!$A$2:$KK$23814,MATCH(X$7,Data!$2:$2,0),0),NA()))</f>
        <v>#NAME?</v>
      </c>
      <c r="Y11" s="193" t="e">
        <f ca="1">IF($A$6&gt;Y$5,NA(),IFERROR(VLOOKUP($V11,Data!$A$2:$KK$23814,MATCH(Y$7,Data!$2:$2,0),0),NA()))</f>
        <v>#NAME?</v>
      </c>
      <c r="Z11" s="193" t="e">
        <f ca="1">IF($A$6&gt;Z$5,NA(),IFERROR(VLOOKUP($V11,Data!$A$2:$KK$23814,MATCH(Z$7,Data!$2:$2,0),0),NA()))</f>
        <v>#NAME?</v>
      </c>
      <c r="AA11" s="193" t="e">
        <f ca="1">IF($A$6&gt;AA$5,NA(),IFERROR(VLOOKUP($V11,Data!$A$2:$KK$23814,MATCH(AA$7,Data!$2:$2,0),0),NA()))</f>
        <v>#NAME?</v>
      </c>
      <c r="AB11" s="193" t="e">
        <f ca="1">IF($A$6&gt;AB$5,NA(),IFERROR(VLOOKUP($V11,Data!$A$2:$KK$23814,MATCH(AB$7,Data!$2:$2,0),0),NA()))</f>
        <v>#NAME?</v>
      </c>
      <c r="AC11" s="193" t="e">
        <f ca="1">IF($A$6&gt;AC$5,NA(),IFERROR(VLOOKUP($V11,Data!$A$2:$KK$23814,MATCH(AC$7,Data!$2:$2,0),0),NA()))</f>
        <v>#NAME?</v>
      </c>
      <c r="AD11" s="193" t="e">
        <f ca="1">IF($A$6&gt;AD$5,NA(),IFERROR(VLOOKUP($V11,Data!$A$2:$KK$23814,MATCH(AD$7,Data!$2:$2,0),0),NA()))</f>
        <v>#NAME?</v>
      </c>
      <c r="AE11" s="193" t="e">
        <f ca="1">IF($A$6&gt;AE$5,NA(),IFERROR(VLOOKUP($V11,Data!$A$2:$KK$23814,MATCH(AE$7,Data!$2:$2,0),0),NA()))</f>
        <v>#NAME?</v>
      </c>
      <c r="AF11" s="193" t="e">
        <f ca="1">IF($A$6&gt;AF$5,NA(),IFERROR(VLOOKUP($V11,Data!$A$2:$KK$23814,MATCH(AF$7,Data!$2:$2,0),0),NA()))</f>
        <v>#NAME?</v>
      </c>
      <c r="AG11" s="193" t="e">
        <f ca="1">IF($A$6&gt;AG$5,NA(),IFERROR(VLOOKUP($V11,Data!$A$2:$KK$23814,MATCH(AG$7,Data!$2:$2,0),0),NA()))</f>
        <v>#NAME?</v>
      </c>
      <c r="AH11" s="135" t="e">
        <f ca="1">IF($A$6&gt;AH$5,NA(),IFERROR(VLOOKUP($V11,Data!$A$2:$KK$23814,MATCH(AH$7,Data!$2:$2,0),0),NA()))</f>
        <v>#NAME?</v>
      </c>
      <c r="AI11" s="135" t="e">
        <f ca="1">IF($A$6&gt;AI$5,NA(),IFERROR(VLOOKUP($V11,Data!$A$2:$KK$23814,MATCH(AI$7,Data!$2:$2,0),0),NA()))</f>
        <v>#NAME?</v>
      </c>
      <c r="AJ11" s="135" t="e">
        <f ca="1">IF($A$6&gt;AJ$5,NA(),IFERROR(VLOOKUP($V11,Data!$A$2:$KK$23814,MATCH(AJ$7,Data!$2:$2,0),0),NA()))</f>
        <v>#NAME?</v>
      </c>
      <c r="AK11" s="135" t="e">
        <f ca="1">IF($A$6&gt;AK$5,NA(),IFERROR(VLOOKUP($V11,Data!$A$2:$KK$23814,MATCH(AK$7,Data!$2:$2,0),0),NA()))</f>
        <v>#NAME?</v>
      </c>
      <c r="AL11" s="135" t="e">
        <f ca="1">IF($A$6&gt;AL$5,NA(),IFERROR(VLOOKUP($V11,Data!$A$2:$KK$23814,MATCH(AL$7,Data!$2:$2,0),0),NA()))</f>
        <v>#NAME?</v>
      </c>
      <c r="AM11" s="136" t="e">
        <f ca="1">IF($A$6&gt;AM$5,NA(),IFERROR(VLOOKUP($V11,Data!$A$2:$KK$23814,MATCH(AM$7,Data!$2:$2,0),0),NA()))</f>
        <v>#NAME?</v>
      </c>
      <c r="AN11" s="100" t="str">
        <f t="shared" si="7"/>
        <v>2021 EBASPA0Real Estate: housing prices (% yoy)</v>
      </c>
      <c r="AO11" s="134" t="e">
        <f>IF($A$6&gt;AO$5,NA(),IFERROR(VLOOKUP($AN11,Data!$A$2:$KK$23814,MATCH(AO$7,Data!$2:$2,0),0),NA()))</f>
        <v>#N/A</v>
      </c>
      <c r="AP11" s="193" t="e">
        <f ca="1">IF($A$6&gt;AP$5,NA(),IFERROR(VLOOKUP($AN11,Data!$A$2:$KK$23814,MATCH(AP$7,Data!$2:$2,0),0),NA()))</f>
        <v>#NAME?</v>
      </c>
      <c r="AQ11" s="193" t="e">
        <f ca="1">IF($A$6&gt;AQ$5,NA(),IFERROR(VLOOKUP($AN11,Data!$A$2:$KK$23814,MATCH(AQ$7,Data!$2:$2,0),0),NA()))</f>
        <v>#NAME?</v>
      </c>
      <c r="AR11" s="193" t="e">
        <f ca="1">IF($A$6&gt;AR$5,NA(),IFERROR(VLOOKUP($AN11,Data!$A$2:$KK$23814,MATCH(AR$7,Data!$2:$2,0),0),NA()))</f>
        <v>#NAME?</v>
      </c>
      <c r="AS11" s="193" t="e">
        <f ca="1">IF($A$6&gt;AS$5,NA(),IFERROR(VLOOKUP($AN11,Data!$A$2:$KK$23814,MATCH(AS$7,Data!$2:$2,0),0),NA()))</f>
        <v>#NAME?</v>
      </c>
      <c r="AT11" s="193" t="e">
        <f ca="1">IF($A$6&gt;AT$5,NA(),IFERROR(VLOOKUP($AN11,Data!$A$2:$KK$23814,MATCH(AT$7,Data!$2:$2,0),0),NA()))</f>
        <v>#NAME?</v>
      </c>
      <c r="AU11" s="193" t="e">
        <f ca="1">IF($A$6&gt;AU$5,NA(),IFERROR(VLOOKUP($AN11,Data!$A$2:$KK$23814,MATCH(AU$7,Data!$2:$2,0),0),NA()))</f>
        <v>#NAME?</v>
      </c>
      <c r="AV11" s="193" t="e">
        <f ca="1">IF($A$6&gt;AV$5,NA(),IFERROR(VLOOKUP($AN11,Data!$A$2:$KK$23814,MATCH(AV$7,Data!$2:$2,0),0),NA()))</f>
        <v>#NAME?</v>
      </c>
      <c r="AW11" s="193" t="e">
        <f ca="1">IF($A$6&gt;AW$5,NA(),IFERROR(VLOOKUP($AN11,Data!$A$2:$KK$23814,MATCH(AW$7,Data!$2:$2,0),0),NA()))</f>
        <v>#NAME?</v>
      </c>
      <c r="AX11" s="193" t="e">
        <f ca="1">IF($A$6&gt;AX$5,NA(),IFERROR(VLOOKUP($AN11,Data!$A$2:$KK$23814,MATCH(AX$7,Data!$2:$2,0),0),NA()))</f>
        <v>#NAME?</v>
      </c>
      <c r="AY11" s="193" t="e">
        <f ca="1">IF($A$6&gt;AY$5,NA(),IFERROR(VLOOKUP($AN11,Data!$A$2:$KK$23814,MATCH(AY$7,Data!$2:$2,0),0),NA()))</f>
        <v>#NAME?</v>
      </c>
      <c r="AZ11" s="135" t="e">
        <f ca="1">IF($A$6&gt;AZ$5,NA(),IFERROR(VLOOKUP($AN11,Data!$A$2:$KK$23814,MATCH(AZ$7,Data!$2:$2,0),0),NA()))</f>
        <v>#NAME?</v>
      </c>
      <c r="BA11" s="135" t="e">
        <f ca="1">IF($A$6&gt;BA$5,NA(),IFERROR(VLOOKUP($AN11,Data!$A$2:$KK$23814,MATCH(BA$7,Data!$2:$2,0),0),NA()))</f>
        <v>#NAME?</v>
      </c>
      <c r="BB11" s="135" t="e">
        <f ca="1">IF($A$6&gt;BB$5,NA(),IFERROR(VLOOKUP($AN11,Data!$A$2:$KK$23814,MATCH(BB$7,Data!$2:$2,0),0),NA()))</f>
        <v>#NAME?</v>
      </c>
      <c r="BC11" s="135" t="e">
        <f ca="1">IF($A$6&gt;BC$5,NA(),IFERROR(VLOOKUP($AN11,Data!$A$2:$KK$23814,MATCH(BC$7,Data!$2:$2,0),0),NA()))</f>
        <v>#NAME?</v>
      </c>
      <c r="BD11" s="135" t="e">
        <f ca="1">IF($A$6&gt;BD$5,NA(),IFERROR(VLOOKUP($AN11,Data!$A$2:$KK$23814,MATCH(BD$7,Data!$2:$2,0),0),NA()))</f>
        <v>#NAME?</v>
      </c>
      <c r="BE11" s="136" t="e">
        <f ca="1">IF($A$6&gt;BE$5,NA(),IFERROR(VLOOKUP($AN11,Data!$A$2:$KK$23814,MATCH(BE$7,Data!$2:$2,0),0),NA()))</f>
        <v>#NAME?</v>
      </c>
      <c r="BG11" s="152"/>
      <c r="BH11" s="152"/>
      <c r="BJ11" s="403"/>
      <c r="BK11" s="404"/>
      <c r="BL11" s="404"/>
      <c r="BM11" s="404"/>
      <c r="BN11" s="404"/>
      <c r="BO11" s="405"/>
      <c r="BQ11" s="403"/>
      <c r="BR11" s="404"/>
      <c r="BS11" s="404"/>
      <c r="BT11" s="404"/>
      <c r="BU11" s="404"/>
      <c r="BV11" s="405"/>
    </row>
    <row r="12" spans="1:103" ht="14.1" customHeight="1" x14ac:dyDescent="0.25">
      <c r="A12" s="100"/>
      <c r="B12" s="234" t="str">
        <f>Graf1!B12</f>
        <v>Official rate</v>
      </c>
      <c r="C12" s="133" t="s">
        <v>99</v>
      </c>
      <c r="D12" s="278" t="str">
        <f t="shared" si="8"/>
        <v>2021 EBASPAbaseOfficial rate</v>
      </c>
      <c r="E12" s="134" t="e">
        <f>IF($A$6&gt;E$5,NA(),IFERROR(VLOOKUP($D12,Data!$A$2:$KK$23814,MATCH(E$7,Data!$2:$2,0),0),NA()))</f>
        <v>#N/A</v>
      </c>
      <c r="F12" s="193" t="e">
        <f ca="1">IF($A$6&gt;F$5,NA(),IFERROR(VLOOKUP($D12,Data!$A$2:$KK$23814,MATCH(F$7,Data!$2:$2,0),0),NA()))</f>
        <v>#NAME?</v>
      </c>
      <c r="G12" s="193" t="e">
        <f ca="1">IF($A$6&gt;G$5,NA(),IFERROR(VLOOKUP($D12,Data!$A$2:$KK$23814,MATCH(G$7,Data!$2:$2,0),0),NA()))</f>
        <v>#NAME?</v>
      </c>
      <c r="H12" s="193" t="e">
        <f ca="1">IF($A$6&gt;H$5,NA(),IFERROR(VLOOKUP($D12,Data!$A$2:$KK$23814,MATCH(H$7,Data!$2:$2,0),0),NA()))</f>
        <v>#NAME?</v>
      </c>
      <c r="I12" s="193" t="e">
        <f ca="1">IF($A$6&gt;I$5,NA(),IFERROR(VLOOKUP($D12,Data!$A$2:$KK$23814,MATCH(I$7,Data!$2:$2,0),0),NA()))</f>
        <v>#NAME?</v>
      </c>
      <c r="J12" s="193" t="e">
        <f ca="1">IF($A$6&gt;J$5,NA(),IFERROR(VLOOKUP($D12,Data!$A$2:$KK$23814,MATCH(J$7,Data!$2:$2,0),0),NA()))</f>
        <v>#NAME?</v>
      </c>
      <c r="K12" s="193" t="e">
        <f ca="1">IF($A$6&gt;K$5,NA(),IFERROR(VLOOKUP($D12,Data!$A$2:$KK$23814,MATCH(K$7,Data!$2:$2,0),0),NA()))</f>
        <v>#NAME?</v>
      </c>
      <c r="L12" s="193" t="e">
        <f ca="1">IF($A$6&gt;L$5,NA(),IFERROR(VLOOKUP($D12,Data!$A$2:$KK$23814,MATCH(L$7,Data!$2:$2,0),0),NA()))</f>
        <v>#NAME?</v>
      </c>
      <c r="M12" s="193" t="e">
        <f ca="1">IF($A$6&gt;M$5,NA(),IFERROR(VLOOKUP($D12,Data!$A$2:$KK$23814,MATCH(M$7,Data!$2:$2,0),0),NA()))</f>
        <v>#NAME?</v>
      </c>
      <c r="N12" s="193" t="e">
        <f ca="1">IF($A$6&gt;N$5,NA(),IFERROR(VLOOKUP($D12,Data!$A$2:$KK$23814,MATCH(N$7,Data!$2:$2,0),0),NA()))</f>
        <v>#NAME?</v>
      </c>
      <c r="O12" s="193" t="e">
        <f ca="1">IF($A$6&gt;O$5,NA(),IFERROR(VLOOKUP($D12,Data!$A$2:$KK$23814,MATCH(O$7,Data!$2:$2,0),0),NA()))</f>
        <v>#NAME?</v>
      </c>
      <c r="P12" s="135" t="e">
        <f ca="1">IF($A$6&gt;P$5,NA(),IFERROR(VLOOKUP($D12,Data!$A$2:$KK$23814,MATCH(P$7,Data!$2:$2,0),0),NA()))</f>
        <v>#NAME?</v>
      </c>
      <c r="Q12" s="135" t="e">
        <f ca="1">IF($A$6&gt;Q$5,NA(),IFERROR(VLOOKUP($D12,Data!$A$2:$KK$23814,MATCH(Q$7,Data!$2:$2,0),0),NA()))</f>
        <v>#NAME?</v>
      </c>
      <c r="R12" s="135" t="e">
        <f ca="1">IF($A$6&gt;R$5,NA(),IFERROR(VLOOKUP($D12,Data!$A$2:$KK$23814,MATCH(R$7,Data!$2:$2,0),0),NA()))</f>
        <v>#NAME?</v>
      </c>
      <c r="S12" s="135" t="e">
        <f ca="1">IF($A$6&gt;S$5,NA(),IFERROR(VLOOKUP($D12,Data!$A$2:$KK$23814,MATCH(S$7,Data!$2:$2,0),0),NA()))</f>
        <v>#NAME?</v>
      </c>
      <c r="T12" s="250" t="e">
        <f ca="1">IF($A$6&gt;T$5,NA(),IFERROR(VLOOKUP($D12,Data!$A$2:$KK$23814,MATCH(T$7,Data!$2:$2,0),0),NA()))</f>
        <v>#NAME?</v>
      </c>
      <c r="U12" s="136" t="e">
        <f ca="1">IF($A$6&gt;U$5,NA(),IFERROR(VLOOKUP($D12,Data!$A$2:$KK$23814,MATCH(U$7,Data!$2:$2,0),0),NA()))</f>
        <v>#NAME?</v>
      </c>
      <c r="V12" s="100" t="str">
        <f t="shared" si="6"/>
        <v>2021 EBASPAglobal stressOfficial rate</v>
      </c>
      <c r="W12" s="134" t="e">
        <f>IF($A$6&gt;W$5,NA(),IFERROR(VLOOKUP($V12,Data!$A$2:$KK$23814,MATCH(W$7,Data!$2:$2,0),0),NA()))</f>
        <v>#N/A</v>
      </c>
      <c r="X12" s="193" t="e">
        <f ca="1">IF($A$6&gt;X$5,NA(),IFERROR(VLOOKUP($V12,Data!$A$2:$KK$23814,MATCH(X$7,Data!$2:$2,0),0),NA()))</f>
        <v>#NAME?</v>
      </c>
      <c r="Y12" s="193" t="e">
        <f ca="1">IF($A$6&gt;Y$5,NA(),IFERROR(VLOOKUP($V12,Data!$A$2:$KK$23814,MATCH(Y$7,Data!$2:$2,0),0),NA()))</f>
        <v>#NAME?</v>
      </c>
      <c r="Z12" s="193" t="e">
        <f ca="1">IF($A$6&gt;Z$5,NA(),IFERROR(VLOOKUP($V12,Data!$A$2:$KK$23814,MATCH(Z$7,Data!$2:$2,0),0),NA()))</f>
        <v>#NAME?</v>
      </c>
      <c r="AA12" s="193" t="e">
        <f ca="1">IF($A$6&gt;AA$5,NA(),IFERROR(VLOOKUP($V12,Data!$A$2:$KK$23814,MATCH(AA$7,Data!$2:$2,0),0),NA()))</f>
        <v>#NAME?</v>
      </c>
      <c r="AB12" s="193" t="e">
        <f ca="1">IF($A$6&gt;AB$5,NA(),IFERROR(VLOOKUP($V12,Data!$A$2:$KK$23814,MATCH(AB$7,Data!$2:$2,0),0),NA()))</f>
        <v>#NAME?</v>
      </c>
      <c r="AC12" s="193" t="e">
        <f ca="1">IF($A$6&gt;AC$5,NA(),IFERROR(VLOOKUP($V12,Data!$A$2:$KK$23814,MATCH(AC$7,Data!$2:$2,0),0),NA()))</f>
        <v>#NAME?</v>
      </c>
      <c r="AD12" s="193" t="e">
        <f ca="1">IF($A$6&gt;AD$5,NA(),IFERROR(VLOOKUP($V12,Data!$A$2:$KK$23814,MATCH(AD$7,Data!$2:$2,0),0),NA()))</f>
        <v>#NAME?</v>
      </c>
      <c r="AE12" s="193" t="e">
        <f ca="1">IF($A$6&gt;AE$5,NA(),IFERROR(VLOOKUP($V12,Data!$A$2:$KK$23814,MATCH(AE$7,Data!$2:$2,0),0),NA()))</f>
        <v>#NAME?</v>
      </c>
      <c r="AF12" s="193" t="e">
        <f ca="1">IF($A$6&gt;AF$5,NA(),IFERROR(VLOOKUP($V12,Data!$A$2:$KK$23814,MATCH(AF$7,Data!$2:$2,0),0),NA()))</f>
        <v>#NAME?</v>
      </c>
      <c r="AG12" s="193" t="e">
        <f ca="1">IF($A$6&gt;AG$5,NA(),IFERROR(VLOOKUP($V12,Data!$A$2:$KK$23814,MATCH(AG$7,Data!$2:$2,0),0),NA()))</f>
        <v>#NAME?</v>
      </c>
      <c r="AH12" s="135" t="e">
        <f ca="1">IF($A$6&gt;AH$5,NA(),IFERROR(VLOOKUP($V12,Data!$A$2:$KK$23814,MATCH(AH$7,Data!$2:$2,0),0),NA()))</f>
        <v>#NAME?</v>
      </c>
      <c r="AI12" s="135" t="e">
        <f ca="1">IF($A$6&gt;AI$5,NA(),IFERROR(VLOOKUP($V12,Data!$A$2:$KK$23814,MATCH(AI$7,Data!$2:$2,0),0),NA()))</f>
        <v>#NAME?</v>
      </c>
      <c r="AJ12" s="135" t="e">
        <f ca="1">IF($A$6&gt;AJ$5,NA(),IFERROR(VLOOKUP($V12,Data!$A$2:$KK$23814,MATCH(AJ$7,Data!$2:$2,0),0),NA()))</f>
        <v>#NAME?</v>
      </c>
      <c r="AK12" s="135" t="e">
        <f ca="1">IF($A$6&gt;AK$5,NA(),IFERROR(VLOOKUP($V12,Data!$A$2:$KK$23814,MATCH(AK$7,Data!$2:$2,0),0),NA()))</f>
        <v>#NAME?</v>
      </c>
      <c r="AL12" s="135" t="e">
        <f ca="1">IF($A$6&gt;AL$5,NA(),IFERROR(VLOOKUP($V12,Data!$A$2:$KK$23814,MATCH(AL$7,Data!$2:$2,0),0),NA()))</f>
        <v>#NAME?</v>
      </c>
      <c r="AM12" s="136" t="e">
        <f ca="1">IF($A$6&gt;AM$5,NA(),IFERROR(VLOOKUP($V12,Data!$A$2:$KK$23814,MATCH(AM$7,Data!$2:$2,0),0),NA()))</f>
        <v>#NAME?</v>
      </c>
      <c r="AN12" s="100" t="str">
        <f t="shared" si="7"/>
        <v>2021 EBASPA0Official rate</v>
      </c>
      <c r="AO12" s="134" t="e">
        <f>IF($A$6&gt;AO$5,NA(),IFERROR(VLOOKUP($AN12,Data!$A$2:$KK$23814,MATCH(AO$7,Data!$2:$2,0),0),NA()))</f>
        <v>#N/A</v>
      </c>
      <c r="AP12" s="193" t="e">
        <f ca="1">IF($A$6&gt;AP$5,NA(),IFERROR(VLOOKUP($AN12,Data!$A$2:$KK$23814,MATCH(AP$7,Data!$2:$2,0),0),NA()))</f>
        <v>#NAME?</v>
      </c>
      <c r="AQ12" s="193" t="e">
        <f ca="1">IF($A$6&gt;AQ$5,NA(),IFERROR(VLOOKUP($AN12,Data!$A$2:$KK$23814,MATCH(AQ$7,Data!$2:$2,0),0),NA()))</f>
        <v>#NAME?</v>
      </c>
      <c r="AR12" s="193" t="e">
        <f ca="1">IF($A$6&gt;AR$5,NA(),IFERROR(VLOOKUP($AN12,Data!$A$2:$KK$23814,MATCH(AR$7,Data!$2:$2,0),0),NA()))</f>
        <v>#NAME?</v>
      </c>
      <c r="AS12" s="193" t="e">
        <f ca="1">IF($A$6&gt;AS$5,NA(),IFERROR(VLOOKUP($AN12,Data!$A$2:$KK$23814,MATCH(AS$7,Data!$2:$2,0),0),NA()))</f>
        <v>#NAME?</v>
      </c>
      <c r="AT12" s="193" t="e">
        <f ca="1">IF($A$6&gt;AT$5,NA(),IFERROR(VLOOKUP($AN12,Data!$A$2:$KK$23814,MATCH(AT$7,Data!$2:$2,0),0),NA()))</f>
        <v>#NAME?</v>
      </c>
      <c r="AU12" s="193" t="e">
        <f ca="1">IF($A$6&gt;AU$5,NA(),IFERROR(VLOOKUP($AN12,Data!$A$2:$KK$23814,MATCH(AU$7,Data!$2:$2,0),0),NA()))</f>
        <v>#NAME?</v>
      </c>
      <c r="AV12" s="193" t="e">
        <f ca="1">IF($A$6&gt;AV$5,NA(),IFERROR(VLOOKUP($AN12,Data!$A$2:$KK$23814,MATCH(AV$7,Data!$2:$2,0),0),NA()))</f>
        <v>#NAME?</v>
      </c>
      <c r="AW12" s="193" t="e">
        <f ca="1">IF($A$6&gt;AW$5,NA(),IFERROR(VLOOKUP($AN12,Data!$A$2:$KK$23814,MATCH(AW$7,Data!$2:$2,0),0),NA()))</f>
        <v>#NAME?</v>
      </c>
      <c r="AX12" s="193" t="e">
        <f ca="1">IF($A$6&gt;AX$5,NA(),IFERROR(VLOOKUP($AN12,Data!$A$2:$KK$23814,MATCH(AX$7,Data!$2:$2,0),0),NA()))</f>
        <v>#NAME?</v>
      </c>
      <c r="AY12" s="193" t="e">
        <f ca="1">IF($A$6&gt;AY$5,NA(),IFERROR(VLOOKUP($AN12,Data!$A$2:$KK$23814,MATCH(AY$7,Data!$2:$2,0),0),NA()))</f>
        <v>#NAME?</v>
      </c>
      <c r="AZ12" s="135" t="e">
        <f ca="1">IF($A$6&gt;AZ$5,NA(),IFERROR(VLOOKUP($AN12,Data!$A$2:$KK$23814,MATCH(AZ$7,Data!$2:$2,0),0),NA()))</f>
        <v>#NAME?</v>
      </c>
      <c r="BA12" s="135" t="e">
        <f ca="1">IF($A$6&gt;BA$5,NA(),IFERROR(VLOOKUP($AN12,Data!$A$2:$KK$23814,MATCH(BA$7,Data!$2:$2,0),0),NA()))</f>
        <v>#NAME?</v>
      </c>
      <c r="BB12" s="135" t="e">
        <f ca="1">IF($A$6&gt;BB$5,NA(),IFERROR(VLOOKUP($AN12,Data!$A$2:$KK$23814,MATCH(BB$7,Data!$2:$2,0),0),NA()))</f>
        <v>#NAME?</v>
      </c>
      <c r="BC12" s="135" t="e">
        <f ca="1">IF($A$6&gt;BC$5,NA(),IFERROR(VLOOKUP($AN12,Data!$A$2:$KK$23814,MATCH(BC$7,Data!$2:$2,0),0),NA()))</f>
        <v>#NAME?</v>
      </c>
      <c r="BD12" s="135" t="e">
        <f ca="1">IF($A$6&gt;BD$5,NA(),IFERROR(VLOOKUP($AN12,Data!$A$2:$KK$23814,MATCH(BD$7,Data!$2:$2,0),0),NA()))</f>
        <v>#NAME?</v>
      </c>
      <c r="BE12" s="136" t="e">
        <f ca="1">IF($A$6&gt;BE$5,NA(),IFERROR(VLOOKUP($AN12,Data!$A$2:$KK$23814,MATCH(BE$7,Data!$2:$2,0),0),NA()))</f>
        <v>#NAME?</v>
      </c>
      <c r="BG12" s="152"/>
      <c r="BH12" s="152"/>
      <c r="BJ12" s="403"/>
      <c r="BK12" s="404"/>
      <c r="BL12" s="404"/>
      <c r="BM12" s="404"/>
      <c r="BN12" s="404"/>
      <c r="BO12" s="405"/>
      <c r="BQ12" s="403"/>
      <c r="BR12" s="404"/>
      <c r="BS12" s="404"/>
      <c r="BT12" s="404"/>
      <c r="BU12" s="404"/>
      <c r="BV12" s="405"/>
    </row>
    <row r="13" spans="1:103" ht="14.1" customHeight="1" x14ac:dyDescent="0.25">
      <c r="A13" s="100"/>
      <c r="B13" s="234" t="str">
        <f>Graf1!B13</f>
        <v>Interbank 6M</v>
      </c>
      <c r="C13" s="133" t="s">
        <v>99</v>
      </c>
      <c r="D13" s="278" t="str">
        <f t="shared" si="8"/>
        <v>2021 EBASPAbaseInterbank 6M</v>
      </c>
      <c r="E13" s="134" t="e">
        <f>IF($A$6&gt;E$5,NA(),IFERROR(VLOOKUP($D13,Data!$A$2:$KK$23814,MATCH(E$7,Data!$2:$2,0),0),NA()))</f>
        <v>#N/A</v>
      </c>
      <c r="F13" s="193" t="e">
        <f ca="1">IF($A$6&gt;F$5,NA(),IFERROR(VLOOKUP($D13,Data!$A$2:$KK$23814,MATCH(F$7,Data!$2:$2,0),0),NA()))</f>
        <v>#NAME?</v>
      </c>
      <c r="G13" s="193" t="e">
        <f ca="1">IF($A$6&gt;G$5,NA(),IFERROR(VLOOKUP($D13,Data!$A$2:$KK$23814,MATCH(G$7,Data!$2:$2,0),0),NA()))</f>
        <v>#NAME?</v>
      </c>
      <c r="H13" s="193" t="e">
        <f ca="1">IF($A$6&gt;H$5,NA(),IFERROR(VLOOKUP($D13,Data!$A$2:$KK$23814,MATCH(H$7,Data!$2:$2,0),0),NA()))</f>
        <v>#NAME?</v>
      </c>
      <c r="I13" s="99" t="e">
        <f ca="1">IF($A$6&gt;I$5,NA(),IFERROR(VLOOKUP($D13,Data!$A$2:$KK$23814,MATCH(I$7,Data!$2:$2,0),0),NA()))</f>
        <v>#NAME?</v>
      </c>
      <c r="J13" s="193" t="e">
        <f ca="1">IF($A$6&gt;J$5,NA(),IFERROR(VLOOKUP($D13,Data!$A$2:$KK$23814,MATCH(J$7,Data!$2:$2,0),0),NA()))</f>
        <v>#NAME?</v>
      </c>
      <c r="K13" s="193" t="e">
        <f ca="1">IF($A$6&gt;K$5,NA(),IFERROR(VLOOKUP($D13,Data!$A$2:$KK$23814,MATCH(K$7,Data!$2:$2,0),0),NA()))</f>
        <v>#NAME?</v>
      </c>
      <c r="L13" s="193" t="e">
        <f ca="1">IF($A$6&gt;L$5,NA(),IFERROR(VLOOKUP($D13,Data!$A$2:$KK$23814,MATCH(L$7,Data!$2:$2,0),0),NA()))</f>
        <v>#NAME?</v>
      </c>
      <c r="M13" s="193" t="e">
        <f ca="1">IF($A$6&gt;M$5,NA(),IFERROR(VLOOKUP($D13,Data!$A$2:$KK$23814,MATCH(M$7,Data!$2:$2,0),0),NA()))</f>
        <v>#NAME?</v>
      </c>
      <c r="N13" s="193" t="e">
        <f ca="1">IF($A$6&gt;N$5,NA(),IFERROR(VLOOKUP($D13,Data!$A$2:$KK$23814,MATCH(N$7,Data!$2:$2,0),0),NA()))</f>
        <v>#NAME?</v>
      </c>
      <c r="O13" s="193" t="e">
        <f ca="1">IF($A$6&gt;O$5,NA(),IFERROR(VLOOKUP($D13,Data!$A$2:$KK$23814,MATCH(O$7,Data!$2:$2,0),0),NA()))</f>
        <v>#NAME?</v>
      </c>
      <c r="P13" s="135" t="e">
        <f ca="1">IF($A$6&gt;P$5,NA(),IFERROR(VLOOKUP($D13,Data!$A$2:$KK$23814,MATCH(P$7,Data!$2:$2,0),0),NA()))</f>
        <v>#NAME?</v>
      </c>
      <c r="Q13" s="135" t="e">
        <f ca="1">IF($A$6&gt;Q$5,NA(),IFERROR(VLOOKUP($D13,Data!$A$2:$KK$23814,MATCH(Q$7,Data!$2:$2,0),0),NA()))</f>
        <v>#NAME?</v>
      </c>
      <c r="R13" s="135" t="e">
        <f ca="1">IF($A$6&gt;R$5,NA(),IFERROR(VLOOKUP($D13,Data!$A$2:$KK$23814,MATCH(R$7,Data!$2:$2,0),0),NA()))</f>
        <v>#NAME?</v>
      </c>
      <c r="S13" s="135" t="e">
        <f ca="1">IF($A$6&gt;S$5,NA(),IFERROR(VLOOKUP($D13,Data!$A$2:$KK$23814,MATCH(S$7,Data!$2:$2,0),0),NA()))</f>
        <v>#NAME?</v>
      </c>
      <c r="T13" s="250" t="e">
        <f ca="1">IF($A$6&gt;T$5,NA(),IFERROR(VLOOKUP($D13,Data!$A$2:$KK$23814,MATCH(T$7,Data!$2:$2,0),0),NA()))</f>
        <v>#NAME?</v>
      </c>
      <c r="U13" s="136" t="e">
        <f ca="1">IF($A$6&gt;U$5,NA(),IFERROR(VLOOKUP($D13,Data!$A$2:$KK$23814,MATCH(U$7,Data!$2:$2,0),0),NA()))</f>
        <v>#NAME?</v>
      </c>
      <c r="V13" s="100" t="str">
        <f t="shared" si="6"/>
        <v>2021 EBASPAglobal stressInterbank 6M</v>
      </c>
      <c r="W13" s="134" t="e">
        <f>IF($A$6&gt;W$5,NA(),IFERROR(VLOOKUP($V13,Data!$A$2:$KK$23814,MATCH(W$7,Data!$2:$2,0),0),NA()))</f>
        <v>#N/A</v>
      </c>
      <c r="X13" s="193" t="e">
        <f ca="1">IF($A$6&gt;X$5,NA(),IFERROR(VLOOKUP($V13,Data!$A$2:$KK$23814,MATCH(X$7,Data!$2:$2,0),0),NA()))</f>
        <v>#NAME?</v>
      </c>
      <c r="Y13" s="193" t="e">
        <f ca="1">IF($A$6&gt;Y$5,NA(),IFERROR(VLOOKUP($V13,Data!$A$2:$KK$23814,MATCH(Y$7,Data!$2:$2,0),0),NA()))</f>
        <v>#NAME?</v>
      </c>
      <c r="Z13" s="193" t="e">
        <f ca="1">IF($A$6&gt;Z$5,NA(),IFERROR(VLOOKUP($V13,Data!$A$2:$KK$23814,MATCH(Z$7,Data!$2:$2,0),0),NA()))</f>
        <v>#NAME?</v>
      </c>
      <c r="AA13" s="99" t="e">
        <f ca="1">IF($A$6&gt;AA$5,NA(),IFERROR(VLOOKUP($V13,Data!$A$2:$KK$23814,MATCH(AA$7,Data!$2:$2,0),0),NA()))</f>
        <v>#NAME?</v>
      </c>
      <c r="AB13" s="193" t="e">
        <f ca="1">IF($A$6&gt;AB$5,NA(),IFERROR(VLOOKUP($V13,Data!$A$2:$KK$23814,MATCH(AB$7,Data!$2:$2,0),0),NA()))</f>
        <v>#NAME?</v>
      </c>
      <c r="AC13" s="193" t="e">
        <f ca="1">IF($A$6&gt;AC$5,NA(),IFERROR(VLOOKUP($V13,Data!$A$2:$KK$23814,MATCH(AC$7,Data!$2:$2,0),0),NA()))</f>
        <v>#NAME?</v>
      </c>
      <c r="AD13" s="193" t="e">
        <f ca="1">IF($A$6&gt;AD$5,NA(),IFERROR(VLOOKUP($V13,Data!$A$2:$KK$23814,MATCH(AD$7,Data!$2:$2,0),0),NA()))</f>
        <v>#NAME?</v>
      </c>
      <c r="AE13" s="193" t="e">
        <f ca="1">IF($A$6&gt;AE$5,NA(),IFERROR(VLOOKUP($V13,Data!$A$2:$KK$23814,MATCH(AE$7,Data!$2:$2,0),0),NA()))</f>
        <v>#NAME?</v>
      </c>
      <c r="AF13" s="193" t="e">
        <f ca="1">IF($A$6&gt;AF$5,NA(),IFERROR(VLOOKUP($V13,Data!$A$2:$KK$23814,MATCH(AF$7,Data!$2:$2,0),0),NA()))</f>
        <v>#NAME?</v>
      </c>
      <c r="AG13" s="193" t="e">
        <f ca="1">IF($A$6&gt;AG$5,NA(),IFERROR(VLOOKUP($V13,Data!$A$2:$KK$23814,MATCH(AG$7,Data!$2:$2,0),0),NA()))</f>
        <v>#NAME?</v>
      </c>
      <c r="AH13" s="135" t="e">
        <f ca="1">IF($A$6&gt;AH$5,NA(),IFERROR(VLOOKUP($V13,Data!$A$2:$KK$23814,MATCH(AH$7,Data!$2:$2,0),0),NA()))</f>
        <v>#NAME?</v>
      </c>
      <c r="AI13" s="135" t="e">
        <f ca="1">IF($A$6&gt;AI$5,NA(),IFERROR(VLOOKUP($V13,Data!$A$2:$KK$23814,MATCH(AI$7,Data!$2:$2,0),0),NA()))</f>
        <v>#NAME?</v>
      </c>
      <c r="AJ13" s="135" t="e">
        <f ca="1">IF($A$6&gt;AJ$5,NA(),IFERROR(VLOOKUP($V13,Data!$A$2:$KK$23814,MATCH(AJ$7,Data!$2:$2,0),0),NA()))</f>
        <v>#NAME?</v>
      </c>
      <c r="AK13" s="135" t="e">
        <f ca="1">IF($A$6&gt;AK$5,NA(),IFERROR(VLOOKUP($V13,Data!$A$2:$KK$23814,MATCH(AK$7,Data!$2:$2,0),0),NA()))</f>
        <v>#NAME?</v>
      </c>
      <c r="AL13" s="135" t="e">
        <f ca="1">IF($A$6&gt;AL$5,NA(),IFERROR(VLOOKUP($V13,Data!$A$2:$KK$23814,MATCH(AL$7,Data!$2:$2,0),0),NA()))</f>
        <v>#NAME?</v>
      </c>
      <c r="AM13" s="136" t="e">
        <f ca="1">IF($A$6&gt;AM$5,NA(),IFERROR(VLOOKUP($V13,Data!$A$2:$KK$23814,MATCH(AM$7,Data!$2:$2,0),0),NA()))</f>
        <v>#NAME?</v>
      </c>
      <c r="AN13" s="100" t="str">
        <f t="shared" si="7"/>
        <v>2021 EBASPA0Interbank 6M</v>
      </c>
      <c r="AO13" s="134" t="e">
        <f>IF($A$6&gt;AO$5,NA(),IFERROR(VLOOKUP($AN13,Data!$A$2:$KK$23814,MATCH(AO$7,Data!$2:$2,0),0),NA()))</f>
        <v>#N/A</v>
      </c>
      <c r="AP13" s="193" t="e">
        <f ca="1">IF($A$6&gt;AP$5,NA(),IFERROR(VLOOKUP($AN13,Data!$A$2:$KK$23814,MATCH(AP$7,Data!$2:$2,0),0),NA()))</f>
        <v>#NAME?</v>
      </c>
      <c r="AQ13" s="193" t="e">
        <f ca="1">IF($A$6&gt;AQ$5,NA(),IFERROR(VLOOKUP($AN13,Data!$A$2:$KK$23814,MATCH(AQ$7,Data!$2:$2,0),0),NA()))</f>
        <v>#NAME?</v>
      </c>
      <c r="AR13" s="193" t="e">
        <f ca="1">IF($A$6&gt;AR$5,NA(),IFERROR(VLOOKUP($AN13,Data!$A$2:$KK$23814,MATCH(AR$7,Data!$2:$2,0),0),NA()))</f>
        <v>#NAME?</v>
      </c>
      <c r="AS13" s="193" t="e">
        <f ca="1">IF($A$6&gt;AS$5,NA(),IFERROR(VLOOKUP($AN13,Data!$A$2:$KK$23814,MATCH(AS$7,Data!$2:$2,0),0),NA()))</f>
        <v>#NAME?</v>
      </c>
      <c r="AT13" s="193" t="e">
        <f ca="1">IF($A$6&gt;AT$5,NA(),IFERROR(VLOOKUP($AN13,Data!$A$2:$KK$23814,MATCH(AT$7,Data!$2:$2,0),0),NA()))</f>
        <v>#NAME?</v>
      </c>
      <c r="AU13" s="193" t="e">
        <f ca="1">IF($A$6&gt;AU$5,NA(),IFERROR(VLOOKUP($AN13,Data!$A$2:$KK$23814,MATCH(AU$7,Data!$2:$2,0),0),NA()))</f>
        <v>#NAME?</v>
      </c>
      <c r="AV13" s="193" t="e">
        <f ca="1">IF($A$6&gt;AV$5,NA(),IFERROR(VLOOKUP($AN13,Data!$A$2:$KK$23814,MATCH(AV$7,Data!$2:$2,0),0),NA()))</f>
        <v>#NAME?</v>
      </c>
      <c r="AW13" s="193" t="e">
        <f ca="1">IF($A$6&gt;AW$5,NA(),IFERROR(VLOOKUP($AN13,Data!$A$2:$KK$23814,MATCH(AW$7,Data!$2:$2,0),0),NA()))</f>
        <v>#NAME?</v>
      </c>
      <c r="AX13" s="193" t="e">
        <f ca="1">IF($A$6&gt;AX$5,NA(),IFERROR(VLOOKUP($AN13,Data!$A$2:$KK$23814,MATCH(AX$7,Data!$2:$2,0),0),NA()))</f>
        <v>#NAME?</v>
      </c>
      <c r="AY13" s="193" t="e">
        <f ca="1">IF($A$6&gt;AY$5,NA(),IFERROR(VLOOKUP($AN13,Data!$A$2:$KK$23814,MATCH(AY$7,Data!$2:$2,0),0),NA()))</f>
        <v>#NAME?</v>
      </c>
      <c r="AZ13" s="135" t="e">
        <f ca="1">IF($A$6&gt;AZ$5,NA(),IFERROR(VLOOKUP($AN13,Data!$A$2:$KK$23814,MATCH(AZ$7,Data!$2:$2,0),0),NA()))</f>
        <v>#NAME?</v>
      </c>
      <c r="BA13" s="135" t="e">
        <f ca="1">IF($A$6&gt;BA$5,NA(),IFERROR(VLOOKUP($AN13,Data!$A$2:$KK$23814,MATCH(BA$7,Data!$2:$2,0),0),NA()))</f>
        <v>#NAME?</v>
      </c>
      <c r="BB13" s="135" t="e">
        <f ca="1">IF($A$6&gt;BB$5,NA(),IFERROR(VLOOKUP($AN13,Data!$A$2:$KK$23814,MATCH(BB$7,Data!$2:$2,0),0),NA()))</f>
        <v>#NAME?</v>
      </c>
      <c r="BC13" s="135" t="e">
        <f ca="1">IF($A$6&gt;BC$5,NA(),IFERROR(VLOOKUP($AN13,Data!$A$2:$KK$23814,MATCH(BC$7,Data!$2:$2,0),0),NA()))</f>
        <v>#NAME?</v>
      </c>
      <c r="BD13" s="135" t="e">
        <f ca="1">IF($A$6&gt;BD$5,NA(),IFERROR(VLOOKUP($AN13,Data!$A$2:$KK$23814,MATCH(BD$7,Data!$2:$2,0),0),NA()))</f>
        <v>#NAME?</v>
      </c>
      <c r="BE13" s="136" t="e">
        <f ca="1">IF($A$6&gt;BE$5,NA(),IFERROR(VLOOKUP($AN13,Data!$A$2:$KK$23814,MATCH(BE$7,Data!$2:$2,0),0),NA()))</f>
        <v>#NAME?</v>
      </c>
      <c r="BG13" s="152"/>
      <c r="BH13" s="152"/>
      <c r="BJ13" s="403"/>
      <c r="BK13" s="404"/>
      <c r="BL13" s="404"/>
      <c r="BM13" s="404"/>
      <c r="BN13" s="404"/>
      <c r="BO13" s="405"/>
      <c r="BQ13" s="403"/>
      <c r="BR13" s="404"/>
      <c r="BS13" s="404"/>
      <c r="BT13" s="404"/>
      <c r="BU13" s="404"/>
      <c r="BV13" s="405"/>
    </row>
    <row r="14" spans="1:103" ht="14.1" customHeight="1" x14ac:dyDescent="0.25">
      <c r="A14" s="100"/>
      <c r="B14" s="234" t="str">
        <f>Graf1!B14</f>
        <v>Interbank 12M</v>
      </c>
      <c r="C14" s="133" t="s">
        <v>99</v>
      </c>
      <c r="D14" s="278" t="str">
        <f t="shared" si="8"/>
        <v>2021 EBASPAbaseInterbank 12M</v>
      </c>
      <c r="E14" s="134" t="e">
        <f>IF($A$6&gt;E$5,NA(),IFERROR(VLOOKUP($D14,Data!$A$2:$KK$23814,MATCH(E$7,Data!$2:$2,0),0),NA()))</f>
        <v>#N/A</v>
      </c>
      <c r="F14" s="193" t="e">
        <f ca="1">IF($A$6&gt;F$5,NA(),IFERROR(VLOOKUP($D14,Data!$A$2:$KK$23814,MATCH(F$7,Data!$2:$2,0),0),NA()))</f>
        <v>#NAME?</v>
      </c>
      <c r="G14" s="193" t="e">
        <f ca="1">IF($A$6&gt;G$5,NA(),IFERROR(VLOOKUP($D14,Data!$A$2:$KK$23814,MATCH(G$7,Data!$2:$2,0),0),NA()))</f>
        <v>#NAME?</v>
      </c>
      <c r="H14" s="193" t="e">
        <f ca="1">IF($A$6&gt;H$5,NA(),IFERROR(VLOOKUP($D14,Data!$A$2:$KK$23814,MATCH(H$7,Data!$2:$2,0),0),NA()))</f>
        <v>#NAME?</v>
      </c>
      <c r="I14" s="193" t="e">
        <f ca="1">IF($A$6&gt;I$5,NA(),IFERROR(VLOOKUP($D14,Data!$A$2:$KK$23814,MATCH(I$7,Data!$2:$2,0),0),NA()))</f>
        <v>#NAME?</v>
      </c>
      <c r="J14" s="193" t="e">
        <f ca="1">IF($A$6&gt;J$5,NA(),IFERROR(VLOOKUP($D14,Data!$A$2:$KK$23814,MATCH(J$7,Data!$2:$2,0),0),NA()))</f>
        <v>#NAME?</v>
      </c>
      <c r="K14" s="193" t="e">
        <f ca="1">IF($A$6&gt;K$5,NA(),IFERROR(VLOOKUP($D14,Data!$A$2:$KK$23814,MATCH(K$7,Data!$2:$2,0),0),NA()))</f>
        <v>#NAME?</v>
      </c>
      <c r="L14" s="193" t="e">
        <f ca="1">IF($A$6&gt;L$5,NA(),IFERROR(VLOOKUP($D14,Data!$A$2:$KK$23814,MATCH(L$7,Data!$2:$2,0),0),NA()))</f>
        <v>#NAME?</v>
      </c>
      <c r="M14" s="193" t="e">
        <f ca="1">IF($A$6&gt;M$5,NA(),IFERROR(VLOOKUP($D14,Data!$A$2:$KK$23814,MATCH(M$7,Data!$2:$2,0),0),NA()))</f>
        <v>#NAME?</v>
      </c>
      <c r="N14" s="193" t="e">
        <f ca="1">IF($A$6&gt;N$5,NA(),IFERROR(VLOOKUP($D14,Data!$A$2:$KK$23814,MATCH(N$7,Data!$2:$2,0),0),NA()))</f>
        <v>#NAME?</v>
      </c>
      <c r="O14" s="193" t="e">
        <f ca="1">IF($A$6&gt;O$5,NA(),IFERROR(VLOOKUP($D14,Data!$A$2:$KK$23814,MATCH(O$7,Data!$2:$2,0),0),NA()))</f>
        <v>#NAME?</v>
      </c>
      <c r="P14" s="135" t="e">
        <f ca="1">IF($A$6&gt;P$5,NA(),IFERROR(VLOOKUP($D14,Data!$A$2:$KK$23814,MATCH(P$7,Data!$2:$2,0),0),NA()))</f>
        <v>#NAME?</v>
      </c>
      <c r="Q14" s="135" t="e">
        <f ca="1">IF($A$6&gt;Q$5,NA(),IFERROR(VLOOKUP($D14,Data!$A$2:$KK$23814,MATCH(Q$7,Data!$2:$2,0),0),NA()))</f>
        <v>#NAME?</v>
      </c>
      <c r="R14" s="135" t="e">
        <f ca="1">IF($A$6&gt;R$5,NA(),IFERROR(VLOOKUP($D14,Data!$A$2:$KK$23814,MATCH(R$7,Data!$2:$2,0),0),NA()))</f>
        <v>#NAME?</v>
      </c>
      <c r="S14" s="135" t="e">
        <f ca="1">IF($A$6&gt;S$5,NA(),IFERROR(VLOOKUP($D14,Data!$A$2:$KK$23814,MATCH(S$7,Data!$2:$2,0),0),NA()))</f>
        <v>#NAME?</v>
      </c>
      <c r="T14" s="250" t="e">
        <f ca="1">IF($A$6&gt;T$5,NA(),IFERROR(VLOOKUP($D14,Data!$A$2:$KK$23814,MATCH(T$7,Data!$2:$2,0),0),NA()))</f>
        <v>#NAME?</v>
      </c>
      <c r="U14" s="136" t="e">
        <f ca="1">IF($A$6&gt;U$5,NA(),IFERROR(VLOOKUP($D14,Data!$A$2:$KK$23814,MATCH(U$7,Data!$2:$2,0),0),NA()))</f>
        <v>#NAME?</v>
      </c>
      <c r="V14" s="100" t="str">
        <f t="shared" si="6"/>
        <v>2021 EBASPAglobal stressInterbank 12M</v>
      </c>
      <c r="W14" s="134" t="e">
        <f>IF($A$6&gt;W$5,NA(),IFERROR(VLOOKUP($V14,Data!$A$2:$KK$23814,MATCH(W$7,Data!$2:$2,0),0),NA()))</f>
        <v>#N/A</v>
      </c>
      <c r="X14" s="193" t="e">
        <f ca="1">IF($A$6&gt;X$5,NA(),IFERROR(VLOOKUP($V14,Data!$A$2:$KK$23814,MATCH(X$7,Data!$2:$2,0),0),NA()))</f>
        <v>#NAME?</v>
      </c>
      <c r="Y14" s="193" t="e">
        <f ca="1">IF($A$6&gt;Y$5,NA(),IFERROR(VLOOKUP($V14,Data!$A$2:$KK$23814,MATCH(Y$7,Data!$2:$2,0),0),NA()))</f>
        <v>#NAME?</v>
      </c>
      <c r="Z14" s="193" t="e">
        <f ca="1">IF($A$6&gt;Z$5,NA(),IFERROR(VLOOKUP($V14,Data!$A$2:$KK$23814,MATCH(Z$7,Data!$2:$2,0),0),NA()))</f>
        <v>#NAME?</v>
      </c>
      <c r="AA14" s="193" t="e">
        <f ca="1">IF($A$6&gt;AA$5,NA(),IFERROR(VLOOKUP($V14,Data!$A$2:$KK$23814,MATCH(AA$7,Data!$2:$2,0),0),NA()))</f>
        <v>#NAME?</v>
      </c>
      <c r="AB14" s="193" t="e">
        <f ca="1">IF($A$6&gt;AB$5,NA(),IFERROR(VLOOKUP($V14,Data!$A$2:$KK$23814,MATCH(AB$7,Data!$2:$2,0),0),NA()))</f>
        <v>#NAME?</v>
      </c>
      <c r="AC14" s="193" t="e">
        <f ca="1">IF($A$6&gt;AC$5,NA(),IFERROR(VLOOKUP($V14,Data!$A$2:$KK$23814,MATCH(AC$7,Data!$2:$2,0),0),NA()))</f>
        <v>#NAME?</v>
      </c>
      <c r="AD14" s="193" t="e">
        <f ca="1">IF($A$6&gt;AD$5,NA(),IFERROR(VLOOKUP($V14,Data!$A$2:$KK$23814,MATCH(AD$7,Data!$2:$2,0),0),NA()))</f>
        <v>#NAME?</v>
      </c>
      <c r="AE14" s="193" t="e">
        <f ca="1">IF($A$6&gt;AE$5,NA(),IFERROR(VLOOKUP($V14,Data!$A$2:$KK$23814,MATCH(AE$7,Data!$2:$2,0),0),NA()))</f>
        <v>#NAME?</v>
      </c>
      <c r="AF14" s="193" t="e">
        <f ca="1">IF($A$6&gt;AF$5,NA(),IFERROR(VLOOKUP($V14,Data!$A$2:$KK$23814,MATCH(AF$7,Data!$2:$2,0),0),NA()))</f>
        <v>#NAME?</v>
      </c>
      <c r="AG14" s="193" t="e">
        <f ca="1">IF($A$6&gt;AG$5,NA(),IFERROR(VLOOKUP($V14,Data!$A$2:$KK$23814,MATCH(AG$7,Data!$2:$2,0),0),NA()))</f>
        <v>#NAME?</v>
      </c>
      <c r="AH14" s="135" t="e">
        <f ca="1">IF($A$6&gt;AH$5,NA(),IFERROR(VLOOKUP($V14,Data!$A$2:$KK$23814,MATCH(AH$7,Data!$2:$2,0),0),NA()))</f>
        <v>#NAME?</v>
      </c>
      <c r="AI14" s="135" t="e">
        <f ca="1">IF($A$6&gt;AI$5,NA(),IFERROR(VLOOKUP($V14,Data!$A$2:$KK$23814,MATCH(AI$7,Data!$2:$2,0),0),NA()))</f>
        <v>#NAME?</v>
      </c>
      <c r="AJ14" s="135" t="e">
        <f ca="1">IF($A$6&gt;AJ$5,NA(),IFERROR(VLOOKUP($V14,Data!$A$2:$KK$23814,MATCH(AJ$7,Data!$2:$2,0),0),NA()))</f>
        <v>#NAME?</v>
      </c>
      <c r="AK14" s="135" t="e">
        <f ca="1">IF($A$6&gt;AK$5,NA(),IFERROR(VLOOKUP($V14,Data!$A$2:$KK$23814,MATCH(AK$7,Data!$2:$2,0),0),NA()))</f>
        <v>#NAME?</v>
      </c>
      <c r="AL14" s="135" t="e">
        <f ca="1">IF($A$6&gt;AL$5,NA(),IFERROR(VLOOKUP($V14,Data!$A$2:$KK$23814,MATCH(AL$7,Data!$2:$2,0),0),NA()))</f>
        <v>#NAME?</v>
      </c>
      <c r="AM14" s="136" t="e">
        <f ca="1">IF($A$6&gt;AM$5,NA(),IFERROR(VLOOKUP($V14,Data!$A$2:$KK$23814,MATCH(AM$7,Data!$2:$2,0),0),NA()))</f>
        <v>#NAME?</v>
      </c>
      <c r="AN14" s="100" t="str">
        <f t="shared" si="7"/>
        <v>2021 EBASPA0Interbank 12M</v>
      </c>
      <c r="AO14" s="134" t="e">
        <f>IF($A$6&gt;AO$5,NA(),IFERROR(VLOOKUP($AN14,Data!$A$2:$KK$23814,MATCH(AO$7,Data!$2:$2,0),0),NA()))</f>
        <v>#N/A</v>
      </c>
      <c r="AP14" s="193" t="e">
        <f ca="1">IF($A$6&gt;AP$5,NA(),IFERROR(VLOOKUP($AN14,Data!$A$2:$KK$23814,MATCH(AP$7,Data!$2:$2,0),0),NA()))</f>
        <v>#NAME?</v>
      </c>
      <c r="AQ14" s="193" t="e">
        <f ca="1">IF($A$6&gt;AQ$5,NA(),IFERROR(VLOOKUP($AN14,Data!$A$2:$KK$23814,MATCH(AQ$7,Data!$2:$2,0),0),NA()))</f>
        <v>#NAME?</v>
      </c>
      <c r="AR14" s="193" t="e">
        <f ca="1">IF($A$6&gt;AR$5,NA(),IFERROR(VLOOKUP($AN14,Data!$A$2:$KK$23814,MATCH(AR$7,Data!$2:$2,0),0),NA()))</f>
        <v>#NAME?</v>
      </c>
      <c r="AS14" s="193" t="e">
        <f ca="1">IF($A$6&gt;AS$5,NA(),IFERROR(VLOOKUP($AN14,Data!$A$2:$KK$23814,MATCH(AS$7,Data!$2:$2,0),0),NA()))</f>
        <v>#NAME?</v>
      </c>
      <c r="AT14" s="193" t="e">
        <f ca="1">IF($A$6&gt;AT$5,NA(),IFERROR(VLOOKUP($AN14,Data!$A$2:$KK$23814,MATCH(AT$7,Data!$2:$2,0),0),NA()))</f>
        <v>#NAME?</v>
      </c>
      <c r="AU14" s="193" t="e">
        <f ca="1">IF($A$6&gt;AU$5,NA(),IFERROR(VLOOKUP($AN14,Data!$A$2:$KK$23814,MATCH(AU$7,Data!$2:$2,0),0),NA()))</f>
        <v>#NAME?</v>
      </c>
      <c r="AV14" s="193" t="e">
        <f ca="1">IF($A$6&gt;AV$5,NA(),IFERROR(VLOOKUP($AN14,Data!$A$2:$KK$23814,MATCH(AV$7,Data!$2:$2,0),0),NA()))</f>
        <v>#NAME?</v>
      </c>
      <c r="AW14" s="193" t="e">
        <f ca="1">IF($A$6&gt;AW$5,NA(),IFERROR(VLOOKUP($AN14,Data!$A$2:$KK$23814,MATCH(AW$7,Data!$2:$2,0),0),NA()))</f>
        <v>#NAME?</v>
      </c>
      <c r="AX14" s="193" t="e">
        <f ca="1">IF($A$6&gt;AX$5,NA(),IFERROR(VLOOKUP($AN14,Data!$A$2:$KK$23814,MATCH(AX$7,Data!$2:$2,0),0),NA()))</f>
        <v>#NAME?</v>
      </c>
      <c r="AY14" s="193" t="e">
        <f ca="1">IF($A$6&gt;AY$5,NA(),IFERROR(VLOOKUP($AN14,Data!$A$2:$KK$23814,MATCH(AY$7,Data!$2:$2,0),0),NA()))</f>
        <v>#NAME?</v>
      </c>
      <c r="AZ14" s="135" t="e">
        <f ca="1">IF($A$6&gt;AZ$5,NA(),IFERROR(VLOOKUP($AN14,Data!$A$2:$KK$23814,MATCH(AZ$7,Data!$2:$2,0),0),NA()))</f>
        <v>#NAME?</v>
      </c>
      <c r="BA14" s="135" t="e">
        <f ca="1">IF($A$6&gt;BA$5,NA(),IFERROR(VLOOKUP($AN14,Data!$A$2:$KK$23814,MATCH(BA$7,Data!$2:$2,0),0),NA()))</f>
        <v>#NAME?</v>
      </c>
      <c r="BB14" s="135" t="e">
        <f ca="1">IF($A$6&gt;BB$5,NA(),IFERROR(VLOOKUP($AN14,Data!$A$2:$KK$23814,MATCH(BB$7,Data!$2:$2,0),0),NA()))</f>
        <v>#NAME?</v>
      </c>
      <c r="BC14" s="135" t="e">
        <f ca="1">IF($A$6&gt;BC$5,NA(),IFERROR(VLOOKUP($AN14,Data!$A$2:$KK$23814,MATCH(BC$7,Data!$2:$2,0),0),NA()))</f>
        <v>#NAME?</v>
      </c>
      <c r="BD14" s="135" t="e">
        <f ca="1">IF($A$6&gt;BD$5,NA(),IFERROR(VLOOKUP($AN14,Data!$A$2:$KK$23814,MATCH(BD$7,Data!$2:$2,0),0),NA()))</f>
        <v>#NAME?</v>
      </c>
      <c r="BE14" s="136" t="e">
        <f ca="1">IF($A$6&gt;BE$5,NA(),IFERROR(VLOOKUP($AN14,Data!$A$2:$KK$23814,MATCH(BE$7,Data!$2:$2,0),0),NA()))</f>
        <v>#NAME?</v>
      </c>
      <c r="BG14" s="152"/>
      <c r="BH14" s="152"/>
      <c r="BJ14" s="403"/>
      <c r="BK14" s="404"/>
      <c r="BL14" s="404"/>
      <c r="BM14" s="404"/>
      <c r="BN14" s="404"/>
      <c r="BO14" s="405"/>
      <c r="BQ14" s="403"/>
      <c r="BR14" s="404"/>
      <c r="BS14" s="404"/>
      <c r="BT14" s="404"/>
      <c r="BU14" s="404"/>
      <c r="BV14" s="405"/>
    </row>
    <row r="15" spans="1:103" ht="14.1" customHeight="1" x14ac:dyDescent="0.25">
      <c r="A15" s="100"/>
      <c r="B15" s="234" t="str">
        <f>Graf1!B15</f>
        <v>SOVEREIGN BONDS 5 YEARS</v>
      </c>
      <c r="C15" s="133" t="s">
        <v>99</v>
      </c>
      <c r="D15" s="278" t="str">
        <f t="shared" si="8"/>
        <v>2021 EBASPAbaseSOVEREIGN BONDS 5 YEARS</v>
      </c>
      <c r="E15" s="134" t="e">
        <f>IF($A$6&gt;E$5,NA(),IFERROR(VLOOKUP($D15,Data!$A$2:$KK$23814,MATCH(E$7,Data!$2:$2,0),0),NA()))</f>
        <v>#N/A</v>
      </c>
      <c r="F15" s="193" t="e">
        <f ca="1">IF($A$6&gt;F$5,NA(),IFERROR(VLOOKUP($D15,Data!$A$2:$KK$23814,MATCH(F$7,Data!$2:$2,0),0),NA()))</f>
        <v>#NAME?</v>
      </c>
      <c r="G15" s="193" t="e">
        <f ca="1">IF($A$6&gt;G$5,NA(),IFERROR(VLOOKUP($D15,Data!$A$2:$KK$23814,MATCH(G$7,Data!$2:$2,0),0),NA()))</f>
        <v>#NAME?</v>
      </c>
      <c r="H15" s="193" t="e">
        <f ca="1">IF($A$6&gt;H$5,NA(),IFERROR(VLOOKUP($D15,Data!$A$2:$KK$23814,MATCH(H$7,Data!$2:$2,0),0),NA()))</f>
        <v>#NAME?</v>
      </c>
      <c r="I15" s="193" t="e">
        <f ca="1">IF($A$6&gt;I$5,NA(),IFERROR(VLOOKUP($D15,Data!$A$2:$KK$23814,MATCH(I$7,Data!$2:$2,0),0),NA()))</f>
        <v>#NAME?</v>
      </c>
      <c r="J15" s="193" t="e">
        <f ca="1">IF($A$6&gt;J$5,NA(),IFERROR(VLOOKUP($D15,Data!$A$2:$KK$23814,MATCH(J$7,Data!$2:$2,0),0),NA()))</f>
        <v>#NAME?</v>
      </c>
      <c r="K15" s="193" t="e">
        <f ca="1">IF($A$6&gt;K$5,NA(),IFERROR(VLOOKUP($D15,Data!$A$2:$KK$23814,MATCH(K$7,Data!$2:$2,0),0),NA()))</f>
        <v>#NAME?</v>
      </c>
      <c r="L15" s="193" t="e">
        <f ca="1">IF($A$6&gt;L$5,NA(),IFERROR(VLOOKUP($D15,Data!$A$2:$KK$23814,MATCH(L$7,Data!$2:$2,0),0),NA()))</f>
        <v>#NAME?</v>
      </c>
      <c r="M15" s="193" t="e">
        <f ca="1">IF($A$6&gt;M$5,NA(),IFERROR(VLOOKUP($D15,Data!$A$2:$KK$23814,MATCH(M$7,Data!$2:$2,0),0),NA()))</f>
        <v>#NAME?</v>
      </c>
      <c r="N15" s="193" t="e">
        <f ca="1">IF($A$6&gt;N$5,NA(),IFERROR(VLOOKUP($D15,Data!$A$2:$KK$23814,MATCH(N$7,Data!$2:$2,0),0),NA()))</f>
        <v>#NAME?</v>
      </c>
      <c r="O15" s="193" t="e">
        <f ca="1">IF($A$6&gt;O$5,NA(),IFERROR(VLOOKUP($D15,Data!$A$2:$KK$23814,MATCH(O$7,Data!$2:$2,0),0),NA()))</f>
        <v>#NAME?</v>
      </c>
      <c r="P15" s="135" t="e">
        <f ca="1">IF($A$6&gt;P$5,NA(),IFERROR(VLOOKUP($D15,Data!$A$2:$KK$23814,MATCH(P$7,Data!$2:$2,0),0),NA()))</f>
        <v>#NAME?</v>
      </c>
      <c r="Q15" s="135" t="e">
        <f ca="1">IF($A$6&gt;Q$5,NA(),IFERROR(VLOOKUP($D15,Data!$A$2:$KK$23814,MATCH(Q$7,Data!$2:$2,0),0),NA()))</f>
        <v>#NAME?</v>
      </c>
      <c r="R15" s="135" t="e">
        <f ca="1">IF($A$6&gt;R$5,NA(),IFERROR(VLOOKUP($D15,Data!$A$2:$KK$23814,MATCH(R$7,Data!$2:$2,0),0),NA()))</f>
        <v>#NAME?</v>
      </c>
      <c r="S15" s="135" t="e">
        <f ca="1">IF($A$6&gt;S$5,NA(),IFERROR(VLOOKUP($D15,Data!$A$2:$KK$23814,MATCH(S$7,Data!$2:$2,0),0),NA()))</f>
        <v>#NAME?</v>
      </c>
      <c r="T15" s="250" t="e">
        <f ca="1">IF($A$6&gt;T$5,NA(),IFERROR(VLOOKUP($D15,Data!$A$2:$KK$23814,MATCH(T$7,Data!$2:$2,0),0),NA()))</f>
        <v>#NAME?</v>
      </c>
      <c r="U15" s="136" t="e">
        <f ca="1">IF($A$6&gt;U$5,NA(),IFERROR(VLOOKUP($D15,Data!$A$2:$KK$23814,MATCH(U$7,Data!$2:$2,0),0),NA()))</f>
        <v>#NAME?</v>
      </c>
      <c r="V15" s="100" t="str">
        <f t="shared" si="6"/>
        <v>2021 EBASPAglobal stressSOVEREIGN BONDS 5 YEARS</v>
      </c>
      <c r="W15" s="134" t="e">
        <f>IF($A$6&gt;W$5,NA(),IFERROR(VLOOKUP($V15,Data!$A$2:$KK$23814,MATCH(W$7,Data!$2:$2,0),0),NA()))</f>
        <v>#N/A</v>
      </c>
      <c r="X15" s="193" t="e">
        <f ca="1">IF($A$6&gt;X$5,NA(),IFERROR(VLOOKUP($V15,Data!$A$2:$KK$23814,MATCH(X$7,Data!$2:$2,0),0),NA()))</f>
        <v>#NAME?</v>
      </c>
      <c r="Y15" s="193" t="e">
        <f ca="1">IF($A$6&gt;Y$5,NA(),IFERROR(VLOOKUP($V15,Data!$A$2:$KK$23814,MATCH(Y$7,Data!$2:$2,0),0),NA()))</f>
        <v>#NAME?</v>
      </c>
      <c r="Z15" s="193" t="e">
        <f ca="1">IF($A$6&gt;Z$5,NA(),IFERROR(VLOOKUP($V15,Data!$A$2:$KK$23814,MATCH(Z$7,Data!$2:$2,0),0),NA()))</f>
        <v>#NAME?</v>
      </c>
      <c r="AA15" s="193" t="e">
        <f ca="1">IF($A$6&gt;AA$5,NA(),IFERROR(VLOOKUP($V15,Data!$A$2:$KK$23814,MATCH(AA$7,Data!$2:$2,0),0),NA()))</f>
        <v>#NAME?</v>
      </c>
      <c r="AB15" s="193" t="e">
        <f ca="1">IF($A$6&gt;AB$5,NA(),IFERROR(VLOOKUP($V15,Data!$A$2:$KK$23814,MATCH(AB$7,Data!$2:$2,0),0),NA()))</f>
        <v>#NAME?</v>
      </c>
      <c r="AC15" s="193" t="e">
        <f ca="1">IF($A$6&gt;AC$5,NA(),IFERROR(VLOOKUP($V15,Data!$A$2:$KK$23814,MATCH(AC$7,Data!$2:$2,0),0),NA()))</f>
        <v>#NAME?</v>
      </c>
      <c r="AD15" s="193" t="e">
        <f ca="1">IF($A$6&gt;AD$5,NA(),IFERROR(VLOOKUP($V15,Data!$A$2:$KK$23814,MATCH(AD$7,Data!$2:$2,0),0),NA()))</f>
        <v>#NAME?</v>
      </c>
      <c r="AE15" s="193" t="e">
        <f ca="1">IF($A$6&gt;AE$5,NA(),IFERROR(VLOOKUP($V15,Data!$A$2:$KK$23814,MATCH(AE$7,Data!$2:$2,0),0),NA()))</f>
        <v>#NAME?</v>
      </c>
      <c r="AF15" s="193" t="e">
        <f ca="1">IF($A$6&gt;AF$5,NA(),IFERROR(VLOOKUP($V15,Data!$A$2:$KK$23814,MATCH(AF$7,Data!$2:$2,0),0),NA()))</f>
        <v>#NAME?</v>
      </c>
      <c r="AG15" s="193" t="e">
        <f ca="1">IF($A$6&gt;AG$5,NA(),IFERROR(VLOOKUP($V15,Data!$A$2:$KK$23814,MATCH(AG$7,Data!$2:$2,0),0),NA()))</f>
        <v>#NAME?</v>
      </c>
      <c r="AH15" s="135" t="e">
        <f ca="1">IF($A$6&gt;AH$5,NA(),IFERROR(VLOOKUP($V15,Data!$A$2:$KK$23814,MATCH(AH$7,Data!$2:$2,0),0),NA()))</f>
        <v>#NAME?</v>
      </c>
      <c r="AI15" s="135" t="e">
        <f ca="1">IF($A$6&gt;AI$5,NA(),IFERROR(VLOOKUP($V15,Data!$A$2:$KK$23814,MATCH(AI$7,Data!$2:$2,0),0),NA()))</f>
        <v>#NAME?</v>
      </c>
      <c r="AJ15" s="135" t="e">
        <f ca="1">IF($A$6&gt;AJ$5,NA(),IFERROR(VLOOKUP($V15,Data!$A$2:$KK$23814,MATCH(AJ$7,Data!$2:$2,0),0),NA()))</f>
        <v>#NAME?</v>
      </c>
      <c r="AK15" s="135" t="e">
        <f ca="1">IF($A$6&gt;AK$5,NA(),IFERROR(VLOOKUP($V15,Data!$A$2:$KK$23814,MATCH(AK$7,Data!$2:$2,0),0),NA()))</f>
        <v>#NAME?</v>
      </c>
      <c r="AL15" s="135" t="e">
        <f ca="1">IF($A$6&gt;AL$5,NA(),IFERROR(VLOOKUP($V15,Data!$A$2:$KK$23814,MATCH(AL$7,Data!$2:$2,0),0),NA()))</f>
        <v>#NAME?</v>
      </c>
      <c r="AM15" s="136" t="e">
        <f ca="1">IF($A$6&gt;AM$5,NA(),IFERROR(VLOOKUP($V15,Data!$A$2:$KK$23814,MATCH(AM$7,Data!$2:$2,0),0),NA()))</f>
        <v>#NAME?</v>
      </c>
      <c r="AN15" s="100" t="str">
        <f t="shared" si="7"/>
        <v>2021 EBASPA0SOVEREIGN BONDS 5 YEARS</v>
      </c>
      <c r="AO15" s="134" t="e">
        <f>IF($A$6&gt;AO$5,NA(),IFERROR(VLOOKUP($AN15,Data!$A$2:$KK$23814,MATCH(AO$7,Data!$2:$2,0),0),NA()))</f>
        <v>#N/A</v>
      </c>
      <c r="AP15" s="193" t="e">
        <f ca="1">IF($A$6&gt;AP$5,NA(),IFERROR(VLOOKUP($AN15,Data!$A$2:$KK$23814,MATCH(AP$7,Data!$2:$2,0),0),NA()))</f>
        <v>#NAME?</v>
      </c>
      <c r="AQ15" s="193" t="e">
        <f ca="1">IF($A$6&gt;AQ$5,NA(),IFERROR(VLOOKUP($AN15,Data!$A$2:$KK$23814,MATCH(AQ$7,Data!$2:$2,0),0),NA()))</f>
        <v>#NAME?</v>
      </c>
      <c r="AR15" s="193" t="e">
        <f ca="1">IF($A$6&gt;AR$5,NA(),IFERROR(VLOOKUP($AN15,Data!$A$2:$KK$23814,MATCH(AR$7,Data!$2:$2,0),0),NA()))</f>
        <v>#NAME?</v>
      </c>
      <c r="AS15" s="193" t="e">
        <f ca="1">IF($A$6&gt;AS$5,NA(),IFERROR(VLOOKUP($AN15,Data!$A$2:$KK$23814,MATCH(AS$7,Data!$2:$2,0),0),NA()))</f>
        <v>#NAME?</v>
      </c>
      <c r="AT15" s="193" t="e">
        <f ca="1">IF($A$6&gt;AT$5,NA(),IFERROR(VLOOKUP($AN15,Data!$A$2:$KK$23814,MATCH(AT$7,Data!$2:$2,0),0),NA()))</f>
        <v>#NAME?</v>
      </c>
      <c r="AU15" s="193" t="e">
        <f ca="1">IF($A$6&gt;AU$5,NA(),IFERROR(VLOOKUP($AN15,Data!$A$2:$KK$23814,MATCH(AU$7,Data!$2:$2,0),0),NA()))</f>
        <v>#NAME?</v>
      </c>
      <c r="AV15" s="193" t="e">
        <f ca="1">IF($A$6&gt;AV$5,NA(),IFERROR(VLOOKUP($AN15,Data!$A$2:$KK$23814,MATCH(AV$7,Data!$2:$2,0),0),NA()))</f>
        <v>#NAME?</v>
      </c>
      <c r="AW15" s="193" t="e">
        <f ca="1">IF($A$6&gt;AW$5,NA(),IFERROR(VLOOKUP($AN15,Data!$A$2:$KK$23814,MATCH(AW$7,Data!$2:$2,0),0),NA()))</f>
        <v>#NAME?</v>
      </c>
      <c r="AX15" s="193" t="e">
        <f ca="1">IF($A$6&gt;AX$5,NA(),IFERROR(VLOOKUP($AN15,Data!$A$2:$KK$23814,MATCH(AX$7,Data!$2:$2,0),0),NA()))</f>
        <v>#NAME?</v>
      </c>
      <c r="AY15" s="193" t="e">
        <f ca="1">IF($A$6&gt;AY$5,NA(),IFERROR(VLOOKUP($AN15,Data!$A$2:$KK$23814,MATCH(AY$7,Data!$2:$2,0),0),NA()))</f>
        <v>#NAME?</v>
      </c>
      <c r="AZ15" s="135" t="e">
        <f ca="1">IF($A$6&gt;AZ$5,NA(),IFERROR(VLOOKUP($AN15,Data!$A$2:$KK$23814,MATCH(AZ$7,Data!$2:$2,0),0),NA()))</f>
        <v>#NAME?</v>
      </c>
      <c r="BA15" s="135" t="e">
        <f ca="1">IF($A$6&gt;BA$5,NA(),IFERROR(VLOOKUP($AN15,Data!$A$2:$KK$23814,MATCH(BA$7,Data!$2:$2,0),0),NA()))</f>
        <v>#NAME?</v>
      </c>
      <c r="BB15" s="135" t="e">
        <f ca="1">IF($A$6&gt;BB$5,NA(),IFERROR(VLOOKUP($AN15,Data!$A$2:$KK$23814,MATCH(BB$7,Data!$2:$2,0),0),NA()))</f>
        <v>#NAME?</v>
      </c>
      <c r="BC15" s="135" t="e">
        <f ca="1">IF($A$6&gt;BC$5,NA(),IFERROR(VLOOKUP($AN15,Data!$A$2:$KK$23814,MATCH(BC$7,Data!$2:$2,0),0),NA()))</f>
        <v>#NAME?</v>
      </c>
      <c r="BD15" s="135" t="e">
        <f ca="1">IF($A$6&gt;BD$5,NA(),IFERROR(VLOOKUP($AN15,Data!$A$2:$KK$23814,MATCH(BD$7,Data!$2:$2,0),0),NA()))</f>
        <v>#NAME?</v>
      </c>
      <c r="BE15" s="136" t="e">
        <f ca="1">IF($A$6&gt;BE$5,NA(),IFERROR(VLOOKUP($AN15,Data!$A$2:$KK$23814,MATCH(BE$7,Data!$2:$2,0),0),NA()))</f>
        <v>#NAME?</v>
      </c>
      <c r="BG15" s="152"/>
      <c r="BH15" s="152"/>
      <c r="BJ15" s="403"/>
      <c r="BK15" s="404"/>
      <c r="BL15" s="404"/>
      <c r="BM15" s="404"/>
      <c r="BN15" s="404"/>
      <c r="BO15" s="405"/>
      <c r="BQ15" s="403"/>
      <c r="BR15" s="404"/>
      <c r="BS15" s="404"/>
      <c r="BT15" s="404"/>
      <c r="BU15" s="404"/>
      <c r="BV15" s="405"/>
    </row>
    <row r="16" spans="1:103" ht="14.1" customHeight="1" x14ac:dyDescent="0.25">
      <c r="A16" s="100"/>
      <c r="B16" s="234" t="str">
        <f>Graf1!B16</f>
        <v>SOVEREIGN BONDS 10 YEARS</v>
      </c>
      <c r="C16" s="133" t="s">
        <v>99</v>
      </c>
      <c r="D16" s="278" t="str">
        <f t="shared" si="8"/>
        <v>2021 EBASPAbaseSOVEREIGN BONDS 10 YEARS</v>
      </c>
      <c r="E16" s="134" t="e">
        <f>IF($A$6&gt;E$5,NA(),IFERROR(VLOOKUP($D16,Data!$A$2:$KK$23814,MATCH(E$7,Data!$2:$2,0),0),NA()))</f>
        <v>#N/A</v>
      </c>
      <c r="F16" s="193" t="e">
        <f ca="1">IF($A$6&gt;F$5,NA(),IFERROR(VLOOKUP($D16,Data!$A$2:$KK$23814,MATCH(F$7,Data!$2:$2,0),0),NA()))</f>
        <v>#NAME?</v>
      </c>
      <c r="G16" s="193" t="e">
        <f ca="1">IF($A$6&gt;G$5,NA(),IFERROR(VLOOKUP($D16,Data!$A$2:$KK$23814,MATCH(G$7,Data!$2:$2,0),0),NA()))</f>
        <v>#NAME?</v>
      </c>
      <c r="H16" s="193" t="e">
        <f ca="1">IF($A$6&gt;H$5,NA(),IFERROR(VLOOKUP($D16,Data!$A$2:$KK$23814,MATCH(H$7,Data!$2:$2,0),0),NA()))</f>
        <v>#NAME?</v>
      </c>
      <c r="I16" s="193" t="e">
        <f ca="1">IF($A$6&gt;I$5,NA(),IFERROR(VLOOKUP($D16,Data!$A$2:$KK$23814,MATCH(I$7,Data!$2:$2,0),0),NA()))</f>
        <v>#NAME?</v>
      </c>
      <c r="J16" s="193" t="e">
        <f ca="1">IF($A$6&gt;J$5,NA(),IFERROR(VLOOKUP($D16,Data!$A$2:$KK$23814,MATCH(J$7,Data!$2:$2,0),0),NA()))</f>
        <v>#NAME?</v>
      </c>
      <c r="K16" s="193" t="e">
        <f ca="1">IF($A$6&gt;K$5,NA(),IFERROR(VLOOKUP($D16,Data!$A$2:$KK$23814,MATCH(K$7,Data!$2:$2,0),0),NA()))</f>
        <v>#NAME?</v>
      </c>
      <c r="L16" s="193" t="e">
        <f ca="1">IF($A$6&gt;L$5,NA(),IFERROR(VLOOKUP($D16,Data!$A$2:$KK$23814,MATCH(L$7,Data!$2:$2,0),0),NA()))</f>
        <v>#NAME?</v>
      </c>
      <c r="M16" s="193" t="e">
        <f ca="1">IF($A$6&gt;M$5,NA(),IFERROR(VLOOKUP($D16,Data!$A$2:$KK$23814,MATCH(M$7,Data!$2:$2,0),0),NA()))</f>
        <v>#NAME?</v>
      </c>
      <c r="N16" s="193" t="e">
        <f ca="1">IF($A$6&gt;N$5,NA(),IFERROR(VLOOKUP($D16,Data!$A$2:$KK$23814,MATCH(N$7,Data!$2:$2,0),0),NA()))</f>
        <v>#NAME?</v>
      </c>
      <c r="O16" s="193" t="e">
        <f ca="1">IF($A$6&gt;O$5,NA(),IFERROR(VLOOKUP($D16,Data!$A$2:$KK$23814,MATCH(O$7,Data!$2:$2,0),0),NA()))</f>
        <v>#NAME?</v>
      </c>
      <c r="P16" s="135" t="e">
        <f ca="1">IF($A$6&gt;P$5,NA(),IFERROR(VLOOKUP($D16,Data!$A$2:$KK$23814,MATCH(P$7,Data!$2:$2,0),0),NA()))</f>
        <v>#NAME?</v>
      </c>
      <c r="Q16" s="135" t="e">
        <f ca="1">IF($A$6&gt;Q$5,NA(),IFERROR(VLOOKUP($D16,Data!$A$2:$KK$23814,MATCH(Q$7,Data!$2:$2,0),0),NA()))</f>
        <v>#NAME?</v>
      </c>
      <c r="R16" s="135" t="e">
        <f ca="1">IF($A$6&gt;R$5,NA(),IFERROR(VLOOKUP($D16,Data!$A$2:$KK$23814,MATCH(R$7,Data!$2:$2,0),0),NA()))</f>
        <v>#NAME?</v>
      </c>
      <c r="S16" s="135" t="e">
        <f ca="1">IF($A$6&gt;S$5,NA(),IFERROR(VLOOKUP($D16,Data!$A$2:$KK$23814,MATCH(S$7,Data!$2:$2,0),0),NA()))</f>
        <v>#NAME?</v>
      </c>
      <c r="T16" s="250" t="e">
        <f ca="1">IF($A$6&gt;T$5,NA(),IFERROR(VLOOKUP($D16,Data!$A$2:$KK$23814,MATCH(T$7,Data!$2:$2,0),0),NA()))</f>
        <v>#NAME?</v>
      </c>
      <c r="U16" s="136" t="e">
        <f ca="1">IF($A$6&gt;U$5,NA(),IFERROR(VLOOKUP($D16,Data!$A$2:$KK$23814,MATCH(U$7,Data!$2:$2,0),0),NA()))</f>
        <v>#NAME?</v>
      </c>
      <c r="V16" s="100" t="str">
        <f t="shared" si="6"/>
        <v>2021 EBASPAglobal stressSOVEREIGN BONDS 10 YEARS</v>
      </c>
      <c r="W16" s="134" t="e">
        <f>IF($A$6&gt;W$5,NA(),IFERROR(VLOOKUP($V16,Data!$A$2:$KK$23814,MATCH(W$7,Data!$2:$2,0),0),NA()))</f>
        <v>#N/A</v>
      </c>
      <c r="X16" s="193" t="e">
        <f ca="1">IF($A$6&gt;X$5,NA(),IFERROR(VLOOKUP($V16,Data!$A$2:$KK$23814,MATCH(X$7,Data!$2:$2,0),0),NA()))</f>
        <v>#NAME?</v>
      </c>
      <c r="Y16" s="193" t="e">
        <f ca="1">IF($A$6&gt;Y$5,NA(),IFERROR(VLOOKUP($V16,Data!$A$2:$KK$23814,MATCH(Y$7,Data!$2:$2,0),0),NA()))</f>
        <v>#NAME?</v>
      </c>
      <c r="Z16" s="193" t="e">
        <f ca="1">IF($A$6&gt;Z$5,NA(),IFERROR(VLOOKUP($V16,Data!$A$2:$KK$23814,MATCH(Z$7,Data!$2:$2,0),0),NA()))</f>
        <v>#NAME?</v>
      </c>
      <c r="AA16" s="193" t="e">
        <f ca="1">IF($A$6&gt;AA$5,NA(),IFERROR(VLOOKUP($V16,Data!$A$2:$KK$23814,MATCH(AA$7,Data!$2:$2,0),0),NA()))</f>
        <v>#NAME?</v>
      </c>
      <c r="AB16" s="193" t="e">
        <f ca="1">IF($A$6&gt;AB$5,NA(),IFERROR(VLOOKUP($V16,Data!$A$2:$KK$23814,MATCH(AB$7,Data!$2:$2,0),0),NA()))</f>
        <v>#NAME?</v>
      </c>
      <c r="AC16" s="193" t="e">
        <f ca="1">IF($A$6&gt;AC$5,NA(),IFERROR(VLOOKUP($V16,Data!$A$2:$KK$23814,MATCH(AC$7,Data!$2:$2,0),0),NA()))</f>
        <v>#NAME?</v>
      </c>
      <c r="AD16" s="193" t="e">
        <f ca="1">IF($A$6&gt;AD$5,NA(),IFERROR(VLOOKUP($V16,Data!$A$2:$KK$23814,MATCH(AD$7,Data!$2:$2,0),0),NA()))</f>
        <v>#NAME?</v>
      </c>
      <c r="AE16" s="193" t="e">
        <f ca="1">IF($A$6&gt;AE$5,NA(),IFERROR(VLOOKUP($V16,Data!$A$2:$KK$23814,MATCH(AE$7,Data!$2:$2,0),0),NA()))</f>
        <v>#NAME?</v>
      </c>
      <c r="AF16" s="193" t="e">
        <f ca="1">IF($A$6&gt;AF$5,NA(),IFERROR(VLOOKUP($V16,Data!$A$2:$KK$23814,MATCH(AF$7,Data!$2:$2,0),0),NA()))</f>
        <v>#NAME?</v>
      </c>
      <c r="AG16" s="193" t="e">
        <f ca="1">IF($A$6&gt;AG$5,NA(),IFERROR(VLOOKUP($V16,Data!$A$2:$KK$23814,MATCH(AG$7,Data!$2:$2,0),0),NA()))</f>
        <v>#NAME?</v>
      </c>
      <c r="AH16" s="135" t="e">
        <f ca="1">IF($A$6&gt;AH$5,NA(),IFERROR(VLOOKUP($V16,Data!$A$2:$KK$23814,MATCH(AH$7,Data!$2:$2,0),0),NA()))</f>
        <v>#NAME?</v>
      </c>
      <c r="AI16" s="135" t="e">
        <f ca="1">IF($A$6&gt;AI$5,NA(),IFERROR(VLOOKUP($V16,Data!$A$2:$KK$23814,MATCH(AI$7,Data!$2:$2,0),0),NA()))</f>
        <v>#NAME?</v>
      </c>
      <c r="AJ16" s="135" t="e">
        <f ca="1">IF($A$6&gt;AJ$5,NA(),IFERROR(VLOOKUP($V16,Data!$A$2:$KK$23814,MATCH(AJ$7,Data!$2:$2,0),0),NA()))</f>
        <v>#NAME?</v>
      </c>
      <c r="AK16" s="135" t="e">
        <f ca="1">IF($A$6&gt;AK$5,NA(),IFERROR(VLOOKUP($V16,Data!$A$2:$KK$23814,MATCH(AK$7,Data!$2:$2,0),0),NA()))</f>
        <v>#NAME?</v>
      </c>
      <c r="AL16" s="135" t="e">
        <f ca="1">IF($A$6&gt;AL$5,NA(),IFERROR(VLOOKUP($V16,Data!$A$2:$KK$23814,MATCH(AL$7,Data!$2:$2,0),0),NA()))</f>
        <v>#NAME?</v>
      </c>
      <c r="AM16" s="136" t="e">
        <f ca="1">IF($A$6&gt;AM$5,NA(),IFERROR(VLOOKUP($V16,Data!$A$2:$KK$23814,MATCH(AM$7,Data!$2:$2,0),0),NA()))</f>
        <v>#NAME?</v>
      </c>
      <c r="AN16" s="100" t="str">
        <f t="shared" si="7"/>
        <v>2021 EBASPA0SOVEREIGN BONDS 10 YEARS</v>
      </c>
      <c r="AO16" s="134" t="e">
        <f>IF($A$6&gt;AO$5,NA(),IFERROR(VLOOKUP($AN16,Data!$A$2:$KK$23814,MATCH(AO$7,Data!$2:$2,0),0),NA()))</f>
        <v>#N/A</v>
      </c>
      <c r="AP16" s="193" t="e">
        <f ca="1">IF($A$6&gt;AP$5,NA(),IFERROR(VLOOKUP($AN16,Data!$A$2:$KK$23814,MATCH(AP$7,Data!$2:$2,0),0),NA()))</f>
        <v>#NAME?</v>
      </c>
      <c r="AQ16" s="193" t="e">
        <f ca="1">IF($A$6&gt;AQ$5,NA(),IFERROR(VLOOKUP($AN16,Data!$A$2:$KK$23814,MATCH(AQ$7,Data!$2:$2,0),0),NA()))</f>
        <v>#NAME?</v>
      </c>
      <c r="AR16" s="193" t="e">
        <f ca="1">IF($A$6&gt;AR$5,NA(),IFERROR(VLOOKUP($AN16,Data!$A$2:$KK$23814,MATCH(AR$7,Data!$2:$2,0),0),NA()))</f>
        <v>#NAME?</v>
      </c>
      <c r="AS16" s="193" t="e">
        <f ca="1">IF($A$6&gt;AS$5,NA(),IFERROR(VLOOKUP($AN16,Data!$A$2:$KK$23814,MATCH(AS$7,Data!$2:$2,0),0),NA()))</f>
        <v>#NAME?</v>
      </c>
      <c r="AT16" s="193" t="e">
        <f ca="1">IF($A$6&gt;AT$5,NA(),IFERROR(VLOOKUP($AN16,Data!$A$2:$KK$23814,MATCH(AT$7,Data!$2:$2,0),0),NA()))</f>
        <v>#NAME?</v>
      </c>
      <c r="AU16" s="193" t="e">
        <f ca="1">IF($A$6&gt;AU$5,NA(),IFERROR(VLOOKUP($AN16,Data!$A$2:$KK$23814,MATCH(AU$7,Data!$2:$2,0),0),NA()))</f>
        <v>#NAME?</v>
      </c>
      <c r="AV16" s="193" t="e">
        <f ca="1">IF($A$6&gt;AV$5,NA(),IFERROR(VLOOKUP($AN16,Data!$A$2:$KK$23814,MATCH(AV$7,Data!$2:$2,0),0),NA()))</f>
        <v>#NAME?</v>
      </c>
      <c r="AW16" s="193" t="e">
        <f ca="1">IF($A$6&gt;AW$5,NA(),IFERROR(VLOOKUP($AN16,Data!$A$2:$KK$23814,MATCH(AW$7,Data!$2:$2,0),0),NA()))</f>
        <v>#NAME?</v>
      </c>
      <c r="AX16" s="193" t="e">
        <f ca="1">IF($A$6&gt;AX$5,NA(),IFERROR(VLOOKUP($AN16,Data!$A$2:$KK$23814,MATCH(AX$7,Data!$2:$2,0),0),NA()))</f>
        <v>#NAME?</v>
      </c>
      <c r="AY16" s="193" t="e">
        <f ca="1">IF($A$6&gt;AY$5,NA(),IFERROR(VLOOKUP($AN16,Data!$A$2:$KK$23814,MATCH(AY$7,Data!$2:$2,0),0),NA()))</f>
        <v>#NAME?</v>
      </c>
      <c r="AZ16" s="135" t="e">
        <f ca="1">IF($A$6&gt;AZ$5,NA(),IFERROR(VLOOKUP($AN16,Data!$A$2:$KK$23814,MATCH(AZ$7,Data!$2:$2,0),0),NA()))</f>
        <v>#NAME?</v>
      </c>
      <c r="BA16" s="135" t="e">
        <f ca="1">IF($A$6&gt;BA$5,NA(),IFERROR(VLOOKUP($AN16,Data!$A$2:$KK$23814,MATCH(BA$7,Data!$2:$2,0),0),NA()))</f>
        <v>#NAME?</v>
      </c>
      <c r="BB16" s="135" t="e">
        <f ca="1">IF($A$6&gt;BB$5,NA(),IFERROR(VLOOKUP($AN16,Data!$A$2:$KK$23814,MATCH(BB$7,Data!$2:$2,0),0),NA()))</f>
        <v>#NAME?</v>
      </c>
      <c r="BC16" s="135" t="e">
        <f ca="1">IF($A$6&gt;BC$5,NA(),IFERROR(VLOOKUP($AN16,Data!$A$2:$KK$23814,MATCH(BC$7,Data!$2:$2,0),0),NA()))</f>
        <v>#NAME?</v>
      </c>
      <c r="BD16" s="135" t="e">
        <f ca="1">IF($A$6&gt;BD$5,NA(),IFERROR(VLOOKUP($AN16,Data!$A$2:$KK$23814,MATCH(BD$7,Data!$2:$2,0),0),NA()))</f>
        <v>#NAME?</v>
      </c>
      <c r="BE16" s="136" t="e">
        <f ca="1">IF($A$6&gt;BE$5,NA(),IFERROR(VLOOKUP($AN16,Data!$A$2:$KK$23814,MATCH(BE$7,Data!$2:$2,0),0),NA()))</f>
        <v>#NAME?</v>
      </c>
      <c r="BG16" s="152"/>
      <c r="BH16" s="152"/>
      <c r="BJ16" s="403"/>
      <c r="BK16" s="404"/>
      <c r="BL16" s="404"/>
      <c r="BM16" s="404"/>
      <c r="BN16" s="404"/>
      <c r="BO16" s="405"/>
      <c r="BQ16" s="403"/>
      <c r="BR16" s="404"/>
      <c r="BS16" s="404"/>
      <c r="BT16" s="404"/>
      <c r="BU16" s="404"/>
      <c r="BV16" s="405"/>
    </row>
    <row r="17" spans="1:74" ht="14.1" customHeight="1" x14ac:dyDescent="0.25">
      <c r="A17" s="100"/>
      <c r="B17" s="234" t="str">
        <f>Graf1!B17</f>
        <v>Loans - private sector (% yoy)</v>
      </c>
      <c r="C17" s="133" t="s">
        <v>99</v>
      </c>
      <c r="D17" s="278" t="str">
        <f t="shared" si="8"/>
        <v>2021 EBASPAbaseLoans - private sector (% yoy)</v>
      </c>
      <c r="E17" s="134" t="e">
        <f>IF($A$6&gt;E$5,NA(),IFERROR(VLOOKUP($D17,Data!$A$2:$KK$23814,MATCH(E$7,Data!$2:$2,0),0),NA()))</f>
        <v>#N/A</v>
      </c>
      <c r="F17" s="193" t="e">
        <f ca="1">IF($A$6&gt;F$5,NA(),IFERROR(VLOOKUP($D17,Data!$A$2:$KK$23814,MATCH(F$7,Data!$2:$2,0),0),NA()))</f>
        <v>#NAME?</v>
      </c>
      <c r="G17" s="193" t="e">
        <f ca="1">IF($A$6&gt;G$5,NA(),IFERROR(VLOOKUP($D17,Data!$A$2:$KK$23814,MATCH(G$7,Data!$2:$2,0),0),NA()))</f>
        <v>#NAME?</v>
      </c>
      <c r="H17" s="193" t="e">
        <f ca="1">IF($A$6&gt;H$5,NA(),IFERROR(VLOOKUP($D17,Data!$A$2:$KK$23814,MATCH(H$7,Data!$2:$2,0),0),NA()))</f>
        <v>#NAME?</v>
      </c>
      <c r="I17" s="193" t="e">
        <f ca="1">IF($A$6&gt;I$5,NA(),IFERROR(VLOOKUP($D17,Data!$A$2:$KK$23814,MATCH(I$7,Data!$2:$2,0),0),NA()))</f>
        <v>#NAME?</v>
      </c>
      <c r="J17" s="193" t="e">
        <f ca="1">IF($A$6&gt;J$5,NA(),IFERROR(VLOOKUP($D17,Data!$A$2:$KK$23814,MATCH(J$7,Data!$2:$2,0),0),NA()))</f>
        <v>#NAME?</v>
      </c>
      <c r="K17" s="193" t="e">
        <f ca="1">IF($A$6&gt;K$5,NA(),IFERROR(VLOOKUP($D17,Data!$A$2:$KK$23814,MATCH(K$7,Data!$2:$2,0),0),NA()))</f>
        <v>#NAME?</v>
      </c>
      <c r="L17" s="193" t="e">
        <f ca="1">IF($A$6&gt;L$5,NA(),IFERROR(VLOOKUP($D17,Data!$A$2:$KK$23814,MATCH(L$7,Data!$2:$2,0),0),NA()))</f>
        <v>#NAME?</v>
      </c>
      <c r="M17" s="193" t="e">
        <f ca="1">IF($A$6&gt;M$5,NA(),IFERROR(VLOOKUP($D17,Data!$A$2:$KK$23814,MATCH(M$7,Data!$2:$2,0),0),NA()))</f>
        <v>#NAME?</v>
      </c>
      <c r="N17" s="193" t="e">
        <f ca="1">IF($A$6&gt;N$5,NA(),IFERROR(VLOOKUP($D17,Data!$A$2:$KK$23814,MATCH(N$7,Data!$2:$2,0),0),NA()))</f>
        <v>#NAME?</v>
      </c>
      <c r="O17" s="193" t="e">
        <f ca="1">IF($A$6&gt;O$5,NA(),IFERROR(VLOOKUP($D17,Data!$A$2:$KK$23814,MATCH(O$7,Data!$2:$2,0),0),NA()))</f>
        <v>#NAME?</v>
      </c>
      <c r="P17" s="135" t="e">
        <f ca="1">IF($A$6&gt;P$5,NA(),IFERROR(VLOOKUP($D17,Data!$A$2:$KK$23814,MATCH(P$7,Data!$2:$2,0),0),NA()))</f>
        <v>#NAME?</v>
      </c>
      <c r="Q17" s="135" t="e">
        <f ca="1">IF($A$6&gt;Q$5,NA(),IFERROR(VLOOKUP($D17,Data!$A$2:$KK$23814,MATCH(Q$7,Data!$2:$2,0),0),NA()))</f>
        <v>#NAME?</v>
      </c>
      <c r="R17" s="135" t="e">
        <f ca="1">IF($A$6&gt;R$5,NA(),IFERROR(VLOOKUP($D17,Data!$A$2:$KK$23814,MATCH(R$7,Data!$2:$2,0),0),NA()))</f>
        <v>#NAME?</v>
      </c>
      <c r="S17" s="135" t="e">
        <f ca="1">IF($A$6&gt;S$5,NA(),IFERROR(VLOOKUP($D17,Data!$A$2:$KK$23814,MATCH(S$7,Data!$2:$2,0),0),NA()))</f>
        <v>#NAME?</v>
      </c>
      <c r="T17" s="250" t="e">
        <f ca="1">IF($A$6&gt;T$5,NA(),IFERROR(VLOOKUP($D17,Data!$A$2:$KK$23814,MATCH(T$7,Data!$2:$2,0),0),NA()))</f>
        <v>#NAME?</v>
      </c>
      <c r="U17" s="136" t="e">
        <f ca="1">IF($A$6&gt;U$5,NA(),IFERROR(VLOOKUP($D17,Data!$A$2:$KK$23814,MATCH(U$7,Data!$2:$2,0),0),NA()))</f>
        <v>#NAME?</v>
      </c>
      <c r="V17" s="100" t="str">
        <f t="shared" si="6"/>
        <v>2021 EBASPAglobal stressLoans - private sector (% yoy)</v>
      </c>
      <c r="W17" s="134" t="e">
        <f>IF($A$6&gt;W$5,NA(),IFERROR(VLOOKUP($V17,Data!$A$2:$KK$23814,MATCH(W$7,Data!$2:$2,0),0),NA()))</f>
        <v>#N/A</v>
      </c>
      <c r="X17" s="193" t="e">
        <f ca="1">IF($A$6&gt;X$5,NA(),IFERROR(VLOOKUP($V17,Data!$A$2:$KK$23814,MATCH(X$7,Data!$2:$2,0),0),NA()))</f>
        <v>#NAME?</v>
      </c>
      <c r="Y17" s="193" t="e">
        <f ca="1">IF($A$6&gt;Y$5,NA(),IFERROR(VLOOKUP($V17,Data!$A$2:$KK$23814,MATCH(Y$7,Data!$2:$2,0),0),NA()))</f>
        <v>#NAME?</v>
      </c>
      <c r="Z17" s="193" t="e">
        <f ca="1">IF($A$6&gt;Z$5,NA(),IFERROR(VLOOKUP($V17,Data!$A$2:$KK$23814,MATCH(Z$7,Data!$2:$2,0),0),NA()))</f>
        <v>#NAME?</v>
      </c>
      <c r="AA17" s="193" t="e">
        <f ca="1">IF($A$6&gt;AA$5,NA(),IFERROR(VLOOKUP($V17,Data!$A$2:$KK$23814,MATCH(AA$7,Data!$2:$2,0),0),NA()))</f>
        <v>#NAME?</v>
      </c>
      <c r="AB17" s="193" t="e">
        <f ca="1">IF($A$6&gt;AB$5,NA(),IFERROR(VLOOKUP($V17,Data!$A$2:$KK$23814,MATCH(AB$7,Data!$2:$2,0),0),NA()))</f>
        <v>#NAME?</v>
      </c>
      <c r="AC17" s="193" t="e">
        <f ca="1">IF($A$6&gt;AC$5,NA(),IFERROR(VLOOKUP($V17,Data!$A$2:$KK$23814,MATCH(AC$7,Data!$2:$2,0),0),NA()))</f>
        <v>#NAME?</v>
      </c>
      <c r="AD17" s="193" t="e">
        <f ca="1">IF($A$6&gt;AD$5,NA(),IFERROR(VLOOKUP($V17,Data!$A$2:$KK$23814,MATCH(AD$7,Data!$2:$2,0),0),NA()))</f>
        <v>#NAME?</v>
      </c>
      <c r="AE17" s="193" t="e">
        <f ca="1">IF($A$6&gt;AE$5,NA(),IFERROR(VLOOKUP($V17,Data!$A$2:$KK$23814,MATCH(AE$7,Data!$2:$2,0),0),NA()))</f>
        <v>#NAME?</v>
      </c>
      <c r="AF17" s="193" t="e">
        <f ca="1">IF($A$6&gt;AF$5,NA(),IFERROR(VLOOKUP($V17,Data!$A$2:$KK$23814,MATCH(AF$7,Data!$2:$2,0),0),NA()))</f>
        <v>#NAME?</v>
      </c>
      <c r="AG17" s="193" t="e">
        <f ca="1">IF($A$6&gt;AG$5,NA(),IFERROR(VLOOKUP($V17,Data!$A$2:$KK$23814,MATCH(AG$7,Data!$2:$2,0),0),NA()))</f>
        <v>#NAME?</v>
      </c>
      <c r="AH17" s="135" t="e">
        <f ca="1">IF($A$6&gt;AH$5,NA(),IFERROR(VLOOKUP($V17,Data!$A$2:$KK$23814,MATCH(AH$7,Data!$2:$2,0),0),NA()))</f>
        <v>#NAME?</v>
      </c>
      <c r="AI17" s="135" t="e">
        <f ca="1">IF($A$6&gt;AI$5,NA(),IFERROR(VLOOKUP($V17,Data!$A$2:$KK$23814,MATCH(AI$7,Data!$2:$2,0),0),NA()))</f>
        <v>#NAME?</v>
      </c>
      <c r="AJ17" s="135" t="e">
        <f ca="1">IF($A$6&gt;AJ$5,NA(),IFERROR(VLOOKUP($V17,Data!$A$2:$KK$23814,MATCH(AJ$7,Data!$2:$2,0),0),NA()))</f>
        <v>#NAME?</v>
      </c>
      <c r="AK17" s="135" t="e">
        <f ca="1">IF($A$6&gt;AK$5,NA(),IFERROR(VLOOKUP($V17,Data!$A$2:$KK$23814,MATCH(AK$7,Data!$2:$2,0),0),NA()))</f>
        <v>#NAME?</v>
      </c>
      <c r="AL17" s="135" t="e">
        <f ca="1">IF($A$6&gt;AL$5,NA(),IFERROR(VLOOKUP($V17,Data!$A$2:$KK$23814,MATCH(AL$7,Data!$2:$2,0),0),NA()))</f>
        <v>#NAME?</v>
      </c>
      <c r="AM17" s="136" t="e">
        <f ca="1">IF($A$6&gt;AM$5,NA(),IFERROR(VLOOKUP($V17,Data!$A$2:$KK$23814,MATCH(AM$7,Data!$2:$2,0),0),NA()))</f>
        <v>#NAME?</v>
      </c>
      <c r="AN17" s="100" t="str">
        <f t="shared" si="7"/>
        <v>2021 EBASPA0Loans - private sector (% yoy)</v>
      </c>
      <c r="AO17" s="134" t="e">
        <f>IF($A$6&gt;AO$5,NA(),IFERROR(VLOOKUP($AN17,Data!$A$2:$KK$23814,MATCH(AO$7,Data!$2:$2,0),0),NA()))</f>
        <v>#N/A</v>
      </c>
      <c r="AP17" s="193" t="e">
        <f ca="1">IF($A$6&gt;AP$5,NA(),IFERROR(VLOOKUP($AN17,Data!$A$2:$KK$23814,MATCH(AP$7,Data!$2:$2,0),0),NA()))</f>
        <v>#NAME?</v>
      </c>
      <c r="AQ17" s="193" t="e">
        <f ca="1">IF($A$6&gt;AQ$5,NA(),IFERROR(VLOOKUP($AN17,Data!$A$2:$KK$23814,MATCH(AQ$7,Data!$2:$2,0),0),NA()))</f>
        <v>#NAME?</v>
      </c>
      <c r="AR17" s="193" t="e">
        <f ca="1">IF($A$6&gt;AR$5,NA(),IFERROR(VLOOKUP($AN17,Data!$A$2:$KK$23814,MATCH(AR$7,Data!$2:$2,0),0),NA()))</f>
        <v>#NAME?</v>
      </c>
      <c r="AS17" s="193" t="e">
        <f ca="1">IF($A$6&gt;AS$5,NA(),IFERROR(VLOOKUP($AN17,Data!$A$2:$KK$23814,MATCH(AS$7,Data!$2:$2,0),0),NA()))</f>
        <v>#NAME?</v>
      </c>
      <c r="AT17" s="193" t="e">
        <f ca="1">IF($A$6&gt;AT$5,NA(),IFERROR(VLOOKUP($AN17,Data!$A$2:$KK$23814,MATCH(AT$7,Data!$2:$2,0),0),NA()))</f>
        <v>#NAME?</v>
      </c>
      <c r="AU17" s="193" t="e">
        <f ca="1">IF($A$6&gt;AU$5,NA(),IFERROR(VLOOKUP($AN17,Data!$A$2:$KK$23814,MATCH(AU$7,Data!$2:$2,0),0),NA()))</f>
        <v>#NAME?</v>
      </c>
      <c r="AV17" s="193" t="e">
        <f ca="1">IF($A$6&gt;AV$5,NA(),IFERROR(VLOOKUP($AN17,Data!$A$2:$KK$23814,MATCH(AV$7,Data!$2:$2,0),0),NA()))</f>
        <v>#NAME?</v>
      </c>
      <c r="AW17" s="193" t="e">
        <f ca="1">IF($A$6&gt;AW$5,NA(),IFERROR(VLOOKUP($AN17,Data!$A$2:$KK$23814,MATCH(AW$7,Data!$2:$2,0),0),NA()))</f>
        <v>#NAME?</v>
      </c>
      <c r="AX17" s="193" t="e">
        <f ca="1">IF($A$6&gt;AX$5,NA(),IFERROR(VLOOKUP($AN17,Data!$A$2:$KK$23814,MATCH(AX$7,Data!$2:$2,0),0),NA()))</f>
        <v>#NAME?</v>
      </c>
      <c r="AY17" s="193" t="e">
        <f ca="1">IF($A$6&gt;AY$5,NA(),IFERROR(VLOOKUP($AN17,Data!$A$2:$KK$23814,MATCH(AY$7,Data!$2:$2,0),0),NA()))</f>
        <v>#NAME?</v>
      </c>
      <c r="AZ17" s="135" t="e">
        <f ca="1">IF($A$6&gt;AZ$5,NA(),IFERROR(VLOOKUP($AN17,Data!$A$2:$KK$23814,MATCH(AZ$7,Data!$2:$2,0),0),NA()))</f>
        <v>#NAME?</v>
      </c>
      <c r="BA17" s="135" t="e">
        <f ca="1">IF($A$6&gt;BA$5,NA(),IFERROR(VLOOKUP($AN17,Data!$A$2:$KK$23814,MATCH(BA$7,Data!$2:$2,0),0),NA()))</f>
        <v>#NAME?</v>
      </c>
      <c r="BB17" s="135" t="e">
        <f ca="1">IF($A$6&gt;BB$5,NA(),IFERROR(VLOOKUP($AN17,Data!$A$2:$KK$23814,MATCH(BB$7,Data!$2:$2,0),0),NA()))</f>
        <v>#NAME?</v>
      </c>
      <c r="BC17" s="135" t="e">
        <f ca="1">IF($A$6&gt;BC$5,NA(),IFERROR(VLOOKUP($AN17,Data!$A$2:$KK$23814,MATCH(BC$7,Data!$2:$2,0),0),NA()))</f>
        <v>#NAME?</v>
      </c>
      <c r="BD17" s="135" t="e">
        <f ca="1">IF($A$6&gt;BD$5,NA(),IFERROR(VLOOKUP($AN17,Data!$A$2:$KK$23814,MATCH(BD$7,Data!$2:$2,0),0),NA()))</f>
        <v>#NAME?</v>
      </c>
      <c r="BE17" s="136" t="e">
        <f ca="1">IF($A$6&gt;BE$5,NA(),IFERROR(VLOOKUP($AN17,Data!$A$2:$KK$23814,MATCH(BE$7,Data!$2:$2,0),0),NA()))</f>
        <v>#NAME?</v>
      </c>
      <c r="BG17" s="152"/>
      <c r="BH17" s="152"/>
      <c r="BJ17" s="403"/>
      <c r="BK17" s="404"/>
      <c r="BL17" s="404"/>
      <c r="BM17" s="404"/>
      <c r="BN17" s="404"/>
      <c r="BO17" s="405"/>
      <c r="BQ17" s="403"/>
      <c r="BR17" s="404"/>
      <c r="BS17" s="404"/>
      <c r="BT17" s="404"/>
      <c r="BU17" s="404"/>
      <c r="BV17" s="405"/>
    </row>
    <row r="18" spans="1:74" ht="14.1" customHeight="1" x14ac:dyDescent="0.25">
      <c r="A18" s="100"/>
      <c r="B18" s="234" t="str">
        <f>Graf1!B18</f>
        <v>LOANS - CONSUMER (% YOY)</v>
      </c>
      <c r="C18" s="133" t="s">
        <v>99</v>
      </c>
      <c r="D18" s="278" t="str">
        <f t="shared" si="8"/>
        <v>2021 EBASPAbaseLOANS - CONSUMER (% YOY)</v>
      </c>
      <c r="E18" s="134" t="e">
        <f>IF($A$6&gt;E$5,NA(),IFERROR(VLOOKUP($D18,Data!$A$2:$KK$23814,MATCH(E$7,Data!$2:$2,0),0),NA()))</f>
        <v>#N/A</v>
      </c>
      <c r="F18" s="193" t="e">
        <f ca="1">IF($A$6&gt;F$5,NA(),IFERROR(VLOOKUP($D18,Data!$A$2:$KK$23814,MATCH(F$7,Data!$2:$2,0),0),NA()))</f>
        <v>#NAME?</v>
      </c>
      <c r="G18" s="193" t="e">
        <f ca="1">IF($A$6&gt;G$5,NA(),IFERROR(VLOOKUP($D18,Data!$A$2:$KK$23814,MATCH(G$7,Data!$2:$2,0),0),NA()))</f>
        <v>#NAME?</v>
      </c>
      <c r="H18" s="193" t="e">
        <f ca="1">IF($A$6&gt;H$5,NA(),IFERROR(VLOOKUP($D18,Data!$A$2:$KK$23814,MATCH(H$7,Data!$2:$2,0),0),NA()))</f>
        <v>#NAME?</v>
      </c>
      <c r="I18" s="193" t="e">
        <f ca="1">IF($A$6&gt;I$5,NA(),IFERROR(VLOOKUP($D18,Data!$A$2:$KK$23814,MATCH(I$7,Data!$2:$2,0),0),NA()))</f>
        <v>#NAME?</v>
      </c>
      <c r="J18" s="193" t="e">
        <f ca="1">IF($A$6&gt;J$5,NA(),IFERROR(VLOOKUP($D18,Data!$A$2:$KK$23814,MATCH(J$7,Data!$2:$2,0),0),NA()))</f>
        <v>#NAME?</v>
      </c>
      <c r="K18" s="193" t="e">
        <f ca="1">IF($A$6&gt;K$5,NA(),IFERROR(VLOOKUP($D18,Data!$A$2:$KK$23814,MATCH(K$7,Data!$2:$2,0),0),NA()))</f>
        <v>#NAME?</v>
      </c>
      <c r="L18" s="193" t="e">
        <f ca="1">IF($A$6&gt;L$5,NA(),IFERROR(VLOOKUP($D18,Data!$A$2:$KK$23814,MATCH(L$7,Data!$2:$2,0),0),NA()))</f>
        <v>#NAME?</v>
      </c>
      <c r="M18" s="193" t="e">
        <f ca="1">IF($A$6&gt;M$5,NA(),IFERROR(VLOOKUP($D18,Data!$A$2:$KK$23814,MATCH(M$7,Data!$2:$2,0),0),NA()))</f>
        <v>#NAME?</v>
      </c>
      <c r="N18" s="193" t="e">
        <f ca="1">IF($A$6&gt;N$5,NA(),IFERROR(VLOOKUP($D18,Data!$A$2:$KK$23814,MATCH(N$7,Data!$2:$2,0),0),NA()))</f>
        <v>#NAME?</v>
      </c>
      <c r="O18" s="193" t="e">
        <f ca="1">IF($A$6&gt;O$5,NA(),IFERROR(VLOOKUP($D18,Data!$A$2:$KK$23814,MATCH(O$7,Data!$2:$2,0),0),NA()))</f>
        <v>#NAME?</v>
      </c>
      <c r="P18" s="135" t="e">
        <f ca="1">IF($A$6&gt;P$5,NA(),IFERROR(VLOOKUP($D18,Data!$A$2:$KK$23814,MATCH(P$7,Data!$2:$2,0),0),NA()))</f>
        <v>#NAME?</v>
      </c>
      <c r="Q18" s="135" t="e">
        <f ca="1">IF($A$6&gt;Q$5,NA(),IFERROR(VLOOKUP($D18,Data!$A$2:$KK$23814,MATCH(Q$7,Data!$2:$2,0),0),NA()))</f>
        <v>#NAME?</v>
      </c>
      <c r="R18" s="135" t="e">
        <f ca="1">IF($A$6&gt;R$5,NA(),IFERROR(VLOOKUP($D18,Data!$A$2:$KK$23814,MATCH(R$7,Data!$2:$2,0),0),NA()))</f>
        <v>#NAME?</v>
      </c>
      <c r="S18" s="135" t="e">
        <f ca="1">IF($A$6&gt;S$5,NA(),IFERROR(VLOOKUP($D18,Data!$A$2:$KK$23814,MATCH(S$7,Data!$2:$2,0),0),NA()))</f>
        <v>#NAME?</v>
      </c>
      <c r="T18" s="250" t="e">
        <f ca="1">IF($A$6&gt;T$5,NA(),IFERROR(VLOOKUP($D18,Data!$A$2:$KK$23814,MATCH(T$7,Data!$2:$2,0),0),NA()))</f>
        <v>#NAME?</v>
      </c>
      <c r="U18" s="136" t="e">
        <f ca="1">IF($A$6&gt;U$5,NA(),IFERROR(VLOOKUP($D18,Data!$A$2:$KK$23814,MATCH(U$7,Data!$2:$2,0),0),NA()))</f>
        <v>#NAME?</v>
      </c>
      <c r="V18" s="100" t="str">
        <f t="shared" si="6"/>
        <v>2021 EBASPAglobal stressLOANS - CONSUMER (% YOY)</v>
      </c>
      <c r="W18" s="134" t="e">
        <f>IF($A$6&gt;W$5,NA(),IFERROR(VLOOKUP($V18,Data!$A$2:$KK$23814,MATCH(W$7,Data!$2:$2,0),0),NA()))</f>
        <v>#N/A</v>
      </c>
      <c r="X18" s="193" t="e">
        <f ca="1">IF($A$6&gt;X$5,NA(),IFERROR(VLOOKUP($V18,Data!$A$2:$KK$23814,MATCH(X$7,Data!$2:$2,0),0),NA()))</f>
        <v>#NAME?</v>
      </c>
      <c r="Y18" s="193" t="e">
        <f ca="1">IF($A$6&gt;Y$5,NA(),IFERROR(VLOOKUP($V18,Data!$A$2:$KK$23814,MATCH(Y$7,Data!$2:$2,0),0),NA()))</f>
        <v>#NAME?</v>
      </c>
      <c r="Z18" s="193" t="e">
        <f ca="1">IF($A$6&gt;Z$5,NA(),IFERROR(VLOOKUP($V18,Data!$A$2:$KK$23814,MATCH(Z$7,Data!$2:$2,0),0),NA()))</f>
        <v>#NAME?</v>
      </c>
      <c r="AA18" s="193" t="e">
        <f ca="1">IF($A$6&gt;AA$5,NA(),IFERROR(VLOOKUP($V18,Data!$A$2:$KK$23814,MATCH(AA$7,Data!$2:$2,0),0),NA()))</f>
        <v>#NAME?</v>
      </c>
      <c r="AB18" s="193" t="e">
        <f ca="1">IF($A$6&gt;AB$5,NA(),IFERROR(VLOOKUP($V18,Data!$A$2:$KK$23814,MATCH(AB$7,Data!$2:$2,0),0),NA()))</f>
        <v>#NAME?</v>
      </c>
      <c r="AC18" s="193" t="e">
        <f ca="1">IF($A$6&gt;AC$5,NA(),IFERROR(VLOOKUP($V18,Data!$A$2:$KK$23814,MATCH(AC$7,Data!$2:$2,0),0),NA()))</f>
        <v>#NAME?</v>
      </c>
      <c r="AD18" s="193" t="e">
        <f ca="1">IF($A$6&gt;AD$5,NA(),IFERROR(VLOOKUP($V18,Data!$A$2:$KK$23814,MATCH(AD$7,Data!$2:$2,0),0),NA()))</f>
        <v>#NAME?</v>
      </c>
      <c r="AE18" s="193" t="e">
        <f ca="1">IF($A$6&gt;AE$5,NA(),IFERROR(VLOOKUP($V18,Data!$A$2:$KK$23814,MATCH(AE$7,Data!$2:$2,0),0),NA()))</f>
        <v>#NAME?</v>
      </c>
      <c r="AF18" s="193" t="e">
        <f ca="1">IF($A$6&gt;AF$5,NA(),IFERROR(VLOOKUP($V18,Data!$A$2:$KK$23814,MATCH(AF$7,Data!$2:$2,0),0),NA()))</f>
        <v>#NAME?</v>
      </c>
      <c r="AG18" s="193" t="e">
        <f ca="1">IF($A$6&gt;AG$5,NA(),IFERROR(VLOOKUP($V18,Data!$A$2:$KK$23814,MATCH(AG$7,Data!$2:$2,0),0),NA()))</f>
        <v>#NAME?</v>
      </c>
      <c r="AH18" s="135" t="e">
        <f ca="1">IF($A$6&gt;AH$5,NA(),IFERROR(VLOOKUP($V18,Data!$A$2:$KK$23814,MATCH(AH$7,Data!$2:$2,0),0),NA()))</f>
        <v>#NAME?</v>
      </c>
      <c r="AI18" s="135" t="e">
        <f ca="1">IF($A$6&gt;AI$5,NA(),IFERROR(VLOOKUP($V18,Data!$A$2:$KK$23814,MATCH(AI$7,Data!$2:$2,0),0),NA()))</f>
        <v>#NAME?</v>
      </c>
      <c r="AJ18" s="135" t="e">
        <f ca="1">IF($A$6&gt;AJ$5,NA(),IFERROR(VLOOKUP($V18,Data!$A$2:$KK$23814,MATCH(AJ$7,Data!$2:$2,0),0),NA()))</f>
        <v>#NAME?</v>
      </c>
      <c r="AK18" s="135" t="e">
        <f ca="1">IF($A$6&gt;AK$5,NA(),IFERROR(VLOOKUP($V18,Data!$A$2:$KK$23814,MATCH(AK$7,Data!$2:$2,0),0),NA()))</f>
        <v>#NAME?</v>
      </c>
      <c r="AL18" s="135" t="e">
        <f ca="1">IF($A$6&gt;AL$5,NA(),IFERROR(VLOOKUP($V18,Data!$A$2:$KK$23814,MATCH(AL$7,Data!$2:$2,0),0),NA()))</f>
        <v>#NAME?</v>
      </c>
      <c r="AM18" s="136" t="e">
        <f ca="1">IF($A$6&gt;AM$5,NA(),IFERROR(VLOOKUP($V18,Data!$A$2:$KK$23814,MATCH(AM$7,Data!$2:$2,0),0),NA()))</f>
        <v>#NAME?</v>
      </c>
      <c r="AN18" s="100" t="str">
        <f t="shared" si="7"/>
        <v>2021 EBASPA0LOANS - CONSUMER (% YOY)</v>
      </c>
      <c r="AO18" s="134" t="e">
        <f>IF($A$6&gt;AO$5,NA(),IFERROR(VLOOKUP($AN18,Data!$A$2:$KK$23814,MATCH(AO$7,Data!$2:$2,0),0),NA()))</f>
        <v>#N/A</v>
      </c>
      <c r="AP18" s="193" t="e">
        <f ca="1">IF($A$6&gt;AP$5,NA(),IFERROR(VLOOKUP($AN18,Data!$A$2:$KK$23814,MATCH(AP$7,Data!$2:$2,0),0),NA()))</f>
        <v>#NAME?</v>
      </c>
      <c r="AQ18" s="193" t="e">
        <f ca="1">IF($A$6&gt;AQ$5,NA(),IFERROR(VLOOKUP($AN18,Data!$A$2:$KK$23814,MATCH(AQ$7,Data!$2:$2,0),0),NA()))</f>
        <v>#NAME?</v>
      </c>
      <c r="AR18" s="193" t="e">
        <f ca="1">IF($A$6&gt;AR$5,NA(),IFERROR(VLOOKUP($AN18,Data!$A$2:$KK$23814,MATCH(AR$7,Data!$2:$2,0),0),NA()))</f>
        <v>#NAME?</v>
      </c>
      <c r="AS18" s="193" t="e">
        <f ca="1">IF($A$6&gt;AS$5,NA(),IFERROR(VLOOKUP($AN18,Data!$A$2:$KK$23814,MATCH(AS$7,Data!$2:$2,0),0),NA()))</f>
        <v>#NAME?</v>
      </c>
      <c r="AT18" s="193" t="e">
        <f ca="1">IF($A$6&gt;AT$5,NA(),IFERROR(VLOOKUP($AN18,Data!$A$2:$KK$23814,MATCH(AT$7,Data!$2:$2,0),0),NA()))</f>
        <v>#NAME?</v>
      </c>
      <c r="AU18" s="193" t="e">
        <f ca="1">IF($A$6&gt;AU$5,NA(),IFERROR(VLOOKUP($AN18,Data!$A$2:$KK$23814,MATCH(AU$7,Data!$2:$2,0),0),NA()))</f>
        <v>#NAME?</v>
      </c>
      <c r="AV18" s="193" t="e">
        <f ca="1">IF($A$6&gt;AV$5,NA(),IFERROR(VLOOKUP($AN18,Data!$A$2:$KK$23814,MATCH(AV$7,Data!$2:$2,0),0),NA()))</f>
        <v>#NAME?</v>
      </c>
      <c r="AW18" s="193" t="e">
        <f ca="1">IF($A$6&gt;AW$5,NA(),IFERROR(VLOOKUP($AN18,Data!$A$2:$KK$23814,MATCH(AW$7,Data!$2:$2,0),0),NA()))</f>
        <v>#NAME?</v>
      </c>
      <c r="AX18" s="193" t="e">
        <f ca="1">IF($A$6&gt;AX$5,NA(),IFERROR(VLOOKUP($AN18,Data!$A$2:$KK$23814,MATCH(AX$7,Data!$2:$2,0),0),NA()))</f>
        <v>#NAME?</v>
      </c>
      <c r="AY18" s="193" t="e">
        <f ca="1">IF($A$6&gt;AY$5,NA(),IFERROR(VLOOKUP($AN18,Data!$A$2:$KK$23814,MATCH(AY$7,Data!$2:$2,0),0),NA()))</f>
        <v>#NAME?</v>
      </c>
      <c r="AZ18" s="135" t="e">
        <f ca="1">IF($A$6&gt;AZ$5,NA(),IFERROR(VLOOKUP($AN18,Data!$A$2:$KK$23814,MATCH(AZ$7,Data!$2:$2,0),0),NA()))</f>
        <v>#NAME?</v>
      </c>
      <c r="BA18" s="135" t="e">
        <f ca="1">IF($A$6&gt;BA$5,NA(),IFERROR(VLOOKUP($AN18,Data!$A$2:$KK$23814,MATCH(BA$7,Data!$2:$2,0),0),NA()))</f>
        <v>#NAME?</v>
      </c>
      <c r="BB18" s="135" t="e">
        <f ca="1">IF($A$6&gt;BB$5,NA(),IFERROR(VLOOKUP($AN18,Data!$A$2:$KK$23814,MATCH(BB$7,Data!$2:$2,0),0),NA()))</f>
        <v>#NAME?</v>
      </c>
      <c r="BC18" s="135" t="e">
        <f ca="1">IF($A$6&gt;BC$5,NA(),IFERROR(VLOOKUP($AN18,Data!$A$2:$KK$23814,MATCH(BC$7,Data!$2:$2,0),0),NA()))</f>
        <v>#NAME?</v>
      </c>
      <c r="BD18" s="135" t="e">
        <f ca="1">IF($A$6&gt;BD$5,NA(),IFERROR(VLOOKUP($AN18,Data!$A$2:$KK$23814,MATCH(BD$7,Data!$2:$2,0),0),NA()))</f>
        <v>#NAME?</v>
      </c>
      <c r="BE18" s="136" t="e">
        <f ca="1">IF($A$6&gt;BE$5,NA(),IFERROR(VLOOKUP($AN18,Data!$A$2:$KK$23814,MATCH(BE$7,Data!$2:$2,0),0),NA()))</f>
        <v>#NAME?</v>
      </c>
      <c r="BG18" s="152"/>
      <c r="BH18" s="152"/>
      <c r="BJ18" s="406"/>
      <c r="BK18" s="407"/>
      <c r="BL18" s="407"/>
      <c r="BM18" s="407"/>
      <c r="BN18" s="407"/>
      <c r="BO18" s="408"/>
      <c r="BQ18" s="406"/>
      <c r="BR18" s="407"/>
      <c r="BS18" s="407"/>
      <c r="BT18" s="407"/>
      <c r="BU18" s="407"/>
      <c r="BV18" s="408"/>
    </row>
    <row r="19" spans="1:74" ht="14.1" customHeight="1" x14ac:dyDescent="0.25">
      <c r="A19" s="100"/>
      <c r="B19" s="234" t="str">
        <f>Graf1!B19</f>
        <v>Loans - mortgage (% yoy)</v>
      </c>
      <c r="C19" s="133" t="s">
        <v>99</v>
      </c>
      <c r="D19" s="278" t="str">
        <f t="shared" si="8"/>
        <v>2021 EBASPAbaseLoans - mortgage (% yoy)</v>
      </c>
      <c r="E19" s="134" t="e">
        <f>IF($A$6&gt;E$5,NA(),IFERROR(VLOOKUP($D19,Data!$A$2:$KK$23814,MATCH(E$7,Data!$2:$2,0),0),NA()))</f>
        <v>#N/A</v>
      </c>
      <c r="F19" s="193" t="e">
        <f ca="1">IF($A$6&gt;F$5,NA(),IFERROR(VLOOKUP($D19,Data!$A$2:$KK$23814,MATCH(F$7,Data!$2:$2,0),0),NA()))</f>
        <v>#NAME?</v>
      </c>
      <c r="G19" s="193" t="e">
        <f ca="1">IF($A$6&gt;G$5,NA(),IFERROR(VLOOKUP($D19,Data!$A$2:$KK$23814,MATCH(G$7,Data!$2:$2,0),0),NA()))</f>
        <v>#NAME?</v>
      </c>
      <c r="H19" s="193" t="e">
        <f ca="1">IF($A$6&gt;H$5,NA(),IFERROR(VLOOKUP($D19,Data!$A$2:$KK$23814,MATCH(H$7,Data!$2:$2,0),0),NA()))</f>
        <v>#NAME?</v>
      </c>
      <c r="I19" s="193" t="e">
        <f ca="1">IF($A$6&gt;I$5,NA(),IFERROR(VLOOKUP($D19,Data!$A$2:$KK$23814,MATCH(I$7,Data!$2:$2,0),0),NA()))</f>
        <v>#NAME?</v>
      </c>
      <c r="J19" s="193" t="e">
        <f ca="1">IF($A$6&gt;J$5,NA(),IFERROR(VLOOKUP($D19,Data!$A$2:$KK$23814,MATCH(J$7,Data!$2:$2,0),0),NA()))</f>
        <v>#NAME?</v>
      </c>
      <c r="K19" s="193" t="e">
        <f ca="1">IF($A$6&gt;K$5,NA(),IFERROR(VLOOKUP($D19,Data!$A$2:$KK$23814,MATCH(K$7,Data!$2:$2,0),0),NA()))</f>
        <v>#NAME?</v>
      </c>
      <c r="L19" s="193" t="e">
        <f ca="1">IF($A$6&gt;L$5,NA(),IFERROR(VLOOKUP($D19,Data!$A$2:$KK$23814,MATCH(L$7,Data!$2:$2,0),0),NA()))</f>
        <v>#NAME?</v>
      </c>
      <c r="M19" s="193" t="e">
        <f ca="1">IF($A$6&gt;M$5,NA(),IFERROR(VLOOKUP($D19,Data!$A$2:$KK$23814,MATCH(M$7,Data!$2:$2,0),0),NA()))</f>
        <v>#NAME?</v>
      </c>
      <c r="N19" s="193" t="e">
        <f ca="1">IF($A$6&gt;N$5,NA(),IFERROR(VLOOKUP($D19,Data!$A$2:$KK$23814,MATCH(N$7,Data!$2:$2,0),0),NA()))</f>
        <v>#NAME?</v>
      </c>
      <c r="O19" s="193" t="e">
        <f ca="1">IF($A$6&gt;O$5,NA(),IFERROR(VLOOKUP($D19,Data!$A$2:$KK$23814,MATCH(O$7,Data!$2:$2,0),0),NA()))</f>
        <v>#NAME?</v>
      </c>
      <c r="P19" s="135" t="e">
        <f ca="1">IF($A$6&gt;P$5,NA(),IFERROR(VLOOKUP($D19,Data!$A$2:$KK$23814,MATCH(P$7,Data!$2:$2,0),0),NA()))</f>
        <v>#NAME?</v>
      </c>
      <c r="Q19" s="135" t="e">
        <f ca="1">IF($A$6&gt;Q$5,NA(),IFERROR(VLOOKUP($D19,Data!$A$2:$KK$23814,MATCH(Q$7,Data!$2:$2,0),0),NA()))</f>
        <v>#NAME?</v>
      </c>
      <c r="R19" s="135" t="e">
        <f ca="1">IF($A$6&gt;R$5,NA(),IFERROR(VLOOKUP($D19,Data!$A$2:$KK$23814,MATCH(R$7,Data!$2:$2,0),0),NA()))</f>
        <v>#NAME?</v>
      </c>
      <c r="S19" s="135" t="e">
        <f ca="1">IF($A$6&gt;S$5,NA(),IFERROR(VLOOKUP($D19,Data!$A$2:$KK$23814,MATCH(S$7,Data!$2:$2,0),0),NA()))</f>
        <v>#NAME?</v>
      </c>
      <c r="T19" s="250" t="e">
        <f ca="1">IF($A$6&gt;T$5,NA(),IFERROR(VLOOKUP($D19,Data!$A$2:$KK$23814,MATCH(T$7,Data!$2:$2,0),0),NA()))</f>
        <v>#NAME?</v>
      </c>
      <c r="U19" s="136" t="e">
        <f ca="1">IF($A$6&gt;U$5,NA(),IFERROR(VLOOKUP($D19,Data!$A$2:$KK$23814,MATCH(U$7,Data!$2:$2,0),0),NA()))</f>
        <v>#NAME?</v>
      </c>
      <c r="V19" s="100" t="str">
        <f t="shared" si="6"/>
        <v>2021 EBASPAglobal stressLoans - mortgage (% yoy)</v>
      </c>
      <c r="W19" s="134" t="e">
        <f>IF($A$6&gt;W$5,NA(),IFERROR(VLOOKUP($V19,Data!$A$2:$KK$23814,MATCH(W$7,Data!$2:$2,0),0),NA()))</f>
        <v>#N/A</v>
      </c>
      <c r="X19" s="193" t="e">
        <f ca="1">IF($A$6&gt;X$5,NA(),IFERROR(VLOOKUP($V19,Data!$A$2:$KK$23814,MATCH(X$7,Data!$2:$2,0),0),NA()))</f>
        <v>#NAME?</v>
      </c>
      <c r="Y19" s="193" t="e">
        <f ca="1">IF($A$6&gt;Y$5,NA(),IFERROR(VLOOKUP($V19,Data!$A$2:$KK$23814,MATCH(Y$7,Data!$2:$2,0),0),NA()))</f>
        <v>#NAME?</v>
      </c>
      <c r="Z19" s="193" t="e">
        <f ca="1">IF($A$6&gt;Z$5,NA(),IFERROR(VLOOKUP($V19,Data!$A$2:$KK$23814,MATCH(Z$7,Data!$2:$2,0),0),NA()))</f>
        <v>#NAME?</v>
      </c>
      <c r="AA19" s="193" t="e">
        <f ca="1">IF($A$6&gt;AA$5,NA(),IFERROR(VLOOKUP($V19,Data!$A$2:$KK$23814,MATCH(AA$7,Data!$2:$2,0),0),NA()))</f>
        <v>#NAME?</v>
      </c>
      <c r="AB19" s="193" t="e">
        <f ca="1">IF($A$6&gt;AB$5,NA(),IFERROR(VLOOKUP($V19,Data!$A$2:$KK$23814,MATCH(AB$7,Data!$2:$2,0),0),NA()))</f>
        <v>#NAME?</v>
      </c>
      <c r="AC19" s="193" t="e">
        <f ca="1">IF($A$6&gt;AC$5,NA(),IFERROR(VLOOKUP($V19,Data!$A$2:$KK$23814,MATCH(AC$7,Data!$2:$2,0),0),NA()))</f>
        <v>#NAME?</v>
      </c>
      <c r="AD19" s="193" t="e">
        <f ca="1">IF($A$6&gt;AD$5,NA(),IFERROR(VLOOKUP($V19,Data!$A$2:$KK$23814,MATCH(AD$7,Data!$2:$2,0),0),NA()))</f>
        <v>#NAME?</v>
      </c>
      <c r="AE19" s="193" t="e">
        <f ca="1">IF($A$6&gt;AE$5,NA(),IFERROR(VLOOKUP($V19,Data!$A$2:$KK$23814,MATCH(AE$7,Data!$2:$2,0),0),NA()))</f>
        <v>#NAME?</v>
      </c>
      <c r="AF19" s="193" t="e">
        <f ca="1">IF($A$6&gt;AF$5,NA(),IFERROR(VLOOKUP($V19,Data!$A$2:$KK$23814,MATCH(AF$7,Data!$2:$2,0),0),NA()))</f>
        <v>#NAME?</v>
      </c>
      <c r="AG19" s="193" t="e">
        <f ca="1">IF($A$6&gt;AG$5,NA(),IFERROR(VLOOKUP($V19,Data!$A$2:$KK$23814,MATCH(AG$7,Data!$2:$2,0),0),NA()))</f>
        <v>#NAME?</v>
      </c>
      <c r="AH19" s="135" t="e">
        <f ca="1">IF($A$6&gt;AH$5,NA(),IFERROR(VLOOKUP($V19,Data!$A$2:$KK$23814,MATCH(AH$7,Data!$2:$2,0),0),NA()))</f>
        <v>#NAME?</v>
      </c>
      <c r="AI19" s="135" t="e">
        <f ca="1">IF($A$6&gt;AI$5,NA(),IFERROR(VLOOKUP($V19,Data!$A$2:$KK$23814,MATCH(AI$7,Data!$2:$2,0),0),NA()))</f>
        <v>#NAME?</v>
      </c>
      <c r="AJ19" s="135" t="e">
        <f ca="1">IF($A$6&gt;AJ$5,NA(),IFERROR(VLOOKUP($V19,Data!$A$2:$KK$23814,MATCH(AJ$7,Data!$2:$2,0),0),NA()))</f>
        <v>#NAME?</v>
      </c>
      <c r="AK19" s="135" t="e">
        <f ca="1">IF($A$6&gt;AK$5,NA(),IFERROR(VLOOKUP($V19,Data!$A$2:$KK$23814,MATCH(AK$7,Data!$2:$2,0),0),NA()))</f>
        <v>#NAME?</v>
      </c>
      <c r="AL19" s="135" t="e">
        <f ca="1">IF($A$6&gt;AL$5,NA(),IFERROR(VLOOKUP($V19,Data!$A$2:$KK$23814,MATCH(AL$7,Data!$2:$2,0),0),NA()))</f>
        <v>#NAME?</v>
      </c>
      <c r="AM19" s="136" t="e">
        <f ca="1">IF($A$6&gt;AM$5,NA(),IFERROR(VLOOKUP($V19,Data!$A$2:$KK$23814,MATCH(AM$7,Data!$2:$2,0),0),NA()))</f>
        <v>#NAME?</v>
      </c>
      <c r="AN19" s="100" t="str">
        <f t="shared" si="7"/>
        <v>2021 EBASPA0Loans - mortgage (% yoy)</v>
      </c>
      <c r="AO19" s="134" t="e">
        <f>IF($A$6&gt;AO$5,NA(),IFERROR(VLOOKUP($AN19,Data!$A$2:$KK$23814,MATCH(AO$7,Data!$2:$2,0),0),NA()))</f>
        <v>#N/A</v>
      </c>
      <c r="AP19" s="193" t="e">
        <f ca="1">IF($A$6&gt;AP$5,NA(),IFERROR(VLOOKUP($AN19,Data!$A$2:$KK$23814,MATCH(AP$7,Data!$2:$2,0),0),NA()))</f>
        <v>#NAME?</v>
      </c>
      <c r="AQ19" s="193" t="e">
        <f ca="1">IF($A$6&gt;AQ$5,NA(),IFERROR(VLOOKUP($AN19,Data!$A$2:$KK$23814,MATCH(AQ$7,Data!$2:$2,0),0),NA()))</f>
        <v>#NAME?</v>
      </c>
      <c r="AR19" s="193" t="e">
        <f ca="1">IF($A$6&gt;AR$5,NA(),IFERROR(VLOOKUP($AN19,Data!$A$2:$KK$23814,MATCH(AR$7,Data!$2:$2,0),0),NA()))</f>
        <v>#NAME?</v>
      </c>
      <c r="AS19" s="193" t="e">
        <f ca="1">IF($A$6&gt;AS$5,NA(),IFERROR(VLOOKUP($AN19,Data!$A$2:$KK$23814,MATCH(AS$7,Data!$2:$2,0),0),NA()))</f>
        <v>#NAME?</v>
      </c>
      <c r="AT19" s="193" t="e">
        <f ca="1">IF($A$6&gt;AT$5,NA(),IFERROR(VLOOKUP($AN19,Data!$A$2:$KK$23814,MATCH(AT$7,Data!$2:$2,0),0),NA()))</f>
        <v>#NAME?</v>
      </c>
      <c r="AU19" s="193" t="e">
        <f ca="1">IF($A$6&gt;AU$5,NA(),IFERROR(VLOOKUP($AN19,Data!$A$2:$KK$23814,MATCH(AU$7,Data!$2:$2,0),0),NA()))</f>
        <v>#NAME?</v>
      </c>
      <c r="AV19" s="193" t="e">
        <f ca="1">IF($A$6&gt;AV$5,NA(),IFERROR(VLOOKUP($AN19,Data!$A$2:$KK$23814,MATCH(AV$7,Data!$2:$2,0),0),NA()))</f>
        <v>#NAME?</v>
      </c>
      <c r="AW19" s="193" t="e">
        <f ca="1">IF($A$6&gt;AW$5,NA(),IFERROR(VLOOKUP($AN19,Data!$A$2:$KK$23814,MATCH(AW$7,Data!$2:$2,0),0),NA()))</f>
        <v>#NAME?</v>
      </c>
      <c r="AX19" s="193" t="e">
        <f ca="1">IF($A$6&gt;AX$5,NA(),IFERROR(VLOOKUP($AN19,Data!$A$2:$KK$23814,MATCH(AX$7,Data!$2:$2,0),0),NA()))</f>
        <v>#NAME?</v>
      </c>
      <c r="AY19" s="193" t="e">
        <f ca="1">IF($A$6&gt;AY$5,NA(),IFERROR(VLOOKUP($AN19,Data!$A$2:$KK$23814,MATCH(AY$7,Data!$2:$2,0),0),NA()))</f>
        <v>#NAME?</v>
      </c>
      <c r="AZ19" s="135" t="e">
        <f ca="1">IF($A$6&gt;AZ$5,NA(),IFERROR(VLOOKUP($AN19,Data!$A$2:$KK$23814,MATCH(AZ$7,Data!$2:$2,0),0),NA()))</f>
        <v>#NAME?</v>
      </c>
      <c r="BA19" s="135" t="e">
        <f ca="1">IF($A$6&gt;BA$5,NA(),IFERROR(VLOOKUP($AN19,Data!$A$2:$KK$23814,MATCH(BA$7,Data!$2:$2,0),0),NA()))</f>
        <v>#NAME?</v>
      </c>
      <c r="BB19" s="135" t="e">
        <f ca="1">IF($A$6&gt;BB$5,NA(),IFERROR(VLOOKUP($AN19,Data!$A$2:$KK$23814,MATCH(BB$7,Data!$2:$2,0),0),NA()))</f>
        <v>#NAME?</v>
      </c>
      <c r="BC19" s="135" t="e">
        <f ca="1">IF($A$6&gt;BC$5,NA(),IFERROR(VLOOKUP($AN19,Data!$A$2:$KK$23814,MATCH(BC$7,Data!$2:$2,0),0),NA()))</f>
        <v>#NAME?</v>
      </c>
      <c r="BD19" s="135" t="e">
        <f ca="1">IF($A$6&gt;BD$5,NA(),IFERROR(VLOOKUP($AN19,Data!$A$2:$KK$23814,MATCH(BD$7,Data!$2:$2,0),0),NA()))</f>
        <v>#NAME?</v>
      </c>
      <c r="BE19" s="136" t="e">
        <f ca="1">IF($A$6&gt;BE$5,NA(),IFERROR(VLOOKUP($AN19,Data!$A$2:$KK$23814,MATCH(BE$7,Data!$2:$2,0),0),NA()))</f>
        <v>#NAME?</v>
      </c>
      <c r="BG19" s="152"/>
      <c r="BH19" s="152"/>
      <c r="BJ19" s="262"/>
      <c r="BK19" s="262"/>
      <c r="BL19" s="262"/>
      <c r="BM19" s="262"/>
      <c r="BN19" s="262"/>
      <c r="BO19" s="262"/>
      <c r="BQ19" s="262"/>
      <c r="BR19" s="262"/>
      <c r="BS19" s="262"/>
      <c r="BT19" s="262"/>
      <c r="BU19" s="262"/>
      <c r="BV19" s="262"/>
    </row>
    <row r="20" spans="1:74" ht="14.1" customHeight="1" x14ac:dyDescent="0.25">
      <c r="A20" s="100"/>
      <c r="B20" s="234" t="str">
        <f>Graf1!B20</f>
        <v>Deposits - total (% yoy)</v>
      </c>
      <c r="C20" s="133" t="s">
        <v>99</v>
      </c>
      <c r="D20" s="278" t="str">
        <f t="shared" si="8"/>
        <v>2021 EBASPAbaseDeposits - total (% yoy)</v>
      </c>
      <c r="E20" s="134" t="e">
        <f>IF($A$6&gt;E$5,NA(),IFERROR(VLOOKUP($D20,Data!$A$2:$KK$23814,MATCH(E$7,Data!$2:$2,0),0),NA()))</f>
        <v>#N/A</v>
      </c>
      <c r="F20" s="193" t="e">
        <f ca="1">IF($A$6&gt;F$5,NA(),IFERROR(VLOOKUP($D20,Data!$A$2:$KK$23814,MATCH(F$7,Data!$2:$2,0),0),NA()))</f>
        <v>#NAME?</v>
      </c>
      <c r="G20" s="193" t="e">
        <f ca="1">IF($A$6&gt;G$5,NA(),IFERROR(VLOOKUP($D20,Data!$A$2:$KK$23814,MATCH(G$7,Data!$2:$2,0),0),NA()))</f>
        <v>#NAME?</v>
      </c>
      <c r="H20" s="193" t="e">
        <f ca="1">IF($A$6&gt;H$5,NA(),IFERROR(VLOOKUP($D20,Data!$A$2:$KK$23814,MATCH(H$7,Data!$2:$2,0),0),NA()))</f>
        <v>#NAME?</v>
      </c>
      <c r="I20" s="193" t="e">
        <f ca="1">IF($A$6&gt;I$5,NA(),IFERROR(VLOOKUP($D20,Data!$A$2:$KK$23814,MATCH(I$7,Data!$2:$2,0),0),NA()))</f>
        <v>#NAME?</v>
      </c>
      <c r="J20" s="193" t="e">
        <f ca="1">IF($A$6&gt;J$5,NA(),IFERROR(VLOOKUP($D20,Data!$A$2:$KK$23814,MATCH(J$7,Data!$2:$2,0),0),NA()))</f>
        <v>#NAME?</v>
      </c>
      <c r="K20" s="193" t="e">
        <f ca="1">IF($A$6&gt;K$5,NA(),IFERROR(VLOOKUP($D20,Data!$A$2:$KK$23814,MATCH(K$7,Data!$2:$2,0),0),NA()))</f>
        <v>#NAME?</v>
      </c>
      <c r="L20" s="193" t="e">
        <f ca="1">IF($A$6&gt;L$5,NA(),IFERROR(VLOOKUP($D20,Data!$A$2:$KK$23814,MATCH(L$7,Data!$2:$2,0),0),NA()))</f>
        <v>#NAME?</v>
      </c>
      <c r="M20" s="193" t="e">
        <f ca="1">IF($A$6&gt;M$5,NA(),IFERROR(VLOOKUP($D20,Data!$A$2:$KK$23814,MATCH(M$7,Data!$2:$2,0),0),NA()))</f>
        <v>#NAME?</v>
      </c>
      <c r="N20" s="193" t="e">
        <f ca="1">IF($A$6&gt;N$5,NA(),IFERROR(VLOOKUP($D20,Data!$A$2:$KK$23814,MATCH(N$7,Data!$2:$2,0),0),NA()))</f>
        <v>#NAME?</v>
      </c>
      <c r="O20" s="193" t="e">
        <f ca="1">IF($A$6&gt;O$5,NA(),IFERROR(VLOOKUP($D20,Data!$A$2:$KK$23814,MATCH(O$7,Data!$2:$2,0),0),NA()))</f>
        <v>#NAME?</v>
      </c>
      <c r="P20" s="135" t="e">
        <f ca="1">IF($A$6&gt;P$5,NA(),IFERROR(VLOOKUP($D20,Data!$A$2:$KK$23814,MATCH(P$7,Data!$2:$2,0),0),NA()))</f>
        <v>#NAME?</v>
      </c>
      <c r="Q20" s="135" t="e">
        <f ca="1">IF($A$6&gt;Q$5,NA(),IFERROR(VLOOKUP($D20,Data!$A$2:$KK$23814,MATCH(Q$7,Data!$2:$2,0),0),NA()))</f>
        <v>#NAME?</v>
      </c>
      <c r="R20" s="135" t="e">
        <f ca="1">IF($A$6&gt;R$5,NA(),IFERROR(VLOOKUP($D20,Data!$A$2:$KK$23814,MATCH(R$7,Data!$2:$2,0),0),NA()))</f>
        <v>#NAME?</v>
      </c>
      <c r="S20" s="135" t="e">
        <f ca="1">IF($A$6&gt;S$5,NA(),IFERROR(VLOOKUP($D20,Data!$A$2:$KK$23814,MATCH(S$7,Data!$2:$2,0),0),NA()))</f>
        <v>#NAME?</v>
      </c>
      <c r="T20" s="250" t="e">
        <f ca="1">IF($A$6&gt;T$5,NA(),IFERROR(VLOOKUP($D20,Data!$A$2:$KK$23814,MATCH(T$7,Data!$2:$2,0),0),NA()))</f>
        <v>#NAME?</v>
      </c>
      <c r="U20" s="136" t="e">
        <f ca="1">IF($A$6&gt;U$5,NA(),IFERROR(VLOOKUP($D20,Data!$A$2:$KK$23814,MATCH(U$7,Data!$2:$2,0),0),NA()))</f>
        <v>#NAME?</v>
      </c>
      <c r="V20" s="100" t="str">
        <f t="shared" si="6"/>
        <v>2021 EBASPAglobal stressDeposits - total (% yoy)</v>
      </c>
      <c r="W20" s="134" t="e">
        <f>IF($A$6&gt;W$5,NA(),IFERROR(VLOOKUP($V20,Data!$A$2:$KK$23814,MATCH(W$7,Data!$2:$2,0),0),NA()))</f>
        <v>#N/A</v>
      </c>
      <c r="X20" s="193" t="e">
        <f ca="1">IF($A$6&gt;X$5,NA(),IFERROR(VLOOKUP($V20,Data!$A$2:$KK$23814,MATCH(X$7,Data!$2:$2,0),0),NA()))</f>
        <v>#NAME?</v>
      </c>
      <c r="Y20" s="193" t="e">
        <f ca="1">IF($A$6&gt;Y$5,NA(),IFERROR(VLOOKUP($V20,Data!$A$2:$KK$23814,MATCH(Y$7,Data!$2:$2,0),0),NA()))</f>
        <v>#NAME?</v>
      </c>
      <c r="Z20" s="193" t="e">
        <f ca="1">IF($A$6&gt;Z$5,NA(),IFERROR(VLOOKUP($V20,Data!$A$2:$KK$23814,MATCH(Z$7,Data!$2:$2,0),0),NA()))</f>
        <v>#NAME?</v>
      </c>
      <c r="AA20" s="193" t="e">
        <f ca="1">IF($A$6&gt;AA$5,NA(),IFERROR(VLOOKUP($V20,Data!$A$2:$KK$23814,MATCH(AA$7,Data!$2:$2,0),0),NA()))</f>
        <v>#NAME?</v>
      </c>
      <c r="AB20" s="193" t="e">
        <f ca="1">IF($A$6&gt;AB$5,NA(),IFERROR(VLOOKUP($V20,Data!$A$2:$KK$23814,MATCH(AB$7,Data!$2:$2,0),0),NA()))</f>
        <v>#NAME?</v>
      </c>
      <c r="AC20" s="193" t="e">
        <f ca="1">IF($A$6&gt;AC$5,NA(),IFERROR(VLOOKUP($V20,Data!$A$2:$KK$23814,MATCH(AC$7,Data!$2:$2,0),0),NA()))</f>
        <v>#NAME?</v>
      </c>
      <c r="AD20" s="193" t="e">
        <f ca="1">IF($A$6&gt;AD$5,NA(),IFERROR(VLOOKUP($V20,Data!$A$2:$KK$23814,MATCH(AD$7,Data!$2:$2,0),0),NA()))</f>
        <v>#NAME?</v>
      </c>
      <c r="AE20" s="193" t="e">
        <f ca="1">IF($A$6&gt;AE$5,NA(),IFERROR(VLOOKUP($V20,Data!$A$2:$KK$23814,MATCH(AE$7,Data!$2:$2,0),0),NA()))</f>
        <v>#NAME?</v>
      </c>
      <c r="AF20" s="193" t="e">
        <f ca="1">IF($A$6&gt;AF$5,NA(),IFERROR(VLOOKUP($V20,Data!$A$2:$KK$23814,MATCH(AF$7,Data!$2:$2,0),0),NA()))</f>
        <v>#NAME?</v>
      </c>
      <c r="AG20" s="193" t="e">
        <f ca="1">IF($A$6&gt;AG$5,NA(),IFERROR(VLOOKUP($V20,Data!$A$2:$KK$23814,MATCH(AG$7,Data!$2:$2,0),0),NA()))</f>
        <v>#NAME?</v>
      </c>
      <c r="AH20" s="135" t="e">
        <f ca="1">IF($A$6&gt;AH$5,NA(),IFERROR(VLOOKUP($V20,Data!$A$2:$KK$23814,MATCH(AH$7,Data!$2:$2,0),0),NA()))</f>
        <v>#NAME?</v>
      </c>
      <c r="AI20" s="135" t="e">
        <f ca="1">IF($A$6&gt;AI$5,NA(),IFERROR(VLOOKUP($V20,Data!$A$2:$KK$23814,MATCH(AI$7,Data!$2:$2,0),0),NA()))</f>
        <v>#NAME?</v>
      </c>
      <c r="AJ20" s="135" t="e">
        <f ca="1">IF($A$6&gt;AJ$5,NA(),IFERROR(VLOOKUP($V20,Data!$A$2:$KK$23814,MATCH(AJ$7,Data!$2:$2,0),0),NA()))</f>
        <v>#NAME?</v>
      </c>
      <c r="AK20" s="135" t="e">
        <f ca="1">IF($A$6&gt;AK$5,NA(),IFERROR(VLOOKUP($V20,Data!$A$2:$KK$23814,MATCH(AK$7,Data!$2:$2,0),0),NA()))</f>
        <v>#NAME?</v>
      </c>
      <c r="AL20" s="135" t="e">
        <f ca="1">IF($A$6&gt;AL$5,NA(),IFERROR(VLOOKUP($V20,Data!$A$2:$KK$23814,MATCH(AL$7,Data!$2:$2,0),0),NA()))</f>
        <v>#NAME?</v>
      </c>
      <c r="AM20" s="136" t="e">
        <f ca="1">IF($A$6&gt;AM$5,NA(),IFERROR(VLOOKUP($V20,Data!$A$2:$KK$23814,MATCH(AM$7,Data!$2:$2,0),0),NA()))</f>
        <v>#NAME?</v>
      </c>
      <c r="AN20" s="100" t="str">
        <f t="shared" si="7"/>
        <v>2021 EBASPA0Deposits - total (% yoy)</v>
      </c>
      <c r="AO20" s="134" t="e">
        <f>IF($A$6&gt;AO$5,NA(),IFERROR(VLOOKUP($AN20,Data!$A$2:$KK$23814,MATCH(AO$7,Data!$2:$2,0),0),NA()))</f>
        <v>#N/A</v>
      </c>
      <c r="AP20" s="193" t="e">
        <f ca="1">IF($A$6&gt;AP$5,NA(),IFERROR(VLOOKUP($AN20,Data!$A$2:$KK$23814,MATCH(AP$7,Data!$2:$2,0),0),NA()))</f>
        <v>#NAME?</v>
      </c>
      <c r="AQ20" s="193" t="e">
        <f ca="1">IF($A$6&gt;AQ$5,NA(),IFERROR(VLOOKUP($AN20,Data!$A$2:$KK$23814,MATCH(AQ$7,Data!$2:$2,0),0),NA()))</f>
        <v>#NAME?</v>
      </c>
      <c r="AR20" s="193" t="e">
        <f ca="1">IF($A$6&gt;AR$5,NA(),IFERROR(VLOOKUP($AN20,Data!$A$2:$KK$23814,MATCH(AR$7,Data!$2:$2,0),0),NA()))</f>
        <v>#NAME?</v>
      </c>
      <c r="AS20" s="193" t="e">
        <f ca="1">IF($A$6&gt;AS$5,NA(),IFERROR(VLOOKUP($AN20,Data!$A$2:$KK$23814,MATCH(AS$7,Data!$2:$2,0),0),NA()))</f>
        <v>#NAME?</v>
      </c>
      <c r="AT20" s="193" t="e">
        <f ca="1">IF($A$6&gt;AT$5,NA(),IFERROR(VLOOKUP($AN20,Data!$A$2:$KK$23814,MATCH(AT$7,Data!$2:$2,0),0),NA()))</f>
        <v>#NAME?</v>
      </c>
      <c r="AU20" s="193" t="e">
        <f ca="1">IF($A$6&gt;AU$5,NA(),IFERROR(VLOOKUP($AN20,Data!$A$2:$KK$23814,MATCH(AU$7,Data!$2:$2,0),0),NA()))</f>
        <v>#NAME?</v>
      </c>
      <c r="AV20" s="193" t="e">
        <f ca="1">IF($A$6&gt;AV$5,NA(),IFERROR(VLOOKUP($AN20,Data!$A$2:$KK$23814,MATCH(AV$7,Data!$2:$2,0),0),NA()))</f>
        <v>#NAME?</v>
      </c>
      <c r="AW20" s="193" t="e">
        <f ca="1">IF($A$6&gt;AW$5,NA(),IFERROR(VLOOKUP($AN20,Data!$A$2:$KK$23814,MATCH(AW$7,Data!$2:$2,0),0),NA()))</f>
        <v>#NAME?</v>
      </c>
      <c r="AX20" s="193" t="e">
        <f ca="1">IF($A$6&gt;AX$5,NA(),IFERROR(VLOOKUP($AN20,Data!$A$2:$KK$23814,MATCH(AX$7,Data!$2:$2,0),0),NA()))</f>
        <v>#NAME?</v>
      </c>
      <c r="AY20" s="193" t="e">
        <f ca="1">IF($A$6&gt;AY$5,NA(),IFERROR(VLOOKUP($AN20,Data!$A$2:$KK$23814,MATCH(AY$7,Data!$2:$2,0),0),NA()))</f>
        <v>#NAME?</v>
      </c>
      <c r="AZ20" s="135" t="e">
        <f ca="1">IF($A$6&gt;AZ$5,NA(),IFERROR(VLOOKUP($AN20,Data!$A$2:$KK$23814,MATCH(AZ$7,Data!$2:$2,0),0),NA()))</f>
        <v>#NAME?</v>
      </c>
      <c r="BA20" s="135" t="e">
        <f ca="1">IF($A$6&gt;BA$5,NA(),IFERROR(VLOOKUP($AN20,Data!$A$2:$KK$23814,MATCH(BA$7,Data!$2:$2,0),0),NA()))</f>
        <v>#NAME?</v>
      </c>
      <c r="BB20" s="135" t="e">
        <f ca="1">IF($A$6&gt;BB$5,NA(),IFERROR(VLOOKUP($AN20,Data!$A$2:$KK$23814,MATCH(BB$7,Data!$2:$2,0),0),NA()))</f>
        <v>#NAME?</v>
      </c>
      <c r="BC20" s="135" t="e">
        <f ca="1">IF($A$6&gt;BC$5,NA(),IFERROR(VLOOKUP($AN20,Data!$A$2:$KK$23814,MATCH(BC$7,Data!$2:$2,0),0),NA()))</f>
        <v>#NAME?</v>
      </c>
      <c r="BD20" s="135" t="e">
        <f ca="1">IF($A$6&gt;BD$5,NA(),IFERROR(VLOOKUP($AN20,Data!$A$2:$KK$23814,MATCH(BD$7,Data!$2:$2,0),0),NA()))</f>
        <v>#NAME?</v>
      </c>
      <c r="BE20" s="136" t="e">
        <f ca="1">IF($A$6&gt;BE$5,NA(),IFERROR(VLOOKUP($AN20,Data!$A$2:$KK$23814,MATCH(BE$7,Data!$2:$2,0),0),NA()))</f>
        <v>#NAME?</v>
      </c>
      <c r="BG20" s="152"/>
      <c r="BH20" s="152"/>
      <c r="BJ20" s="388" t="str">
        <f>$B$10&amp; " " &amp; $C$10</f>
        <v>CPI (% yoy) Average</v>
      </c>
      <c r="BK20" s="389"/>
      <c r="BL20" s="389"/>
      <c r="BM20" s="389"/>
      <c r="BN20" s="389"/>
      <c r="BO20" s="390"/>
      <c r="BQ20" s="388" t="str">
        <f>$B$11&amp; " " &amp; $C$11</f>
        <v>Real Estate: housing prices (% yoy) Average</v>
      </c>
      <c r="BR20" s="389"/>
      <c r="BS20" s="389"/>
      <c r="BT20" s="389"/>
      <c r="BU20" s="389"/>
      <c r="BV20" s="390"/>
    </row>
    <row r="21" spans="1:74" ht="14.1" customHeight="1" x14ac:dyDescent="0.25">
      <c r="A21" s="100"/>
      <c r="B21" s="234" t="str">
        <f>Graf1!B21</f>
        <v>SOVEREIGN BOND SPREAD VS GERMANY (10Y, BP)</v>
      </c>
      <c r="C21" s="133" t="s">
        <v>99</v>
      </c>
      <c r="D21" s="278" t="str">
        <f t="shared" si="8"/>
        <v>2021 EBASPAbaseSOVEREIGN BOND SPREAD VS GERMANY (10Y, BP)</v>
      </c>
      <c r="E21" s="134" t="e">
        <f>IF($A$6&gt;E$5,NA(),IFERROR(VLOOKUP($D21,Data!$A$2:$KK$23814,MATCH(E$7,Data!$2:$2,0),0),NA()))</f>
        <v>#N/A</v>
      </c>
      <c r="F21" s="193" t="e">
        <f ca="1">IF($A$6&gt;F$5,NA(),IFERROR(VLOOKUP($D21,Data!$A$2:$KK$23814,MATCH(F$7,Data!$2:$2,0),0),NA()))</f>
        <v>#NAME?</v>
      </c>
      <c r="G21" s="193" t="e">
        <f ca="1">IF($A$6&gt;G$5,NA(),IFERROR(VLOOKUP($D21,Data!$A$2:$KK$23814,MATCH(G$7,Data!$2:$2,0),0),NA()))</f>
        <v>#NAME?</v>
      </c>
      <c r="H21" s="193" t="e">
        <f ca="1">IF($A$6&gt;H$5,NA(),IFERROR(VLOOKUP($D21,Data!$A$2:$KK$23814,MATCH(H$7,Data!$2:$2,0),0),NA()))</f>
        <v>#NAME?</v>
      </c>
      <c r="I21" s="193" t="e">
        <f ca="1">IF($A$6&gt;I$5,NA(),IFERROR(VLOOKUP($D21,Data!$A$2:$KK$23814,MATCH(I$7,Data!$2:$2,0),0),NA()))</f>
        <v>#NAME?</v>
      </c>
      <c r="J21" s="193" t="e">
        <f ca="1">IF($A$6&gt;J$5,NA(),IFERROR(VLOOKUP($D21,Data!$A$2:$KK$23814,MATCH(J$7,Data!$2:$2,0),0),NA()))</f>
        <v>#NAME?</v>
      </c>
      <c r="K21" s="193" t="e">
        <f ca="1">IF($A$6&gt;K$5,NA(),IFERROR(VLOOKUP($D21,Data!$A$2:$KK$23814,MATCH(K$7,Data!$2:$2,0),0),NA()))</f>
        <v>#NAME?</v>
      </c>
      <c r="L21" s="193" t="e">
        <f ca="1">IF($A$6&gt;L$5,NA(),IFERROR(VLOOKUP($D21,Data!$A$2:$KK$23814,MATCH(L$7,Data!$2:$2,0),0),NA()))</f>
        <v>#NAME?</v>
      </c>
      <c r="M21" s="193" t="e">
        <f ca="1">IF($A$6&gt;M$5,NA(),IFERROR(VLOOKUP($D21,Data!$A$2:$KK$23814,MATCH(M$7,Data!$2:$2,0),0),NA()))</f>
        <v>#NAME?</v>
      </c>
      <c r="N21" s="193" t="e">
        <f ca="1">IF($A$6&gt;N$5,NA(),IFERROR(VLOOKUP($D21,Data!$A$2:$KK$23814,MATCH(N$7,Data!$2:$2,0),0),NA()))</f>
        <v>#NAME?</v>
      </c>
      <c r="O21" s="193" t="e">
        <f ca="1">IF($A$6&gt;O$5,NA(),IFERROR(VLOOKUP($D21,Data!$A$2:$KK$23814,MATCH(O$7,Data!$2:$2,0),0),NA()))</f>
        <v>#NAME?</v>
      </c>
      <c r="P21" s="135" t="e">
        <f ca="1">IF($A$6&gt;P$5,NA(),IFERROR(VLOOKUP($D21,Data!$A$2:$KK$23814,MATCH(P$7,Data!$2:$2,0),0),NA()))</f>
        <v>#NAME?</v>
      </c>
      <c r="Q21" s="135" t="e">
        <f ca="1">IF($A$6&gt;Q$5,NA(),IFERROR(VLOOKUP($D21,Data!$A$2:$KK$23814,MATCH(Q$7,Data!$2:$2,0),0),NA()))</f>
        <v>#NAME?</v>
      </c>
      <c r="R21" s="135" t="e">
        <f ca="1">IF($A$6&gt;R$5,NA(),IFERROR(VLOOKUP($D21,Data!$A$2:$KK$23814,MATCH(R$7,Data!$2:$2,0),0),NA()))</f>
        <v>#NAME?</v>
      </c>
      <c r="S21" s="135" t="e">
        <f ca="1">IF($A$6&gt;S$5,NA(),IFERROR(VLOOKUP($D21,Data!$A$2:$KK$23814,MATCH(S$7,Data!$2:$2,0),0),NA()))</f>
        <v>#NAME?</v>
      </c>
      <c r="T21" s="250" t="e">
        <f ca="1">IF($A$6&gt;T$5,NA(),IFERROR(VLOOKUP($D21,Data!$A$2:$KK$23814,MATCH(T$7,Data!$2:$2,0),0),NA()))</f>
        <v>#NAME?</v>
      </c>
      <c r="U21" s="136" t="e">
        <f ca="1">IF($A$6&gt;U$5,NA(),IFERROR(VLOOKUP($D21,Data!$A$2:$KK$23814,MATCH(U$7,Data!$2:$2,0),0),NA()))</f>
        <v>#NAME?</v>
      </c>
      <c r="V21" s="100" t="str">
        <f t="shared" si="6"/>
        <v>2021 EBASPAglobal stressSOVEREIGN BOND SPREAD VS GERMANY (10Y, BP)</v>
      </c>
      <c r="W21" s="134" t="e">
        <f>IF($A$6&gt;W$5,NA(),IFERROR(VLOOKUP($V21,Data!$A$2:$KK$23814,MATCH(W$7,Data!$2:$2,0),0),NA()))</f>
        <v>#N/A</v>
      </c>
      <c r="X21" s="193" t="e">
        <f ca="1">IF($A$6&gt;X$5,NA(),IFERROR(VLOOKUP($V21,Data!$A$2:$KK$23814,MATCH(X$7,Data!$2:$2,0),0),NA()))</f>
        <v>#NAME?</v>
      </c>
      <c r="Y21" s="193" t="e">
        <f ca="1">IF($A$6&gt;Y$5,NA(),IFERROR(VLOOKUP($V21,Data!$A$2:$KK$23814,MATCH(Y$7,Data!$2:$2,0),0),NA()))</f>
        <v>#NAME?</v>
      </c>
      <c r="Z21" s="193" t="e">
        <f ca="1">IF($A$6&gt;Z$5,NA(),IFERROR(VLOOKUP($V21,Data!$A$2:$KK$23814,MATCH(Z$7,Data!$2:$2,0),0),NA()))</f>
        <v>#NAME?</v>
      </c>
      <c r="AA21" s="193" t="e">
        <f ca="1">IF($A$6&gt;AA$5,NA(),IFERROR(VLOOKUP($V21,Data!$A$2:$KK$23814,MATCH(AA$7,Data!$2:$2,0),0),NA()))</f>
        <v>#NAME?</v>
      </c>
      <c r="AB21" s="193" t="e">
        <f ca="1">IF($A$6&gt;AB$5,NA(),IFERROR(VLOOKUP($V21,Data!$A$2:$KK$23814,MATCH(AB$7,Data!$2:$2,0),0),NA()))</f>
        <v>#NAME?</v>
      </c>
      <c r="AC21" s="193" t="e">
        <f ca="1">IF($A$6&gt;AC$5,NA(),IFERROR(VLOOKUP($V21,Data!$A$2:$KK$23814,MATCH(AC$7,Data!$2:$2,0),0),NA()))</f>
        <v>#NAME?</v>
      </c>
      <c r="AD21" s="193" t="e">
        <f ca="1">IF($A$6&gt;AD$5,NA(),IFERROR(VLOOKUP($V21,Data!$A$2:$KK$23814,MATCH(AD$7,Data!$2:$2,0),0),NA()))</f>
        <v>#NAME?</v>
      </c>
      <c r="AE21" s="193" t="e">
        <f ca="1">IF($A$6&gt;AE$5,NA(),IFERROR(VLOOKUP($V21,Data!$A$2:$KK$23814,MATCH(AE$7,Data!$2:$2,0),0),NA()))</f>
        <v>#NAME?</v>
      </c>
      <c r="AF21" s="193" t="e">
        <f ca="1">IF($A$6&gt;AF$5,NA(),IFERROR(VLOOKUP($V21,Data!$A$2:$KK$23814,MATCH(AF$7,Data!$2:$2,0),0),NA()))</f>
        <v>#NAME?</v>
      </c>
      <c r="AG21" s="193" t="e">
        <f ca="1">IF($A$6&gt;AG$5,NA(),IFERROR(VLOOKUP($V21,Data!$A$2:$KK$23814,MATCH(AG$7,Data!$2:$2,0),0),NA()))</f>
        <v>#NAME?</v>
      </c>
      <c r="AH21" s="135" t="e">
        <f ca="1">IF($A$6&gt;AH$5,NA(),IFERROR(VLOOKUP($V21,Data!$A$2:$KK$23814,MATCH(AH$7,Data!$2:$2,0),0),NA()))</f>
        <v>#NAME?</v>
      </c>
      <c r="AI21" s="135" t="e">
        <f ca="1">IF($A$6&gt;AI$5,NA(),IFERROR(VLOOKUP($V21,Data!$A$2:$KK$23814,MATCH(AI$7,Data!$2:$2,0),0),NA()))</f>
        <v>#NAME?</v>
      </c>
      <c r="AJ21" s="135" t="e">
        <f ca="1">IF($A$6&gt;AJ$5,NA(),IFERROR(VLOOKUP($V21,Data!$A$2:$KK$23814,MATCH(AJ$7,Data!$2:$2,0),0),NA()))</f>
        <v>#NAME?</v>
      </c>
      <c r="AK21" s="135" t="e">
        <f ca="1">IF($A$6&gt;AK$5,NA(),IFERROR(VLOOKUP($V21,Data!$A$2:$KK$23814,MATCH(AK$7,Data!$2:$2,0),0),NA()))</f>
        <v>#NAME?</v>
      </c>
      <c r="AL21" s="135" t="e">
        <f ca="1">IF($A$6&gt;AL$5,NA(),IFERROR(VLOOKUP($V21,Data!$A$2:$KK$23814,MATCH(AL$7,Data!$2:$2,0),0),NA()))</f>
        <v>#NAME?</v>
      </c>
      <c r="AM21" s="136" t="e">
        <f ca="1">IF($A$6&gt;AM$5,NA(),IFERROR(VLOOKUP($V21,Data!$A$2:$KK$23814,MATCH(AM$7,Data!$2:$2,0),0),NA()))</f>
        <v>#NAME?</v>
      </c>
      <c r="AN21" s="100" t="str">
        <f t="shared" si="7"/>
        <v>2021 EBASPA0SOVEREIGN BOND SPREAD VS GERMANY (10Y, BP)</v>
      </c>
      <c r="AO21" s="134" t="e">
        <f>IF($A$6&gt;AO$5,NA(),IFERROR(VLOOKUP($AN21,Data!$A$2:$KK$23814,MATCH(AO$7,Data!$2:$2,0),0),NA()))</f>
        <v>#N/A</v>
      </c>
      <c r="AP21" s="193" t="e">
        <f ca="1">IF($A$6&gt;AP$5,NA(),IFERROR(VLOOKUP($AN21,Data!$A$2:$KK$23814,MATCH(AP$7,Data!$2:$2,0),0),NA()))</f>
        <v>#NAME?</v>
      </c>
      <c r="AQ21" s="193" t="e">
        <f ca="1">IF($A$6&gt;AQ$5,NA(),IFERROR(VLOOKUP($AN21,Data!$A$2:$KK$23814,MATCH(AQ$7,Data!$2:$2,0),0),NA()))</f>
        <v>#NAME?</v>
      </c>
      <c r="AR21" s="193" t="e">
        <f ca="1">IF($A$6&gt;AR$5,NA(),IFERROR(VLOOKUP($AN21,Data!$A$2:$KK$23814,MATCH(AR$7,Data!$2:$2,0),0),NA()))</f>
        <v>#NAME?</v>
      </c>
      <c r="AS21" s="193" t="e">
        <f ca="1">IF($A$6&gt;AS$5,NA(),IFERROR(VLOOKUP($AN21,Data!$A$2:$KK$23814,MATCH(AS$7,Data!$2:$2,0),0),NA()))</f>
        <v>#NAME?</v>
      </c>
      <c r="AT21" s="193" t="e">
        <f ca="1">IF($A$6&gt;AT$5,NA(),IFERROR(VLOOKUP($AN21,Data!$A$2:$KK$23814,MATCH(AT$7,Data!$2:$2,0),0),NA()))</f>
        <v>#NAME?</v>
      </c>
      <c r="AU21" s="193" t="e">
        <f ca="1">IF($A$6&gt;AU$5,NA(),IFERROR(VLOOKUP($AN21,Data!$A$2:$KK$23814,MATCH(AU$7,Data!$2:$2,0),0),NA()))</f>
        <v>#NAME?</v>
      </c>
      <c r="AV21" s="193" t="e">
        <f ca="1">IF($A$6&gt;AV$5,NA(),IFERROR(VLOOKUP($AN21,Data!$A$2:$KK$23814,MATCH(AV$7,Data!$2:$2,0),0),NA()))</f>
        <v>#NAME?</v>
      </c>
      <c r="AW21" s="193" t="e">
        <f ca="1">IF($A$6&gt;AW$5,NA(),IFERROR(VLOOKUP($AN21,Data!$A$2:$KK$23814,MATCH(AW$7,Data!$2:$2,0),0),NA()))</f>
        <v>#NAME?</v>
      </c>
      <c r="AX21" s="193" t="e">
        <f ca="1">IF($A$6&gt;AX$5,NA(),IFERROR(VLOOKUP($AN21,Data!$A$2:$KK$23814,MATCH(AX$7,Data!$2:$2,0),0),NA()))</f>
        <v>#NAME?</v>
      </c>
      <c r="AY21" s="193" t="e">
        <f ca="1">IF($A$6&gt;AY$5,NA(),IFERROR(VLOOKUP($AN21,Data!$A$2:$KK$23814,MATCH(AY$7,Data!$2:$2,0),0),NA()))</f>
        <v>#NAME?</v>
      </c>
      <c r="AZ21" s="135" t="e">
        <f ca="1">IF($A$6&gt;AZ$5,NA(),IFERROR(VLOOKUP($AN21,Data!$A$2:$KK$23814,MATCH(AZ$7,Data!$2:$2,0),0),NA()))</f>
        <v>#NAME?</v>
      </c>
      <c r="BA21" s="135" t="e">
        <f ca="1">IF($A$6&gt;BA$5,NA(),IFERROR(VLOOKUP($AN21,Data!$A$2:$KK$23814,MATCH(BA$7,Data!$2:$2,0),0),NA()))</f>
        <v>#NAME?</v>
      </c>
      <c r="BB21" s="135" t="e">
        <f ca="1">IF($A$6&gt;BB$5,NA(),IFERROR(VLOOKUP($AN21,Data!$A$2:$KK$23814,MATCH(BB$7,Data!$2:$2,0),0),NA()))</f>
        <v>#NAME?</v>
      </c>
      <c r="BC21" s="135" t="e">
        <f ca="1">IF($A$6&gt;BC$5,NA(),IFERROR(VLOOKUP($AN21,Data!$A$2:$KK$23814,MATCH(BC$7,Data!$2:$2,0),0),NA()))</f>
        <v>#NAME?</v>
      </c>
      <c r="BD21" s="135" t="e">
        <f ca="1">IF($A$6&gt;BD$5,NA(),IFERROR(VLOOKUP($AN21,Data!$A$2:$KK$23814,MATCH(BD$7,Data!$2:$2,0),0),NA()))</f>
        <v>#NAME?</v>
      </c>
      <c r="BE21" s="136" t="e">
        <f ca="1">IF($A$6&gt;BE$5,NA(),IFERROR(VLOOKUP($AN21,Data!$A$2:$KK$23814,MATCH(BE$7,Data!$2:$2,0),0),NA()))</f>
        <v>#NAME?</v>
      </c>
      <c r="BG21" s="152"/>
      <c r="BH21" s="152"/>
      <c r="BJ21" s="391"/>
      <c r="BK21" s="392"/>
      <c r="BL21" s="392"/>
      <c r="BM21" s="392"/>
      <c r="BN21" s="392"/>
      <c r="BO21" s="393"/>
      <c r="BQ21" s="391"/>
      <c r="BR21" s="392"/>
      <c r="BS21" s="392"/>
      <c r="BT21" s="392"/>
      <c r="BU21" s="392"/>
      <c r="BV21" s="393"/>
    </row>
    <row r="22" spans="1:74" ht="14.1" customHeight="1" x14ac:dyDescent="0.25">
      <c r="A22" s="100"/>
      <c r="B22" s="234" t="str">
        <f>Graf1!B22</f>
        <v>NEW CAR REGISTRATIONS (% YOY)</v>
      </c>
      <c r="C22" s="133" t="s">
        <v>99</v>
      </c>
      <c r="D22" s="278" t="str">
        <f t="shared" si="8"/>
        <v>2021 EBASPAbaseNEW CAR REGISTRATIONS (% YOY)</v>
      </c>
      <c r="E22" s="134" t="e">
        <f>IF($A$6&gt;E$5,NA(),IFERROR(VLOOKUP($D22,Data!$A$2:$KK$23814,MATCH(E$7,Data!$2:$2,0),0),NA()))</f>
        <v>#N/A</v>
      </c>
      <c r="F22" s="193" t="e">
        <f ca="1">IF($A$6&gt;F$5,NA(),IFERROR(VLOOKUP($D22,Data!$A$2:$KK$23814,MATCH(F$7,Data!$2:$2,0),0),NA()))</f>
        <v>#NAME?</v>
      </c>
      <c r="G22" s="193" t="e">
        <f ca="1">IF($A$6&gt;G$5,NA(),IFERROR(VLOOKUP($D22,Data!$A$2:$KK$23814,MATCH(G$7,Data!$2:$2,0),0),NA()))</f>
        <v>#NAME?</v>
      </c>
      <c r="H22" s="193" t="e">
        <f ca="1">IF($A$6&gt;H$5,NA(),IFERROR(VLOOKUP($D22,Data!$A$2:$KK$23814,MATCH(H$7,Data!$2:$2,0),0),NA()))</f>
        <v>#NAME?</v>
      </c>
      <c r="I22" s="193" t="e">
        <f ca="1">IF($A$6&gt;I$5,NA(),IFERROR(VLOOKUP($D22,Data!$A$2:$KK$23814,MATCH(I$7,Data!$2:$2,0),0),NA()))</f>
        <v>#NAME?</v>
      </c>
      <c r="J22" s="193" t="e">
        <f ca="1">IF($A$6&gt;J$5,NA(),IFERROR(VLOOKUP($D22,Data!$A$2:$KK$23814,MATCH(J$7,Data!$2:$2,0),0),NA()))</f>
        <v>#NAME?</v>
      </c>
      <c r="K22" s="193" t="e">
        <f ca="1">IF($A$6&gt;K$5,NA(),IFERROR(VLOOKUP($D22,Data!$A$2:$KK$23814,MATCH(K$7,Data!$2:$2,0),0),NA()))</f>
        <v>#NAME?</v>
      </c>
      <c r="L22" s="193" t="e">
        <f ca="1">IF($A$6&gt;L$5,NA(),IFERROR(VLOOKUP($D22,Data!$A$2:$KK$23814,MATCH(L$7,Data!$2:$2,0),0),NA()))</f>
        <v>#NAME?</v>
      </c>
      <c r="M22" s="193" t="e">
        <f ca="1">IF($A$6&gt;M$5,NA(),IFERROR(VLOOKUP($D22,Data!$A$2:$KK$23814,MATCH(M$7,Data!$2:$2,0),0),NA()))</f>
        <v>#NAME?</v>
      </c>
      <c r="N22" s="193" t="e">
        <f ca="1">IF($A$6&gt;N$5,NA(),IFERROR(VLOOKUP($D22,Data!$A$2:$KK$23814,MATCH(N$7,Data!$2:$2,0),0),NA()))</f>
        <v>#NAME?</v>
      </c>
      <c r="O22" s="193" t="e">
        <f ca="1">IF($A$6&gt;O$5,NA(),IFERROR(VLOOKUP($D22,Data!$A$2:$KK$23814,MATCH(O$7,Data!$2:$2,0),0),NA()))</f>
        <v>#NAME?</v>
      </c>
      <c r="P22" s="135" t="e">
        <f ca="1">IF($A$6&gt;P$5,NA(),IFERROR(VLOOKUP($D22,Data!$A$2:$KK$23814,MATCH(P$7,Data!$2:$2,0),0),NA()))</f>
        <v>#NAME?</v>
      </c>
      <c r="Q22" s="135" t="e">
        <f ca="1">IF($A$6&gt;Q$5,NA(),IFERROR(VLOOKUP($D22,Data!$A$2:$KK$23814,MATCH(Q$7,Data!$2:$2,0),0),NA()))</f>
        <v>#NAME?</v>
      </c>
      <c r="R22" s="135" t="e">
        <f ca="1">IF($A$6&gt;R$5,NA(),IFERROR(VLOOKUP($D22,Data!$A$2:$KK$23814,MATCH(R$7,Data!$2:$2,0),0),NA()))</f>
        <v>#NAME?</v>
      </c>
      <c r="S22" s="135" t="e">
        <f ca="1">IF($A$6&gt;S$5,NA(),IFERROR(VLOOKUP($D22,Data!$A$2:$KK$23814,MATCH(S$7,Data!$2:$2,0),0),NA()))</f>
        <v>#NAME?</v>
      </c>
      <c r="T22" s="250" t="e">
        <f ca="1">IF($A$6&gt;T$5,NA(),IFERROR(VLOOKUP($D22,Data!$A$2:$KK$23814,MATCH(T$7,Data!$2:$2,0),0),NA()))</f>
        <v>#NAME?</v>
      </c>
      <c r="U22" s="136" t="e">
        <f ca="1">IF($A$6&gt;U$5,NA(),IFERROR(VLOOKUP($D22,Data!$A$2:$KK$23814,MATCH(U$7,Data!$2:$2,0),0),NA()))</f>
        <v>#NAME?</v>
      </c>
      <c r="V22" s="100" t="str">
        <f t="shared" si="6"/>
        <v>2021 EBASPAglobal stressNEW CAR REGISTRATIONS (% YOY)</v>
      </c>
      <c r="W22" s="134" t="e">
        <f>IF($A$6&gt;W$5,NA(),IFERROR(VLOOKUP($V22,Data!$A$2:$KK$23814,MATCH(W$7,Data!$2:$2,0),0),NA()))</f>
        <v>#N/A</v>
      </c>
      <c r="X22" s="193" t="e">
        <f ca="1">IF($A$6&gt;X$5,NA(),IFERROR(VLOOKUP($V22,Data!$A$2:$KK$23814,MATCH(X$7,Data!$2:$2,0),0),NA()))</f>
        <v>#NAME?</v>
      </c>
      <c r="Y22" s="193" t="e">
        <f ca="1">IF($A$6&gt;Y$5,NA(),IFERROR(VLOOKUP($V22,Data!$A$2:$KK$23814,MATCH(Y$7,Data!$2:$2,0),0),NA()))</f>
        <v>#NAME?</v>
      </c>
      <c r="Z22" s="193" t="e">
        <f ca="1">IF($A$6&gt;Z$5,NA(),IFERROR(VLOOKUP($V22,Data!$A$2:$KK$23814,MATCH(Z$7,Data!$2:$2,0),0),NA()))</f>
        <v>#NAME?</v>
      </c>
      <c r="AA22" s="193" t="e">
        <f ca="1">IF($A$6&gt;AA$5,NA(),IFERROR(VLOOKUP($V22,Data!$A$2:$KK$23814,MATCH(AA$7,Data!$2:$2,0),0),NA()))</f>
        <v>#NAME?</v>
      </c>
      <c r="AB22" s="193" t="e">
        <f ca="1">IF($A$6&gt;AB$5,NA(),IFERROR(VLOOKUP($V22,Data!$A$2:$KK$23814,MATCH(AB$7,Data!$2:$2,0),0),NA()))</f>
        <v>#NAME?</v>
      </c>
      <c r="AC22" s="193" t="e">
        <f ca="1">IF($A$6&gt;AC$5,NA(),IFERROR(VLOOKUP($V22,Data!$A$2:$KK$23814,MATCH(AC$7,Data!$2:$2,0),0),NA()))</f>
        <v>#NAME?</v>
      </c>
      <c r="AD22" s="193" t="e">
        <f ca="1">IF($A$6&gt;AD$5,NA(),IFERROR(VLOOKUP($V22,Data!$A$2:$KK$23814,MATCH(AD$7,Data!$2:$2,0),0),NA()))</f>
        <v>#NAME?</v>
      </c>
      <c r="AE22" s="193" t="e">
        <f ca="1">IF($A$6&gt;AE$5,NA(),IFERROR(VLOOKUP($V22,Data!$A$2:$KK$23814,MATCH(AE$7,Data!$2:$2,0),0),NA()))</f>
        <v>#NAME?</v>
      </c>
      <c r="AF22" s="193" t="e">
        <f ca="1">IF($A$6&gt;AF$5,NA(),IFERROR(VLOOKUP($V22,Data!$A$2:$KK$23814,MATCH(AF$7,Data!$2:$2,0),0),NA()))</f>
        <v>#NAME?</v>
      </c>
      <c r="AG22" s="193" t="e">
        <f ca="1">IF($A$6&gt;AG$5,NA(),IFERROR(VLOOKUP($V22,Data!$A$2:$KK$23814,MATCH(AG$7,Data!$2:$2,0),0),NA()))</f>
        <v>#NAME?</v>
      </c>
      <c r="AH22" s="135" t="e">
        <f ca="1">IF($A$6&gt;AH$5,NA(),IFERROR(VLOOKUP($V22,Data!$A$2:$KK$23814,MATCH(AH$7,Data!$2:$2,0),0),NA()))</f>
        <v>#NAME?</v>
      </c>
      <c r="AI22" s="135" t="e">
        <f ca="1">IF($A$6&gt;AI$5,NA(),IFERROR(VLOOKUP($V22,Data!$A$2:$KK$23814,MATCH(AI$7,Data!$2:$2,0),0),NA()))</f>
        <v>#NAME?</v>
      </c>
      <c r="AJ22" s="135" t="e">
        <f ca="1">IF($A$6&gt;AJ$5,NA(),IFERROR(VLOOKUP($V22,Data!$A$2:$KK$23814,MATCH(AJ$7,Data!$2:$2,0),0),NA()))</f>
        <v>#NAME?</v>
      </c>
      <c r="AK22" s="135" t="e">
        <f ca="1">IF($A$6&gt;AK$5,NA(),IFERROR(VLOOKUP($V22,Data!$A$2:$KK$23814,MATCH(AK$7,Data!$2:$2,0),0),NA()))</f>
        <v>#NAME?</v>
      </c>
      <c r="AL22" s="135" t="e">
        <f ca="1">IF($A$6&gt;AL$5,NA(),IFERROR(VLOOKUP($V22,Data!$A$2:$KK$23814,MATCH(AL$7,Data!$2:$2,0),0),NA()))</f>
        <v>#NAME?</v>
      </c>
      <c r="AM22" s="136" t="e">
        <f ca="1">IF($A$6&gt;AM$5,NA(),IFERROR(VLOOKUP($V22,Data!$A$2:$KK$23814,MATCH(AM$7,Data!$2:$2,0),0),NA()))</f>
        <v>#NAME?</v>
      </c>
      <c r="AN22" s="100" t="str">
        <f t="shared" si="7"/>
        <v>2021 EBASPA0NEW CAR REGISTRATIONS (% YOY)</v>
      </c>
      <c r="AO22" s="134" t="e">
        <f>IF($A$6&gt;AO$5,NA(),IFERROR(VLOOKUP($AN22,Data!$A$2:$KK$23814,MATCH(AO$7,Data!$2:$2,0),0),NA()))</f>
        <v>#N/A</v>
      </c>
      <c r="AP22" s="193" t="e">
        <f ca="1">IF($A$6&gt;AP$5,NA(),IFERROR(VLOOKUP($AN22,Data!$A$2:$KK$23814,MATCH(AP$7,Data!$2:$2,0),0),NA()))</f>
        <v>#NAME?</v>
      </c>
      <c r="AQ22" s="193" t="e">
        <f ca="1">IF($A$6&gt;AQ$5,NA(),IFERROR(VLOOKUP($AN22,Data!$A$2:$KK$23814,MATCH(AQ$7,Data!$2:$2,0),0),NA()))</f>
        <v>#NAME?</v>
      </c>
      <c r="AR22" s="193" t="e">
        <f ca="1">IF($A$6&gt;AR$5,NA(),IFERROR(VLOOKUP($AN22,Data!$A$2:$KK$23814,MATCH(AR$7,Data!$2:$2,0),0),NA()))</f>
        <v>#NAME?</v>
      </c>
      <c r="AS22" s="193" t="e">
        <f ca="1">IF($A$6&gt;AS$5,NA(),IFERROR(VLOOKUP($AN22,Data!$A$2:$KK$23814,MATCH(AS$7,Data!$2:$2,0),0),NA()))</f>
        <v>#NAME?</v>
      </c>
      <c r="AT22" s="193" t="e">
        <f ca="1">IF($A$6&gt;AT$5,NA(),IFERROR(VLOOKUP($AN22,Data!$A$2:$KK$23814,MATCH(AT$7,Data!$2:$2,0),0),NA()))</f>
        <v>#NAME?</v>
      </c>
      <c r="AU22" s="193" t="e">
        <f ca="1">IF($A$6&gt;AU$5,NA(),IFERROR(VLOOKUP($AN22,Data!$A$2:$KK$23814,MATCH(AU$7,Data!$2:$2,0),0),NA()))</f>
        <v>#NAME?</v>
      </c>
      <c r="AV22" s="193" t="e">
        <f ca="1">IF($A$6&gt;AV$5,NA(),IFERROR(VLOOKUP($AN22,Data!$A$2:$KK$23814,MATCH(AV$7,Data!$2:$2,0),0),NA()))</f>
        <v>#NAME?</v>
      </c>
      <c r="AW22" s="193" t="e">
        <f ca="1">IF($A$6&gt;AW$5,NA(),IFERROR(VLOOKUP($AN22,Data!$A$2:$KK$23814,MATCH(AW$7,Data!$2:$2,0),0),NA()))</f>
        <v>#NAME?</v>
      </c>
      <c r="AX22" s="193" t="e">
        <f ca="1">IF($A$6&gt;AX$5,NA(),IFERROR(VLOOKUP($AN22,Data!$A$2:$KK$23814,MATCH(AX$7,Data!$2:$2,0),0),NA()))</f>
        <v>#NAME?</v>
      </c>
      <c r="AY22" s="193" t="e">
        <f ca="1">IF($A$6&gt;AY$5,NA(),IFERROR(VLOOKUP($AN22,Data!$A$2:$KK$23814,MATCH(AY$7,Data!$2:$2,0),0),NA()))</f>
        <v>#NAME?</v>
      </c>
      <c r="AZ22" s="135" t="e">
        <f ca="1">IF($A$6&gt;AZ$5,NA(),IFERROR(VLOOKUP($AN22,Data!$A$2:$KK$23814,MATCH(AZ$7,Data!$2:$2,0),0),NA()))</f>
        <v>#NAME?</v>
      </c>
      <c r="BA22" s="135" t="e">
        <f ca="1">IF($A$6&gt;BA$5,NA(),IFERROR(VLOOKUP($AN22,Data!$A$2:$KK$23814,MATCH(BA$7,Data!$2:$2,0),0),NA()))</f>
        <v>#NAME?</v>
      </c>
      <c r="BB22" s="135" t="e">
        <f ca="1">IF($A$6&gt;BB$5,NA(),IFERROR(VLOOKUP($AN22,Data!$A$2:$KK$23814,MATCH(BB$7,Data!$2:$2,0),0),NA()))</f>
        <v>#NAME?</v>
      </c>
      <c r="BC22" s="135" t="e">
        <f ca="1">IF($A$6&gt;BC$5,NA(),IFERROR(VLOOKUP($AN22,Data!$A$2:$KK$23814,MATCH(BC$7,Data!$2:$2,0),0),NA()))</f>
        <v>#NAME?</v>
      </c>
      <c r="BD22" s="135" t="e">
        <f ca="1">IF($A$6&gt;BD$5,NA(),IFERROR(VLOOKUP($AN22,Data!$A$2:$KK$23814,MATCH(BD$7,Data!$2:$2,0),0),NA()))</f>
        <v>#NAME?</v>
      </c>
      <c r="BE22" s="136" t="e">
        <f ca="1">IF($A$6&gt;BE$5,NA(),IFERROR(VLOOKUP($AN22,Data!$A$2:$KK$23814,MATCH(BE$7,Data!$2:$2,0),0),NA()))</f>
        <v>#NAME?</v>
      </c>
      <c r="BG22" s="152"/>
      <c r="BH22" s="152"/>
      <c r="BJ22" s="403"/>
      <c r="BK22" s="404"/>
      <c r="BL22" s="404"/>
      <c r="BM22" s="404"/>
      <c r="BN22" s="404"/>
      <c r="BO22" s="405"/>
      <c r="BQ22" s="403"/>
      <c r="BR22" s="404"/>
      <c r="BS22" s="404"/>
      <c r="BT22" s="404"/>
      <c r="BU22" s="404"/>
      <c r="BV22" s="405"/>
    </row>
    <row r="23" spans="1:74" ht="14.1" customHeight="1" x14ac:dyDescent="0.25">
      <c r="A23" s="100"/>
      <c r="B23" s="234" t="str">
        <f>Graf1!B23</f>
        <v>INTERBANK 3M</v>
      </c>
      <c r="C23" s="133" t="s">
        <v>99</v>
      </c>
      <c r="D23" s="278" t="str">
        <f t="shared" si="8"/>
        <v>2021 EBASPAbaseINTERBANK 3M</v>
      </c>
      <c r="E23" s="134" t="e">
        <f>IF($A$6&gt;E$5,NA(),IFERROR(VLOOKUP($D23,Data!$A$2:$KK$23814,MATCH(E$7,Data!$2:$2,0),0),NA()))</f>
        <v>#N/A</v>
      </c>
      <c r="F23" s="193" t="e">
        <f ca="1">IF($A$6&gt;F$5,NA(),IFERROR(VLOOKUP($D23,Data!$A$2:$KK$23814,MATCH(F$7,Data!$2:$2,0),0),NA()))</f>
        <v>#NAME?</v>
      </c>
      <c r="G23" s="193" t="e">
        <f ca="1">IF($A$6&gt;G$5,NA(),IFERROR(VLOOKUP($D23,Data!$A$2:$KK$23814,MATCH(G$7,Data!$2:$2,0),0),NA()))</f>
        <v>#NAME?</v>
      </c>
      <c r="H23" s="193" t="e">
        <f ca="1">IF($A$6&gt;H$5,NA(),IFERROR(VLOOKUP($D23,Data!$A$2:$KK$23814,MATCH(H$7,Data!$2:$2,0),0),NA()))</f>
        <v>#NAME?</v>
      </c>
      <c r="I23" s="193" t="e">
        <f ca="1">IF($A$6&gt;I$5,NA(),IFERROR(VLOOKUP($D23,Data!$A$2:$KK$23814,MATCH(I$7,Data!$2:$2,0),0),NA()))</f>
        <v>#NAME?</v>
      </c>
      <c r="J23" s="193" t="e">
        <f ca="1">IF($A$6&gt;J$5,NA(),IFERROR(VLOOKUP($D23,Data!$A$2:$KK$23814,MATCH(J$7,Data!$2:$2,0),0),NA()))</f>
        <v>#NAME?</v>
      </c>
      <c r="K23" s="193" t="e">
        <f ca="1">IF($A$6&gt;K$5,NA(),IFERROR(VLOOKUP($D23,Data!$A$2:$KK$23814,MATCH(K$7,Data!$2:$2,0),0),NA()))</f>
        <v>#NAME?</v>
      </c>
      <c r="L23" s="193" t="e">
        <f ca="1">IF($A$6&gt;L$5,NA(),IFERROR(VLOOKUP($D23,Data!$A$2:$KK$23814,MATCH(L$7,Data!$2:$2,0),0),NA()))</f>
        <v>#NAME?</v>
      </c>
      <c r="M23" s="193" t="e">
        <f ca="1">IF($A$6&gt;M$5,NA(),IFERROR(VLOOKUP($D23,Data!$A$2:$KK$23814,MATCH(M$7,Data!$2:$2,0),0),NA()))</f>
        <v>#NAME?</v>
      </c>
      <c r="N23" s="193" t="e">
        <f ca="1">IF($A$6&gt;N$5,NA(),IFERROR(VLOOKUP($D23,Data!$A$2:$KK$23814,MATCH(N$7,Data!$2:$2,0),0),NA()))</f>
        <v>#NAME?</v>
      </c>
      <c r="O23" s="193" t="e">
        <f ca="1">IF($A$6&gt;O$5,NA(),IFERROR(VLOOKUP($D23,Data!$A$2:$KK$23814,MATCH(O$7,Data!$2:$2,0),0),NA()))</f>
        <v>#NAME?</v>
      </c>
      <c r="P23" s="135" t="e">
        <f ca="1">IF($A$6&gt;P$5,NA(),IFERROR(VLOOKUP($D23,Data!$A$2:$KK$23814,MATCH(P$7,Data!$2:$2,0),0),NA()))</f>
        <v>#NAME?</v>
      </c>
      <c r="Q23" s="135" t="e">
        <f ca="1">IF($A$6&gt;Q$5,NA(),IFERROR(VLOOKUP($D23,Data!$A$2:$KK$23814,MATCH(Q$7,Data!$2:$2,0),0),NA()))</f>
        <v>#NAME?</v>
      </c>
      <c r="R23" s="135" t="e">
        <f ca="1">IF($A$6&gt;R$5,NA(),IFERROR(VLOOKUP($D23,Data!$A$2:$KK$23814,MATCH(R$7,Data!$2:$2,0),0),NA()))</f>
        <v>#NAME?</v>
      </c>
      <c r="S23" s="135" t="e">
        <f ca="1">IF($A$6&gt;S$5,NA(),IFERROR(VLOOKUP($D23,Data!$A$2:$KK$23814,MATCH(S$7,Data!$2:$2,0),0),NA()))</f>
        <v>#NAME?</v>
      </c>
      <c r="T23" s="250" t="e">
        <f ca="1">IF($A$6&gt;T$5,NA(),IFERROR(VLOOKUP($D23,Data!$A$2:$KK$23814,MATCH(T$7,Data!$2:$2,0),0),NA()))</f>
        <v>#NAME?</v>
      </c>
      <c r="U23" s="136" t="e">
        <f ca="1">IF($A$6&gt;U$5,NA(),IFERROR(VLOOKUP($D23,Data!$A$2:$KK$23814,MATCH(U$7,Data!$2:$2,0),0),NA()))</f>
        <v>#NAME?</v>
      </c>
      <c r="V23" s="100" t="str">
        <f t="shared" si="6"/>
        <v>2021 EBASPAglobal stressINTERBANK 3M</v>
      </c>
      <c r="W23" s="134" t="e">
        <f>IF($A$6&gt;W$5,NA(),IFERROR(VLOOKUP($V23,Data!$A$2:$KK$23814,MATCH(W$7,Data!$2:$2,0),0),NA()))</f>
        <v>#N/A</v>
      </c>
      <c r="X23" s="193" t="e">
        <f ca="1">IF($A$6&gt;X$5,NA(),IFERROR(VLOOKUP($V23,Data!$A$2:$KK$23814,MATCH(X$7,Data!$2:$2,0),0),NA()))</f>
        <v>#NAME?</v>
      </c>
      <c r="Y23" s="193" t="e">
        <f ca="1">IF($A$6&gt;Y$5,NA(),IFERROR(VLOOKUP($V23,Data!$A$2:$KK$23814,MATCH(Y$7,Data!$2:$2,0),0),NA()))</f>
        <v>#NAME?</v>
      </c>
      <c r="Z23" s="193" t="e">
        <f ca="1">IF($A$6&gt;Z$5,NA(),IFERROR(VLOOKUP($V23,Data!$A$2:$KK$23814,MATCH(Z$7,Data!$2:$2,0),0),NA()))</f>
        <v>#NAME?</v>
      </c>
      <c r="AA23" s="193" t="e">
        <f ca="1">IF($A$6&gt;AA$5,NA(),IFERROR(VLOOKUP($V23,Data!$A$2:$KK$23814,MATCH(AA$7,Data!$2:$2,0),0),NA()))</f>
        <v>#NAME?</v>
      </c>
      <c r="AB23" s="193" t="e">
        <f ca="1">IF($A$6&gt;AB$5,NA(),IFERROR(VLOOKUP($V23,Data!$A$2:$KK$23814,MATCH(AB$7,Data!$2:$2,0),0),NA()))</f>
        <v>#NAME?</v>
      </c>
      <c r="AC23" s="193" t="e">
        <f ca="1">IF($A$6&gt;AC$5,NA(),IFERROR(VLOOKUP($V23,Data!$A$2:$KK$23814,MATCH(AC$7,Data!$2:$2,0),0),NA()))</f>
        <v>#NAME?</v>
      </c>
      <c r="AD23" s="193" t="e">
        <f ca="1">IF($A$6&gt;AD$5,NA(),IFERROR(VLOOKUP($V23,Data!$A$2:$KK$23814,MATCH(AD$7,Data!$2:$2,0),0),NA()))</f>
        <v>#NAME?</v>
      </c>
      <c r="AE23" s="193" t="e">
        <f ca="1">IF($A$6&gt;AE$5,NA(),IFERROR(VLOOKUP($V23,Data!$A$2:$KK$23814,MATCH(AE$7,Data!$2:$2,0),0),NA()))</f>
        <v>#NAME?</v>
      </c>
      <c r="AF23" s="193" t="e">
        <f ca="1">IF($A$6&gt;AF$5,NA(),IFERROR(VLOOKUP($V23,Data!$A$2:$KK$23814,MATCH(AF$7,Data!$2:$2,0),0),NA()))</f>
        <v>#NAME?</v>
      </c>
      <c r="AG23" s="193" t="e">
        <f ca="1">IF($A$6&gt;AG$5,NA(),IFERROR(VLOOKUP($V23,Data!$A$2:$KK$23814,MATCH(AG$7,Data!$2:$2,0),0),NA()))</f>
        <v>#NAME?</v>
      </c>
      <c r="AH23" s="135" t="e">
        <f ca="1">IF($A$6&gt;AH$5,NA(),IFERROR(VLOOKUP($V23,Data!$A$2:$KK$23814,MATCH(AH$7,Data!$2:$2,0),0),NA()))</f>
        <v>#NAME?</v>
      </c>
      <c r="AI23" s="135" t="e">
        <f ca="1">IF($A$6&gt;AI$5,NA(),IFERROR(VLOOKUP($V23,Data!$A$2:$KK$23814,MATCH(AI$7,Data!$2:$2,0),0),NA()))</f>
        <v>#NAME?</v>
      </c>
      <c r="AJ23" s="135" t="e">
        <f ca="1">IF($A$6&gt;AJ$5,NA(),IFERROR(VLOOKUP($V23,Data!$A$2:$KK$23814,MATCH(AJ$7,Data!$2:$2,0),0),NA()))</f>
        <v>#NAME?</v>
      </c>
      <c r="AK23" s="135" t="e">
        <f ca="1">IF($A$6&gt;AK$5,NA(),IFERROR(VLOOKUP($V23,Data!$A$2:$KK$23814,MATCH(AK$7,Data!$2:$2,0),0),NA()))</f>
        <v>#NAME?</v>
      </c>
      <c r="AL23" s="135" t="e">
        <f ca="1">IF($A$6&gt;AL$5,NA(),IFERROR(VLOOKUP($V23,Data!$A$2:$KK$23814,MATCH(AL$7,Data!$2:$2,0),0),NA()))</f>
        <v>#NAME?</v>
      </c>
      <c r="AM23" s="136" t="e">
        <f ca="1">IF($A$6&gt;AM$5,NA(),IFERROR(VLOOKUP($V23,Data!$A$2:$KK$23814,MATCH(AM$7,Data!$2:$2,0),0),NA()))</f>
        <v>#NAME?</v>
      </c>
      <c r="AN23" s="100" t="str">
        <f t="shared" si="7"/>
        <v>2021 EBASPA0INTERBANK 3M</v>
      </c>
      <c r="AO23" s="134" t="e">
        <f>IF($A$6&gt;AO$5,NA(),IFERROR(VLOOKUP($AN23,Data!$A$2:$KK$23814,MATCH(AO$7,Data!$2:$2,0),0),NA()))</f>
        <v>#N/A</v>
      </c>
      <c r="AP23" s="193" t="e">
        <f ca="1">IF($A$6&gt;AP$5,NA(),IFERROR(VLOOKUP($AN23,Data!$A$2:$KK$23814,MATCH(AP$7,Data!$2:$2,0),0),NA()))</f>
        <v>#NAME?</v>
      </c>
      <c r="AQ23" s="193" t="e">
        <f ca="1">IF($A$6&gt;AQ$5,NA(),IFERROR(VLOOKUP($AN23,Data!$A$2:$KK$23814,MATCH(AQ$7,Data!$2:$2,0),0),NA()))</f>
        <v>#NAME?</v>
      </c>
      <c r="AR23" s="193" t="e">
        <f ca="1">IF($A$6&gt;AR$5,NA(),IFERROR(VLOOKUP($AN23,Data!$A$2:$KK$23814,MATCH(AR$7,Data!$2:$2,0),0),NA()))</f>
        <v>#NAME?</v>
      </c>
      <c r="AS23" s="193" t="e">
        <f ca="1">IF($A$6&gt;AS$5,NA(),IFERROR(VLOOKUP($AN23,Data!$A$2:$KK$23814,MATCH(AS$7,Data!$2:$2,0),0),NA()))</f>
        <v>#NAME?</v>
      </c>
      <c r="AT23" s="193" t="e">
        <f ca="1">IF($A$6&gt;AT$5,NA(),IFERROR(VLOOKUP($AN23,Data!$A$2:$KK$23814,MATCH(AT$7,Data!$2:$2,0),0),NA()))</f>
        <v>#NAME?</v>
      </c>
      <c r="AU23" s="193" t="e">
        <f ca="1">IF($A$6&gt;AU$5,NA(),IFERROR(VLOOKUP($AN23,Data!$A$2:$KK$23814,MATCH(AU$7,Data!$2:$2,0),0),NA()))</f>
        <v>#NAME?</v>
      </c>
      <c r="AV23" s="193" t="e">
        <f ca="1">IF($A$6&gt;AV$5,NA(),IFERROR(VLOOKUP($AN23,Data!$A$2:$KK$23814,MATCH(AV$7,Data!$2:$2,0),0),NA()))</f>
        <v>#NAME?</v>
      </c>
      <c r="AW23" s="193" t="e">
        <f ca="1">IF($A$6&gt;AW$5,NA(),IFERROR(VLOOKUP($AN23,Data!$A$2:$KK$23814,MATCH(AW$7,Data!$2:$2,0),0),NA()))</f>
        <v>#NAME?</v>
      </c>
      <c r="AX23" s="193" t="e">
        <f ca="1">IF($A$6&gt;AX$5,NA(),IFERROR(VLOOKUP($AN23,Data!$A$2:$KK$23814,MATCH(AX$7,Data!$2:$2,0),0),NA()))</f>
        <v>#NAME?</v>
      </c>
      <c r="AY23" s="193" t="e">
        <f ca="1">IF($A$6&gt;AY$5,NA(),IFERROR(VLOOKUP($AN23,Data!$A$2:$KK$23814,MATCH(AY$7,Data!$2:$2,0),0),NA()))</f>
        <v>#NAME?</v>
      </c>
      <c r="AZ23" s="135" t="e">
        <f ca="1">IF($A$6&gt;AZ$5,NA(),IFERROR(VLOOKUP($AN23,Data!$A$2:$KK$23814,MATCH(AZ$7,Data!$2:$2,0),0),NA()))</f>
        <v>#NAME?</v>
      </c>
      <c r="BA23" s="135" t="e">
        <f ca="1">IF($A$6&gt;BA$5,NA(),IFERROR(VLOOKUP($AN23,Data!$A$2:$KK$23814,MATCH(BA$7,Data!$2:$2,0),0),NA()))</f>
        <v>#NAME?</v>
      </c>
      <c r="BB23" s="135" t="e">
        <f ca="1">IF($A$6&gt;BB$5,NA(),IFERROR(VLOOKUP($AN23,Data!$A$2:$KK$23814,MATCH(BB$7,Data!$2:$2,0),0),NA()))</f>
        <v>#NAME?</v>
      </c>
      <c r="BC23" s="135" t="e">
        <f ca="1">IF($A$6&gt;BC$5,NA(),IFERROR(VLOOKUP($AN23,Data!$A$2:$KK$23814,MATCH(BC$7,Data!$2:$2,0),0),NA()))</f>
        <v>#NAME?</v>
      </c>
      <c r="BD23" s="135" t="e">
        <f ca="1">IF($A$6&gt;BD$5,NA(),IFERROR(VLOOKUP($AN23,Data!$A$2:$KK$23814,MATCH(BD$7,Data!$2:$2,0),0),NA()))</f>
        <v>#NAME?</v>
      </c>
      <c r="BE23" s="136" t="e">
        <f ca="1">IF($A$6&gt;BE$5,NA(),IFERROR(VLOOKUP($AN23,Data!$A$2:$KK$23814,MATCH(BE$7,Data!$2:$2,0),0),NA()))</f>
        <v>#NAME?</v>
      </c>
      <c r="BG23" s="152"/>
      <c r="BH23" s="152"/>
      <c r="BJ23" s="403"/>
      <c r="BK23" s="404"/>
      <c r="BL23" s="404"/>
      <c r="BM23" s="404"/>
      <c r="BN23" s="404"/>
      <c r="BO23" s="405"/>
      <c r="BQ23" s="403"/>
      <c r="BR23" s="404"/>
      <c r="BS23" s="404"/>
      <c r="BT23" s="404"/>
      <c r="BU23" s="404"/>
      <c r="BV23" s="405"/>
    </row>
    <row r="24" spans="1:74" ht="14.1" customHeight="1" x14ac:dyDescent="0.25">
      <c r="A24" s="100"/>
      <c r="B24" s="234" t="str">
        <f>Graf1!B24</f>
        <v>GDP (level)</v>
      </c>
      <c r="C24" s="133" t="s">
        <v>99</v>
      </c>
      <c r="D24" s="278" t="str">
        <f t="shared" si="8"/>
        <v>2021 EBASPAbaseGDP (level)</v>
      </c>
      <c r="E24" s="134" t="e">
        <f>IF($A$6&gt;E$5,NA(),IFERROR(VLOOKUP($D24,Data!$A$2:$KK$23814,MATCH(E$7,Data!$2:$2,0),0),NA()))</f>
        <v>#N/A</v>
      </c>
      <c r="F24" s="193" t="e">
        <f ca="1">IF($A$6&gt;F$5,NA(),IFERROR(VLOOKUP($D24,Data!$A$2:$KK$23814,MATCH(F$7,Data!$2:$2,0),0),NA()))</f>
        <v>#NAME?</v>
      </c>
      <c r="G24" s="193" t="e">
        <f ca="1">IF($A$6&gt;G$5,NA(),IFERROR(VLOOKUP($D24,Data!$A$2:$KK$23814,MATCH(G$7,Data!$2:$2,0),0),NA()))</f>
        <v>#NAME?</v>
      </c>
      <c r="H24" s="193" t="e">
        <f ca="1">IF($A$6&gt;H$5,NA(),IFERROR(VLOOKUP($D24,Data!$A$2:$KK$23814,MATCH(H$7,Data!$2:$2,0),0),NA()))</f>
        <v>#NAME?</v>
      </c>
      <c r="I24" s="193" t="e">
        <f ca="1">IF($A$6&gt;I$5,NA(),IFERROR(VLOOKUP($D24,Data!$A$2:$KK$23814,MATCH(I$7,Data!$2:$2,0),0),NA()))</f>
        <v>#NAME?</v>
      </c>
      <c r="J24" s="193" t="e">
        <f ca="1">IF($A$6&gt;J$5,NA(),IFERROR(VLOOKUP($D24,Data!$A$2:$KK$23814,MATCH(J$7,Data!$2:$2,0),0),NA()))</f>
        <v>#NAME?</v>
      </c>
      <c r="K24" s="193" t="e">
        <f ca="1">IF($A$6&gt;K$5,NA(),IFERROR(VLOOKUP($D24,Data!$A$2:$KK$23814,MATCH(K$7,Data!$2:$2,0),0),NA()))</f>
        <v>#NAME?</v>
      </c>
      <c r="L24" s="193" t="e">
        <f ca="1">IF($A$6&gt;L$5,NA(),IFERROR(VLOOKUP($D24,Data!$A$2:$KK$23814,MATCH(L$7,Data!$2:$2,0),0),NA()))</f>
        <v>#NAME?</v>
      </c>
      <c r="M24" s="193" t="e">
        <f ca="1">IF($A$6&gt;M$5,NA(),IFERROR(VLOOKUP($D24,Data!$A$2:$KK$23814,MATCH(M$7,Data!$2:$2,0),0),NA()))</f>
        <v>#NAME?</v>
      </c>
      <c r="N24" s="193" t="e">
        <f ca="1">IF($A$6&gt;N$5,NA(),IFERROR(VLOOKUP($D24,Data!$A$2:$KK$23814,MATCH(N$7,Data!$2:$2,0),0),NA()))</f>
        <v>#NAME?</v>
      </c>
      <c r="O24" s="193" t="e">
        <f ca="1">IF($A$6&gt;O$5,NA(),IFERROR(VLOOKUP($D24,Data!$A$2:$KK$23814,MATCH(O$7,Data!$2:$2,0),0),NA()))</f>
        <v>#NAME?</v>
      </c>
      <c r="P24" s="135" t="e">
        <f ca="1">IF($A$6&gt;P$5,NA(),IFERROR(VLOOKUP($D24,Data!$A$2:$KK$23814,MATCH(P$7,Data!$2:$2,0),0),NA()))</f>
        <v>#NAME?</v>
      </c>
      <c r="Q24" s="135" t="e">
        <f ca="1">IF($A$6&gt;Q$5,NA(),IFERROR(VLOOKUP($D24,Data!$A$2:$KK$23814,MATCH(Q$7,Data!$2:$2,0),0),NA()))</f>
        <v>#NAME?</v>
      </c>
      <c r="R24" s="135" t="e">
        <f ca="1">IF($A$6&gt;R$5,NA(),IFERROR(VLOOKUP($D24,Data!$A$2:$KK$23814,MATCH(R$7,Data!$2:$2,0),0),NA()))</f>
        <v>#NAME?</v>
      </c>
      <c r="S24" s="135" t="e">
        <f ca="1">IF($A$6&gt;S$5,NA(),IFERROR(VLOOKUP($D24,Data!$A$2:$KK$23814,MATCH(S$7,Data!$2:$2,0),0),NA()))</f>
        <v>#NAME?</v>
      </c>
      <c r="T24" s="250" t="e">
        <f ca="1">IF($A$6&gt;T$5,NA(),IFERROR(VLOOKUP($D24,Data!$A$2:$KK$23814,MATCH(T$7,Data!$2:$2,0),0),NA()))</f>
        <v>#NAME?</v>
      </c>
      <c r="U24" s="136" t="e">
        <f ca="1">IF($A$6&gt;U$5,NA(),IFERROR(VLOOKUP($D24,Data!$A$2:$KK$23814,MATCH(U$7,Data!$2:$2,0),0),NA()))</f>
        <v>#NAME?</v>
      </c>
      <c r="V24" s="100" t="str">
        <f t="shared" si="6"/>
        <v>2021 EBASPAglobal stressGDP (level)</v>
      </c>
      <c r="W24" s="134" t="e">
        <f>IF($A$6&gt;W$5,NA(),IFERROR(VLOOKUP($V24,Data!$A$2:$KK$23814,MATCH(W$7,Data!$2:$2,0),0),NA()))</f>
        <v>#N/A</v>
      </c>
      <c r="X24" s="193" t="e">
        <f ca="1">IF($A$6&gt;X$5,NA(),IFERROR(VLOOKUP($V24,Data!$A$2:$KK$23814,MATCH(X$7,Data!$2:$2,0),0),NA()))</f>
        <v>#NAME?</v>
      </c>
      <c r="Y24" s="193" t="e">
        <f ca="1">IF($A$6&gt;Y$5,NA(),IFERROR(VLOOKUP($V24,Data!$A$2:$KK$23814,MATCH(Y$7,Data!$2:$2,0),0),NA()))</f>
        <v>#NAME?</v>
      </c>
      <c r="Z24" s="193" t="e">
        <f ca="1">IF($A$6&gt;Z$5,NA(),IFERROR(VLOOKUP($V24,Data!$A$2:$KK$23814,MATCH(Z$7,Data!$2:$2,0),0),NA()))</f>
        <v>#NAME?</v>
      </c>
      <c r="AA24" s="193" t="e">
        <f ca="1">IF($A$6&gt;AA$5,NA(),IFERROR(VLOOKUP($V24,Data!$A$2:$KK$23814,MATCH(AA$7,Data!$2:$2,0),0),NA()))</f>
        <v>#NAME?</v>
      </c>
      <c r="AB24" s="193" t="e">
        <f ca="1">IF($A$6&gt;AB$5,NA(),IFERROR(VLOOKUP($V24,Data!$A$2:$KK$23814,MATCH(AB$7,Data!$2:$2,0),0),NA()))</f>
        <v>#NAME?</v>
      </c>
      <c r="AC24" s="193" t="e">
        <f ca="1">IF($A$6&gt;AC$5,NA(),IFERROR(VLOOKUP($V24,Data!$A$2:$KK$23814,MATCH(AC$7,Data!$2:$2,0),0),NA()))</f>
        <v>#NAME?</v>
      </c>
      <c r="AD24" s="193" t="e">
        <f ca="1">IF($A$6&gt;AD$5,NA(),IFERROR(VLOOKUP($V24,Data!$A$2:$KK$23814,MATCH(AD$7,Data!$2:$2,0),0),NA()))</f>
        <v>#NAME?</v>
      </c>
      <c r="AE24" s="193" t="e">
        <f ca="1">IF($A$6&gt;AE$5,NA(),IFERROR(VLOOKUP($V24,Data!$A$2:$KK$23814,MATCH(AE$7,Data!$2:$2,0),0),NA()))</f>
        <v>#NAME?</v>
      </c>
      <c r="AF24" s="193" t="e">
        <f ca="1">IF($A$6&gt;AF$5,NA(),IFERROR(VLOOKUP($V24,Data!$A$2:$KK$23814,MATCH(AF$7,Data!$2:$2,0),0),NA()))</f>
        <v>#NAME?</v>
      </c>
      <c r="AG24" s="193" t="e">
        <f ca="1">IF($A$6&gt;AG$5,NA(),IFERROR(VLOOKUP($V24,Data!$A$2:$KK$23814,MATCH(AG$7,Data!$2:$2,0),0),NA()))</f>
        <v>#NAME?</v>
      </c>
      <c r="AH24" s="135" t="e">
        <f ca="1">IF($A$6&gt;AH$5,NA(),IFERROR(VLOOKUP($V24,Data!$A$2:$KK$23814,MATCH(AH$7,Data!$2:$2,0),0),NA()))</f>
        <v>#NAME?</v>
      </c>
      <c r="AI24" s="135" t="e">
        <f ca="1">IF($A$6&gt;AI$5,NA(),IFERROR(VLOOKUP($V24,Data!$A$2:$KK$23814,MATCH(AI$7,Data!$2:$2,0),0),NA()))</f>
        <v>#NAME?</v>
      </c>
      <c r="AJ24" s="135" t="e">
        <f ca="1">IF($A$6&gt;AJ$5,NA(),IFERROR(VLOOKUP($V24,Data!$A$2:$KK$23814,MATCH(AJ$7,Data!$2:$2,0),0),NA()))</f>
        <v>#NAME?</v>
      </c>
      <c r="AK24" s="135" t="e">
        <f ca="1">IF($A$6&gt;AK$5,NA(),IFERROR(VLOOKUP($V24,Data!$A$2:$KK$23814,MATCH(AK$7,Data!$2:$2,0),0),NA()))</f>
        <v>#NAME?</v>
      </c>
      <c r="AL24" s="135" t="e">
        <f ca="1">IF($A$6&gt;AL$5,NA(),IFERROR(VLOOKUP($V24,Data!$A$2:$KK$23814,MATCH(AL$7,Data!$2:$2,0),0),NA()))</f>
        <v>#NAME?</v>
      </c>
      <c r="AM24" s="136" t="e">
        <f ca="1">IF($A$6&gt;AM$5,NA(),IFERROR(VLOOKUP($V24,Data!$A$2:$KK$23814,MATCH(AM$7,Data!$2:$2,0),0),NA()))</f>
        <v>#NAME?</v>
      </c>
      <c r="AN24" s="100" t="str">
        <f t="shared" si="7"/>
        <v>2021 EBASPA0GDP (level)</v>
      </c>
      <c r="AO24" s="134" t="e">
        <f>IF($A$6&gt;AO$5,NA(),IFERROR(VLOOKUP($AN24,Data!$A$2:$KK$23814,MATCH(AO$7,Data!$2:$2,0),0),NA()))</f>
        <v>#N/A</v>
      </c>
      <c r="AP24" s="193" t="e">
        <f ca="1">IF($A$6&gt;AP$5,NA(),IFERROR(VLOOKUP($AN24,Data!$A$2:$KK$23814,MATCH(AP$7,Data!$2:$2,0),0),NA()))</f>
        <v>#NAME?</v>
      </c>
      <c r="AQ24" s="193" t="e">
        <f ca="1">IF($A$6&gt;AQ$5,NA(),IFERROR(VLOOKUP($AN24,Data!$A$2:$KK$23814,MATCH(AQ$7,Data!$2:$2,0),0),NA()))</f>
        <v>#NAME?</v>
      </c>
      <c r="AR24" s="193" t="e">
        <f ca="1">IF($A$6&gt;AR$5,NA(),IFERROR(VLOOKUP($AN24,Data!$A$2:$KK$23814,MATCH(AR$7,Data!$2:$2,0),0),NA()))</f>
        <v>#NAME?</v>
      </c>
      <c r="AS24" s="193" t="e">
        <f ca="1">IF($A$6&gt;AS$5,NA(),IFERROR(VLOOKUP($AN24,Data!$A$2:$KK$23814,MATCH(AS$7,Data!$2:$2,0),0),NA()))</f>
        <v>#NAME?</v>
      </c>
      <c r="AT24" s="193" t="e">
        <f ca="1">IF($A$6&gt;AT$5,NA(),IFERROR(VLOOKUP($AN24,Data!$A$2:$KK$23814,MATCH(AT$7,Data!$2:$2,0),0),NA()))</f>
        <v>#NAME?</v>
      </c>
      <c r="AU24" s="193" t="e">
        <f ca="1">IF($A$6&gt;AU$5,NA(),IFERROR(VLOOKUP($AN24,Data!$A$2:$KK$23814,MATCH(AU$7,Data!$2:$2,0),0),NA()))</f>
        <v>#NAME?</v>
      </c>
      <c r="AV24" s="193" t="e">
        <f ca="1">IF($A$6&gt;AV$5,NA(),IFERROR(VLOOKUP($AN24,Data!$A$2:$KK$23814,MATCH(AV$7,Data!$2:$2,0),0),NA()))</f>
        <v>#NAME?</v>
      </c>
      <c r="AW24" s="193" t="e">
        <f ca="1">IF($A$6&gt;AW$5,NA(),IFERROR(VLOOKUP($AN24,Data!$A$2:$KK$23814,MATCH(AW$7,Data!$2:$2,0),0),NA()))</f>
        <v>#NAME?</v>
      </c>
      <c r="AX24" s="193" t="e">
        <f ca="1">IF($A$6&gt;AX$5,NA(),IFERROR(VLOOKUP($AN24,Data!$A$2:$KK$23814,MATCH(AX$7,Data!$2:$2,0),0),NA()))</f>
        <v>#NAME?</v>
      </c>
      <c r="AY24" s="193" t="e">
        <f ca="1">IF($A$6&gt;AY$5,NA(),IFERROR(VLOOKUP($AN24,Data!$A$2:$KK$23814,MATCH(AY$7,Data!$2:$2,0),0),NA()))</f>
        <v>#NAME?</v>
      </c>
      <c r="AZ24" s="135" t="e">
        <f ca="1">IF($A$6&gt;AZ$5,NA(),IFERROR(VLOOKUP($AN24,Data!$A$2:$KK$23814,MATCH(AZ$7,Data!$2:$2,0),0),NA()))</f>
        <v>#NAME?</v>
      </c>
      <c r="BA24" s="135" t="e">
        <f ca="1">IF($A$6&gt;BA$5,NA(),IFERROR(VLOOKUP($AN24,Data!$A$2:$KK$23814,MATCH(BA$7,Data!$2:$2,0),0),NA()))</f>
        <v>#NAME?</v>
      </c>
      <c r="BB24" s="135" t="e">
        <f ca="1">IF($A$6&gt;BB$5,NA(),IFERROR(VLOOKUP($AN24,Data!$A$2:$KK$23814,MATCH(BB$7,Data!$2:$2,0),0),NA()))</f>
        <v>#NAME?</v>
      </c>
      <c r="BC24" s="135" t="e">
        <f ca="1">IF($A$6&gt;BC$5,NA(),IFERROR(VLOOKUP($AN24,Data!$A$2:$KK$23814,MATCH(BC$7,Data!$2:$2,0),0),NA()))</f>
        <v>#NAME?</v>
      </c>
      <c r="BD24" s="135" t="e">
        <f ca="1">IF($A$6&gt;BD$5,NA(),IFERROR(VLOOKUP($AN24,Data!$A$2:$KK$23814,MATCH(BD$7,Data!$2:$2,0),0),NA()))</f>
        <v>#NAME?</v>
      </c>
      <c r="BE24" s="136" t="e">
        <f ca="1">IF($A$6&gt;BE$5,NA(),IFERROR(VLOOKUP($AN24,Data!$A$2:$KK$23814,MATCH(BE$7,Data!$2:$2,0),0),NA()))</f>
        <v>#NAME?</v>
      </c>
      <c r="BG24" s="152"/>
      <c r="BH24" s="152"/>
      <c r="BJ24" s="403"/>
      <c r="BK24" s="404"/>
      <c r="BL24" s="404"/>
      <c r="BM24" s="404"/>
      <c r="BN24" s="404"/>
      <c r="BO24" s="405"/>
      <c r="BQ24" s="403"/>
      <c r="BR24" s="404"/>
      <c r="BS24" s="404"/>
      <c r="BT24" s="404"/>
      <c r="BU24" s="404"/>
      <c r="BV24" s="405"/>
    </row>
    <row r="25" spans="1:74" ht="14.1" customHeight="1" x14ac:dyDescent="0.25">
      <c r="A25" s="100"/>
      <c r="B25" s="234" t="str">
        <f>Graf1!B25</f>
        <v>Loans - Non financial corporations (% yoy)</v>
      </c>
      <c r="C25" s="133" t="s">
        <v>99</v>
      </c>
      <c r="D25" s="278" t="str">
        <f t="shared" si="8"/>
        <v>2021 EBASPAbaseLoans - Non financial corporations (% yoy)</v>
      </c>
      <c r="E25" s="134" t="e">
        <f>IF($A$6&gt;E$5,NA(),IFERROR(VLOOKUP($D25,Data!$A$2:$KK$23814,MATCH(E$7,Data!$2:$2,0),0),NA()))</f>
        <v>#N/A</v>
      </c>
      <c r="F25" s="193" t="e">
        <f ca="1">IF($A$6&gt;F$5,NA(),IFERROR(VLOOKUP($D25,Data!$A$2:$KK$23814,MATCH(F$7,Data!$2:$2,0),0),NA()))</f>
        <v>#NAME?</v>
      </c>
      <c r="G25" s="193" t="e">
        <f ca="1">IF($A$6&gt;G$5,NA(),IFERROR(VLOOKUP($D25,Data!$A$2:$KK$23814,MATCH(G$7,Data!$2:$2,0),0),NA()))</f>
        <v>#NAME?</v>
      </c>
      <c r="H25" s="193" t="e">
        <f ca="1">IF($A$6&gt;H$5,NA(),IFERROR(VLOOKUP($D25,Data!$A$2:$KK$23814,MATCH(H$7,Data!$2:$2,0),0),NA()))</f>
        <v>#NAME?</v>
      </c>
      <c r="I25" s="193" t="e">
        <f ca="1">IF($A$6&gt;I$5,NA(),IFERROR(VLOOKUP($D25,Data!$A$2:$KK$23814,MATCH(I$7,Data!$2:$2,0),0),NA()))</f>
        <v>#NAME?</v>
      </c>
      <c r="J25" s="193" t="e">
        <f ca="1">IF($A$6&gt;J$5,NA(),IFERROR(VLOOKUP($D25,Data!$A$2:$KK$23814,MATCH(J$7,Data!$2:$2,0),0),NA()))</f>
        <v>#NAME?</v>
      </c>
      <c r="K25" s="193" t="e">
        <f ca="1">IF($A$6&gt;K$5,NA(),IFERROR(VLOOKUP($D25,Data!$A$2:$KK$23814,MATCH(K$7,Data!$2:$2,0),0),NA()))</f>
        <v>#NAME?</v>
      </c>
      <c r="L25" s="193" t="e">
        <f ca="1">IF($A$6&gt;L$5,NA(),IFERROR(VLOOKUP($D25,Data!$A$2:$KK$23814,MATCH(L$7,Data!$2:$2,0),0),NA()))</f>
        <v>#NAME?</v>
      </c>
      <c r="M25" s="193" t="e">
        <f ca="1">IF($A$6&gt;M$5,NA(),IFERROR(VLOOKUP($D25,Data!$A$2:$KK$23814,MATCH(M$7,Data!$2:$2,0),0),NA()))</f>
        <v>#NAME?</v>
      </c>
      <c r="N25" s="193" t="e">
        <f ca="1">IF($A$6&gt;N$5,NA(),IFERROR(VLOOKUP($D25,Data!$A$2:$KK$23814,MATCH(N$7,Data!$2:$2,0),0),NA()))</f>
        <v>#NAME?</v>
      </c>
      <c r="O25" s="193" t="e">
        <f ca="1">IF($A$6&gt;O$5,NA(),IFERROR(VLOOKUP($D25,Data!$A$2:$KK$23814,MATCH(O$7,Data!$2:$2,0),0),NA()))</f>
        <v>#NAME?</v>
      </c>
      <c r="P25" s="135" t="e">
        <f ca="1">IF($A$6&gt;P$5,NA(),IFERROR(VLOOKUP($D25,Data!$A$2:$KK$23814,MATCH(P$7,Data!$2:$2,0),0),NA()))</f>
        <v>#NAME?</v>
      </c>
      <c r="Q25" s="135" t="e">
        <f ca="1">IF($A$6&gt;Q$5,NA(),IFERROR(VLOOKUP($D25,Data!$A$2:$KK$23814,MATCH(Q$7,Data!$2:$2,0),0),NA()))</f>
        <v>#NAME?</v>
      </c>
      <c r="R25" s="135" t="e">
        <f ca="1">IF($A$6&gt;R$5,NA(),IFERROR(VLOOKUP($D25,Data!$A$2:$KK$23814,MATCH(R$7,Data!$2:$2,0),0),NA()))</f>
        <v>#NAME?</v>
      </c>
      <c r="S25" s="135" t="e">
        <f ca="1">IF($A$6&gt;S$5,NA(),IFERROR(VLOOKUP($D25,Data!$A$2:$KK$23814,MATCH(S$7,Data!$2:$2,0),0),NA()))</f>
        <v>#NAME?</v>
      </c>
      <c r="T25" s="250" t="e">
        <f ca="1">IF($A$6&gt;T$5,NA(),IFERROR(VLOOKUP($D25,Data!$A$2:$KK$23814,MATCH(T$7,Data!$2:$2,0),0),NA()))</f>
        <v>#NAME?</v>
      </c>
      <c r="U25" s="136" t="e">
        <f ca="1">IF($A$6&gt;U$5,NA(),IFERROR(VLOOKUP($D25,Data!$A$2:$KK$23814,MATCH(U$7,Data!$2:$2,0),0),NA()))</f>
        <v>#NAME?</v>
      </c>
      <c r="V25" s="100" t="str">
        <f t="shared" si="6"/>
        <v>2021 EBASPAglobal stressLoans - Non financial corporations (% yoy)</v>
      </c>
      <c r="W25" s="134" t="e">
        <f>IF($A$6&gt;W$5,NA(),IFERROR(VLOOKUP($V25,Data!$A$2:$KK$23814,MATCH(W$7,Data!$2:$2,0),0),NA()))</f>
        <v>#N/A</v>
      </c>
      <c r="X25" s="193" t="e">
        <f ca="1">IF($A$6&gt;X$5,NA(),IFERROR(VLOOKUP($V25,Data!$A$2:$KK$23814,MATCH(X$7,Data!$2:$2,0),0),NA()))</f>
        <v>#NAME?</v>
      </c>
      <c r="Y25" s="193" t="e">
        <f ca="1">IF($A$6&gt;Y$5,NA(),IFERROR(VLOOKUP($V25,Data!$A$2:$KK$23814,MATCH(Y$7,Data!$2:$2,0),0),NA()))</f>
        <v>#NAME?</v>
      </c>
      <c r="Z25" s="193" t="e">
        <f ca="1">IF($A$6&gt;Z$5,NA(),IFERROR(VLOOKUP($V25,Data!$A$2:$KK$23814,MATCH(Z$7,Data!$2:$2,0),0),NA()))</f>
        <v>#NAME?</v>
      </c>
      <c r="AA25" s="193" t="e">
        <f ca="1">IF($A$6&gt;AA$5,NA(),IFERROR(VLOOKUP($V25,Data!$A$2:$KK$23814,MATCH(AA$7,Data!$2:$2,0),0),NA()))</f>
        <v>#NAME?</v>
      </c>
      <c r="AB25" s="193" t="e">
        <f ca="1">IF($A$6&gt;AB$5,NA(),IFERROR(VLOOKUP($V25,Data!$A$2:$KK$23814,MATCH(AB$7,Data!$2:$2,0),0),NA()))</f>
        <v>#NAME?</v>
      </c>
      <c r="AC25" s="193" t="e">
        <f ca="1">IF($A$6&gt;AC$5,NA(),IFERROR(VLOOKUP($V25,Data!$A$2:$KK$23814,MATCH(AC$7,Data!$2:$2,0),0),NA()))</f>
        <v>#NAME?</v>
      </c>
      <c r="AD25" s="193" t="e">
        <f ca="1">IF($A$6&gt;AD$5,NA(),IFERROR(VLOOKUP($V25,Data!$A$2:$KK$23814,MATCH(AD$7,Data!$2:$2,0),0),NA()))</f>
        <v>#NAME?</v>
      </c>
      <c r="AE25" s="193" t="e">
        <f ca="1">IF($A$6&gt;AE$5,NA(),IFERROR(VLOOKUP($V25,Data!$A$2:$KK$23814,MATCH(AE$7,Data!$2:$2,0),0),NA()))</f>
        <v>#NAME?</v>
      </c>
      <c r="AF25" s="193" t="e">
        <f ca="1">IF($A$6&gt;AF$5,NA(),IFERROR(VLOOKUP($V25,Data!$A$2:$KK$23814,MATCH(AF$7,Data!$2:$2,0),0),NA()))</f>
        <v>#NAME?</v>
      </c>
      <c r="AG25" s="193" t="e">
        <f ca="1">IF($A$6&gt;AG$5,NA(),IFERROR(VLOOKUP($V25,Data!$A$2:$KK$23814,MATCH(AG$7,Data!$2:$2,0),0),NA()))</f>
        <v>#NAME?</v>
      </c>
      <c r="AH25" s="135" t="e">
        <f ca="1">IF($A$6&gt;AH$5,NA(),IFERROR(VLOOKUP($V25,Data!$A$2:$KK$23814,MATCH(AH$7,Data!$2:$2,0),0),NA()))</f>
        <v>#NAME?</v>
      </c>
      <c r="AI25" s="135" t="e">
        <f ca="1">IF($A$6&gt;AI$5,NA(),IFERROR(VLOOKUP($V25,Data!$A$2:$KK$23814,MATCH(AI$7,Data!$2:$2,0),0),NA()))</f>
        <v>#NAME?</v>
      </c>
      <c r="AJ25" s="135" t="e">
        <f ca="1">IF($A$6&gt;AJ$5,NA(),IFERROR(VLOOKUP($V25,Data!$A$2:$KK$23814,MATCH(AJ$7,Data!$2:$2,0),0),NA()))</f>
        <v>#NAME?</v>
      </c>
      <c r="AK25" s="135" t="e">
        <f ca="1">IF($A$6&gt;AK$5,NA(),IFERROR(VLOOKUP($V25,Data!$A$2:$KK$23814,MATCH(AK$7,Data!$2:$2,0),0),NA()))</f>
        <v>#NAME?</v>
      </c>
      <c r="AL25" s="135" t="e">
        <f ca="1">IF($A$6&gt;AL$5,NA(),IFERROR(VLOOKUP($V25,Data!$A$2:$KK$23814,MATCH(AL$7,Data!$2:$2,0),0),NA()))</f>
        <v>#NAME?</v>
      </c>
      <c r="AM25" s="136" t="e">
        <f ca="1">IF($A$6&gt;AM$5,NA(),IFERROR(VLOOKUP($V25,Data!$A$2:$KK$23814,MATCH(AM$7,Data!$2:$2,0),0),NA()))</f>
        <v>#NAME?</v>
      </c>
      <c r="AN25" s="100" t="str">
        <f t="shared" si="7"/>
        <v>2021 EBASPA0Loans - Non financial corporations (% yoy)</v>
      </c>
      <c r="AO25" s="134" t="e">
        <f>IF($A$6&gt;AO$5,NA(),IFERROR(VLOOKUP($AN25,Data!$A$2:$KK$23814,MATCH(AO$7,Data!$2:$2,0),0),NA()))</f>
        <v>#N/A</v>
      </c>
      <c r="AP25" s="193" t="e">
        <f ca="1">IF($A$6&gt;AP$5,NA(),IFERROR(VLOOKUP($AN25,Data!$A$2:$KK$23814,MATCH(AP$7,Data!$2:$2,0),0),NA()))</f>
        <v>#NAME?</v>
      </c>
      <c r="AQ25" s="193" t="e">
        <f ca="1">IF($A$6&gt;AQ$5,NA(),IFERROR(VLOOKUP($AN25,Data!$A$2:$KK$23814,MATCH(AQ$7,Data!$2:$2,0),0),NA()))</f>
        <v>#NAME?</v>
      </c>
      <c r="AR25" s="193" t="e">
        <f ca="1">IF($A$6&gt;AR$5,NA(),IFERROR(VLOOKUP($AN25,Data!$A$2:$KK$23814,MATCH(AR$7,Data!$2:$2,0),0),NA()))</f>
        <v>#NAME?</v>
      </c>
      <c r="AS25" s="193" t="e">
        <f ca="1">IF($A$6&gt;AS$5,NA(),IFERROR(VLOOKUP($AN25,Data!$A$2:$KK$23814,MATCH(AS$7,Data!$2:$2,0),0),NA()))</f>
        <v>#NAME?</v>
      </c>
      <c r="AT25" s="193" t="e">
        <f ca="1">IF($A$6&gt;AT$5,NA(),IFERROR(VLOOKUP($AN25,Data!$A$2:$KK$23814,MATCH(AT$7,Data!$2:$2,0),0),NA()))</f>
        <v>#NAME?</v>
      </c>
      <c r="AU25" s="193" t="e">
        <f ca="1">IF($A$6&gt;AU$5,NA(),IFERROR(VLOOKUP($AN25,Data!$A$2:$KK$23814,MATCH(AU$7,Data!$2:$2,0),0),NA()))</f>
        <v>#NAME?</v>
      </c>
      <c r="AV25" s="193" t="e">
        <f ca="1">IF($A$6&gt;AV$5,NA(),IFERROR(VLOOKUP($AN25,Data!$A$2:$KK$23814,MATCH(AV$7,Data!$2:$2,0),0),NA()))</f>
        <v>#NAME?</v>
      </c>
      <c r="AW25" s="193" t="e">
        <f ca="1">IF($A$6&gt;AW$5,NA(),IFERROR(VLOOKUP($AN25,Data!$A$2:$KK$23814,MATCH(AW$7,Data!$2:$2,0),0),NA()))</f>
        <v>#NAME?</v>
      </c>
      <c r="AX25" s="193" t="e">
        <f ca="1">IF($A$6&gt;AX$5,NA(),IFERROR(VLOOKUP($AN25,Data!$A$2:$KK$23814,MATCH(AX$7,Data!$2:$2,0),0),NA()))</f>
        <v>#NAME?</v>
      </c>
      <c r="AY25" s="193" t="e">
        <f ca="1">IF($A$6&gt;AY$5,NA(),IFERROR(VLOOKUP($AN25,Data!$A$2:$KK$23814,MATCH(AY$7,Data!$2:$2,0),0),NA()))</f>
        <v>#NAME?</v>
      </c>
      <c r="AZ25" s="135" t="e">
        <f ca="1">IF($A$6&gt;AZ$5,NA(),IFERROR(VLOOKUP($AN25,Data!$A$2:$KK$23814,MATCH(AZ$7,Data!$2:$2,0),0),NA()))</f>
        <v>#NAME?</v>
      </c>
      <c r="BA25" s="135" t="e">
        <f ca="1">IF($A$6&gt;BA$5,NA(),IFERROR(VLOOKUP($AN25,Data!$A$2:$KK$23814,MATCH(BA$7,Data!$2:$2,0),0),NA()))</f>
        <v>#NAME?</v>
      </c>
      <c r="BB25" s="135" t="e">
        <f ca="1">IF($A$6&gt;BB$5,NA(),IFERROR(VLOOKUP($AN25,Data!$A$2:$KK$23814,MATCH(BB$7,Data!$2:$2,0),0),NA()))</f>
        <v>#NAME?</v>
      </c>
      <c r="BC25" s="135" t="e">
        <f ca="1">IF($A$6&gt;BC$5,NA(),IFERROR(VLOOKUP($AN25,Data!$A$2:$KK$23814,MATCH(BC$7,Data!$2:$2,0),0),NA()))</f>
        <v>#NAME?</v>
      </c>
      <c r="BD25" s="135" t="e">
        <f ca="1">IF($A$6&gt;BD$5,NA(),IFERROR(VLOOKUP($AN25,Data!$A$2:$KK$23814,MATCH(BD$7,Data!$2:$2,0),0),NA()))</f>
        <v>#NAME?</v>
      </c>
      <c r="BE25" s="136" t="e">
        <f ca="1">IF($A$6&gt;BE$5,NA(),IFERROR(VLOOKUP($AN25,Data!$A$2:$KK$23814,MATCH(BE$7,Data!$2:$2,0),0),NA()))</f>
        <v>#NAME?</v>
      </c>
      <c r="BG25" s="152"/>
      <c r="BH25" s="152"/>
      <c r="BJ25" s="403"/>
      <c r="BK25" s="404"/>
      <c r="BL25" s="404"/>
      <c r="BM25" s="404"/>
      <c r="BN25" s="404"/>
      <c r="BO25" s="405"/>
      <c r="BQ25" s="403"/>
      <c r="BR25" s="404"/>
      <c r="BS25" s="404"/>
      <c r="BT25" s="404"/>
      <c r="BU25" s="404"/>
      <c r="BV25" s="405"/>
    </row>
    <row r="26" spans="1:74" ht="14.1" customHeight="1" x14ac:dyDescent="0.25">
      <c r="A26" s="100"/>
      <c r="B26" s="234" t="str">
        <f>Graf1!B26</f>
        <v>Real Estate: housing prices (level)</v>
      </c>
      <c r="C26" s="133" t="s">
        <v>99</v>
      </c>
      <c r="D26" s="278" t="str">
        <f t="shared" si="8"/>
        <v>2021 EBASPAbaseReal Estate: housing prices (level)</v>
      </c>
      <c r="E26" s="165" t="e">
        <f>IF($A$6&gt;E$5,NA(),IFERROR(VLOOKUP($D26,Data!$A$2:$KK$23814,MATCH(E$7,Data!$2:$2,0),0),NA()))</f>
        <v>#N/A</v>
      </c>
      <c r="F26" s="194" t="e">
        <f ca="1">IF($A$6&gt;F$5,NA(),IFERROR(VLOOKUP($D26,Data!$A$2:$KK$23814,MATCH(F$7,Data!$2:$2,0),0),NA()))</f>
        <v>#NAME?</v>
      </c>
      <c r="G26" s="194" t="e">
        <f ca="1">IF($A$6&gt;G$5,NA(),IFERROR(VLOOKUP($D26,Data!$A$2:$KK$23814,MATCH(G$7,Data!$2:$2,0),0),NA()))</f>
        <v>#NAME?</v>
      </c>
      <c r="H26" s="194" t="e">
        <f ca="1">IF($A$6&gt;H$5,NA(),IFERROR(VLOOKUP($D26,Data!$A$2:$KK$23814,MATCH(H$7,Data!$2:$2,0),0),NA()))</f>
        <v>#NAME?</v>
      </c>
      <c r="I26" s="194" t="e">
        <f ca="1">IF($A$6&gt;I$5,NA(),IFERROR(VLOOKUP($D26,Data!$A$2:$KK$23814,MATCH(I$7,Data!$2:$2,0),0),NA()))</f>
        <v>#NAME?</v>
      </c>
      <c r="J26" s="194" t="e">
        <f ca="1">IF($A$6&gt;J$5,NA(),IFERROR(VLOOKUP($D26,Data!$A$2:$KK$23814,MATCH(J$7,Data!$2:$2,0),0),NA()))</f>
        <v>#NAME?</v>
      </c>
      <c r="K26" s="194" t="e">
        <f ca="1">IF($A$6&gt;K$5,NA(),IFERROR(VLOOKUP($D26,Data!$A$2:$KK$23814,MATCH(K$7,Data!$2:$2,0),0),NA()))</f>
        <v>#NAME?</v>
      </c>
      <c r="L26" s="194" t="e">
        <f ca="1">IF($A$6&gt;L$5,NA(),IFERROR(VLOOKUP($D26,Data!$A$2:$KK$23814,MATCH(L$7,Data!$2:$2,0),0),NA()))</f>
        <v>#NAME?</v>
      </c>
      <c r="M26" s="194" t="e">
        <f ca="1">IF($A$6&gt;M$5,NA(),IFERROR(VLOOKUP($D26,Data!$A$2:$KK$23814,MATCH(M$7,Data!$2:$2,0),0),NA()))</f>
        <v>#NAME?</v>
      </c>
      <c r="N26" s="194" t="e">
        <f ca="1">IF($A$6&gt;N$5,NA(),IFERROR(VLOOKUP($D26,Data!$A$2:$KK$23814,MATCH(N$7,Data!$2:$2,0),0),NA()))</f>
        <v>#NAME?</v>
      </c>
      <c r="O26" s="194" t="e">
        <f ca="1">IF($A$6&gt;O$5,NA(),IFERROR(VLOOKUP($D26,Data!$A$2:$KK$23814,MATCH(O$7,Data!$2:$2,0),0),NA()))</f>
        <v>#NAME?</v>
      </c>
      <c r="P26" s="166" t="e">
        <f ca="1">IF($A$6&gt;P$5,NA(),IFERROR(VLOOKUP($D26,Data!$A$2:$KK$23814,MATCH(P$7,Data!$2:$2,0),0),NA()))</f>
        <v>#NAME?</v>
      </c>
      <c r="Q26" s="166" t="e">
        <f ca="1">IF($A$6&gt;Q$5,NA(),IFERROR(VLOOKUP($D26,Data!$A$2:$KK$23814,MATCH(Q$7,Data!$2:$2,0),0),NA()))</f>
        <v>#NAME?</v>
      </c>
      <c r="R26" s="166" t="e">
        <f ca="1">IF($A$6&gt;R$5,NA(),IFERROR(VLOOKUP($D26,Data!$A$2:$KK$23814,MATCH(R$7,Data!$2:$2,0),0),NA()))</f>
        <v>#NAME?</v>
      </c>
      <c r="S26" s="166" t="e">
        <f ca="1">IF($A$6&gt;S$5,NA(),IFERROR(VLOOKUP($D26,Data!$A$2:$KK$23814,MATCH(S$7,Data!$2:$2,0),0),NA()))</f>
        <v>#NAME?</v>
      </c>
      <c r="T26" s="251" t="e">
        <f ca="1">IF($A$6&gt;T$5,NA(),IFERROR(VLOOKUP($D26,Data!$A$2:$KK$23814,MATCH(T$7,Data!$2:$2,0),0),NA()))</f>
        <v>#NAME?</v>
      </c>
      <c r="U26" s="167" t="e">
        <f ca="1">IF($A$6&gt;U$5,NA(),IFERROR(VLOOKUP($D26,Data!$A$2:$KK$23814,MATCH(U$7,Data!$2:$2,0),0),NA()))</f>
        <v>#NAME?</v>
      </c>
      <c r="V26" s="100" t="str">
        <f t="shared" si="6"/>
        <v>2021 EBASPAglobal stressReal Estate: housing prices (level)</v>
      </c>
      <c r="W26" s="165" t="e">
        <f>IF($A$6&gt;W$5,NA(),IFERROR(VLOOKUP($V26,Data!$A$2:$KK$23814,MATCH(W$7,Data!$2:$2,0),0),NA()))</f>
        <v>#N/A</v>
      </c>
      <c r="X26" s="194" t="e">
        <f ca="1">IF($A$6&gt;X$5,NA(),IFERROR(VLOOKUP($V26,Data!$A$2:$KK$23814,MATCH(X$7,Data!$2:$2,0),0),NA()))</f>
        <v>#NAME?</v>
      </c>
      <c r="Y26" s="194" t="e">
        <f ca="1">IF($A$6&gt;Y$5,NA(),IFERROR(VLOOKUP($V26,Data!$A$2:$KK$23814,MATCH(Y$7,Data!$2:$2,0),0),NA()))</f>
        <v>#NAME?</v>
      </c>
      <c r="Z26" s="194" t="e">
        <f ca="1">IF($A$6&gt;Z$5,NA(),IFERROR(VLOOKUP($V26,Data!$A$2:$KK$23814,MATCH(Z$7,Data!$2:$2,0),0),NA()))</f>
        <v>#NAME?</v>
      </c>
      <c r="AA26" s="194" t="e">
        <f ca="1">IF($A$6&gt;AA$5,NA(),IFERROR(VLOOKUP($V26,Data!$A$2:$KK$23814,MATCH(AA$7,Data!$2:$2,0),0),NA()))</f>
        <v>#NAME?</v>
      </c>
      <c r="AB26" s="194" t="e">
        <f ca="1">IF($A$6&gt;AB$5,NA(),IFERROR(VLOOKUP($V26,Data!$A$2:$KK$23814,MATCH(AB$7,Data!$2:$2,0),0),NA()))</f>
        <v>#NAME?</v>
      </c>
      <c r="AC26" s="194" t="e">
        <f ca="1">IF($A$6&gt;AC$5,NA(),IFERROR(VLOOKUP($V26,Data!$A$2:$KK$23814,MATCH(AC$7,Data!$2:$2,0),0),NA()))</f>
        <v>#NAME?</v>
      </c>
      <c r="AD26" s="194" t="e">
        <f ca="1">IF($A$6&gt;AD$5,NA(),IFERROR(VLOOKUP($V26,Data!$A$2:$KK$23814,MATCH(AD$7,Data!$2:$2,0),0),NA()))</f>
        <v>#NAME?</v>
      </c>
      <c r="AE26" s="194" t="e">
        <f ca="1">IF($A$6&gt;AE$5,NA(),IFERROR(VLOOKUP($V26,Data!$A$2:$KK$23814,MATCH(AE$7,Data!$2:$2,0),0),NA()))</f>
        <v>#NAME?</v>
      </c>
      <c r="AF26" s="194" t="e">
        <f ca="1">IF($A$6&gt;AF$5,NA(),IFERROR(VLOOKUP($V26,Data!$A$2:$KK$23814,MATCH(AF$7,Data!$2:$2,0),0),NA()))</f>
        <v>#NAME?</v>
      </c>
      <c r="AG26" s="194" t="e">
        <f ca="1">IF($A$6&gt;AG$5,NA(),IFERROR(VLOOKUP($V26,Data!$A$2:$KK$23814,MATCH(AG$7,Data!$2:$2,0),0),NA()))</f>
        <v>#NAME?</v>
      </c>
      <c r="AH26" s="166" t="e">
        <f ca="1">IF($A$6&gt;AH$5,NA(),IFERROR(VLOOKUP($V26,Data!$A$2:$KK$23814,MATCH(AH$7,Data!$2:$2,0),0),NA()))</f>
        <v>#NAME?</v>
      </c>
      <c r="AI26" s="166" t="e">
        <f ca="1">IF($A$6&gt;AI$5,NA(),IFERROR(VLOOKUP($V26,Data!$A$2:$KK$23814,MATCH(AI$7,Data!$2:$2,0),0),NA()))</f>
        <v>#NAME?</v>
      </c>
      <c r="AJ26" s="166" t="e">
        <f ca="1">IF($A$6&gt;AJ$5,NA(),IFERROR(VLOOKUP($V26,Data!$A$2:$KK$23814,MATCH(AJ$7,Data!$2:$2,0),0),NA()))</f>
        <v>#NAME?</v>
      </c>
      <c r="AK26" s="166" t="e">
        <f ca="1">IF($A$6&gt;AK$5,NA(),IFERROR(VLOOKUP($V26,Data!$A$2:$KK$23814,MATCH(AK$7,Data!$2:$2,0),0),NA()))</f>
        <v>#NAME?</v>
      </c>
      <c r="AL26" s="166" t="e">
        <f ca="1">IF($A$6&gt;AL$5,NA(),IFERROR(VLOOKUP($V26,Data!$A$2:$KK$23814,MATCH(AL$7,Data!$2:$2,0),0),NA()))</f>
        <v>#NAME?</v>
      </c>
      <c r="AM26" s="167" t="e">
        <f ca="1">IF($A$6&gt;AM$5,NA(),IFERROR(VLOOKUP($V26,Data!$A$2:$KK$23814,MATCH(AM$7,Data!$2:$2,0),0),NA()))</f>
        <v>#NAME?</v>
      </c>
      <c r="AN26" s="100" t="str">
        <f t="shared" si="7"/>
        <v>2021 EBASPA0Real Estate: housing prices (level)</v>
      </c>
      <c r="AO26" s="165" t="e">
        <f>IF($A$6&gt;AO$5,NA(),IFERROR(VLOOKUP($AN26,Data!$A$2:$KK$23814,MATCH(AO$7,Data!$2:$2,0),0),NA()))</f>
        <v>#N/A</v>
      </c>
      <c r="AP26" s="194" t="e">
        <f ca="1">IF($A$6&gt;AP$5,NA(),IFERROR(VLOOKUP($AN26,Data!$A$2:$KK$23814,MATCH(AP$7,Data!$2:$2,0),0),NA()))</f>
        <v>#NAME?</v>
      </c>
      <c r="AQ26" s="194" t="e">
        <f ca="1">IF($A$6&gt;AQ$5,NA(),IFERROR(VLOOKUP($AN26,Data!$A$2:$KK$23814,MATCH(AQ$7,Data!$2:$2,0),0),NA()))</f>
        <v>#NAME?</v>
      </c>
      <c r="AR26" s="194" t="e">
        <f ca="1">IF($A$6&gt;AR$5,NA(),IFERROR(VLOOKUP($AN26,Data!$A$2:$KK$23814,MATCH(AR$7,Data!$2:$2,0),0),NA()))</f>
        <v>#NAME?</v>
      </c>
      <c r="AS26" s="194" t="e">
        <f ca="1">IF($A$6&gt;AS$5,NA(),IFERROR(VLOOKUP($AN26,Data!$A$2:$KK$23814,MATCH(AS$7,Data!$2:$2,0),0),NA()))</f>
        <v>#NAME?</v>
      </c>
      <c r="AT26" s="194" t="e">
        <f ca="1">IF($A$6&gt;AT$5,NA(),IFERROR(VLOOKUP($AN26,Data!$A$2:$KK$23814,MATCH(AT$7,Data!$2:$2,0),0),NA()))</f>
        <v>#NAME?</v>
      </c>
      <c r="AU26" s="194" t="e">
        <f ca="1">IF($A$6&gt;AU$5,NA(),IFERROR(VLOOKUP($AN26,Data!$A$2:$KK$23814,MATCH(AU$7,Data!$2:$2,0),0),NA()))</f>
        <v>#NAME?</v>
      </c>
      <c r="AV26" s="194" t="e">
        <f ca="1">IF($A$6&gt;AV$5,NA(),IFERROR(VLOOKUP($AN26,Data!$A$2:$KK$23814,MATCH(AV$7,Data!$2:$2,0),0),NA()))</f>
        <v>#NAME?</v>
      </c>
      <c r="AW26" s="194" t="e">
        <f ca="1">IF($A$6&gt;AW$5,NA(),IFERROR(VLOOKUP($AN26,Data!$A$2:$KK$23814,MATCH(AW$7,Data!$2:$2,0),0),NA()))</f>
        <v>#NAME?</v>
      </c>
      <c r="AX26" s="194" t="e">
        <f ca="1">IF($A$6&gt;AX$5,NA(),IFERROR(VLOOKUP($AN26,Data!$A$2:$KK$23814,MATCH(AX$7,Data!$2:$2,0),0),NA()))</f>
        <v>#NAME?</v>
      </c>
      <c r="AY26" s="194" t="e">
        <f ca="1">IF($A$6&gt;AY$5,NA(),IFERROR(VLOOKUP($AN26,Data!$A$2:$KK$23814,MATCH(AY$7,Data!$2:$2,0),0),NA()))</f>
        <v>#NAME?</v>
      </c>
      <c r="AZ26" s="166" t="e">
        <f ca="1">IF($A$6&gt;AZ$5,NA(),IFERROR(VLOOKUP($AN26,Data!$A$2:$KK$23814,MATCH(AZ$7,Data!$2:$2,0),0),NA()))</f>
        <v>#NAME?</v>
      </c>
      <c r="BA26" s="166" t="e">
        <f ca="1">IF($A$6&gt;BA$5,NA(),IFERROR(VLOOKUP($AN26,Data!$A$2:$KK$23814,MATCH(BA$7,Data!$2:$2,0),0),NA()))</f>
        <v>#NAME?</v>
      </c>
      <c r="BB26" s="166" t="e">
        <f ca="1">IF($A$6&gt;BB$5,NA(),IFERROR(VLOOKUP($AN26,Data!$A$2:$KK$23814,MATCH(BB$7,Data!$2:$2,0),0),NA()))</f>
        <v>#NAME?</v>
      </c>
      <c r="BC26" s="166" t="e">
        <f ca="1">IF($A$6&gt;BC$5,NA(),IFERROR(VLOOKUP($AN26,Data!$A$2:$KK$23814,MATCH(BC$7,Data!$2:$2,0),0),NA()))</f>
        <v>#NAME?</v>
      </c>
      <c r="BD26" s="166" t="e">
        <f ca="1">IF($A$6&gt;BD$5,NA(),IFERROR(VLOOKUP($AN26,Data!$A$2:$KK$23814,MATCH(BD$7,Data!$2:$2,0),0),NA()))</f>
        <v>#NAME?</v>
      </c>
      <c r="BE26" s="167" t="e">
        <f ca="1">IF($A$6&gt;BE$5,NA(),IFERROR(VLOOKUP($AN26,Data!$A$2:$KK$23814,MATCH(BE$7,Data!$2:$2,0),0),NA()))</f>
        <v>#NAME?</v>
      </c>
      <c r="BG26" s="152"/>
      <c r="BH26" s="152"/>
      <c r="BJ26" s="403"/>
      <c r="BK26" s="404"/>
      <c r="BL26" s="404"/>
      <c r="BM26" s="404"/>
      <c r="BN26" s="404"/>
      <c r="BO26" s="405"/>
      <c r="BQ26" s="403"/>
      <c r="BR26" s="404"/>
      <c r="BS26" s="404"/>
      <c r="BT26" s="404"/>
      <c r="BU26" s="404"/>
      <c r="BV26" s="405"/>
    </row>
    <row r="27" spans="1:74" ht="14.1" customHeight="1" thickBot="1" x14ac:dyDescent="0.3">
      <c r="A27" s="100"/>
      <c r="B27" s="235" t="str">
        <f>Graf1!B27</f>
        <v/>
      </c>
      <c r="C27" s="133" t="s">
        <v>99</v>
      </c>
      <c r="D27" s="278" t="str">
        <f t="shared" si="8"/>
        <v>2021 EBASPAbase</v>
      </c>
      <c r="E27" s="171" t="e">
        <f>IF($A$6&gt;E$5,NA(),IFERROR(VLOOKUP($D27,Data!$A$2:$KK$23814,MATCH(E$7,Data!$2:$2,0),0),NA()))</f>
        <v>#N/A</v>
      </c>
      <c r="F27" s="195" t="e">
        <f ca="1">IF($A$6&gt;F$5,NA(),IFERROR(VLOOKUP($D27,Data!$A$2:$KK$23814,MATCH(F$7,Data!$2:$2,0),0),NA()))</f>
        <v>#NAME?</v>
      </c>
      <c r="G27" s="195" t="e">
        <f ca="1">IF($A$6&gt;G$5,NA(),IFERROR(VLOOKUP($D27,Data!$A$2:$KK$23814,MATCH(G$7,Data!$2:$2,0),0),NA()))</f>
        <v>#NAME?</v>
      </c>
      <c r="H27" s="195" t="e">
        <f ca="1">IF($A$6&gt;H$5,NA(),IFERROR(VLOOKUP($D27,Data!$A$2:$KK$23814,MATCH(H$7,Data!$2:$2,0),0),NA()))</f>
        <v>#NAME?</v>
      </c>
      <c r="I27" s="195" t="e">
        <f ca="1">IF($A$6&gt;I$5,NA(),IFERROR(VLOOKUP($D27,Data!$A$2:$KK$23814,MATCH(I$7,Data!$2:$2,0),0),NA()))</f>
        <v>#NAME?</v>
      </c>
      <c r="J27" s="195" t="e">
        <f ca="1">IF($A$6&gt;J$5,NA(),IFERROR(VLOOKUP($D27,Data!$A$2:$KK$23814,MATCH(J$7,Data!$2:$2,0),0),NA()))</f>
        <v>#NAME?</v>
      </c>
      <c r="K27" s="195" t="e">
        <f ca="1">IF($A$6&gt;K$5,NA(),IFERROR(VLOOKUP($D27,Data!$A$2:$KK$23814,MATCH(K$7,Data!$2:$2,0),0),NA()))</f>
        <v>#NAME?</v>
      </c>
      <c r="L27" s="195" t="e">
        <f ca="1">IF($A$6&gt;L$5,NA(),IFERROR(VLOOKUP($D27,Data!$A$2:$KK$23814,MATCH(L$7,Data!$2:$2,0),0),NA()))</f>
        <v>#NAME?</v>
      </c>
      <c r="M27" s="195" t="e">
        <f ca="1">IF($A$6&gt;M$5,NA(),IFERROR(VLOOKUP($D27,Data!$A$2:$KK$23814,MATCH(M$7,Data!$2:$2,0),0),NA()))</f>
        <v>#NAME?</v>
      </c>
      <c r="N27" s="195" t="e">
        <f ca="1">IF($A$6&gt;N$5,NA(),IFERROR(VLOOKUP($D27,Data!$A$2:$KK$23814,MATCH(N$7,Data!$2:$2,0),0),NA()))</f>
        <v>#NAME?</v>
      </c>
      <c r="O27" s="195" t="e">
        <f ca="1">IF($A$6&gt;O$5,NA(),IFERROR(VLOOKUP($D27,Data!$A$2:$KK$23814,MATCH(O$7,Data!$2:$2,0),0),NA()))</f>
        <v>#NAME?</v>
      </c>
      <c r="P27" s="172" t="e">
        <f ca="1">IF($A$6&gt;P$5,NA(),IFERROR(VLOOKUP($D27,Data!$A$2:$KK$23814,MATCH(P$7,Data!$2:$2,0),0),NA()))</f>
        <v>#NAME?</v>
      </c>
      <c r="Q27" s="172" t="e">
        <f ca="1">IF($A$6&gt;Q$5,NA(),IFERROR(VLOOKUP($D27,Data!$A$2:$KK$23814,MATCH(Q$7,Data!$2:$2,0),0),NA()))</f>
        <v>#NAME?</v>
      </c>
      <c r="R27" s="172" t="e">
        <f ca="1">IF($A$6&gt;R$5,NA(),IFERROR(VLOOKUP($D27,Data!$A$2:$KK$23814,MATCH(R$7,Data!$2:$2,0),0),NA()))</f>
        <v>#NAME?</v>
      </c>
      <c r="S27" s="172" t="e">
        <f ca="1">IF($A$6&gt;S$5,NA(),IFERROR(VLOOKUP($D27,Data!$A$2:$KK$23814,MATCH(S$7,Data!$2:$2,0),0),NA()))</f>
        <v>#NAME?</v>
      </c>
      <c r="T27" s="252" t="e">
        <f ca="1">IF($A$6&gt;T$5,NA(),IFERROR(VLOOKUP($D27,Data!$A$2:$KK$23814,MATCH(T$7,Data!$2:$2,0),0),NA()))</f>
        <v>#NAME?</v>
      </c>
      <c r="U27" s="173" t="e">
        <f ca="1">IF($A$6&gt;U$5,NA(),IFERROR(VLOOKUP($D27,Data!$A$2:$KK$23814,MATCH(U$7,Data!$2:$2,0),0),NA()))</f>
        <v>#NAME?</v>
      </c>
      <c r="V27" s="100" t="str">
        <f t="shared" si="6"/>
        <v>2021 EBASPAglobal stress</v>
      </c>
      <c r="W27" s="171" t="e">
        <f>IF($A$6&gt;W$5,NA(),IFERROR(VLOOKUP($V27,Data!$A$2:$KK$23814,MATCH(W$7,Data!$2:$2,0),0),NA()))</f>
        <v>#N/A</v>
      </c>
      <c r="X27" s="195" t="e">
        <f ca="1">IF($A$6&gt;X$5,NA(),IFERROR(VLOOKUP($V27,Data!$A$2:$KK$23814,MATCH(X$7,Data!$2:$2,0),0),NA()))</f>
        <v>#NAME?</v>
      </c>
      <c r="Y27" s="195" t="e">
        <f ca="1">IF($A$6&gt;Y$5,NA(),IFERROR(VLOOKUP($V27,Data!$A$2:$KK$23814,MATCH(Y$7,Data!$2:$2,0),0),NA()))</f>
        <v>#NAME?</v>
      </c>
      <c r="Z27" s="195" t="e">
        <f ca="1">IF($A$6&gt;Z$5,NA(),IFERROR(VLOOKUP($V27,Data!$A$2:$KK$23814,MATCH(Z$7,Data!$2:$2,0),0),NA()))</f>
        <v>#NAME?</v>
      </c>
      <c r="AA27" s="195" t="e">
        <f ca="1">IF($A$6&gt;AA$5,NA(),IFERROR(VLOOKUP($V27,Data!$A$2:$KK$23814,MATCH(AA$7,Data!$2:$2,0),0),NA()))</f>
        <v>#NAME?</v>
      </c>
      <c r="AB27" s="195" t="e">
        <f ca="1">IF($A$6&gt;AB$5,NA(),IFERROR(VLOOKUP($V27,Data!$A$2:$KK$23814,MATCH(AB$7,Data!$2:$2,0),0),NA()))</f>
        <v>#NAME?</v>
      </c>
      <c r="AC27" s="195" t="e">
        <f ca="1">IF($A$6&gt;AC$5,NA(),IFERROR(VLOOKUP($V27,Data!$A$2:$KK$23814,MATCH(AC$7,Data!$2:$2,0),0),NA()))</f>
        <v>#NAME?</v>
      </c>
      <c r="AD27" s="195" t="e">
        <f ca="1">IF($A$6&gt;AD$5,NA(),IFERROR(VLOOKUP($V27,Data!$A$2:$KK$23814,MATCH(AD$7,Data!$2:$2,0),0),NA()))</f>
        <v>#NAME?</v>
      </c>
      <c r="AE27" s="195" t="e">
        <f ca="1">IF($A$6&gt;AE$5,NA(),IFERROR(VLOOKUP($V27,Data!$A$2:$KK$23814,MATCH(AE$7,Data!$2:$2,0),0),NA()))</f>
        <v>#NAME?</v>
      </c>
      <c r="AF27" s="195" t="e">
        <f ca="1">IF($A$6&gt;AF$5,NA(),IFERROR(VLOOKUP($V27,Data!$A$2:$KK$23814,MATCH(AF$7,Data!$2:$2,0),0),NA()))</f>
        <v>#NAME?</v>
      </c>
      <c r="AG27" s="195" t="e">
        <f ca="1">IF($A$6&gt;AG$5,NA(),IFERROR(VLOOKUP($V27,Data!$A$2:$KK$23814,MATCH(AG$7,Data!$2:$2,0),0),NA()))</f>
        <v>#NAME?</v>
      </c>
      <c r="AH27" s="172" t="e">
        <f ca="1">IF($A$6&gt;AH$5,NA(),IFERROR(VLOOKUP($V27,Data!$A$2:$KK$23814,MATCH(AH$7,Data!$2:$2,0),0),NA()))</f>
        <v>#NAME?</v>
      </c>
      <c r="AI27" s="172" t="e">
        <f ca="1">IF($A$6&gt;AI$5,NA(),IFERROR(VLOOKUP($V27,Data!$A$2:$KK$23814,MATCH(AI$7,Data!$2:$2,0),0),NA()))</f>
        <v>#NAME?</v>
      </c>
      <c r="AJ27" s="172" t="e">
        <f ca="1">IF($A$6&gt;AJ$5,NA(),IFERROR(VLOOKUP($V27,Data!$A$2:$KK$23814,MATCH(AJ$7,Data!$2:$2,0),0),NA()))</f>
        <v>#NAME?</v>
      </c>
      <c r="AK27" s="172" t="e">
        <f ca="1">IF($A$6&gt;AK$5,NA(),IFERROR(VLOOKUP($V27,Data!$A$2:$KK$23814,MATCH(AK$7,Data!$2:$2,0),0),NA()))</f>
        <v>#NAME?</v>
      </c>
      <c r="AL27" s="172" t="e">
        <f ca="1">IF($A$6&gt;AL$5,NA(),IFERROR(VLOOKUP($V27,Data!$A$2:$KK$23814,MATCH(AL$7,Data!$2:$2,0),0),NA()))</f>
        <v>#NAME?</v>
      </c>
      <c r="AM27" s="173" t="e">
        <f ca="1">IF($A$6&gt;AM$5,NA(),IFERROR(VLOOKUP($V27,Data!$A$2:$KK$23814,MATCH(AM$7,Data!$2:$2,0),0),NA()))</f>
        <v>#NAME?</v>
      </c>
      <c r="AN27" s="100" t="str">
        <f t="shared" si="7"/>
        <v>2021 EBASPA0</v>
      </c>
      <c r="AO27" s="171" t="e">
        <f>IF($A$6&gt;AO$5,NA(),IFERROR(VLOOKUP($AN27,Data!$A$2:$KK$23814,MATCH(AO$7,Data!$2:$2,0),0),NA()))</f>
        <v>#N/A</v>
      </c>
      <c r="AP27" s="195" t="e">
        <f ca="1">IF($A$6&gt;AP$5,NA(),IFERROR(VLOOKUP($AN27,Data!$A$2:$KK$23814,MATCH(AP$7,Data!$2:$2,0),0),NA()))</f>
        <v>#NAME?</v>
      </c>
      <c r="AQ27" s="195" t="e">
        <f ca="1">IF($A$6&gt;AQ$5,NA(),IFERROR(VLOOKUP($AN27,Data!$A$2:$KK$23814,MATCH(AQ$7,Data!$2:$2,0),0),NA()))</f>
        <v>#NAME?</v>
      </c>
      <c r="AR27" s="195" t="e">
        <f ca="1">IF($A$6&gt;AR$5,NA(),IFERROR(VLOOKUP($AN27,Data!$A$2:$KK$23814,MATCH(AR$7,Data!$2:$2,0),0),NA()))</f>
        <v>#NAME?</v>
      </c>
      <c r="AS27" s="195" t="e">
        <f ca="1">IF($A$6&gt;AS$5,NA(),IFERROR(VLOOKUP($AN27,Data!$A$2:$KK$23814,MATCH(AS$7,Data!$2:$2,0),0),NA()))</f>
        <v>#NAME?</v>
      </c>
      <c r="AT27" s="195" t="e">
        <f ca="1">IF($A$6&gt;AT$5,NA(),IFERROR(VLOOKUP($AN27,Data!$A$2:$KK$23814,MATCH(AT$7,Data!$2:$2,0),0),NA()))</f>
        <v>#NAME?</v>
      </c>
      <c r="AU27" s="195" t="e">
        <f ca="1">IF($A$6&gt;AU$5,NA(),IFERROR(VLOOKUP($AN27,Data!$A$2:$KK$23814,MATCH(AU$7,Data!$2:$2,0),0),NA()))</f>
        <v>#NAME?</v>
      </c>
      <c r="AV27" s="195" t="e">
        <f ca="1">IF($A$6&gt;AV$5,NA(),IFERROR(VLOOKUP($AN27,Data!$A$2:$KK$23814,MATCH(AV$7,Data!$2:$2,0),0),NA()))</f>
        <v>#NAME?</v>
      </c>
      <c r="AW27" s="195" t="e">
        <f ca="1">IF($A$6&gt;AW$5,NA(),IFERROR(VLOOKUP($AN27,Data!$A$2:$KK$23814,MATCH(AW$7,Data!$2:$2,0),0),NA()))</f>
        <v>#NAME?</v>
      </c>
      <c r="AX27" s="195" t="e">
        <f ca="1">IF($A$6&gt;AX$5,NA(),IFERROR(VLOOKUP($AN27,Data!$A$2:$KK$23814,MATCH(AX$7,Data!$2:$2,0),0),NA()))</f>
        <v>#NAME?</v>
      </c>
      <c r="AY27" s="195" t="e">
        <f ca="1">IF($A$6&gt;AY$5,NA(),IFERROR(VLOOKUP($AN27,Data!$A$2:$KK$23814,MATCH(AY$7,Data!$2:$2,0),0),NA()))</f>
        <v>#NAME?</v>
      </c>
      <c r="AZ27" s="172" t="e">
        <f ca="1">IF($A$6&gt;AZ$5,NA(),IFERROR(VLOOKUP($AN27,Data!$A$2:$KK$23814,MATCH(AZ$7,Data!$2:$2,0),0),NA()))</f>
        <v>#NAME?</v>
      </c>
      <c r="BA27" s="172" t="e">
        <f ca="1">IF($A$6&gt;BA$5,NA(),IFERROR(VLOOKUP($AN27,Data!$A$2:$KK$23814,MATCH(BA$7,Data!$2:$2,0),0),NA()))</f>
        <v>#NAME?</v>
      </c>
      <c r="BB27" s="172" t="e">
        <f ca="1">IF($A$6&gt;BB$5,NA(),IFERROR(VLOOKUP($AN27,Data!$A$2:$KK$23814,MATCH(BB$7,Data!$2:$2,0),0),NA()))</f>
        <v>#NAME?</v>
      </c>
      <c r="BC27" s="172" t="e">
        <f ca="1">IF($A$6&gt;BC$5,NA(),IFERROR(VLOOKUP($AN27,Data!$A$2:$KK$23814,MATCH(BC$7,Data!$2:$2,0),0),NA()))</f>
        <v>#NAME?</v>
      </c>
      <c r="BD27" s="172" t="e">
        <f ca="1">IF($A$6&gt;BD$5,NA(),IFERROR(VLOOKUP($AN27,Data!$A$2:$KK$23814,MATCH(BD$7,Data!$2:$2,0),0),NA()))</f>
        <v>#NAME?</v>
      </c>
      <c r="BE27" s="173" t="e">
        <f ca="1">IF($A$6&gt;BE$5,NA(),IFERROR(VLOOKUP($AN27,Data!$A$2:$KK$23814,MATCH(BE$7,Data!$2:$2,0),0),NA()))</f>
        <v>#NAME?</v>
      </c>
      <c r="BG27" s="152"/>
      <c r="BH27" s="152"/>
      <c r="BJ27" s="403"/>
      <c r="BK27" s="404"/>
      <c r="BL27" s="404"/>
      <c r="BM27" s="404"/>
      <c r="BN27" s="404"/>
      <c r="BO27" s="405"/>
      <c r="BQ27" s="403"/>
      <c r="BR27" s="404"/>
      <c r="BS27" s="404"/>
      <c r="BT27" s="404"/>
      <c r="BU27" s="404"/>
      <c r="BV27" s="405"/>
    </row>
    <row r="28" spans="1:74" ht="15" customHeight="1" thickBot="1" x14ac:dyDescent="0.3">
      <c r="E28" s="227" t="str">
        <f>MID(E30,3,4)</f>
        <v>2020</v>
      </c>
      <c r="F28" s="227" t="e">
        <f t="shared" ref="F28:U28" ca="1" si="9">MID(F30,3,4)</f>
        <v>#NAME?</v>
      </c>
      <c r="G28" s="227" t="e">
        <f t="shared" ca="1" si="9"/>
        <v>#NAME?</v>
      </c>
      <c r="H28" s="227" t="e">
        <f t="shared" ca="1" si="9"/>
        <v>#NAME?</v>
      </c>
      <c r="I28" s="227" t="e">
        <f t="shared" ca="1" si="9"/>
        <v>#NAME?</v>
      </c>
      <c r="J28" s="227" t="e">
        <f t="shared" ca="1" si="9"/>
        <v>#NAME?</v>
      </c>
      <c r="K28" s="227" t="e">
        <f t="shared" ca="1" si="9"/>
        <v>#NAME?</v>
      </c>
      <c r="L28" s="227" t="e">
        <f t="shared" ca="1" si="9"/>
        <v>#NAME?</v>
      </c>
      <c r="M28" s="227" t="e">
        <f t="shared" ca="1" si="9"/>
        <v>#NAME?</v>
      </c>
      <c r="N28" s="227" t="e">
        <f t="shared" ca="1" si="9"/>
        <v>#NAME?</v>
      </c>
      <c r="O28" s="227" t="e">
        <f t="shared" ca="1" si="9"/>
        <v>#NAME?</v>
      </c>
      <c r="P28" s="227" t="e">
        <f t="shared" ca="1" si="9"/>
        <v>#NAME?</v>
      </c>
      <c r="Q28" s="227" t="e">
        <f t="shared" ca="1" si="9"/>
        <v>#NAME?</v>
      </c>
      <c r="R28" s="227" t="e">
        <f t="shared" ca="1" si="9"/>
        <v>#NAME?</v>
      </c>
      <c r="S28" s="227" t="e">
        <f t="shared" ca="1" si="9"/>
        <v>#NAME?</v>
      </c>
      <c r="T28" s="227" t="e">
        <f t="shared" ca="1" si="9"/>
        <v>#NAME?</v>
      </c>
      <c r="U28" s="227" t="e">
        <f t="shared" ca="1" si="9"/>
        <v>#NAME?</v>
      </c>
      <c r="W28" s="230" t="str">
        <f>MID(W30,3,4)</f>
        <v>2020</v>
      </c>
      <c r="X28" s="230" t="e">
        <f t="shared" ref="X28:AM28" ca="1" si="10">MID(X30,3,4)</f>
        <v>#NAME?</v>
      </c>
      <c r="Y28" s="230" t="e">
        <f t="shared" ca="1" si="10"/>
        <v>#NAME?</v>
      </c>
      <c r="Z28" s="230" t="e">
        <f t="shared" ca="1" si="10"/>
        <v>#NAME?</v>
      </c>
      <c r="AA28" s="230" t="e">
        <f t="shared" ca="1" si="10"/>
        <v>#NAME?</v>
      </c>
      <c r="AB28" s="230" t="e">
        <f t="shared" ca="1" si="10"/>
        <v>#NAME?</v>
      </c>
      <c r="AC28" s="230" t="e">
        <f t="shared" ca="1" si="10"/>
        <v>#NAME?</v>
      </c>
      <c r="AD28" s="230" t="e">
        <f t="shared" ca="1" si="10"/>
        <v>#NAME?</v>
      </c>
      <c r="AE28" s="230" t="e">
        <f t="shared" ca="1" si="10"/>
        <v>#NAME?</v>
      </c>
      <c r="AF28" s="227" t="e">
        <f t="shared" ca="1" si="10"/>
        <v>#NAME?</v>
      </c>
      <c r="AG28" s="227" t="e">
        <f t="shared" ca="1" si="10"/>
        <v>#NAME?</v>
      </c>
      <c r="AH28" s="227" t="e">
        <f t="shared" ca="1" si="10"/>
        <v>#NAME?</v>
      </c>
      <c r="AI28" s="227" t="e">
        <f t="shared" ca="1" si="10"/>
        <v>#NAME?</v>
      </c>
      <c r="AJ28" s="227" t="e">
        <f t="shared" ca="1" si="10"/>
        <v>#NAME?</v>
      </c>
      <c r="AK28" s="227" t="e">
        <f t="shared" ca="1" si="10"/>
        <v>#NAME?</v>
      </c>
      <c r="AL28" s="227" t="e">
        <f t="shared" ca="1" si="10"/>
        <v>#NAME?</v>
      </c>
      <c r="AM28" s="227" t="e">
        <f t="shared" ca="1" si="10"/>
        <v>#NAME?</v>
      </c>
      <c r="AO28" s="230" t="str">
        <f>MID(AO30,3,4)</f>
        <v>2020</v>
      </c>
      <c r="AP28" s="230" t="e">
        <f t="shared" ref="AP28:BE28" ca="1" si="11">MID(AP30,3,4)</f>
        <v>#NAME?</v>
      </c>
      <c r="AQ28" s="230" t="e">
        <f t="shared" ca="1" si="11"/>
        <v>#NAME?</v>
      </c>
      <c r="AR28" s="230" t="e">
        <f t="shared" ca="1" si="11"/>
        <v>#NAME?</v>
      </c>
      <c r="AS28" s="230" t="e">
        <f t="shared" ca="1" si="11"/>
        <v>#NAME?</v>
      </c>
      <c r="AT28" s="230" t="e">
        <f t="shared" ca="1" si="11"/>
        <v>#NAME?</v>
      </c>
      <c r="AU28" s="230" t="e">
        <f t="shared" ca="1" si="11"/>
        <v>#NAME?</v>
      </c>
      <c r="AV28" s="230" t="e">
        <f t="shared" ca="1" si="11"/>
        <v>#NAME?</v>
      </c>
      <c r="AW28" s="230" t="e">
        <f t="shared" ca="1" si="11"/>
        <v>#NAME?</v>
      </c>
      <c r="AX28" s="227" t="e">
        <f t="shared" ca="1" si="11"/>
        <v>#NAME?</v>
      </c>
      <c r="AY28" s="227" t="e">
        <f t="shared" ca="1" si="11"/>
        <v>#NAME?</v>
      </c>
      <c r="AZ28" s="227" t="e">
        <f t="shared" ca="1" si="11"/>
        <v>#NAME?</v>
      </c>
      <c r="BA28" s="227" t="e">
        <f t="shared" ca="1" si="11"/>
        <v>#NAME?</v>
      </c>
      <c r="BB28" s="227" t="e">
        <f t="shared" ca="1" si="11"/>
        <v>#NAME?</v>
      </c>
      <c r="BC28" s="227" t="e">
        <f t="shared" ca="1" si="11"/>
        <v>#NAME?</v>
      </c>
      <c r="BD28" s="227" t="e">
        <f t="shared" ca="1" si="11"/>
        <v>#NAME?</v>
      </c>
      <c r="BE28" s="227" t="e">
        <f t="shared" ca="1" si="11"/>
        <v>#NAME?</v>
      </c>
      <c r="BG28" s="108"/>
      <c r="BH28" s="108"/>
      <c r="BJ28" s="403"/>
      <c r="BK28" s="404"/>
      <c r="BL28" s="404"/>
      <c r="BM28" s="404"/>
      <c r="BN28" s="404"/>
      <c r="BO28" s="405"/>
      <c r="BQ28" s="403"/>
      <c r="BR28" s="404"/>
      <c r="BS28" s="404"/>
      <c r="BT28" s="404"/>
      <c r="BU28" s="404"/>
      <c r="BV28" s="405"/>
    </row>
    <row r="29" spans="1:74" ht="13.7" customHeight="1" x14ac:dyDescent="0.25">
      <c r="A29" s="98">
        <f>VLOOKUP($B$29,Soporte!$B$4:$C$1048576,2,0)</f>
        <v>2025</v>
      </c>
      <c r="B29" s="378" t="str">
        <f>'Set Up'!$E$8</f>
        <v>EBA 23 ECB</v>
      </c>
      <c r="C29" s="261"/>
      <c r="E29" s="379" t="str">
        <f>'Set Up'!$J$7</f>
        <v>base</v>
      </c>
      <c r="F29" s="380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0"/>
      <c r="R29" s="380"/>
      <c r="S29" s="380"/>
      <c r="T29" s="380"/>
      <c r="U29" s="381"/>
      <c r="W29" s="382" t="str">
        <f>'Set Up'!$J$8</f>
        <v>global stress</v>
      </c>
      <c r="X29" s="383"/>
      <c r="Y29" s="383"/>
      <c r="Z29" s="383"/>
      <c r="AA29" s="383"/>
      <c r="AB29" s="383"/>
      <c r="AC29" s="383"/>
      <c r="AD29" s="383"/>
      <c r="AE29" s="383"/>
      <c r="AF29" s="383"/>
      <c r="AG29" s="383"/>
      <c r="AH29" s="383"/>
      <c r="AI29" s="383"/>
      <c r="AJ29" s="383"/>
      <c r="AK29" s="383"/>
      <c r="AL29" s="383"/>
      <c r="AM29" s="384"/>
      <c r="AO29" s="385">
        <f>'Set Up'!$J$9</f>
        <v>0</v>
      </c>
      <c r="AP29" s="386"/>
      <c r="AQ29" s="386"/>
      <c r="AR29" s="386"/>
      <c r="AS29" s="386"/>
      <c r="AT29" s="386"/>
      <c r="AU29" s="386"/>
      <c r="AV29" s="386"/>
      <c r="AW29" s="386"/>
      <c r="AX29" s="386"/>
      <c r="AY29" s="386"/>
      <c r="AZ29" s="386"/>
      <c r="BA29" s="386"/>
      <c r="BB29" s="386"/>
      <c r="BC29" s="386"/>
      <c r="BD29" s="386"/>
      <c r="BE29" s="387"/>
      <c r="BG29" s="116">
        <v>1</v>
      </c>
      <c r="BH29" s="116"/>
      <c r="BJ29" s="403"/>
      <c r="BK29" s="404"/>
      <c r="BL29" s="404"/>
      <c r="BM29" s="404"/>
      <c r="BN29" s="404"/>
      <c r="BO29" s="405"/>
      <c r="BQ29" s="403"/>
      <c r="BR29" s="404"/>
      <c r="BS29" s="404"/>
      <c r="BT29" s="404"/>
      <c r="BU29" s="404"/>
      <c r="BV29" s="405"/>
    </row>
    <row r="30" spans="1:74" ht="13.7" customHeight="1" x14ac:dyDescent="0.25">
      <c r="B30" s="378"/>
      <c r="C30" s="261"/>
      <c r="E30" s="177" t="str">
        <f t="shared" ref="E30:U30" si="12">+E7</f>
        <v>4Q2020</v>
      </c>
      <c r="F30" s="122" t="e">
        <f t="shared" ca="1" si="12"/>
        <v>#NAME?</v>
      </c>
      <c r="G30" s="122" t="e">
        <f t="shared" ca="1" si="12"/>
        <v>#NAME?</v>
      </c>
      <c r="H30" s="122" t="e">
        <f t="shared" ca="1" si="12"/>
        <v>#NAME?</v>
      </c>
      <c r="I30" s="122" t="e">
        <f t="shared" ca="1" si="12"/>
        <v>#NAME?</v>
      </c>
      <c r="J30" s="122" t="e">
        <f t="shared" ca="1" si="12"/>
        <v>#NAME?</v>
      </c>
      <c r="K30" s="122" t="e">
        <f t="shared" ca="1" si="12"/>
        <v>#NAME?</v>
      </c>
      <c r="L30" s="122" t="e">
        <f t="shared" ca="1" si="12"/>
        <v>#NAME?</v>
      </c>
      <c r="M30" s="122" t="e">
        <f t="shared" ca="1" si="12"/>
        <v>#NAME?</v>
      </c>
      <c r="N30" s="122" t="e">
        <f t="shared" ca="1" si="12"/>
        <v>#NAME?</v>
      </c>
      <c r="O30" s="122" t="e">
        <f t="shared" ca="1" si="12"/>
        <v>#NAME?</v>
      </c>
      <c r="P30" s="122" t="e">
        <f t="shared" ca="1" si="12"/>
        <v>#NAME?</v>
      </c>
      <c r="Q30" s="122" t="e">
        <f t="shared" ca="1" si="12"/>
        <v>#NAME?</v>
      </c>
      <c r="R30" s="122" t="e">
        <f t="shared" ca="1" si="12"/>
        <v>#NAME?</v>
      </c>
      <c r="S30" s="122" t="e">
        <f t="shared" ca="1" si="12"/>
        <v>#NAME?</v>
      </c>
      <c r="T30" s="122" t="e">
        <f t="shared" ca="1" si="12"/>
        <v>#NAME?</v>
      </c>
      <c r="U30" s="123" t="e">
        <f t="shared" ca="1" si="12"/>
        <v>#NAME?</v>
      </c>
      <c r="W30" s="124" t="str">
        <f t="shared" ref="W30:AM30" si="13">+E7</f>
        <v>4Q2020</v>
      </c>
      <c r="X30" s="125" t="e">
        <f t="shared" ca="1" si="13"/>
        <v>#NAME?</v>
      </c>
      <c r="Y30" s="125" t="e">
        <f t="shared" ca="1" si="13"/>
        <v>#NAME?</v>
      </c>
      <c r="Z30" s="125" t="e">
        <f t="shared" ca="1" si="13"/>
        <v>#NAME?</v>
      </c>
      <c r="AA30" s="125" t="e">
        <f t="shared" ca="1" si="13"/>
        <v>#NAME?</v>
      </c>
      <c r="AB30" s="125" t="e">
        <f t="shared" ca="1" si="13"/>
        <v>#NAME?</v>
      </c>
      <c r="AC30" s="125" t="e">
        <f t="shared" ca="1" si="13"/>
        <v>#NAME?</v>
      </c>
      <c r="AD30" s="125" t="e">
        <f t="shared" ca="1" si="13"/>
        <v>#NAME?</v>
      </c>
      <c r="AE30" s="125" t="e">
        <f t="shared" ca="1" si="13"/>
        <v>#NAME?</v>
      </c>
      <c r="AF30" s="125" t="e">
        <f t="shared" ca="1" si="13"/>
        <v>#NAME?</v>
      </c>
      <c r="AG30" s="125" t="e">
        <f t="shared" ca="1" si="13"/>
        <v>#NAME?</v>
      </c>
      <c r="AH30" s="125" t="e">
        <f t="shared" ca="1" si="13"/>
        <v>#NAME?</v>
      </c>
      <c r="AI30" s="125" t="e">
        <f t="shared" ca="1" si="13"/>
        <v>#NAME?</v>
      </c>
      <c r="AJ30" s="125" t="e">
        <f t="shared" ca="1" si="13"/>
        <v>#NAME?</v>
      </c>
      <c r="AK30" s="125" t="e">
        <f t="shared" ca="1" si="13"/>
        <v>#NAME?</v>
      </c>
      <c r="AL30" s="125" t="e">
        <f t="shared" ca="1" si="13"/>
        <v>#NAME?</v>
      </c>
      <c r="AM30" s="126" t="e">
        <f t="shared" ca="1" si="13"/>
        <v>#NAME?</v>
      </c>
      <c r="AO30" s="124" t="str">
        <f t="shared" ref="AO30:BE30" si="14">+E7</f>
        <v>4Q2020</v>
      </c>
      <c r="AP30" s="125" t="e">
        <f t="shared" ca="1" si="14"/>
        <v>#NAME?</v>
      </c>
      <c r="AQ30" s="125" t="e">
        <f t="shared" ca="1" si="14"/>
        <v>#NAME?</v>
      </c>
      <c r="AR30" s="125" t="e">
        <f t="shared" ca="1" si="14"/>
        <v>#NAME?</v>
      </c>
      <c r="AS30" s="125" t="e">
        <f t="shared" ca="1" si="14"/>
        <v>#NAME?</v>
      </c>
      <c r="AT30" s="125" t="e">
        <f t="shared" ca="1" si="14"/>
        <v>#NAME?</v>
      </c>
      <c r="AU30" s="125" t="e">
        <f t="shared" ca="1" si="14"/>
        <v>#NAME?</v>
      </c>
      <c r="AV30" s="125" t="e">
        <f t="shared" ca="1" si="14"/>
        <v>#NAME?</v>
      </c>
      <c r="AW30" s="125" t="e">
        <f t="shared" ca="1" si="14"/>
        <v>#NAME?</v>
      </c>
      <c r="AX30" s="125" t="e">
        <f t="shared" ca="1" si="14"/>
        <v>#NAME?</v>
      </c>
      <c r="AY30" s="125" t="e">
        <f t="shared" ca="1" si="14"/>
        <v>#NAME?</v>
      </c>
      <c r="AZ30" s="125" t="e">
        <f t="shared" ca="1" si="14"/>
        <v>#NAME?</v>
      </c>
      <c r="BA30" s="125" t="e">
        <f t="shared" ca="1" si="14"/>
        <v>#NAME?</v>
      </c>
      <c r="BB30" s="125" t="e">
        <f t="shared" ca="1" si="14"/>
        <v>#NAME?</v>
      </c>
      <c r="BC30" s="125" t="e">
        <f t="shared" ca="1" si="14"/>
        <v>#NAME?</v>
      </c>
      <c r="BD30" s="125" t="e">
        <f t="shared" ca="1" si="14"/>
        <v>#NAME?</v>
      </c>
      <c r="BE30" s="126" t="e">
        <f t="shared" ca="1" si="14"/>
        <v>#NAME?</v>
      </c>
      <c r="BG30" s="116">
        <v>2</v>
      </c>
      <c r="BH30" s="116"/>
      <c r="BJ30" s="403"/>
      <c r="BK30" s="404"/>
      <c r="BL30" s="404"/>
      <c r="BM30" s="404"/>
      <c r="BN30" s="404"/>
      <c r="BO30" s="405"/>
      <c r="BQ30" s="403"/>
      <c r="BR30" s="404"/>
      <c r="BS30" s="404"/>
      <c r="BT30" s="404"/>
      <c r="BU30" s="404"/>
      <c r="BV30" s="405"/>
    </row>
    <row r="31" spans="1:74" ht="14.1" customHeight="1" x14ac:dyDescent="0.25">
      <c r="B31" s="132" t="str">
        <f>IF($B$29&lt;&gt;"",B8,"")</f>
        <v>GDP (% yoy)</v>
      </c>
      <c r="C31" s="133" t="str">
        <f>IF($B$29&lt;&gt;"",C8,"")</f>
        <v>Average</v>
      </c>
      <c r="D31" s="278" t="str">
        <f>$B$29&amp;$B$2&amp;E$29&amp;$B31</f>
        <v>EBA 23 ECBSPAbaseGDP (% yoy)</v>
      </c>
      <c r="E31" s="134" t="e">
        <f>IF($A$29&gt;E$28,NA(),IFERROR(VLOOKUP($D31,Data!$A$2:$KK$23814,MATCH(E$30,Data!$2:$2,0),0),NA()))</f>
        <v>#N/A</v>
      </c>
      <c r="F31" s="193" t="e">
        <f ca="1">IF($A$29&gt;F$28,NA(),IFERROR(VLOOKUP($D31,Data!$A$2:$KK$23814,MATCH(F$30,Data!$2:$2,0),0),NA()))</f>
        <v>#NAME?</v>
      </c>
      <c r="G31" s="193" t="e">
        <f ca="1">IF($A$29&gt;G$28,NA(),IFERROR(VLOOKUP($D31,Data!$A$2:$KK$23814,MATCH(G$30,Data!$2:$2,0),0),NA()))</f>
        <v>#NAME?</v>
      </c>
      <c r="H31" s="193" t="e">
        <f ca="1">IF($A$29&gt;H$28,NA(),IFERROR(VLOOKUP($D31,Data!$A$2:$KK$23814,MATCH(H$30,Data!$2:$2,0),0),NA()))</f>
        <v>#NAME?</v>
      </c>
      <c r="I31" s="193" t="e">
        <f ca="1">IF($A$29&gt;I$28,NA(),IFERROR(VLOOKUP($D31,Data!$A$2:$KK$23814,MATCH(I$30,Data!$2:$2,0),0),NA()))</f>
        <v>#NAME?</v>
      </c>
      <c r="J31" s="193" t="e">
        <f ca="1">IF($A$29&gt;J$28,NA(),IFERROR(VLOOKUP($D31,Data!$A$2:$KK$23814,MATCH(J$30,Data!$2:$2,0),0),NA()))</f>
        <v>#NAME?</v>
      </c>
      <c r="K31" s="193" t="e">
        <f ca="1">IF($A$29&gt;K$28,NA(),IFERROR(VLOOKUP($D31,Data!$A$2:$KK$23814,MATCH(K$30,Data!$2:$2,0),0),NA()))</f>
        <v>#NAME?</v>
      </c>
      <c r="L31" s="193" t="e">
        <f ca="1">IF($A$29&gt;L$28,NA(),IFERROR(VLOOKUP($D31,Data!$A$2:$KK$23814,MATCH(L$30,Data!$2:$2,0),0),NA()))</f>
        <v>#NAME?</v>
      </c>
      <c r="M31" s="193" t="e">
        <f ca="1">IF($A$29&gt;M$28,NA(),IFERROR(VLOOKUP($D31,Data!$A$2:$KK$23814,MATCH(M$30,Data!$2:$2,0),0),NA()))</f>
        <v>#NAME?</v>
      </c>
      <c r="N31" s="193" t="e">
        <f ca="1">IF($A$29&gt;N$28,NA(),IFERROR(VLOOKUP($D31,Data!$A$2:$KK$23814,MATCH(N$30,Data!$2:$2,0),0),NA()))</f>
        <v>#NAME?</v>
      </c>
      <c r="O31" s="193" t="e">
        <f ca="1">IF($A$29&gt;O$28,NA(),IFERROR(VLOOKUP($D31,Data!$A$2:$KK$23814,MATCH(O$30,Data!$2:$2,0),0),NA()))</f>
        <v>#NAME?</v>
      </c>
      <c r="P31" s="135" t="e">
        <f ca="1">IF($A$29&gt;P$28,NA(),IFERROR(VLOOKUP($D31,Data!$A$2:$KK$23814,MATCH(P$30,Data!$2:$2,0),0),NA()))</f>
        <v>#NAME?</v>
      </c>
      <c r="Q31" s="135" t="e">
        <f ca="1">IF($A$29&gt;Q$28,NA(),IFERROR(VLOOKUP($D31,Data!$A$2:$KK$23814,MATCH(Q$30,Data!$2:$2,0),0),NA()))</f>
        <v>#NAME?</v>
      </c>
      <c r="R31" s="135" t="e">
        <f ca="1">IF($A$29&gt;R$28,NA(),IFERROR(VLOOKUP($D31,Data!$A$2:$KK$23814,MATCH(R$30,Data!$2:$2,0),0),NA()))</f>
        <v>#NAME?</v>
      </c>
      <c r="S31" s="135" t="e">
        <f ca="1">IF($A$29&gt;S$28,NA(),IFERROR(VLOOKUP($D31,Data!$A$2:$KK$23814,MATCH(S$30,Data!$2:$2,0),0),NA()))</f>
        <v>#NAME?</v>
      </c>
      <c r="T31" s="257" t="e">
        <f ca="1">IF($A$29&gt;T$28,NA(),IFERROR(VLOOKUP($D31,Data!$A$2:$KK$23814,MATCH(T$30,Data!$2:$2,0),0),NA()))</f>
        <v>#NAME?</v>
      </c>
      <c r="U31" s="253" t="e">
        <f ca="1">IF($A$29&gt;U$28,NA(),IFERROR(VLOOKUP($D31,Data!$A$2:$KK$23814,MATCH(U$30,Data!$2:$2,0),0),NA()))</f>
        <v>#NAME?</v>
      </c>
      <c r="V31" s="100" t="str">
        <f>$B$29&amp;$B$2&amp;W$29&amp;$B31</f>
        <v>EBA 23 ECBSPAglobal stressGDP (% yoy)</v>
      </c>
      <c r="W31" s="134" t="e">
        <f>IF($A$29&gt;W$28,NA(),IFERROR(VLOOKUP($V31,Data!$A$2:$KK$23814,MATCH(W$30,Data!$2:$2,0),0),NA()))</f>
        <v>#N/A</v>
      </c>
      <c r="X31" s="193" t="e">
        <f ca="1">IF($A$29&gt;X$28,NA(),IFERROR(VLOOKUP($V31,Data!$A$2:$KK$23814,MATCH(X$30,Data!$2:$2,0),0),NA()))</f>
        <v>#NAME?</v>
      </c>
      <c r="Y31" s="193" t="e">
        <f ca="1">IF($A$29&gt;Y$28,NA(),IFERROR(VLOOKUP($V31,Data!$A$2:$KK$23814,MATCH(Y$30,Data!$2:$2,0),0),NA()))</f>
        <v>#NAME?</v>
      </c>
      <c r="Z31" s="193" t="e">
        <f ca="1">IF($A$29&gt;Z$28,NA(),IFERROR(VLOOKUP($V31,Data!$A$2:$KK$23814,MATCH(Z$30,Data!$2:$2,0),0),NA()))</f>
        <v>#NAME?</v>
      </c>
      <c r="AA31" s="193" t="e">
        <f ca="1">IF($A$29&gt;AA$28,NA(),IFERROR(VLOOKUP($V31,Data!$A$2:$KK$23814,MATCH(AA$30,Data!$2:$2,0),0),NA()))</f>
        <v>#NAME?</v>
      </c>
      <c r="AB31" s="193" t="e">
        <f ca="1">IF($A$29&gt;AB$28,NA(),IFERROR(VLOOKUP($V31,Data!$A$2:$KK$23814,MATCH(AB$30,Data!$2:$2,0),0),NA()))</f>
        <v>#NAME?</v>
      </c>
      <c r="AC31" s="193" t="e">
        <f ca="1">IF($A$29&gt;AC$28,NA(),IFERROR(VLOOKUP($V31,Data!$A$2:$KK$23814,MATCH(AC$30,Data!$2:$2,0),0),NA()))</f>
        <v>#NAME?</v>
      </c>
      <c r="AD31" s="193" t="e">
        <f ca="1">IF($A$29&gt;AD$28,NA(),IFERROR(VLOOKUP($V31,Data!$A$2:$KK$23814,MATCH(AD$30,Data!$2:$2,0),0),NA()))</f>
        <v>#NAME?</v>
      </c>
      <c r="AE31" s="193" t="e">
        <f ca="1">IF($A$29&gt;AE$28,NA(),IFERROR(VLOOKUP($V31,Data!$A$2:$KK$23814,MATCH(AE$30,Data!$2:$2,0),0),NA()))</f>
        <v>#NAME?</v>
      </c>
      <c r="AF31" s="193" t="e">
        <f ca="1">IF($A$29&gt;AF$28,NA(),IFERROR(VLOOKUP($V31,Data!$A$2:$KK$23814,MATCH(AF$30,Data!$2:$2,0),0),NA()))</f>
        <v>#NAME?</v>
      </c>
      <c r="AG31" s="193" t="e">
        <f ca="1">IF($A$29&gt;AG$28,NA(),IFERROR(VLOOKUP($V31,Data!$A$2:$KK$23814,MATCH(AG$30,Data!$2:$2,0),0),NA()))</f>
        <v>#NAME?</v>
      </c>
      <c r="AH31" s="135" t="e">
        <f ca="1">IF($A$29&gt;AH$28,NA(),IFERROR(VLOOKUP($V31,Data!$A$2:$KK$23814,MATCH(AH$30,Data!$2:$2,0),0),NA()))</f>
        <v>#NAME?</v>
      </c>
      <c r="AI31" s="135" t="e">
        <f ca="1">IF($A$29&gt;AI$28,NA(),IFERROR(VLOOKUP($V31,Data!$A$2:$KK$23814,MATCH(AI$30,Data!$2:$2,0),0),NA()))</f>
        <v>#NAME?</v>
      </c>
      <c r="AJ31" s="135" t="e">
        <f ca="1">IF($A$29&gt;AJ$28,NA(),IFERROR(VLOOKUP($V31,Data!$A$2:$KK$23814,MATCH(AJ$30,Data!$2:$2,0),0),NA()))</f>
        <v>#NAME?</v>
      </c>
      <c r="AK31" s="135" t="e">
        <f ca="1">IF($A$29&gt;AK$28,NA(),IFERROR(VLOOKUP($V31,Data!$A$2:$KK$23814,MATCH(AK$30,Data!$2:$2,0),0),NA()))</f>
        <v>#NAME?</v>
      </c>
      <c r="AL31" s="135" t="e">
        <f ca="1">IF($A$29&gt;AL$28,NA(),IFERROR(VLOOKUP($V31,Data!$A$2:$KK$23814,MATCH(AL$30,Data!$2:$2,0),0),NA()))</f>
        <v>#NAME?</v>
      </c>
      <c r="AM31" s="136" t="e">
        <f ca="1">IF($A$29&gt;AM$28,NA(),IFERROR(VLOOKUP($V31,Data!$A$2:$KK$23814,MATCH(AM$30,Data!$2:$2,0),0),NA()))</f>
        <v>#NAME?</v>
      </c>
      <c r="AN31" s="100" t="str">
        <f>$B$29&amp;$B$2&amp;AO$29&amp;$B31</f>
        <v>EBA 23 ECBSPA0GDP (% yoy)</v>
      </c>
      <c r="AO31" s="134" t="e">
        <f>IF($A$29&gt;AO$28,NA(),IFERROR(VLOOKUP($AN31,Data!$A$2:$KK$23814,MATCH(AO$30,Data!$2:$2,0),0),NA()))</f>
        <v>#N/A</v>
      </c>
      <c r="AP31" s="193" t="e">
        <f ca="1">IF($A$29&gt;AP$28,NA(),IFERROR(VLOOKUP($AN31,Data!$A$2:$KK$23814,MATCH(AP$30,Data!$2:$2,0),0),NA()))</f>
        <v>#NAME?</v>
      </c>
      <c r="AQ31" s="193" t="e">
        <f ca="1">IF($A$29&gt;AQ$28,NA(),IFERROR(VLOOKUP($AN31,Data!$A$2:$KK$23814,MATCH(AQ$30,Data!$2:$2,0),0),NA()))</f>
        <v>#NAME?</v>
      </c>
      <c r="AR31" s="193" t="e">
        <f ca="1">IF($A$29&gt;AR$28,NA(),IFERROR(VLOOKUP($AN31,Data!$A$2:$KK$23814,MATCH(AR$30,Data!$2:$2,0),0),NA()))</f>
        <v>#NAME?</v>
      </c>
      <c r="AS31" s="193" t="e">
        <f ca="1">IF($A$29&gt;AS$28,NA(),IFERROR(VLOOKUP($AN31,Data!$A$2:$KK$23814,MATCH(AS$30,Data!$2:$2,0),0),NA()))</f>
        <v>#NAME?</v>
      </c>
      <c r="AT31" s="193" t="e">
        <f ca="1">IF($A$29&gt;AT$28,NA(),IFERROR(VLOOKUP($AN31,Data!$A$2:$KK$23814,MATCH(AT$30,Data!$2:$2,0),0),NA()))</f>
        <v>#NAME?</v>
      </c>
      <c r="AU31" s="193" t="e">
        <f ca="1">IF($A$29&gt;AU$28,NA(),IFERROR(VLOOKUP($AN31,Data!$A$2:$KK$23814,MATCH(AU$30,Data!$2:$2,0),0),NA()))</f>
        <v>#NAME?</v>
      </c>
      <c r="AV31" s="193" t="e">
        <f ca="1">IF($A$29&gt;AV$28,NA(),IFERROR(VLOOKUP($AN31,Data!$A$2:$KK$23814,MATCH(AV$30,Data!$2:$2,0),0),NA()))</f>
        <v>#NAME?</v>
      </c>
      <c r="AW31" s="193" t="e">
        <f ca="1">IF($A$29&gt;AW$28,NA(),IFERROR(VLOOKUP($AN31,Data!$A$2:$KK$23814,MATCH(AW$30,Data!$2:$2,0),0),NA()))</f>
        <v>#NAME?</v>
      </c>
      <c r="AX31" s="193" t="e">
        <f ca="1">IF($A$29&gt;AX$28,NA(),IFERROR(VLOOKUP($AN31,Data!$A$2:$KK$23814,MATCH(AX$30,Data!$2:$2,0),0),NA()))</f>
        <v>#NAME?</v>
      </c>
      <c r="AY31" s="193" t="e">
        <f ca="1">IF($A$29&gt;AY$28,NA(),IFERROR(VLOOKUP($AN31,Data!$A$2:$KK$23814,MATCH(AY$30,Data!$2:$2,0),0),NA()))</f>
        <v>#NAME?</v>
      </c>
      <c r="AZ31" s="135" t="e">
        <f ca="1">IF($A$29&gt;AZ$28,NA(),IFERROR(VLOOKUP($AN31,Data!$A$2:$KK$23814,MATCH(AZ$30,Data!$2:$2,0),0),NA()))</f>
        <v>#NAME?</v>
      </c>
      <c r="BA31" s="135" t="e">
        <f ca="1">IF($A$29&gt;BA$28,NA(),IFERROR(VLOOKUP($AN31,Data!$A$2:$KK$23814,MATCH(BA$30,Data!$2:$2,0),0),NA()))</f>
        <v>#NAME?</v>
      </c>
      <c r="BB31" s="135" t="e">
        <f ca="1">IF($A$29&gt;BB$28,NA(),IFERROR(VLOOKUP($AN31,Data!$A$2:$KK$23814,MATCH(BB$30,Data!$2:$2,0),0),NA()))</f>
        <v>#NAME?</v>
      </c>
      <c r="BC31" s="135" t="e">
        <f ca="1">IF($A$29&gt;BC$28,NA(),IFERROR(VLOOKUP($AN31,Data!$A$2:$KK$23814,MATCH(BC$30,Data!$2:$2,0),0),NA()))</f>
        <v>#NAME?</v>
      </c>
      <c r="BD31" s="135" t="e">
        <f ca="1">IF($A$29&gt;BD$28,NA(),IFERROR(VLOOKUP($AN31,Data!$A$2:$KK$23814,MATCH(BD$30,Data!$2:$2,0),0),NA()))</f>
        <v>#NAME?</v>
      </c>
      <c r="BE31" s="136" t="e">
        <f ca="1">IF($A$29&gt;BE$28,NA(),IFERROR(VLOOKUP($AN31,Data!$A$2:$KK$23814,MATCH(BE$30,Data!$2:$2,0),0),NA()))</f>
        <v>#NAME?</v>
      </c>
      <c r="BF31" s="151"/>
      <c r="BG31" s="116">
        <v>3</v>
      </c>
      <c r="BH31" s="116"/>
      <c r="BJ31" s="403"/>
      <c r="BK31" s="404"/>
      <c r="BL31" s="404"/>
      <c r="BM31" s="404"/>
      <c r="BN31" s="404"/>
      <c r="BO31" s="405"/>
      <c r="BQ31" s="403"/>
      <c r="BR31" s="404"/>
      <c r="BS31" s="404"/>
      <c r="BT31" s="404"/>
      <c r="BU31" s="404"/>
      <c r="BV31" s="405"/>
    </row>
    <row r="32" spans="1:74" ht="14.1" customHeight="1" x14ac:dyDescent="0.25">
      <c r="B32" s="132" t="str">
        <f t="shared" ref="B32:C47" si="15">IF($B$29&lt;&gt;"",B9,"")</f>
        <v>Unemployment (% Active population)</v>
      </c>
      <c r="C32" s="133" t="str">
        <f t="shared" si="15"/>
        <v>Average</v>
      </c>
      <c r="D32" s="278" t="str">
        <f t="shared" ref="D32:D50" si="16">$B$29&amp;$B$2&amp;E$29&amp;$B32</f>
        <v>EBA 23 ECBSPAbaseUnemployment (% Active population)</v>
      </c>
      <c r="E32" s="145" t="e">
        <f>IF($A$29&gt;E$28,NA(),IFERROR(VLOOKUP($D32,Data!$A$2:$KK$23814,MATCH(E$30,Data!$2:$2,0),0),NA()))</f>
        <v>#N/A</v>
      </c>
      <c r="F32" s="196" t="e">
        <f ca="1">IF($A$29&gt;F$28,NA(),IFERROR(VLOOKUP($D32,Data!$A$2:$KK$23814,MATCH(F$30,Data!$2:$2,0),0),NA()))</f>
        <v>#NAME?</v>
      </c>
      <c r="G32" s="196" t="e">
        <f ca="1">IF($A$29&gt;G$28,NA(),IFERROR(VLOOKUP($D32,Data!$A$2:$KK$23814,MATCH(G$30,Data!$2:$2,0),0),NA()))</f>
        <v>#NAME?</v>
      </c>
      <c r="H32" s="196" t="e">
        <f ca="1">IF($A$29&gt;H$28,NA(),IFERROR(VLOOKUP($D32,Data!$A$2:$KK$23814,MATCH(H$30,Data!$2:$2,0),0),NA()))</f>
        <v>#NAME?</v>
      </c>
      <c r="I32" s="196" t="e">
        <f ca="1">IF($A$29&gt;I$28,NA(),IFERROR(VLOOKUP($D32,Data!$A$2:$KK$23814,MATCH(I$30,Data!$2:$2,0),0),NA()))</f>
        <v>#NAME?</v>
      </c>
      <c r="J32" s="196" t="e">
        <f ca="1">IF($A$29&gt;J$28,NA(),IFERROR(VLOOKUP($D32,Data!$A$2:$KK$23814,MATCH(J$30,Data!$2:$2,0),0),NA()))</f>
        <v>#NAME?</v>
      </c>
      <c r="K32" s="196" t="e">
        <f ca="1">IF($A$29&gt;K$28,NA(),IFERROR(VLOOKUP($D32,Data!$A$2:$KK$23814,MATCH(K$30,Data!$2:$2,0),0),NA()))</f>
        <v>#NAME?</v>
      </c>
      <c r="L32" s="196" t="e">
        <f ca="1">IF($A$29&gt;L$28,NA(),IFERROR(VLOOKUP($D32,Data!$A$2:$KK$23814,MATCH(L$30,Data!$2:$2,0),0),NA()))</f>
        <v>#NAME?</v>
      </c>
      <c r="M32" s="196" t="e">
        <f ca="1">IF($A$29&gt;M$28,NA(),IFERROR(VLOOKUP($D32,Data!$A$2:$KK$23814,MATCH(M$30,Data!$2:$2,0),0),NA()))</f>
        <v>#NAME?</v>
      </c>
      <c r="N32" s="196" t="e">
        <f ca="1">IF($A$29&gt;N$28,NA(),IFERROR(VLOOKUP($D32,Data!$A$2:$KK$23814,MATCH(N$30,Data!$2:$2,0),0),NA()))</f>
        <v>#NAME?</v>
      </c>
      <c r="O32" s="196" t="e">
        <f ca="1">IF($A$29&gt;O$28,NA(),IFERROR(VLOOKUP($D32,Data!$A$2:$KK$23814,MATCH(O$30,Data!$2:$2,0),0),NA()))</f>
        <v>#NAME?</v>
      </c>
      <c r="P32" s="146" t="e">
        <f ca="1">IF($A$29&gt;P$28,NA(),IFERROR(VLOOKUP($D32,Data!$A$2:$KK$23814,MATCH(P$30,Data!$2:$2,0),0),NA()))</f>
        <v>#NAME?</v>
      </c>
      <c r="Q32" s="146" t="e">
        <f ca="1">IF($A$29&gt;Q$28,NA(),IFERROR(VLOOKUP($D32,Data!$A$2:$KK$23814,MATCH(Q$30,Data!$2:$2,0),0),NA()))</f>
        <v>#NAME?</v>
      </c>
      <c r="R32" s="146" t="e">
        <f ca="1">IF($A$29&gt;R$28,NA(),IFERROR(VLOOKUP($D32,Data!$A$2:$KK$23814,MATCH(R$30,Data!$2:$2,0),0),NA()))</f>
        <v>#NAME?</v>
      </c>
      <c r="S32" s="146" t="e">
        <f ca="1">IF($A$29&gt;S$28,NA(),IFERROR(VLOOKUP($D32,Data!$A$2:$KK$23814,MATCH(S$30,Data!$2:$2,0),0),NA()))</f>
        <v>#NAME?</v>
      </c>
      <c r="T32" s="258" t="e">
        <f ca="1">IF($A$29&gt;T$28,NA(),IFERROR(VLOOKUP($D32,Data!$A$2:$KK$23814,MATCH(T$30,Data!$2:$2,0),0),NA()))</f>
        <v>#NAME?</v>
      </c>
      <c r="U32" s="254" t="e">
        <f ca="1">IF($A$29&gt;U$28,NA(),IFERROR(VLOOKUP($D32,Data!$A$2:$KK$23814,MATCH(U$30,Data!$2:$2,0),0),NA()))</f>
        <v>#NAME?</v>
      </c>
      <c r="V32" s="100" t="str">
        <f t="shared" ref="V32:V50" si="17">$B$29&amp;$B$2&amp;W$29&amp;$B32</f>
        <v>EBA 23 ECBSPAglobal stressUnemployment (% Active population)</v>
      </c>
      <c r="W32" s="134" t="e">
        <f>IF($A$29&gt;W$28,NA(),IFERROR(VLOOKUP($V32,Data!$A$2:$KK$23814,MATCH(W$30,Data!$2:$2,0),0),NA()))</f>
        <v>#N/A</v>
      </c>
      <c r="X32" s="193" t="e">
        <f ca="1">IF($A$29&gt;X$28,NA(),IFERROR(VLOOKUP($V32,Data!$A$2:$KK$23814,MATCH(X$30,Data!$2:$2,0),0),NA()))</f>
        <v>#NAME?</v>
      </c>
      <c r="Y32" s="193" t="e">
        <f ca="1">IF($A$29&gt;Y$28,NA(),IFERROR(VLOOKUP($V32,Data!$A$2:$KK$23814,MATCH(Y$30,Data!$2:$2,0),0),NA()))</f>
        <v>#NAME?</v>
      </c>
      <c r="Z32" s="193" t="e">
        <f ca="1">IF($A$29&gt;Z$28,NA(),IFERROR(VLOOKUP($V32,Data!$A$2:$KK$23814,MATCH(Z$30,Data!$2:$2,0),0),NA()))</f>
        <v>#NAME?</v>
      </c>
      <c r="AA32" s="193" t="e">
        <f ca="1">IF($A$29&gt;AA$28,NA(),IFERROR(VLOOKUP($V32,Data!$A$2:$KK$23814,MATCH(AA$30,Data!$2:$2,0),0),NA()))</f>
        <v>#NAME?</v>
      </c>
      <c r="AB32" s="193" t="e">
        <f ca="1">IF($A$29&gt;AB$28,NA(),IFERROR(VLOOKUP($V32,Data!$A$2:$KK$23814,MATCH(AB$30,Data!$2:$2,0),0),NA()))</f>
        <v>#NAME?</v>
      </c>
      <c r="AC32" s="193" t="e">
        <f ca="1">IF($A$29&gt;AC$28,NA(),IFERROR(VLOOKUP($V32,Data!$A$2:$KK$23814,MATCH(AC$30,Data!$2:$2,0),0),NA()))</f>
        <v>#NAME?</v>
      </c>
      <c r="AD32" s="193" t="e">
        <f ca="1">IF($A$29&gt;AD$28,NA(),IFERROR(VLOOKUP($V32,Data!$A$2:$KK$23814,MATCH(AD$30,Data!$2:$2,0),0),NA()))</f>
        <v>#NAME?</v>
      </c>
      <c r="AE32" s="193" t="e">
        <f ca="1">IF($A$29&gt;AE$28,NA(),IFERROR(VLOOKUP($V32,Data!$A$2:$KK$23814,MATCH(AE$30,Data!$2:$2,0),0),NA()))</f>
        <v>#NAME?</v>
      </c>
      <c r="AF32" s="193" t="e">
        <f ca="1">IF($A$29&gt;AF$28,NA(),IFERROR(VLOOKUP($V32,Data!$A$2:$KK$23814,MATCH(AF$30,Data!$2:$2,0),0),NA()))</f>
        <v>#NAME?</v>
      </c>
      <c r="AG32" s="193" t="e">
        <f ca="1">IF($A$29&gt;AG$28,NA(),IFERROR(VLOOKUP($V32,Data!$A$2:$KK$23814,MATCH(AG$30,Data!$2:$2,0),0),NA()))</f>
        <v>#NAME?</v>
      </c>
      <c r="AH32" s="135" t="e">
        <f ca="1">IF($A$29&gt;AH$28,NA(),IFERROR(VLOOKUP($V32,Data!$A$2:$KK$23814,MATCH(AH$30,Data!$2:$2,0),0),NA()))</f>
        <v>#NAME?</v>
      </c>
      <c r="AI32" s="135" t="e">
        <f ca="1">IF($A$29&gt;AI$28,NA(),IFERROR(VLOOKUP($V32,Data!$A$2:$KK$23814,MATCH(AI$30,Data!$2:$2,0),0),NA()))</f>
        <v>#NAME?</v>
      </c>
      <c r="AJ32" s="135" t="e">
        <f ca="1">IF($A$29&gt;AJ$28,NA(),IFERROR(VLOOKUP($V32,Data!$A$2:$KK$23814,MATCH(AJ$30,Data!$2:$2,0),0),NA()))</f>
        <v>#NAME?</v>
      </c>
      <c r="AK32" s="135" t="e">
        <f ca="1">IF($A$29&gt;AK$28,NA(),IFERROR(VLOOKUP($V32,Data!$A$2:$KK$23814,MATCH(AK$30,Data!$2:$2,0),0),NA()))</f>
        <v>#NAME?</v>
      </c>
      <c r="AL32" s="135" t="e">
        <f ca="1">IF($A$29&gt;AL$28,NA(),IFERROR(VLOOKUP($V32,Data!$A$2:$KK$23814,MATCH(AL$30,Data!$2:$2,0),0),NA()))</f>
        <v>#NAME?</v>
      </c>
      <c r="AM32" s="136" t="e">
        <f ca="1">IF($A$29&gt;AM$28,NA(),IFERROR(VLOOKUP($V32,Data!$A$2:$KK$23814,MATCH(AM$30,Data!$2:$2,0),0),NA()))</f>
        <v>#NAME?</v>
      </c>
      <c r="AN32" s="100" t="str">
        <f t="shared" ref="AN32:AN50" si="18">$B$29&amp;$B$2&amp;AO$29&amp;$B32</f>
        <v>EBA 23 ECBSPA0Unemployment (% Active population)</v>
      </c>
      <c r="AO32" s="134" t="e">
        <f>IF($A$29&gt;AO$28,NA(),IFERROR(VLOOKUP($AN32,Data!$A$2:$KK$23814,MATCH(AO$30,Data!$2:$2,0),0),NA()))</f>
        <v>#N/A</v>
      </c>
      <c r="AP32" s="193" t="e">
        <f ca="1">IF($A$29&gt;AP$28,NA(),IFERROR(VLOOKUP($AN32,Data!$A$2:$KK$23814,MATCH(AP$30,Data!$2:$2,0),0),NA()))</f>
        <v>#NAME?</v>
      </c>
      <c r="AQ32" s="193" t="e">
        <f ca="1">IF($A$29&gt;AQ$28,NA(),IFERROR(VLOOKUP($AN32,Data!$A$2:$KK$23814,MATCH(AQ$30,Data!$2:$2,0),0),NA()))</f>
        <v>#NAME?</v>
      </c>
      <c r="AR32" s="193" t="e">
        <f ca="1">IF($A$29&gt;AR$28,NA(),IFERROR(VLOOKUP($AN32,Data!$A$2:$KK$23814,MATCH(AR$30,Data!$2:$2,0),0),NA()))</f>
        <v>#NAME?</v>
      </c>
      <c r="AS32" s="193" t="e">
        <f ca="1">IF($A$29&gt;AS$28,NA(),IFERROR(VLOOKUP($AN32,Data!$A$2:$KK$23814,MATCH(AS$30,Data!$2:$2,0),0),NA()))</f>
        <v>#NAME?</v>
      </c>
      <c r="AT32" s="193" t="e">
        <f ca="1">IF($A$29&gt;AT$28,NA(),IFERROR(VLOOKUP($AN32,Data!$A$2:$KK$23814,MATCH(AT$30,Data!$2:$2,0),0),NA()))</f>
        <v>#NAME?</v>
      </c>
      <c r="AU32" s="193" t="e">
        <f ca="1">IF($A$29&gt;AU$28,NA(),IFERROR(VLOOKUP($AN32,Data!$A$2:$KK$23814,MATCH(AU$30,Data!$2:$2,0),0),NA()))</f>
        <v>#NAME?</v>
      </c>
      <c r="AV32" s="193" t="e">
        <f ca="1">IF($A$29&gt;AV$28,NA(),IFERROR(VLOOKUP($AN32,Data!$A$2:$KK$23814,MATCH(AV$30,Data!$2:$2,0),0),NA()))</f>
        <v>#NAME?</v>
      </c>
      <c r="AW32" s="193" t="e">
        <f ca="1">IF($A$29&gt;AW$28,NA(),IFERROR(VLOOKUP($AN32,Data!$A$2:$KK$23814,MATCH(AW$30,Data!$2:$2,0),0),NA()))</f>
        <v>#NAME?</v>
      </c>
      <c r="AX32" s="193" t="e">
        <f ca="1">IF($A$29&gt;AX$28,NA(),IFERROR(VLOOKUP($AN32,Data!$A$2:$KK$23814,MATCH(AX$30,Data!$2:$2,0),0),NA()))</f>
        <v>#NAME?</v>
      </c>
      <c r="AY32" s="193" t="e">
        <f ca="1">IF($A$29&gt;AY$28,NA(),IFERROR(VLOOKUP($AN32,Data!$A$2:$KK$23814,MATCH(AY$30,Data!$2:$2,0),0),NA()))</f>
        <v>#NAME?</v>
      </c>
      <c r="AZ32" s="135" t="e">
        <f ca="1">IF($A$29&gt;AZ$28,NA(),IFERROR(VLOOKUP($AN32,Data!$A$2:$KK$23814,MATCH(AZ$30,Data!$2:$2,0),0),NA()))</f>
        <v>#NAME?</v>
      </c>
      <c r="BA32" s="135" t="e">
        <f ca="1">IF($A$29&gt;BA$28,NA(),IFERROR(VLOOKUP($AN32,Data!$A$2:$KK$23814,MATCH(BA$30,Data!$2:$2,0),0),NA()))</f>
        <v>#NAME?</v>
      </c>
      <c r="BB32" s="135" t="e">
        <f ca="1">IF($A$29&gt;BB$28,NA(),IFERROR(VLOOKUP($AN32,Data!$A$2:$KK$23814,MATCH(BB$30,Data!$2:$2,0),0),NA()))</f>
        <v>#NAME?</v>
      </c>
      <c r="BC32" s="135" t="e">
        <f ca="1">IF($A$29&gt;BC$28,NA(),IFERROR(VLOOKUP($AN32,Data!$A$2:$KK$23814,MATCH(BC$30,Data!$2:$2,0),0),NA()))</f>
        <v>#NAME?</v>
      </c>
      <c r="BD32" s="135" t="e">
        <f ca="1">IF($A$29&gt;BD$28,NA(),IFERROR(VLOOKUP($AN32,Data!$A$2:$KK$23814,MATCH(BD$30,Data!$2:$2,0),0),NA()))</f>
        <v>#NAME?</v>
      </c>
      <c r="BE32" s="136" t="e">
        <f ca="1">IF($A$29&gt;BE$28,NA(),IFERROR(VLOOKUP($AN32,Data!$A$2:$KK$23814,MATCH(BE$30,Data!$2:$2,0),0),NA()))</f>
        <v>#NAME?</v>
      </c>
      <c r="BF32" s="151"/>
      <c r="BG32" s="116">
        <v>4</v>
      </c>
      <c r="BH32" s="116"/>
      <c r="BJ32" s="406"/>
      <c r="BK32" s="407"/>
      <c r="BL32" s="407"/>
      <c r="BM32" s="407"/>
      <c r="BN32" s="407"/>
      <c r="BO32" s="408"/>
      <c r="BQ32" s="406"/>
      <c r="BR32" s="407"/>
      <c r="BS32" s="407"/>
      <c r="BT32" s="407"/>
      <c r="BU32" s="407"/>
      <c r="BV32" s="408"/>
    </row>
    <row r="33" spans="2:74" ht="14.1" customHeight="1" x14ac:dyDescent="0.25">
      <c r="B33" s="132" t="str">
        <f t="shared" si="15"/>
        <v>CPI (% yoy)</v>
      </c>
      <c r="C33" s="133" t="str">
        <f t="shared" si="15"/>
        <v>Average</v>
      </c>
      <c r="D33" s="278" t="str">
        <f t="shared" si="16"/>
        <v>EBA 23 ECBSPAbaseCPI (% yoy)</v>
      </c>
      <c r="E33" s="145" t="e">
        <f>IF($A$29&gt;E$28,NA(),IFERROR(VLOOKUP($D33,Data!$A$2:$KK$23814,MATCH(E$30,Data!$2:$2,0),0),NA()))</f>
        <v>#N/A</v>
      </c>
      <c r="F33" s="196" t="e">
        <f ca="1">IF($A$29&gt;F$28,NA(),IFERROR(VLOOKUP($D33,Data!$A$2:$KK$23814,MATCH(F$30,Data!$2:$2,0),0),NA()))</f>
        <v>#NAME?</v>
      </c>
      <c r="G33" s="196" t="e">
        <f ca="1">IF($A$29&gt;G$28,NA(),IFERROR(VLOOKUP($D33,Data!$A$2:$KK$23814,MATCH(G$30,Data!$2:$2,0),0),NA()))</f>
        <v>#NAME?</v>
      </c>
      <c r="H33" s="196" t="e">
        <f ca="1">IF($A$29&gt;H$28,NA(),IFERROR(VLOOKUP($D33,Data!$A$2:$KK$23814,MATCH(H$30,Data!$2:$2,0),0),NA()))</f>
        <v>#NAME?</v>
      </c>
      <c r="I33" s="196" t="e">
        <f ca="1">IF($A$29&gt;I$28,NA(),IFERROR(VLOOKUP($D33,Data!$A$2:$KK$23814,MATCH(I$30,Data!$2:$2,0),0),NA()))</f>
        <v>#NAME?</v>
      </c>
      <c r="J33" s="196" t="e">
        <f ca="1">IF($A$29&gt;J$28,NA(),IFERROR(VLOOKUP($D33,Data!$A$2:$KK$23814,MATCH(J$30,Data!$2:$2,0),0),NA()))</f>
        <v>#NAME?</v>
      </c>
      <c r="K33" s="196" t="e">
        <f ca="1">IF($A$29&gt;K$28,NA(),IFERROR(VLOOKUP($D33,Data!$A$2:$KK$23814,MATCH(K$30,Data!$2:$2,0),0),NA()))</f>
        <v>#NAME?</v>
      </c>
      <c r="L33" s="196" t="e">
        <f ca="1">IF($A$29&gt;L$28,NA(),IFERROR(VLOOKUP($D33,Data!$A$2:$KK$23814,MATCH(L$30,Data!$2:$2,0),0),NA()))</f>
        <v>#NAME?</v>
      </c>
      <c r="M33" s="196" t="e">
        <f ca="1">IF($A$29&gt;M$28,NA(),IFERROR(VLOOKUP($D33,Data!$A$2:$KK$23814,MATCH(M$30,Data!$2:$2,0),0),NA()))</f>
        <v>#NAME?</v>
      </c>
      <c r="N33" s="196" t="e">
        <f ca="1">IF($A$29&gt;N$28,NA(),IFERROR(VLOOKUP($D33,Data!$A$2:$KK$23814,MATCH(N$30,Data!$2:$2,0),0),NA()))</f>
        <v>#NAME?</v>
      </c>
      <c r="O33" s="196" t="e">
        <f ca="1">IF($A$29&gt;O$28,NA(),IFERROR(VLOOKUP($D33,Data!$A$2:$KK$23814,MATCH(O$30,Data!$2:$2,0),0),NA()))</f>
        <v>#NAME?</v>
      </c>
      <c r="P33" s="146" t="e">
        <f ca="1">IF($A$29&gt;P$28,NA(),IFERROR(VLOOKUP($D33,Data!$A$2:$KK$23814,MATCH(P$30,Data!$2:$2,0),0),NA()))</f>
        <v>#NAME?</v>
      </c>
      <c r="Q33" s="146" t="e">
        <f ca="1">IF($A$29&gt;Q$28,NA(),IFERROR(VLOOKUP($D33,Data!$A$2:$KK$23814,MATCH(Q$30,Data!$2:$2,0),0),NA()))</f>
        <v>#NAME?</v>
      </c>
      <c r="R33" s="146" t="e">
        <f ca="1">IF($A$29&gt;R$28,NA(),IFERROR(VLOOKUP($D33,Data!$A$2:$KK$23814,MATCH(R$30,Data!$2:$2,0),0),NA()))</f>
        <v>#NAME?</v>
      </c>
      <c r="S33" s="146" t="e">
        <f ca="1">IF($A$29&gt;S$28,NA(),IFERROR(VLOOKUP($D33,Data!$A$2:$KK$23814,MATCH(S$30,Data!$2:$2,0),0),NA()))</f>
        <v>#NAME?</v>
      </c>
      <c r="T33" s="258" t="e">
        <f ca="1">IF($A$29&gt;T$28,NA(),IFERROR(VLOOKUP($D33,Data!$A$2:$KK$23814,MATCH(T$30,Data!$2:$2,0),0),NA()))</f>
        <v>#NAME?</v>
      </c>
      <c r="U33" s="254" t="e">
        <f ca="1">IF($A$29&gt;U$28,NA(),IFERROR(VLOOKUP($D33,Data!$A$2:$KK$23814,MATCH(U$30,Data!$2:$2,0),0),NA()))</f>
        <v>#NAME?</v>
      </c>
      <c r="V33" s="100" t="str">
        <f t="shared" si="17"/>
        <v>EBA 23 ECBSPAglobal stressCPI (% yoy)</v>
      </c>
      <c r="W33" s="134" t="e">
        <f>IF($A$29&gt;W$28,NA(),IFERROR(VLOOKUP($V33,Data!$A$2:$KK$23814,MATCH(W$30,Data!$2:$2,0),0),NA()))</f>
        <v>#N/A</v>
      </c>
      <c r="X33" s="193" t="e">
        <f ca="1">IF($A$29&gt;X$28,NA(),IFERROR(VLOOKUP($V33,Data!$A$2:$KK$23814,MATCH(X$30,Data!$2:$2,0),0),NA()))</f>
        <v>#NAME?</v>
      </c>
      <c r="Y33" s="193" t="e">
        <f ca="1">IF($A$29&gt;Y$28,NA(),IFERROR(VLOOKUP($V33,Data!$A$2:$KK$23814,MATCH(Y$30,Data!$2:$2,0),0),NA()))</f>
        <v>#NAME?</v>
      </c>
      <c r="Z33" s="193" t="e">
        <f ca="1">IF($A$29&gt;Z$28,NA(),IFERROR(VLOOKUP($V33,Data!$A$2:$KK$23814,MATCH(Z$30,Data!$2:$2,0),0),NA()))</f>
        <v>#NAME?</v>
      </c>
      <c r="AA33" s="193" t="e">
        <f ca="1">IF($A$29&gt;AA$28,NA(),IFERROR(VLOOKUP($V33,Data!$A$2:$KK$23814,MATCH(AA$30,Data!$2:$2,0),0),NA()))</f>
        <v>#NAME?</v>
      </c>
      <c r="AB33" s="193" t="e">
        <f ca="1">IF($A$29&gt;AB$28,NA(),IFERROR(VLOOKUP($V33,Data!$A$2:$KK$23814,MATCH(AB$30,Data!$2:$2,0),0),NA()))</f>
        <v>#NAME?</v>
      </c>
      <c r="AC33" s="193" t="e">
        <f ca="1">IF($A$29&gt;AC$28,NA(),IFERROR(VLOOKUP($V33,Data!$A$2:$KK$23814,MATCH(AC$30,Data!$2:$2,0),0),NA()))</f>
        <v>#NAME?</v>
      </c>
      <c r="AD33" s="193" t="e">
        <f ca="1">IF($A$29&gt;AD$28,NA(),IFERROR(VLOOKUP($V33,Data!$A$2:$KK$23814,MATCH(AD$30,Data!$2:$2,0),0),NA()))</f>
        <v>#NAME?</v>
      </c>
      <c r="AE33" s="193" t="e">
        <f ca="1">IF($A$29&gt;AE$28,NA(),IFERROR(VLOOKUP($V33,Data!$A$2:$KK$23814,MATCH(AE$30,Data!$2:$2,0),0),NA()))</f>
        <v>#NAME?</v>
      </c>
      <c r="AF33" s="193" t="e">
        <f ca="1">IF($A$29&gt;AF$28,NA(),IFERROR(VLOOKUP($V33,Data!$A$2:$KK$23814,MATCH(AF$30,Data!$2:$2,0),0),NA()))</f>
        <v>#NAME?</v>
      </c>
      <c r="AG33" s="193" t="e">
        <f ca="1">IF($A$29&gt;AG$28,NA(),IFERROR(VLOOKUP($V33,Data!$A$2:$KK$23814,MATCH(AG$30,Data!$2:$2,0),0),NA()))</f>
        <v>#NAME?</v>
      </c>
      <c r="AH33" s="135" t="e">
        <f ca="1">IF($A$29&gt;AH$28,NA(),IFERROR(VLOOKUP($V33,Data!$A$2:$KK$23814,MATCH(AH$30,Data!$2:$2,0),0),NA()))</f>
        <v>#NAME?</v>
      </c>
      <c r="AI33" s="135" t="e">
        <f ca="1">IF($A$29&gt;AI$28,NA(),IFERROR(VLOOKUP($V33,Data!$A$2:$KK$23814,MATCH(AI$30,Data!$2:$2,0),0),NA()))</f>
        <v>#NAME?</v>
      </c>
      <c r="AJ33" s="135" t="e">
        <f ca="1">IF($A$29&gt;AJ$28,NA(),IFERROR(VLOOKUP($V33,Data!$A$2:$KK$23814,MATCH(AJ$30,Data!$2:$2,0),0),NA()))</f>
        <v>#NAME?</v>
      </c>
      <c r="AK33" s="135" t="e">
        <f ca="1">IF($A$29&gt;AK$28,NA(),IFERROR(VLOOKUP($V33,Data!$A$2:$KK$23814,MATCH(AK$30,Data!$2:$2,0),0),NA()))</f>
        <v>#NAME?</v>
      </c>
      <c r="AL33" s="135" t="e">
        <f ca="1">IF($A$29&gt;AL$28,NA(),IFERROR(VLOOKUP($V33,Data!$A$2:$KK$23814,MATCH(AL$30,Data!$2:$2,0),0),NA()))</f>
        <v>#NAME?</v>
      </c>
      <c r="AM33" s="136" t="e">
        <f ca="1">IF($A$29&gt;AM$28,NA(),IFERROR(VLOOKUP($V33,Data!$A$2:$KK$23814,MATCH(AM$30,Data!$2:$2,0),0),NA()))</f>
        <v>#NAME?</v>
      </c>
      <c r="AN33" s="100" t="str">
        <f t="shared" si="18"/>
        <v>EBA 23 ECBSPA0CPI (% yoy)</v>
      </c>
      <c r="AO33" s="134" t="e">
        <f>IF($A$29&gt;AO$28,NA(),IFERROR(VLOOKUP($AN33,Data!$A$2:$KK$23814,MATCH(AO$30,Data!$2:$2,0),0),NA()))</f>
        <v>#N/A</v>
      </c>
      <c r="AP33" s="193" t="e">
        <f ca="1">IF($A$29&gt;AP$28,NA(),IFERROR(VLOOKUP($AN33,Data!$A$2:$KK$23814,MATCH(AP$30,Data!$2:$2,0),0),NA()))</f>
        <v>#NAME?</v>
      </c>
      <c r="AQ33" s="193" t="e">
        <f ca="1">IF($A$29&gt;AQ$28,NA(),IFERROR(VLOOKUP($AN33,Data!$A$2:$KK$23814,MATCH(AQ$30,Data!$2:$2,0),0),NA()))</f>
        <v>#NAME?</v>
      </c>
      <c r="AR33" s="193" t="e">
        <f ca="1">IF($A$29&gt;AR$28,NA(),IFERROR(VLOOKUP($AN33,Data!$A$2:$KK$23814,MATCH(AR$30,Data!$2:$2,0),0),NA()))</f>
        <v>#NAME?</v>
      </c>
      <c r="AS33" s="193" t="e">
        <f ca="1">IF($A$29&gt;AS$28,NA(),IFERROR(VLOOKUP($AN33,Data!$A$2:$KK$23814,MATCH(AS$30,Data!$2:$2,0),0),NA()))</f>
        <v>#NAME?</v>
      </c>
      <c r="AT33" s="193" t="e">
        <f ca="1">IF($A$29&gt;AT$28,NA(),IFERROR(VLOOKUP($AN33,Data!$A$2:$KK$23814,MATCH(AT$30,Data!$2:$2,0),0),NA()))</f>
        <v>#NAME?</v>
      </c>
      <c r="AU33" s="193" t="e">
        <f ca="1">IF($A$29&gt;AU$28,NA(),IFERROR(VLOOKUP($AN33,Data!$A$2:$KK$23814,MATCH(AU$30,Data!$2:$2,0),0),NA()))</f>
        <v>#NAME?</v>
      </c>
      <c r="AV33" s="193" t="e">
        <f ca="1">IF($A$29&gt;AV$28,NA(),IFERROR(VLOOKUP($AN33,Data!$A$2:$KK$23814,MATCH(AV$30,Data!$2:$2,0),0),NA()))</f>
        <v>#NAME?</v>
      </c>
      <c r="AW33" s="193" t="e">
        <f ca="1">IF($A$29&gt;AW$28,NA(),IFERROR(VLOOKUP($AN33,Data!$A$2:$KK$23814,MATCH(AW$30,Data!$2:$2,0),0),NA()))</f>
        <v>#NAME?</v>
      </c>
      <c r="AX33" s="193" t="e">
        <f ca="1">IF($A$29&gt;AX$28,NA(),IFERROR(VLOOKUP($AN33,Data!$A$2:$KK$23814,MATCH(AX$30,Data!$2:$2,0),0),NA()))</f>
        <v>#NAME?</v>
      </c>
      <c r="AY33" s="193" t="e">
        <f ca="1">IF($A$29&gt;AY$28,NA(),IFERROR(VLOOKUP($AN33,Data!$A$2:$KK$23814,MATCH(AY$30,Data!$2:$2,0),0),NA()))</f>
        <v>#NAME?</v>
      </c>
      <c r="AZ33" s="135" t="e">
        <f ca="1">IF($A$29&gt;AZ$28,NA(),IFERROR(VLOOKUP($AN33,Data!$A$2:$KK$23814,MATCH(AZ$30,Data!$2:$2,0),0),NA()))</f>
        <v>#NAME?</v>
      </c>
      <c r="BA33" s="135" t="e">
        <f ca="1">IF($A$29&gt;BA$28,NA(),IFERROR(VLOOKUP($AN33,Data!$A$2:$KK$23814,MATCH(BA$30,Data!$2:$2,0),0),NA()))</f>
        <v>#NAME?</v>
      </c>
      <c r="BB33" s="135" t="e">
        <f ca="1">IF($A$29&gt;BB$28,NA(),IFERROR(VLOOKUP($AN33,Data!$A$2:$KK$23814,MATCH(BB$30,Data!$2:$2,0),0),NA()))</f>
        <v>#NAME?</v>
      </c>
      <c r="BC33" s="135" t="e">
        <f ca="1">IF($A$29&gt;BC$28,NA(),IFERROR(VLOOKUP($AN33,Data!$A$2:$KK$23814,MATCH(BC$30,Data!$2:$2,0),0),NA()))</f>
        <v>#NAME?</v>
      </c>
      <c r="BD33" s="135" t="e">
        <f ca="1">IF($A$29&gt;BD$28,NA(),IFERROR(VLOOKUP($AN33,Data!$A$2:$KK$23814,MATCH(BD$30,Data!$2:$2,0),0),NA()))</f>
        <v>#NAME?</v>
      </c>
      <c r="BE33" s="136" t="e">
        <f ca="1">IF($A$29&gt;BE$28,NA(),IFERROR(VLOOKUP($AN33,Data!$A$2:$KK$23814,MATCH(BE$30,Data!$2:$2,0),0),NA()))</f>
        <v>#NAME?</v>
      </c>
      <c r="BF33" s="151"/>
      <c r="BG33" s="152"/>
      <c r="BH33" s="152"/>
      <c r="BJ33" s="262"/>
      <c r="BK33" s="262"/>
      <c r="BL33" s="262"/>
      <c r="BM33" s="262"/>
      <c r="BN33" s="262"/>
      <c r="BO33" s="262"/>
      <c r="BQ33" s="262"/>
      <c r="BR33" s="262"/>
      <c r="BS33" s="262"/>
      <c r="BT33" s="262"/>
      <c r="BU33" s="262"/>
      <c r="BV33" s="262"/>
    </row>
    <row r="34" spans="2:74" ht="14.1" customHeight="1" x14ac:dyDescent="0.25">
      <c r="B34" s="132" t="str">
        <f t="shared" si="15"/>
        <v>Real Estate: housing prices (% yoy)</v>
      </c>
      <c r="C34" s="133" t="str">
        <f t="shared" si="15"/>
        <v>Average</v>
      </c>
      <c r="D34" s="278" t="str">
        <f t="shared" si="16"/>
        <v>EBA 23 ECBSPAbaseReal Estate: housing prices (% yoy)</v>
      </c>
      <c r="E34" s="145" t="e">
        <f>IF($A$29&gt;E$28,NA(),IFERROR(VLOOKUP($D34,Data!$A$2:$KK$23814,MATCH(E$30,Data!$2:$2,0),0),NA()))</f>
        <v>#N/A</v>
      </c>
      <c r="F34" s="196" t="e">
        <f ca="1">IF($A$29&gt;F$28,NA(),IFERROR(VLOOKUP($D34,Data!$A$2:$KK$23814,MATCH(F$30,Data!$2:$2,0),0),NA()))</f>
        <v>#NAME?</v>
      </c>
      <c r="G34" s="196" t="e">
        <f ca="1">IF($A$29&gt;G$28,NA(),IFERROR(VLOOKUP($D34,Data!$A$2:$KK$23814,MATCH(G$30,Data!$2:$2,0),0),NA()))</f>
        <v>#NAME?</v>
      </c>
      <c r="H34" s="196" t="e">
        <f ca="1">IF($A$29&gt;H$28,NA(),IFERROR(VLOOKUP($D34,Data!$A$2:$KK$23814,MATCH(H$30,Data!$2:$2,0),0),NA()))</f>
        <v>#NAME?</v>
      </c>
      <c r="I34" s="196" t="e">
        <f ca="1">IF($A$29&gt;I$28,NA(),IFERROR(VLOOKUP($D34,Data!$A$2:$KK$23814,MATCH(I$30,Data!$2:$2,0),0),NA()))</f>
        <v>#NAME?</v>
      </c>
      <c r="J34" s="196" t="e">
        <f ca="1">IF($A$29&gt;J$28,NA(),IFERROR(VLOOKUP($D34,Data!$A$2:$KK$23814,MATCH(J$30,Data!$2:$2,0),0),NA()))</f>
        <v>#NAME?</v>
      </c>
      <c r="K34" s="196" t="e">
        <f ca="1">IF($A$29&gt;K$28,NA(),IFERROR(VLOOKUP($D34,Data!$A$2:$KK$23814,MATCH(K$30,Data!$2:$2,0),0),NA()))</f>
        <v>#NAME?</v>
      </c>
      <c r="L34" s="196" t="e">
        <f ca="1">IF($A$29&gt;L$28,NA(),IFERROR(VLOOKUP($D34,Data!$A$2:$KK$23814,MATCH(L$30,Data!$2:$2,0),0),NA()))</f>
        <v>#NAME?</v>
      </c>
      <c r="M34" s="196" t="e">
        <f ca="1">IF($A$29&gt;M$28,NA(),IFERROR(VLOOKUP($D34,Data!$A$2:$KK$23814,MATCH(M$30,Data!$2:$2,0),0),NA()))</f>
        <v>#NAME?</v>
      </c>
      <c r="N34" s="196" t="e">
        <f ca="1">IF($A$29&gt;N$28,NA(),IFERROR(VLOOKUP($D34,Data!$A$2:$KK$23814,MATCH(N$30,Data!$2:$2,0),0),NA()))</f>
        <v>#NAME?</v>
      </c>
      <c r="O34" s="196" t="e">
        <f ca="1">IF($A$29&gt;O$28,NA(),IFERROR(VLOOKUP($D34,Data!$A$2:$KK$23814,MATCH(O$30,Data!$2:$2,0),0),NA()))</f>
        <v>#NAME?</v>
      </c>
      <c r="P34" s="146" t="e">
        <f ca="1">IF($A$29&gt;P$28,NA(),IFERROR(VLOOKUP($D34,Data!$A$2:$KK$23814,MATCH(P$30,Data!$2:$2,0),0),NA()))</f>
        <v>#NAME?</v>
      </c>
      <c r="Q34" s="146" t="e">
        <f ca="1">IF($A$29&gt;Q$28,NA(),IFERROR(VLOOKUP($D34,Data!$A$2:$KK$23814,MATCH(Q$30,Data!$2:$2,0),0),NA()))</f>
        <v>#NAME?</v>
      </c>
      <c r="R34" s="146" t="e">
        <f ca="1">IF($A$29&gt;R$28,NA(),IFERROR(VLOOKUP($D34,Data!$A$2:$KK$23814,MATCH(R$30,Data!$2:$2,0),0),NA()))</f>
        <v>#NAME?</v>
      </c>
      <c r="S34" s="146" t="e">
        <f ca="1">IF($A$29&gt;S$28,NA(),IFERROR(VLOOKUP($D34,Data!$A$2:$KK$23814,MATCH(S$30,Data!$2:$2,0),0),NA()))</f>
        <v>#NAME?</v>
      </c>
      <c r="T34" s="258" t="e">
        <f ca="1">IF($A$29&gt;T$28,NA(),IFERROR(VLOOKUP($D34,Data!$A$2:$KK$23814,MATCH(T$30,Data!$2:$2,0),0),NA()))</f>
        <v>#NAME?</v>
      </c>
      <c r="U34" s="254" t="e">
        <f ca="1">IF($A$29&gt;U$28,NA(),IFERROR(VLOOKUP($D34,Data!$A$2:$KK$23814,MATCH(U$30,Data!$2:$2,0),0),NA()))</f>
        <v>#NAME?</v>
      </c>
      <c r="V34" s="100" t="str">
        <f t="shared" si="17"/>
        <v>EBA 23 ECBSPAglobal stressReal Estate: housing prices (% yoy)</v>
      </c>
      <c r="W34" s="134" t="e">
        <f>IF($A$29&gt;W$28,NA(),IFERROR(VLOOKUP($V34,Data!$A$2:$KK$23814,MATCH(W$30,Data!$2:$2,0),0),NA()))</f>
        <v>#N/A</v>
      </c>
      <c r="X34" s="193" t="e">
        <f ca="1">IF($A$29&gt;X$28,NA(),IFERROR(VLOOKUP($V34,Data!$A$2:$KK$23814,MATCH(X$30,Data!$2:$2,0),0),NA()))</f>
        <v>#NAME?</v>
      </c>
      <c r="Y34" s="193" t="e">
        <f ca="1">IF($A$29&gt;Y$28,NA(),IFERROR(VLOOKUP($V34,Data!$A$2:$KK$23814,MATCH(Y$30,Data!$2:$2,0),0),NA()))</f>
        <v>#NAME?</v>
      </c>
      <c r="Z34" s="193" t="e">
        <f ca="1">IF($A$29&gt;Z$28,NA(),IFERROR(VLOOKUP($V34,Data!$A$2:$KK$23814,MATCH(Z$30,Data!$2:$2,0),0),NA()))</f>
        <v>#NAME?</v>
      </c>
      <c r="AA34" s="193" t="e">
        <f ca="1">IF($A$29&gt;AA$28,NA(),IFERROR(VLOOKUP($V34,Data!$A$2:$KK$23814,MATCH(AA$30,Data!$2:$2,0),0),NA()))</f>
        <v>#NAME?</v>
      </c>
      <c r="AB34" s="193" t="e">
        <f ca="1">IF($A$29&gt;AB$28,NA(),IFERROR(VLOOKUP($V34,Data!$A$2:$KK$23814,MATCH(AB$30,Data!$2:$2,0),0),NA()))</f>
        <v>#NAME?</v>
      </c>
      <c r="AC34" s="193" t="e">
        <f ca="1">IF($A$29&gt;AC$28,NA(),IFERROR(VLOOKUP($V34,Data!$A$2:$KK$23814,MATCH(AC$30,Data!$2:$2,0),0),NA()))</f>
        <v>#NAME?</v>
      </c>
      <c r="AD34" s="193" t="e">
        <f ca="1">IF($A$29&gt;AD$28,NA(),IFERROR(VLOOKUP($V34,Data!$A$2:$KK$23814,MATCH(AD$30,Data!$2:$2,0),0),NA()))</f>
        <v>#NAME?</v>
      </c>
      <c r="AE34" s="193" t="e">
        <f ca="1">IF($A$29&gt;AE$28,NA(),IFERROR(VLOOKUP($V34,Data!$A$2:$KK$23814,MATCH(AE$30,Data!$2:$2,0),0),NA()))</f>
        <v>#NAME?</v>
      </c>
      <c r="AF34" s="193" t="e">
        <f ca="1">IF($A$29&gt;AF$28,NA(),IFERROR(VLOOKUP($V34,Data!$A$2:$KK$23814,MATCH(AF$30,Data!$2:$2,0),0),NA()))</f>
        <v>#NAME?</v>
      </c>
      <c r="AG34" s="193" t="e">
        <f ca="1">IF($A$29&gt;AG$28,NA(),IFERROR(VLOOKUP($V34,Data!$A$2:$KK$23814,MATCH(AG$30,Data!$2:$2,0),0),NA()))</f>
        <v>#NAME?</v>
      </c>
      <c r="AH34" s="135" t="e">
        <f ca="1">IF($A$29&gt;AH$28,NA(),IFERROR(VLOOKUP($V34,Data!$A$2:$KK$23814,MATCH(AH$30,Data!$2:$2,0),0),NA()))</f>
        <v>#NAME?</v>
      </c>
      <c r="AI34" s="135" t="e">
        <f ca="1">IF($A$29&gt;AI$28,NA(),IFERROR(VLOOKUP($V34,Data!$A$2:$KK$23814,MATCH(AI$30,Data!$2:$2,0),0),NA()))</f>
        <v>#NAME?</v>
      </c>
      <c r="AJ34" s="135" t="e">
        <f ca="1">IF($A$29&gt;AJ$28,NA(),IFERROR(VLOOKUP($V34,Data!$A$2:$KK$23814,MATCH(AJ$30,Data!$2:$2,0),0),NA()))</f>
        <v>#NAME?</v>
      </c>
      <c r="AK34" s="135" t="e">
        <f ca="1">IF($A$29&gt;AK$28,NA(),IFERROR(VLOOKUP($V34,Data!$A$2:$KK$23814,MATCH(AK$30,Data!$2:$2,0),0),NA()))</f>
        <v>#NAME?</v>
      </c>
      <c r="AL34" s="135" t="e">
        <f ca="1">IF($A$29&gt;AL$28,NA(),IFERROR(VLOOKUP($V34,Data!$A$2:$KK$23814,MATCH(AL$30,Data!$2:$2,0),0),NA()))</f>
        <v>#NAME?</v>
      </c>
      <c r="AM34" s="136" t="e">
        <f ca="1">IF($A$29&gt;AM$28,NA(),IFERROR(VLOOKUP($V34,Data!$A$2:$KK$23814,MATCH(AM$30,Data!$2:$2,0),0),NA()))</f>
        <v>#NAME?</v>
      </c>
      <c r="AN34" s="100" t="str">
        <f t="shared" si="18"/>
        <v>EBA 23 ECBSPA0Real Estate: housing prices (% yoy)</v>
      </c>
      <c r="AO34" s="134" t="e">
        <f>IF($A$29&gt;AO$28,NA(),IFERROR(VLOOKUP($AN34,Data!$A$2:$KK$23814,MATCH(AO$30,Data!$2:$2,0),0),NA()))</f>
        <v>#N/A</v>
      </c>
      <c r="AP34" s="193" t="e">
        <f ca="1">IF($A$29&gt;AP$28,NA(),IFERROR(VLOOKUP($AN34,Data!$A$2:$KK$23814,MATCH(AP$30,Data!$2:$2,0),0),NA()))</f>
        <v>#NAME?</v>
      </c>
      <c r="AQ34" s="193" t="e">
        <f ca="1">IF($A$29&gt;AQ$28,NA(),IFERROR(VLOOKUP($AN34,Data!$A$2:$KK$23814,MATCH(AQ$30,Data!$2:$2,0),0),NA()))</f>
        <v>#NAME?</v>
      </c>
      <c r="AR34" s="193" t="e">
        <f ca="1">IF($A$29&gt;AR$28,NA(),IFERROR(VLOOKUP($AN34,Data!$A$2:$KK$23814,MATCH(AR$30,Data!$2:$2,0),0),NA()))</f>
        <v>#NAME?</v>
      </c>
      <c r="AS34" s="193" t="e">
        <f ca="1">IF($A$29&gt;AS$28,NA(),IFERROR(VLOOKUP($AN34,Data!$A$2:$KK$23814,MATCH(AS$30,Data!$2:$2,0),0),NA()))</f>
        <v>#NAME?</v>
      </c>
      <c r="AT34" s="193" t="e">
        <f ca="1">IF($A$29&gt;AT$28,NA(),IFERROR(VLOOKUP($AN34,Data!$A$2:$KK$23814,MATCH(AT$30,Data!$2:$2,0),0),NA()))</f>
        <v>#NAME?</v>
      </c>
      <c r="AU34" s="193" t="e">
        <f ca="1">IF($A$29&gt;AU$28,NA(),IFERROR(VLOOKUP($AN34,Data!$A$2:$KK$23814,MATCH(AU$30,Data!$2:$2,0),0),NA()))</f>
        <v>#NAME?</v>
      </c>
      <c r="AV34" s="193" t="e">
        <f ca="1">IF($A$29&gt;AV$28,NA(),IFERROR(VLOOKUP($AN34,Data!$A$2:$KK$23814,MATCH(AV$30,Data!$2:$2,0),0),NA()))</f>
        <v>#NAME?</v>
      </c>
      <c r="AW34" s="193" t="e">
        <f ca="1">IF($A$29&gt;AW$28,NA(),IFERROR(VLOOKUP($AN34,Data!$A$2:$KK$23814,MATCH(AW$30,Data!$2:$2,0),0),NA()))</f>
        <v>#NAME?</v>
      </c>
      <c r="AX34" s="193" t="e">
        <f ca="1">IF($A$29&gt;AX$28,NA(),IFERROR(VLOOKUP($AN34,Data!$A$2:$KK$23814,MATCH(AX$30,Data!$2:$2,0),0),NA()))</f>
        <v>#NAME?</v>
      </c>
      <c r="AY34" s="193" t="e">
        <f ca="1">IF($A$29&gt;AY$28,NA(),IFERROR(VLOOKUP($AN34,Data!$A$2:$KK$23814,MATCH(AY$30,Data!$2:$2,0),0),NA()))</f>
        <v>#NAME?</v>
      </c>
      <c r="AZ34" s="135" t="e">
        <f ca="1">IF($A$29&gt;AZ$28,NA(),IFERROR(VLOOKUP($AN34,Data!$A$2:$KK$23814,MATCH(AZ$30,Data!$2:$2,0),0),NA()))</f>
        <v>#NAME?</v>
      </c>
      <c r="BA34" s="135" t="e">
        <f ca="1">IF($A$29&gt;BA$28,NA(),IFERROR(VLOOKUP($AN34,Data!$A$2:$KK$23814,MATCH(BA$30,Data!$2:$2,0),0),NA()))</f>
        <v>#NAME?</v>
      </c>
      <c r="BB34" s="135" t="e">
        <f ca="1">IF($A$29&gt;BB$28,NA(),IFERROR(VLOOKUP($AN34,Data!$A$2:$KK$23814,MATCH(BB$30,Data!$2:$2,0),0),NA()))</f>
        <v>#NAME?</v>
      </c>
      <c r="BC34" s="135" t="e">
        <f ca="1">IF($A$29&gt;BC$28,NA(),IFERROR(VLOOKUP($AN34,Data!$A$2:$KK$23814,MATCH(BC$30,Data!$2:$2,0),0),NA()))</f>
        <v>#NAME?</v>
      </c>
      <c r="BD34" s="135" t="e">
        <f ca="1">IF($A$29&gt;BD$28,NA(),IFERROR(VLOOKUP($AN34,Data!$A$2:$KK$23814,MATCH(BD$30,Data!$2:$2,0),0),NA()))</f>
        <v>#NAME?</v>
      </c>
      <c r="BE34" s="136" t="e">
        <f ca="1">IF($A$29&gt;BE$28,NA(),IFERROR(VLOOKUP($AN34,Data!$A$2:$KK$23814,MATCH(BE$30,Data!$2:$2,0),0),NA()))</f>
        <v>#NAME?</v>
      </c>
      <c r="BF34" s="151"/>
      <c r="BG34" s="152"/>
      <c r="BH34" s="152"/>
      <c r="BJ34" s="388" t="str">
        <f>$B$12&amp; " " &amp; $C$12</f>
        <v>Official rate Average</v>
      </c>
      <c r="BK34" s="389"/>
      <c r="BL34" s="389"/>
      <c r="BM34" s="389"/>
      <c r="BN34" s="389"/>
      <c r="BO34" s="390"/>
      <c r="BQ34" s="388" t="str">
        <f>$B$13&amp; " " &amp; $C$13</f>
        <v>Interbank 6M Average</v>
      </c>
      <c r="BR34" s="389"/>
      <c r="BS34" s="389"/>
      <c r="BT34" s="389"/>
      <c r="BU34" s="389"/>
      <c r="BV34" s="390"/>
    </row>
    <row r="35" spans="2:74" ht="14.1" customHeight="1" x14ac:dyDescent="0.25">
      <c r="B35" s="132" t="str">
        <f t="shared" si="15"/>
        <v>Official rate</v>
      </c>
      <c r="C35" s="133" t="str">
        <f t="shared" si="15"/>
        <v>Average</v>
      </c>
      <c r="D35" s="278" t="str">
        <f t="shared" si="16"/>
        <v>EBA 23 ECBSPAbaseOfficial rate</v>
      </c>
      <c r="E35" s="145" t="e">
        <f>IF($A$29&gt;E$28,NA(),IFERROR(VLOOKUP($D35,Data!$A$2:$KK$23814,MATCH(E$30,Data!$2:$2,0),0),NA()))</f>
        <v>#N/A</v>
      </c>
      <c r="F35" s="196" t="e">
        <f ca="1">IF($A$29&gt;F$28,NA(),IFERROR(VLOOKUP($D35,Data!$A$2:$KK$23814,MATCH(F$30,Data!$2:$2,0),0),NA()))</f>
        <v>#NAME?</v>
      </c>
      <c r="G35" s="196" t="e">
        <f ca="1">IF($A$29&gt;G$28,NA(),IFERROR(VLOOKUP($D35,Data!$A$2:$KK$23814,MATCH(G$30,Data!$2:$2,0),0),NA()))</f>
        <v>#NAME?</v>
      </c>
      <c r="H35" s="196" t="e">
        <f ca="1">IF($A$29&gt;H$28,NA(),IFERROR(VLOOKUP($D35,Data!$A$2:$KK$23814,MATCH(H$30,Data!$2:$2,0),0),NA()))</f>
        <v>#NAME?</v>
      </c>
      <c r="I35" s="196" t="e">
        <f ca="1">IF($A$29&gt;I$28,NA(),IFERROR(VLOOKUP($D35,Data!$A$2:$KK$23814,MATCH(I$30,Data!$2:$2,0),0),NA()))</f>
        <v>#NAME?</v>
      </c>
      <c r="J35" s="196" t="e">
        <f ca="1">IF($A$29&gt;J$28,NA(),IFERROR(VLOOKUP($D35,Data!$A$2:$KK$23814,MATCH(J$30,Data!$2:$2,0),0),NA()))</f>
        <v>#NAME?</v>
      </c>
      <c r="K35" s="196" t="e">
        <f ca="1">IF($A$29&gt;K$28,NA(),IFERROR(VLOOKUP($D35,Data!$A$2:$KK$23814,MATCH(K$30,Data!$2:$2,0),0),NA()))</f>
        <v>#NAME?</v>
      </c>
      <c r="L35" s="196" t="e">
        <f ca="1">IF($A$29&gt;L$28,NA(),IFERROR(VLOOKUP($D35,Data!$A$2:$KK$23814,MATCH(L$30,Data!$2:$2,0),0),NA()))</f>
        <v>#NAME?</v>
      </c>
      <c r="M35" s="196" t="e">
        <f ca="1">IF($A$29&gt;M$28,NA(),IFERROR(VLOOKUP($D35,Data!$A$2:$KK$23814,MATCH(M$30,Data!$2:$2,0),0),NA()))</f>
        <v>#NAME?</v>
      </c>
      <c r="N35" s="196" t="e">
        <f ca="1">IF($A$29&gt;N$28,NA(),IFERROR(VLOOKUP($D35,Data!$A$2:$KK$23814,MATCH(N$30,Data!$2:$2,0),0),NA()))</f>
        <v>#NAME?</v>
      </c>
      <c r="O35" s="196" t="e">
        <f ca="1">IF($A$29&gt;O$28,NA(),IFERROR(VLOOKUP($D35,Data!$A$2:$KK$23814,MATCH(O$30,Data!$2:$2,0),0),NA()))</f>
        <v>#NAME?</v>
      </c>
      <c r="P35" s="146" t="e">
        <f ca="1">IF($A$29&gt;P$28,NA(),IFERROR(VLOOKUP($D35,Data!$A$2:$KK$23814,MATCH(P$30,Data!$2:$2,0),0),NA()))</f>
        <v>#NAME?</v>
      </c>
      <c r="Q35" s="146" t="e">
        <f ca="1">IF($A$29&gt;Q$28,NA(),IFERROR(VLOOKUP($D35,Data!$A$2:$KK$23814,MATCH(Q$30,Data!$2:$2,0),0),NA()))</f>
        <v>#NAME?</v>
      </c>
      <c r="R35" s="146" t="e">
        <f ca="1">IF($A$29&gt;R$28,NA(),IFERROR(VLOOKUP($D35,Data!$A$2:$KK$23814,MATCH(R$30,Data!$2:$2,0),0),NA()))</f>
        <v>#NAME?</v>
      </c>
      <c r="S35" s="146" t="e">
        <f ca="1">IF($A$29&gt;S$28,NA(),IFERROR(VLOOKUP($D35,Data!$A$2:$KK$23814,MATCH(S$30,Data!$2:$2,0),0),NA()))</f>
        <v>#NAME?</v>
      </c>
      <c r="T35" s="258" t="e">
        <f ca="1">IF($A$29&gt;T$28,NA(),IFERROR(VLOOKUP($D35,Data!$A$2:$KK$23814,MATCH(T$30,Data!$2:$2,0),0),NA()))</f>
        <v>#NAME?</v>
      </c>
      <c r="U35" s="254" t="e">
        <f ca="1">IF($A$29&gt;U$28,NA(),IFERROR(VLOOKUP($D35,Data!$A$2:$KK$23814,MATCH(U$30,Data!$2:$2,0),0),NA()))</f>
        <v>#NAME?</v>
      </c>
      <c r="V35" s="100" t="str">
        <f t="shared" si="17"/>
        <v>EBA 23 ECBSPAglobal stressOfficial rate</v>
      </c>
      <c r="W35" s="134" t="e">
        <f>IF($A$29&gt;W$28,NA(),IFERROR(VLOOKUP($V35,Data!$A$2:$KK$23814,MATCH(W$30,Data!$2:$2,0),0),NA()))</f>
        <v>#N/A</v>
      </c>
      <c r="X35" s="193" t="e">
        <f ca="1">IF($A$29&gt;X$28,NA(),IFERROR(VLOOKUP($V35,Data!$A$2:$KK$23814,MATCH(X$30,Data!$2:$2,0),0),NA()))</f>
        <v>#NAME?</v>
      </c>
      <c r="Y35" s="193" t="e">
        <f ca="1">IF($A$29&gt;Y$28,NA(),IFERROR(VLOOKUP($V35,Data!$A$2:$KK$23814,MATCH(Y$30,Data!$2:$2,0),0),NA()))</f>
        <v>#NAME?</v>
      </c>
      <c r="Z35" s="193" t="e">
        <f ca="1">IF($A$29&gt;Z$28,NA(),IFERROR(VLOOKUP($V35,Data!$A$2:$KK$23814,MATCH(Z$30,Data!$2:$2,0),0),NA()))</f>
        <v>#NAME?</v>
      </c>
      <c r="AA35" s="193" t="e">
        <f ca="1">IF($A$29&gt;AA$28,NA(),IFERROR(VLOOKUP($V35,Data!$A$2:$KK$23814,MATCH(AA$30,Data!$2:$2,0),0),NA()))</f>
        <v>#NAME?</v>
      </c>
      <c r="AB35" s="193" t="e">
        <f ca="1">IF($A$29&gt;AB$28,NA(),IFERROR(VLOOKUP($V35,Data!$A$2:$KK$23814,MATCH(AB$30,Data!$2:$2,0),0),NA()))</f>
        <v>#NAME?</v>
      </c>
      <c r="AC35" s="193" t="e">
        <f ca="1">IF($A$29&gt;AC$28,NA(),IFERROR(VLOOKUP($V35,Data!$A$2:$KK$23814,MATCH(AC$30,Data!$2:$2,0),0),NA()))</f>
        <v>#NAME?</v>
      </c>
      <c r="AD35" s="193" t="e">
        <f ca="1">IF($A$29&gt;AD$28,NA(),IFERROR(VLOOKUP($V35,Data!$A$2:$KK$23814,MATCH(AD$30,Data!$2:$2,0),0),NA()))</f>
        <v>#NAME?</v>
      </c>
      <c r="AE35" s="193" t="e">
        <f ca="1">IF($A$29&gt;AE$28,NA(),IFERROR(VLOOKUP($V35,Data!$A$2:$KK$23814,MATCH(AE$30,Data!$2:$2,0),0),NA()))</f>
        <v>#NAME?</v>
      </c>
      <c r="AF35" s="193" t="e">
        <f ca="1">IF($A$29&gt;AF$28,NA(),IFERROR(VLOOKUP($V35,Data!$A$2:$KK$23814,MATCH(AF$30,Data!$2:$2,0),0),NA()))</f>
        <v>#NAME?</v>
      </c>
      <c r="AG35" s="193" t="e">
        <f ca="1">IF($A$29&gt;AG$28,NA(),IFERROR(VLOOKUP($V35,Data!$A$2:$KK$23814,MATCH(AG$30,Data!$2:$2,0),0),NA()))</f>
        <v>#NAME?</v>
      </c>
      <c r="AH35" s="135" t="e">
        <f ca="1">IF($A$29&gt;AH$28,NA(),IFERROR(VLOOKUP($V35,Data!$A$2:$KK$23814,MATCH(AH$30,Data!$2:$2,0),0),NA()))</f>
        <v>#NAME?</v>
      </c>
      <c r="AI35" s="135" t="e">
        <f ca="1">IF($A$29&gt;AI$28,NA(),IFERROR(VLOOKUP($V35,Data!$A$2:$KK$23814,MATCH(AI$30,Data!$2:$2,0),0),NA()))</f>
        <v>#NAME?</v>
      </c>
      <c r="AJ35" s="135" t="e">
        <f ca="1">IF($A$29&gt;AJ$28,NA(),IFERROR(VLOOKUP($V35,Data!$A$2:$KK$23814,MATCH(AJ$30,Data!$2:$2,0),0),NA()))</f>
        <v>#NAME?</v>
      </c>
      <c r="AK35" s="135" t="e">
        <f ca="1">IF($A$29&gt;AK$28,NA(),IFERROR(VLOOKUP($V35,Data!$A$2:$KK$23814,MATCH(AK$30,Data!$2:$2,0),0),NA()))</f>
        <v>#NAME?</v>
      </c>
      <c r="AL35" s="135" t="e">
        <f ca="1">IF($A$29&gt;AL$28,NA(),IFERROR(VLOOKUP($V35,Data!$A$2:$KK$23814,MATCH(AL$30,Data!$2:$2,0),0),NA()))</f>
        <v>#NAME?</v>
      </c>
      <c r="AM35" s="136" t="e">
        <f ca="1">IF($A$29&gt;AM$28,NA(),IFERROR(VLOOKUP($V35,Data!$A$2:$KK$23814,MATCH(AM$30,Data!$2:$2,0),0),NA()))</f>
        <v>#NAME?</v>
      </c>
      <c r="AN35" s="100" t="str">
        <f t="shared" si="18"/>
        <v>EBA 23 ECBSPA0Official rate</v>
      </c>
      <c r="AO35" s="134" t="e">
        <f>IF($A$29&gt;AO$28,NA(),IFERROR(VLOOKUP($AN35,Data!$A$2:$KK$23814,MATCH(AO$30,Data!$2:$2,0),0),NA()))</f>
        <v>#N/A</v>
      </c>
      <c r="AP35" s="193" t="e">
        <f ca="1">IF($A$29&gt;AP$28,NA(),IFERROR(VLOOKUP($AN35,Data!$A$2:$KK$23814,MATCH(AP$30,Data!$2:$2,0),0),NA()))</f>
        <v>#NAME?</v>
      </c>
      <c r="AQ35" s="193" t="e">
        <f ca="1">IF($A$29&gt;AQ$28,NA(),IFERROR(VLOOKUP($AN35,Data!$A$2:$KK$23814,MATCH(AQ$30,Data!$2:$2,0),0),NA()))</f>
        <v>#NAME?</v>
      </c>
      <c r="AR35" s="193" t="e">
        <f ca="1">IF($A$29&gt;AR$28,NA(),IFERROR(VLOOKUP($AN35,Data!$A$2:$KK$23814,MATCH(AR$30,Data!$2:$2,0),0),NA()))</f>
        <v>#NAME?</v>
      </c>
      <c r="AS35" s="193" t="e">
        <f ca="1">IF($A$29&gt;AS$28,NA(),IFERROR(VLOOKUP($AN35,Data!$A$2:$KK$23814,MATCH(AS$30,Data!$2:$2,0),0),NA()))</f>
        <v>#NAME?</v>
      </c>
      <c r="AT35" s="193" t="e">
        <f ca="1">IF($A$29&gt;AT$28,NA(),IFERROR(VLOOKUP($AN35,Data!$A$2:$KK$23814,MATCH(AT$30,Data!$2:$2,0),0),NA()))</f>
        <v>#NAME?</v>
      </c>
      <c r="AU35" s="193" t="e">
        <f ca="1">IF($A$29&gt;AU$28,NA(),IFERROR(VLOOKUP($AN35,Data!$A$2:$KK$23814,MATCH(AU$30,Data!$2:$2,0),0),NA()))</f>
        <v>#NAME?</v>
      </c>
      <c r="AV35" s="193" t="e">
        <f ca="1">IF($A$29&gt;AV$28,NA(),IFERROR(VLOOKUP($AN35,Data!$A$2:$KK$23814,MATCH(AV$30,Data!$2:$2,0),0),NA()))</f>
        <v>#NAME?</v>
      </c>
      <c r="AW35" s="193" t="e">
        <f ca="1">IF($A$29&gt;AW$28,NA(),IFERROR(VLOOKUP($AN35,Data!$A$2:$KK$23814,MATCH(AW$30,Data!$2:$2,0),0),NA()))</f>
        <v>#NAME?</v>
      </c>
      <c r="AX35" s="193" t="e">
        <f ca="1">IF($A$29&gt;AX$28,NA(),IFERROR(VLOOKUP($AN35,Data!$A$2:$KK$23814,MATCH(AX$30,Data!$2:$2,0),0),NA()))</f>
        <v>#NAME?</v>
      </c>
      <c r="AY35" s="193" t="e">
        <f ca="1">IF($A$29&gt;AY$28,NA(),IFERROR(VLOOKUP($AN35,Data!$A$2:$KK$23814,MATCH(AY$30,Data!$2:$2,0),0),NA()))</f>
        <v>#NAME?</v>
      </c>
      <c r="AZ35" s="135" t="e">
        <f ca="1">IF($A$29&gt;AZ$28,NA(),IFERROR(VLOOKUP($AN35,Data!$A$2:$KK$23814,MATCH(AZ$30,Data!$2:$2,0),0),NA()))</f>
        <v>#NAME?</v>
      </c>
      <c r="BA35" s="135" t="e">
        <f ca="1">IF($A$29&gt;BA$28,NA(),IFERROR(VLOOKUP($AN35,Data!$A$2:$KK$23814,MATCH(BA$30,Data!$2:$2,0),0),NA()))</f>
        <v>#NAME?</v>
      </c>
      <c r="BB35" s="135" t="e">
        <f ca="1">IF($A$29&gt;BB$28,NA(),IFERROR(VLOOKUP($AN35,Data!$A$2:$KK$23814,MATCH(BB$30,Data!$2:$2,0),0),NA()))</f>
        <v>#NAME?</v>
      </c>
      <c r="BC35" s="135" t="e">
        <f ca="1">IF($A$29&gt;BC$28,NA(),IFERROR(VLOOKUP($AN35,Data!$A$2:$KK$23814,MATCH(BC$30,Data!$2:$2,0),0),NA()))</f>
        <v>#NAME?</v>
      </c>
      <c r="BD35" s="135" t="e">
        <f ca="1">IF($A$29&gt;BD$28,NA(),IFERROR(VLOOKUP($AN35,Data!$A$2:$KK$23814,MATCH(BD$30,Data!$2:$2,0),0),NA()))</f>
        <v>#NAME?</v>
      </c>
      <c r="BE35" s="136" t="e">
        <f ca="1">IF($A$29&gt;BE$28,NA(),IFERROR(VLOOKUP($AN35,Data!$A$2:$KK$23814,MATCH(BE$30,Data!$2:$2,0),0),NA()))</f>
        <v>#NAME?</v>
      </c>
      <c r="BF35" s="151"/>
      <c r="BG35" s="152"/>
      <c r="BH35" s="152"/>
      <c r="BJ35" s="391"/>
      <c r="BK35" s="392"/>
      <c r="BL35" s="392"/>
      <c r="BM35" s="392"/>
      <c r="BN35" s="392"/>
      <c r="BO35" s="393"/>
      <c r="BQ35" s="391"/>
      <c r="BR35" s="392"/>
      <c r="BS35" s="392"/>
      <c r="BT35" s="392"/>
      <c r="BU35" s="392"/>
      <c r="BV35" s="393"/>
    </row>
    <row r="36" spans="2:74" ht="14.1" customHeight="1" x14ac:dyDescent="0.25">
      <c r="B36" s="132" t="str">
        <f t="shared" si="15"/>
        <v>Interbank 6M</v>
      </c>
      <c r="C36" s="133" t="str">
        <f t="shared" si="15"/>
        <v>Average</v>
      </c>
      <c r="D36" s="278" t="str">
        <f t="shared" si="16"/>
        <v>EBA 23 ECBSPAbaseInterbank 6M</v>
      </c>
      <c r="E36" s="145" t="e">
        <f>IF($A$29&gt;E$28,NA(),IFERROR(VLOOKUP($D36,Data!$A$2:$KK$23814,MATCH(E$30,Data!$2:$2,0),0),NA()))</f>
        <v>#N/A</v>
      </c>
      <c r="F36" s="196" t="e">
        <f ca="1">IF($A$29&gt;F$28,NA(),IFERROR(VLOOKUP($D36,Data!$A$2:$KK$23814,MATCH(F$30,Data!$2:$2,0),0),NA()))</f>
        <v>#NAME?</v>
      </c>
      <c r="G36" s="196" t="e">
        <f ca="1">IF($A$29&gt;G$28,NA(),IFERROR(VLOOKUP($D36,Data!$A$2:$KK$23814,MATCH(G$30,Data!$2:$2,0),0),NA()))</f>
        <v>#NAME?</v>
      </c>
      <c r="H36" s="196" t="e">
        <f ca="1">IF($A$29&gt;H$28,NA(),IFERROR(VLOOKUP($D36,Data!$A$2:$KK$23814,MATCH(H$30,Data!$2:$2,0),0),NA()))</f>
        <v>#NAME?</v>
      </c>
      <c r="I36" s="196" t="e">
        <f ca="1">IF($A$29&gt;I$28,NA(),IFERROR(VLOOKUP($D36,Data!$A$2:$KK$23814,MATCH(I$30,Data!$2:$2,0),0),NA()))</f>
        <v>#NAME?</v>
      </c>
      <c r="J36" s="196" t="e">
        <f ca="1">IF($A$29&gt;J$28,NA(),IFERROR(VLOOKUP($D36,Data!$A$2:$KK$23814,MATCH(J$30,Data!$2:$2,0),0),NA()))</f>
        <v>#NAME?</v>
      </c>
      <c r="K36" s="196" t="e">
        <f ca="1">IF($A$29&gt;K$28,NA(),IFERROR(VLOOKUP($D36,Data!$A$2:$KK$23814,MATCH(K$30,Data!$2:$2,0),0),NA()))</f>
        <v>#NAME?</v>
      </c>
      <c r="L36" s="196" t="e">
        <f ca="1">IF($A$29&gt;L$28,NA(),IFERROR(VLOOKUP($D36,Data!$A$2:$KK$23814,MATCH(L$30,Data!$2:$2,0),0),NA()))</f>
        <v>#NAME?</v>
      </c>
      <c r="M36" s="196" t="e">
        <f ca="1">IF($A$29&gt;M$28,NA(),IFERROR(VLOOKUP($D36,Data!$A$2:$KK$23814,MATCH(M$30,Data!$2:$2,0),0),NA()))</f>
        <v>#NAME?</v>
      </c>
      <c r="N36" s="196" t="e">
        <f ca="1">IF($A$29&gt;N$28,NA(),IFERROR(VLOOKUP($D36,Data!$A$2:$KK$23814,MATCH(N$30,Data!$2:$2,0),0),NA()))</f>
        <v>#NAME?</v>
      </c>
      <c r="O36" s="196" t="e">
        <f ca="1">IF($A$29&gt;O$28,NA(),IFERROR(VLOOKUP($D36,Data!$A$2:$KK$23814,MATCH(O$30,Data!$2:$2,0),0),NA()))</f>
        <v>#NAME?</v>
      </c>
      <c r="P36" s="146" t="e">
        <f ca="1">IF($A$29&gt;P$28,NA(),IFERROR(VLOOKUP($D36,Data!$A$2:$KK$23814,MATCH(P$30,Data!$2:$2,0),0),NA()))</f>
        <v>#NAME?</v>
      </c>
      <c r="Q36" s="146" t="e">
        <f ca="1">IF($A$29&gt;Q$28,NA(),IFERROR(VLOOKUP($D36,Data!$A$2:$KK$23814,MATCH(Q$30,Data!$2:$2,0),0),NA()))</f>
        <v>#NAME?</v>
      </c>
      <c r="R36" s="146" t="e">
        <f ca="1">IF($A$29&gt;R$28,NA(),IFERROR(VLOOKUP($D36,Data!$A$2:$KK$23814,MATCH(R$30,Data!$2:$2,0),0),NA()))</f>
        <v>#NAME?</v>
      </c>
      <c r="S36" s="146" t="e">
        <f ca="1">IF($A$29&gt;S$28,NA(),IFERROR(VLOOKUP($D36,Data!$A$2:$KK$23814,MATCH(S$30,Data!$2:$2,0),0),NA()))</f>
        <v>#NAME?</v>
      </c>
      <c r="T36" s="258" t="e">
        <f ca="1">IF($A$29&gt;T$28,NA(),IFERROR(VLOOKUP($D36,Data!$A$2:$KK$23814,MATCH(T$30,Data!$2:$2,0),0),NA()))</f>
        <v>#NAME?</v>
      </c>
      <c r="U36" s="254" t="e">
        <f ca="1">IF($A$29&gt;U$28,NA(),IFERROR(VLOOKUP($D36,Data!$A$2:$KK$23814,MATCH(U$30,Data!$2:$2,0),0),NA()))</f>
        <v>#NAME?</v>
      </c>
      <c r="V36" s="100" t="str">
        <f t="shared" si="17"/>
        <v>EBA 23 ECBSPAglobal stressInterbank 6M</v>
      </c>
      <c r="W36" s="134" t="e">
        <f>IF($A$29&gt;W$28,NA(),IFERROR(VLOOKUP($V36,Data!$A$2:$KK$23814,MATCH(W$30,Data!$2:$2,0),0),NA()))</f>
        <v>#N/A</v>
      </c>
      <c r="X36" s="193" t="e">
        <f ca="1">IF($A$29&gt;X$28,NA(),IFERROR(VLOOKUP($V36,Data!$A$2:$KK$23814,MATCH(X$30,Data!$2:$2,0),0),NA()))</f>
        <v>#NAME?</v>
      </c>
      <c r="Y36" s="193" t="e">
        <f ca="1">IF($A$29&gt;Y$28,NA(),IFERROR(VLOOKUP($V36,Data!$A$2:$KK$23814,MATCH(Y$30,Data!$2:$2,0),0),NA()))</f>
        <v>#NAME?</v>
      </c>
      <c r="Z36" s="193" t="e">
        <f ca="1">IF($A$29&gt;Z$28,NA(),IFERROR(VLOOKUP($V36,Data!$A$2:$KK$23814,MATCH(Z$30,Data!$2:$2,0),0),NA()))</f>
        <v>#NAME?</v>
      </c>
      <c r="AA36" s="193" t="e">
        <f ca="1">IF($A$29&gt;AA$28,NA(),IFERROR(VLOOKUP($V36,Data!$A$2:$KK$23814,MATCH(AA$30,Data!$2:$2,0),0),NA()))</f>
        <v>#NAME?</v>
      </c>
      <c r="AB36" s="193" t="e">
        <f ca="1">IF($A$29&gt;AB$28,NA(),IFERROR(VLOOKUP($V36,Data!$A$2:$KK$23814,MATCH(AB$30,Data!$2:$2,0),0),NA()))</f>
        <v>#NAME?</v>
      </c>
      <c r="AC36" s="193" t="e">
        <f ca="1">IF($A$29&gt;AC$28,NA(),IFERROR(VLOOKUP($V36,Data!$A$2:$KK$23814,MATCH(AC$30,Data!$2:$2,0),0),NA()))</f>
        <v>#NAME?</v>
      </c>
      <c r="AD36" s="193" t="e">
        <f ca="1">IF($A$29&gt;AD$28,NA(),IFERROR(VLOOKUP($V36,Data!$A$2:$KK$23814,MATCH(AD$30,Data!$2:$2,0),0),NA()))</f>
        <v>#NAME?</v>
      </c>
      <c r="AE36" s="193" t="e">
        <f ca="1">IF($A$29&gt;AE$28,NA(),IFERROR(VLOOKUP($V36,Data!$A$2:$KK$23814,MATCH(AE$30,Data!$2:$2,0),0),NA()))</f>
        <v>#NAME?</v>
      </c>
      <c r="AF36" s="193" t="e">
        <f ca="1">IF($A$29&gt;AF$28,NA(),IFERROR(VLOOKUP($V36,Data!$A$2:$KK$23814,MATCH(AF$30,Data!$2:$2,0),0),NA()))</f>
        <v>#NAME?</v>
      </c>
      <c r="AG36" s="193" t="e">
        <f ca="1">IF($A$29&gt;AG$28,NA(),IFERROR(VLOOKUP($V36,Data!$A$2:$KK$23814,MATCH(AG$30,Data!$2:$2,0),0),NA()))</f>
        <v>#NAME?</v>
      </c>
      <c r="AH36" s="135" t="e">
        <f ca="1">IF($A$29&gt;AH$28,NA(),IFERROR(VLOOKUP($V36,Data!$A$2:$KK$23814,MATCH(AH$30,Data!$2:$2,0),0),NA()))</f>
        <v>#NAME?</v>
      </c>
      <c r="AI36" s="135" t="e">
        <f ca="1">IF($A$29&gt;AI$28,NA(),IFERROR(VLOOKUP($V36,Data!$A$2:$KK$23814,MATCH(AI$30,Data!$2:$2,0),0),NA()))</f>
        <v>#NAME?</v>
      </c>
      <c r="AJ36" s="135" t="e">
        <f ca="1">IF($A$29&gt;AJ$28,NA(),IFERROR(VLOOKUP($V36,Data!$A$2:$KK$23814,MATCH(AJ$30,Data!$2:$2,0),0),NA()))</f>
        <v>#NAME?</v>
      </c>
      <c r="AK36" s="135" t="e">
        <f ca="1">IF($A$29&gt;AK$28,NA(),IFERROR(VLOOKUP($V36,Data!$A$2:$KK$23814,MATCH(AK$30,Data!$2:$2,0),0),NA()))</f>
        <v>#NAME?</v>
      </c>
      <c r="AL36" s="135" t="e">
        <f ca="1">IF($A$29&gt;AL$28,NA(),IFERROR(VLOOKUP($V36,Data!$A$2:$KK$23814,MATCH(AL$30,Data!$2:$2,0),0),NA()))</f>
        <v>#NAME?</v>
      </c>
      <c r="AM36" s="136" t="e">
        <f ca="1">IF($A$29&gt;AM$28,NA(),IFERROR(VLOOKUP($V36,Data!$A$2:$KK$23814,MATCH(AM$30,Data!$2:$2,0),0),NA()))</f>
        <v>#NAME?</v>
      </c>
      <c r="AN36" s="100" t="str">
        <f t="shared" si="18"/>
        <v>EBA 23 ECBSPA0Interbank 6M</v>
      </c>
      <c r="AO36" s="134" t="e">
        <f>IF($A$29&gt;AO$28,NA(),IFERROR(VLOOKUP($AN36,Data!$A$2:$KK$23814,MATCH(AO$30,Data!$2:$2,0),0),NA()))</f>
        <v>#N/A</v>
      </c>
      <c r="AP36" s="193" t="e">
        <f ca="1">IF($A$29&gt;AP$28,NA(),IFERROR(VLOOKUP($AN36,Data!$A$2:$KK$23814,MATCH(AP$30,Data!$2:$2,0),0),NA()))</f>
        <v>#NAME?</v>
      </c>
      <c r="AQ36" s="193" t="e">
        <f ca="1">IF($A$29&gt;AQ$28,NA(),IFERROR(VLOOKUP($AN36,Data!$A$2:$KK$23814,MATCH(AQ$30,Data!$2:$2,0),0),NA()))</f>
        <v>#NAME?</v>
      </c>
      <c r="AR36" s="193" t="e">
        <f ca="1">IF($A$29&gt;AR$28,NA(),IFERROR(VLOOKUP($AN36,Data!$A$2:$KK$23814,MATCH(AR$30,Data!$2:$2,0),0),NA()))</f>
        <v>#NAME?</v>
      </c>
      <c r="AS36" s="193" t="e">
        <f ca="1">IF($A$29&gt;AS$28,NA(),IFERROR(VLOOKUP($AN36,Data!$A$2:$KK$23814,MATCH(AS$30,Data!$2:$2,0),0),NA()))</f>
        <v>#NAME?</v>
      </c>
      <c r="AT36" s="193" t="e">
        <f ca="1">IF($A$29&gt;AT$28,NA(),IFERROR(VLOOKUP($AN36,Data!$A$2:$KK$23814,MATCH(AT$30,Data!$2:$2,0),0),NA()))</f>
        <v>#NAME?</v>
      </c>
      <c r="AU36" s="193" t="e">
        <f ca="1">IF($A$29&gt;AU$28,NA(),IFERROR(VLOOKUP($AN36,Data!$A$2:$KK$23814,MATCH(AU$30,Data!$2:$2,0),0),NA()))</f>
        <v>#NAME?</v>
      </c>
      <c r="AV36" s="193" t="e">
        <f ca="1">IF($A$29&gt;AV$28,NA(),IFERROR(VLOOKUP($AN36,Data!$A$2:$KK$23814,MATCH(AV$30,Data!$2:$2,0),0),NA()))</f>
        <v>#NAME?</v>
      </c>
      <c r="AW36" s="193" t="e">
        <f ca="1">IF($A$29&gt;AW$28,NA(),IFERROR(VLOOKUP($AN36,Data!$A$2:$KK$23814,MATCH(AW$30,Data!$2:$2,0),0),NA()))</f>
        <v>#NAME?</v>
      </c>
      <c r="AX36" s="193" t="e">
        <f ca="1">IF($A$29&gt;AX$28,NA(),IFERROR(VLOOKUP($AN36,Data!$A$2:$KK$23814,MATCH(AX$30,Data!$2:$2,0),0),NA()))</f>
        <v>#NAME?</v>
      </c>
      <c r="AY36" s="193" t="e">
        <f ca="1">IF($A$29&gt;AY$28,NA(),IFERROR(VLOOKUP($AN36,Data!$A$2:$KK$23814,MATCH(AY$30,Data!$2:$2,0),0),NA()))</f>
        <v>#NAME?</v>
      </c>
      <c r="AZ36" s="135" t="e">
        <f ca="1">IF($A$29&gt;AZ$28,NA(),IFERROR(VLOOKUP($AN36,Data!$A$2:$KK$23814,MATCH(AZ$30,Data!$2:$2,0),0),NA()))</f>
        <v>#NAME?</v>
      </c>
      <c r="BA36" s="135" t="e">
        <f ca="1">IF($A$29&gt;BA$28,NA(),IFERROR(VLOOKUP($AN36,Data!$A$2:$KK$23814,MATCH(BA$30,Data!$2:$2,0),0),NA()))</f>
        <v>#NAME?</v>
      </c>
      <c r="BB36" s="135" t="e">
        <f ca="1">IF($A$29&gt;BB$28,NA(),IFERROR(VLOOKUP($AN36,Data!$A$2:$KK$23814,MATCH(BB$30,Data!$2:$2,0),0),NA()))</f>
        <v>#NAME?</v>
      </c>
      <c r="BC36" s="135" t="e">
        <f ca="1">IF($A$29&gt;BC$28,NA(),IFERROR(VLOOKUP($AN36,Data!$A$2:$KK$23814,MATCH(BC$30,Data!$2:$2,0),0),NA()))</f>
        <v>#NAME?</v>
      </c>
      <c r="BD36" s="135" t="e">
        <f ca="1">IF($A$29&gt;BD$28,NA(),IFERROR(VLOOKUP($AN36,Data!$A$2:$KK$23814,MATCH(BD$30,Data!$2:$2,0),0),NA()))</f>
        <v>#NAME?</v>
      </c>
      <c r="BE36" s="136" t="e">
        <f ca="1">IF($A$29&gt;BE$28,NA(),IFERROR(VLOOKUP($AN36,Data!$A$2:$KK$23814,MATCH(BE$30,Data!$2:$2,0),0),NA()))</f>
        <v>#NAME?</v>
      </c>
      <c r="BF36" s="151"/>
      <c r="BG36" s="152"/>
      <c r="BH36" s="152"/>
      <c r="BJ36" s="403"/>
      <c r="BK36" s="404"/>
      <c r="BL36" s="404"/>
      <c r="BM36" s="404"/>
      <c r="BN36" s="404"/>
      <c r="BO36" s="405"/>
      <c r="BQ36" s="403"/>
      <c r="BR36" s="404"/>
      <c r="BS36" s="404"/>
      <c r="BT36" s="404"/>
      <c r="BU36" s="404"/>
      <c r="BV36" s="405"/>
    </row>
    <row r="37" spans="2:74" ht="14.1" customHeight="1" x14ac:dyDescent="0.25">
      <c r="B37" s="132" t="str">
        <f t="shared" si="15"/>
        <v>Interbank 12M</v>
      </c>
      <c r="C37" s="133" t="str">
        <f t="shared" si="15"/>
        <v>Average</v>
      </c>
      <c r="D37" s="278" t="str">
        <f t="shared" si="16"/>
        <v>EBA 23 ECBSPAbaseInterbank 12M</v>
      </c>
      <c r="E37" s="145" t="e">
        <f>IF($A$29&gt;E$28,NA(),IFERROR(VLOOKUP($D37,Data!$A$2:$KK$23814,MATCH(E$30,Data!$2:$2,0),0),NA()))</f>
        <v>#N/A</v>
      </c>
      <c r="F37" s="196" t="e">
        <f ca="1">IF($A$29&gt;F$28,NA(),IFERROR(VLOOKUP($D37,Data!$A$2:$KK$23814,MATCH(F$30,Data!$2:$2,0),0),NA()))</f>
        <v>#NAME?</v>
      </c>
      <c r="G37" s="196" t="e">
        <f ca="1">IF($A$29&gt;G$28,NA(),IFERROR(VLOOKUP($D37,Data!$A$2:$KK$23814,MATCH(G$30,Data!$2:$2,0),0),NA()))</f>
        <v>#NAME?</v>
      </c>
      <c r="H37" s="196" t="e">
        <f ca="1">IF($A$29&gt;H$28,NA(),IFERROR(VLOOKUP($D37,Data!$A$2:$KK$23814,MATCH(H$30,Data!$2:$2,0),0),NA()))</f>
        <v>#NAME?</v>
      </c>
      <c r="I37" s="196" t="e">
        <f ca="1">IF($A$29&gt;I$28,NA(),IFERROR(VLOOKUP($D37,Data!$A$2:$KK$23814,MATCH(I$30,Data!$2:$2,0),0),NA()))</f>
        <v>#NAME?</v>
      </c>
      <c r="J37" s="196" t="e">
        <f ca="1">IF($A$29&gt;J$28,NA(),IFERROR(VLOOKUP($D37,Data!$A$2:$KK$23814,MATCH(J$30,Data!$2:$2,0),0),NA()))</f>
        <v>#NAME?</v>
      </c>
      <c r="K37" s="196" t="e">
        <f ca="1">IF($A$29&gt;K$28,NA(),IFERROR(VLOOKUP($D37,Data!$A$2:$KK$23814,MATCH(K$30,Data!$2:$2,0),0),NA()))</f>
        <v>#NAME?</v>
      </c>
      <c r="L37" s="196" t="e">
        <f ca="1">IF($A$29&gt;L$28,NA(),IFERROR(VLOOKUP($D37,Data!$A$2:$KK$23814,MATCH(L$30,Data!$2:$2,0),0),NA()))</f>
        <v>#NAME?</v>
      </c>
      <c r="M37" s="196" t="e">
        <f ca="1">IF($A$29&gt;M$28,NA(),IFERROR(VLOOKUP($D37,Data!$A$2:$KK$23814,MATCH(M$30,Data!$2:$2,0),0),NA()))</f>
        <v>#NAME?</v>
      </c>
      <c r="N37" s="196" t="e">
        <f ca="1">IF($A$29&gt;N$28,NA(),IFERROR(VLOOKUP($D37,Data!$A$2:$KK$23814,MATCH(N$30,Data!$2:$2,0),0),NA()))</f>
        <v>#NAME?</v>
      </c>
      <c r="O37" s="196" t="e">
        <f ca="1">IF($A$29&gt;O$28,NA(),IFERROR(VLOOKUP($D37,Data!$A$2:$KK$23814,MATCH(O$30,Data!$2:$2,0),0),NA()))</f>
        <v>#NAME?</v>
      </c>
      <c r="P37" s="146" t="e">
        <f ca="1">IF($A$29&gt;P$28,NA(),IFERROR(VLOOKUP($D37,Data!$A$2:$KK$23814,MATCH(P$30,Data!$2:$2,0),0),NA()))</f>
        <v>#NAME?</v>
      </c>
      <c r="Q37" s="146" t="e">
        <f ca="1">IF($A$29&gt;Q$28,NA(),IFERROR(VLOOKUP($D37,Data!$A$2:$KK$23814,MATCH(Q$30,Data!$2:$2,0),0),NA()))</f>
        <v>#NAME?</v>
      </c>
      <c r="R37" s="146" t="e">
        <f ca="1">IF($A$29&gt;R$28,NA(),IFERROR(VLOOKUP($D37,Data!$A$2:$KK$23814,MATCH(R$30,Data!$2:$2,0),0),NA()))</f>
        <v>#NAME?</v>
      </c>
      <c r="S37" s="146" t="e">
        <f ca="1">IF($A$29&gt;S$28,NA(),IFERROR(VLOOKUP($D37,Data!$A$2:$KK$23814,MATCH(S$30,Data!$2:$2,0),0),NA()))</f>
        <v>#NAME?</v>
      </c>
      <c r="T37" s="258" t="e">
        <f ca="1">IF($A$29&gt;T$28,NA(),IFERROR(VLOOKUP($D37,Data!$A$2:$KK$23814,MATCH(T$30,Data!$2:$2,0),0),NA()))</f>
        <v>#NAME?</v>
      </c>
      <c r="U37" s="254" t="e">
        <f ca="1">IF($A$29&gt;U$28,NA(),IFERROR(VLOOKUP($D37,Data!$A$2:$KK$23814,MATCH(U$30,Data!$2:$2,0),0),NA()))</f>
        <v>#NAME?</v>
      </c>
      <c r="V37" s="100" t="str">
        <f t="shared" si="17"/>
        <v>EBA 23 ECBSPAglobal stressInterbank 12M</v>
      </c>
      <c r="W37" s="134" t="e">
        <f>IF($A$29&gt;W$28,NA(),IFERROR(VLOOKUP($V37,Data!$A$2:$KK$23814,MATCH(W$30,Data!$2:$2,0),0),NA()))</f>
        <v>#N/A</v>
      </c>
      <c r="X37" s="193" t="e">
        <f ca="1">IF($A$29&gt;X$28,NA(),IFERROR(VLOOKUP($V37,Data!$A$2:$KK$23814,MATCH(X$30,Data!$2:$2,0),0),NA()))</f>
        <v>#NAME?</v>
      </c>
      <c r="Y37" s="193" t="e">
        <f ca="1">IF($A$29&gt;Y$28,NA(),IFERROR(VLOOKUP($V37,Data!$A$2:$KK$23814,MATCH(Y$30,Data!$2:$2,0),0),NA()))</f>
        <v>#NAME?</v>
      </c>
      <c r="Z37" s="193" t="e">
        <f ca="1">IF($A$29&gt;Z$28,NA(),IFERROR(VLOOKUP($V37,Data!$A$2:$KK$23814,MATCH(Z$30,Data!$2:$2,0),0),NA()))</f>
        <v>#NAME?</v>
      </c>
      <c r="AA37" s="193" t="e">
        <f ca="1">IF($A$29&gt;AA$28,NA(),IFERROR(VLOOKUP($V37,Data!$A$2:$KK$23814,MATCH(AA$30,Data!$2:$2,0),0),NA()))</f>
        <v>#NAME?</v>
      </c>
      <c r="AB37" s="193" t="e">
        <f ca="1">IF($A$29&gt;AB$28,NA(),IFERROR(VLOOKUP($V37,Data!$A$2:$KK$23814,MATCH(AB$30,Data!$2:$2,0),0),NA()))</f>
        <v>#NAME?</v>
      </c>
      <c r="AC37" s="193" t="e">
        <f ca="1">IF($A$29&gt;AC$28,NA(),IFERROR(VLOOKUP($V37,Data!$A$2:$KK$23814,MATCH(AC$30,Data!$2:$2,0),0),NA()))</f>
        <v>#NAME?</v>
      </c>
      <c r="AD37" s="193" t="e">
        <f ca="1">IF($A$29&gt;AD$28,NA(),IFERROR(VLOOKUP($V37,Data!$A$2:$KK$23814,MATCH(AD$30,Data!$2:$2,0),0),NA()))</f>
        <v>#NAME?</v>
      </c>
      <c r="AE37" s="193" t="e">
        <f ca="1">IF($A$29&gt;AE$28,NA(),IFERROR(VLOOKUP($V37,Data!$A$2:$KK$23814,MATCH(AE$30,Data!$2:$2,0),0),NA()))</f>
        <v>#NAME?</v>
      </c>
      <c r="AF37" s="193" t="e">
        <f ca="1">IF($A$29&gt;AF$28,NA(),IFERROR(VLOOKUP($V37,Data!$A$2:$KK$23814,MATCH(AF$30,Data!$2:$2,0),0),NA()))</f>
        <v>#NAME?</v>
      </c>
      <c r="AG37" s="193" t="e">
        <f ca="1">IF($A$29&gt;AG$28,NA(),IFERROR(VLOOKUP($V37,Data!$A$2:$KK$23814,MATCH(AG$30,Data!$2:$2,0),0),NA()))</f>
        <v>#NAME?</v>
      </c>
      <c r="AH37" s="135" t="e">
        <f ca="1">IF($A$29&gt;AH$28,NA(),IFERROR(VLOOKUP($V37,Data!$A$2:$KK$23814,MATCH(AH$30,Data!$2:$2,0),0),NA()))</f>
        <v>#NAME?</v>
      </c>
      <c r="AI37" s="135" t="e">
        <f ca="1">IF($A$29&gt;AI$28,NA(),IFERROR(VLOOKUP($V37,Data!$A$2:$KK$23814,MATCH(AI$30,Data!$2:$2,0),0),NA()))</f>
        <v>#NAME?</v>
      </c>
      <c r="AJ37" s="135" t="e">
        <f ca="1">IF($A$29&gt;AJ$28,NA(),IFERROR(VLOOKUP($V37,Data!$A$2:$KK$23814,MATCH(AJ$30,Data!$2:$2,0),0),NA()))</f>
        <v>#NAME?</v>
      </c>
      <c r="AK37" s="135" t="e">
        <f ca="1">IF($A$29&gt;AK$28,NA(),IFERROR(VLOOKUP($V37,Data!$A$2:$KK$23814,MATCH(AK$30,Data!$2:$2,0),0),NA()))</f>
        <v>#NAME?</v>
      </c>
      <c r="AL37" s="135" t="e">
        <f ca="1">IF($A$29&gt;AL$28,NA(),IFERROR(VLOOKUP($V37,Data!$A$2:$KK$23814,MATCH(AL$30,Data!$2:$2,0),0),NA()))</f>
        <v>#NAME?</v>
      </c>
      <c r="AM37" s="136" t="e">
        <f ca="1">IF($A$29&gt;AM$28,NA(),IFERROR(VLOOKUP($V37,Data!$A$2:$KK$23814,MATCH(AM$30,Data!$2:$2,0),0),NA()))</f>
        <v>#NAME?</v>
      </c>
      <c r="AN37" s="100" t="str">
        <f t="shared" si="18"/>
        <v>EBA 23 ECBSPA0Interbank 12M</v>
      </c>
      <c r="AO37" s="134" t="e">
        <f>IF($A$29&gt;AO$28,NA(),IFERROR(VLOOKUP($AN37,Data!$A$2:$KK$23814,MATCH(AO$30,Data!$2:$2,0),0),NA()))</f>
        <v>#N/A</v>
      </c>
      <c r="AP37" s="193" t="e">
        <f ca="1">IF($A$29&gt;AP$28,NA(),IFERROR(VLOOKUP($AN37,Data!$A$2:$KK$23814,MATCH(AP$30,Data!$2:$2,0),0),NA()))</f>
        <v>#NAME?</v>
      </c>
      <c r="AQ37" s="193" t="e">
        <f ca="1">IF($A$29&gt;AQ$28,NA(),IFERROR(VLOOKUP($AN37,Data!$A$2:$KK$23814,MATCH(AQ$30,Data!$2:$2,0),0),NA()))</f>
        <v>#NAME?</v>
      </c>
      <c r="AR37" s="193" t="e">
        <f ca="1">IF($A$29&gt;AR$28,NA(),IFERROR(VLOOKUP($AN37,Data!$A$2:$KK$23814,MATCH(AR$30,Data!$2:$2,0),0),NA()))</f>
        <v>#NAME?</v>
      </c>
      <c r="AS37" s="193" t="e">
        <f ca="1">IF($A$29&gt;AS$28,NA(),IFERROR(VLOOKUP($AN37,Data!$A$2:$KK$23814,MATCH(AS$30,Data!$2:$2,0),0),NA()))</f>
        <v>#NAME?</v>
      </c>
      <c r="AT37" s="193" t="e">
        <f ca="1">IF($A$29&gt;AT$28,NA(),IFERROR(VLOOKUP($AN37,Data!$A$2:$KK$23814,MATCH(AT$30,Data!$2:$2,0),0),NA()))</f>
        <v>#NAME?</v>
      </c>
      <c r="AU37" s="193" t="e">
        <f ca="1">IF($A$29&gt;AU$28,NA(),IFERROR(VLOOKUP($AN37,Data!$A$2:$KK$23814,MATCH(AU$30,Data!$2:$2,0),0),NA()))</f>
        <v>#NAME?</v>
      </c>
      <c r="AV37" s="193" t="e">
        <f ca="1">IF($A$29&gt;AV$28,NA(),IFERROR(VLOOKUP($AN37,Data!$A$2:$KK$23814,MATCH(AV$30,Data!$2:$2,0),0),NA()))</f>
        <v>#NAME?</v>
      </c>
      <c r="AW37" s="193" t="e">
        <f ca="1">IF($A$29&gt;AW$28,NA(),IFERROR(VLOOKUP($AN37,Data!$A$2:$KK$23814,MATCH(AW$30,Data!$2:$2,0),0),NA()))</f>
        <v>#NAME?</v>
      </c>
      <c r="AX37" s="193" t="e">
        <f ca="1">IF($A$29&gt;AX$28,NA(),IFERROR(VLOOKUP($AN37,Data!$A$2:$KK$23814,MATCH(AX$30,Data!$2:$2,0),0),NA()))</f>
        <v>#NAME?</v>
      </c>
      <c r="AY37" s="193" t="e">
        <f ca="1">IF($A$29&gt;AY$28,NA(),IFERROR(VLOOKUP($AN37,Data!$A$2:$KK$23814,MATCH(AY$30,Data!$2:$2,0),0),NA()))</f>
        <v>#NAME?</v>
      </c>
      <c r="AZ37" s="135" t="e">
        <f ca="1">IF($A$29&gt;AZ$28,NA(),IFERROR(VLOOKUP($AN37,Data!$A$2:$KK$23814,MATCH(AZ$30,Data!$2:$2,0),0),NA()))</f>
        <v>#NAME?</v>
      </c>
      <c r="BA37" s="135" t="e">
        <f ca="1">IF($A$29&gt;BA$28,NA(),IFERROR(VLOOKUP($AN37,Data!$A$2:$KK$23814,MATCH(BA$30,Data!$2:$2,0),0),NA()))</f>
        <v>#NAME?</v>
      </c>
      <c r="BB37" s="135" t="e">
        <f ca="1">IF($A$29&gt;BB$28,NA(),IFERROR(VLOOKUP($AN37,Data!$A$2:$KK$23814,MATCH(BB$30,Data!$2:$2,0),0),NA()))</f>
        <v>#NAME?</v>
      </c>
      <c r="BC37" s="135" t="e">
        <f ca="1">IF($A$29&gt;BC$28,NA(),IFERROR(VLOOKUP($AN37,Data!$A$2:$KK$23814,MATCH(BC$30,Data!$2:$2,0),0),NA()))</f>
        <v>#NAME?</v>
      </c>
      <c r="BD37" s="135" t="e">
        <f ca="1">IF($A$29&gt;BD$28,NA(),IFERROR(VLOOKUP($AN37,Data!$A$2:$KK$23814,MATCH(BD$30,Data!$2:$2,0),0),NA()))</f>
        <v>#NAME?</v>
      </c>
      <c r="BE37" s="136" t="e">
        <f ca="1">IF($A$29&gt;BE$28,NA(),IFERROR(VLOOKUP($AN37,Data!$A$2:$KK$23814,MATCH(BE$30,Data!$2:$2,0),0),NA()))</f>
        <v>#NAME?</v>
      </c>
      <c r="BF37" s="151"/>
      <c r="BG37" s="152"/>
      <c r="BH37" s="152"/>
      <c r="BJ37" s="403"/>
      <c r="BK37" s="404"/>
      <c r="BL37" s="404"/>
      <c r="BM37" s="404"/>
      <c r="BN37" s="404"/>
      <c r="BO37" s="405"/>
      <c r="BQ37" s="403"/>
      <c r="BR37" s="404"/>
      <c r="BS37" s="404"/>
      <c r="BT37" s="404"/>
      <c r="BU37" s="404"/>
      <c r="BV37" s="405"/>
    </row>
    <row r="38" spans="2:74" ht="14.1" customHeight="1" x14ac:dyDescent="0.25">
      <c r="B38" s="132" t="str">
        <f t="shared" si="15"/>
        <v>SOVEREIGN BONDS 5 YEARS</v>
      </c>
      <c r="C38" s="133" t="str">
        <f t="shared" si="15"/>
        <v>Average</v>
      </c>
      <c r="D38" s="278" t="str">
        <f t="shared" si="16"/>
        <v>EBA 23 ECBSPAbaseSOVEREIGN BONDS 5 YEARS</v>
      </c>
      <c r="E38" s="145" t="e">
        <f>IF($A$29&gt;E$28,NA(),IFERROR(VLOOKUP($D38,Data!$A$2:$KK$23814,MATCH(E$30,Data!$2:$2,0),0),NA()))</f>
        <v>#N/A</v>
      </c>
      <c r="F38" s="196" t="e">
        <f ca="1">IF($A$29&gt;F$28,NA(),IFERROR(VLOOKUP($D38,Data!$A$2:$KK$23814,MATCH(F$30,Data!$2:$2,0),0),NA()))</f>
        <v>#NAME?</v>
      </c>
      <c r="G38" s="196" t="e">
        <f ca="1">IF($A$29&gt;G$28,NA(),IFERROR(VLOOKUP($D38,Data!$A$2:$KK$23814,MATCH(G$30,Data!$2:$2,0),0),NA()))</f>
        <v>#NAME?</v>
      </c>
      <c r="H38" s="196" t="e">
        <f ca="1">IF($A$29&gt;H$28,NA(),IFERROR(VLOOKUP($D38,Data!$A$2:$KK$23814,MATCH(H$30,Data!$2:$2,0),0),NA()))</f>
        <v>#NAME?</v>
      </c>
      <c r="I38" s="196" t="e">
        <f ca="1">IF($A$29&gt;I$28,NA(),IFERROR(VLOOKUP($D38,Data!$A$2:$KK$23814,MATCH(I$30,Data!$2:$2,0),0),NA()))</f>
        <v>#NAME?</v>
      </c>
      <c r="J38" s="196" t="e">
        <f ca="1">IF($A$29&gt;J$28,NA(),IFERROR(VLOOKUP($D38,Data!$A$2:$KK$23814,MATCH(J$30,Data!$2:$2,0),0),NA()))</f>
        <v>#NAME?</v>
      </c>
      <c r="K38" s="196" t="e">
        <f ca="1">IF($A$29&gt;K$28,NA(),IFERROR(VLOOKUP($D38,Data!$A$2:$KK$23814,MATCH(K$30,Data!$2:$2,0),0),NA()))</f>
        <v>#NAME?</v>
      </c>
      <c r="L38" s="196" t="e">
        <f ca="1">IF($A$29&gt;L$28,NA(),IFERROR(VLOOKUP($D38,Data!$A$2:$KK$23814,MATCH(L$30,Data!$2:$2,0),0),NA()))</f>
        <v>#NAME?</v>
      </c>
      <c r="M38" s="196" t="e">
        <f ca="1">IF($A$29&gt;M$28,NA(),IFERROR(VLOOKUP($D38,Data!$A$2:$KK$23814,MATCH(M$30,Data!$2:$2,0),0),NA()))</f>
        <v>#NAME?</v>
      </c>
      <c r="N38" s="196" t="e">
        <f ca="1">IF($A$29&gt;N$28,NA(),IFERROR(VLOOKUP($D38,Data!$A$2:$KK$23814,MATCH(N$30,Data!$2:$2,0),0),NA()))</f>
        <v>#NAME?</v>
      </c>
      <c r="O38" s="196" t="e">
        <f ca="1">IF($A$29&gt;O$28,NA(),IFERROR(VLOOKUP($D38,Data!$A$2:$KK$23814,MATCH(O$30,Data!$2:$2,0),0),NA()))</f>
        <v>#NAME?</v>
      </c>
      <c r="P38" s="146" t="e">
        <f ca="1">IF($A$29&gt;P$28,NA(),IFERROR(VLOOKUP($D38,Data!$A$2:$KK$23814,MATCH(P$30,Data!$2:$2,0),0),NA()))</f>
        <v>#NAME?</v>
      </c>
      <c r="Q38" s="146" t="e">
        <f ca="1">IF($A$29&gt;Q$28,NA(),IFERROR(VLOOKUP($D38,Data!$A$2:$KK$23814,MATCH(Q$30,Data!$2:$2,0),0),NA()))</f>
        <v>#NAME?</v>
      </c>
      <c r="R38" s="146" t="e">
        <f ca="1">IF($A$29&gt;R$28,NA(),IFERROR(VLOOKUP($D38,Data!$A$2:$KK$23814,MATCH(R$30,Data!$2:$2,0),0),NA()))</f>
        <v>#NAME?</v>
      </c>
      <c r="S38" s="146" t="e">
        <f ca="1">IF($A$29&gt;S$28,NA(),IFERROR(VLOOKUP($D38,Data!$A$2:$KK$23814,MATCH(S$30,Data!$2:$2,0),0),NA()))</f>
        <v>#NAME?</v>
      </c>
      <c r="T38" s="258" t="e">
        <f ca="1">IF($A$29&gt;T$28,NA(),IFERROR(VLOOKUP($D38,Data!$A$2:$KK$23814,MATCH(T$30,Data!$2:$2,0),0),NA()))</f>
        <v>#NAME?</v>
      </c>
      <c r="U38" s="254" t="e">
        <f ca="1">IF($A$29&gt;U$28,NA(),IFERROR(VLOOKUP($D38,Data!$A$2:$KK$23814,MATCH(U$30,Data!$2:$2,0),0),NA()))</f>
        <v>#NAME?</v>
      </c>
      <c r="V38" s="100" t="str">
        <f t="shared" si="17"/>
        <v>EBA 23 ECBSPAglobal stressSOVEREIGN BONDS 5 YEARS</v>
      </c>
      <c r="W38" s="134" t="e">
        <f>IF($A$29&gt;W$28,NA(),IFERROR(VLOOKUP($V38,Data!$A$2:$KK$23814,MATCH(W$30,Data!$2:$2,0),0),NA()))</f>
        <v>#N/A</v>
      </c>
      <c r="X38" s="193" t="e">
        <f ca="1">IF($A$29&gt;X$28,NA(),IFERROR(VLOOKUP($V38,Data!$A$2:$KK$23814,MATCH(X$30,Data!$2:$2,0),0),NA()))</f>
        <v>#NAME?</v>
      </c>
      <c r="Y38" s="193" t="e">
        <f ca="1">IF($A$29&gt;Y$28,NA(),IFERROR(VLOOKUP($V38,Data!$A$2:$KK$23814,MATCH(Y$30,Data!$2:$2,0),0),NA()))</f>
        <v>#NAME?</v>
      </c>
      <c r="Z38" s="193" t="e">
        <f ca="1">IF($A$29&gt;Z$28,NA(),IFERROR(VLOOKUP($V38,Data!$A$2:$KK$23814,MATCH(Z$30,Data!$2:$2,0),0),NA()))</f>
        <v>#NAME?</v>
      </c>
      <c r="AA38" s="193" t="e">
        <f ca="1">IF($A$29&gt;AA$28,NA(),IFERROR(VLOOKUP($V38,Data!$A$2:$KK$23814,MATCH(AA$30,Data!$2:$2,0),0),NA()))</f>
        <v>#NAME?</v>
      </c>
      <c r="AB38" s="193" t="e">
        <f ca="1">IF($A$29&gt;AB$28,NA(),IFERROR(VLOOKUP($V38,Data!$A$2:$KK$23814,MATCH(AB$30,Data!$2:$2,0),0),NA()))</f>
        <v>#NAME?</v>
      </c>
      <c r="AC38" s="193" t="e">
        <f ca="1">IF($A$29&gt;AC$28,NA(),IFERROR(VLOOKUP($V38,Data!$A$2:$KK$23814,MATCH(AC$30,Data!$2:$2,0),0),NA()))</f>
        <v>#NAME?</v>
      </c>
      <c r="AD38" s="193" t="e">
        <f ca="1">IF($A$29&gt;AD$28,NA(),IFERROR(VLOOKUP($V38,Data!$A$2:$KK$23814,MATCH(AD$30,Data!$2:$2,0),0),NA()))</f>
        <v>#NAME?</v>
      </c>
      <c r="AE38" s="193" t="e">
        <f ca="1">IF($A$29&gt;AE$28,NA(),IFERROR(VLOOKUP($V38,Data!$A$2:$KK$23814,MATCH(AE$30,Data!$2:$2,0),0),NA()))</f>
        <v>#NAME?</v>
      </c>
      <c r="AF38" s="193" t="e">
        <f ca="1">IF($A$29&gt;AF$28,NA(),IFERROR(VLOOKUP($V38,Data!$A$2:$KK$23814,MATCH(AF$30,Data!$2:$2,0),0),NA()))</f>
        <v>#NAME?</v>
      </c>
      <c r="AG38" s="193" t="e">
        <f ca="1">IF($A$29&gt;AG$28,NA(),IFERROR(VLOOKUP($V38,Data!$A$2:$KK$23814,MATCH(AG$30,Data!$2:$2,0),0),NA()))</f>
        <v>#NAME?</v>
      </c>
      <c r="AH38" s="135" t="e">
        <f ca="1">IF($A$29&gt;AH$28,NA(),IFERROR(VLOOKUP($V38,Data!$A$2:$KK$23814,MATCH(AH$30,Data!$2:$2,0),0),NA()))</f>
        <v>#NAME?</v>
      </c>
      <c r="AI38" s="135" t="e">
        <f ca="1">IF($A$29&gt;AI$28,NA(),IFERROR(VLOOKUP($V38,Data!$A$2:$KK$23814,MATCH(AI$30,Data!$2:$2,0),0),NA()))</f>
        <v>#NAME?</v>
      </c>
      <c r="AJ38" s="135" t="e">
        <f ca="1">IF($A$29&gt;AJ$28,NA(),IFERROR(VLOOKUP($V38,Data!$A$2:$KK$23814,MATCH(AJ$30,Data!$2:$2,0),0),NA()))</f>
        <v>#NAME?</v>
      </c>
      <c r="AK38" s="135" t="e">
        <f ca="1">IF($A$29&gt;AK$28,NA(),IFERROR(VLOOKUP($V38,Data!$A$2:$KK$23814,MATCH(AK$30,Data!$2:$2,0),0),NA()))</f>
        <v>#NAME?</v>
      </c>
      <c r="AL38" s="135" t="e">
        <f ca="1">IF($A$29&gt;AL$28,NA(),IFERROR(VLOOKUP($V38,Data!$A$2:$KK$23814,MATCH(AL$30,Data!$2:$2,0),0),NA()))</f>
        <v>#NAME?</v>
      </c>
      <c r="AM38" s="136" t="e">
        <f ca="1">IF($A$29&gt;AM$28,NA(),IFERROR(VLOOKUP($V38,Data!$A$2:$KK$23814,MATCH(AM$30,Data!$2:$2,0),0),NA()))</f>
        <v>#NAME?</v>
      </c>
      <c r="AN38" s="100" t="str">
        <f t="shared" si="18"/>
        <v>EBA 23 ECBSPA0SOVEREIGN BONDS 5 YEARS</v>
      </c>
      <c r="AO38" s="134" t="e">
        <f>IF($A$29&gt;AO$28,NA(),IFERROR(VLOOKUP($AN38,Data!$A$2:$KK$23814,MATCH(AO$30,Data!$2:$2,0),0),NA()))</f>
        <v>#N/A</v>
      </c>
      <c r="AP38" s="193" t="e">
        <f ca="1">IF($A$29&gt;AP$28,NA(),IFERROR(VLOOKUP($AN38,Data!$A$2:$KK$23814,MATCH(AP$30,Data!$2:$2,0),0),NA()))</f>
        <v>#NAME?</v>
      </c>
      <c r="AQ38" s="193" t="e">
        <f ca="1">IF($A$29&gt;AQ$28,NA(),IFERROR(VLOOKUP($AN38,Data!$A$2:$KK$23814,MATCH(AQ$30,Data!$2:$2,0),0),NA()))</f>
        <v>#NAME?</v>
      </c>
      <c r="AR38" s="193" t="e">
        <f ca="1">IF($A$29&gt;AR$28,NA(),IFERROR(VLOOKUP($AN38,Data!$A$2:$KK$23814,MATCH(AR$30,Data!$2:$2,0),0),NA()))</f>
        <v>#NAME?</v>
      </c>
      <c r="AS38" s="193" t="e">
        <f ca="1">IF($A$29&gt;AS$28,NA(),IFERROR(VLOOKUP($AN38,Data!$A$2:$KK$23814,MATCH(AS$30,Data!$2:$2,0),0),NA()))</f>
        <v>#NAME?</v>
      </c>
      <c r="AT38" s="193" t="e">
        <f ca="1">IF($A$29&gt;AT$28,NA(),IFERROR(VLOOKUP($AN38,Data!$A$2:$KK$23814,MATCH(AT$30,Data!$2:$2,0),0),NA()))</f>
        <v>#NAME?</v>
      </c>
      <c r="AU38" s="193" t="e">
        <f ca="1">IF($A$29&gt;AU$28,NA(),IFERROR(VLOOKUP($AN38,Data!$A$2:$KK$23814,MATCH(AU$30,Data!$2:$2,0),0),NA()))</f>
        <v>#NAME?</v>
      </c>
      <c r="AV38" s="193" t="e">
        <f ca="1">IF($A$29&gt;AV$28,NA(),IFERROR(VLOOKUP($AN38,Data!$A$2:$KK$23814,MATCH(AV$30,Data!$2:$2,0),0),NA()))</f>
        <v>#NAME?</v>
      </c>
      <c r="AW38" s="193" t="e">
        <f ca="1">IF($A$29&gt;AW$28,NA(),IFERROR(VLOOKUP($AN38,Data!$A$2:$KK$23814,MATCH(AW$30,Data!$2:$2,0),0),NA()))</f>
        <v>#NAME?</v>
      </c>
      <c r="AX38" s="193" t="e">
        <f ca="1">IF($A$29&gt;AX$28,NA(),IFERROR(VLOOKUP($AN38,Data!$A$2:$KK$23814,MATCH(AX$30,Data!$2:$2,0),0),NA()))</f>
        <v>#NAME?</v>
      </c>
      <c r="AY38" s="193" t="e">
        <f ca="1">IF($A$29&gt;AY$28,NA(),IFERROR(VLOOKUP($AN38,Data!$A$2:$KK$23814,MATCH(AY$30,Data!$2:$2,0),0),NA()))</f>
        <v>#NAME?</v>
      </c>
      <c r="AZ38" s="135" t="e">
        <f ca="1">IF($A$29&gt;AZ$28,NA(),IFERROR(VLOOKUP($AN38,Data!$A$2:$KK$23814,MATCH(AZ$30,Data!$2:$2,0),0),NA()))</f>
        <v>#NAME?</v>
      </c>
      <c r="BA38" s="135" t="e">
        <f ca="1">IF($A$29&gt;BA$28,NA(),IFERROR(VLOOKUP($AN38,Data!$A$2:$KK$23814,MATCH(BA$30,Data!$2:$2,0),0),NA()))</f>
        <v>#NAME?</v>
      </c>
      <c r="BB38" s="135" t="e">
        <f ca="1">IF($A$29&gt;BB$28,NA(),IFERROR(VLOOKUP($AN38,Data!$A$2:$KK$23814,MATCH(BB$30,Data!$2:$2,0),0),NA()))</f>
        <v>#NAME?</v>
      </c>
      <c r="BC38" s="135" t="e">
        <f ca="1">IF($A$29&gt;BC$28,NA(),IFERROR(VLOOKUP($AN38,Data!$A$2:$KK$23814,MATCH(BC$30,Data!$2:$2,0),0),NA()))</f>
        <v>#NAME?</v>
      </c>
      <c r="BD38" s="135" t="e">
        <f ca="1">IF($A$29&gt;BD$28,NA(),IFERROR(VLOOKUP($AN38,Data!$A$2:$KK$23814,MATCH(BD$30,Data!$2:$2,0),0),NA()))</f>
        <v>#NAME?</v>
      </c>
      <c r="BE38" s="136" t="e">
        <f ca="1">IF($A$29&gt;BE$28,NA(),IFERROR(VLOOKUP($AN38,Data!$A$2:$KK$23814,MATCH(BE$30,Data!$2:$2,0),0),NA()))</f>
        <v>#NAME?</v>
      </c>
      <c r="BF38" s="151"/>
      <c r="BG38" s="152"/>
      <c r="BH38" s="152"/>
      <c r="BJ38" s="403"/>
      <c r="BK38" s="404"/>
      <c r="BL38" s="404"/>
      <c r="BM38" s="404"/>
      <c r="BN38" s="404"/>
      <c r="BO38" s="405"/>
      <c r="BQ38" s="403"/>
      <c r="BR38" s="404"/>
      <c r="BS38" s="404"/>
      <c r="BT38" s="404"/>
      <c r="BU38" s="404"/>
      <c r="BV38" s="405"/>
    </row>
    <row r="39" spans="2:74" ht="14.1" customHeight="1" x14ac:dyDescent="0.25">
      <c r="B39" s="132" t="str">
        <f t="shared" si="15"/>
        <v>SOVEREIGN BONDS 10 YEARS</v>
      </c>
      <c r="C39" s="133" t="str">
        <f t="shared" si="15"/>
        <v>Average</v>
      </c>
      <c r="D39" s="278" t="str">
        <f t="shared" si="16"/>
        <v>EBA 23 ECBSPAbaseSOVEREIGN BONDS 10 YEARS</v>
      </c>
      <c r="E39" s="145" t="e">
        <f>IF($A$29&gt;E$28,NA(),IFERROR(VLOOKUP($D39,Data!$A$2:$KK$23814,MATCH(E$30,Data!$2:$2,0),0),NA()))</f>
        <v>#N/A</v>
      </c>
      <c r="F39" s="196" t="e">
        <f ca="1">IF($A$29&gt;F$28,NA(),IFERROR(VLOOKUP($D39,Data!$A$2:$KK$23814,MATCH(F$30,Data!$2:$2,0),0),NA()))</f>
        <v>#NAME?</v>
      </c>
      <c r="G39" s="196" t="e">
        <f ca="1">IF($A$29&gt;G$28,NA(),IFERROR(VLOOKUP($D39,Data!$A$2:$KK$23814,MATCH(G$30,Data!$2:$2,0),0),NA()))</f>
        <v>#NAME?</v>
      </c>
      <c r="H39" s="196" t="e">
        <f ca="1">IF($A$29&gt;H$28,NA(),IFERROR(VLOOKUP($D39,Data!$A$2:$KK$23814,MATCH(H$30,Data!$2:$2,0),0),NA()))</f>
        <v>#NAME?</v>
      </c>
      <c r="I39" s="196" t="e">
        <f ca="1">IF($A$29&gt;I$28,NA(),IFERROR(VLOOKUP($D39,Data!$A$2:$KK$23814,MATCH(I$30,Data!$2:$2,0),0),NA()))</f>
        <v>#NAME?</v>
      </c>
      <c r="J39" s="196" t="e">
        <f ca="1">IF($A$29&gt;J$28,NA(),IFERROR(VLOOKUP($D39,Data!$A$2:$KK$23814,MATCH(J$30,Data!$2:$2,0),0),NA()))</f>
        <v>#NAME?</v>
      </c>
      <c r="K39" s="196" t="e">
        <f ca="1">IF($A$29&gt;K$28,NA(),IFERROR(VLOOKUP($D39,Data!$A$2:$KK$23814,MATCH(K$30,Data!$2:$2,0),0),NA()))</f>
        <v>#NAME?</v>
      </c>
      <c r="L39" s="196" t="e">
        <f ca="1">IF($A$29&gt;L$28,NA(),IFERROR(VLOOKUP($D39,Data!$A$2:$KK$23814,MATCH(L$30,Data!$2:$2,0),0),NA()))</f>
        <v>#NAME?</v>
      </c>
      <c r="M39" s="196" t="e">
        <f ca="1">IF($A$29&gt;M$28,NA(),IFERROR(VLOOKUP($D39,Data!$A$2:$KK$23814,MATCH(M$30,Data!$2:$2,0),0),NA()))</f>
        <v>#NAME?</v>
      </c>
      <c r="N39" s="196" t="e">
        <f ca="1">IF($A$29&gt;N$28,NA(),IFERROR(VLOOKUP($D39,Data!$A$2:$KK$23814,MATCH(N$30,Data!$2:$2,0),0),NA()))</f>
        <v>#NAME?</v>
      </c>
      <c r="O39" s="196" t="e">
        <f ca="1">IF($A$29&gt;O$28,NA(),IFERROR(VLOOKUP($D39,Data!$A$2:$KK$23814,MATCH(O$30,Data!$2:$2,0),0),NA()))</f>
        <v>#NAME?</v>
      </c>
      <c r="P39" s="146" t="e">
        <f ca="1">IF($A$29&gt;P$28,NA(),IFERROR(VLOOKUP($D39,Data!$A$2:$KK$23814,MATCH(P$30,Data!$2:$2,0),0),NA()))</f>
        <v>#NAME?</v>
      </c>
      <c r="Q39" s="146" t="e">
        <f ca="1">IF($A$29&gt;Q$28,NA(),IFERROR(VLOOKUP($D39,Data!$A$2:$KK$23814,MATCH(Q$30,Data!$2:$2,0),0),NA()))</f>
        <v>#NAME?</v>
      </c>
      <c r="R39" s="146" t="e">
        <f ca="1">IF($A$29&gt;R$28,NA(),IFERROR(VLOOKUP($D39,Data!$A$2:$KK$23814,MATCH(R$30,Data!$2:$2,0),0),NA()))</f>
        <v>#NAME?</v>
      </c>
      <c r="S39" s="146" t="e">
        <f ca="1">IF($A$29&gt;S$28,NA(),IFERROR(VLOOKUP($D39,Data!$A$2:$KK$23814,MATCH(S$30,Data!$2:$2,0),0),NA()))</f>
        <v>#NAME?</v>
      </c>
      <c r="T39" s="258" t="e">
        <f ca="1">IF($A$29&gt;T$28,NA(),IFERROR(VLOOKUP($D39,Data!$A$2:$KK$23814,MATCH(T$30,Data!$2:$2,0),0),NA()))</f>
        <v>#NAME?</v>
      </c>
      <c r="U39" s="254" t="e">
        <f ca="1">IF($A$29&gt;U$28,NA(),IFERROR(VLOOKUP($D39,Data!$A$2:$KK$23814,MATCH(U$30,Data!$2:$2,0),0),NA()))</f>
        <v>#NAME?</v>
      </c>
      <c r="V39" s="100" t="str">
        <f t="shared" si="17"/>
        <v>EBA 23 ECBSPAglobal stressSOVEREIGN BONDS 10 YEARS</v>
      </c>
      <c r="W39" s="134" t="e">
        <f>IF($A$29&gt;W$28,NA(),IFERROR(VLOOKUP($V39,Data!$A$2:$KK$23814,MATCH(W$30,Data!$2:$2,0),0),NA()))</f>
        <v>#N/A</v>
      </c>
      <c r="X39" s="193" t="e">
        <f ca="1">IF($A$29&gt;X$28,NA(),IFERROR(VLOOKUP($V39,Data!$A$2:$KK$23814,MATCH(X$30,Data!$2:$2,0),0),NA()))</f>
        <v>#NAME?</v>
      </c>
      <c r="Y39" s="193" t="e">
        <f ca="1">IF($A$29&gt;Y$28,NA(),IFERROR(VLOOKUP($V39,Data!$A$2:$KK$23814,MATCH(Y$30,Data!$2:$2,0),0),NA()))</f>
        <v>#NAME?</v>
      </c>
      <c r="Z39" s="193" t="e">
        <f ca="1">IF($A$29&gt;Z$28,NA(),IFERROR(VLOOKUP($V39,Data!$A$2:$KK$23814,MATCH(Z$30,Data!$2:$2,0),0),NA()))</f>
        <v>#NAME?</v>
      </c>
      <c r="AA39" s="193" t="e">
        <f ca="1">IF($A$29&gt;AA$28,NA(),IFERROR(VLOOKUP($V39,Data!$A$2:$KK$23814,MATCH(AA$30,Data!$2:$2,0),0),NA()))</f>
        <v>#NAME?</v>
      </c>
      <c r="AB39" s="193" t="e">
        <f ca="1">IF($A$29&gt;AB$28,NA(),IFERROR(VLOOKUP($V39,Data!$A$2:$KK$23814,MATCH(AB$30,Data!$2:$2,0),0),NA()))</f>
        <v>#NAME?</v>
      </c>
      <c r="AC39" s="193" t="e">
        <f ca="1">IF($A$29&gt;AC$28,NA(),IFERROR(VLOOKUP($V39,Data!$A$2:$KK$23814,MATCH(AC$30,Data!$2:$2,0),0),NA()))</f>
        <v>#NAME?</v>
      </c>
      <c r="AD39" s="193" t="e">
        <f ca="1">IF($A$29&gt;AD$28,NA(),IFERROR(VLOOKUP($V39,Data!$A$2:$KK$23814,MATCH(AD$30,Data!$2:$2,0),0),NA()))</f>
        <v>#NAME?</v>
      </c>
      <c r="AE39" s="193" t="e">
        <f ca="1">IF($A$29&gt;AE$28,NA(),IFERROR(VLOOKUP($V39,Data!$A$2:$KK$23814,MATCH(AE$30,Data!$2:$2,0),0),NA()))</f>
        <v>#NAME?</v>
      </c>
      <c r="AF39" s="193" t="e">
        <f ca="1">IF($A$29&gt;AF$28,NA(),IFERROR(VLOOKUP($V39,Data!$A$2:$KK$23814,MATCH(AF$30,Data!$2:$2,0),0),NA()))</f>
        <v>#NAME?</v>
      </c>
      <c r="AG39" s="193" t="e">
        <f ca="1">IF($A$29&gt;AG$28,NA(),IFERROR(VLOOKUP($V39,Data!$A$2:$KK$23814,MATCH(AG$30,Data!$2:$2,0),0),NA()))</f>
        <v>#NAME?</v>
      </c>
      <c r="AH39" s="135" t="e">
        <f ca="1">IF($A$29&gt;AH$28,NA(),IFERROR(VLOOKUP($V39,Data!$A$2:$KK$23814,MATCH(AH$30,Data!$2:$2,0),0),NA()))</f>
        <v>#NAME?</v>
      </c>
      <c r="AI39" s="135" t="e">
        <f ca="1">IF($A$29&gt;AI$28,NA(),IFERROR(VLOOKUP($V39,Data!$A$2:$KK$23814,MATCH(AI$30,Data!$2:$2,0),0),NA()))</f>
        <v>#NAME?</v>
      </c>
      <c r="AJ39" s="135" t="e">
        <f ca="1">IF($A$29&gt;AJ$28,NA(),IFERROR(VLOOKUP($V39,Data!$A$2:$KK$23814,MATCH(AJ$30,Data!$2:$2,0),0),NA()))</f>
        <v>#NAME?</v>
      </c>
      <c r="AK39" s="135" t="e">
        <f ca="1">IF($A$29&gt;AK$28,NA(),IFERROR(VLOOKUP($V39,Data!$A$2:$KK$23814,MATCH(AK$30,Data!$2:$2,0),0),NA()))</f>
        <v>#NAME?</v>
      </c>
      <c r="AL39" s="135" t="e">
        <f ca="1">IF($A$29&gt;AL$28,NA(),IFERROR(VLOOKUP($V39,Data!$A$2:$KK$23814,MATCH(AL$30,Data!$2:$2,0),0),NA()))</f>
        <v>#NAME?</v>
      </c>
      <c r="AM39" s="136" t="e">
        <f ca="1">IF($A$29&gt;AM$28,NA(),IFERROR(VLOOKUP($V39,Data!$A$2:$KK$23814,MATCH(AM$30,Data!$2:$2,0),0),NA()))</f>
        <v>#NAME?</v>
      </c>
      <c r="AN39" s="100" t="str">
        <f t="shared" si="18"/>
        <v>EBA 23 ECBSPA0SOVEREIGN BONDS 10 YEARS</v>
      </c>
      <c r="AO39" s="134" t="e">
        <f>IF($A$29&gt;AO$28,NA(),IFERROR(VLOOKUP($AN39,Data!$A$2:$KK$23814,MATCH(AO$30,Data!$2:$2,0),0),NA()))</f>
        <v>#N/A</v>
      </c>
      <c r="AP39" s="193" t="e">
        <f ca="1">IF($A$29&gt;AP$28,NA(),IFERROR(VLOOKUP($AN39,Data!$A$2:$KK$23814,MATCH(AP$30,Data!$2:$2,0),0),NA()))</f>
        <v>#NAME?</v>
      </c>
      <c r="AQ39" s="193" t="e">
        <f ca="1">IF($A$29&gt;AQ$28,NA(),IFERROR(VLOOKUP($AN39,Data!$A$2:$KK$23814,MATCH(AQ$30,Data!$2:$2,0),0),NA()))</f>
        <v>#NAME?</v>
      </c>
      <c r="AR39" s="193" t="e">
        <f ca="1">IF($A$29&gt;AR$28,NA(),IFERROR(VLOOKUP($AN39,Data!$A$2:$KK$23814,MATCH(AR$30,Data!$2:$2,0),0),NA()))</f>
        <v>#NAME?</v>
      </c>
      <c r="AS39" s="193" t="e">
        <f ca="1">IF($A$29&gt;AS$28,NA(),IFERROR(VLOOKUP($AN39,Data!$A$2:$KK$23814,MATCH(AS$30,Data!$2:$2,0),0),NA()))</f>
        <v>#NAME?</v>
      </c>
      <c r="AT39" s="193" t="e">
        <f ca="1">IF($A$29&gt;AT$28,NA(),IFERROR(VLOOKUP($AN39,Data!$A$2:$KK$23814,MATCH(AT$30,Data!$2:$2,0),0),NA()))</f>
        <v>#NAME?</v>
      </c>
      <c r="AU39" s="193" t="e">
        <f ca="1">IF($A$29&gt;AU$28,NA(),IFERROR(VLOOKUP($AN39,Data!$A$2:$KK$23814,MATCH(AU$30,Data!$2:$2,0),0),NA()))</f>
        <v>#NAME?</v>
      </c>
      <c r="AV39" s="193" t="e">
        <f ca="1">IF($A$29&gt;AV$28,NA(),IFERROR(VLOOKUP($AN39,Data!$A$2:$KK$23814,MATCH(AV$30,Data!$2:$2,0),0),NA()))</f>
        <v>#NAME?</v>
      </c>
      <c r="AW39" s="193" t="e">
        <f ca="1">IF($A$29&gt;AW$28,NA(),IFERROR(VLOOKUP($AN39,Data!$A$2:$KK$23814,MATCH(AW$30,Data!$2:$2,0),0),NA()))</f>
        <v>#NAME?</v>
      </c>
      <c r="AX39" s="193" t="e">
        <f ca="1">IF($A$29&gt;AX$28,NA(),IFERROR(VLOOKUP($AN39,Data!$A$2:$KK$23814,MATCH(AX$30,Data!$2:$2,0),0),NA()))</f>
        <v>#NAME?</v>
      </c>
      <c r="AY39" s="193" t="e">
        <f ca="1">IF($A$29&gt;AY$28,NA(),IFERROR(VLOOKUP($AN39,Data!$A$2:$KK$23814,MATCH(AY$30,Data!$2:$2,0),0),NA()))</f>
        <v>#NAME?</v>
      </c>
      <c r="AZ39" s="135" t="e">
        <f ca="1">IF($A$29&gt;AZ$28,NA(),IFERROR(VLOOKUP($AN39,Data!$A$2:$KK$23814,MATCH(AZ$30,Data!$2:$2,0),0),NA()))</f>
        <v>#NAME?</v>
      </c>
      <c r="BA39" s="135" t="e">
        <f ca="1">IF($A$29&gt;BA$28,NA(),IFERROR(VLOOKUP($AN39,Data!$A$2:$KK$23814,MATCH(BA$30,Data!$2:$2,0),0),NA()))</f>
        <v>#NAME?</v>
      </c>
      <c r="BB39" s="135" t="e">
        <f ca="1">IF($A$29&gt;BB$28,NA(),IFERROR(VLOOKUP($AN39,Data!$A$2:$KK$23814,MATCH(BB$30,Data!$2:$2,0),0),NA()))</f>
        <v>#NAME?</v>
      </c>
      <c r="BC39" s="135" t="e">
        <f ca="1">IF($A$29&gt;BC$28,NA(),IFERROR(VLOOKUP($AN39,Data!$A$2:$KK$23814,MATCH(BC$30,Data!$2:$2,0),0),NA()))</f>
        <v>#NAME?</v>
      </c>
      <c r="BD39" s="135" t="e">
        <f ca="1">IF($A$29&gt;BD$28,NA(),IFERROR(VLOOKUP($AN39,Data!$A$2:$KK$23814,MATCH(BD$30,Data!$2:$2,0),0),NA()))</f>
        <v>#NAME?</v>
      </c>
      <c r="BE39" s="136" t="e">
        <f ca="1">IF($A$29&gt;BE$28,NA(),IFERROR(VLOOKUP($AN39,Data!$A$2:$KK$23814,MATCH(BE$30,Data!$2:$2,0),0),NA()))</f>
        <v>#NAME?</v>
      </c>
      <c r="BF39" s="151"/>
      <c r="BG39" s="152"/>
      <c r="BH39" s="152"/>
      <c r="BJ39" s="403"/>
      <c r="BK39" s="404"/>
      <c r="BL39" s="404"/>
      <c r="BM39" s="404"/>
      <c r="BN39" s="404"/>
      <c r="BO39" s="405"/>
      <c r="BQ39" s="403"/>
      <c r="BR39" s="404"/>
      <c r="BS39" s="404"/>
      <c r="BT39" s="404"/>
      <c r="BU39" s="404"/>
      <c r="BV39" s="405"/>
    </row>
    <row r="40" spans="2:74" ht="14.1" customHeight="1" x14ac:dyDescent="0.25">
      <c r="B40" s="132" t="str">
        <f t="shared" si="15"/>
        <v>Loans - private sector (% yoy)</v>
      </c>
      <c r="C40" s="133" t="str">
        <f t="shared" si="15"/>
        <v>Average</v>
      </c>
      <c r="D40" s="278" t="str">
        <f t="shared" si="16"/>
        <v>EBA 23 ECBSPAbaseLoans - private sector (% yoy)</v>
      </c>
      <c r="E40" s="145" t="e">
        <f>IF($A$29&gt;E$28,NA(),IFERROR(VLOOKUP($D40,Data!$A$2:$KK$23814,MATCH(E$30,Data!$2:$2,0),0),NA()))</f>
        <v>#N/A</v>
      </c>
      <c r="F40" s="196" t="e">
        <f ca="1">IF($A$29&gt;F$28,NA(),IFERROR(VLOOKUP($D40,Data!$A$2:$KK$23814,MATCH(F$30,Data!$2:$2,0),0),NA()))</f>
        <v>#NAME?</v>
      </c>
      <c r="G40" s="196" t="e">
        <f ca="1">IF($A$29&gt;G$28,NA(),IFERROR(VLOOKUP($D40,Data!$A$2:$KK$23814,MATCH(G$30,Data!$2:$2,0),0),NA()))</f>
        <v>#NAME?</v>
      </c>
      <c r="H40" s="196" t="e">
        <f ca="1">IF($A$29&gt;H$28,NA(),IFERROR(VLOOKUP($D40,Data!$A$2:$KK$23814,MATCH(H$30,Data!$2:$2,0),0),NA()))</f>
        <v>#NAME?</v>
      </c>
      <c r="I40" s="196" t="e">
        <f ca="1">IF($A$29&gt;I$28,NA(),IFERROR(VLOOKUP($D40,Data!$A$2:$KK$23814,MATCH(I$30,Data!$2:$2,0),0),NA()))</f>
        <v>#NAME?</v>
      </c>
      <c r="J40" s="196" t="e">
        <f ca="1">IF($A$29&gt;J$28,NA(),IFERROR(VLOOKUP($D40,Data!$A$2:$KK$23814,MATCH(J$30,Data!$2:$2,0),0),NA()))</f>
        <v>#NAME?</v>
      </c>
      <c r="K40" s="196" t="e">
        <f ca="1">IF($A$29&gt;K$28,NA(),IFERROR(VLOOKUP($D40,Data!$A$2:$KK$23814,MATCH(K$30,Data!$2:$2,0),0),NA()))</f>
        <v>#NAME?</v>
      </c>
      <c r="L40" s="196" t="e">
        <f ca="1">IF($A$29&gt;L$28,NA(),IFERROR(VLOOKUP($D40,Data!$A$2:$KK$23814,MATCH(L$30,Data!$2:$2,0),0),NA()))</f>
        <v>#NAME?</v>
      </c>
      <c r="M40" s="196" t="e">
        <f ca="1">IF($A$29&gt;M$28,NA(),IFERROR(VLOOKUP($D40,Data!$A$2:$KK$23814,MATCH(M$30,Data!$2:$2,0),0),NA()))</f>
        <v>#NAME?</v>
      </c>
      <c r="N40" s="196" t="e">
        <f ca="1">IF($A$29&gt;N$28,NA(),IFERROR(VLOOKUP($D40,Data!$A$2:$KK$23814,MATCH(N$30,Data!$2:$2,0),0),NA()))</f>
        <v>#NAME?</v>
      </c>
      <c r="O40" s="196" t="e">
        <f ca="1">IF($A$29&gt;O$28,NA(),IFERROR(VLOOKUP($D40,Data!$A$2:$KK$23814,MATCH(O$30,Data!$2:$2,0),0),NA()))</f>
        <v>#NAME?</v>
      </c>
      <c r="P40" s="146" t="e">
        <f ca="1">IF($A$29&gt;P$28,NA(),IFERROR(VLOOKUP($D40,Data!$A$2:$KK$23814,MATCH(P$30,Data!$2:$2,0),0),NA()))</f>
        <v>#NAME?</v>
      </c>
      <c r="Q40" s="146" t="e">
        <f ca="1">IF($A$29&gt;Q$28,NA(),IFERROR(VLOOKUP($D40,Data!$A$2:$KK$23814,MATCH(Q$30,Data!$2:$2,0),0),NA()))</f>
        <v>#NAME?</v>
      </c>
      <c r="R40" s="146" t="e">
        <f ca="1">IF($A$29&gt;R$28,NA(),IFERROR(VLOOKUP($D40,Data!$A$2:$KK$23814,MATCH(R$30,Data!$2:$2,0),0),NA()))</f>
        <v>#NAME?</v>
      </c>
      <c r="S40" s="146" t="e">
        <f ca="1">IF($A$29&gt;S$28,NA(),IFERROR(VLOOKUP($D40,Data!$A$2:$KK$23814,MATCH(S$30,Data!$2:$2,0),0),NA()))</f>
        <v>#NAME?</v>
      </c>
      <c r="T40" s="258" t="e">
        <f ca="1">IF($A$29&gt;T$28,NA(),IFERROR(VLOOKUP($D40,Data!$A$2:$KK$23814,MATCH(T$30,Data!$2:$2,0),0),NA()))</f>
        <v>#NAME?</v>
      </c>
      <c r="U40" s="254" t="e">
        <f ca="1">IF($A$29&gt;U$28,NA(),IFERROR(VLOOKUP($D40,Data!$A$2:$KK$23814,MATCH(U$30,Data!$2:$2,0),0),NA()))</f>
        <v>#NAME?</v>
      </c>
      <c r="V40" s="100" t="str">
        <f t="shared" si="17"/>
        <v>EBA 23 ECBSPAglobal stressLoans - private sector (% yoy)</v>
      </c>
      <c r="W40" s="134" t="e">
        <f>IF($A$29&gt;W$28,NA(),IFERROR(VLOOKUP($V40,Data!$A$2:$KK$23814,MATCH(W$30,Data!$2:$2,0),0),NA()))</f>
        <v>#N/A</v>
      </c>
      <c r="X40" s="193" t="e">
        <f ca="1">IF($A$29&gt;X$28,NA(),IFERROR(VLOOKUP($V40,Data!$A$2:$KK$23814,MATCH(X$30,Data!$2:$2,0),0),NA()))</f>
        <v>#NAME?</v>
      </c>
      <c r="Y40" s="193" t="e">
        <f ca="1">IF($A$29&gt;Y$28,NA(),IFERROR(VLOOKUP($V40,Data!$A$2:$KK$23814,MATCH(Y$30,Data!$2:$2,0),0),NA()))</f>
        <v>#NAME?</v>
      </c>
      <c r="Z40" s="193" t="e">
        <f ca="1">IF($A$29&gt;Z$28,NA(),IFERROR(VLOOKUP($V40,Data!$A$2:$KK$23814,MATCH(Z$30,Data!$2:$2,0),0),NA()))</f>
        <v>#NAME?</v>
      </c>
      <c r="AA40" s="193" t="e">
        <f ca="1">IF($A$29&gt;AA$28,NA(),IFERROR(VLOOKUP($V40,Data!$A$2:$KK$23814,MATCH(AA$30,Data!$2:$2,0),0),NA()))</f>
        <v>#NAME?</v>
      </c>
      <c r="AB40" s="193" t="e">
        <f ca="1">IF($A$29&gt;AB$28,NA(),IFERROR(VLOOKUP($V40,Data!$A$2:$KK$23814,MATCH(AB$30,Data!$2:$2,0),0),NA()))</f>
        <v>#NAME?</v>
      </c>
      <c r="AC40" s="193" t="e">
        <f ca="1">IF($A$29&gt;AC$28,NA(),IFERROR(VLOOKUP($V40,Data!$A$2:$KK$23814,MATCH(AC$30,Data!$2:$2,0),0),NA()))</f>
        <v>#NAME?</v>
      </c>
      <c r="AD40" s="193" t="e">
        <f ca="1">IF($A$29&gt;AD$28,NA(),IFERROR(VLOOKUP($V40,Data!$A$2:$KK$23814,MATCH(AD$30,Data!$2:$2,0),0),NA()))</f>
        <v>#NAME?</v>
      </c>
      <c r="AE40" s="193" t="e">
        <f ca="1">IF($A$29&gt;AE$28,NA(),IFERROR(VLOOKUP($V40,Data!$A$2:$KK$23814,MATCH(AE$30,Data!$2:$2,0),0),NA()))</f>
        <v>#NAME?</v>
      </c>
      <c r="AF40" s="193" t="e">
        <f ca="1">IF($A$29&gt;AF$28,NA(),IFERROR(VLOOKUP($V40,Data!$A$2:$KK$23814,MATCH(AF$30,Data!$2:$2,0),0),NA()))</f>
        <v>#NAME?</v>
      </c>
      <c r="AG40" s="193" t="e">
        <f ca="1">IF($A$29&gt;AG$28,NA(),IFERROR(VLOOKUP($V40,Data!$A$2:$KK$23814,MATCH(AG$30,Data!$2:$2,0),0),NA()))</f>
        <v>#NAME?</v>
      </c>
      <c r="AH40" s="135" t="e">
        <f ca="1">IF($A$29&gt;AH$28,NA(),IFERROR(VLOOKUP($V40,Data!$A$2:$KK$23814,MATCH(AH$30,Data!$2:$2,0),0),NA()))</f>
        <v>#NAME?</v>
      </c>
      <c r="AI40" s="135" t="e">
        <f ca="1">IF($A$29&gt;AI$28,NA(),IFERROR(VLOOKUP($V40,Data!$A$2:$KK$23814,MATCH(AI$30,Data!$2:$2,0),0),NA()))</f>
        <v>#NAME?</v>
      </c>
      <c r="AJ40" s="135" t="e">
        <f ca="1">IF($A$29&gt;AJ$28,NA(),IFERROR(VLOOKUP($V40,Data!$A$2:$KK$23814,MATCH(AJ$30,Data!$2:$2,0),0),NA()))</f>
        <v>#NAME?</v>
      </c>
      <c r="AK40" s="135" t="e">
        <f ca="1">IF($A$29&gt;AK$28,NA(),IFERROR(VLOOKUP($V40,Data!$A$2:$KK$23814,MATCH(AK$30,Data!$2:$2,0),0),NA()))</f>
        <v>#NAME?</v>
      </c>
      <c r="AL40" s="135" t="e">
        <f ca="1">IF($A$29&gt;AL$28,NA(),IFERROR(VLOOKUP($V40,Data!$A$2:$KK$23814,MATCH(AL$30,Data!$2:$2,0),0),NA()))</f>
        <v>#NAME?</v>
      </c>
      <c r="AM40" s="136" t="e">
        <f ca="1">IF($A$29&gt;AM$28,NA(),IFERROR(VLOOKUP($V40,Data!$A$2:$KK$23814,MATCH(AM$30,Data!$2:$2,0),0),NA()))</f>
        <v>#NAME?</v>
      </c>
      <c r="AN40" s="100" t="str">
        <f t="shared" si="18"/>
        <v>EBA 23 ECBSPA0Loans - private sector (% yoy)</v>
      </c>
      <c r="AO40" s="134" t="e">
        <f>IF($A$29&gt;AO$28,NA(),IFERROR(VLOOKUP($AN40,Data!$A$2:$KK$23814,MATCH(AO$30,Data!$2:$2,0),0),NA()))</f>
        <v>#N/A</v>
      </c>
      <c r="AP40" s="193" t="e">
        <f ca="1">IF($A$29&gt;AP$28,NA(),IFERROR(VLOOKUP($AN40,Data!$A$2:$KK$23814,MATCH(AP$30,Data!$2:$2,0),0),NA()))</f>
        <v>#NAME?</v>
      </c>
      <c r="AQ40" s="193" t="e">
        <f ca="1">IF($A$29&gt;AQ$28,NA(),IFERROR(VLOOKUP($AN40,Data!$A$2:$KK$23814,MATCH(AQ$30,Data!$2:$2,0),0),NA()))</f>
        <v>#NAME?</v>
      </c>
      <c r="AR40" s="193" t="e">
        <f ca="1">IF($A$29&gt;AR$28,NA(),IFERROR(VLOOKUP($AN40,Data!$A$2:$KK$23814,MATCH(AR$30,Data!$2:$2,0),0),NA()))</f>
        <v>#NAME?</v>
      </c>
      <c r="AS40" s="193" t="e">
        <f ca="1">IF($A$29&gt;AS$28,NA(),IFERROR(VLOOKUP($AN40,Data!$A$2:$KK$23814,MATCH(AS$30,Data!$2:$2,0),0),NA()))</f>
        <v>#NAME?</v>
      </c>
      <c r="AT40" s="193" t="e">
        <f ca="1">IF($A$29&gt;AT$28,NA(),IFERROR(VLOOKUP($AN40,Data!$A$2:$KK$23814,MATCH(AT$30,Data!$2:$2,0),0),NA()))</f>
        <v>#NAME?</v>
      </c>
      <c r="AU40" s="193" t="e">
        <f ca="1">IF($A$29&gt;AU$28,NA(),IFERROR(VLOOKUP($AN40,Data!$A$2:$KK$23814,MATCH(AU$30,Data!$2:$2,0),0),NA()))</f>
        <v>#NAME?</v>
      </c>
      <c r="AV40" s="193" t="e">
        <f ca="1">IF($A$29&gt;AV$28,NA(),IFERROR(VLOOKUP($AN40,Data!$A$2:$KK$23814,MATCH(AV$30,Data!$2:$2,0),0),NA()))</f>
        <v>#NAME?</v>
      </c>
      <c r="AW40" s="193" t="e">
        <f ca="1">IF($A$29&gt;AW$28,NA(),IFERROR(VLOOKUP($AN40,Data!$A$2:$KK$23814,MATCH(AW$30,Data!$2:$2,0),0),NA()))</f>
        <v>#NAME?</v>
      </c>
      <c r="AX40" s="193" t="e">
        <f ca="1">IF($A$29&gt;AX$28,NA(),IFERROR(VLOOKUP($AN40,Data!$A$2:$KK$23814,MATCH(AX$30,Data!$2:$2,0),0),NA()))</f>
        <v>#NAME?</v>
      </c>
      <c r="AY40" s="193" t="e">
        <f ca="1">IF($A$29&gt;AY$28,NA(),IFERROR(VLOOKUP($AN40,Data!$A$2:$KK$23814,MATCH(AY$30,Data!$2:$2,0),0),NA()))</f>
        <v>#NAME?</v>
      </c>
      <c r="AZ40" s="135" t="e">
        <f ca="1">IF($A$29&gt;AZ$28,NA(),IFERROR(VLOOKUP($AN40,Data!$A$2:$KK$23814,MATCH(AZ$30,Data!$2:$2,0),0),NA()))</f>
        <v>#NAME?</v>
      </c>
      <c r="BA40" s="135" t="e">
        <f ca="1">IF($A$29&gt;BA$28,NA(),IFERROR(VLOOKUP($AN40,Data!$A$2:$KK$23814,MATCH(BA$30,Data!$2:$2,0),0),NA()))</f>
        <v>#NAME?</v>
      </c>
      <c r="BB40" s="135" t="e">
        <f ca="1">IF($A$29&gt;BB$28,NA(),IFERROR(VLOOKUP($AN40,Data!$A$2:$KK$23814,MATCH(BB$30,Data!$2:$2,0),0),NA()))</f>
        <v>#NAME?</v>
      </c>
      <c r="BC40" s="135" t="e">
        <f ca="1">IF($A$29&gt;BC$28,NA(),IFERROR(VLOOKUP($AN40,Data!$A$2:$KK$23814,MATCH(BC$30,Data!$2:$2,0),0),NA()))</f>
        <v>#NAME?</v>
      </c>
      <c r="BD40" s="135" t="e">
        <f ca="1">IF($A$29&gt;BD$28,NA(),IFERROR(VLOOKUP($AN40,Data!$A$2:$KK$23814,MATCH(BD$30,Data!$2:$2,0),0),NA()))</f>
        <v>#NAME?</v>
      </c>
      <c r="BE40" s="136" t="e">
        <f ca="1">IF($A$29&gt;BE$28,NA(),IFERROR(VLOOKUP($AN40,Data!$A$2:$KK$23814,MATCH(BE$30,Data!$2:$2,0),0),NA()))</f>
        <v>#NAME?</v>
      </c>
      <c r="BF40" s="151"/>
      <c r="BG40" s="152"/>
      <c r="BH40" s="152"/>
      <c r="BJ40" s="403"/>
      <c r="BK40" s="404"/>
      <c r="BL40" s="404"/>
      <c r="BM40" s="404"/>
      <c r="BN40" s="404"/>
      <c r="BO40" s="405"/>
      <c r="BQ40" s="403"/>
      <c r="BR40" s="404"/>
      <c r="BS40" s="404"/>
      <c r="BT40" s="404"/>
      <c r="BU40" s="404"/>
      <c r="BV40" s="405"/>
    </row>
    <row r="41" spans="2:74" ht="14.1" customHeight="1" x14ac:dyDescent="0.25">
      <c r="B41" s="132" t="str">
        <f t="shared" si="15"/>
        <v>LOANS - CONSUMER (% YOY)</v>
      </c>
      <c r="C41" s="133" t="str">
        <f t="shared" si="15"/>
        <v>Average</v>
      </c>
      <c r="D41" s="278" t="str">
        <f t="shared" si="16"/>
        <v>EBA 23 ECBSPAbaseLOANS - CONSUMER (% YOY)</v>
      </c>
      <c r="E41" s="145" t="e">
        <f>IF($A$29&gt;E$28,NA(),IFERROR(VLOOKUP($D41,Data!$A$2:$KK$23814,MATCH(E$30,Data!$2:$2,0),0),NA()))</f>
        <v>#N/A</v>
      </c>
      <c r="F41" s="196" t="e">
        <f ca="1">IF($A$29&gt;F$28,NA(),IFERROR(VLOOKUP($D41,Data!$A$2:$KK$23814,MATCH(F$30,Data!$2:$2,0),0),NA()))</f>
        <v>#NAME?</v>
      </c>
      <c r="G41" s="196" t="e">
        <f ca="1">IF($A$29&gt;G$28,NA(),IFERROR(VLOOKUP($D41,Data!$A$2:$KK$23814,MATCH(G$30,Data!$2:$2,0),0),NA()))</f>
        <v>#NAME?</v>
      </c>
      <c r="H41" s="196" t="e">
        <f ca="1">IF($A$29&gt;H$28,NA(),IFERROR(VLOOKUP($D41,Data!$A$2:$KK$23814,MATCH(H$30,Data!$2:$2,0),0),NA()))</f>
        <v>#NAME?</v>
      </c>
      <c r="I41" s="196" t="e">
        <f ca="1">IF($A$29&gt;I$28,NA(),IFERROR(VLOOKUP($D41,Data!$A$2:$KK$23814,MATCH(I$30,Data!$2:$2,0),0),NA()))</f>
        <v>#NAME?</v>
      </c>
      <c r="J41" s="196" t="e">
        <f ca="1">IF($A$29&gt;J$28,NA(),IFERROR(VLOOKUP($D41,Data!$A$2:$KK$23814,MATCH(J$30,Data!$2:$2,0),0),NA()))</f>
        <v>#NAME?</v>
      </c>
      <c r="K41" s="196" t="e">
        <f ca="1">IF($A$29&gt;K$28,NA(),IFERROR(VLOOKUP($D41,Data!$A$2:$KK$23814,MATCH(K$30,Data!$2:$2,0),0),NA()))</f>
        <v>#NAME?</v>
      </c>
      <c r="L41" s="196" t="e">
        <f ca="1">IF($A$29&gt;L$28,NA(),IFERROR(VLOOKUP($D41,Data!$A$2:$KK$23814,MATCH(L$30,Data!$2:$2,0),0),NA()))</f>
        <v>#NAME?</v>
      </c>
      <c r="M41" s="196" t="e">
        <f ca="1">IF($A$29&gt;M$28,NA(),IFERROR(VLOOKUP($D41,Data!$A$2:$KK$23814,MATCH(M$30,Data!$2:$2,0),0),NA()))</f>
        <v>#NAME?</v>
      </c>
      <c r="N41" s="196" t="e">
        <f ca="1">IF($A$29&gt;N$28,NA(),IFERROR(VLOOKUP($D41,Data!$A$2:$KK$23814,MATCH(N$30,Data!$2:$2,0),0),NA()))</f>
        <v>#NAME?</v>
      </c>
      <c r="O41" s="196" t="e">
        <f ca="1">IF($A$29&gt;O$28,NA(),IFERROR(VLOOKUP($D41,Data!$A$2:$KK$23814,MATCH(O$30,Data!$2:$2,0),0),NA()))</f>
        <v>#NAME?</v>
      </c>
      <c r="P41" s="146" t="e">
        <f ca="1">IF($A$29&gt;P$28,NA(),IFERROR(VLOOKUP($D41,Data!$A$2:$KK$23814,MATCH(P$30,Data!$2:$2,0),0),NA()))</f>
        <v>#NAME?</v>
      </c>
      <c r="Q41" s="146" t="e">
        <f ca="1">IF($A$29&gt;Q$28,NA(),IFERROR(VLOOKUP($D41,Data!$A$2:$KK$23814,MATCH(Q$30,Data!$2:$2,0),0),NA()))</f>
        <v>#NAME?</v>
      </c>
      <c r="R41" s="146" t="e">
        <f ca="1">IF($A$29&gt;R$28,NA(),IFERROR(VLOOKUP($D41,Data!$A$2:$KK$23814,MATCH(R$30,Data!$2:$2,0),0),NA()))</f>
        <v>#NAME?</v>
      </c>
      <c r="S41" s="146" t="e">
        <f ca="1">IF($A$29&gt;S$28,NA(),IFERROR(VLOOKUP($D41,Data!$A$2:$KK$23814,MATCH(S$30,Data!$2:$2,0),0),NA()))</f>
        <v>#NAME?</v>
      </c>
      <c r="T41" s="258" t="e">
        <f ca="1">IF($A$29&gt;T$28,NA(),IFERROR(VLOOKUP($D41,Data!$A$2:$KK$23814,MATCH(T$30,Data!$2:$2,0),0),NA()))</f>
        <v>#NAME?</v>
      </c>
      <c r="U41" s="254" t="e">
        <f ca="1">IF($A$29&gt;U$28,NA(),IFERROR(VLOOKUP($D41,Data!$A$2:$KK$23814,MATCH(U$30,Data!$2:$2,0),0),NA()))</f>
        <v>#NAME?</v>
      </c>
      <c r="V41" s="100" t="str">
        <f t="shared" si="17"/>
        <v>EBA 23 ECBSPAglobal stressLOANS - CONSUMER (% YOY)</v>
      </c>
      <c r="W41" s="134" t="e">
        <f>IF($A$29&gt;W$28,NA(),IFERROR(VLOOKUP($V41,Data!$A$2:$KK$23814,MATCH(W$30,Data!$2:$2,0),0),NA()))</f>
        <v>#N/A</v>
      </c>
      <c r="X41" s="193" t="e">
        <f ca="1">IF($A$29&gt;X$28,NA(),IFERROR(VLOOKUP($V41,Data!$A$2:$KK$23814,MATCH(X$30,Data!$2:$2,0),0),NA()))</f>
        <v>#NAME?</v>
      </c>
      <c r="Y41" s="193" t="e">
        <f ca="1">IF($A$29&gt;Y$28,NA(),IFERROR(VLOOKUP($V41,Data!$A$2:$KK$23814,MATCH(Y$30,Data!$2:$2,0),0),NA()))</f>
        <v>#NAME?</v>
      </c>
      <c r="Z41" s="193" t="e">
        <f ca="1">IF($A$29&gt;Z$28,NA(),IFERROR(VLOOKUP($V41,Data!$A$2:$KK$23814,MATCH(Z$30,Data!$2:$2,0),0),NA()))</f>
        <v>#NAME?</v>
      </c>
      <c r="AA41" s="193" t="e">
        <f ca="1">IF($A$29&gt;AA$28,NA(),IFERROR(VLOOKUP($V41,Data!$A$2:$KK$23814,MATCH(AA$30,Data!$2:$2,0),0),NA()))</f>
        <v>#NAME?</v>
      </c>
      <c r="AB41" s="193" t="e">
        <f ca="1">IF($A$29&gt;AB$28,NA(),IFERROR(VLOOKUP($V41,Data!$A$2:$KK$23814,MATCH(AB$30,Data!$2:$2,0),0),NA()))</f>
        <v>#NAME?</v>
      </c>
      <c r="AC41" s="193" t="e">
        <f ca="1">IF($A$29&gt;AC$28,NA(),IFERROR(VLOOKUP($V41,Data!$A$2:$KK$23814,MATCH(AC$30,Data!$2:$2,0),0),NA()))</f>
        <v>#NAME?</v>
      </c>
      <c r="AD41" s="193" t="e">
        <f ca="1">IF($A$29&gt;AD$28,NA(),IFERROR(VLOOKUP($V41,Data!$A$2:$KK$23814,MATCH(AD$30,Data!$2:$2,0),0),NA()))</f>
        <v>#NAME?</v>
      </c>
      <c r="AE41" s="193" t="e">
        <f ca="1">IF($A$29&gt;AE$28,NA(),IFERROR(VLOOKUP($V41,Data!$A$2:$KK$23814,MATCH(AE$30,Data!$2:$2,0),0),NA()))</f>
        <v>#NAME?</v>
      </c>
      <c r="AF41" s="193" t="e">
        <f ca="1">IF($A$29&gt;AF$28,NA(),IFERROR(VLOOKUP($V41,Data!$A$2:$KK$23814,MATCH(AF$30,Data!$2:$2,0),0),NA()))</f>
        <v>#NAME?</v>
      </c>
      <c r="AG41" s="193" t="e">
        <f ca="1">IF($A$29&gt;AG$28,NA(),IFERROR(VLOOKUP($V41,Data!$A$2:$KK$23814,MATCH(AG$30,Data!$2:$2,0),0),NA()))</f>
        <v>#NAME?</v>
      </c>
      <c r="AH41" s="135" t="e">
        <f ca="1">IF($A$29&gt;AH$28,NA(),IFERROR(VLOOKUP($V41,Data!$A$2:$KK$23814,MATCH(AH$30,Data!$2:$2,0),0),NA()))</f>
        <v>#NAME?</v>
      </c>
      <c r="AI41" s="135" t="e">
        <f ca="1">IF($A$29&gt;AI$28,NA(),IFERROR(VLOOKUP($V41,Data!$A$2:$KK$23814,MATCH(AI$30,Data!$2:$2,0),0),NA()))</f>
        <v>#NAME?</v>
      </c>
      <c r="AJ41" s="135" t="e">
        <f ca="1">IF($A$29&gt;AJ$28,NA(),IFERROR(VLOOKUP($V41,Data!$A$2:$KK$23814,MATCH(AJ$30,Data!$2:$2,0),0),NA()))</f>
        <v>#NAME?</v>
      </c>
      <c r="AK41" s="135" t="e">
        <f ca="1">IF($A$29&gt;AK$28,NA(),IFERROR(VLOOKUP($V41,Data!$A$2:$KK$23814,MATCH(AK$30,Data!$2:$2,0),0),NA()))</f>
        <v>#NAME?</v>
      </c>
      <c r="AL41" s="135" t="e">
        <f ca="1">IF($A$29&gt;AL$28,NA(),IFERROR(VLOOKUP($V41,Data!$A$2:$KK$23814,MATCH(AL$30,Data!$2:$2,0),0),NA()))</f>
        <v>#NAME?</v>
      </c>
      <c r="AM41" s="136" t="e">
        <f ca="1">IF($A$29&gt;AM$28,NA(),IFERROR(VLOOKUP($V41,Data!$A$2:$KK$23814,MATCH(AM$30,Data!$2:$2,0),0),NA()))</f>
        <v>#NAME?</v>
      </c>
      <c r="AN41" s="100" t="str">
        <f t="shared" si="18"/>
        <v>EBA 23 ECBSPA0LOANS - CONSUMER (% YOY)</v>
      </c>
      <c r="AO41" s="134" t="e">
        <f>IF($A$29&gt;AO$28,NA(),IFERROR(VLOOKUP($AN41,Data!$A$2:$KK$23814,MATCH(AO$30,Data!$2:$2,0),0),NA()))</f>
        <v>#N/A</v>
      </c>
      <c r="AP41" s="193" t="e">
        <f ca="1">IF($A$29&gt;AP$28,NA(),IFERROR(VLOOKUP($AN41,Data!$A$2:$KK$23814,MATCH(AP$30,Data!$2:$2,0),0),NA()))</f>
        <v>#NAME?</v>
      </c>
      <c r="AQ41" s="193" t="e">
        <f ca="1">IF($A$29&gt;AQ$28,NA(),IFERROR(VLOOKUP($AN41,Data!$A$2:$KK$23814,MATCH(AQ$30,Data!$2:$2,0),0),NA()))</f>
        <v>#NAME?</v>
      </c>
      <c r="AR41" s="193" t="e">
        <f ca="1">IF($A$29&gt;AR$28,NA(),IFERROR(VLOOKUP($AN41,Data!$A$2:$KK$23814,MATCH(AR$30,Data!$2:$2,0),0),NA()))</f>
        <v>#NAME?</v>
      </c>
      <c r="AS41" s="193" t="e">
        <f ca="1">IF($A$29&gt;AS$28,NA(),IFERROR(VLOOKUP($AN41,Data!$A$2:$KK$23814,MATCH(AS$30,Data!$2:$2,0),0),NA()))</f>
        <v>#NAME?</v>
      </c>
      <c r="AT41" s="193" t="e">
        <f ca="1">IF($A$29&gt;AT$28,NA(),IFERROR(VLOOKUP($AN41,Data!$A$2:$KK$23814,MATCH(AT$30,Data!$2:$2,0),0),NA()))</f>
        <v>#NAME?</v>
      </c>
      <c r="AU41" s="193" t="e">
        <f ca="1">IF($A$29&gt;AU$28,NA(),IFERROR(VLOOKUP($AN41,Data!$A$2:$KK$23814,MATCH(AU$30,Data!$2:$2,0),0),NA()))</f>
        <v>#NAME?</v>
      </c>
      <c r="AV41" s="193" t="e">
        <f ca="1">IF($A$29&gt;AV$28,NA(),IFERROR(VLOOKUP($AN41,Data!$A$2:$KK$23814,MATCH(AV$30,Data!$2:$2,0),0),NA()))</f>
        <v>#NAME?</v>
      </c>
      <c r="AW41" s="193" t="e">
        <f ca="1">IF($A$29&gt;AW$28,NA(),IFERROR(VLOOKUP($AN41,Data!$A$2:$KK$23814,MATCH(AW$30,Data!$2:$2,0),0),NA()))</f>
        <v>#NAME?</v>
      </c>
      <c r="AX41" s="193" t="e">
        <f ca="1">IF($A$29&gt;AX$28,NA(),IFERROR(VLOOKUP($AN41,Data!$A$2:$KK$23814,MATCH(AX$30,Data!$2:$2,0),0),NA()))</f>
        <v>#NAME?</v>
      </c>
      <c r="AY41" s="193" t="e">
        <f ca="1">IF($A$29&gt;AY$28,NA(),IFERROR(VLOOKUP($AN41,Data!$A$2:$KK$23814,MATCH(AY$30,Data!$2:$2,0),0),NA()))</f>
        <v>#NAME?</v>
      </c>
      <c r="AZ41" s="135" t="e">
        <f ca="1">IF($A$29&gt;AZ$28,NA(),IFERROR(VLOOKUP($AN41,Data!$A$2:$KK$23814,MATCH(AZ$30,Data!$2:$2,0),0),NA()))</f>
        <v>#NAME?</v>
      </c>
      <c r="BA41" s="135" t="e">
        <f ca="1">IF($A$29&gt;BA$28,NA(),IFERROR(VLOOKUP($AN41,Data!$A$2:$KK$23814,MATCH(BA$30,Data!$2:$2,0),0),NA()))</f>
        <v>#NAME?</v>
      </c>
      <c r="BB41" s="135" t="e">
        <f ca="1">IF($A$29&gt;BB$28,NA(),IFERROR(VLOOKUP($AN41,Data!$A$2:$KK$23814,MATCH(BB$30,Data!$2:$2,0),0),NA()))</f>
        <v>#NAME?</v>
      </c>
      <c r="BC41" s="135" t="e">
        <f ca="1">IF($A$29&gt;BC$28,NA(),IFERROR(VLOOKUP($AN41,Data!$A$2:$KK$23814,MATCH(BC$30,Data!$2:$2,0),0),NA()))</f>
        <v>#NAME?</v>
      </c>
      <c r="BD41" s="135" t="e">
        <f ca="1">IF($A$29&gt;BD$28,NA(),IFERROR(VLOOKUP($AN41,Data!$A$2:$KK$23814,MATCH(BD$30,Data!$2:$2,0),0),NA()))</f>
        <v>#NAME?</v>
      </c>
      <c r="BE41" s="136" t="e">
        <f ca="1">IF($A$29&gt;BE$28,NA(),IFERROR(VLOOKUP($AN41,Data!$A$2:$KK$23814,MATCH(BE$30,Data!$2:$2,0),0),NA()))</f>
        <v>#NAME?</v>
      </c>
      <c r="BF41" s="151"/>
      <c r="BG41" s="152"/>
      <c r="BH41" s="152"/>
      <c r="BJ41" s="403"/>
      <c r="BK41" s="404"/>
      <c r="BL41" s="404"/>
      <c r="BM41" s="404"/>
      <c r="BN41" s="404"/>
      <c r="BO41" s="405"/>
      <c r="BQ41" s="403"/>
      <c r="BR41" s="404"/>
      <c r="BS41" s="404"/>
      <c r="BT41" s="404"/>
      <c r="BU41" s="404"/>
      <c r="BV41" s="405"/>
    </row>
    <row r="42" spans="2:74" ht="14.1" customHeight="1" x14ac:dyDescent="0.25">
      <c r="B42" s="132" t="str">
        <f t="shared" si="15"/>
        <v>Loans - mortgage (% yoy)</v>
      </c>
      <c r="C42" s="133" t="str">
        <f t="shared" si="15"/>
        <v>Average</v>
      </c>
      <c r="D42" s="278" t="str">
        <f t="shared" si="16"/>
        <v>EBA 23 ECBSPAbaseLoans - mortgage (% yoy)</v>
      </c>
      <c r="E42" s="145" t="e">
        <f>IF($A$29&gt;E$28,NA(),IFERROR(VLOOKUP($D42,Data!$A$2:$KK$23814,MATCH(E$30,Data!$2:$2,0),0),NA()))</f>
        <v>#N/A</v>
      </c>
      <c r="F42" s="196" t="e">
        <f ca="1">IF($A$29&gt;F$28,NA(),IFERROR(VLOOKUP($D42,Data!$A$2:$KK$23814,MATCH(F$30,Data!$2:$2,0),0),NA()))</f>
        <v>#NAME?</v>
      </c>
      <c r="G42" s="196" t="e">
        <f ca="1">IF($A$29&gt;G$28,NA(),IFERROR(VLOOKUP($D42,Data!$A$2:$KK$23814,MATCH(G$30,Data!$2:$2,0),0),NA()))</f>
        <v>#NAME?</v>
      </c>
      <c r="H42" s="196" t="e">
        <f ca="1">IF($A$29&gt;H$28,NA(),IFERROR(VLOOKUP($D42,Data!$A$2:$KK$23814,MATCH(H$30,Data!$2:$2,0),0),NA()))</f>
        <v>#NAME?</v>
      </c>
      <c r="I42" s="196" t="e">
        <f ca="1">IF($A$29&gt;I$28,NA(),IFERROR(VLOOKUP($D42,Data!$A$2:$KK$23814,MATCH(I$30,Data!$2:$2,0),0),NA()))</f>
        <v>#NAME?</v>
      </c>
      <c r="J42" s="196" t="e">
        <f ca="1">IF($A$29&gt;J$28,NA(),IFERROR(VLOOKUP($D42,Data!$A$2:$KK$23814,MATCH(J$30,Data!$2:$2,0),0),NA()))</f>
        <v>#NAME?</v>
      </c>
      <c r="K42" s="196" t="e">
        <f ca="1">IF($A$29&gt;K$28,NA(),IFERROR(VLOOKUP($D42,Data!$A$2:$KK$23814,MATCH(K$30,Data!$2:$2,0),0),NA()))</f>
        <v>#NAME?</v>
      </c>
      <c r="L42" s="196" t="e">
        <f ca="1">IF($A$29&gt;L$28,NA(),IFERROR(VLOOKUP($D42,Data!$A$2:$KK$23814,MATCH(L$30,Data!$2:$2,0),0),NA()))</f>
        <v>#NAME?</v>
      </c>
      <c r="M42" s="196" t="e">
        <f ca="1">IF($A$29&gt;M$28,NA(),IFERROR(VLOOKUP($D42,Data!$A$2:$KK$23814,MATCH(M$30,Data!$2:$2,0),0),NA()))</f>
        <v>#NAME?</v>
      </c>
      <c r="N42" s="196" t="e">
        <f ca="1">IF($A$29&gt;N$28,NA(),IFERROR(VLOOKUP($D42,Data!$A$2:$KK$23814,MATCH(N$30,Data!$2:$2,0),0),NA()))</f>
        <v>#NAME?</v>
      </c>
      <c r="O42" s="196" t="e">
        <f ca="1">IF($A$29&gt;O$28,NA(),IFERROR(VLOOKUP($D42,Data!$A$2:$KK$23814,MATCH(O$30,Data!$2:$2,0),0),NA()))</f>
        <v>#NAME?</v>
      </c>
      <c r="P42" s="146" t="e">
        <f ca="1">IF($A$29&gt;P$28,NA(),IFERROR(VLOOKUP($D42,Data!$A$2:$KK$23814,MATCH(P$30,Data!$2:$2,0),0),NA()))</f>
        <v>#NAME?</v>
      </c>
      <c r="Q42" s="146" t="e">
        <f ca="1">IF($A$29&gt;Q$28,NA(),IFERROR(VLOOKUP($D42,Data!$A$2:$KK$23814,MATCH(Q$30,Data!$2:$2,0),0),NA()))</f>
        <v>#NAME?</v>
      </c>
      <c r="R42" s="146" t="e">
        <f ca="1">IF($A$29&gt;R$28,NA(),IFERROR(VLOOKUP($D42,Data!$A$2:$KK$23814,MATCH(R$30,Data!$2:$2,0),0),NA()))</f>
        <v>#NAME?</v>
      </c>
      <c r="S42" s="146" t="e">
        <f ca="1">IF($A$29&gt;S$28,NA(),IFERROR(VLOOKUP($D42,Data!$A$2:$KK$23814,MATCH(S$30,Data!$2:$2,0),0),NA()))</f>
        <v>#NAME?</v>
      </c>
      <c r="T42" s="258" t="e">
        <f ca="1">IF($A$29&gt;T$28,NA(),IFERROR(VLOOKUP($D42,Data!$A$2:$KK$23814,MATCH(T$30,Data!$2:$2,0),0),NA()))</f>
        <v>#NAME?</v>
      </c>
      <c r="U42" s="254" t="e">
        <f ca="1">IF($A$29&gt;U$28,NA(),IFERROR(VLOOKUP($D42,Data!$A$2:$KK$23814,MATCH(U$30,Data!$2:$2,0),0),NA()))</f>
        <v>#NAME?</v>
      </c>
      <c r="V42" s="100" t="str">
        <f t="shared" si="17"/>
        <v>EBA 23 ECBSPAglobal stressLoans - mortgage (% yoy)</v>
      </c>
      <c r="W42" s="134" t="e">
        <f>IF($A$29&gt;W$28,NA(),IFERROR(VLOOKUP($V42,Data!$A$2:$KK$23814,MATCH(W$30,Data!$2:$2,0),0),NA()))</f>
        <v>#N/A</v>
      </c>
      <c r="X42" s="193" t="e">
        <f ca="1">IF($A$29&gt;X$28,NA(),IFERROR(VLOOKUP($V42,Data!$A$2:$KK$23814,MATCH(X$30,Data!$2:$2,0),0),NA()))</f>
        <v>#NAME?</v>
      </c>
      <c r="Y42" s="193" t="e">
        <f ca="1">IF($A$29&gt;Y$28,NA(),IFERROR(VLOOKUP($V42,Data!$A$2:$KK$23814,MATCH(Y$30,Data!$2:$2,0),0),NA()))</f>
        <v>#NAME?</v>
      </c>
      <c r="Z42" s="193" t="e">
        <f ca="1">IF($A$29&gt;Z$28,NA(),IFERROR(VLOOKUP($V42,Data!$A$2:$KK$23814,MATCH(Z$30,Data!$2:$2,0),0),NA()))</f>
        <v>#NAME?</v>
      </c>
      <c r="AA42" s="193" t="e">
        <f ca="1">IF($A$29&gt;AA$28,NA(),IFERROR(VLOOKUP($V42,Data!$A$2:$KK$23814,MATCH(AA$30,Data!$2:$2,0),0),NA()))</f>
        <v>#NAME?</v>
      </c>
      <c r="AB42" s="193" t="e">
        <f ca="1">IF($A$29&gt;AB$28,NA(),IFERROR(VLOOKUP($V42,Data!$A$2:$KK$23814,MATCH(AB$30,Data!$2:$2,0),0),NA()))</f>
        <v>#NAME?</v>
      </c>
      <c r="AC42" s="193" t="e">
        <f ca="1">IF($A$29&gt;AC$28,NA(),IFERROR(VLOOKUP($V42,Data!$A$2:$KK$23814,MATCH(AC$30,Data!$2:$2,0),0),NA()))</f>
        <v>#NAME?</v>
      </c>
      <c r="AD42" s="193" t="e">
        <f ca="1">IF($A$29&gt;AD$28,NA(),IFERROR(VLOOKUP($V42,Data!$A$2:$KK$23814,MATCH(AD$30,Data!$2:$2,0),0),NA()))</f>
        <v>#NAME?</v>
      </c>
      <c r="AE42" s="193" t="e">
        <f ca="1">IF($A$29&gt;AE$28,NA(),IFERROR(VLOOKUP($V42,Data!$A$2:$KK$23814,MATCH(AE$30,Data!$2:$2,0),0),NA()))</f>
        <v>#NAME?</v>
      </c>
      <c r="AF42" s="193" t="e">
        <f ca="1">IF($A$29&gt;AF$28,NA(),IFERROR(VLOOKUP($V42,Data!$A$2:$KK$23814,MATCH(AF$30,Data!$2:$2,0),0),NA()))</f>
        <v>#NAME?</v>
      </c>
      <c r="AG42" s="193" t="e">
        <f ca="1">IF($A$29&gt;AG$28,NA(),IFERROR(VLOOKUP($V42,Data!$A$2:$KK$23814,MATCH(AG$30,Data!$2:$2,0),0),NA()))</f>
        <v>#NAME?</v>
      </c>
      <c r="AH42" s="135" t="e">
        <f ca="1">IF($A$29&gt;AH$28,NA(),IFERROR(VLOOKUP($V42,Data!$A$2:$KK$23814,MATCH(AH$30,Data!$2:$2,0),0),NA()))</f>
        <v>#NAME?</v>
      </c>
      <c r="AI42" s="135" t="e">
        <f ca="1">IF($A$29&gt;AI$28,NA(),IFERROR(VLOOKUP($V42,Data!$A$2:$KK$23814,MATCH(AI$30,Data!$2:$2,0),0),NA()))</f>
        <v>#NAME?</v>
      </c>
      <c r="AJ42" s="135" t="e">
        <f ca="1">IF($A$29&gt;AJ$28,NA(),IFERROR(VLOOKUP($V42,Data!$A$2:$KK$23814,MATCH(AJ$30,Data!$2:$2,0),0),NA()))</f>
        <v>#NAME?</v>
      </c>
      <c r="AK42" s="135" t="e">
        <f ca="1">IF($A$29&gt;AK$28,NA(),IFERROR(VLOOKUP($V42,Data!$A$2:$KK$23814,MATCH(AK$30,Data!$2:$2,0),0),NA()))</f>
        <v>#NAME?</v>
      </c>
      <c r="AL42" s="135" t="e">
        <f ca="1">IF($A$29&gt;AL$28,NA(),IFERROR(VLOOKUP($V42,Data!$A$2:$KK$23814,MATCH(AL$30,Data!$2:$2,0),0),NA()))</f>
        <v>#NAME?</v>
      </c>
      <c r="AM42" s="136" t="e">
        <f ca="1">IF($A$29&gt;AM$28,NA(),IFERROR(VLOOKUP($V42,Data!$A$2:$KK$23814,MATCH(AM$30,Data!$2:$2,0),0),NA()))</f>
        <v>#NAME?</v>
      </c>
      <c r="AN42" s="100" t="str">
        <f t="shared" si="18"/>
        <v>EBA 23 ECBSPA0Loans - mortgage (% yoy)</v>
      </c>
      <c r="AO42" s="134" t="e">
        <f>IF($A$29&gt;AO$28,NA(),IFERROR(VLOOKUP($AN42,Data!$A$2:$KK$23814,MATCH(AO$30,Data!$2:$2,0),0),NA()))</f>
        <v>#N/A</v>
      </c>
      <c r="AP42" s="193" t="e">
        <f ca="1">IF($A$29&gt;AP$28,NA(),IFERROR(VLOOKUP($AN42,Data!$A$2:$KK$23814,MATCH(AP$30,Data!$2:$2,0),0),NA()))</f>
        <v>#NAME?</v>
      </c>
      <c r="AQ42" s="193" t="e">
        <f ca="1">IF($A$29&gt;AQ$28,NA(),IFERROR(VLOOKUP($AN42,Data!$A$2:$KK$23814,MATCH(AQ$30,Data!$2:$2,0),0),NA()))</f>
        <v>#NAME?</v>
      </c>
      <c r="AR42" s="193" t="e">
        <f ca="1">IF($A$29&gt;AR$28,NA(),IFERROR(VLOOKUP($AN42,Data!$A$2:$KK$23814,MATCH(AR$30,Data!$2:$2,0),0),NA()))</f>
        <v>#NAME?</v>
      </c>
      <c r="AS42" s="193" t="e">
        <f ca="1">IF($A$29&gt;AS$28,NA(),IFERROR(VLOOKUP($AN42,Data!$A$2:$KK$23814,MATCH(AS$30,Data!$2:$2,0),0),NA()))</f>
        <v>#NAME?</v>
      </c>
      <c r="AT42" s="193" t="e">
        <f ca="1">IF($A$29&gt;AT$28,NA(),IFERROR(VLOOKUP($AN42,Data!$A$2:$KK$23814,MATCH(AT$30,Data!$2:$2,0),0),NA()))</f>
        <v>#NAME?</v>
      </c>
      <c r="AU42" s="193" t="e">
        <f ca="1">IF($A$29&gt;AU$28,NA(),IFERROR(VLOOKUP($AN42,Data!$A$2:$KK$23814,MATCH(AU$30,Data!$2:$2,0),0),NA()))</f>
        <v>#NAME?</v>
      </c>
      <c r="AV42" s="193" t="e">
        <f ca="1">IF($A$29&gt;AV$28,NA(),IFERROR(VLOOKUP($AN42,Data!$A$2:$KK$23814,MATCH(AV$30,Data!$2:$2,0),0),NA()))</f>
        <v>#NAME?</v>
      </c>
      <c r="AW42" s="193" t="e">
        <f ca="1">IF($A$29&gt;AW$28,NA(),IFERROR(VLOOKUP($AN42,Data!$A$2:$KK$23814,MATCH(AW$30,Data!$2:$2,0),0),NA()))</f>
        <v>#NAME?</v>
      </c>
      <c r="AX42" s="193" t="e">
        <f ca="1">IF($A$29&gt;AX$28,NA(),IFERROR(VLOOKUP($AN42,Data!$A$2:$KK$23814,MATCH(AX$30,Data!$2:$2,0),0),NA()))</f>
        <v>#NAME?</v>
      </c>
      <c r="AY42" s="193" t="e">
        <f ca="1">IF($A$29&gt;AY$28,NA(),IFERROR(VLOOKUP($AN42,Data!$A$2:$KK$23814,MATCH(AY$30,Data!$2:$2,0),0),NA()))</f>
        <v>#NAME?</v>
      </c>
      <c r="AZ42" s="135" t="e">
        <f ca="1">IF($A$29&gt;AZ$28,NA(),IFERROR(VLOOKUP($AN42,Data!$A$2:$KK$23814,MATCH(AZ$30,Data!$2:$2,0),0),NA()))</f>
        <v>#NAME?</v>
      </c>
      <c r="BA42" s="135" t="e">
        <f ca="1">IF($A$29&gt;BA$28,NA(),IFERROR(VLOOKUP($AN42,Data!$A$2:$KK$23814,MATCH(BA$30,Data!$2:$2,0),0),NA()))</f>
        <v>#NAME?</v>
      </c>
      <c r="BB42" s="135" t="e">
        <f ca="1">IF($A$29&gt;BB$28,NA(),IFERROR(VLOOKUP($AN42,Data!$A$2:$KK$23814,MATCH(BB$30,Data!$2:$2,0),0),NA()))</f>
        <v>#NAME?</v>
      </c>
      <c r="BC42" s="135" t="e">
        <f ca="1">IF($A$29&gt;BC$28,NA(),IFERROR(VLOOKUP($AN42,Data!$A$2:$KK$23814,MATCH(BC$30,Data!$2:$2,0),0),NA()))</f>
        <v>#NAME?</v>
      </c>
      <c r="BD42" s="135" t="e">
        <f ca="1">IF($A$29&gt;BD$28,NA(),IFERROR(VLOOKUP($AN42,Data!$A$2:$KK$23814,MATCH(BD$30,Data!$2:$2,0),0),NA()))</f>
        <v>#NAME?</v>
      </c>
      <c r="BE42" s="136" t="e">
        <f ca="1">IF($A$29&gt;BE$28,NA(),IFERROR(VLOOKUP($AN42,Data!$A$2:$KK$23814,MATCH(BE$30,Data!$2:$2,0),0),NA()))</f>
        <v>#NAME?</v>
      </c>
      <c r="BF42" s="151"/>
      <c r="BG42" s="152"/>
      <c r="BH42" s="152"/>
      <c r="BJ42" s="403"/>
      <c r="BK42" s="404"/>
      <c r="BL42" s="404"/>
      <c r="BM42" s="404"/>
      <c r="BN42" s="404"/>
      <c r="BO42" s="405"/>
      <c r="BQ42" s="403"/>
      <c r="BR42" s="404"/>
      <c r="BS42" s="404"/>
      <c r="BT42" s="404"/>
      <c r="BU42" s="404"/>
      <c r="BV42" s="405"/>
    </row>
    <row r="43" spans="2:74" ht="14.1" customHeight="1" x14ac:dyDescent="0.25">
      <c r="B43" s="132" t="str">
        <f t="shared" si="15"/>
        <v>Deposits - total (% yoy)</v>
      </c>
      <c r="C43" s="133" t="str">
        <f t="shared" si="15"/>
        <v>Average</v>
      </c>
      <c r="D43" s="278" t="str">
        <f t="shared" si="16"/>
        <v>EBA 23 ECBSPAbaseDeposits - total (% yoy)</v>
      </c>
      <c r="E43" s="145" t="e">
        <f>IF($A$29&gt;E$28,NA(),IFERROR(VLOOKUP($D43,Data!$A$2:$KK$23814,MATCH(E$30,Data!$2:$2,0),0),NA()))</f>
        <v>#N/A</v>
      </c>
      <c r="F43" s="196" t="e">
        <f ca="1">IF($A$29&gt;F$28,NA(),IFERROR(VLOOKUP($D43,Data!$A$2:$KK$23814,MATCH(F$30,Data!$2:$2,0),0),NA()))</f>
        <v>#NAME?</v>
      </c>
      <c r="G43" s="196" t="e">
        <f ca="1">IF($A$29&gt;G$28,NA(),IFERROR(VLOOKUP($D43,Data!$A$2:$KK$23814,MATCH(G$30,Data!$2:$2,0),0),NA()))</f>
        <v>#NAME?</v>
      </c>
      <c r="H43" s="196" t="e">
        <f ca="1">IF($A$29&gt;H$28,NA(),IFERROR(VLOOKUP($D43,Data!$A$2:$KK$23814,MATCH(H$30,Data!$2:$2,0),0),NA()))</f>
        <v>#NAME?</v>
      </c>
      <c r="I43" s="196" t="e">
        <f ca="1">IF($A$29&gt;I$28,NA(),IFERROR(VLOOKUP($D43,Data!$A$2:$KK$23814,MATCH(I$30,Data!$2:$2,0),0),NA()))</f>
        <v>#NAME?</v>
      </c>
      <c r="J43" s="196" t="e">
        <f ca="1">IF($A$29&gt;J$28,NA(),IFERROR(VLOOKUP($D43,Data!$A$2:$KK$23814,MATCH(J$30,Data!$2:$2,0),0),NA()))</f>
        <v>#NAME?</v>
      </c>
      <c r="K43" s="196" t="e">
        <f ca="1">IF($A$29&gt;K$28,NA(),IFERROR(VLOOKUP($D43,Data!$A$2:$KK$23814,MATCH(K$30,Data!$2:$2,0),0),NA()))</f>
        <v>#NAME?</v>
      </c>
      <c r="L43" s="196" t="e">
        <f ca="1">IF($A$29&gt;L$28,NA(),IFERROR(VLOOKUP($D43,Data!$A$2:$KK$23814,MATCH(L$30,Data!$2:$2,0),0),NA()))</f>
        <v>#NAME?</v>
      </c>
      <c r="M43" s="196" t="e">
        <f ca="1">IF($A$29&gt;M$28,NA(),IFERROR(VLOOKUP($D43,Data!$A$2:$KK$23814,MATCH(M$30,Data!$2:$2,0),0),NA()))</f>
        <v>#NAME?</v>
      </c>
      <c r="N43" s="196" t="e">
        <f ca="1">IF($A$29&gt;N$28,NA(),IFERROR(VLOOKUP($D43,Data!$A$2:$KK$23814,MATCH(N$30,Data!$2:$2,0),0),NA()))</f>
        <v>#NAME?</v>
      </c>
      <c r="O43" s="196" t="e">
        <f ca="1">IF($A$29&gt;O$28,NA(),IFERROR(VLOOKUP($D43,Data!$A$2:$KK$23814,MATCH(O$30,Data!$2:$2,0),0),NA()))</f>
        <v>#NAME?</v>
      </c>
      <c r="P43" s="146" t="e">
        <f ca="1">IF($A$29&gt;P$28,NA(),IFERROR(VLOOKUP($D43,Data!$A$2:$KK$23814,MATCH(P$30,Data!$2:$2,0),0),NA()))</f>
        <v>#NAME?</v>
      </c>
      <c r="Q43" s="146" t="e">
        <f ca="1">IF($A$29&gt;Q$28,NA(),IFERROR(VLOOKUP($D43,Data!$A$2:$KK$23814,MATCH(Q$30,Data!$2:$2,0),0),NA()))</f>
        <v>#NAME?</v>
      </c>
      <c r="R43" s="146" t="e">
        <f ca="1">IF($A$29&gt;R$28,NA(),IFERROR(VLOOKUP($D43,Data!$A$2:$KK$23814,MATCH(R$30,Data!$2:$2,0),0),NA()))</f>
        <v>#NAME?</v>
      </c>
      <c r="S43" s="146" t="e">
        <f ca="1">IF($A$29&gt;S$28,NA(),IFERROR(VLOOKUP($D43,Data!$A$2:$KK$23814,MATCH(S$30,Data!$2:$2,0),0),NA()))</f>
        <v>#NAME?</v>
      </c>
      <c r="T43" s="258" t="e">
        <f ca="1">IF($A$29&gt;T$28,NA(),IFERROR(VLOOKUP($D43,Data!$A$2:$KK$23814,MATCH(T$30,Data!$2:$2,0),0),NA()))</f>
        <v>#NAME?</v>
      </c>
      <c r="U43" s="254" t="e">
        <f ca="1">IF($A$29&gt;U$28,NA(),IFERROR(VLOOKUP($D43,Data!$A$2:$KK$23814,MATCH(U$30,Data!$2:$2,0),0),NA()))</f>
        <v>#NAME?</v>
      </c>
      <c r="V43" s="100" t="str">
        <f t="shared" si="17"/>
        <v>EBA 23 ECBSPAglobal stressDeposits - total (% yoy)</v>
      </c>
      <c r="W43" s="134" t="e">
        <f>IF($A$29&gt;W$28,NA(),IFERROR(VLOOKUP($V43,Data!$A$2:$KK$23814,MATCH(W$30,Data!$2:$2,0),0),NA()))</f>
        <v>#N/A</v>
      </c>
      <c r="X43" s="193" t="e">
        <f ca="1">IF($A$29&gt;X$28,NA(),IFERROR(VLOOKUP($V43,Data!$A$2:$KK$23814,MATCH(X$30,Data!$2:$2,0),0),NA()))</f>
        <v>#NAME?</v>
      </c>
      <c r="Y43" s="193" t="e">
        <f ca="1">IF($A$29&gt;Y$28,NA(),IFERROR(VLOOKUP($V43,Data!$A$2:$KK$23814,MATCH(Y$30,Data!$2:$2,0),0),NA()))</f>
        <v>#NAME?</v>
      </c>
      <c r="Z43" s="193" t="e">
        <f ca="1">IF($A$29&gt;Z$28,NA(),IFERROR(VLOOKUP($V43,Data!$A$2:$KK$23814,MATCH(Z$30,Data!$2:$2,0),0),NA()))</f>
        <v>#NAME?</v>
      </c>
      <c r="AA43" s="193" t="e">
        <f ca="1">IF($A$29&gt;AA$28,NA(),IFERROR(VLOOKUP($V43,Data!$A$2:$KK$23814,MATCH(AA$30,Data!$2:$2,0),0),NA()))</f>
        <v>#NAME?</v>
      </c>
      <c r="AB43" s="193" t="e">
        <f ca="1">IF($A$29&gt;AB$28,NA(),IFERROR(VLOOKUP($V43,Data!$A$2:$KK$23814,MATCH(AB$30,Data!$2:$2,0),0),NA()))</f>
        <v>#NAME?</v>
      </c>
      <c r="AC43" s="193" t="e">
        <f ca="1">IF($A$29&gt;AC$28,NA(),IFERROR(VLOOKUP($V43,Data!$A$2:$KK$23814,MATCH(AC$30,Data!$2:$2,0),0),NA()))</f>
        <v>#NAME?</v>
      </c>
      <c r="AD43" s="193" t="e">
        <f ca="1">IF($A$29&gt;AD$28,NA(),IFERROR(VLOOKUP($V43,Data!$A$2:$KK$23814,MATCH(AD$30,Data!$2:$2,0),0),NA()))</f>
        <v>#NAME?</v>
      </c>
      <c r="AE43" s="193" t="e">
        <f ca="1">IF($A$29&gt;AE$28,NA(),IFERROR(VLOOKUP($V43,Data!$A$2:$KK$23814,MATCH(AE$30,Data!$2:$2,0),0),NA()))</f>
        <v>#NAME?</v>
      </c>
      <c r="AF43" s="193" t="e">
        <f ca="1">IF($A$29&gt;AF$28,NA(),IFERROR(VLOOKUP($V43,Data!$A$2:$KK$23814,MATCH(AF$30,Data!$2:$2,0),0),NA()))</f>
        <v>#NAME?</v>
      </c>
      <c r="AG43" s="193" t="e">
        <f ca="1">IF($A$29&gt;AG$28,NA(),IFERROR(VLOOKUP($V43,Data!$A$2:$KK$23814,MATCH(AG$30,Data!$2:$2,0),0),NA()))</f>
        <v>#NAME?</v>
      </c>
      <c r="AH43" s="135" t="e">
        <f ca="1">IF($A$29&gt;AH$28,NA(),IFERROR(VLOOKUP($V43,Data!$A$2:$KK$23814,MATCH(AH$30,Data!$2:$2,0),0),NA()))</f>
        <v>#NAME?</v>
      </c>
      <c r="AI43" s="135" t="e">
        <f ca="1">IF($A$29&gt;AI$28,NA(),IFERROR(VLOOKUP($V43,Data!$A$2:$KK$23814,MATCH(AI$30,Data!$2:$2,0),0),NA()))</f>
        <v>#NAME?</v>
      </c>
      <c r="AJ43" s="135" t="e">
        <f ca="1">IF($A$29&gt;AJ$28,NA(),IFERROR(VLOOKUP($V43,Data!$A$2:$KK$23814,MATCH(AJ$30,Data!$2:$2,0),0),NA()))</f>
        <v>#NAME?</v>
      </c>
      <c r="AK43" s="135" t="e">
        <f ca="1">IF($A$29&gt;AK$28,NA(),IFERROR(VLOOKUP($V43,Data!$A$2:$KK$23814,MATCH(AK$30,Data!$2:$2,0),0),NA()))</f>
        <v>#NAME?</v>
      </c>
      <c r="AL43" s="135" t="e">
        <f ca="1">IF($A$29&gt;AL$28,NA(),IFERROR(VLOOKUP($V43,Data!$A$2:$KK$23814,MATCH(AL$30,Data!$2:$2,0),0),NA()))</f>
        <v>#NAME?</v>
      </c>
      <c r="AM43" s="136" t="e">
        <f ca="1">IF($A$29&gt;AM$28,NA(),IFERROR(VLOOKUP($V43,Data!$A$2:$KK$23814,MATCH(AM$30,Data!$2:$2,0),0),NA()))</f>
        <v>#NAME?</v>
      </c>
      <c r="AN43" s="100" t="str">
        <f t="shared" si="18"/>
        <v>EBA 23 ECBSPA0Deposits - total (% yoy)</v>
      </c>
      <c r="AO43" s="134" t="e">
        <f>IF($A$29&gt;AO$28,NA(),IFERROR(VLOOKUP($AN43,Data!$A$2:$KK$23814,MATCH(AO$30,Data!$2:$2,0),0),NA()))</f>
        <v>#N/A</v>
      </c>
      <c r="AP43" s="193" t="e">
        <f ca="1">IF($A$29&gt;AP$28,NA(),IFERROR(VLOOKUP($AN43,Data!$A$2:$KK$23814,MATCH(AP$30,Data!$2:$2,0),0),NA()))</f>
        <v>#NAME?</v>
      </c>
      <c r="AQ43" s="193" t="e">
        <f ca="1">IF($A$29&gt;AQ$28,NA(),IFERROR(VLOOKUP($AN43,Data!$A$2:$KK$23814,MATCH(AQ$30,Data!$2:$2,0),0),NA()))</f>
        <v>#NAME?</v>
      </c>
      <c r="AR43" s="193" t="e">
        <f ca="1">IF($A$29&gt;AR$28,NA(),IFERROR(VLOOKUP($AN43,Data!$A$2:$KK$23814,MATCH(AR$30,Data!$2:$2,0),0),NA()))</f>
        <v>#NAME?</v>
      </c>
      <c r="AS43" s="193" t="e">
        <f ca="1">IF($A$29&gt;AS$28,NA(),IFERROR(VLOOKUP($AN43,Data!$A$2:$KK$23814,MATCH(AS$30,Data!$2:$2,0),0),NA()))</f>
        <v>#NAME?</v>
      </c>
      <c r="AT43" s="193" t="e">
        <f ca="1">IF($A$29&gt;AT$28,NA(),IFERROR(VLOOKUP($AN43,Data!$A$2:$KK$23814,MATCH(AT$30,Data!$2:$2,0),0),NA()))</f>
        <v>#NAME?</v>
      </c>
      <c r="AU43" s="193" t="e">
        <f ca="1">IF($A$29&gt;AU$28,NA(),IFERROR(VLOOKUP($AN43,Data!$A$2:$KK$23814,MATCH(AU$30,Data!$2:$2,0),0),NA()))</f>
        <v>#NAME?</v>
      </c>
      <c r="AV43" s="193" t="e">
        <f ca="1">IF($A$29&gt;AV$28,NA(),IFERROR(VLOOKUP($AN43,Data!$A$2:$KK$23814,MATCH(AV$30,Data!$2:$2,0),0),NA()))</f>
        <v>#NAME?</v>
      </c>
      <c r="AW43" s="193" t="e">
        <f ca="1">IF($A$29&gt;AW$28,NA(),IFERROR(VLOOKUP($AN43,Data!$A$2:$KK$23814,MATCH(AW$30,Data!$2:$2,0),0),NA()))</f>
        <v>#NAME?</v>
      </c>
      <c r="AX43" s="193" t="e">
        <f ca="1">IF($A$29&gt;AX$28,NA(),IFERROR(VLOOKUP($AN43,Data!$A$2:$KK$23814,MATCH(AX$30,Data!$2:$2,0),0),NA()))</f>
        <v>#NAME?</v>
      </c>
      <c r="AY43" s="193" t="e">
        <f ca="1">IF($A$29&gt;AY$28,NA(),IFERROR(VLOOKUP($AN43,Data!$A$2:$KK$23814,MATCH(AY$30,Data!$2:$2,0),0),NA()))</f>
        <v>#NAME?</v>
      </c>
      <c r="AZ43" s="135" t="e">
        <f ca="1">IF($A$29&gt;AZ$28,NA(),IFERROR(VLOOKUP($AN43,Data!$A$2:$KK$23814,MATCH(AZ$30,Data!$2:$2,0),0),NA()))</f>
        <v>#NAME?</v>
      </c>
      <c r="BA43" s="135" t="e">
        <f ca="1">IF($A$29&gt;BA$28,NA(),IFERROR(VLOOKUP($AN43,Data!$A$2:$KK$23814,MATCH(BA$30,Data!$2:$2,0),0),NA()))</f>
        <v>#NAME?</v>
      </c>
      <c r="BB43" s="135" t="e">
        <f ca="1">IF($A$29&gt;BB$28,NA(),IFERROR(VLOOKUP($AN43,Data!$A$2:$KK$23814,MATCH(BB$30,Data!$2:$2,0),0),NA()))</f>
        <v>#NAME?</v>
      </c>
      <c r="BC43" s="135" t="e">
        <f ca="1">IF($A$29&gt;BC$28,NA(),IFERROR(VLOOKUP($AN43,Data!$A$2:$KK$23814,MATCH(BC$30,Data!$2:$2,0),0),NA()))</f>
        <v>#NAME?</v>
      </c>
      <c r="BD43" s="135" t="e">
        <f ca="1">IF($A$29&gt;BD$28,NA(),IFERROR(VLOOKUP($AN43,Data!$A$2:$KK$23814,MATCH(BD$30,Data!$2:$2,0),0),NA()))</f>
        <v>#NAME?</v>
      </c>
      <c r="BE43" s="136" t="e">
        <f ca="1">IF($A$29&gt;BE$28,NA(),IFERROR(VLOOKUP($AN43,Data!$A$2:$KK$23814,MATCH(BE$30,Data!$2:$2,0),0),NA()))</f>
        <v>#NAME?</v>
      </c>
      <c r="BF43" s="151"/>
      <c r="BG43" s="152"/>
      <c r="BH43" s="152"/>
      <c r="BJ43" s="403"/>
      <c r="BK43" s="404"/>
      <c r="BL43" s="404"/>
      <c r="BM43" s="404"/>
      <c r="BN43" s="404"/>
      <c r="BO43" s="405"/>
      <c r="BQ43" s="403"/>
      <c r="BR43" s="404"/>
      <c r="BS43" s="404"/>
      <c r="BT43" s="404"/>
      <c r="BU43" s="404"/>
      <c r="BV43" s="405"/>
    </row>
    <row r="44" spans="2:74" ht="14.1" customHeight="1" x14ac:dyDescent="0.25">
      <c r="B44" s="132" t="str">
        <f t="shared" si="15"/>
        <v>SOVEREIGN BOND SPREAD VS GERMANY (10Y, BP)</v>
      </c>
      <c r="C44" s="133" t="str">
        <f t="shared" si="15"/>
        <v>Average</v>
      </c>
      <c r="D44" s="278" t="str">
        <f t="shared" si="16"/>
        <v>EBA 23 ECBSPAbaseSOVEREIGN BOND SPREAD VS GERMANY (10Y, BP)</v>
      </c>
      <c r="E44" s="145" t="e">
        <f>IF($A$29&gt;E$28,NA(),IFERROR(VLOOKUP($D44,Data!$A$2:$KK$23814,MATCH(E$30,Data!$2:$2,0),0),NA()))</f>
        <v>#N/A</v>
      </c>
      <c r="F44" s="196" t="e">
        <f ca="1">IF($A$29&gt;F$28,NA(),IFERROR(VLOOKUP($D44,Data!$A$2:$KK$23814,MATCH(F$30,Data!$2:$2,0),0),NA()))</f>
        <v>#NAME?</v>
      </c>
      <c r="G44" s="196" t="e">
        <f ca="1">IF($A$29&gt;G$28,NA(),IFERROR(VLOOKUP($D44,Data!$A$2:$KK$23814,MATCH(G$30,Data!$2:$2,0),0),NA()))</f>
        <v>#NAME?</v>
      </c>
      <c r="H44" s="196" t="e">
        <f ca="1">IF($A$29&gt;H$28,NA(),IFERROR(VLOOKUP($D44,Data!$A$2:$KK$23814,MATCH(H$30,Data!$2:$2,0),0),NA()))</f>
        <v>#NAME?</v>
      </c>
      <c r="I44" s="196" t="e">
        <f ca="1">IF($A$29&gt;I$28,NA(),IFERROR(VLOOKUP($D44,Data!$A$2:$KK$23814,MATCH(I$30,Data!$2:$2,0),0),NA()))</f>
        <v>#NAME?</v>
      </c>
      <c r="J44" s="196" t="e">
        <f ca="1">IF($A$29&gt;J$28,NA(),IFERROR(VLOOKUP($D44,Data!$A$2:$KK$23814,MATCH(J$30,Data!$2:$2,0),0),NA()))</f>
        <v>#NAME?</v>
      </c>
      <c r="K44" s="196" t="e">
        <f ca="1">IF($A$29&gt;K$28,NA(),IFERROR(VLOOKUP($D44,Data!$A$2:$KK$23814,MATCH(K$30,Data!$2:$2,0),0),NA()))</f>
        <v>#NAME?</v>
      </c>
      <c r="L44" s="196" t="e">
        <f ca="1">IF($A$29&gt;L$28,NA(),IFERROR(VLOOKUP($D44,Data!$A$2:$KK$23814,MATCH(L$30,Data!$2:$2,0),0),NA()))</f>
        <v>#NAME?</v>
      </c>
      <c r="M44" s="196" t="e">
        <f ca="1">IF($A$29&gt;M$28,NA(),IFERROR(VLOOKUP($D44,Data!$A$2:$KK$23814,MATCH(M$30,Data!$2:$2,0),0),NA()))</f>
        <v>#NAME?</v>
      </c>
      <c r="N44" s="196" t="e">
        <f ca="1">IF($A$29&gt;N$28,NA(),IFERROR(VLOOKUP($D44,Data!$A$2:$KK$23814,MATCH(N$30,Data!$2:$2,0),0),NA()))</f>
        <v>#NAME?</v>
      </c>
      <c r="O44" s="196" t="e">
        <f ca="1">IF($A$29&gt;O$28,NA(),IFERROR(VLOOKUP($D44,Data!$A$2:$KK$23814,MATCH(O$30,Data!$2:$2,0),0),NA()))</f>
        <v>#NAME?</v>
      </c>
      <c r="P44" s="146" t="e">
        <f ca="1">IF($A$29&gt;P$28,NA(),IFERROR(VLOOKUP($D44,Data!$A$2:$KK$23814,MATCH(P$30,Data!$2:$2,0),0),NA()))</f>
        <v>#NAME?</v>
      </c>
      <c r="Q44" s="146" t="e">
        <f ca="1">IF($A$29&gt;Q$28,NA(),IFERROR(VLOOKUP($D44,Data!$A$2:$KK$23814,MATCH(Q$30,Data!$2:$2,0),0),NA()))</f>
        <v>#NAME?</v>
      </c>
      <c r="R44" s="146" t="e">
        <f ca="1">IF($A$29&gt;R$28,NA(),IFERROR(VLOOKUP($D44,Data!$A$2:$KK$23814,MATCH(R$30,Data!$2:$2,0),0),NA()))</f>
        <v>#NAME?</v>
      </c>
      <c r="S44" s="146" t="e">
        <f ca="1">IF($A$29&gt;S$28,NA(),IFERROR(VLOOKUP($D44,Data!$A$2:$KK$23814,MATCH(S$30,Data!$2:$2,0),0),NA()))</f>
        <v>#NAME?</v>
      </c>
      <c r="T44" s="258" t="e">
        <f ca="1">IF($A$29&gt;T$28,NA(),IFERROR(VLOOKUP($D44,Data!$A$2:$KK$23814,MATCH(T$30,Data!$2:$2,0),0),NA()))</f>
        <v>#NAME?</v>
      </c>
      <c r="U44" s="254" t="e">
        <f ca="1">IF($A$29&gt;U$28,NA(),IFERROR(VLOOKUP($D44,Data!$A$2:$KK$23814,MATCH(U$30,Data!$2:$2,0),0),NA()))</f>
        <v>#NAME?</v>
      </c>
      <c r="V44" s="100" t="str">
        <f t="shared" si="17"/>
        <v>EBA 23 ECBSPAglobal stressSOVEREIGN BOND SPREAD VS GERMANY (10Y, BP)</v>
      </c>
      <c r="W44" s="134" t="e">
        <f>IF($A$29&gt;W$28,NA(),IFERROR(VLOOKUP($V44,Data!$A$2:$KK$23814,MATCH(W$30,Data!$2:$2,0),0),NA()))</f>
        <v>#N/A</v>
      </c>
      <c r="X44" s="193" t="e">
        <f ca="1">IF($A$29&gt;X$28,NA(),IFERROR(VLOOKUP($V44,Data!$A$2:$KK$23814,MATCH(X$30,Data!$2:$2,0),0),NA()))</f>
        <v>#NAME?</v>
      </c>
      <c r="Y44" s="193" t="e">
        <f ca="1">IF($A$29&gt;Y$28,NA(),IFERROR(VLOOKUP($V44,Data!$A$2:$KK$23814,MATCH(Y$30,Data!$2:$2,0),0),NA()))</f>
        <v>#NAME?</v>
      </c>
      <c r="Z44" s="193" t="e">
        <f ca="1">IF($A$29&gt;Z$28,NA(),IFERROR(VLOOKUP($V44,Data!$A$2:$KK$23814,MATCH(Z$30,Data!$2:$2,0),0),NA()))</f>
        <v>#NAME?</v>
      </c>
      <c r="AA44" s="193" t="e">
        <f ca="1">IF($A$29&gt;AA$28,NA(),IFERROR(VLOOKUP($V44,Data!$A$2:$KK$23814,MATCH(AA$30,Data!$2:$2,0),0),NA()))</f>
        <v>#NAME?</v>
      </c>
      <c r="AB44" s="193" t="e">
        <f ca="1">IF($A$29&gt;AB$28,NA(),IFERROR(VLOOKUP($V44,Data!$A$2:$KK$23814,MATCH(AB$30,Data!$2:$2,0),0),NA()))</f>
        <v>#NAME?</v>
      </c>
      <c r="AC44" s="193" t="e">
        <f ca="1">IF($A$29&gt;AC$28,NA(),IFERROR(VLOOKUP($V44,Data!$A$2:$KK$23814,MATCH(AC$30,Data!$2:$2,0),0),NA()))</f>
        <v>#NAME?</v>
      </c>
      <c r="AD44" s="193" t="e">
        <f ca="1">IF($A$29&gt;AD$28,NA(),IFERROR(VLOOKUP($V44,Data!$A$2:$KK$23814,MATCH(AD$30,Data!$2:$2,0),0),NA()))</f>
        <v>#NAME?</v>
      </c>
      <c r="AE44" s="193" t="e">
        <f ca="1">IF($A$29&gt;AE$28,NA(),IFERROR(VLOOKUP($V44,Data!$A$2:$KK$23814,MATCH(AE$30,Data!$2:$2,0),0),NA()))</f>
        <v>#NAME?</v>
      </c>
      <c r="AF44" s="193" t="e">
        <f ca="1">IF($A$29&gt;AF$28,NA(),IFERROR(VLOOKUP($V44,Data!$A$2:$KK$23814,MATCH(AF$30,Data!$2:$2,0),0),NA()))</f>
        <v>#NAME?</v>
      </c>
      <c r="AG44" s="193" t="e">
        <f ca="1">IF($A$29&gt;AG$28,NA(),IFERROR(VLOOKUP($V44,Data!$A$2:$KK$23814,MATCH(AG$30,Data!$2:$2,0),0),NA()))</f>
        <v>#NAME?</v>
      </c>
      <c r="AH44" s="135" t="e">
        <f ca="1">IF($A$29&gt;AH$28,NA(),IFERROR(VLOOKUP($V44,Data!$A$2:$KK$23814,MATCH(AH$30,Data!$2:$2,0),0),NA()))</f>
        <v>#NAME?</v>
      </c>
      <c r="AI44" s="135" t="e">
        <f ca="1">IF($A$29&gt;AI$28,NA(),IFERROR(VLOOKUP($V44,Data!$A$2:$KK$23814,MATCH(AI$30,Data!$2:$2,0),0),NA()))</f>
        <v>#NAME?</v>
      </c>
      <c r="AJ44" s="135" t="e">
        <f ca="1">IF($A$29&gt;AJ$28,NA(),IFERROR(VLOOKUP($V44,Data!$A$2:$KK$23814,MATCH(AJ$30,Data!$2:$2,0),0),NA()))</f>
        <v>#NAME?</v>
      </c>
      <c r="AK44" s="135" t="e">
        <f ca="1">IF($A$29&gt;AK$28,NA(),IFERROR(VLOOKUP($V44,Data!$A$2:$KK$23814,MATCH(AK$30,Data!$2:$2,0),0),NA()))</f>
        <v>#NAME?</v>
      </c>
      <c r="AL44" s="135" t="e">
        <f ca="1">IF($A$29&gt;AL$28,NA(),IFERROR(VLOOKUP($V44,Data!$A$2:$KK$23814,MATCH(AL$30,Data!$2:$2,0),0),NA()))</f>
        <v>#NAME?</v>
      </c>
      <c r="AM44" s="136" t="e">
        <f ca="1">IF($A$29&gt;AM$28,NA(),IFERROR(VLOOKUP($V44,Data!$A$2:$KK$23814,MATCH(AM$30,Data!$2:$2,0),0),NA()))</f>
        <v>#NAME?</v>
      </c>
      <c r="AN44" s="100" t="str">
        <f t="shared" si="18"/>
        <v>EBA 23 ECBSPA0SOVEREIGN BOND SPREAD VS GERMANY (10Y, BP)</v>
      </c>
      <c r="AO44" s="134" t="e">
        <f>IF($A$29&gt;AO$28,NA(),IFERROR(VLOOKUP($AN44,Data!$A$2:$KK$23814,MATCH(AO$30,Data!$2:$2,0),0),NA()))</f>
        <v>#N/A</v>
      </c>
      <c r="AP44" s="193" t="e">
        <f ca="1">IF($A$29&gt;AP$28,NA(),IFERROR(VLOOKUP($AN44,Data!$A$2:$KK$23814,MATCH(AP$30,Data!$2:$2,0),0),NA()))</f>
        <v>#NAME?</v>
      </c>
      <c r="AQ44" s="193" t="e">
        <f ca="1">IF($A$29&gt;AQ$28,NA(),IFERROR(VLOOKUP($AN44,Data!$A$2:$KK$23814,MATCH(AQ$30,Data!$2:$2,0),0),NA()))</f>
        <v>#NAME?</v>
      </c>
      <c r="AR44" s="193" t="e">
        <f ca="1">IF($A$29&gt;AR$28,NA(),IFERROR(VLOOKUP($AN44,Data!$A$2:$KK$23814,MATCH(AR$30,Data!$2:$2,0),0),NA()))</f>
        <v>#NAME?</v>
      </c>
      <c r="AS44" s="193" t="e">
        <f ca="1">IF($A$29&gt;AS$28,NA(),IFERROR(VLOOKUP($AN44,Data!$A$2:$KK$23814,MATCH(AS$30,Data!$2:$2,0),0),NA()))</f>
        <v>#NAME?</v>
      </c>
      <c r="AT44" s="193" t="e">
        <f ca="1">IF($A$29&gt;AT$28,NA(),IFERROR(VLOOKUP($AN44,Data!$A$2:$KK$23814,MATCH(AT$30,Data!$2:$2,0),0),NA()))</f>
        <v>#NAME?</v>
      </c>
      <c r="AU44" s="193" t="e">
        <f ca="1">IF($A$29&gt;AU$28,NA(),IFERROR(VLOOKUP($AN44,Data!$A$2:$KK$23814,MATCH(AU$30,Data!$2:$2,0),0),NA()))</f>
        <v>#NAME?</v>
      </c>
      <c r="AV44" s="193" t="e">
        <f ca="1">IF($A$29&gt;AV$28,NA(),IFERROR(VLOOKUP($AN44,Data!$A$2:$KK$23814,MATCH(AV$30,Data!$2:$2,0),0),NA()))</f>
        <v>#NAME?</v>
      </c>
      <c r="AW44" s="193" t="e">
        <f ca="1">IF($A$29&gt;AW$28,NA(),IFERROR(VLOOKUP($AN44,Data!$A$2:$KK$23814,MATCH(AW$30,Data!$2:$2,0),0),NA()))</f>
        <v>#NAME?</v>
      </c>
      <c r="AX44" s="193" t="e">
        <f ca="1">IF($A$29&gt;AX$28,NA(),IFERROR(VLOOKUP($AN44,Data!$A$2:$KK$23814,MATCH(AX$30,Data!$2:$2,0),0),NA()))</f>
        <v>#NAME?</v>
      </c>
      <c r="AY44" s="193" t="e">
        <f ca="1">IF($A$29&gt;AY$28,NA(),IFERROR(VLOOKUP($AN44,Data!$A$2:$KK$23814,MATCH(AY$30,Data!$2:$2,0),0),NA()))</f>
        <v>#NAME?</v>
      </c>
      <c r="AZ44" s="135" t="e">
        <f ca="1">IF($A$29&gt;AZ$28,NA(),IFERROR(VLOOKUP($AN44,Data!$A$2:$KK$23814,MATCH(AZ$30,Data!$2:$2,0),0),NA()))</f>
        <v>#NAME?</v>
      </c>
      <c r="BA44" s="135" t="e">
        <f ca="1">IF($A$29&gt;BA$28,NA(),IFERROR(VLOOKUP($AN44,Data!$A$2:$KK$23814,MATCH(BA$30,Data!$2:$2,0),0),NA()))</f>
        <v>#NAME?</v>
      </c>
      <c r="BB44" s="135" t="e">
        <f ca="1">IF($A$29&gt;BB$28,NA(),IFERROR(VLOOKUP($AN44,Data!$A$2:$KK$23814,MATCH(BB$30,Data!$2:$2,0),0),NA()))</f>
        <v>#NAME?</v>
      </c>
      <c r="BC44" s="135" t="e">
        <f ca="1">IF($A$29&gt;BC$28,NA(),IFERROR(VLOOKUP($AN44,Data!$A$2:$KK$23814,MATCH(BC$30,Data!$2:$2,0),0),NA()))</f>
        <v>#NAME?</v>
      </c>
      <c r="BD44" s="135" t="e">
        <f ca="1">IF($A$29&gt;BD$28,NA(),IFERROR(VLOOKUP($AN44,Data!$A$2:$KK$23814,MATCH(BD$30,Data!$2:$2,0),0),NA()))</f>
        <v>#NAME?</v>
      </c>
      <c r="BE44" s="136" t="e">
        <f ca="1">IF($A$29&gt;BE$28,NA(),IFERROR(VLOOKUP($AN44,Data!$A$2:$KK$23814,MATCH(BE$30,Data!$2:$2,0),0),NA()))</f>
        <v>#NAME?</v>
      </c>
      <c r="BF44" s="151"/>
      <c r="BG44" s="152"/>
      <c r="BH44" s="152"/>
      <c r="BJ44" s="403"/>
      <c r="BK44" s="404"/>
      <c r="BL44" s="404"/>
      <c r="BM44" s="404"/>
      <c r="BN44" s="404"/>
      <c r="BO44" s="405"/>
      <c r="BQ44" s="403"/>
      <c r="BR44" s="404"/>
      <c r="BS44" s="404"/>
      <c r="BT44" s="404"/>
      <c r="BU44" s="404"/>
      <c r="BV44" s="405"/>
    </row>
    <row r="45" spans="2:74" ht="14.1" customHeight="1" x14ac:dyDescent="0.25">
      <c r="B45" s="132" t="str">
        <f t="shared" si="15"/>
        <v>NEW CAR REGISTRATIONS (% YOY)</v>
      </c>
      <c r="C45" s="133" t="str">
        <f t="shared" si="15"/>
        <v>Average</v>
      </c>
      <c r="D45" s="278" t="str">
        <f t="shared" si="16"/>
        <v>EBA 23 ECBSPAbaseNEW CAR REGISTRATIONS (% YOY)</v>
      </c>
      <c r="E45" s="145" t="e">
        <f>IF($A$29&gt;E$28,NA(),IFERROR(VLOOKUP($D45,Data!$A$2:$KK$23814,MATCH(E$30,Data!$2:$2,0),0),NA()))</f>
        <v>#N/A</v>
      </c>
      <c r="F45" s="196" t="e">
        <f ca="1">IF($A$29&gt;F$28,NA(),IFERROR(VLOOKUP($D45,Data!$A$2:$KK$23814,MATCH(F$30,Data!$2:$2,0),0),NA()))</f>
        <v>#NAME?</v>
      </c>
      <c r="G45" s="196" t="e">
        <f ca="1">IF($A$29&gt;G$28,NA(),IFERROR(VLOOKUP($D45,Data!$A$2:$KK$23814,MATCH(G$30,Data!$2:$2,0),0),NA()))</f>
        <v>#NAME?</v>
      </c>
      <c r="H45" s="196" t="e">
        <f ca="1">IF($A$29&gt;H$28,NA(),IFERROR(VLOOKUP($D45,Data!$A$2:$KK$23814,MATCH(H$30,Data!$2:$2,0),0),NA()))</f>
        <v>#NAME?</v>
      </c>
      <c r="I45" s="196" t="e">
        <f ca="1">IF($A$29&gt;I$28,NA(),IFERROR(VLOOKUP($D45,Data!$A$2:$KK$23814,MATCH(I$30,Data!$2:$2,0),0),NA()))</f>
        <v>#NAME?</v>
      </c>
      <c r="J45" s="196" t="e">
        <f ca="1">IF($A$29&gt;J$28,NA(),IFERROR(VLOOKUP($D45,Data!$A$2:$KK$23814,MATCH(J$30,Data!$2:$2,0),0),NA()))</f>
        <v>#NAME?</v>
      </c>
      <c r="K45" s="196" t="e">
        <f ca="1">IF($A$29&gt;K$28,NA(),IFERROR(VLOOKUP($D45,Data!$A$2:$KK$23814,MATCH(K$30,Data!$2:$2,0),0),NA()))</f>
        <v>#NAME?</v>
      </c>
      <c r="L45" s="196" t="e">
        <f ca="1">IF($A$29&gt;L$28,NA(),IFERROR(VLOOKUP($D45,Data!$A$2:$KK$23814,MATCH(L$30,Data!$2:$2,0),0),NA()))</f>
        <v>#NAME?</v>
      </c>
      <c r="M45" s="196" t="e">
        <f ca="1">IF($A$29&gt;M$28,NA(),IFERROR(VLOOKUP($D45,Data!$A$2:$KK$23814,MATCH(M$30,Data!$2:$2,0),0),NA()))</f>
        <v>#NAME?</v>
      </c>
      <c r="N45" s="196" t="e">
        <f ca="1">IF($A$29&gt;N$28,NA(),IFERROR(VLOOKUP($D45,Data!$A$2:$KK$23814,MATCH(N$30,Data!$2:$2,0),0),NA()))</f>
        <v>#NAME?</v>
      </c>
      <c r="O45" s="196" t="e">
        <f ca="1">IF($A$29&gt;O$28,NA(),IFERROR(VLOOKUP($D45,Data!$A$2:$KK$23814,MATCH(O$30,Data!$2:$2,0),0),NA()))</f>
        <v>#NAME?</v>
      </c>
      <c r="P45" s="146" t="e">
        <f ca="1">IF($A$29&gt;P$28,NA(),IFERROR(VLOOKUP($D45,Data!$A$2:$KK$23814,MATCH(P$30,Data!$2:$2,0),0),NA()))</f>
        <v>#NAME?</v>
      </c>
      <c r="Q45" s="146" t="e">
        <f ca="1">IF($A$29&gt;Q$28,NA(),IFERROR(VLOOKUP($D45,Data!$A$2:$KK$23814,MATCH(Q$30,Data!$2:$2,0),0),NA()))</f>
        <v>#NAME?</v>
      </c>
      <c r="R45" s="146" t="e">
        <f ca="1">IF($A$29&gt;R$28,NA(),IFERROR(VLOOKUP($D45,Data!$A$2:$KK$23814,MATCH(R$30,Data!$2:$2,0),0),NA()))</f>
        <v>#NAME?</v>
      </c>
      <c r="S45" s="146" t="e">
        <f ca="1">IF($A$29&gt;S$28,NA(),IFERROR(VLOOKUP($D45,Data!$A$2:$KK$23814,MATCH(S$30,Data!$2:$2,0),0),NA()))</f>
        <v>#NAME?</v>
      </c>
      <c r="T45" s="258" t="e">
        <f ca="1">IF($A$29&gt;T$28,NA(),IFERROR(VLOOKUP($D45,Data!$A$2:$KK$23814,MATCH(T$30,Data!$2:$2,0),0),NA()))</f>
        <v>#NAME?</v>
      </c>
      <c r="U45" s="254" t="e">
        <f ca="1">IF($A$29&gt;U$28,NA(),IFERROR(VLOOKUP($D45,Data!$A$2:$KK$23814,MATCH(U$30,Data!$2:$2,0),0),NA()))</f>
        <v>#NAME?</v>
      </c>
      <c r="V45" s="100" t="str">
        <f t="shared" si="17"/>
        <v>EBA 23 ECBSPAglobal stressNEW CAR REGISTRATIONS (% YOY)</v>
      </c>
      <c r="W45" s="134" t="e">
        <f>IF($A$29&gt;W$28,NA(),IFERROR(VLOOKUP($V45,Data!$A$2:$KK$23814,MATCH(W$30,Data!$2:$2,0),0),NA()))</f>
        <v>#N/A</v>
      </c>
      <c r="X45" s="193" t="e">
        <f ca="1">IF($A$29&gt;X$28,NA(),IFERROR(VLOOKUP($V45,Data!$A$2:$KK$23814,MATCH(X$30,Data!$2:$2,0),0),NA()))</f>
        <v>#NAME?</v>
      </c>
      <c r="Y45" s="193" t="e">
        <f ca="1">IF($A$29&gt;Y$28,NA(),IFERROR(VLOOKUP($V45,Data!$A$2:$KK$23814,MATCH(Y$30,Data!$2:$2,0),0),NA()))</f>
        <v>#NAME?</v>
      </c>
      <c r="Z45" s="193" t="e">
        <f ca="1">IF($A$29&gt;Z$28,NA(),IFERROR(VLOOKUP($V45,Data!$A$2:$KK$23814,MATCH(Z$30,Data!$2:$2,0),0),NA()))</f>
        <v>#NAME?</v>
      </c>
      <c r="AA45" s="193" t="e">
        <f ca="1">IF($A$29&gt;AA$28,NA(),IFERROR(VLOOKUP($V45,Data!$A$2:$KK$23814,MATCH(AA$30,Data!$2:$2,0),0),NA()))</f>
        <v>#NAME?</v>
      </c>
      <c r="AB45" s="193" t="e">
        <f ca="1">IF($A$29&gt;AB$28,NA(),IFERROR(VLOOKUP($V45,Data!$A$2:$KK$23814,MATCH(AB$30,Data!$2:$2,0),0),NA()))</f>
        <v>#NAME?</v>
      </c>
      <c r="AC45" s="193" t="e">
        <f ca="1">IF($A$29&gt;AC$28,NA(),IFERROR(VLOOKUP($V45,Data!$A$2:$KK$23814,MATCH(AC$30,Data!$2:$2,0),0),NA()))</f>
        <v>#NAME?</v>
      </c>
      <c r="AD45" s="193" t="e">
        <f ca="1">IF($A$29&gt;AD$28,NA(),IFERROR(VLOOKUP($V45,Data!$A$2:$KK$23814,MATCH(AD$30,Data!$2:$2,0),0),NA()))</f>
        <v>#NAME?</v>
      </c>
      <c r="AE45" s="193" t="e">
        <f ca="1">IF($A$29&gt;AE$28,NA(),IFERROR(VLOOKUP($V45,Data!$A$2:$KK$23814,MATCH(AE$30,Data!$2:$2,0),0),NA()))</f>
        <v>#NAME?</v>
      </c>
      <c r="AF45" s="193" t="e">
        <f ca="1">IF($A$29&gt;AF$28,NA(),IFERROR(VLOOKUP($V45,Data!$A$2:$KK$23814,MATCH(AF$30,Data!$2:$2,0),0),NA()))</f>
        <v>#NAME?</v>
      </c>
      <c r="AG45" s="193" t="e">
        <f ca="1">IF($A$29&gt;AG$28,NA(),IFERROR(VLOOKUP($V45,Data!$A$2:$KK$23814,MATCH(AG$30,Data!$2:$2,0),0),NA()))</f>
        <v>#NAME?</v>
      </c>
      <c r="AH45" s="135" t="e">
        <f ca="1">IF($A$29&gt;AH$28,NA(),IFERROR(VLOOKUP($V45,Data!$A$2:$KK$23814,MATCH(AH$30,Data!$2:$2,0),0),NA()))</f>
        <v>#NAME?</v>
      </c>
      <c r="AI45" s="135" t="e">
        <f ca="1">IF($A$29&gt;AI$28,NA(),IFERROR(VLOOKUP($V45,Data!$A$2:$KK$23814,MATCH(AI$30,Data!$2:$2,0),0),NA()))</f>
        <v>#NAME?</v>
      </c>
      <c r="AJ45" s="135" t="e">
        <f ca="1">IF($A$29&gt;AJ$28,NA(),IFERROR(VLOOKUP($V45,Data!$A$2:$KK$23814,MATCH(AJ$30,Data!$2:$2,0),0),NA()))</f>
        <v>#NAME?</v>
      </c>
      <c r="AK45" s="135" t="e">
        <f ca="1">IF($A$29&gt;AK$28,NA(),IFERROR(VLOOKUP($V45,Data!$A$2:$KK$23814,MATCH(AK$30,Data!$2:$2,0),0),NA()))</f>
        <v>#NAME?</v>
      </c>
      <c r="AL45" s="135" t="e">
        <f ca="1">IF($A$29&gt;AL$28,NA(),IFERROR(VLOOKUP($V45,Data!$A$2:$KK$23814,MATCH(AL$30,Data!$2:$2,0),0),NA()))</f>
        <v>#NAME?</v>
      </c>
      <c r="AM45" s="136" t="e">
        <f ca="1">IF($A$29&gt;AM$28,NA(),IFERROR(VLOOKUP($V45,Data!$A$2:$KK$23814,MATCH(AM$30,Data!$2:$2,0),0),NA()))</f>
        <v>#NAME?</v>
      </c>
      <c r="AN45" s="100" t="str">
        <f t="shared" si="18"/>
        <v>EBA 23 ECBSPA0NEW CAR REGISTRATIONS (% YOY)</v>
      </c>
      <c r="AO45" s="134" t="e">
        <f>IF($A$29&gt;AO$28,NA(),IFERROR(VLOOKUP($AN45,Data!$A$2:$KK$23814,MATCH(AO$30,Data!$2:$2,0),0),NA()))</f>
        <v>#N/A</v>
      </c>
      <c r="AP45" s="193" t="e">
        <f ca="1">IF($A$29&gt;AP$28,NA(),IFERROR(VLOOKUP($AN45,Data!$A$2:$KK$23814,MATCH(AP$30,Data!$2:$2,0),0),NA()))</f>
        <v>#NAME?</v>
      </c>
      <c r="AQ45" s="193" t="e">
        <f ca="1">IF($A$29&gt;AQ$28,NA(),IFERROR(VLOOKUP($AN45,Data!$A$2:$KK$23814,MATCH(AQ$30,Data!$2:$2,0),0),NA()))</f>
        <v>#NAME?</v>
      </c>
      <c r="AR45" s="193" t="e">
        <f ca="1">IF($A$29&gt;AR$28,NA(),IFERROR(VLOOKUP($AN45,Data!$A$2:$KK$23814,MATCH(AR$30,Data!$2:$2,0),0),NA()))</f>
        <v>#NAME?</v>
      </c>
      <c r="AS45" s="193" t="e">
        <f ca="1">IF($A$29&gt;AS$28,NA(),IFERROR(VLOOKUP($AN45,Data!$A$2:$KK$23814,MATCH(AS$30,Data!$2:$2,0),0),NA()))</f>
        <v>#NAME?</v>
      </c>
      <c r="AT45" s="193" t="e">
        <f ca="1">IF($A$29&gt;AT$28,NA(),IFERROR(VLOOKUP($AN45,Data!$A$2:$KK$23814,MATCH(AT$30,Data!$2:$2,0),0),NA()))</f>
        <v>#NAME?</v>
      </c>
      <c r="AU45" s="193" t="e">
        <f ca="1">IF($A$29&gt;AU$28,NA(),IFERROR(VLOOKUP($AN45,Data!$A$2:$KK$23814,MATCH(AU$30,Data!$2:$2,0),0),NA()))</f>
        <v>#NAME?</v>
      </c>
      <c r="AV45" s="193" t="e">
        <f ca="1">IF($A$29&gt;AV$28,NA(),IFERROR(VLOOKUP($AN45,Data!$A$2:$KK$23814,MATCH(AV$30,Data!$2:$2,0),0),NA()))</f>
        <v>#NAME?</v>
      </c>
      <c r="AW45" s="193" t="e">
        <f ca="1">IF($A$29&gt;AW$28,NA(),IFERROR(VLOOKUP($AN45,Data!$A$2:$KK$23814,MATCH(AW$30,Data!$2:$2,0),0),NA()))</f>
        <v>#NAME?</v>
      </c>
      <c r="AX45" s="193" t="e">
        <f ca="1">IF($A$29&gt;AX$28,NA(),IFERROR(VLOOKUP($AN45,Data!$A$2:$KK$23814,MATCH(AX$30,Data!$2:$2,0),0),NA()))</f>
        <v>#NAME?</v>
      </c>
      <c r="AY45" s="193" t="e">
        <f ca="1">IF($A$29&gt;AY$28,NA(),IFERROR(VLOOKUP($AN45,Data!$A$2:$KK$23814,MATCH(AY$30,Data!$2:$2,0),0),NA()))</f>
        <v>#NAME?</v>
      </c>
      <c r="AZ45" s="135" t="e">
        <f ca="1">IF($A$29&gt;AZ$28,NA(),IFERROR(VLOOKUP($AN45,Data!$A$2:$KK$23814,MATCH(AZ$30,Data!$2:$2,0),0),NA()))</f>
        <v>#NAME?</v>
      </c>
      <c r="BA45" s="135" t="e">
        <f ca="1">IF($A$29&gt;BA$28,NA(),IFERROR(VLOOKUP($AN45,Data!$A$2:$KK$23814,MATCH(BA$30,Data!$2:$2,0),0),NA()))</f>
        <v>#NAME?</v>
      </c>
      <c r="BB45" s="135" t="e">
        <f ca="1">IF($A$29&gt;BB$28,NA(),IFERROR(VLOOKUP($AN45,Data!$A$2:$KK$23814,MATCH(BB$30,Data!$2:$2,0),0),NA()))</f>
        <v>#NAME?</v>
      </c>
      <c r="BC45" s="135" t="e">
        <f ca="1">IF($A$29&gt;BC$28,NA(),IFERROR(VLOOKUP($AN45,Data!$A$2:$KK$23814,MATCH(BC$30,Data!$2:$2,0),0),NA()))</f>
        <v>#NAME?</v>
      </c>
      <c r="BD45" s="135" t="e">
        <f ca="1">IF($A$29&gt;BD$28,NA(),IFERROR(VLOOKUP($AN45,Data!$A$2:$KK$23814,MATCH(BD$30,Data!$2:$2,0),0),NA()))</f>
        <v>#NAME?</v>
      </c>
      <c r="BE45" s="136" t="e">
        <f ca="1">IF($A$29&gt;BE$28,NA(),IFERROR(VLOOKUP($AN45,Data!$A$2:$KK$23814,MATCH(BE$30,Data!$2:$2,0),0),NA()))</f>
        <v>#NAME?</v>
      </c>
      <c r="BF45" s="151"/>
      <c r="BG45" s="152"/>
      <c r="BH45" s="152"/>
      <c r="BJ45" s="403"/>
      <c r="BK45" s="404"/>
      <c r="BL45" s="404"/>
      <c r="BM45" s="404"/>
      <c r="BN45" s="404"/>
      <c r="BO45" s="405"/>
      <c r="BQ45" s="403"/>
      <c r="BR45" s="404"/>
      <c r="BS45" s="404"/>
      <c r="BT45" s="404"/>
      <c r="BU45" s="404"/>
      <c r="BV45" s="405"/>
    </row>
    <row r="46" spans="2:74" ht="14.1" customHeight="1" x14ac:dyDescent="0.25">
      <c r="B46" s="132" t="str">
        <f t="shared" si="15"/>
        <v>INTERBANK 3M</v>
      </c>
      <c r="C46" s="133" t="str">
        <f t="shared" si="15"/>
        <v>Average</v>
      </c>
      <c r="D46" s="278" t="str">
        <f t="shared" si="16"/>
        <v>EBA 23 ECBSPAbaseINTERBANK 3M</v>
      </c>
      <c r="E46" s="145" t="e">
        <f>IF($A$29&gt;E$28,NA(),IFERROR(VLOOKUP($D46,Data!$A$2:$KK$23814,MATCH(E$30,Data!$2:$2,0),0),NA()))</f>
        <v>#N/A</v>
      </c>
      <c r="F46" s="196" t="e">
        <f ca="1">IF($A$29&gt;F$28,NA(),IFERROR(VLOOKUP($D46,Data!$A$2:$KK$23814,MATCH(F$30,Data!$2:$2,0),0),NA()))</f>
        <v>#NAME?</v>
      </c>
      <c r="G46" s="196" t="e">
        <f ca="1">IF($A$29&gt;G$28,NA(),IFERROR(VLOOKUP($D46,Data!$A$2:$KK$23814,MATCH(G$30,Data!$2:$2,0),0),NA()))</f>
        <v>#NAME?</v>
      </c>
      <c r="H46" s="196" t="e">
        <f ca="1">IF($A$29&gt;H$28,NA(),IFERROR(VLOOKUP($D46,Data!$A$2:$KK$23814,MATCH(H$30,Data!$2:$2,0),0),NA()))</f>
        <v>#NAME?</v>
      </c>
      <c r="I46" s="196" t="e">
        <f ca="1">IF($A$29&gt;I$28,NA(),IFERROR(VLOOKUP($D46,Data!$A$2:$KK$23814,MATCH(I$30,Data!$2:$2,0),0),NA()))</f>
        <v>#NAME?</v>
      </c>
      <c r="J46" s="196" t="e">
        <f ca="1">IF($A$29&gt;J$28,NA(),IFERROR(VLOOKUP($D46,Data!$A$2:$KK$23814,MATCH(J$30,Data!$2:$2,0),0),NA()))</f>
        <v>#NAME?</v>
      </c>
      <c r="K46" s="196" t="e">
        <f ca="1">IF($A$29&gt;K$28,NA(),IFERROR(VLOOKUP($D46,Data!$A$2:$KK$23814,MATCH(K$30,Data!$2:$2,0),0),NA()))</f>
        <v>#NAME?</v>
      </c>
      <c r="L46" s="196" t="e">
        <f ca="1">IF($A$29&gt;L$28,NA(),IFERROR(VLOOKUP($D46,Data!$A$2:$KK$23814,MATCH(L$30,Data!$2:$2,0),0),NA()))</f>
        <v>#NAME?</v>
      </c>
      <c r="M46" s="196" t="e">
        <f ca="1">IF($A$29&gt;M$28,NA(),IFERROR(VLOOKUP($D46,Data!$A$2:$KK$23814,MATCH(M$30,Data!$2:$2,0),0),NA()))</f>
        <v>#NAME?</v>
      </c>
      <c r="N46" s="196" t="e">
        <f ca="1">IF($A$29&gt;N$28,NA(),IFERROR(VLOOKUP($D46,Data!$A$2:$KK$23814,MATCH(N$30,Data!$2:$2,0),0),NA()))</f>
        <v>#NAME?</v>
      </c>
      <c r="O46" s="196" t="e">
        <f ca="1">IF($A$29&gt;O$28,NA(),IFERROR(VLOOKUP($D46,Data!$A$2:$KK$23814,MATCH(O$30,Data!$2:$2,0),0),NA()))</f>
        <v>#NAME?</v>
      </c>
      <c r="P46" s="146" t="e">
        <f ca="1">IF($A$29&gt;P$28,NA(),IFERROR(VLOOKUP($D46,Data!$A$2:$KK$23814,MATCH(P$30,Data!$2:$2,0),0),NA()))</f>
        <v>#NAME?</v>
      </c>
      <c r="Q46" s="146" t="e">
        <f ca="1">IF($A$29&gt;Q$28,NA(),IFERROR(VLOOKUP($D46,Data!$A$2:$KK$23814,MATCH(Q$30,Data!$2:$2,0),0),NA()))</f>
        <v>#NAME?</v>
      </c>
      <c r="R46" s="146" t="e">
        <f ca="1">IF($A$29&gt;R$28,NA(),IFERROR(VLOOKUP($D46,Data!$A$2:$KK$23814,MATCH(R$30,Data!$2:$2,0),0),NA()))</f>
        <v>#NAME?</v>
      </c>
      <c r="S46" s="146" t="e">
        <f ca="1">IF($A$29&gt;S$28,NA(),IFERROR(VLOOKUP($D46,Data!$A$2:$KK$23814,MATCH(S$30,Data!$2:$2,0),0),NA()))</f>
        <v>#NAME?</v>
      </c>
      <c r="T46" s="258" t="e">
        <f ca="1">IF($A$29&gt;T$28,NA(),IFERROR(VLOOKUP($D46,Data!$A$2:$KK$23814,MATCH(T$30,Data!$2:$2,0),0),NA()))</f>
        <v>#NAME?</v>
      </c>
      <c r="U46" s="254" t="e">
        <f ca="1">IF($A$29&gt;U$28,NA(),IFERROR(VLOOKUP($D46,Data!$A$2:$KK$23814,MATCH(U$30,Data!$2:$2,0),0),NA()))</f>
        <v>#NAME?</v>
      </c>
      <c r="V46" s="100" t="str">
        <f t="shared" si="17"/>
        <v>EBA 23 ECBSPAglobal stressINTERBANK 3M</v>
      </c>
      <c r="W46" s="134" t="e">
        <f>IF($A$29&gt;W$28,NA(),IFERROR(VLOOKUP($V46,Data!$A$2:$KK$23814,MATCH(W$30,Data!$2:$2,0),0),NA()))</f>
        <v>#N/A</v>
      </c>
      <c r="X46" s="193" t="e">
        <f ca="1">IF($A$29&gt;X$28,NA(),IFERROR(VLOOKUP($V46,Data!$A$2:$KK$23814,MATCH(X$30,Data!$2:$2,0),0),NA()))</f>
        <v>#NAME?</v>
      </c>
      <c r="Y46" s="193" t="e">
        <f ca="1">IF($A$29&gt;Y$28,NA(),IFERROR(VLOOKUP($V46,Data!$A$2:$KK$23814,MATCH(Y$30,Data!$2:$2,0),0),NA()))</f>
        <v>#NAME?</v>
      </c>
      <c r="Z46" s="193" t="e">
        <f ca="1">IF($A$29&gt;Z$28,NA(),IFERROR(VLOOKUP($V46,Data!$A$2:$KK$23814,MATCH(Z$30,Data!$2:$2,0),0),NA()))</f>
        <v>#NAME?</v>
      </c>
      <c r="AA46" s="193" t="e">
        <f ca="1">IF($A$29&gt;AA$28,NA(),IFERROR(VLOOKUP($V46,Data!$A$2:$KK$23814,MATCH(AA$30,Data!$2:$2,0),0),NA()))</f>
        <v>#NAME?</v>
      </c>
      <c r="AB46" s="193" t="e">
        <f ca="1">IF($A$29&gt;AB$28,NA(),IFERROR(VLOOKUP($V46,Data!$A$2:$KK$23814,MATCH(AB$30,Data!$2:$2,0),0),NA()))</f>
        <v>#NAME?</v>
      </c>
      <c r="AC46" s="193" t="e">
        <f ca="1">IF($A$29&gt;AC$28,NA(),IFERROR(VLOOKUP($V46,Data!$A$2:$KK$23814,MATCH(AC$30,Data!$2:$2,0),0),NA()))</f>
        <v>#NAME?</v>
      </c>
      <c r="AD46" s="193" t="e">
        <f ca="1">IF($A$29&gt;AD$28,NA(),IFERROR(VLOOKUP($V46,Data!$A$2:$KK$23814,MATCH(AD$30,Data!$2:$2,0),0),NA()))</f>
        <v>#NAME?</v>
      </c>
      <c r="AE46" s="193" t="e">
        <f ca="1">IF($A$29&gt;AE$28,NA(),IFERROR(VLOOKUP($V46,Data!$A$2:$KK$23814,MATCH(AE$30,Data!$2:$2,0),0),NA()))</f>
        <v>#NAME?</v>
      </c>
      <c r="AF46" s="193" t="e">
        <f ca="1">IF($A$29&gt;AF$28,NA(),IFERROR(VLOOKUP($V46,Data!$A$2:$KK$23814,MATCH(AF$30,Data!$2:$2,0),0),NA()))</f>
        <v>#NAME?</v>
      </c>
      <c r="AG46" s="193" t="e">
        <f ca="1">IF($A$29&gt;AG$28,NA(),IFERROR(VLOOKUP($V46,Data!$A$2:$KK$23814,MATCH(AG$30,Data!$2:$2,0),0),NA()))</f>
        <v>#NAME?</v>
      </c>
      <c r="AH46" s="135" t="e">
        <f ca="1">IF($A$29&gt;AH$28,NA(),IFERROR(VLOOKUP($V46,Data!$A$2:$KK$23814,MATCH(AH$30,Data!$2:$2,0),0),NA()))</f>
        <v>#NAME?</v>
      </c>
      <c r="AI46" s="135" t="e">
        <f ca="1">IF($A$29&gt;AI$28,NA(),IFERROR(VLOOKUP($V46,Data!$A$2:$KK$23814,MATCH(AI$30,Data!$2:$2,0),0),NA()))</f>
        <v>#NAME?</v>
      </c>
      <c r="AJ46" s="135" t="e">
        <f ca="1">IF($A$29&gt;AJ$28,NA(),IFERROR(VLOOKUP($V46,Data!$A$2:$KK$23814,MATCH(AJ$30,Data!$2:$2,0),0),NA()))</f>
        <v>#NAME?</v>
      </c>
      <c r="AK46" s="135" t="e">
        <f ca="1">IF($A$29&gt;AK$28,NA(),IFERROR(VLOOKUP($V46,Data!$A$2:$KK$23814,MATCH(AK$30,Data!$2:$2,0),0),NA()))</f>
        <v>#NAME?</v>
      </c>
      <c r="AL46" s="135" t="e">
        <f ca="1">IF($A$29&gt;AL$28,NA(),IFERROR(VLOOKUP($V46,Data!$A$2:$KK$23814,MATCH(AL$30,Data!$2:$2,0),0),NA()))</f>
        <v>#NAME?</v>
      </c>
      <c r="AM46" s="136" t="e">
        <f ca="1">IF($A$29&gt;AM$28,NA(),IFERROR(VLOOKUP($V46,Data!$A$2:$KK$23814,MATCH(AM$30,Data!$2:$2,0),0),NA()))</f>
        <v>#NAME?</v>
      </c>
      <c r="AN46" s="100" t="str">
        <f t="shared" si="18"/>
        <v>EBA 23 ECBSPA0INTERBANK 3M</v>
      </c>
      <c r="AO46" s="134" t="e">
        <f>IF($A$29&gt;AO$28,NA(),IFERROR(VLOOKUP($AN46,Data!$A$2:$KK$23814,MATCH(AO$30,Data!$2:$2,0),0),NA()))</f>
        <v>#N/A</v>
      </c>
      <c r="AP46" s="193" t="e">
        <f ca="1">IF($A$29&gt;AP$28,NA(),IFERROR(VLOOKUP($AN46,Data!$A$2:$KK$23814,MATCH(AP$30,Data!$2:$2,0),0),NA()))</f>
        <v>#NAME?</v>
      </c>
      <c r="AQ46" s="193" t="e">
        <f ca="1">IF($A$29&gt;AQ$28,NA(),IFERROR(VLOOKUP($AN46,Data!$A$2:$KK$23814,MATCH(AQ$30,Data!$2:$2,0),0),NA()))</f>
        <v>#NAME?</v>
      </c>
      <c r="AR46" s="193" t="e">
        <f ca="1">IF($A$29&gt;AR$28,NA(),IFERROR(VLOOKUP($AN46,Data!$A$2:$KK$23814,MATCH(AR$30,Data!$2:$2,0),0),NA()))</f>
        <v>#NAME?</v>
      </c>
      <c r="AS46" s="193" t="e">
        <f ca="1">IF($A$29&gt;AS$28,NA(),IFERROR(VLOOKUP($AN46,Data!$A$2:$KK$23814,MATCH(AS$30,Data!$2:$2,0),0),NA()))</f>
        <v>#NAME?</v>
      </c>
      <c r="AT46" s="193" t="e">
        <f ca="1">IF($A$29&gt;AT$28,NA(),IFERROR(VLOOKUP($AN46,Data!$A$2:$KK$23814,MATCH(AT$30,Data!$2:$2,0),0),NA()))</f>
        <v>#NAME?</v>
      </c>
      <c r="AU46" s="193" t="e">
        <f ca="1">IF($A$29&gt;AU$28,NA(),IFERROR(VLOOKUP($AN46,Data!$A$2:$KK$23814,MATCH(AU$30,Data!$2:$2,0),0),NA()))</f>
        <v>#NAME?</v>
      </c>
      <c r="AV46" s="193" t="e">
        <f ca="1">IF($A$29&gt;AV$28,NA(),IFERROR(VLOOKUP($AN46,Data!$A$2:$KK$23814,MATCH(AV$30,Data!$2:$2,0),0),NA()))</f>
        <v>#NAME?</v>
      </c>
      <c r="AW46" s="193" t="e">
        <f ca="1">IF($A$29&gt;AW$28,NA(),IFERROR(VLOOKUP($AN46,Data!$A$2:$KK$23814,MATCH(AW$30,Data!$2:$2,0),0),NA()))</f>
        <v>#NAME?</v>
      </c>
      <c r="AX46" s="193" t="e">
        <f ca="1">IF($A$29&gt;AX$28,NA(),IFERROR(VLOOKUP($AN46,Data!$A$2:$KK$23814,MATCH(AX$30,Data!$2:$2,0),0),NA()))</f>
        <v>#NAME?</v>
      </c>
      <c r="AY46" s="193" t="e">
        <f ca="1">IF($A$29&gt;AY$28,NA(),IFERROR(VLOOKUP($AN46,Data!$A$2:$KK$23814,MATCH(AY$30,Data!$2:$2,0),0),NA()))</f>
        <v>#NAME?</v>
      </c>
      <c r="AZ46" s="135" t="e">
        <f ca="1">IF($A$29&gt;AZ$28,NA(),IFERROR(VLOOKUP($AN46,Data!$A$2:$KK$23814,MATCH(AZ$30,Data!$2:$2,0),0),NA()))</f>
        <v>#NAME?</v>
      </c>
      <c r="BA46" s="135" t="e">
        <f ca="1">IF($A$29&gt;BA$28,NA(),IFERROR(VLOOKUP($AN46,Data!$A$2:$KK$23814,MATCH(BA$30,Data!$2:$2,0),0),NA()))</f>
        <v>#NAME?</v>
      </c>
      <c r="BB46" s="135" t="e">
        <f ca="1">IF($A$29&gt;BB$28,NA(),IFERROR(VLOOKUP($AN46,Data!$A$2:$KK$23814,MATCH(BB$30,Data!$2:$2,0),0),NA()))</f>
        <v>#NAME?</v>
      </c>
      <c r="BC46" s="135" t="e">
        <f ca="1">IF($A$29&gt;BC$28,NA(),IFERROR(VLOOKUP($AN46,Data!$A$2:$KK$23814,MATCH(BC$30,Data!$2:$2,0),0),NA()))</f>
        <v>#NAME?</v>
      </c>
      <c r="BD46" s="135" t="e">
        <f ca="1">IF($A$29&gt;BD$28,NA(),IFERROR(VLOOKUP($AN46,Data!$A$2:$KK$23814,MATCH(BD$30,Data!$2:$2,0),0),NA()))</f>
        <v>#NAME?</v>
      </c>
      <c r="BE46" s="136" t="e">
        <f ca="1">IF($A$29&gt;BE$28,NA(),IFERROR(VLOOKUP($AN46,Data!$A$2:$KK$23814,MATCH(BE$30,Data!$2:$2,0),0),NA()))</f>
        <v>#NAME?</v>
      </c>
      <c r="BF46" s="151"/>
      <c r="BG46" s="152"/>
      <c r="BH46" s="152"/>
      <c r="BJ46" s="406"/>
      <c r="BK46" s="407"/>
      <c r="BL46" s="407"/>
      <c r="BM46" s="407"/>
      <c r="BN46" s="407"/>
      <c r="BO46" s="408"/>
      <c r="BQ46" s="406"/>
      <c r="BR46" s="407"/>
      <c r="BS46" s="407"/>
      <c r="BT46" s="407"/>
      <c r="BU46" s="407"/>
      <c r="BV46" s="408"/>
    </row>
    <row r="47" spans="2:74" ht="14.1" customHeight="1" x14ac:dyDescent="0.25">
      <c r="B47" s="132" t="str">
        <f t="shared" si="15"/>
        <v>GDP (level)</v>
      </c>
      <c r="C47" s="133" t="str">
        <f t="shared" si="15"/>
        <v>Average</v>
      </c>
      <c r="D47" s="278" t="str">
        <f t="shared" si="16"/>
        <v>EBA 23 ECBSPAbaseGDP (level)</v>
      </c>
      <c r="E47" s="145" t="e">
        <f>IF($A$29&gt;E$28,NA(),IFERROR(VLOOKUP($D47,Data!$A$2:$KK$23814,MATCH(E$30,Data!$2:$2,0),0),NA()))</f>
        <v>#N/A</v>
      </c>
      <c r="F47" s="196" t="e">
        <f ca="1">IF($A$29&gt;F$28,NA(),IFERROR(VLOOKUP($D47,Data!$A$2:$KK$23814,MATCH(F$30,Data!$2:$2,0),0),NA()))</f>
        <v>#NAME?</v>
      </c>
      <c r="G47" s="196" t="e">
        <f ca="1">IF($A$29&gt;G$28,NA(),IFERROR(VLOOKUP($D47,Data!$A$2:$KK$23814,MATCH(G$30,Data!$2:$2,0),0),NA()))</f>
        <v>#NAME?</v>
      </c>
      <c r="H47" s="196" t="e">
        <f ca="1">IF($A$29&gt;H$28,NA(),IFERROR(VLOOKUP($D47,Data!$A$2:$KK$23814,MATCH(H$30,Data!$2:$2,0),0),NA()))</f>
        <v>#NAME?</v>
      </c>
      <c r="I47" s="196" t="e">
        <f ca="1">IF($A$29&gt;I$28,NA(),IFERROR(VLOOKUP($D47,Data!$A$2:$KK$23814,MATCH(I$30,Data!$2:$2,0),0),NA()))</f>
        <v>#NAME?</v>
      </c>
      <c r="J47" s="196" t="e">
        <f ca="1">IF($A$29&gt;J$28,NA(),IFERROR(VLOOKUP($D47,Data!$A$2:$KK$23814,MATCH(J$30,Data!$2:$2,0),0),NA()))</f>
        <v>#NAME?</v>
      </c>
      <c r="K47" s="196" t="e">
        <f ca="1">IF($A$29&gt;K$28,NA(),IFERROR(VLOOKUP($D47,Data!$A$2:$KK$23814,MATCH(K$30,Data!$2:$2,0),0),NA()))</f>
        <v>#NAME?</v>
      </c>
      <c r="L47" s="196" t="e">
        <f ca="1">IF($A$29&gt;L$28,NA(),IFERROR(VLOOKUP($D47,Data!$A$2:$KK$23814,MATCH(L$30,Data!$2:$2,0),0),NA()))</f>
        <v>#NAME?</v>
      </c>
      <c r="M47" s="196" t="e">
        <f ca="1">IF($A$29&gt;M$28,NA(),IFERROR(VLOOKUP($D47,Data!$A$2:$KK$23814,MATCH(M$30,Data!$2:$2,0),0),NA()))</f>
        <v>#NAME?</v>
      </c>
      <c r="N47" s="196" t="e">
        <f ca="1">IF($A$29&gt;N$28,NA(),IFERROR(VLOOKUP($D47,Data!$A$2:$KK$23814,MATCH(N$30,Data!$2:$2,0),0),NA()))</f>
        <v>#NAME?</v>
      </c>
      <c r="O47" s="196" t="e">
        <f ca="1">IF($A$29&gt;O$28,NA(),IFERROR(VLOOKUP($D47,Data!$A$2:$KK$23814,MATCH(O$30,Data!$2:$2,0),0),NA()))</f>
        <v>#NAME?</v>
      </c>
      <c r="P47" s="146" t="e">
        <f ca="1">IF($A$29&gt;P$28,NA(),IFERROR(VLOOKUP($D47,Data!$A$2:$KK$23814,MATCH(P$30,Data!$2:$2,0),0),NA()))</f>
        <v>#NAME?</v>
      </c>
      <c r="Q47" s="146" t="e">
        <f ca="1">IF($A$29&gt;Q$28,NA(),IFERROR(VLOOKUP($D47,Data!$A$2:$KK$23814,MATCH(Q$30,Data!$2:$2,0),0),NA()))</f>
        <v>#NAME?</v>
      </c>
      <c r="R47" s="146" t="e">
        <f ca="1">IF($A$29&gt;R$28,NA(),IFERROR(VLOOKUP($D47,Data!$A$2:$KK$23814,MATCH(R$30,Data!$2:$2,0),0),NA()))</f>
        <v>#NAME?</v>
      </c>
      <c r="S47" s="146" t="e">
        <f ca="1">IF($A$29&gt;S$28,NA(),IFERROR(VLOOKUP($D47,Data!$A$2:$KK$23814,MATCH(S$30,Data!$2:$2,0),0),NA()))</f>
        <v>#NAME?</v>
      </c>
      <c r="T47" s="258" t="e">
        <f ca="1">IF($A$29&gt;T$28,NA(),IFERROR(VLOOKUP($D47,Data!$A$2:$KK$23814,MATCH(T$30,Data!$2:$2,0),0),NA()))</f>
        <v>#NAME?</v>
      </c>
      <c r="U47" s="254" t="e">
        <f ca="1">IF($A$29&gt;U$28,NA(),IFERROR(VLOOKUP($D47,Data!$A$2:$KK$23814,MATCH(U$30,Data!$2:$2,0),0),NA()))</f>
        <v>#NAME?</v>
      </c>
      <c r="V47" s="100" t="str">
        <f t="shared" si="17"/>
        <v>EBA 23 ECBSPAglobal stressGDP (level)</v>
      </c>
      <c r="W47" s="134" t="e">
        <f>IF($A$29&gt;W$28,NA(),IFERROR(VLOOKUP($V47,Data!$A$2:$KK$23814,MATCH(W$30,Data!$2:$2,0),0),NA()))</f>
        <v>#N/A</v>
      </c>
      <c r="X47" s="193" t="e">
        <f ca="1">IF($A$29&gt;X$28,NA(),IFERROR(VLOOKUP($V47,Data!$A$2:$KK$23814,MATCH(X$30,Data!$2:$2,0),0),NA()))</f>
        <v>#NAME?</v>
      </c>
      <c r="Y47" s="193" t="e">
        <f ca="1">IF($A$29&gt;Y$28,NA(),IFERROR(VLOOKUP($V47,Data!$A$2:$KK$23814,MATCH(Y$30,Data!$2:$2,0),0),NA()))</f>
        <v>#NAME?</v>
      </c>
      <c r="Z47" s="193" t="e">
        <f ca="1">IF($A$29&gt;Z$28,NA(),IFERROR(VLOOKUP($V47,Data!$A$2:$KK$23814,MATCH(Z$30,Data!$2:$2,0),0),NA()))</f>
        <v>#NAME?</v>
      </c>
      <c r="AA47" s="193" t="e">
        <f ca="1">IF($A$29&gt;AA$28,NA(),IFERROR(VLOOKUP($V47,Data!$A$2:$KK$23814,MATCH(AA$30,Data!$2:$2,0),0),NA()))</f>
        <v>#NAME?</v>
      </c>
      <c r="AB47" s="193" t="e">
        <f ca="1">IF($A$29&gt;AB$28,NA(),IFERROR(VLOOKUP($V47,Data!$A$2:$KK$23814,MATCH(AB$30,Data!$2:$2,0),0),NA()))</f>
        <v>#NAME?</v>
      </c>
      <c r="AC47" s="193" t="e">
        <f ca="1">IF($A$29&gt;AC$28,NA(),IFERROR(VLOOKUP($V47,Data!$A$2:$KK$23814,MATCH(AC$30,Data!$2:$2,0),0),NA()))</f>
        <v>#NAME?</v>
      </c>
      <c r="AD47" s="193" t="e">
        <f ca="1">IF($A$29&gt;AD$28,NA(),IFERROR(VLOOKUP($V47,Data!$A$2:$KK$23814,MATCH(AD$30,Data!$2:$2,0),0),NA()))</f>
        <v>#NAME?</v>
      </c>
      <c r="AE47" s="193" t="e">
        <f ca="1">IF($A$29&gt;AE$28,NA(),IFERROR(VLOOKUP($V47,Data!$A$2:$KK$23814,MATCH(AE$30,Data!$2:$2,0),0),NA()))</f>
        <v>#NAME?</v>
      </c>
      <c r="AF47" s="193" t="e">
        <f ca="1">IF($A$29&gt;AF$28,NA(),IFERROR(VLOOKUP($V47,Data!$A$2:$KK$23814,MATCH(AF$30,Data!$2:$2,0),0),NA()))</f>
        <v>#NAME?</v>
      </c>
      <c r="AG47" s="193" t="e">
        <f ca="1">IF($A$29&gt;AG$28,NA(),IFERROR(VLOOKUP($V47,Data!$A$2:$KK$23814,MATCH(AG$30,Data!$2:$2,0),0),NA()))</f>
        <v>#NAME?</v>
      </c>
      <c r="AH47" s="135" t="e">
        <f ca="1">IF($A$29&gt;AH$28,NA(),IFERROR(VLOOKUP($V47,Data!$A$2:$KK$23814,MATCH(AH$30,Data!$2:$2,0),0),NA()))</f>
        <v>#NAME?</v>
      </c>
      <c r="AI47" s="135" t="e">
        <f ca="1">IF($A$29&gt;AI$28,NA(),IFERROR(VLOOKUP($V47,Data!$A$2:$KK$23814,MATCH(AI$30,Data!$2:$2,0),0),NA()))</f>
        <v>#NAME?</v>
      </c>
      <c r="AJ47" s="135" t="e">
        <f ca="1">IF($A$29&gt;AJ$28,NA(),IFERROR(VLOOKUP($V47,Data!$A$2:$KK$23814,MATCH(AJ$30,Data!$2:$2,0),0),NA()))</f>
        <v>#NAME?</v>
      </c>
      <c r="AK47" s="135" t="e">
        <f ca="1">IF($A$29&gt;AK$28,NA(),IFERROR(VLOOKUP($V47,Data!$A$2:$KK$23814,MATCH(AK$30,Data!$2:$2,0),0),NA()))</f>
        <v>#NAME?</v>
      </c>
      <c r="AL47" s="135" t="e">
        <f ca="1">IF($A$29&gt;AL$28,NA(),IFERROR(VLOOKUP($V47,Data!$A$2:$KK$23814,MATCH(AL$30,Data!$2:$2,0),0),NA()))</f>
        <v>#NAME?</v>
      </c>
      <c r="AM47" s="136" t="e">
        <f ca="1">IF($A$29&gt;AM$28,NA(),IFERROR(VLOOKUP($V47,Data!$A$2:$KK$23814,MATCH(AM$30,Data!$2:$2,0),0),NA()))</f>
        <v>#NAME?</v>
      </c>
      <c r="AN47" s="100" t="str">
        <f t="shared" si="18"/>
        <v>EBA 23 ECBSPA0GDP (level)</v>
      </c>
      <c r="AO47" s="134" t="e">
        <f>IF($A$29&gt;AO$28,NA(),IFERROR(VLOOKUP($AN47,Data!$A$2:$KK$23814,MATCH(AO$30,Data!$2:$2,0),0),NA()))</f>
        <v>#N/A</v>
      </c>
      <c r="AP47" s="193" t="e">
        <f ca="1">IF($A$29&gt;AP$28,NA(),IFERROR(VLOOKUP($AN47,Data!$A$2:$KK$23814,MATCH(AP$30,Data!$2:$2,0),0),NA()))</f>
        <v>#NAME?</v>
      </c>
      <c r="AQ47" s="193" t="e">
        <f ca="1">IF($A$29&gt;AQ$28,NA(),IFERROR(VLOOKUP($AN47,Data!$A$2:$KK$23814,MATCH(AQ$30,Data!$2:$2,0),0),NA()))</f>
        <v>#NAME?</v>
      </c>
      <c r="AR47" s="193" t="e">
        <f ca="1">IF($A$29&gt;AR$28,NA(),IFERROR(VLOOKUP($AN47,Data!$A$2:$KK$23814,MATCH(AR$30,Data!$2:$2,0),0),NA()))</f>
        <v>#NAME?</v>
      </c>
      <c r="AS47" s="193" t="e">
        <f ca="1">IF($A$29&gt;AS$28,NA(),IFERROR(VLOOKUP($AN47,Data!$A$2:$KK$23814,MATCH(AS$30,Data!$2:$2,0),0),NA()))</f>
        <v>#NAME?</v>
      </c>
      <c r="AT47" s="193" t="e">
        <f ca="1">IF($A$29&gt;AT$28,NA(),IFERROR(VLOOKUP($AN47,Data!$A$2:$KK$23814,MATCH(AT$30,Data!$2:$2,0),0),NA()))</f>
        <v>#NAME?</v>
      </c>
      <c r="AU47" s="193" t="e">
        <f ca="1">IF($A$29&gt;AU$28,NA(),IFERROR(VLOOKUP($AN47,Data!$A$2:$KK$23814,MATCH(AU$30,Data!$2:$2,0),0),NA()))</f>
        <v>#NAME?</v>
      </c>
      <c r="AV47" s="193" t="e">
        <f ca="1">IF($A$29&gt;AV$28,NA(),IFERROR(VLOOKUP($AN47,Data!$A$2:$KK$23814,MATCH(AV$30,Data!$2:$2,0),0),NA()))</f>
        <v>#NAME?</v>
      </c>
      <c r="AW47" s="193" t="e">
        <f ca="1">IF($A$29&gt;AW$28,NA(),IFERROR(VLOOKUP($AN47,Data!$A$2:$KK$23814,MATCH(AW$30,Data!$2:$2,0),0),NA()))</f>
        <v>#NAME?</v>
      </c>
      <c r="AX47" s="193" t="e">
        <f ca="1">IF($A$29&gt;AX$28,NA(),IFERROR(VLOOKUP($AN47,Data!$A$2:$KK$23814,MATCH(AX$30,Data!$2:$2,0),0),NA()))</f>
        <v>#NAME?</v>
      </c>
      <c r="AY47" s="193" t="e">
        <f ca="1">IF($A$29&gt;AY$28,NA(),IFERROR(VLOOKUP($AN47,Data!$A$2:$KK$23814,MATCH(AY$30,Data!$2:$2,0),0),NA()))</f>
        <v>#NAME?</v>
      </c>
      <c r="AZ47" s="135" t="e">
        <f ca="1">IF($A$29&gt;AZ$28,NA(),IFERROR(VLOOKUP($AN47,Data!$A$2:$KK$23814,MATCH(AZ$30,Data!$2:$2,0),0),NA()))</f>
        <v>#NAME?</v>
      </c>
      <c r="BA47" s="135" t="e">
        <f ca="1">IF($A$29&gt;BA$28,NA(),IFERROR(VLOOKUP($AN47,Data!$A$2:$KK$23814,MATCH(BA$30,Data!$2:$2,0),0),NA()))</f>
        <v>#NAME?</v>
      </c>
      <c r="BB47" s="135" t="e">
        <f ca="1">IF($A$29&gt;BB$28,NA(),IFERROR(VLOOKUP($AN47,Data!$A$2:$KK$23814,MATCH(BB$30,Data!$2:$2,0),0),NA()))</f>
        <v>#NAME?</v>
      </c>
      <c r="BC47" s="135" t="e">
        <f ca="1">IF($A$29&gt;BC$28,NA(),IFERROR(VLOOKUP($AN47,Data!$A$2:$KK$23814,MATCH(BC$30,Data!$2:$2,0),0),NA()))</f>
        <v>#NAME?</v>
      </c>
      <c r="BD47" s="135" t="e">
        <f ca="1">IF($A$29&gt;BD$28,NA(),IFERROR(VLOOKUP($AN47,Data!$A$2:$KK$23814,MATCH(BD$30,Data!$2:$2,0),0),NA()))</f>
        <v>#NAME?</v>
      </c>
      <c r="BE47" s="136" t="e">
        <f ca="1">IF($A$29&gt;BE$28,NA(),IFERROR(VLOOKUP($AN47,Data!$A$2:$KK$23814,MATCH(BE$30,Data!$2:$2,0),0),NA()))</f>
        <v>#NAME?</v>
      </c>
      <c r="BF47" s="151"/>
      <c r="BG47" s="152"/>
      <c r="BH47" s="152"/>
    </row>
    <row r="48" spans="2:74" ht="14.1" customHeight="1" x14ac:dyDescent="0.25">
      <c r="B48" s="132" t="str">
        <f t="shared" ref="B48:C50" si="19">IF($B$29&lt;&gt;"",B25,"")</f>
        <v>Loans - Non financial corporations (% yoy)</v>
      </c>
      <c r="C48" s="133" t="str">
        <f t="shared" si="19"/>
        <v>Average</v>
      </c>
      <c r="D48" s="278" t="str">
        <f t="shared" si="16"/>
        <v>EBA 23 ECBSPAbaseLoans - Non financial corporations (% yoy)</v>
      </c>
      <c r="E48" s="145" t="e">
        <f>IF($A$29&gt;E$28,NA(),IFERROR(VLOOKUP($D48,Data!$A$2:$KK$23814,MATCH(E$30,Data!$2:$2,0),0),NA()))</f>
        <v>#N/A</v>
      </c>
      <c r="F48" s="196" t="e">
        <f ca="1">IF($A$29&gt;F$28,NA(),IFERROR(VLOOKUP($D48,Data!$A$2:$KK$23814,MATCH(F$30,Data!$2:$2,0),0),NA()))</f>
        <v>#NAME?</v>
      </c>
      <c r="G48" s="196" t="e">
        <f ca="1">IF($A$29&gt;G$28,NA(),IFERROR(VLOOKUP($D48,Data!$A$2:$KK$23814,MATCH(G$30,Data!$2:$2,0),0),NA()))</f>
        <v>#NAME?</v>
      </c>
      <c r="H48" s="196" t="e">
        <f ca="1">IF($A$29&gt;H$28,NA(),IFERROR(VLOOKUP($D48,Data!$A$2:$KK$23814,MATCH(H$30,Data!$2:$2,0),0),NA()))</f>
        <v>#NAME?</v>
      </c>
      <c r="I48" s="196" t="e">
        <f ca="1">IF($A$29&gt;I$28,NA(),IFERROR(VLOOKUP($D48,Data!$A$2:$KK$23814,MATCH(I$30,Data!$2:$2,0),0),NA()))</f>
        <v>#NAME?</v>
      </c>
      <c r="J48" s="196" t="e">
        <f ca="1">IF($A$29&gt;J$28,NA(),IFERROR(VLOOKUP($D48,Data!$A$2:$KK$23814,MATCH(J$30,Data!$2:$2,0),0),NA()))</f>
        <v>#NAME?</v>
      </c>
      <c r="K48" s="196" t="e">
        <f ca="1">IF($A$29&gt;K$28,NA(),IFERROR(VLOOKUP($D48,Data!$A$2:$KK$23814,MATCH(K$30,Data!$2:$2,0),0),NA()))</f>
        <v>#NAME?</v>
      </c>
      <c r="L48" s="196" t="e">
        <f ca="1">IF($A$29&gt;L$28,NA(),IFERROR(VLOOKUP($D48,Data!$A$2:$KK$23814,MATCH(L$30,Data!$2:$2,0),0),NA()))</f>
        <v>#NAME?</v>
      </c>
      <c r="M48" s="196" t="e">
        <f ca="1">IF($A$29&gt;M$28,NA(),IFERROR(VLOOKUP($D48,Data!$A$2:$KK$23814,MATCH(M$30,Data!$2:$2,0),0),NA()))</f>
        <v>#NAME?</v>
      </c>
      <c r="N48" s="196" t="e">
        <f ca="1">IF($A$29&gt;N$28,NA(),IFERROR(VLOOKUP($D48,Data!$A$2:$KK$23814,MATCH(N$30,Data!$2:$2,0),0),NA()))</f>
        <v>#NAME?</v>
      </c>
      <c r="O48" s="196" t="e">
        <f ca="1">IF($A$29&gt;O$28,NA(),IFERROR(VLOOKUP($D48,Data!$A$2:$KK$23814,MATCH(O$30,Data!$2:$2,0),0),NA()))</f>
        <v>#NAME?</v>
      </c>
      <c r="P48" s="146" t="e">
        <f ca="1">IF($A$29&gt;P$28,NA(),IFERROR(VLOOKUP($D48,Data!$A$2:$KK$23814,MATCH(P$30,Data!$2:$2,0),0),NA()))</f>
        <v>#NAME?</v>
      </c>
      <c r="Q48" s="146" t="e">
        <f ca="1">IF($A$29&gt;Q$28,NA(),IFERROR(VLOOKUP($D48,Data!$A$2:$KK$23814,MATCH(Q$30,Data!$2:$2,0),0),NA()))</f>
        <v>#NAME?</v>
      </c>
      <c r="R48" s="146" t="e">
        <f ca="1">IF($A$29&gt;R$28,NA(),IFERROR(VLOOKUP($D48,Data!$A$2:$KK$23814,MATCH(R$30,Data!$2:$2,0),0),NA()))</f>
        <v>#NAME?</v>
      </c>
      <c r="S48" s="146" t="e">
        <f ca="1">IF($A$29&gt;S$28,NA(),IFERROR(VLOOKUP($D48,Data!$A$2:$KK$23814,MATCH(S$30,Data!$2:$2,0),0),NA()))</f>
        <v>#NAME?</v>
      </c>
      <c r="T48" s="258" t="e">
        <f ca="1">IF($A$29&gt;T$28,NA(),IFERROR(VLOOKUP($D48,Data!$A$2:$KK$23814,MATCH(T$30,Data!$2:$2,0),0),NA()))</f>
        <v>#NAME?</v>
      </c>
      <c r="U48" s="254" t="e">
        <f ca="1">IF($A$29&gt;U$28,NA(),IFERROR(VLOOKUP($D48,Data!$A$2:$KK$23814,MATCH(U$30,Data!$2:$2,0),0),NA()))</f>
        <v>#NAME?</v>
      </c>
      <c r="V48" s="100" t="str">
        <f t="shared" si="17"/>
        <v>EBA 23 ECBSPAglobal stressLoans - Non financial corporations (% yoy)</v>
      </c>
      <c r="W48" s="134" t="e">
        <f>IF($A$29&gt;W$28,NA(),IFERROR(VLOOKUP($V48,Data!$A$2:$KK$23814,MATCH(W$30,Data!$2:$2,0),0),NA()))</f>
        <v>#N/A</v>
      </c>
      <c r="X48" s="193" t="e">
        <f ca="1">IF($A$29&gt;X$28,NA(),IFERROR(VLOOKUP($V48,Data!$A$2:$KK$23814,MATCH(X$30,Data!$2:$2,0),0),NA()))</f>
        <v>#NAME?</v>
      </c>
      <c r="Y48" s="193" t="e">
        <f ca="1">IF($A$29&gt;Y$28,NA(),IFERROR(VLOOKUP($V48,Data!$A$2:$KK$23814,MATCH(Y$30,Data!$2:$2,0),0),NA()))</f>
        <v>#NAME?</v>
      </c>
      <c r="Z48" s="193" t="e">
        <f ca="1">IF($A$29&gt;Z$28,NA(),IFERROR(VLOOKUP($V48,Data!$A$2:$KK$23814,MATCH(Z$30,Data!$2:$2,0),0),NA()))</f>
        <v>#NAME?</v>
      </c>
      <c r="AA48" s="193" t="e">
        <f ca="1">IF($A$29&gt;AA$28,NA(),IFERROR(VLOOKUP($V48,Data!$A$2:$KK$23814,MATCH(AA$30,Data!$2:$2,0),0),NA()))</f>
        <v>#NAME?</v>
      </c>
      <c r="AB48" s="193" t="e">
        <f ca="1">IF($A$29&gt;AB$28,NA(),IFERROR(VLOOKUP($V48,Data!$A$2:$KK$23814,MATCH(AB$30,Data!$2:$2,0),0),NA()))</f>
        <v>#NAME?</v>
      </c>
      <c r="AC48" s="193" t="e">
        <f ca="1">IF($A$29&gt;AC$28,NA(),IFERROR(VLOOKUP($V48,Data!$A$2:$KK$23814,MATCH(AC$30,Data!$2:$2,0),0),NA()))</f>
        <v>#NAME?</v>
      </c>
      <c r="AD48" s="193" t="e">
        <f ca="1">IF($A$29&gt;AD$28,NA(),IFERROR(VLOOKUP($V48,Data!$A$2:$KK$23814,MATCH(AD$30,Data!$2:$2,0),0),NA()))</f>
        <v>#NAME?</v>
      </c>
      <c r="AE48" s="193" t="e">
        <f ca="1">IF($A$29&gt;AE$28,NA(),IFERROR(VLOOKUP($V48,Data!$A$2:$KK$23814,MATCH(AE$30,Data!$2:$2,0),0),NA()))</f>
        <v>#NAME?</v>
      </c>
      <c r="AF48" s="193" t="e">
        <f ca="1">IF($A$29&gt;AF$28,NA(),IFERROR(VLOOKUP($V48,Data!$A$2:$KK$23814,MATCH(AF$30,Data!$2:$2,0),0),NA()))</f>
        <v>#NAME?</v>
      </c>
      <c r="AG48" s="193" t="e">
        <f ca="1">IF($A$29&gt;AG$28,NA(),IFERROR(VLOOKUP($V48,Data!$A$2:$KK$23814,MATCH(AG$30,Data!$2:$2,0),0),NA()))</f>
        <v>#NAME?</v>
      </c>
      <c r="AH48" s="135" t="e">
        <f ca="1">IF($A$29&gt;AH$28,NA(),IFERROR(VLOOKUP($V48,Data!$A$2:$KK$23814,MATCH(AH$30,Data!$2:$2,0),0),NA()))</f>
        <v>#NAME?</v>
      </c>
      <c r="AI48" s="135" t="e">
        <f ca="1">IF($A$29&gt;AI$28,NA(),IFERROR(VLOOKUP($V48,Data!$A$2:$KK$23814,MATCH(AI$30,Data!$2:$2,0),0),NA()))</f>
        <v>#NAME?</v>
      </c>
      <c r="AJ48" s="135" t="e">
        <f ca="1">IF($A$29&gt;AJ$28,NA(),IFERROR(VLOOKUP($V48,Data!$A$2:$KK$23814,MATCH(AJ$30,Data!$2:$2,0),0),NA()))</f>
        <v>#NAME?</v>
      </c>
      <c r="AK48" s="135" t="e">
        <f ca="1">IF($A$29&gt;AK$28,NA(),IFERROR(VLOOKUP($V48,Data!$A$2:$KK$23814,MATCH(AK$30,Data!$2:$2,0),0),NA()))</f>
        <v>#NAME?</v>
      </c>
      <c r="AL48" s="135" t="e">
        <f ca="1">IF($A$29&gt;AL$28,NA(),IFERROR(VLOOKUP($V48,Data!$A$2:$KK$23814,MATCH(AL$30,Data!$2:$2,0),0),NA()))</f>
        <v>#NAME?</v>
      </c>
      <c r="AM48" s="136" t="e">
        <f ca="1">IF($A$29&gt;AM$28,NA(),IFERROR(VLOOKUP($V48,Data!$A$2:$KK$23814,MATCH(AM$30,Data!$2:$2,0),0),NA()))</f>
        <v>#NAME?</v>
      </c>
      <c r="AN48" s="100" t="str">
        <f t="shared" si="18"/>
        <v>EBA 23 ECBSPA0Loans - Non financial corporations (% yoy)</v>
      </c>
      <c r="AO48" s="134" t="e">
        <f>IF($A$29&gt;AO$28,NA(),IFERROR(VLOOKUP($AN48,Data!$A$2:$KK$23814,MATCH(AO$30,Data!$2:$2,0),0),NA()))</f>
        <v>#N/A</v>
      </c>
      <c r="AP48" s="193" t="e">
        <f ca="1">IF($A$29&gt;AP$28,NA(),IFERROR(VLOOKUP($AN48,Data!$A$2:$KK$23814,MATCH(AP$30,Data!$2:$2,0),0),NA()))</f>
        <v>#NAME?</v>
      </c>
      <c r="AQ48" s="193" t="e">
        <f ca="1">IF($A$29&gt;AQ$28,NA(),IFERROR(VLOOKUP($AN48,Data!$A$2:$KK$23814,MATCH(AQ$30,Data!$2:$2,0),0),NA()))</f>
        <v>#NAME?</v>
      </c>
      <c r="AR48" s="193" t="e">
        <f ca="1">IF($A$29&gt;AR$28,NA(),IFERROR(VLOOKUP($AN48,Data!$A$2:$KK$23814,MATCH(AR$30,Data!$2:$2,0),0),NA()))</f>
        <v>#NAME?</v>
      </c>
      <c r="AS48" s="193" t="e">
        <f ca="1">IF($A$29&gt;AS$28,NA(),IFERROR(VLOOKUP($AN48,Data!$A$2:$KK$23814,MATCH(AS$30,Data!$2:$2,0),0),NA()))</f>
        <v>#NAME?</v>
      </c>
      <c r="AT48" s="193" t="e">
        <f ca="1">IF($A$29&gt;AT$28,NA(),IFERROR(VLOOKUP($AN48,Data!$A$2:$KK$23814,MATCH(AT$30,Data!$2:$2,0),0),NA()))</f>
        <v>#NAME?</v>
      </c>
      <c r="AU48" s="193" t="e">
        <f ca="1">IF($A$29&gt;AU$28,NA(),IFERROR(VLOOKUP($AN48,Data!$A$2:$KK$23814,MATCH(AU$30,Data!$2:$2,0),0),NA()))</f>
        <v>#NAME?</v>
      </c>
      <c r="AV48" s="193" t="e">
        <f ca="1">IF($A$29&gt;AV$28,NA(),IFERROR(VLOOKUP($AN48,Data!$A$2:$KK$23814,MATCH(AV$30,Data!$2:$2,0),0),NA()))</f>
        <v>#NAME?</v>
      </c>
      <c r="AW48" s="193" t="e">
        <f ca="1">IF($A$29&gt;AW$28,NA(),IFERROR(VLOOKUP($AN48,Data!$A$2:$KK$23814,MATCH(AW$30,Data!$2:$2,0),0),NA()))</f>
        <v>#NAME?</v>
      </c>
      <c r="AX48" s="193" t="e">
        <f ca="1">IF($A$29&gt;AX$28,NA(),IFERROR(VLOOKUP($AN48,Data!$A$2:$KK$23814,MATCH(AX$30,Data!$2:$2,0),0),NA()))</f>
        <v>#NAME?</v>
      </c>
      <c r="AY48" s="193" t="e">
        <f ca="1">IF($A$29&gt;AY$28,NA(),IFERROR(VLOOKUP($AN48,Data!$A$2:$KK$23814,MATCH(AY$30,Data!$2:$2,0),0),NA()))</f>
        <v>#NAME?</v>
      </c>
      <c r="AZ48" s="135" t="e">
        <f ca="1">IF($A$29&gt;AZ$28,NA(),IFERROR(VLOOKUP($AN48,Data!$A$2:$KK$23814,MATCH(AZ$30,Data!$2:$2,0),0),NA()))</f>
        <v>#NAME?</v>
      </c>
      <c r="BA48" s="135" t="e">
        <f ca="1">IF($A$29&gt;BA$28,NA(),IFERROR(VLOOKUP($AN48,Data!$A$2:$KK$23814,MATCH(BA$30,Data!$2:$2,0),0),NA()))</f>
        <v>#NAME?</v>
      </c>
      <c r="BB48" s="135" t="e">
        <f ca="1">IF($A$29&gt;BB$28,NA(),IFERROR(VLOOKUP($AN48,Data!$A$2:$KK$23814,MATCH(BB$30,Data!$2:$2,0),0),NA()))</f>
        <v>#NAME?</v>
      </c>
      <c r="BC48" s="135" t="e">
        <f ca="1">IF($A$29&gt;BC$28,NA(),IFERROR(VLOOKUP($AN48,Data!$A$2:$KK$23814,MATCH(BC$30,Data!$2:$2,0),0),NA()))</f>
        <v>#NAME?</v>
      </c>
      <c r="BD48" s="135" t="e">
        <f ca="1">IF($A$29&gt;BD$28,NA(),IFERROR(VLOOKUP($AN48,Data!$A$2:$KK$23814,MATCH(BD$30,Data!$2:$2,0),0),NA()))</f>
        <v>#NAME?</v>
      </c>
      <c r="BE48" s="136" t="e">
        <f ca="1">IF($A$29&gt;BE$28,NA(),IFERROR(VLOOKUP($AN48,Data!$A$2:$KK$23814,MATCH(BE$30,Data!$2:$2,0),0),NA()))</f>
        <v>#NAME?</v>
      </c>
      <c r="BF48" s="151"/>
      <c r="BG48" s="152"/>
      <c r="BH48" s="152"/>
      <c r="BJ48" s="388" t="str">
        <f>$B$14&amp; " " &amp; $C$14</f>
        <v>Interbank 12M Average</v>
      </c>
      <c r="BK48" s="389"/>
      <c r="BL48" s="389"/>
      <c r="BM48" s="389"/>
      <c r="BN48" s="389"/>
      <c r="BO48" s="390"/>
      <c r="BQ48" s="388" t="str">
        <f>$B$15&amp; " " &amp; $C$15</f>
        <v>SOVEREIGN BONDS 5 YEARS Average</v>
      </c>
      <c r="BR48" s="389"/>
      <c r="BS48" s="389"/>
      <c r="BT48" s="389"/>
      <c r="BU48" s="389"/>
      <c r="BV48" s="390"/>
    </row>
    <row r="49" spans="1:74" ht="14.1" customHeight="1" x14ac:dyDescent="0.25">
      <c r="B49" s="132" t="str">
        <f t="shared" si="19"/>
        <v>Real Estate: housing prices (level)</v>
      </c>
      <c r="C49" s="133" t="str">
        <f t="shared" si="19"/>
        <v>Average</v>
      </c>
      <c r="D49" s="278" t="str">
        <f t="shared" si="16"/>
        <v>EBA 23 ECBSPAbaseReal Estate: housing prices (level)</v>
      </c>
      <c r="E49" s="168" t="e">
        <f>IF($A$29&gt;E$28,NA(),IFERROR(VLOOKUP($D49,Data!$A$2:$KK$23814,MATCH(E$30,Data!$2:$2,0),0),NA()))</f>
        <v>#N/A</v>
      </c>
      <c r="F49" s="197" t="e">
        <f ca="1">IF($A$29&gt;F$28,NA(),IFERROR(VLOOKUP($D49,Data!$A$2:$KK$23814,MATCH(F$30,Data!$2:$2,0),0),NA()))</f>
        <v>#NAME?</v>
      </c>
      <c r="G49" s="197" t="e">
        <f ca="1">IF($A$29&gt;G$28,NA(),IFERROR(VLOOKUP($D49,Data!$A$2:$KK$23814,MATCH(G$30,Data!$2:$2,0),0),NA()))</f>
        <v>#NAME?</v>
      </c>
      <c r="H49" s="197" t="e">
        <f ca="1">IF($A$29&gt;H$28,NA(),IFERROR(VLOOKUP($D49,Data!$A$2:$KK$23814,MATCH(H$30,Data!$2:$2,0),0),NA()))</f>
        <v>#NAME?</v>
      </c>
      <c r="I49" s="197" t="e">
        <f ca="1">IF($A$29&gt;I$28,NA(),IFERROR(VLOOKUP($D49,Data!$A$2:$KK$23814,MATCH(I$30,Data!$2:$2,0),0),NA()))</f>
        <v>#NAME?</v>
      </c>
      <c r="J49" s="197" t="e">
        <f ca="1">IF($A$29&gt;J$28,NA(),IFERROR(VLOOKUP($D49,Data!$A$2:$KK$23814,MATCH(J$30,Data!$2:$2,0),0),NA()))</f>
        <v>#NAME?</v>
      </c>
      <c r="K49" s="197" t="e">
        <f ca="1">IF($A$29&gt;K$28,NA(),IFERROR(VLOOKUP($D49,Data!$A$2:$KK$23814,MATCH(K$30,Data!$2:$2,0),0),NA()))</f>
        <v>#NAME?</v>
      </c>
      <c r="L49" s="197" t="e">
        <f ca="1">IF($A$29&gt;L$28,NA(),IFERROR(VLOOKUP($D49,Data!$A$2:$KK$23814,MATCH(L$30,Data!$2:$2,0),0),NA()))</f>
        <v>#NAME?</v>
      </c>
      <c r="M49" s="197" t="e">
        <f ca="1">IF($A$29&gt;M$28,NA(),IFERROR(VLOOKUP($D49,Data!$A$2:$KK$23814,MATCH(M$30,Data!$2:$2,0),0),NA()))</f>
        <v>#NAME?</v>
      </c>
      <c r="N49" s="197" t="e">
        <f ca="1">IF($A$29&gt;N$28,NA(),IFERROR(VLOOKUP($D49,Data!$A$2:$KK$23814,MATCH(N$30,Data!$2:$2,0),0),NA()))</f>
        <v>#NAME?</v>
      </c>
      <c r="O49" s="197" t="e">
        <f ca="1">IF($A$29&gt;O$28,NA(),IFERROR(VLOOKUP($D49,Data!$A$2:$KK$23814,MATCH(O$30,Data!$2:$2,0),0),NA()))</f>
        <v>#NAME?</v>
      </c>
      <c r="P49" s="169" t="e">
        <f ca="1">IF($A$29&gt;P$28,NA(),IFERROR(VLOOKUP($D49,Data!$A$2:$KK$23814,MATCH(P$30,Data!$2:$2,0),0),NA()))</f>
        <v>#NAME?</v>
      </c>
      <c r="Q49" s="169" t="e">
        <f ca="1">IF($A$29&gt;Q$28,NA(),IFERROR(VLOOKUP($D49,Data!$A$2:$KK$23814,MATCH(Q$30,Data!$2:$2,0),0),NA()))</f>
        <v>#NAME?</v>
      </c>
      <c r="R49" s="169" t="e">
        <f ca="1">IF($A$29&gt;R$28,NA(),IFERROR(VLOOKUP($D49,Data!$A$2:$KK$23814,MATCH(R$30,Data!$2:$2,0),0),NA()))</f>
        <v>#NAME?</v>
      </c>
      <c r="S49" s="169" t="e">
        <f ca="1">IF($A$29&gt;S$28,NA(),IFERROR(VLOOKUP($D49,Data!$A$2:$KK$23814,MATCH(S$30,Data!$2:$2,0),0),NA()))</f>
        <v>#NAME?</v>
      </c>
      <c r="T49" s="259" t="e">
        <f ca="1">IF($A$29&gt;T$28,NA(),IFERROR(VLOOKUP($D49,Data!$A$2:$KK$23814,MATCH(T$30,Data!$2:$2,0),0),NA()))</f>
        <v>#NAME?</v>
      </c>
      <c r="U49" s="255" t="e">
        <f ca="1">IF($A$29&gt;U$28,NA(),IFERROR(VLOOKUP($D49,Data!$A$2:$KK$23814,MATCH(U$30,Data!$2:$2,0),0),NA()))</f>
        <v>#NAME?</v>
      </c>
      <c r="V49" s="100" t="str">
        <f t="shared" si="17"/>
        <v>EBA 23 ECBSPAglobal stressReal Estate: housing prices (level)</v>
      </c>
      <c r="W49" s="165" t="e">
        <f>IF($A$29&gt;W$28,NA(),IFERROR(VLOOKUP($V49,Data!$A$2:$KK$23814,MATCH(W$30,Data!$2:$2,0),0),NA()))</f>
        <v>#N/A</v>
      </c>
      <c r="X49" s="194" t="e">
        <f ca="1">IF($A$29&gt;X$28,NA(),IFERROR(VLOOKUP($V49,Data!$A$2:$KK$23814,MATCH(X$30,Data!$2:$2,0),0),NA()))</f>
        <v>#NAME?</v>
      </c>
      <c r="Y49" s="194" t="e">
        <f ca="1">IF($A$29&gt;Y$28,NA(),IFERROR(VLOOKUP($V49,Data!$A$2:$KK$23814,MATCH(Y$30,Data!$2:$2,0),0),NA()))</f>
        <v>#NAME?</v>
      </c>
      <c r="Z49" s="194" t="e">
        <f ca="1">IF($A$29&gt;Z$28,NA(),IFERROR(VLOOKUP($V49,Data!$A$2:$KK$23814,MATCH(Z$30,Data!$2:$2,0),0),NA()))</f>
        <v>#NAME?</v>
      </c>
      <c r="AA49" s="194" t="e">
        <f ca="1">IF($A$29&gt;AA$28,NA(),IFERROR(VLOOKUP($V49,Data!$A$2:$KK$23814,MATCH(AA$30,Data!$2:$2,0),0),NA()))</f>
        <v>#NAME?</v>
      </c>
      <c r="AB49" s="194" t="e">
        <f ca="1">IF($A$29&gt;AB$28,NA(),IFERROR(VLOOKUP($V49,Data!$A$2:$KK$23814,MATCH(AB$30,Data!$2:$2,0),0),NA()))</f>
        <v>#NAME?</v>
      </c>
      <c r="AC49" s="194" t="e">
        <f ca="1">IF($A$29&gt;AC$28,NA(),IFERROR(VLOOKUP($V49,Data!$A$2:$KK$23814,MATCH(AC$30,Data!$2:$2,0),0),NA()))</f>
        <v>#NAME?</v>
      </c>
      <c r="AD49" s="194" t="e">
        <f ca="1">IF($A$29&gt;AD$28,NA(),IFERROR(VLOOKUP($V49,Data!$A$2:$KK$23814,MATCH(AD$30,Data!$2:$2,0),0),NA()))</f>
        <v>#NAME?</v>
      </c>
      <c r="AE49" s="194" t="e">
        <f ca="1">IF($A$29&gt;AE$28,NA(),IFERROR(VLOOKUP($V49,Data!$A$2:$KK$23814,MATCH(AE$30,Data!$2:$2,0),0),NA()))</f>
        <v>#NAME?</v>
      </c>
      <c r="AF49" s="194" t="e">
        <f ca="1">IF($A$29&gt;AF$28,NA(),IFERROR(VLOOKUP($V49,Data!$A$2:$KK$23814,MATCH(AF$30,Data!$2:$2,0),0),NA()))</f>
        <v>#NAME?</v>
      </c>
      <c r="AG49" s="194" t="e">
        <f ca="1">IF($A$29&gt;AG$28,NA(),IFERROR(VLOOKUP($V49,Data!$A$2:$KK$23814,MATCH(AG$30,Data!$2:$2,0),0),NA()))</f>
        <v>#NAME?</v>
      </c>
      <c r="AH49" s="166" t="e">
        <f ca="1">IF($A$29&gt;AH$28,NA(),IFERROR(VLOOKUP($V49,Data!$A$2:$KK$23814,MATCH(AH$30,Data!$2:$2,0),0),NA()))</f>
        <v>#NAME?</v>
      </c>
      <c r="AI49" s="166" t="e">
        <f ca="1">IF($A$29&gt;AI$28,NA(),IFERROR(VLOOKUP($V49,Data!$A$2:$KK$23814,MATCH(AI$30,Data!$2:$2,0),0),NA()))</f>
        <v>#NAME?</v>
      </c>
      <c r="AJ49" s="166" t="e">
        <f ca="1">IF($A$29&gt;AJ$28,NA(),IFERROR(VLOOKUP($V49,Data!$A$2:$KK$23814,MATCH(AJ$30,Data!$2:$2,0),0),NA()))</f>
        <v>#NAME?</v>
      </c>
      <c r="AK49" s="166" t="e">
        <f ca="1">IF($A$29&gt;AK$28,NA(),IFERROR(VLOOKUP($V49,Data!$A$2:$KK$23814,MATCH(AK$30,Data!$2:$2,0),0),NA()))</f>
        <v>#NAME?</v>
      </c>
      <c r="AL49" s="166" t="e">
        <f ca="1">IF($A$29&gt;AL$28,NA(),IFERROR(VLOOKUP($V49,Data!$A$2:$KK$23814,MATCH(AL$30,Data!$2:$2,0),0),NA()))</f>
        <v>#NAME?</v>
      </c>
      <c r="AM49" s="167" t="e">
        <f ca="1">IF($A$29&gt;AM$28,NA(),IFERROR(VLOOKUP($V49,Data!$A$2:$KK$23814,MATCH(AM$30,Data!$2:$2,0),0),NA()))</f>
        <v>#NAME?</v>
      </c>
      <c r="AN49" s="100" t="str">
        <f t="shared" si="18"/>
        <v>EBA 23 ECBSPA0Real Estate: housing prices (level)</v>
      </c>
      <c r="AO49" s="165" t="e">
        <f>IF($A$29&gt;AO$28,NA(),IFERROR(VLOOKUP($AN49,Data!$A$2:$KK$23814,MATCH(AO$30,Data!$2:$2,0),0),NA()))</f>
        <v>#N/A</v>
      </c>
      <c r="AP49" s="194" t="e">
        <f ca="1">IF($A$29&gt;AP$28,NA(),IFERROR(VLOOKUP($AN49,Data!$A$2:$KK$23814,MATCH(AP$30,Data!$2:$2,0),0),NA()))</f>
        <v>#NAME?</v>
      </c>
      <c r="AQ49" s="194" t="e">
        <f ca="1">IF($A$29&gt;AQ$28,NA(),IFERROR(VLOOKUP($AN49,Data!$A$2:$KK$23814,MATCH(AQ$30,Data!$2:$2,0),0),NA()))</f>
        <v>#NAME?</v>
      </c>
      <c r="AR49" s="194" t="e">
        <f ca="1">IF($A$29&gt;AR$28,NA(),IFERROR(VLOOKUP($AN49,Data!$A$2:$KK$23814,MATCH(AR$30,Data!$2:$2,0),0),NA()))</f>
        <v>#NAME?</v>
      </c>
      <c r="AS49" s="194" t="e">
        <f ca="1">IF($A$29&gt;AS$28,NA(),IFERROR(VLOOKUP($AN49,Data!$A$2:$KK$23814,MATCH(AS$30,Data!$2:$2,0),0),NA()))</f>
        <v>#NAME?</v>
      </c>
      <c r="AT49" s="194" t="e">
        <f ca="1">IF($A$29&gt;AT$28,NA(),IFERROR(VLOOKUP($AN49,Data!$A$2:$KK$23814,MATCH(AT$30,Data!$2:$2,0),0),NA()))</f>
        <v>#NAME?</v>
      </c>
      <c r="AU49" s="194" t="e">
        <f ca="1">IF($A$29&gt;AU$28,NA(),IFERROR(VLOOKUP($AN49,Data!$A$2:$KK$23814,MATCH(AU$30,Data!$2:$2,0),0),NA()))</f>
        <v>#NAME?</v>
      </c>
      <c r="AV49" s="194" t="e">
        <f ca="1">IF($A$29&gt;AV$28,NA(),IFERROR(VLOOKUP($AN49,Data!$A$2:$KK$23814,MATCH(AV$30,Data!$2:$2,0),0),NA()))</f>
        <v>#NAME?</v>
      </c>
      <c r="AW49" s="194" t="e">
        <f ca="1">IF($A$29&gt;AW$28,NA(),IFERROR(VLOOKUP($AN49,Data!$A$2:$KK$23814,MATCH(AW$30,Data!$2:$2,0),0),NA()))</f>
        <v>#NAME?</v>
      </c>
      <c r="AX49" s="194" t="e">
        <f ca="1">IF($A$29&gt;AX$28,NA(),IFERROR(VLOOKUP($AN49,Data!$A$2:$KK$23814,MATCH(AX$30,Data!$2:$2,0),0),NA()))</f>
        <v>#NAME?</v>
      </c>
      <c r="AY49" s="194" t="e">
        <f ca="1">IF($A$29&gt;AY$28,NA(),IFERROR(VLOOKUP($AN49,Data!$A$2:$KK$23814,MATCH(AY$30,Data!$2:$2,0),0),NA()))</f>
        <v>#NAME?</v>
      </c>
      <c r="AZ49" s="166" t="e">
        <f ca="1">IF($A$29&gt;AZ$28,NA(),IFERROR(VLOOKUP($AN49,Data!$A$2:$KK$23814,MATCH(AZ$30,Data!$2:$2,0),0),NA()))</f>
        <v>#NAME?</v>
      </c>
      <c r="BA49" s="166" t="e">
        <f ca="1">IF($A$29&gt;BA$28,NA(),IFERROR(VLOOKUP($AN49,Data!$A$2:$KK$23814,MATCH(BA$30,Data!$2:$2,0),0),NA()))</f>
        <v>#NAME?</v>
      </c>
      <c r="BB49" s="166" t="e">
        <f ca="1">IF($A$29&gt;BB$28,NA(),IFERROR(VLOOKUP($AN49,Data!$A$2:$KK$23814,MATCH(BB$30,Data!$2:$2,0),0),NA()))</f>
        <v>#NAME?</v>
      </c>
      <c r="BC49" s="166" t="e">
        <f ca="1">IF($A$29&gt;BC$28,NA(),IFERROR(VLOOKUP($AN49,Data!$A$2:$KK$23814,MATCH(BC$30,Data!$2:$2,0),0),NA()))</f>
        <v>#NAME?</v>
      </c>
      <c r="BD49" s="166" t="e">
        <f ca="1">IF($A$29&gt;BD$28,NA(),IFERROR(VLOOKUP($AN49,Data!$A$2:$KK$23814,MATCH(BD$30,Data!$2:$2,0),0),NA()))</f>
        <v>#NAME?</v>
      </c>
      <c r="BE49" s="167" t="e">
        <f ca="1">IF($A$29&gt;BE$28,NA(),IFERROR(VLOOKUP($AN49,Data!$A$2:$KK$23814,MATCH(BE$30,Data!$2:$2,0),0),NA()))</f>
        <v>#NAME?</v>
      </c>
      <c r="BF49" s="151"/>
      <c r="BG49" s="152"/>
      <c r="BH49" s="152"/>
      <c r="BJ49" s="391"/>
      <c r="BK49" s="392"/>
      <c r="BL49" s="392"/>
      <c r="BM49" s="392"/>
      <c r="BN49" s="392"/>
      <c r="BO49" s="393"/>
      <c r="BQ49" s="391"/>
      <c r="BR49" s="392"/>
      <c r="BS49" s="392"/>
      <c r="BT49" s="392"/>
      <c r="BU49" s="392"/>
      <c r="BV49" s="393"/>
    </row>
    <row r="50" spans="1:74" ht="14.1" customHeight="1" thickBot="1" x14ac:dyDescent="0.3">
      <c r="B50" s="132" t="str">
        <f t="shared" si="19"/>
        <v/>
      </c>
      <c r="C50" s="133" t="str">
        <f t="shared" si="19"/>
        <v>Average</v>
      </c>
      <c r="D50" s="278" t="str">
        <f t="shared" si="16"/>
        <v>EBA 23 ECBSPAbase</v>
      </c>
      <c r="E50" s="174" t="e">
        <f>IF($A$29&gt;E$28,NA(),IFERROR(VLOOKUP($D50,Data!$A$2:$KK$23814,MATCH(E$30,Data!$2:$2,0),0),NA()))</f>
        <v>#N/A</v>
      </c>
      <c r="F50" s="198" t="e">
        <f ca="1">IF($A$29&gt;F$28,NA(),IFERROR(VLOOKUP($D50,Data!$A$2:$KK$23814,MATCH(F$30,Data!$2:$2,0),0),NA()))</f>
        <v>#NAME?</v>
      </c>
      <c r="G50" s="198" t="e">
        <f ca="1">IF($A$29&gt;G$28,NA(),IFERROR(VLOOKUP($D50,Data!$A$2:$KK$23814,MATCH(G$30,Data!$2:$2,0),0),NA()))</f>
        <v>#NAME?</v>
      </c>
      <c r="H50" s="198" t="e">
        <f ca="1">IF($A$29&gt;H$28,NA(),IFERROR(VLOOKUP($D50,Data!$A$2:$KK$23814,MATCH(H$30,Data!$2:$2,0),0),NA()))</f>
        <v>#NAME?</v>
      </c>
      <c r="I50" s="198" t="e">
        <f ca="1">IF($A$29&gt;I$28,NA(),IFERROR(VLOOKUP($D50,Data!$A$2:$KK$23814,MATCH(I$30,Data!$2:$2,0),0),NA()))</f>
        <v>#NAME?</v>
      </c>
      <c r="J50" s="198" t="e">
        <f ca="1">IF($A$29&gt;J$28,NA(),IFERROR(VLOOKUP($D50,Data!$A$2:$KK$23814,MATCH(J$30,Data!$2:$2,0),0),NA()))</f>
        <v>#NAME?</v>
      </c>
      <c r="K50" s="198" t="e">
        <f ca="1">IF($A$29&gt;K$28,NA(),IFERROR(VLOOKUP($D50,Data!$A$2:$KK$23814,MATCH(K$30,Data!$2:$2,0),0),NA()))</f>
        <v>#NAME?</v>
      </c>
      <c r="L50" s="198" t="e">
        <f ca="1">IF($A$29&gt;L$28,NA(),IFERROR(VLOOKUP($D50,Data!$A$2:$KK$23814,MATCH(L$30,Data!$2:$2,0),0),NA()))</f>
        <v>#NAME?</v>
      </c>
      <c r="M50" s="198" t="e">
        <f ca="1">IF($A$29&gt;M$28,NA(),IFERROR(VLOOKUP($D50,Data!$A$2:$KK$23814,MATCH(M$30,Data!$2:$2,0),0),NA()))</f>
        <v>#NAME?</v>
      </c>
      <c r="N50" s="198" t="e">
        <f ca="1">IF($A$29&gt;N$28,NA(),IFERROR(VLOOKUP($D50,Data!$A$2:$KK$23814,MATCH(N$30,Data!$2:$2,0),0),NA()))</f>
        <v>#NAME?</v>
      </c>
      <c r="O50" s="198" t="e">
        <f ca="1">IF($A$29&gt;O$28,NA(),IFERROR(VLOOKUP($D50,Data!$A$2:$KK$23814,MATCH(O$30,Data!$2:$2,0),0),NA()))</f>
        <v>#NAME?</v>
      </c>
      <c r="P50" s="175" t="e">
        <f ca="1">IF($A$29&gt;P$28,NA(),IFERROR(VLOOKUP($D50,Data!$A$2:$KK$23814,MATCH(P$30,Data!$2:$2,0),0),NA()))</f>
        <v>#NAME?</v>
      </c>
      <c r="Q50" s="175" t="e">
        <f ca="1">IF($A$29&gt;Q$28,NA(),IFERROR(VLOOKUP($D50,Data!$A$2:$KK$23814,MATCH(Q$30,Data!$2:$2,0),0),NA()))</f>
        <v>#NAME?</v>
      </c>
      <c r="R50" s="175" t="e">
        <f ca="1">IF($A$29&gt;R$28,NA(),IFERROR(VLOOKUP($D50,Data!$A$2:$KK$23814,MATCH(R$30,Data!$2:$2,0),0),NA()))</f>
        <v>#NAME?</v>
      </c>
      <c r="S50" s="175" t="e">
        <f ca="1">IF($A$29&gt;S$28,NA(),IFERROR(VLOOKUP($D50,Data!$A$2:$KK$23814,MATCH(S$30,Data!$2:$2,0),0),NA()))</f>
        <v>#NAME?</v>
      </c>
      <c r="T50" s="260" t="e">
        <f ca="1">IF($A$29&gt;T$28,NA(),IFERROR(VLOOKUP($D50,Data!$A$2:$KK$23814,MATCH(T$30,Data!$2:$2,0),0),NA()))</f>
        <v>#NAME?</v>
      </c>
      <c r="U50" s="256" t="e">
        <f ca="1">IF($A$29&gt;U$28,NA(),IFERROR(VLOOKUP($D50,Data!$A$2:$KK$23814,MATCH(U$30,Data!$2:$2,0),0),NA()))</f>
        <v>#NAME?</v>
      </c>
      <c r="V50" s="100" t="str">
        <f t="shared" si="17"/>
        <v>EBA 23 ECBSPAglobal stress</v>
      </c>
      <c r="W50" s="171" t="e">
        <f>IF($A$29&gt;W$28,NA(),IFERROR(VLOOKUP($V50,Data!$A$2:$KK$23814,MATCH(W$30,Data!$2:$2,0),0),NA()))</f>
        <v>#N/A</v>
      </c>
      <c r="X50" s="195" t="e">
        <f ca="1">IF($A$29&gt;X$28,NA(),IFERROR(VLOOKUP($V50,Data!$A$2:$KK$23814,MATCH(X$30,Data!$2:$2,0),0),NA()))</f>
        <v>#NAME?</v>
      </c>
      <c r="Y50" s="195" t="e">
        <f ca="1">IF($A$29&gt;Y$28,NA(),IFERROR(VLOOKUP($V50,Data!$A$2:$KK$23814,MATCH(Y$30,Data!$2:$2,0),0),NA()))</f>
        <v>#NAME?</v>
      </c>
      <c r="Z50" s="195" t="e">
        <f ca="1">IF($A$29&gt;Z$28,NA(),IFERROR(VLOOKUP($V50,Data!$A$2:$KK$23814,MATCH(Z$30,Data!$2:$2,0),0),NA()))</f>
        <v>#NAME?</v>
      </c>
      <c r="AA50" s="195" t="e">
        <f ca="1">IF($A$29&gt;AA$28,NA(),IFERROR(VLOOKUP($V50,Data!$A$2:$KK$23814,MATCH(AA$30,Data!$2:$2,0),0),NA()))</f>
        <v>#NAME?</v>
      </c>
      <c r="AB50" s="195" t="e">
        <f ca="1">IF($A$29&gt;AB$28,NA(),IFERROR(VLOOKUP($V50,Data!$A$2:$KK$23814,MATCH(AB$30,Data!$2:$2,0),0),NA()))</f>
        <v>#NAME?</v>
      </c>
      <c r="AC50" s="195" t="e">
        <f ca="1">IF($A$29&gt;AC$28,NA(),IFERROR(VLOOKUP($V50,Data!$A$2:$KK$23814,MATCH(AC$30,Data!$2:$2,0),0),NA()))</f>
        <v>#NAME?</v>
      </c>
      <c r="AD50" s="195" t="e">
        <f ca="1">IF($A$29&gt;AD$28,NA(),IFERROR(VLOOKUP($V50,Data!$A$2:$KK$23814,MATCH(AD$30,Data!$2:$2,0),0),NA()))</f>
        <v>#NAME?</v>
      </c>
      <c r="AE50" s="195" t="e">
        <f ca="1">IF($A$29&gt;AE$28,NA(),IFERROR(VLOOKUP($V50,Data!$A$2:$KK$23814,MATCH(AE$30,Data!$2:$2,0),0),NA()))</f>
        <v>#NAME?</v>
      </c>
      <c r="AF50" s="195" t="e">
        <f ca="1">IF($A$29&gt;AF$28,NA(),IFERROR(VLOOKUP($V50,Data!$A$2:$KK$23814,MATCH(AF$30,Data!$2:$2,0),0),NA()))</f>
        <v>#NAME?</v>
      </c>
      <c r="AG50" s="195" t="e">
        <f ca="1">IF($A$29&gt;AG$28,NA(),IFERROR(VLOOKUP($V50,Data!$A$2:$KK$23814,MATCH(AG$30,Data!$2:$2,0),0),NA()))</f>
        <v>#NAME?</v>
      </c>
      <c r="AH50" s="172" t="e">
        <f ca="1">IF($A$29&gt;AH$28,NA(),IFERROR(VLOOKUP($V50,Data!$A$2:$KK$23814,MATCH(AH$30,Data!$2:$2,0),0),NA()))</f>
        <v>#NAME?</v>
      </c>
      <c r="AI50" s="172" t="e">
        <f ca="1">IF($A$29&gt;AI$28,NA(),IFERROR(VLOOKUP($V50,Data!$A$2:$KK$23814,MATCH(AI$30,Data!$2:$2,0),0),NA()))</f>
        <v>#NAME?</v>
      </c>
      <c r="AJ50" s="172" t="e">
        <f ca="1">IF($A$29&gt;AJ$28,NA(),IFERROR(VLOOKUP($V50,Data!$A$2:$KK$23814,MATCH(AJ$30,Data!$2:$2,0),0),NA()))</f>
        <v>#NAME?</v>
      </c>
      <c r="AK50" s="172" t="e">
        <f ca="1">IF($A$29&gt;AK$28,NA(),IFERROR(VLOOKUP($V50,Data!$A$2:$KK$23814,MATCH(AK$30,Data!$2:$2,0),0),NA()))</f>
        <v>#NAME?</v>
      </c>
      <c r="AL50" s="172" t="e">
        <f ca="1">IF($A$29&gt;AL$28,NA(),IFERROR(VLOOKUP($V50,Data!$A$2:$KK$23814,MATCH(AL$30,Data!$2:$2,0),0),NA()))</f>
        <v>#NAME?</v>
      </c>
      <c r="AM50" s="173" t="e">
        <f ca="1">IF($A$29&gt;AM$28,NA(),IFERROR(VLOOKUP($V50,Data!$A$2:$KK$23814,MATCH(AM$30,Data!$2:$2,0),0),NA()))</f>
        <v>#NAME?</v>
      </c>
      <c r="AN50" s="100" t="str">
        <f t="shared" si="18"/>
        <v>EBA 23 ECBSPA0</v>
      </c>
      <c r="AO50" s="171" t="e">
        <f>IF($A$29&gt;AO$28,NA(),IFERROR(VLOOKUP($AN50,Data!$A$2:$KK$23814,MATCH(AO$30,Data!$2:$2,0),0),NA()))</f>
        <v>#N/A</v>
      </c>
      <c r="AP50" s="195" t="e">
        <f ca="1">IF($A$29&gt;AP$28,NA(),IFERROR(VLOOKUP($AN50,Data!$A$2:$KK$23814,MATCH(AP$30,Data!$2:$2,0),0),NA()))</f>
        <v>#NAME?</v>
      </c>
      <c r="AQ50" s="195" t="e">
        <f ca="1">IF($A$29&gt;AQ$28,NA(),IFERROR(VLOOKUP($AN50,Data!$A$2:$KK$23814,MATCH(AQ$30,Data!$2:$2,0),0),NA()))</f>
        <v>#NAME?</v>
      </c>
      <c r="AR50" s="195" t="e">
        <f ca="1">IF($A$29&gt;AR$28,NA(),IFERROR(VLOOKUP($AN50,Data!$A$2:$KK$23814,MATCH(AR$30,Data!$2:$2,0),0),NA()))</f>
        <v>#NAME?</v>
      </c>
      <c r="AS50" s="195" t="e">
        <f ca="1">IF($A$29&gt;AS$28,NA(),IFERROR(VLOOKUP($AN50,Data!$A$2:$KK$23814,MATCH(AS$30,Data!$2:$2,0),0),NA()))</f>
        <v>#NAME?</v>
      </c>
      <c r="AT50" s="195" t="e">
        <f ca="1">IF($A$29&gt;AT$28,NA(),IFERROR(VLOOKUP($AN50,Data!$A$2:$KK$23814,MATCH(AT$30,Data!$2:$2,0),0),NA()))</f>
        <v>#NAME?</v>
      </c>
      <c r="AU50" s="195" t="e">
        <f ca="1">IF($A$29&gt;AU$28,NA(),IFERROR(VLOOKUP($AN50,Data!$A$2:$KK$23814,MATCH(AU$30,Data!$2:$2,0),0),NA()))</f>
        <v>#NAME?</v>
      </c>
      <c r="AV50" s="195" t="e">
        <f ca="1">IF($A$29&gt;AV$28,NA(),IFERROR(VLOOKUP($AN50,Data!$A$2:$KK$23814,MATCH(AV$30,Data!$2:$2,0),0),NA()))</f>
        <v>#NAME?</v>
      </c>
      <c r="AW50" s="195" t="e">
        <f ca="1">IF($A$29&gt;AW$28,NA(),IFERROR(VLOOKUP($AN50,Data!$A$2:$KK$23814,MATCH(AW$30,Data!$2:$2,0),0),NA()))</f>
        <v>#NAME?</v>
      </c>
      <c r="AX50" s="195" t="e">
        <f ca="1">IF($A$29&gt;AX$28,NA(),IFERROR(VLOOKUP($AN50,Data!$A$2:$KK$23814,MATCH(AX$30,Data!$2:$2,0),0),NA()))</f>
        <v>#NAME?</v>
      </c>
      <c r="AY50" s="195" t="e">
        <f ca="1">IF($A$29&gt;AY$28,NA(),IFERROR(VLOOKUP($AN50,Data!$A$2:$KK$23814,MATCH(AY$30,Data!$2:$2,0),0),NA()))</f>
        <v>#NAME?</v>
      </c>
      <c r="AZ50" s="172" t="e">
        <f ca="1">IF($A$29&gt;AZ$28,NA(),IFERROR(VLOOKUP($AN50,Data!$A$2:$KK$23814,MATCH(AZ$30,Data!$2:$2,0),0),NA()))</f>
        <v>#NAME?</v>
      </c>
      <c r="BA50" s="172" t="e">
        <f ca="1">IF($A$29&gt;BA$28,NA(),IFERROR(VLOOKUP($AN50,Data!$A$2:$KK$23814,MATCH(BA$30,Data!$2:$2,0),0),NA()))</f>
        <v>#NAME?</v>
      </c>
      <c r="BB50" s="172" t="e">
        <f ca="1">IF($A$29&gt;BB$28,NA(),IFERROR(VLOOKUP($AN50,Data!$A$2:$KK$23814,MATCH(BB$30,Data!$2:$2,0),0),NA()))</f>
        <v>#NAME?</v>
      </c>
      <c r="BC50" s="172" t="e">
        <f ca="1">IF($A$29&gt;BC$28,NA(),IFERROR(VLOOKUP($AN50,Data!$A$2:$KK$23814,MATCH(BC$30,Data!$2:$2,0),0),NA()))</f>
        <v>#NAME?</v>
      </c>
      <c r="BD50" s="172" t="e">
        <f ca="1">IF($A$29&gt;BD$28,NA(),IFERROR(VLOOKUP($AN50,Data!$A$2:$KK$23814,MATCH(BD$30,Data!$2:$2,0),0),NA()))</f>
        <v>#NAME?</v>
      </c>
      <c r="BE50" s="173" t="e">
        <f ca="1">IF($A$29&gt;BE$28,NA(),IFERROR(VLOOKUP($AN50,Data!$A$2:$KK$23814,MATCH(BE$30,Data!$2:$2,0),0),NA()))</f>
        <v>#NAME?</v>
      </c>
      <c r="BG50" s="152"/>
      <c r="BH50" s="152"/>
      <c r="BJ50" s="403"/>
      <c r="BK50" s="404"/>
      <c r="BL50" s="404"/>
      <c r="BM50" s="404"/>
      <c r="BN50" s="404"/>
      <c r="BO50" s="405"/>
      <c r="BQ50" s="403"/>
      <c r="BR50" s="404"/>
      <c r="BS50" s="404"/>
      <c r="BT50" s="404"/>
      <c r="BU50" s="404"/>
      <c r="BV50" s="405"/>
    </row>
    <row r="51" spans="1:74" ht="15" customHeight="1" thickBot="1" x14ac:dyDescent="0.3">
      <c r="E51" s="247" t="str">
        <f>MID(E53,3,4)</f>
        <v>2020</v>
      </c>
      <c r="F51" s="247" t="e">
        <f t="shared" ref="F51:U51" ca="1" si="20">MID(F53,3,4)</f>
        <v>#NAME?</v>
      </c>
      <c r="G51" s="247" t="e">
        <f t="shared" ca="1" si="20"/>
        <v>#NAME?</v>
      </c>
      <c r="H51" s="247" t="e">
        <f t="shared" ca="1" si="20"/>
        <v>#NAME?</v>
      </c>
      <c r="I51" s="247" t="e">
        <f t="shared" ca="1" si="20"/>
        <v>#NAME?</v>
      </c>
      <c r="J51" s="247" t="e">
        <f t="shared" ca="1" si="20"/>
        <v>#NAME?</v>
      </c>
      <c r="K51" s="247" t="e">
        <f t="shared" ca="1" si="20"/>
        <v>#NAME?</v>
      </c>
      <c r="L51" s="247" t="e">
        <f t="shared" ca="1" si="20"/>
        <v>#NAME?</v>
      </c>
      <c r="M51" s="247" t="e">
        <f t="shared" ca="1" si="20"/>
        <v>#NAME?</v>
      </c>
      <c r="N51" s="247" t="e">
        <f t="shared" ca="1" si="20"/>
        <v>#NAME?</v>
      </c>
      <c r="O51" s="247" t="e">
        <f t="shared" ca="1" si="20"/>
        <v>#NAME?</v>
      </c>
      <c r="P51" s="247" t="e">
        <f t="shared" ca="1" si="20"/>
        <v>#NAME?</v>
      </c>
      <c r="Q51" s="247" t="e">
        <f t="shared" ca="1" si="20"/>
        <v>#NAME?</v>
      </c>
      <c r="R51" s="248" t="e">
        <f t="shared" ca="1" si="20"/>
        <v>#NAME?</v>
      </c>
      <c r="S51" s="249" t="e">
        <f t="shared" ca="1" si="20"/>
        <v>#NAME?</v>
      </c>
      <c r="T51" s="249" t="e">
        <f t="shared" ca="1" si="20"/>
        <v>#NAME?</v>
      </c>
      <c r="U51" s="249" t="e">
        <f t="shared" ca="1" si="20"/>
        <v>#NAME?</v>
      </c>
      <c r="W51" s="227" t="str">
        <f>MID(W53,3,4)</f>
        <v>2020</v>
      </c>
      <c r="X51" s="227" t="e">
        <f t="shared" ref="X51:AM51" ca="1" si="21">MID(X53,3,4)</f>
        <v>#NAME?</v>
      </c>
      <c r="Y51" s="227" t="e">
        <f t="shared" ca="1" si="21"/>
        <v>#NAME?</v>
      </c>
      <c r="Z51" s="227" t="e">
        <f t="shared" ca="1" si="21"/>
        <v>#NAME?</v>
      </c>
      <c r="AA51" s="227" t="e">
        <f t="shared" ca="1" si="21"/>
        <v>#NAME?</v>
      </c>
      <c r="AB51" s="227" t="e">
        <f t="shared" ca="1" si="21"/>
        <v>#NAME?</v>
      </c>
      <c r="AC51" s="227" t="e">
        <f t="shared" ca="1" si="21"/>
        <v>#NAME?</v>
      </c>
      <c r="AD51" s="227" t="e">
        <f t="shared" ca="1" si="21"/>
        <v>#NAME?</v>
      </c>
      <c r="AE51" s="227" t="e">
        <f t="shared" ca="1" si="21"/>
        <v>#NAME?</v>
      </c>
      <c r="AF51" s="247" t="e">
        <f t="shared" ca="1" si="21"/>
        <v>#NAME?</v>
      </c>
      <c r="AG51" s="247" t="e">
        <f t="shared" ca="1" si="21"/>
        <v>#NAME?</v>
      </c>
      <c r="AH51" s="247" t="e">
        <f t="shared" ca="1" si="21"/>
        <v>#NAME?</v>
      </c>
      <c r="AI51" s="247" t="e">
        <f t="shared" ca="1" si="21"/>
        <v>#NAME?</v>
      </c>
      <c r="AJ51" s="247" t="e">
        <f t="shared" ca="1" si="21"/>
        <v>#NAME?</v>
      </c>
      <c r="AK51" s="247" t="e">
        <f t="shared" ca="1" si="21"/>
        <v>#NAME?</v>
      </c>
      <c r="AL51" s="247" t="e">
        <f t="shared" ca="1" si="21"/>
        <v>#NAME?</v>
      </c>
      <c r="AM51" s="247" t="e">
        <f t="shared" ca="1" si="21"/>
        <v>#NAME?</v>
      </c>
      <c r="AO51" s="227" t="str">
        <f>MID(AO53,3,4)</f>
        <v>2020</v>
      </c>
      <c r="AP51" s="227" t="e">
        <f t="shared" ref="AP51:BE51" ca="1" si="22">MID(AP53,3,4)</f>
        <v>#NAME?</v>
      </c>
      <c r="AQ51" s="227" t="e">
        <f t="shared" ca="1" si="22"/>
        <v>#NAME?</v>
      </c>
      <c r="AR51" s="227" t="e">
        <f t="shared" ca="1" si="22"/>
        <v>#NAME?</v>
      </c>
      <c r="AS51" s="227" t="e">
        <f t="shared" ca="1" si="22"/>
        <v>#NAME?</v>
      </c>
      <c r="AT51" s="227" t="e">
        <f t="shared" ca="1" si="22"/>
        <v>#NAME?</v>
      </c>
      <c r="AU51" s="227" t="e">
        <f t="shared" ca="1" si="22"/>
        <v>#NAME?</v>
      </c>
      <c r="AV51" s="227" t="e">
        <f t="shared" ca="1" si="22"/>
        <v>#NAME?</v>
      </c>
      <c r="AW51" s="227" t="e">
        <f t="shared" ca="1" si="22"/>
        <v>#NAME?</v>
      </c>
      <c r="AX51" s="247" t="e">
        <f t="shared" ca="1" si="22"/>
        <v>#NAME?</v>
      </c>
      <c r="AY51" s="247" t="e">
        <f t="shared" ca="1" si="22"/>
        <v>#NAME?</v>
      </c>
      <c r="AZ51" s="247" t="e">
        <f t="shared" ca="1" si="22"/>
        <v>#NAME?</v>
      </c>
      <c r="BA51" s="247" t="e">
        <f t="shared" ca="1" si="22"/>
        <v>#NAME?</v>
      </c>
      <c r="BB51" s="247" t="e">
        <f t="shared" ca="1" si="22"/>
        <v>#NAME?</v>
      </c>
      <c r="BC51" s="247" t="e">
        <f t="shared" ca="1" si="22"/>
        <v>#NAME?</v>
      </c>
      <c r="BD51" s="247" t="e">
        <f t="shared" ca="1" si="22"/>
        <v>#NAME?</v>
      </c>
      <c r="BE51" s="247" t="e">
        <f t="shared" ca="1" si="22"/>
        <v>#NAME?</v>
      </c>
      <c r="BG51" s="108"/>
      <c r="BH51" s="108"/>
      <c r="BJ51" s="403"/>
      <c r="BK51" s="404"/>
      <c r="BL51" s="404"/>
      <c r="BM51" s="404"/>
      <c r="BN51" s="404"/>
      <c r="BO51" s="405"/>
      <c r="BQ51" s="403"/>
      <c r="BR51" s="404"/>
      <c r="BS51" s="404"/>
      <c r="BT51" s="404"/>
      <c r="BU51" s="404"/>
      <c r="BV51" s="405"/>
    </row>
    <row r="52" spans="1:74" ht="13.7" customHeight="1" x14ac:dyDescent="0.25">
      <c r="A52" s="227" t="e">
        <f>VLOOKUP($B$52,Soporte!$B$4:$C$1048576,2,0)</f>
        <v>#N/A</v>
      </c>
      <c r="B52" s="378">
        <f>'Set Up'!$E$9</f>
        <v>0</v>
      </c>
      <c r="C52" s="261"/>
      <c r="E52" s="379">
        <f>'Set Up'!$K$7</f>
        <v>0</v>
      </c>
      <c r="F52" s="380"/>
      <c r="G52" s="380"/>
      <c r="H52" s="380"/>
      <c r="I52" s="380"/>
      <c r="J52" s="380"/>
      <c r="K52" s="380"/>
      <c r="L52" s="380"/>
      <c r="M52" s="380"/>
      <c r="N52" s="380"/>
      <c r="O52" s="380"/>
      <c r="P52" s="380"/>
      <c r="Q52" s="380"/>
      <c r="R52" s="380"/>
      <c r="S52" s="380"/>
      <c r="T52" s="380"/>
      <c r="U52" s="381"/>
      <c r="W52" s="382">
        <f>'Set Up'!$K$8</f>
        <v>0</v>
      </c>
      <c r="X52" s="383"/>
      <c r="Y52" s="383"/>
      <c r="Z52" s="383"/>
      <c r="AA52" s="383"/>
      <c r="AB52" s="383"/>
      <c r="AC52" s="383"/>
      <c r="AD52" s="383"/>
      <c r="AE52" s="383"/>
      <c r="AF52" s="383"/>
      <c r="AG52" s="383"/>
      <c r="AH52" s="383"/>
      <c r="AI52" s="383"/>
      <c r="AJ52" s="383"/>
      <c r="AK52" s="383"/>
      <c r="AL52" s="383"/>
      <c r="AM52" s="384"/>
      <c r="AO52" s="385">
        <f>'Set Up'!$K$9</f>
        <v>0</v>
      </c>
      <c r="AP52" s="386"/>
      <c r="AQ52" s="386"/>
      <c r="AR52" s="386"/>
      <c r="AS52" s="386"/>
      <c r="AT52" s="386"/>
      <c r="AU52" s="386"/>
      <c r="AV52" s="386"/>
      <c r="AW52" s="386"/>
      <c r="AX52" s="386"/>
      <c r="AY52" s="386"/>
      <c r="AZ52" s="386"/>
      <c r="BA52" s="386"/>
      <c r="BB52" s="386"/>
      <c r="BC52" s="386"/>
      <c r="BD52" s="386"/>
      <c r="BE52" s="387"/>
      <c r="BG52" s="116">
        <v>1</v>
      </c>
      <c r="BH52" s="116"/>
      <c r="BJ52" s="403"/>
      <c r="BK52" s="404"/>
      <c r="BL52" s="404"/>
      <c r="BM52" s="404"/>
      <c r="BN52" s="404"/>
      <c r="BO52" s="405"/>
      <c r="BQ52" s="403"/>
      <c r="BR52" s="404"/>
      <c r="BS52" s="404"/>
      <c r="BT52" s="404"/>
      <c r="BU52" s="404"/>
      <c r="BV52" s="405"/>
    </row>
    <row r="53" spans="1:74" ht="13.7" customHeight="1" x14ac:dyDescent="0.25">
      <c r="B53" s="378"/>
      <c r="C53" s="261"/>
      <c r="E53" s="177" t="str">
        <f>+E7</f>
        <v>4Q2020</v>
      </c>
      <c r="F53" s="122" t="e">
        <f t="shared" ref="F53:U53" ca="1" si="23">+F30</f>
        <v>#NAME?</v>
      </c>
      <c r="G53" s="122" t="e">
        <f t="shared" ca="1" si="23"/>
        <v>#NAME?</v>
      </c>
      <c r="H53" s="122" t="e">
        <f t="shared" ca="1" si="23"/>
        <v>#NAME?</v>
      </c>
      <c r="I53" s="122" t="e">
        <f t="shared" ca="1" si="23"/>
        <v>#NAME?</v>
      </c>
      <c r="J53" s="122" t="e">
        <f t="shared" ca="1" si="23"/>
        <v>#NAME?</v>
      </c>
      <c r="K53" s="122" t="e">
        <f t="shared" ca="1" si="23"/>
        <v>#NAME?</v>
      </c>
      <c r="L53" s="122" t="e">
        <f t="shared" ca="1" si="23"/>
        <v>#NAME?</v>
      </c>
      <c r="M53" s="122" t="e">
        <f t="shared" ca="1" si="23"/>
        <v>#NAME?</v>
      </c>
      <c r="N53" s="122" t="e">
        <f t="shared" ca="1" si="23"/>
        <v>#NAME?</v>
      </c>
      <c r="O53" s="122" t="e">
        <f t="shared" ca="1" si="23"/>
        <v>#NAME?</v>
      </c>
      <c r="P53" s="122" t="e">
        <f t="shared" ca="1" si="23"/>
        <v>#NAME?</v>
      </c>
      <c r="Q53" s="122" t="e">
        <f t="shared" ca="1" si="23"/>
        <v>#NAME?</v>
      </c>
      <c r="R53" s="122" t="e">
        <f t="shared" ca="1" si="23"/>
        <v>#NAME?</v>
      </c>
      <c r="S53" s="122" t="e">
        <f t="shared" ca="1" si="23"/>
        <v>#NAME?</v>
      </c>
      <c r="T53" s="122" t="e">
        <f t="shared" ca="1" si="23"/>
        <v>#NAME?</v>
      </c>
      <c r="U53" s="123" t="e">
        <f t="shared" ca="1" si="23"/>
        <v>#NAME?</v>
      </c>
      <c r="W53" s="124" t="str">
        <f t="shared" ref="W53:AM53" si="24">+E7</f>
        <v>4Q2020</v>
      </c>
      <c r="X53" s="125" t="e">
        <f t="shared" ca="1" si="24"/>
        <v>#NAME?</v>
      </c>
      <c r="Y53" s="125" t="e">
        <f t="shared" ca="1" si="24"/>
        <v>#NAME?</v>
      </c>
      <c r="Z53" s="125" t="e">
        <f t="shared" ca="1" si="24"/>
        <v>#NAME?</v>
      </c>
      <c r="AA53" s="125" t="e">
        <f t="shared" ca="1" si="24"/>
        <v>#NAME?</v>
      </c>
      <c r="AB53" s="125" t="e">
        <f t="shared" ca="1" si="24"/>
        <v>#NAME?</v>
      </c>
      <c r="AC53" s="125" t="e">
        <f t="shared" ca="1" si="24"/>
        <v>#NAME?</v>
      </c>
      <c r="AD53" s="125" t="e">
        <f t="shared" ca="1" si="24"/>
        <v>#NAME?</v>
      </c>
      <c r="AE53" s="125" t="e">
        <f t="shared" ca="1" si="24"/>
        <v>#NAME?</v>
      </c>
      <c r="AF53" s="125" t="e">
        <f t="shared" ca="1" si="24"/>
        <v>#NAME?</v>
      </c>
      <c r="AG53" s="125" t="e">
        <f t="shared" ca="1" si="24"/>
        <v>#NAME?</v>
      </c>
      <c r="AH53" s="125" t="e">
        <f t="shared" ca="1" si="24"/>
        <v>#NAME?</v>
      </c>
      <c r="AI53" s="125" t="e">
        <f t="shared" ca="1" si="24"/>
        <v>#NAME?</v>
      </c>
      <c r="AJ53" s="125" t="e">
        <f t="shared" ca="1" si="24"/>
        <v>#NAME?</v>
      </c>
      <c r="AK53" s="125" t="e">
        <f t="shared" ca="1" si="24"/>
        <v>#NAME?</v>
      </c>
      <c r="AL53" s="125" t="e">
        <f t="shared" ca="1" si="24"/>
        <v>#NAME?</v>
      </c>
      <c r="AM53" s="126" t="e">
        <f t="shared" ca="1" si="24"/>
        <v>#NAME?</v>
      </c>
      <c r="AO53" s="124" t="str">
        <f t="shared" ref="AO53:BE53" si="25">+E7</f>
        <v>4Q2020</v>
      </c>
      <c r="AP53" s="125" t="e">
        <f t="shared" ca="1" si="25"/>
        <v>#NAME?</v>
      </c>
      <c r="AQ53" s="125" t="e">
        <f t="shared" ca="1" si="25"/>
        <v>#NAME?</v>
      </c>
      <c r="AR53" s="125" t="e">
        <f t="shared" ca="1" si="25"/>
        <v>#NAME?</v>
      </c>
      <c r="AS53" s="125" t="e">
        <f t="shared" ca="1" si="25"/>
        <v>#NAME?</v>
      </c>
      <c r="AT53" s="125" t="e">
        <f t="shared" ca="1" si="25"/>
        <v>#NAME?</v>
      </c>
      <c r="AU53" s="125" t="e">
        <f t="shared" ca="1" si="25"/>
        <v>#NAME?</v>
      </c>
      <c r="AV53" s="125" t="e">
        <f t="shared" ca="1" si="25"/>
        <v>#NAME?</v>
      </c>
      <c r="AW53" s="125" t="e">
        <f t="shared" ca="1" si="25"/>
        <v>#NAME?</v>
      </c>
      <c r="AX53" s="125" t="e">
        <f t="shared" ca="1" si="25"/>
        <v>#NAME?</v>
      </c>
      <c r="AY53" s="125" t="e">
        <f t="shared" ca="1" si="25"/>
        <v>#NAME?</v>
      </c>
      <c r="AZ53" s="125" t="e">
        <f t="shared" ca="1" si="25"/>
        <v>#NAME?</v>
      </c>
      <c r="BA53" s="125" t="e">
        <f t="shared" ca="1" si="25"/>
        <v>#NAME?</v>
      </c>
      <c r="BB53" s="125" t="e">
        <f t="shared" ca="1" si="25"/>
        <v>#NAME?</v>
      </c>
      <c r="BC53" s="125" t="e">
        <f t="shared" ca="1" si="25"/>
        <v>#NAME?</v>
      </c>
      <c r="BD53" s="125" t="e">
        <f t="shared" ca="1" si="25"/>
        <v>#NAME?</v>
      </c>
      <c r="BE53" s="126" t="e">
        <f t="shared" ca="1" si="25"/>
        <v>#NAME?</v>
      </c>
      <c r="BG53" s="116">
        <v>2</v>
      </c>
      <c r="BH53" s="116"/>
      <c r="BJ53" s="403"/>
      <c r="BK53" s="404"/>
      <c r="BL53" s="404"/>
      <c r="BM53" s="404"/>
      <c r="BN53" s="404"/>
      <c r="BO53" s="405"/>
      <c r="BQ53" s="403"/>
      <c r="BR53" s="404"/>
      <c r="BS53" s="404"/>
      <c r="BT53" s="404"/>
      <c r="BU53" s="404"/>
      <c r="BV53" s="405"/>
    </row>
    <row r="54" spans="1:74" ht="14.1" customHeight="1" x14ac:dyDescent="0.25">
      <c r="B54" s="132" t="str">
        <f>IF($B$52&lt;&gt;"",B8,"")</f>
        <v>GDP (% yoy)</v>
      </c>
      <c r="C54" s="132" t="str">
        <f t="shared" ref="C54:C73" si="26">IF($B$52&lt;&gt;"",C8,"")</f>
        <v>Average</v>
      </c>
      <c r="D54" s="278" t="str">
        <f>$B$52&amp;$B$2&amp;E$52&amp;$B54</f>
        <v>0SPA0GDP (% yoy)</v>
      </c>
      <c r="E54" s="134" t="e">
        <f>IF($A$52&gt;E$51,NA(),IFERROR(VLOOKUP($D54,Data!$A$2:$KK$23814,MATCH(E$53,Data!$2:$2,0),0),NA()))</f>
        <v>#N/A</v>
      </c>
      <c r="F54" s="193" t="e">
        <f ca="1">IF($A$52&gt;F$51,NA(),IFERROR(VLOOKUP($D54,Data!$A$2:$KK$23814,MATCH(F$53,Data!$2:$2,0),0),NA()))</f>
        <v>#N/A</v>
      </c>
      <c r="G54" s="193" t="e">
        <f ca="1">IF($A$52&gt;G$51,NA(),IFERROR(VLOOKUP($D54,Data!$A$2:$KK$23814,MATCH(G$53,Data!$2:$2,0),0),NA()))</f>
        <v>#N/A</v>
      </c>
      <c r="H54" s="193" t="e">
        <f ca="1">IF($A$52&gt;H$51,NA(),IFERROR(VLOOKUP($D54,Data!$A$2:$KK$23814,MATCH(H$53,Data!$2:$2,0),0),NA()))</f>
        <v>#N/A</v>
      </c>
      <c r="I54" s="193" t="e">
        <f ca="1">IF($A$52&gt;I$51,NA(),IFERROR(VLOOKUP($D54,Data!$A$2:$KK$23814,MATCH(I$53,Data!$2:$2,0),0),NA()))</f>
        <v>#N/A</v>
      </c>
      <c r="J54" s="193" t="e">
        <f ca="1">IF($A$52&gt;J$51,NA(),IFERROR(VLOOKUP($D54,Data!$A$2:$KK$23814,MATCH(J$53,Data!$2:$2,0),0),NA()))</f>
        <v>#N/A</v>
      </c>
      <c r="K54" s="193" t="e">
        <f ca="1">IF($A$52&gt;K$51,NA(),IFERROR(VLOOKUP($D54,Data!$A$2:$KK$23814,MATCH(K$53,Data!$2:$2,0),0),NA()))</f>
        <v>#N/A</v>
      </c>
      <c r="L54" s="193" t="e">
        <f ca="1">IF($A$52&gt;L$51,NA(),IFERROR(VLOOKUP($D54,Data!$A$2:$KK$23814,MATCH(L$53,Data!$2:$2,0),0),NA()))</f>
        <v>#N/A</v>
      </c>
      <c r="M54" s="193" t="e">
        <f ca="1">IF($A$52&gt;M$51,NA(),IFERROR(VLOOKUP($D54,Data!$A$2:$KK$23814,MATCH(M$53,Data!$2:$2,0),0),NA()))</f>
        <v>#N/A</v>
      </c>
      <c r="N54" s="193" t="e">
        <f ca="1">IF($A$52&gt;N$51,NA(),IFERROR(VLOOKUP($D54,Data!$A$2:$KK$23814,MATCH(N$53,Data!$2:$2,0),0),NA()))</f>
        <v>#N/A</v>
      </c>
      <c r="O54" s="193" t="e">
        <f ca="1">IF($A$52&gt;O$51,NA(),IFERROR(VLOOKUP($D54,Data!$A$2:$KK$23814,MATCH(O$53,Data!$2:$2,0),0),NA()))</f>
        <v>#N/A</v>
      </c>
      <c r="P54" s="135" t="e">
        <f ca="1">IF($A$52&gt;P$51,NA(),IFERROR(VLOOKUP($D54,Data!$A$2:$KK$23814,MATCH(P$53,Data!$2:$2,0),0),NA()))</f>
        <v>#N/A</v>
      </c>
      <c r="Q54" s="135" t="e">
        <f ca="1">IF($A$52&gt;Q$51,NA(),IFERROR(VLOOKUP($D54,Data!$A$2:$KK$23814,MATCH(Q$53,Data!$2:$2,0),0),NA()))</f>
        <v>#N/A</v>
      </c>
      <c r="R54" s="135" t="e">
        <f ca="1">IF($A$52&gt;R$51,NA(),IFERROR(VLOOKUP($D54,Data!$A$2:$KK$23814,MATCH(R$53,Data!$2:$2,0),0),NA()))</f>
        <v>#N/A</v>
      </c>
      <c r="S54" s="135" t="e">
        <f ca="1">IF($A$52&gt;S$51,NA(),IFERROR(VLOOKUP($D54,Data!$A$2:$KK$23814,MATCH(S$53,Data!$2:$2,0),0),NA()))</f>
        <v>#N/A</v>
      </c>
      <c r="T54" s="135" t="e">
        <f ca="1">IF($A$52&gt;T$51,NA(),IFERROR(VLOOKUP($D54,Data!$A$2:$KK$23814,MATCH(T$53,Data!$2:$2,0),0),NA()))</f>
        <v>#N/A</v>
      </c>
      <c r="U54" s="136" t="e">
        <f ca="1">IF($A$52&gt;U$51,NA(),IFERROR(VLOOKUP($D54,Data!$A$2:$KK$23814,MATCH(U$53,Data!$2:$2,0),0),NA()))</f>
        <v>#N/A</v>
      </c>
      <c r="V54" s="100" t="str">
        <f>$B$52&amp;$B$2&amp;W$52&amp;$B54</f>
        <v>0SPA0GDP (% yoy)</v>
      </c>
      <c r="W54" s="134" t="e">
        <f>IF($A$52&gt;W$51,NA(),IFERROR(VLOOKUP($V54,Data!$A$2:$KK$23814,MATCH(W$53,Data!$2:$2,0),0),NA()))</f>
        <v>#N/A</v>
      </c>
      <c r="X54" s="193" t="e">
        <f ca="1">IF($A$52&gt;X$51,NA(),IFERROR(VLOOKUP($V54,Data!$A$2:$KK$23814,MATCH(X$53,Data!$2:$2,0),0),NA()))</f>
        <v>#N/A</v>
      </c>
      <c r="Y54" s="193" t="e">
        <f ca="1">IF($A$52&gt;Y$51,NA(),IFERROR(VLOOKUP($V54,Data!$A$2:$KK$23814,MATCH(Y$53,Data!$2:$2,0),0),NA()))</f>
        <v>#N/A</v>
      </c>
      <c r="Z54" s="193" t="e">
        <f ca="1">IF($A$52&gt;Z$51,NA(),IFERROR(VLOOKUP($V54,Data!$A$2:$KK$23814,MATCH(Z$53,Data!$2:$2,0),0),NA()))</f>
        <v>#N/A</v>
      </c>
      <c r="AA54" s="193" t="e">
        <f ca="1">IF($A$52&gt;AA$51,NA(),IFERROR(VLOOKUP($V54,Data!$A$2:$KK$23814,MATCH(AA$53,Data!$2:$2,0),0),NA()))</f>
        <v>#N/A</v>
      </c>
      <c r="AB54" s="193" t="e">
        <f ca="1">IF($A$52&gt;AB$51,NA(),IFERROR(VLOOKUP($V54,Data!$A$2:$KK$23814,MATCH(AB$53,Data!$2:$2,0),0),NA()))</f>
        <v>#N/A</v>
      </c>
      <c r="AC54" s="193" t="e">
        <f ca="1">IF($A$52&gt;AC$51,NA(),IFERROR(VLOOKUP($V54,Data!$A$2:$KK$23814,MATCH(AC$53,Data!$2:$2,0),0),NA()))</f>
        <v>#N/A</v>
      </c>
      <c r="AD54" s="193" t="e">
        <f ca="1">IF($A$52&gt;AD$51,NA(),IFERROR(VLOOKUP($V54,Data!$A$2:$KK$23814,MATCH(AD$53,Data!$2:$2,0),0),NA()))</f>
        <v>#N/A</v>
      </c>
      <c r="AE54" s="193" t="e">
        <f ca="1">IF($A$52&gt;AE$51,NA(),IFERROR(VLOOKUP($V54,Data!$A$2:$KK$23814,MATCH(AE$53,Data!$2:$2,0),0),NA()))</f>
        <v>#N/A</v>
      </c>
      <c r="AF54" s="193" t="e">
        <f ca="1">IF($A$52&gt;AF$51,NA(),IFERROR(VLOOKUP($V54,Data!$A$2:$KK$23814,MATCH(AF$53,Data!$2:$2,0),0),NA()))</f>
        <v>#N/A</v>
      </c>
      <c r="AG54" s="193" t="e">
        <f ca="1">IF($A$52&gt;AG$51,NA(),IFERROR(VLOOKUP($V54,Data!$A$2:$KK$23814,MATCH(AG$53,Data!$2:$2,0),0),NA()))</f>
        <v>#N/A</v>
      </c>
      <c r="AH54" s="135" t="e">
        <f ca="1">IF($A$52&gt;AH$51,NA(),IFERROR(VLOOKUP($V54,Data!$A$2:$KK$23814,MATCH(AH$53,Data!$2:$2,0),0),NA()))</f>
        <v>#N/A</v>
      </c>
      <c r="AI54" s="135" t="e">
        <f ca="1">IF($A$52&gt;AI$51,NA(),IFERROR(VLOOKUP($V54,Data!$A$2:$KK$23814,MATCH(AI$53,Data!$2:$2,0),0),NA()))</f>
        <v>#N/A</v>
      </c>
      <c r="AJ54" s="135" t="e">
        <f ca="1">IF($A$52&gt;AJ$51,NA(),IFERROR(VLOOKUP($V54,Data!$A$2:$KK$23814,MATCH(AJ$53,Data!$2:$2,0),0),NA()))</f>
        <v>#N/A</v>
      </c>
      <c r="AK54" s="135" t="e">
        <f ca="1">IF($A$52&gt;AK$51,NA(),IFERROR(VLOOKUP($V54,Data!$A$2:$KK$23814,MATCH(AK$53,Data!$2:$2,0),0),NA()))</f>
        <v>#N/A</v>
      </c>
      <c r="AL54" s="135" t="e">
        <f ca="1">IF($A$52&gt;AL$51,NA(),IFERROR(VLOOKUP($V54,Data!$A$2:$KK$23814,MATCH(AL$53,Data!$2:$2,0),0),NA()))</f>
        <v>#N/A</v>
      </c>
      <c r="AM54" s="136" t="e">
        <f ca="1">IF($A$52&gt;AM$51,NA(),IFERROR(VLOOKUP($V54,Data!$A$2:$KK$23814,MATCH(AM$53,Data!$2:$2,0),0),NA()))</f>
        <v>#N/A</v>
      </c>
      <c r="AN54" s="100" t="str">
        <f>$B$52&amp;$B$2&amp;AO$52&amp;$B54</f>
        <v>0SPA0GDP (% yoy)</v>
      </c>
      <c r="AO54" s="134" t="e">
        <f>IF($A$52&gt;AO$51,NA(),IFERROR(VLOOKUP($AN54,Data!$A$2:$KK$23814,MATCH(AO$53,Data!$2:$2,0),0),NA()))</f>
        <v>#N/A</v>
      </c>
      <c r="AP54" s="193" t="e">
        <f ca="1">IF($A$52&gt;AP$51,NA(),IFERROR(VLOOKUP($AN54,Data!$A$2:$KK$23814,MATCH(AP$53,Data!$2:$2,0),0),NA()))</f>
        <v>#N/A</v>
      </c>
      <c r="AQ54" s="193" t="e">
        <f ca="1">IF($A$52&gt;AQ$51,NA(),IFERROR(VLOOKUP($AN54,Data!$A$2:$KK$23814,MATCH(AQ$53,Data!$2:$2,0),0),NA()))</f>
        <v>#N/A</v>
      </c>
      <c r="AR54" s="193" t="e">
        <f ca="1">IF($A$52&gt;AR$51,NA(),IFERROR(VLOOKUP($AN54,Data!$A$2:$KK$23814,MATCH(AR$53,Data!$2:$2,0),0),NA()))</f>
        <v>#N/A</v>
      </c>
      <c r="AS54" s="193" t="e">
        <f ca="1">IF($A$52&gt;AS$51,NA(),IFERROR(VLOOKUP($AN54,Data!$A$2:$KK$23814,MATCH(AS$53,Data!$2:$2,0),0),NA()))</f>
        <v>#N/A</v>
      </c>
      <c r="AT54" s="193" t="e">
        <f ca="1">IF($A$52&gt;AT$51,NA(),IFERROR(VLOOKUP($AN54,Data!$A$2:$KK$23814,MATCH(AT$53,Data!$2:$2,0),0),NA()))</f>
        <v>#N/A</v>
      </c>
      <c r="AU54" s="193" t="e">
        <f ca="1">IF($A$52&gt;AU$51,NA(),IFERROR(VLOOKUP($AN54,Data!$A$2:$KK$23814,MATCH(AU$53,Data!$2:$2,0),0),NA()))</f>
        <v>#N/A</v>
      </c>
      <c r="AV54" s="193" t="e">
        <f ca="1">IF($A$52&gt;AV$51,NA(),IFERROR(VLOOKUP($AN54,Data!$A$2:$KK$23814,MATCH(AV$53,Data!$2:$2,0),0),NA()))</f>
        <v>#N/A</v>
      </c>
      <c r="AW54" s="193" t="e">
        <f ca="1">IF($A$52&gt;AW$51,NA(),IFERROR(VLOOKUP($AN54,Data!$A$2:$KK$23814,MATCH(AW$53,Data!$2:$2,0),0),NA()))</f>
        <v>#N/A</v>
      </c>
      <c r="AX54" s="193" t="e">
        <f ca="1">IF($A$52&gt;AX$51,NA(),IFERROR(VLOOKUP($AN54,Data!$A$2:$KK$23814,MATCH(AX$53,Data!$2:$2,0),0),NA()))</f>
        <v>#N/A</v>
      </c>
      <c r="AY54" s="193" t="e">
        <f ca="1">IF($A$52&gt;AY$51,NA(),IFERROR(VLOOKUP($AN54,Data!$A$2:$KK$23814,MATCH(AY$53,Data!$2:$2,0),0),NA()))</f>
        <v>#N/A</v>
      </c>
      <c r="AZ54" s="135" t="e">
        <f ca="1">IF($A$52&gt;AZ$51,NA(),IFERROR(VLOOKUP($AN54,Data!$A$2:$KK$23814,MATCH(AZ$53,Data!$2:$2,0),0),NA()))</f>
        <v>#N/A</v>
      </c>
      <c r="BA54" s="135" t="e">
        <f ca="1">IF($A$52&gt;BA$51,NA(),IFERROR(VLOOKUP($AN54,Data!$A$2:$KK$23814,MATCH(BA$53,Data!$2:$2,0),0),NA()))</f>
        <v>#N/A</v>
      </c>
      <c r="BB54" s="135" t="e">
        <f ca="1">IF($A$52&gt;BB$51,NA(),IFERROR(VLOOKUP($AN54,Data!$A$2:$KK$23814,MATCH(BB$53,Data!$2:$2,0),0),NA()))</f>
        <v>#N/A</v>
      </c>
      <c r="BC54" s="135" t="e">
        <f ca="1">IF($A$52&gt;BC$51,NA(),IFERROR(VLOOKUP($AN54,Data!$A$2:$KK$23814,MATCH(BC$53,Data!$2:$2,0),0),NA()))</f>
        <v>#N/A</v>
      </c>
      <c r="BD54" s="135" t="e">
        <f ca="1">IF($A$52&gt;BD$51,NA(),IFERROR(VLOOKUP($AN54,Data!$A$2:$KK$23814,MATCH(BD$53,Data!$2:$2,0),0),NA()))</f>
        <v>#N/A</v>
      </c>
      <c r="BE54" s="136" t="e">
        <f ca="1">IF($A$52&gt;BE$51,NA(),IFERROR(VLOOKUP($AN54,Data!$A$2:$KK$23814,MATCH(BE$53,Data!$2:$2,0),0),NA()))</f>
        <v>#N/A</v>
      </c>
      <c r="BG54" s="116">
        <v>3</v>
      </c>
      <c r="BH54" s="116"/>
      <c r="BJ54" s="403"/>
      <c r="BK54" s="404"/>
      <c r="BL54" s="404"/>
      <c r="BM54" s="404"/>
      <c r="BN54" s="404"/>
      <c r="BO54" s="405"/>
      <c r="BQ54" s="403"/>
      <c r="BR54" s="404"/>
      <c r="BS54" s="404"/>
      <c r="BT54" s="404"/>
      <c r="BU54" s="404"/>
      <c r="BV54" s="405"/>
    </row>
    <row r="55" spans="1:74" ht="14.1" customHeight="1" x14ac:dyDescent="0.25">
      <c r="B55" s="132" t="str">
        <f t="shared" ref="B55:B70" si="27">IF($B$52&lt;&gt;"",B9,"")</f>
        <v>Unemployment (% Active population)</v>
      </c>
      <c r="C55" s="132" t="str">
        <f t="shared" si="26"/>
        <v>Average</v>
      </c>
      <c r="D55" s="278" t="str">
        <f t="shared" ref="D55:D73" si="28">$B$52&amp;$B$2&amp;E$52&amp;$B55</f>
        <v>0SPA0Unemployment (% Active population)</v>
      </c>
      <c r="E55" s="145" t="e">
        <f>IF($A$52&gt;E$51,NA(),IFERROR(VLOOKUP($D55,Data!$A$2:$KK$23814,MATCH(E$53,Data!$2:$2,0),0),NA()))</f>
        <v>#N/A</v>
      </c>
      <c r="F55" s="196" t="e">
        <f ca="1">IF($A$52&gt;F$51,NA(),IFERROR(VLOOKUP($D55,Data!$A$2:$KK$23814,MATCH(F$53,Data!$2:$2,0),0),NA()))</f>
        <v>#N/A</v>
      </c>
      <c r="G55" s="196" t="e">
        <f ca="1">IF($A$52&gt;G$51,NA(),IFERROR(VLOOKUP($D55,Data!$A$2:$KK$23814,MATCH(G$53,Data!$2:$2,0),0),NA()))</f>
        <v>#N/A</v>
      </c>
      <c r="H55" s="196" t="e">
        <f ca="1">IF($A$52&gt;H$51,NA(),IFERROR(VLOOKUP($D55,Data!$A$2:$KK$23814,MATCH(H$53,Data!$2:$2,0),0),NA()))</f>
        <v>#N/A</v>
      </c>
      <c r="I55" s="196" t="e">
        <f ca="1">IF($A$52&gt;I$51,NA(),IFERROR(VLOOKUP($D55,Data!$A$2:$KK$23814,MATCH(I$53,Data!$2:$2,0),0),NA()))</f>
        <v>#N/A</v>
      </c>
      <c r="J55" s="196" t="e">
        <f ca="1">IF($A$52&gt;J$51,NA(),IFERROR(VLOOKUP($D55,Data!$A$2:$KK$23814,MATCH(J$53,Data!$2:$2,0),0),NA()))</f>
        <v>#N/A</v>
      </c>
      <c r="K55" s="196" t="e">
        <f ca="1">IF($A$52&gt;K$51,NA(),IFERROR(VLOOKUP($D55,Data!$A$2:$KK$23814,MATCH(K$53,Data!$2:$2,0),0),NA()))</f>
        <v>#N/A</v>
      </c>
      <c r="L55" s="196" t="e">
        <f ca="1">IF($A$52&gt;L$51,NA(),IFERROR(VLOOKUP($D55,Data!$A$2:$KK$23814,MATCH(L$53,Data!$2:$2,0),0),NA()))</f>
        <v>#N/A</v>
      </c>
      <c r="M55" s="196" t="e">
        <f ca="1">IF($A$52&gt;M$51,NA(),IFERROR(VLOOKUP($D55,Data!$A$2:$KK$23814,MATCH(M$53,Data!$2:$2,0),0),NA()))</f>
        <v>#N/A</v>
      </c>
      <c r="N55" s="196" t="e">
        <f ca="1">IF($A$52&gt;N$51,NA(),IFERROR(VLOOKUP($D55,Data!$A$2:$KK$23814,MATCH(N$53,Data!$2:$2,0),0),NA()))</f>
        <v>#N/A</v>
      </c>
      <c r="O55" s="196" t="e">
        <f ca="1">IF($A$52&gt;O$51,NA(),IFERROR(VLOOKUP($D55,Data!$A$2:$KK$23814,MATCH(O$53,Data!$2:$2,0),0),NA()))</f>
        <v>#N/A</v>
      </c>
      <c r="P55" s="146" t="e">
        <f ca="1">IF($A$52&gt;P$51,NA(),IFERROR(VLOOKUP($D55,Data!$A$2:$KK$23814,MATCH(P$53,Data!$2:$2,0),0),NA()))</f>
        <v>#N/A</v>
      </c>
      <c r="Q55" s="146" t="e">
        <f ca="1">IF($A$52&gt;Q$51,NA(),IFERROR(VLOOKUP($D55,Data!$A$2:$KK$23814,MATCH(Q$53,Data!$2:$2,0),0),NA()))</f>
        <v>#N/A</v>
      </c>
      <c r="R55" s="146" t="e">
        <f ca="1">IF($A$52&gt;R$51,NA(),IFERROR(VLOOKUP($D55,Data!$A$2:$KK$23814,MATCH(R$53,Data!$2:$2,0),0),NA()))</f>
        <v>#N/A</v>
      </c>
      <c r="S55" s="146" t="e">
        <f ca="1">IF($A$52&gt;S$51,NA(),IFERROR(VLOOKUP($D55,Data!$A$2:$KK$23814,MATCH(S$53,Data!$2:$2,0),0),NA()))</f>
        <v>#N/A</v>
      </c>
      <c r="T55" s="146" t="e">
        <f ca="1">IF($A$52&gt;T$51,NA(),IFERROR(VLOOKUP($D55,Data!$A$2:$KK$23814,MATCH(T$53,Data!$2:$2,0),0),NA()))</f>
        <v>#N/A</v>
      </c>
      <c r="U55" s="147" t="e">
        <f ca="1">IF($A$52&gt;U$51,NA(),IFERROR(VLOOKUP($D55,Data!$A$2:$KK$23814,MATCH(U$53,Data!$2:$2,0),0),NA()))</f>
        <v>#N/A</v>
      </c>
      <c r="V55" s="100" t="str">
        <f t="shared" ref="V55:V73" si="29">$B$52&amp;$B$2&amp;W$52&amp;$B55</f>
        <v>0SPA0Unemployment (% Active population)</v>
      </c>
      <c r="W55" s="134" t="e">
        <f>IF($A$52&gt;W$51,NA(),IFERROR(VLOOKUP($V55,Data!$A$2:$KK$23814,MATCH(W$53,Data!$2:$2,0),0),NA()))</f>
        <v>#N/A</v>
      </c>
      <c r="X55" s="193" t="e">
        <f ca="1">IF($A$52&gt;X$51,NA(),IFERROR(VLOOKUP($V55,Data!$A$2:$KK$23814,MATCH(X$53,Data!$2:$2,0),0),NA()))</f>
        <v>#N/A</v>
      </c>
      <c r="Y55" s="193" t="e">
        <f ca="1">IF($A$52&gt;Y$51,NA(),IFERROR(VLOOKUP($V55,Data!$A$2:$KK$23814,MATCH(Y$53,Data!$2:$2,0),0),NA()))</f>
        <v>#N/A</v>
      </c>
      <c r="Z55" s="193" t="e">
        <f ca="1">IF($A$52&gt;Z$51,NA(),IFERROR(VLOOKUP($V55,Data!$A$2:$KK$23814,MATCH(Z$53,Data!$2:$2,0),0),NA()))</f>
        <v>#N/A</v>
      </c>
      <c r="AA55" s="193" t="e">
        <f ca="1">IF($A$52&gt;AA$51,NA(),IFERROR(VLOOKUP($V55,Data!$A$2:$KK$23814,MATCH(AA$53,Data!$2:$2,0),0),NA()))</f>
        <v>#N/A</v>
      </c>
      <c r="AB55" s="193" t="e">
        <f ca="1">IF($A$52&gt;AB$51,NA(),IFERROR(VLOOKUP($V55,Data!$A$2:$KK$23814,MATCH(AB$53,Data!$2:$2,0),0),NA()))</f>
        <v>#N/A</v>
      </c>
      <c r="AC55" s="193" t="e">
        <f ca="1">IF($A$52&gt;AC$51,NA(),IFERROR(VLOOKUP($V55,Data!$A$2:$KK$23814,MATCH(AC$53,Data!$2:$2,0),0),NA()))</f>
        <v>#N/A</v>
      </c>
      <c r="AD55" s="193" t="e">
        <f ca="1">IF($A$52&gt;AD$51,NA(),IFERROR(VLOOKUP($V55,Data!$A$2:$KK$23814,MATCH(AD$53,Data!$2:$2,0),0),NA()))</f>
        <v>#N/A</v>
      </c>
      <c r="AE55" s="193" t="e">
        <f ca="1">IF($A$52&gt;AE$51,NA(),IFERROR(VLOOKUP($V55,Data!$A$2:$KK$23814,MATCH(AE$53,Data!$2:$2,0),0),NA()))</f>
        <v>#N/A</v>
      </c>
      <c r="AF55" s="193" t="e">
        <f ca="1">IF($A$52&gt;AF$51,NA(),IFERROR(VLOOKUP($V55,Data!$A$2:$KK$23814,MATCH(AF$53,Data!$2:$2,0),0),NA()))</f>
        <v>#N/A</v>
      </c>
      <c r="AG55" s="193" t="e">
        <f ca="1">IF($A$52&gt;AG$51,NA(),IFERROR(VLOOKUP($V55,Data!$A$2:$KK$23814,MATCH(AG$53,Data!$2:$2,0),0),NA()))</f>
        <v>#N/A</v>
      </c>
      <c r="AH55" s="135" t="e">
        <f ca="1">IF($A$52&gt;AH$51,NA(),IFERROR(VLOOKUP($V55,Data!$A$2:$KK$23814,MATCH(AH$53,Data!$2:$2,0),0),NA()))</f>
        <v>#N/A</v>
      </c>
      <c r="AI55" s="135" t="e">
        <f ca="1">IF($A$52&gt;AI$51,NA(),IFERROR(VLOOKUP($V55,Data!$A$2:$KK$23814,MATCH(AI$53,Data!$2:$2,0),0),NA()))</f>
        <v>#N/A</v>
      </c>
      <c r="AJ55" s="135" t="e">
        <f ca="1">IF($A$52&gt;AJ$51,NA(),IFERROR(VLOOKUP($V55,Data!$A$2:$KK$23814,MATCH(AJ$53,Data!$2:$2,0),0),NA()))</f>
        <v>#N/A</v>
      </c>
      <c r="AK55" s="135" t="e">
        <f ca="1">IF($A$52&gt;AK$51,NA(),IFERROR(VLOOKUP($V55,Data!$A$2:$KK$23814,MATCH(AK$53,Data!$2:$2,0),0),NA()))</f>
        <v>#N/A</v>
      </c>
      <c r="AL55" s="135" t="e">
        <f ca="1">IF($A$52&gt;AL$51,NA(),IFERROR(VLOOKUP($V55,Data!$A$2:$KK$23814,MATCH(AL$53,Data!$2:$2,0),0),NA()))</f>
        <v>#N/A</v>
      </c>
      <c r="AM55" s="136" t="e">
        <f ca="1">IF($A$52&gt;AM$51,NA(),IFERROR(VLOOKUP($V55,Data!$A$2:$KK$23814,MATCH(AM$53,Data!$2:$2,0),0),NA()))</f>
        <v>#N/A</v>
      </c>
      <c r="AN55" s="100" t="str">
        <f t="shared" ref="AN55:AN73" si="30">$B$52&amp;$B$2&amp;AO$52&amp;$B55</f>
        <v>0SPA0Unemployment (% Active population)</v>
      </c>
      <c r="AO55" s="134" t="e">
        <f>IF($A$52&gt;AO$51,NA(),IFERROR(VLOOKUP($AN55,Data!$A$2:$KK$23814,MATCH(AO$53,Data!$2:$2,0),0),NA()))</f>
        <v>#N/A</v>
      </c>
      <c r="AP55" s="193" t="e">
        <f ca="1">IF($A$52&gt;AP$51,NA(),IFERROR(VLOOKUP($AN55,Data!$A$2:$KK$23814,MATCH(AP$53,Data!$2:$2,0),0),NA()))</f>
        <v>#N/A</v>
      </c>
      <c r="AQ55" s="193" t="e">
        <f ca="1">IF($A$52&gt;AQ$51,NA(),IFERROR(VLOOKUP($AN55,Data!$A$2:$KK$23814,MATCH(AQ$53,Data!$2:$2,0),0),NA()))</f>
        <v>#N/A</v>
      </c>
      <c r="AR55" s="193" t="e">
        <f ca="1">IF($A$52&gt;AR$51,NA(),IFERROR(VLOOKUP($AN55,Data!$A$2:$KK$23814,MATCH(AR$53,Data!$2:$2,0),0),NA()))</f>
        <v>#N/A</v>
      </c>
      <c r="AS55" s="193" t="e">
        <f ca="1">IF($A$52&gt;AS$51,NA(),IFERROR(VLOOKUP($AN55,Data!$A$2:$KK$23814,MATCH(AS$53,Data!$2:$2,0),0),NA()))</f>
        <v>#N/A</v>
      </c>
      <c r="AT55" s="193" t="e">
        <f ca="1">IF($A$52&gt;AT$51,NA(),IFERROR(VLOOKUP($AN55,Data!$A$2:$KK$23814,MATCH(AT$53,Data!$2:$2,0),0),NA()))</f>
        <v>#N/A</v>
      </c>
      <c r="AU55" s="193" t="e">
        <f ca="1">IF($A$52&gt;AU$51,NA(),IFERROR(VLOOKUP($AN55,Data!$A$2:$KK$23814,MATCH(AU$53,Data!$2:$2,0),0),NA()))</f>
        <v>#N/A</v>
      </c>
      <c r="AV55" s="193" t="e">
        <f ca="1">IF($A$52&gt;AV$51,NA(),IFERROR(VLOOKUP($AN55,Data!$A$2:$KK$23814,MATCH(AV$53,Data!$2:$2,0),0),NA()))</f>
        <v>#N/A</v>
      </c>
      <c r="AW55" s="193" t="e">
        <f ca="1">IF($A$52&gt;AW$51,NA(),IFERROR(VLOOKUP($AN55,Data!$A$2:$KK$23814,MATCH(AW$53,Data!$2:$2,0),0),NA()))</f>
        <v>#N/A</v>
      </c>
      <c r="AX55" s="193" t="e">
        <f ca="1">IF($A$52&gt;AX$51,NA(),IFERROR(VLOOKUP($AN55,Data!$A$2:$KK$23814,MATCH(AX$53,Data!$2:$2,0),0),NA()))</f>
        <v>#N/A</v>
      </c>
      <c r="AY55" s="193" t="e">
        <f ca="1">IF($A$52&gt;AY$51,NA(),IFERROR(VLOOKUP($AN55,Data!$A$2:$KK$23814,MATCH(AY$53,Data!$2:$2,0),0),NA()))</f>
        <v>#N/A</v>
      </c>
      <c r="AZ55" s="135" t="e">
        <f ca="1">IF($A$52&gt;AZ$51,NA(),IFERROR(VLOOKUP($AN55,Data!$A$2:$KK$23814,MATCH(AZ$53,Data!$2:$2,0),0),NA()))</f>
        <v>#N/A</v>
      </c>
      <c r="BA55" s="135" t="e">
        <f ca="1">IF($A$52&gt;BA$51,NA(),IFERROR(VLOOKUP($AN55,Data!$A$2:$KK$23814,MATCH(BA$53,Data!$2:$2,0),0),NA()))</f>
        <v>#N/A</v>
      </c>
      <c r="BB55" s="135" t="e">
        <f ca="1">IF($A$52&gt;BB$51,NA(),IFERROR(VLOOKUP($AN55,Data!$A$2:$KK$23814,MATCH(BB$53,Data!$2:$2,0),0),NA()))</f>
        <v>#N/A</v>
      </c>
      <c r="BC55" s="135" t="e">
        <f ca="1">IF($A$52&gt;BC$51,NA(),IFERROR(VLOOKUP($AN55,Data!$A$2:$KK$23814,MATCH(BC$53,Data!$2:$2,0),0),NA()))</f>
        <v>#N/A</v>
      </c>
      <c r="BD55" s="135" t="e">
        <f ca="1">IF($A$52&gt;BD$51,NA(),IFERROR(VLOOKUP($AN55,Data!$A$2:$KK$23814,MATCH(BD$53,Data!$2:$2,0),0),NA()))</f>
        <v>#N/A</v>
      </c>
      <c r="BE55" s="136" t="e">
        <f ca="1">IF($A$52&gt;BE$51,NA(),IFERROR(VLOOKUP($AN55,Data!$A$2:$KK$23814,MATCH(BE$53,Data!$2:$2,0),0),NA()))</f>
        <v>#N/A</v>
      </c>
      <c r="BG55" s="116">
        <v>4</v>
      </c>
      <c r="BH55" s="116"/>
      <c r="BJ55" s="403"/>
      <c r="BK55" s="404"/>
      <c r="BL55" s="404"/>
      <c r="BM55" s="404"/>
      <c r="BN55" s="404"/>
      <c r="BO55" s="405"/>
      <c r="BQ55" s="403"/>
      <c r="BR55" s="404"/>
      <c r="BS55" s="404"/>
      <c r="BT55" s="404"/>
      <c r="BU55" s="404"/>
      <c r="BV55" s="405"/>
    </row>
    <row r="56" spans="1:74" ht="14.1" customHeight="1" x14ac:dyDescent="0.25">
      <c r="B56" s="132" t="str">
        <f t="shared" si="27"/>
        <v>CPI (% yoy)</v>
      </c>
      <c r="C56" s="132" t="str">
        <f t="shared" si="26"/>
        <v>Average</v>
      </c>
      <c r="D56" s="278" t="str">
        <f t="shared" si="28"/>
        <v>0SPA0CPI (% yoy)</v>
      </c>
      <c r="E56" s="145" t="e">
        <f>IF($A$52&gt;E$51,NA(),IFERROR(VLOOKUP($D56,Data!$A$2:$KK$23814,MATCH(E$53,Data!$2:$2,0),0),NA()))</f>
        <v>#N/A</v>
      </c>
      <c r="F56" s="196" t="e">
        <f ca="1">IF($A$52&gt;F$51,NA(),IFERROR(VLOOKUP($D56,Data!$A$2:$KK$23814,MATCH(F$53,Data!$2:$2,0),0),NA()))</f>
        <v>#N/A</v>
      </c>
      <c r="G56" s="196" t="e">
        <f ca="1">IF($A$52&gt;G$51,NA(),IFERROR(VLOOKUP($D56,Data!$A$2:$KK$23814,MATCH(G$53,Data!$2:$2,0),0),NA()))</f>
        <v>#N/A</v>
      </c>
      <c r="H56" s="196" t="e">
        <f ca="1">IF($A$52&gt;H$51,NA(),IFERROR(VLOOKUP($D56,Data!$A$2:$KK$23814,MATCH(H$53,Data!$2:$2,0),0),NA()))</f>
        <v>#N/A</v>
      </c>
      <c r="I56" s="196" t="e">
        <f ca="1">IF($A$52&gt;I$51,NA(),IFERROR(VLOOKUP($D56,Data!$A$2:$KK$23814,MATCH(I$53,Data!$2:$2,0),0),NA()))</f>
        <v>#N/A</v>
      </c>
      <c r="J56" s="196" t="e">
        <f ca="1">IF($A$52&gt;J$51,NA(),IFERROR(VLOOKUP($D56,Data!$A$2:$KK$23814,MATCH(J$53,Data!$2:$2,0),0),NA()))</f>
        <v>#N/A</v>
      </c>
      <c r="K56" s="196" t="e">
        <f ca="1">IF($A$52&gt;K$51,NA(),IFERROR(VLOOKUP($D56,Data!$A$2:$KK$23814,MATCH(K$53,Data!$2:$2,0),0),NA()))</f>
        <v>#N/A</v>
      </c>
      <c r="L56" s="196" t="e">
        <f ca="1">IF($A$52&gt;L$51,NA(),IFERROR(VLOOKUP($D56,Data!$A$2:$KK$23814,MATCH(L$53,Data!$2:$2,0),0),NA()))</f>
        <v>#N/A</v>
      </c>
      <c r="M56" s="196" t="e">
        <f ca="1">IF($A$52&gt;M$51,NA(),IFERROR(VLOOKUP($D56,Data!$A$2:$KK$23814,MATCH(M$53,Data!$2:$2,0),0),NA()))</f>
        <v>#N/A</v>
      </c>
      <c r="N56" s="196" t="e">
        <f ca="1">IF($A$52&gt;N$51,NA(),IFERROR(VLOOKUP($D56,Data!$A$2:$KK$23814,MATCH(N$53,Data!$2:$2,0),0),NA()))</f>
        <v>#N/A</v>
      </c>
      <c r="O56" s="196" t="e">
        <f ca="1">IF($A$52&gt;O$51,NA(),IFERROR(VLOOKUP($D56,Data!$A$2:$KK$23814,MATCH(O$53,Data!$2:$2,0),0),NA()))</f>
        <v>#N/A</v>
      </c>
      <c r="P56" s="146" t="e">
        <f ca="1">IF($A$52&gt;P$51,NA(),IFERROR(VLOOKUP($D56,Data!$A$2:$KK$23814,MATCH(P$53,Data!$2:$2,0),0),NA()))</f>
        <v>#N/A</v>
      </c>
      <c r="Q56" s="146" t="e">
        <f ca="1">IF($A$52&gt;Q$51,NA(),IFERROR(VLOOKUP($D56,Data!$A$2:$KK$23814,MATCH(Q$53,Data!$2:$2,0),0),NA()))</f>
        <v>#N/A</v>
      </c>
      <c r="R56" s="146" t="e">
        <f ca="1">IF($A$52&gt;R$51,NA(),IFERROR(VLOOKUP($D56,Data!$A$2:$KK$23814,MATCH(R$53,Data!$2:$2,0),0),NA()))</f>
        <v>#N/A</v>
      </c>
      <c r="S56" s="146" t="e">
        <f ca="1">IF($A$52&gt;S$51,NA(),IFERROR(VLOOKUP($D56,Data!$A$2:$KK$23814,MATCH(S$53,Data!$2:$2,0),0),NA()))</f>
        <v>#N/A</v>
      </c>
      <c r="T56" s="146" t="e">
        <f ca="1">IF($A$52&gt;T$51,NA(),IFERROR(VLOOKUP($D56,Data!$A$2:$KK$23814,MATCH(T$53,Data!$2:$2,0),0),NA()))</f>
        <v>#N/A</v>
      </c>
      <c r="U56" s="147" t="e">
        <f ca="1">IF($A$52&gt;U$51,NA(),IFERROR(VLOOKUP($D56,Data!$A$2:$KK$23814,MATCH(U$53,Data!$2:$2,0),0),NA()))</f>
        <v>#N/A</v>
      </c>
      <c r="V56" s="100" t="str">
        <f t="shared" si="29"/>
        <v>0SPA0CPI (% yoy)</v>
      </c>
      <c r="W56" s="134" t="e">
        <f>IF($A$52&gt;W$51,NA(),IFERROR(VLOOKUP($V56,Data!$A$2:$KK$23814,MATCH(W$53,Data!$2:$2,0),0),NA()))</f>
        <v>#N/A</v>
      </c>
      <c r="X56" s="193" t="e">
        <f ca="1">IF($A$52&gt;X$51,NA(),IFERROR(VLOOKUP($V56,Data!$A$2:$KK$23814,MATCH(X$53,Data!$2:$2,0),0),NA()))</f>
        <v>#N/A</v>
      </c>
      <c r="Y56" s="193" t="e">
        <f ca="1">IF($A$52&gt;Y$51,NA(),IFERROR(VLOOKUP($V56,Data!$A$2:$KK$23814,MATCH(Y$53,Data!$2:$2,0),0),NA()))</f>
        <v>#N/A</v>
      </c>
      <c r="Z56" s="193" t="e">
        <f ca="1">IF($A$52&gt;Z$51,NA(),IFERROR(VLOOKUP($V56,Data!$A$2:$KK$23814,MATCH(Z$53,Data!$2:$2,0),0),NA()))</f>
        <v>#N/A</v>
      </c>
      <c r="AA56" s="193" t="e">
        <f ca="1">IF($A$52&gt;AA$51,NA(),IFERROR(VLOOKUP($V56,Data!$A$2:$KK$23814,MATCH(AA$53,Data!$2:$2,0),0),NA()))</f>
        <v>#N/A</v>
      </c>
      <c r="AB56" s="193" t="e">
        <f ca="1">IF($A$52&gt;AB$51,NA(),IFERROR(VLOOKUP($V56,Data!$A$2:$KK$23814,MATCH(AB$53,Data!$2:$2,0),0),NA()))</f>
        <v>#N/A</v>
      </c>
      <c r="AC56" s="193" t="e">
        <f ca="1">IF($A$52&gt;AC$51,NA(),IFERROR(VLOOKUP($V56,Data!$A$2:$KK$23814,MATCH(AC$53,Data!$2:$2,0),0),NA()))</f>
        <v>#N/A</v>
      </c>
      <c r="AD56" s="193" t="e">
        <f ca="1">IF($A$52&gt;AD$51,NA(),IFERROR(VLOOKUP($V56,Data!$A$2:$KK$23814,MATCH(AD$53,Data!$2:$2,0),0),NA()))</f>
        <v>#N/A</v>
      </c>
      <c r="AE56" s="193" t="e">
        <f ca="1">IF($A$52&gt;AE$51,NA(),IFERROR(VLOOKUP($V56,Data!$A$2:$KK$23814,MATCH(AE$53,Data!$2:$2,0),0),NA()))</f>
        <v>#N/A</v>
      </c>
      <c r="AF56" s="193" t="e">
        <f ca="1">IF($A$52&gt;AF$51,NA(),IFERROR(VLOOKUP($V56,Data!$A$2:$KK$23814,MATCH(AF$53,Data!$2:$2,0),0),NA()))</f>
        <v>#N/A</v>
      </c>
      <c r="AG56" s="193" t="e">
        <f ca="1">IF($A$52&gt;AG$51,NA(),IFERROR(VLOOKUP($V56,Data!$A$2:$KK$23814,MATCH(AG$53,Data!$2:$2,0),0),NA()))</f>
        <v>#N/A</v>
      </c>
      <c r="AH56" s="135" t="e">
        <f ca="1">IF($A$52&gt;AH$51,NA(),IFERROR(VLOOKUP($V56,Data!$A$2:$KK$23814,MATCH(AH$53,Data!$2:$2,0),0),NA()))</f>
        <v>#N/A</v>
      </c>
      <c r="AI56" s="135" t="e">
        <f ca="1">IF($A$52&gt;AI$51,NA(),IFERROR(VLOOKUP($V56,Data!$A$2:$KK$23814,MATCH(AI$53,Data!$2:$2,0),0),NA()))</f>
        <v>#N/A</v>
      </c>
      <c r="AJ56" s="135" t="e">
        <f ca="1">IF($A$52&gt;AJ$51,NA(),IFERROR(VLOOKUP($V56,Data!$A$2:$KK$23814,MATCH(AJ$53,Data!$2:$2,0),0),NA()))</f>
        <v>#N/A</v>
      </c>
      <c r="AK56" s="135" t="e">
        <f ca="1">IF($A$52&gt;AK$51,NA(),IFERROR(VLOOKUP($V56,Data!$A$2:$KK$23814,MATCH(AK$53,Data!$2:$2,0),0),NA()))</f>
        <v>#N/A</v>
      </c>
      <c r="AL56" s="135" t="e">
        <f ca="1">IF($A$52&gt;AL$51,NA(),IFERROR(VLOOKUP($V56,Data!$A$2:$KK$23814,MATCH(AL$53,Data!$2:$2,0),0),NA()))</f>
        <v>#N/A</v>
      </c>
      <c r="AM56" s="136" t="e">
        <f ca="1">IF($A$52&gt;AM$51,NA(),IFERROR(VLOOKUP($V56,Data!$A$2:$KK$23814,MATCH(AM$53,Data!$2:$2,0),0),NA()))</f>
        <v>#N/A</v>
      </c>
      <c r="AN56" s="100" t="str">
        <f t="shared" si="30"/>
        <v>0SPA0CPI (% yoy)</v>
      </c>
      <c r="AO56" s="134" t="e">
        <f>IF($A$52&gt;AO$51,NA(),IFERROR(VLOOKUP($AN56,Data!$A$2:$KK$23814,MATCH(AO$53,Data!$2:$2,0),0),NA()))</f>
        <v>#N/A</v>
      </c>
      <c r="AP56" s="193" t="e">
        <f ca="1">IF($A$52&gt;AP$51,NA(),IFERROR(VLOOKUP($AN56,Data!$A$2:$KK$23814,MATCH(AP$53,Data!$2:$2,0),0),NA()))</f>
        <v>#N/A</v>
      </c>
      <c r="AQ56" s="193" t="e">
        <f ca="1">IF($A$52&gt;AQ$51,NA(),IFERROR(VLOOKUP($AN56,Data!$A$2:$KK$23814,MATCH(AQ$53,Data!$2:$2,0),0),NA()))</f>
        <v>#N/A</v>
      </c>
      <c r="AR56" s="193" t="e">
        <f ca="1">IF($A$52&gt;AR$51,NA(),IFERROR(VLOOKUP($AN56,Data!$A$2:$KK$23814,MATCH(AR$53,Data!$2:$2,0),0),NA()))</f>
        <v>#N/A</v>
      </c>
      <c r="AS56" s="193" t="e">
        <f ca="1">IF($A$52&gt;AS$51,NA(),IFERROR(VLOOKUP($AN56,Data!$A$2:$KK$23814,MATCH(AS$53,Data!$2:$2,0),0),NA()))</f>
        <v>#N/A</v>
      </c>
      <c r="AT56" s="193" t="e">
        <f ca="1">IF($A$52&gt;AT$51,NA(),IFERROR(VLOOKUP($AN56,Data!$A$2:$KK$23814,MATCH(AT$53,Data!$2:$2,0),0),NA()))</f>
        <v>#N/A</v>
      </c>
      <c r="AU56" s="193" t="e">
        <f ca="1">IF($A$52&gt;AU$51,NA(),IFERROR(VLOOKUP($AN56,Data!$A$2:$KK$23814,MATCH(AU$53,Data!$2:$2,0),0),NA()))</f>
        <v>#N/A</v>
      </c>
      <c r="AV56" s="193" t="e">
        <f ca="1">IF($A$52&gt;AV$51,NA(),IFERROR(VLOOKUP($AN56,Data!$A$2:$KK$23814,MATCH(AV$53,Data!$2:$2,0),0),NA()))</f>
        <v>#N/A</v>
      </c>
      <c r="AW56" s="193" t="e">
        <f ca="1">IF($A$52&gt;AW$51,NA(),IFERROR(VLOOKUP($AN56,Data!$A$2:$KK$23814,MATCH(AW$53,Data!$2:$2,0),0),NA()))</f>
        <v>#N/A</v>
      </c>
      <c r="AX56" s="193" t="e">
        <f ca="1">IF($A$52&gt;AX$51,NA(),IFERROR(VLOOKUP($AN56,Data!$A$2:$KK$23814,MATCH(AX$53,Data!$2:$2,0),0),NA()))</f>
        <v>#N/A</v>
      </c>
      <c r="AY56" s="193" t="e">
        <f ca="1">IF($A$52&gt;AY$51,NA(),IFERROR(VLOOKUP($AN56,Data!$A$2:$KK$23814,MATCH(AY$53,Data!$2:$2,0),0),NA()))</f>
        <v>#N/A</v>
      </c>
      <c r="AZ56" s="135" t="e">
        <f ca="1">IF($A$52&gt;AZ$51,NA(),IFERROR(VLOOKUP($AN56,Data!$A$2:$KK$23814,MATCH(AZ$53,Data!$2:$2,0),0),NA()))</f>
        <v>#N/A</v>
      </c>
      <c r="BA56" s="135" t="e">
        <f ca="1">IF($A$52&gt;BA$51,NA(),IFERROR(VLOOKUP($AN56,Data!$A$2:$KK$23814,MATCH(BA$53,Data!$2:$2,0),0),NA()))</f>
        <v>#N/A</v>
      </c>
      <c r="BB56" s="135" t="e">
        <f ca="1">IF($A$52&gt;BB$51,NA(),IFERROR(VLOOKUP($AN56,Data!$A$2:$KK$23814,MATCH(BB$53,Data!$2:$2,0),0),NA()))</f>
        <v>#N/A</v>
      </c>
      <c r="BC56" s="135" t="e">
        <f ca="1">IF($A$52&gt;BC$51,NA(),IFERROR(VLOOKUP($AN56,Data!$A$2:$KK$23814,MATCH(BC$53,Data!$2:$2,0),0),NA()))</f>
        <v>#N/A</v>
      </c>
      <c r="BD56" s="135" t="e">
        <f ca="1">IF($A$52&gt;BD$51,NA(),IFERROR(VLOOKUP($AN56,Data!$A$2:$KK$23814,MATCH(BD$53,Data!$2:$2,0),0),NA()))</f>
        <v>#N/A</v>
      </c>
      <c r="BE56" s="136" t="e">
        <f ca="1">IF($A$52&gt;BE$51,NA(),IFERROR(VLOOKUP($AN56,Data!$A$2:$KK$23814,MATCH(BE$53,Data!$2:$2,0),0),NA()))</f>
        <v>#N/A</v>
      </c>
      <c r="BG56" s="152"/>
      <c r="BH56" s="152"/>
      <c r="BJ56" s="403"/>
      <c r="BK56" s="404"/>
      <c r="BL56" s="404"/>
      <c r="BM56" s="404"/>
      <c r="BN56" s="404"/>
      <c r="BO56" s="405"/>
      <c r="BQ56" s="403"/>
      <c r="BR56" s="404"/>
      <c r="BS56" s="404"/>
      <c r="BT56" s="404"/>
      <c r="BU56" s="404"/>
      <c r="BV56" s="405"/>
    </row>
    <row r="57" spans="1:74" ht="14.1" customHeight="1" x14ac:dyDescent="0.25">
      <c r="B57" s="132" t="str">
        <f>IF($B$52&lt;&gt;"",B11,"")</f>
        <v>Real Estate: housing prices (% yoy)</v>
      </c>
      <c r="C57" s="132" t="str">
        <f t="shared" si="26"/>
        <v>Average</v>
      </c>
      <c r="D57" s="278" t="str">
        <f t="shared" si="28"/>
        <v>0SPA0Real Estate: housing prices (% yoy)</v>
      </c>
      <c r="E57" s="145" t="e">
        <f>IF($A$52&gt;E$51,NA(),IFERROR(VLOOKUP($D57,Data!$A$2:$KK$23814,MATCH(E$53,Data!$2:$2,0),0),NA()))</f>
        <v>#N/A</v>
      </c>
      <c r="F57" s="196" t="e">
        <f ca="1">IF($A$52&gt;F$51,NA(),IFERROR(VLOOKUP($D57,Data!$A$2:$KK$23814,MATCH(F$53,Data!$2:$2,0),0),NA()))</f>
        <v>#N/A</v>
      </c>
      <c r="G57" s="196" t="e">
        <f ca="1">IF($A$52&gt;G$51,NA(),IFERROR(VLOOKUP($D57,Data!$A$2:$KK$23814,MATCH(G$53,Data!$2:$2,0),0),NA()))</f>
        <v>#N/A</v>
      </c>
      <c r="H57" s="196" t="e">
        <f ca="1">IF($A$52&gt;H$51,NA(),IFERROR(VLOOKUP($D57,Data!$A$2:$KK$23814,MATCH(H$53,Data!$2:$2,0),0),NA()))</f>
        <v>#N/A</v>
      </c>
      <c r="I57" s="196" t="e">
        <f ca="1">IF($A$52&gt;I$51,NA(),IFERROR(VLOOKUP($D57,Data!$A$2:$KK$23814,MATCH(I$53,Data!$2:$2,0),0),NA()))</f>
        <v>#N/A</v>
      </c>
      <c r="J57" s="196" t="e">
        <f ca="1">IF($A$52&gt;J$51,NA(),IFERROR(VLOOKUP($D57,Data!$A$2:$KK$23814,MATCH(J$53,Data!$2:$2,0),0),NA()))</f>
        <v>#N/A</v>
      </c>
      <c r="K57" s="196" t="e">
        <f ca="1">IF($A$52&gt;K$51,NA(),IFERROR(VLOOKUP($D57,Data!$A$2:$KK$23814,MATCH(K$53,Data!$2:$2,0),0),NA()))</f>
        <v>#N/A</v>
      </c>
      <c r="L57" s="196" t="e">
        <f ca="1">IF($A$52&gt;L$51,NA(),IFERROR(VLOOKUP($D57,Data!$A$2:$KK$23814,MATCH(L$53,Data!$2:$2,0),0),NA()))</f>
        <v>#N/A</v>
      </c>
      <c r="M57" s="196" t="e">
        <f ca="1">IF($A$52&gt;M$51,NA(),IFERROR(VLOOKUP($D57,Data!$A$2:$KK$23814,MATCH(M$53,Data!$2:$2,0),0),NA()))</f>
        <v>#N/A</v>
      </c>
      <c r="N57" s="196" t="e">
        <f ca="1">IF($A$52&gt;N$51,NA(),IFERROR(VLOOKUP($D57,Data!$A$2:$KK$23814,MATCH(N$53,Data!$2:$2,0),0),NA()))</f>
        <v>#N/A</v>
      </c>
      <c r="O57" s="196" t="e">
        <f ca="1">IF($A$52&gt;O$51,NA(),IFERROR(VLOOKUP($D57,Data!$A$2:$KK$23814,MATCH(O$53,Data!$2:$2,0),0),NA()))</f>
        <v>#N/A</v>
      </c>
      <c r="P57" s="146" t="e">
        <f ca="1">IF($A$52&gt;P$51,NA(),IFERROR(VLOOKUP($D57,Data!$A$2:$KK$23814,MATCH(P$53,Data!$2:$2,0),0),NA()))</f>
        <v>#N/A</v>
      </c>
      <c r="Q57" s="146" t="e">
        <f ca="1">IF($A$52&gt;Q$51,NA(),IFERROR(VLOOKUP($D57,Data!$A$2:$KK$23814,MATCH(Q$53,Data!$2:$2,0),0),NA()))</f>
        <v>#N/A</v>
      </c>
      <c r="R57" s="146" t="e">
        <f ca="1">IF($A$52&gt;R$51,NA(),IFERROR(VLOOKUP($D57,Data!$A$2:$KK$23814,MATCH(R$53,Data!$2:$2,0),0),NA()))</f>
        <v>#N/A</v>
      </c>
      <c r="S57" s="146" t="e">
        <f ca="1">IF($A$52&gt;S$51,NA(),IFERROR(VLOOKUP($D57,Data!$A$2:$KK$23814,MATCH(S$53,Data!$2:$2,0),0),NA()))</f>
        <v>#N/A</v>
      </c>
      <c r="T57" s="146" t="e">
        <f ca="1">IF($A$52&gt;T$51,NA(),IFERROR(VLOOKUP($D57,Data!$A$2:$KK$23814,MATCH(T$53,Data!$2:$2,0),0),NA()))</f>
        <v>#N/A</v>
      </c>
      <c r="U57" s="147" t="e">
        <f ca="1">IF($A$52&gt;U$51,NA(),IFERROR(VLOOKUP($D57,Data!$A$2:$KK$23814,MATCH(U$53,Data!$2:$2,0),0),NA()))</f>
        <v>#N/A</v>
      </c>
      <c r="V57" s="100" t="str">
        <f t="shared" si="29"/>
        <v>0SPA0Real Estate: housing prices (% yoy)</v>
      </c>
      <c r="W57" s="134" t="e">
        <f>IF($A$52&gt;W$51,NA(),IFERROR(VLOOKUP($V57,Data!$A$2:$KK$23814,MATCH(W$53,Data!$2:$2,0),0),NA()))</f>
        <v>#N/A</v>
      </c>
      <c r="X57" s="193" t="e">
        <f ca="1">IF($A$52&gt;X$51,NA(),IFERROR(VLOOKUP($V57,Data!$A$2:$KK$23814,MATCH(X$53,Data!$2:$2,0),0),NA()))</f>
        <v>#N/A</v>
      </c>
      <c r="Y57" s="193" t="e">
        <f ca="1">IF($A$52&gt;Y$51,NA(),IFERROR(VLOOKUP($V57,Data!$A$2:$KK$23814,MATCH(Y$53,Data!$2:$2,0),0),NA()))</f>
        <v>#N/A</v>
      </c>
      <c r="Z57" s="193" t="e">
        <f ca="1">IF($A$52&gt;Z$51,NA(),IFERROR(VLOOKUP($V57,Data!$A$2:$KK$23814,MATCH(Z$53,Data!$2:$2,0),0),NA()))</f>
        <v>#N/A</v>
      </c>
      <c r="AA57" s="193" t="e">
        <f ca="1">IF($A$52&gt;AA$51,NA(),IFERROR(VLOOKUP($V57,Data!$A$2:$KK$23814,MATCH(AA$53,Data!$2:$2,0),0),NA()))</f>
        <v>#N/A</v>
      </c>
      <c r="AB57" s="193" t="e">
        <f ca="1">IF($A$52&gt;AB$51,NA(),IFERROR(VLOOKUP($V57,Data!$A$2:$KK$23814,MATCH(AB$53,Data!$2:$2,0),0),NA()))</f>
        <v>#N/A</v>
      </c>
      <c r="AC57" s="193" t="e">
        <f ca="1">IF($A$52&gt;AC$51,NA(),IFERROR(VLOOKUP($V57,Data!$A$2:$KK$23814,MATCH(AC$53,Data!$2:$2,0),0),NA()))</f>
        <v>#N/A</v>
      </c>
      <c r="AD57" s="193" t="e">
        <f ca="1">IF($A$52&gt;AD$51,NA(),IFERROR(VLOOKUP($V57,Data!$A$2:$KK$23814,MATCH(AD$53,Data!$2:$2,0),0),NA()))</f>
        <v>#N/A</v>
      </c>
      <c r="AE57" s="193" t="e">
        <f ca="1">IF($A$52&gt;AE$51,NA(),IFERROR(VLOOKUP($V57,Data!$A$2:$KK$23814,MATCH(AE$53,Data!$2:$2,0),0),NA()))</f>
        <v>#N/A</v>
      </c>
      <c r="AF57" s="193" t="e">
        <f ca="1">IF($A$52&gt;AF$51,NA(),IFERROR(VLOOKUP($V57,Data!$A$2:$KK$23814,MATCH(AF$53,Data!$2:$2,0),0),NA()))</f>
        <v>#N/A</v>
      </c>
      <c r="AG57" s="193" t="e">
        <f ca="1">IF($A$52&gt;AG$51,NA(),IFERROR(VLOOKUP($V57,Data!$A$2:$KK$23814,MATCH(AG$53,Data!$2:$2,0),0),NA()))</f>
        <v>#N/A</v>
      </c>
      <c r="AH57" s="135" t="e">
        <f ca="1">IF($A$52&gt;AH$51,NA(),IFERROR(VLOOKUP($V57,Data!$A$2:$KK$23814,MATCH(AH$53,Data!$2:$2,0),0),NA()))</f>
        <v>#N/A</v>
      </c>
      <c r="AI57" s="135" t="e">
        <f ca="1">IF($A$52&gt;AI$51,NA(),IFERROR(VLOOKUP($V57,Data!$A$2:$KK$23814,MATCH(AI$53,Data!$2:$2,0),0),NA()))</f>
        <v>#N/A</v>
      </c>
      <c r="AJ57" s="135" t="e">
        <f ca="1">IF($A$52&gt;AJ$51,NA(),IFERROR(VLOOKUP($V57,Data!$A$2:$KK$23814,MATCH(AJ$53,Data!$2:$2,0),0),NA()))</f>
        <v>#N/A</v>
      </c>
      <c r="AK57" s="135" t="e">
        <f ca="1">IF($A$52&gt;AK$51,NA(),IFERROR(VLOOKUP($V57,Data!$A$2:$KK$23814,MATCH(AK$53,Data!$2:$2,0),0),NA()))</f>
        <v>#N/A</v>
      </c>
      <c r="AL57" s="135" t="e">
        <f ca="1">IF($A$52&gt;AL$51,NA(),IFERROR(VLOOKUP($V57,Data!$A$2:$KK$23814,MATCH(AL$53,Data!$2:$2,0),0),NA()))</f>
        <v>#N/A</v>
      </c>
      <c r="AM57" s="136" t="e">
        <f ca="1">IF($A$52&gt;AM$51,NA(),IFERROR(VLOOKUP($V57,Data!$A$2:$KK$23814,MATCH(AM$53,Data!$2:$2,0),0),NA()))</f>
        <v>#N/A</v>
      </c>
      <c r="AN57" s="100" t="str">
        <f t="shared" si="30"/>
        <v>0SPA0Real Estate: housing prices (% yoy)</v>
      </c>
      <c r="AO57" s="134" t="e">
        <f>IF($A$52&gt;AO$51,NA(),IFERROR(VLOOKUP($AN57,Data!$A$2:$KK$23814,MATCH(AO$53,Data!$2:$2,0),0),NA()))</f>
        <v>#N/A</v>
      </c>
      <c r="AP57" s="193" t="e">
        <f ca="1">IF($A$52&gt;AP$51,NA(),IFERROR(VLOOKUP($AN57,Data!$A$2:$KK$23814,MATCH(AP$53,Data!$2:$2,0),0),NA()))</f>
        <v>#N/A</v>
      </c>
      <c r="AQ57" s="193" t="e">
        <f ca="1">IF($A$52&gt;AQ$51,NA(),IFERROR(VLOOKUP($AN57,Data!$A$2:$KK$23814,MATCH(AQ$53,Data!$2:$2,0),0),NA()))</f>
        <v>#N/A</v>
      </c>
      <c r="AR57" s="193" t="e">
        <f ca="1">IF($A$52&gt;AR$51,NA(),IFERROR(VLOOKUP($AN57,Data!$A$2:$KK$23814,MATCH(AR$53,Data!$2:$2,0),0),NA()))</f>
        <v>#N/A</v>
      </c>
      <c r="AS57" s="193" t="e">
        <f ca="1">IF($A$52&gt;AS$51,NA(),IFERROR(VLOOKUP($AN57,Data!$A$2:$KK$23814,MATCH(AS$53,Data!$2:$2,0),0),NA()))</f>
        <v>#N/A</v>
      </c>
      <c r="AT57" s="193" t="e">
        <f ca="1">IF($A$52&gt;AT$51,NA(),IFERROR(VLOOKUP($AN57,Data!$A$2:$KK$23814,MATCH(AT$53,Data!$2:$2,0),0),NA()))</f>
        <v>#N/A</v>
      </c>
      <c r="AU57" s="193" t="e">
        <f ca="1">IF($A$52&gt;AU$51,NA(),IFERROR(VLOOKUP($AN57,Data!$A$2:$KK$23814,MATCH(AU$53,Data!$2:$2,0),0),NA()))</f>
        <v>#N/A</v>
      </c>
      <c r="AV57" s="193" t="e">
        <f ca="1">IF($A$52&gt;AV$51,NA(),IFERROR(VLOOKUP($AN57,Data!$A$2:$KK$23814,MATCH(AV$53,Data!$2:$2,0),0),NA()))</f>
        <v>#N/A</v>
      </c>
      <c r="AW57" s="193" t="e">
        <f ca="1">IF($A$52&gt;AW$51,NA(),IFERROR(VLOOKUP($AN57,Data!$A$2:$KK$23814,MATCH(AW$53,Data!$2:$2,0),0),NA()))</f>
        <v>#N/A</v>
      </c>
      <c r="AX57" s="193" t="e">
        <f ca="1">IF($A$52&gt;AX$51,NA(),IFERROR(VLOOKUP($AN57,Data!$A$2:$KK$23814,MATCH(AX$53,Data!$2:$2,0),0),NA()))</f>
        <v>#N/A</v>
      </c>
      <c r="AY57" s="193" t="e">
        <f ca="1">IF($A$52&gt;AY$51,NA(),IFERROR(VLOOKUP($AN57,Data!$A$2:$KK$23814,MATCH(AY$53,Data!$2:$2,0),0),NA()))</f>
        <v>#N/A</v>
      </c>
      <c r="AZ57" s="135" t="e">
        <f ca="1">IF($A$52&gt;AZ$51,NA(),IFERROR(VLOOKUP($AN57,Data!$A$2:$KK$23814,MATCH(AZ$53,Data!$2:$2,0),0),NA()))</f>
        <v>#N/A</v>
      </c>
      <c r="BA57" s="135" t="e">
        <f ca="1">IF($A$52&gt;BA$51,NA(),IFERROR(VLOOKUP($AN57,Data!$A$2:$KK$23814,MATCH(BA$53,Data!$2:$2,0),0),NA()))</f>
        <v>#N/A</v>
      </c>
      <c r="BB57" s="135" t="e">
        <f ca="1">IF($A$52&gt;BB$51,NA(),IFERROR(VLOOKUP($AN57,Data!$A$2:$KK$23814,MATCH(BB$53,Data!$2:$2,0),0),NA()))</f>
        <v>#N/A</v>
      </c>
      <c r="BC57" s="135" t="e">
        <f ca="1">IF($A$52&gt;BC$51,NA(),IFERROR(VLOOKUP($AN57,Data!$A$2:$KK$23814,MATCH(BC$53,Data!$2:$2,0),0),NA()))</f>
        <v>#N/A</v>
      </c>
      <c r="BD57" s="135" t="e">
        <f ca="1">IF($A$52&gt;BD$51,NA(),IFERROR(VLOOKUP($AN57,Data!$A$2:$KK$23814,MATCH(BD$53,Data!$2:$2,0),0),NA()))</f>
        <v>#N/A</v>
      </c>
      <c r="BE57" s="136" t="e">
        <f ca="1">IF($A$52&gt;BE$51,NA(),IFERROR(VLOOKUP($AN57,Data!$A$2:$KK$23814,MATCH(BE$53,Data!$2:$2,0),0),NA()))</f>
        <v>#N/A</v>
      </c>
      <c r="BG57" s="152"/>
      <c r="BH57" s="152"/>
      <c r="BJ57" s="403"/>
      <c r="BK57" s="404"/>
      <c r="BL57" s="404"/>
      <c r="BM57" s="404"/>
      <c r="BN57" s="404"/>
      <c r="BO57" s="405"/>
      <c r="BQ57" s="403"/>
      <c r="BR57" s="404"/>
      <c r="BS57" s="404"/>
      <c r="BT57" s="404"/>
      <c r="BU57" s="404"/>
      <c r="BV57" s="405"/>
    </row>
    <row r="58" spans="1:74" ht="14.1" customHeight="1" x14ac:dyDescent="0.25">
      <c r="B58" s="132" t="str">
        <f t="shared" si="27"/>
        <v>Official rate</v>
      </c>
      <c r="C58" s="132" t="str">
        <f t="shared" si="26"/>
        <v>Average</v>
      </c>
      <c r="D58" s="278" t="str">
        <f t="shared" si="28"/>
        <v>0SPA0Official rate</v>
      </c>
      <c r="E58" s="145" t="e">
        <f>IF($A$52&gt;E$51,NA(),IFERROR(VLOOKUP($D58,Data!$A$2:$KK$23814,MATCH(E$53,Data!$2:$2,0),0),NA()))</f>
        <v>#N/A</v>
      </c>
      <c r="F58" s="196" t="e">
        <f ca="1">IF($A$52&gt;F$51,NA(),IFERROR(VLOOKUP($D58,Data!$A$2:$KK$23814,MATCH(F$53,Data!$2:$2,0),0),NA()))</f>
        <v>#N/A</v>
      </c>
      <c r="G58" s="196" t="e">
        <f ca="1">IF($A$52&gt;G$51,NA(),IFERROR(VLOOKUP($D58,Data!$A$2:$KK$23814,MATCH(G$53,Data!$2:$2,0),0),NA()))</f>
        <v>#N/A</v>
      </c>
      <c r="H58" s="196" t="e">
        <f ca="1">IF($A$52&gt;H$51,NA(),IFERROR(VLOOKUP($D58,Data!$A$2:$KK$23814,MATCH(H$53,Data!$2:$2,0),0),NA()))</f>
        <v>#N/A</v>
      </c>
      <c r="I58" s="196" t="e">
        <f ca="1">IF($A$52&gt;I$51,NA(),IFERROR(VLOOKUP($D58,Data!$A$2:$KK$23814,MATCH(I$53,Data!$2:$2,0),0),NA()))</f>
        <v>#N/A</v>
      </c>
      <c r="J58" s="196" t="e">
        <f ca="1">IF($A$52&gt;J$51,NA(),IFERROR(VLOOKUP($D58,Data!$A$2:$KK$23814,MATCH(J$53,Data!$2:$2,0),0),NA()))</f>
        <v>#N/A</v>
      </c>
      <c r="K58" s="196" t="e">
        <f ca="1">IF($A$52&gt;K$51,NA(),IFERROR(VLOOKUP($D58,Data!$A$2:$KK$23814,MATCH(K$53,Data!$2:$2,0),0),NA()))</f>
        <v>#N/A</v>
      </c>
      <c r="L58" s="196" t="e">
        <f ca="1">IF($A$52&gt;L$51,NA(),IFERROR(VLOOKUP($D58,Data!$A$2:$KK$23814,MATCH(L$53,Data!$2:$2,0),0),NA()))</f>
        <v>#N/A</v>
      </c>
      <c r="M58" s="196" t="e">
        <f ca="1">IF($A$52&gt;M$51,NA(),IFERROR(VLOOKUP($D58,Data!$A$2:$KK$23814,MATCH(M$53,Data!$2:$2,0),0),NA()))</f>
        <v>#N/A</v>
      </c>
      <c r="N58" s="196" t="e">
        <f ca="1">IF($A$52&gt;N$51,NA(),IFERROR(VLOOKUP($D58,Data!$A$2:$KK$23814,MATCH(N$53,Data!$2:$2,0),0),NA()))</f>
        <v>#N/A</v>
      </c>
      <c r="O58" s="196" t="e">
        <f ca="1">IF($A$52&gt;O$51,NA(),IFERROR(VLOOKUP($D58,Data!$A$2:$KK$23814,MATCH(O$53,Data!$2:$2,0),0),NA()))</f>
        <v>#N/A</v>
      </c>
      <c r="P58" s="146" t="e">
        <f ca="1">IF($A$52&gt;P$51,NA(),IFERROR(VLOOKUP($D58,Data!$A$2:$KK$23814,MATCH(P$53,Data!$2:$2,0),0),NA()))</f>
        <v>#N/A</v>
      </c>
      <c r="Q58" s="146" t="e">
        <f ca="1">IF($A$52&gt;Q$51,NA(),IFERROR(VLOOKUP($D58,Data!$A$2:$KK$23814,MATCH(Q$53,Data!$2:$2,0),0),NA()))</f>
        <v>#N/A</v>
      </c>
      <c r="R58" s="146" t="e">
        <f ca="1">IF($A$52&gt;R$51,NA(),IFERROR(VLOOKUP($D58,Data!$A$2:$KK$23814,MATCH(R$53,Data!$2:$2,0),0),NA()))</f>
        <v>#N/A</v>
      </c>
      <c r="S58" s="146" t="e">
        <f ca="1">IF($A$52&gt;S$51,NA(),IFERROR(VLOOKUP($D58,Data!$A$2:$KK$23814,MATCH(S$53,Data!$2:$2,0),0),NA()))</f>
        <v>#N/A</v>
      </c>
      <c r="T58" s="146" t="e">
        <f ca="1">IF($A$52&gt;T$51,NA(),IFERROR(VLOOKUP($D58,Data!$A$2:$KK$23814,MATCH(T$53,Data!$2:$2,0),0),NA()))</f>
        <v>#N/A</v>
      </c>
      <c r="U58" s="147" t="e">
        <f ca="1">IF($A$52&gt;U$51,NA(),IFERROR(VLOOKUP($D58,Data!$A$2:$KK$23814,MATCH(U$53,Data!$2:$2,0),0),NA()))</f>
        <v>#N/A</v>
      </c>
      <c r="V58" s="100" t="str">
        <f t="shared" si="29"/>
        <v>0SPA0Official rate</v>
      </c>
      <c r="W58" s="134" t="e">
        <f>IF($A$52&gt;W$51,NA(),IFERROR(VLOOKUP($V58,Data!$A$2:$KK$23814,MATCH(W$53,Data!$2:$2,0),0),NA()))</f>
        <v>#N/A</v>
      </c>
      <c r="X58" s="193" t="e">
        <f ca="1">IF($A$52&gt;X$51,NA(),IFERROR(VLOOKUP($V58,Data!$A$2:$KK$23814,MATCH(X$53,Data!$2:$2,0),0),NA()))</f>
        <v>#N/A</v>
      </c>
      <c r="Y58" s="193" t="e">
        <f ca="1">IF($A$52&gt;Y$51,NA(),IFERROR(VLOOKUP($V58,Data!$A$2:$KK$23814,MATCH(Y$53,Data!$2:$2,0),0),NA()))</f>
        <v>#N/A</v>
      </c>
      <c r="Z58" s="193" t="e">
        <f ca="1">IF($A$52&gt;Z$51,NA(),IFERROR(VLOOKUP($V58,Data!$A$2:$KK$23814,MATCH(Z$53,Data!$2:$2,0),0),NA()))</f>
        <v>#N/A</v>
      </c>
      <c r="AA58" s="193" t="e">
        <f ca="1">IF($A$52&gt;AA$51,NA(),IFERROR(VLOOKUP($V58,Data!$A$2:$KK$23814,MATCH(AA$53,Data!$2:$2,0),0),NA()))</f>
        <v>#N/A</v>
      </c>
      <c r="AB58" s="193" t="e">
        <f ca="1">IF($A$52&gt;AB$51,NA(),IFERROR(VLOOKUP($V58,Data!$A$2:$KK$23814,MATCH(AB$53,Data!$2:$2,0),0),NA()))</f>
        <v>#N/A</v>
      </c>
      <c r="AC58" s="193" t="e">
        <f ca="1">IF($A$52&gt;AC$51,NA(),IFERROR(VLOOKUP($V58,Data!$A$2:$KK$23814,MATCH(AC$53,Data!$2:$2,0),0),NA()))</f>
        <v>#N/A</v>
      </c>
      <c r="AD58" s="193" t="e">
        <f ca="1">IF($A$52&gt;AD$51,NA(),IFERROR(VLOOKUP($V58,Data!$A$2:$KK$23814,MATCH(AD$53,Data!$2:$2,0),0),NA()))</f>
        <v>#N/A</v>
      </c>
      <c r="AE58" s="193" t="e">
        <f ca="1">IF($A$52&gt;AE$51,NA(),IFERROR(VLOOKUP($V58,Data!$A$2:$KK$23814,MATCH(AE$53,Data!$2:$2,0),0),NA()))</f>
        <v>#N/A</v>
      </c>
      <c r="AF58" s="193" t="e">
        <f ca="1">IF($A$52&gt;AF$51,NA(),IFERROR(VLOOKUP($V58,Data!$A$2:$KK$23814,MATCH(AF$53,Data!$2:$2,0),0),NA()))</f>
        <v>#N/A</v>
      </c>
      <c r="AG58" s="193" t="e">
        <f ca="1">IF($A$52&gt;AG$51,NA(),IFERROR(VLOOKUP($V58,Data!$A$2:$KK$23814,MATCH(AG$53,Data!$2:$2,0),0),NA()))</f>
        <v>#N/A</v>
      </c>
      <c r="AH58" s="135" t="e">
        <f ca="1">IF($A$52&gt;AH$51,NA(),IFERROR(VLOOKUP($V58,Data!$A$2:$KK$23814,MATCH(AH$53,Data!$2:$2,0),0),NA()))</f>
        <v>#N/A</v>
      </c>
      <c r="AI58" s="135" t="e">
        <f ca="1">IF($A$52&gt;AI$51,NA(),IFERROR(VLOOKUP($V58,Data!$A$2:$KK$23814,MATCH(AI$53,Data!$2:$2,0),0),NA()))</f>
        <v>#N/A</v>
      </c>
      <c r="AJ58" s="135" t="e">
        <f ca="1">IF($A$52&gt;AJ$51,NA(),IFERROR(VLOOKUP($V58,Data!$A$2:$KK$23814,MATCH(AJ$53,Data!$2:$2,0),0),NA()))</f>
        <v>#N/A</v>
      </c>
      <c r="AK58" s="135" t="e">
        <f ca="1">IF($A$52&gt;AK$51,NA(),IFERROR(VLOOKUP($V58,Data!$A$2:$KK$23814,MATCH(AK$53,Data!$2:$2,0),0),NA()))</f>
        <v>#N/A</v>
      </c>
      <c r="AL58" s="135" t="e">
        <f ca="1">IF($A$52&gt;AL$51,NA(),IFERROR(VLOOKUP($V58,Data!$A$2:$KK$23814,MATCH(AL$53,Data!$2:$2,0),0),NA()))</f>
        <v>#N/A</v>
      </c>
      <c r="AM58" s="136" t="e">
        <f ca="1">IF($A$52&gt;AM$51,NA(),IFERROR(VLOOKUP($V58,Data!$A$2:$KK$23814,MATCH(AM$53,Data!$2:$2,0),0),NA()))</f>
        <v>#N/A</v>
      </c>
      <c r="AN58" s="100" t="str">
        <f t="shared" si="30"/>
        <v>0SPA0Official rate</v>
      </c>
      <c r="AO58" s="134" t="e">
        <f>IF($A$52&gt;AO$51,NA(),IFERROR(VLOOKUP($AN58,Data!$A$2:$KK$23814,MATCH(AO$53,Data!$2:$2,0),0),NA()))</f>
        <v>#N/A</v>
      </c>
      <c r="AP58" s="193" t="e">
        <f ca="1">IF($A$52&gt;AP$51,NA(),IFERROR(VLOOKUP($AN58,Data!$A$2:$KK$23814,MATCH(AP$53,Data!$2:$2,0),0),NA()))</f>
        <v>#N/A</v>
      </c>
      <c r="AQ58" s="193" t="e">
        <f ca="1">IF($A$52&gt;AQ$51,NA(),IFERROR(VLOOKUP($AN58,Data!$A$2:$KK$23814,MATCH(AQ$53,Data!$2:$2,0),0),NA()))</f>
        <v>#N/A</v>
      </c>
      <c r="AR58" s="193" t="e">
        <f ca="1">IF($A$52&gt;AR$51,NA(),IFERROR(VLOOKUP($AN58,Data!$A$2:$KK$23814,MATCH(AR$53,Data!$2:$2,0),0),NA()))</f>
        <v>#N/A</v>
      </c>
      <c r="AS58" s="193" t="e">
        <f ca="1">IF($A$52&gt;AS$51,NA(),IFERROR(VLOOKUP($AN58,Data!$A$2:$KK$23814,MATCH(AS$53,Data!$2:$2,0),0),NA()))</f>
        <v>#N/A</v>
      </c>
      <c r="AT58" s="193" t="e">
        <f ca="1">IF($A$52&gt;AT$51,NA(),IFERROR(VLOOKUP($AN58,Data!$A$2:$KK$23814,MATCH(AT$53,Data!$2:$2,0),0),NA()))</f>
        <v>#N/A</v>
      </c>
      <c r="AU58" s="193" t="e">
        <f ca="1">IF($A$52&gt;AU$51,NA(),IFERROR(VLOOKUP($AN58,Data!$A$2:$KK$23814,MATCH(AU$53,Data!$2:$2,0),0),NA()))</f>
        <v>#N/A</v>
      </c>
      <c r="AV58" s="193" t="e">
        <f ca="1">IF($A$52&gt;AV$51,NA(),IFERROR(VLOOKUP($AN58,Data!$A$2:$KK$23814,MATCH(AV$53,Data!$2:$2,0),0),NA()))</f>
        <v>#N/A</v>
      </c>
      <c r="AW58" s="193" t="e">
        <f ca="1">IF($A$52&gt;AW$51,NA(),IFERROR(VLOOKUP($AN58,Data!$A$2:$KK$23814,MATCH(AW$53,Data!$2:$2,0),0),NA()))</f>
        <v>#N/A</v>
      </c>
      <c r="AX58" s="193" t="e">
        <f ca="1">IF($A$52&gt;AX$51,NA(),IFERROR(VLOOKUP($AN58,Data!$A$2:$KK$23814,MATCH(AX$53,Data!$2:$2,0),0),NA()))</f>
        <v>#N/A</v>
      </c>
      <c r="AY58" s="193" t="e">
        <f ca="1">IF($A$52&gt;AY$51,NA(),IFERROR(VLOOKUP($AN58,Data!$A$2:$KK$23814,MATCH(AY$53,Data!$2:$2,0),0),NA()))</f>
        <v>#N/A</v>
      </c>
      <c r="AZ58" s="135" t="e">
        <f ca="1">IF($A$52&gt;AZ$51,NA(),IFERROR(VLOOKUP($AN58,Data!$A$2:$KK$23814,MATCH(AZ$53,Data!$2:$2,0),0),NA()))</f>
        <v>#N/A</v>
      </c>
      <c r="BA58" s="135" t="e">
        <f ca="1">IF($A$52&gt;BA$51,NA(),IFERROR(VLOOKUP($AN58,Data!$A$2:$KK$23814,MATCH(BA$53,Data!$2:$2,0),0),NA()))</f>
        <v>#N/A</v>
      </c>
      <c r="BB58" s="135" t="e">
        <f ca="1">IF($A$52&gt;BB$51,NA(),IFERROR(VLOOKUP($AN58,Data!$A$2:$KK$23814,MATCH(BB$53,Data!$2:$2,0),0),NA()))</f>
        <v>#N/A</v>
      </c>
      <c r="BC58" s="135" t="e">
        <f ca="1">IF($A$52&gt;BC$51,NA(),IFERROR(VLOOKUP($AN58,Data!$A$2:$KK$23814,MATCH(BC$53,Data!$2:$2,0),0),NA()))</f>
        <v>#N/A</v>
      </c>
      <c r="BD58" s="135" t="e">
        <f ca="1">IF($A$52&gt;BD$51,NA(),IFERROR(VLOOKUP($AN58,Data!$A$2:$KK$23814,MATCH(BD$53,Data!$2:$2,0),0),NA()))</f>
        <v>#N/A</v>
      </c>
      <c r="BE58" s="136" t="e">
        <f ca="1">IF($A$52&gt;BE$51,NA(),IFERROR(VLOOKUP($AN58,Data!$A$2:$KK$23814,MATCH(BE$53,Data!$2:$2,0),0),NA()))</f>
        <v>#N/A</v>
      </c>
      <c r="BG58" s="152"/>
      <c r="BH58" s="152"/>
      <c r="BJ58" s="403"/>
      <c r="BK58" s="404"/>
      <c r="BL58" s="404"/>
      <c r="BM58" s="404"/>
      <c r="BN58" s="404"/>
      <c r="BO58" s="405"/>
      <c r="BQ58" s="403"/>
      <c r="BR58" s="404"/>
      <c r="BS58" s="404"/>
      <c r="BT58" s="404"/>
      <c r="BU58" s="404"/>
      <c r="BV58" s="405"/>
    </row>
    <row r="59" spans="1:74" ht="14.1" customHeight="1" x14ac:dyDescent="0.25">
      <c r="B59" s="132" t="str">
        <f t="shared" si="27"/>
        <v>Interbank 6M</v>
      </c>
      <c r="C59" s="132" t="str">
        <f t="shared" si="26"/>
        <v>Average</v>
      </c>
      <c r="D59" s="278" t="str">
        <f t="shared" si="28"/>
        <v>0SPA0Interbank 6M</v>
      </c>
      <c r="E59" s="145" t="e">
        <f>IF($A$52&gt;E$51,NA(),IFERROR(VLOOKUP($D59,Data!$A$2:$KK$23814,MATCH(E$53,Data!$2:$2,0),0),NA()))</f>
        <v>#N/A</v>
      </c>
      <c r="F59" s="196" t="e">
        <f ca="1">IF($A$52&gt;F$51,NA(),IFERROR(VLOOKUP($D59,Data!$A$2:$KK$23814,MATCH(F$53,Data!$2:$2,0),0),NA()))</f>
        <v>#N/A</v>
      </c>
      <c r="G59" s="196" t="e">
        <f ca="1">IF($A$52&gt;G$51,NA(),IFERROR(VLOOKUP($D59,Data!$A$2:$KK$23814,MATCH(G$53,Data!$2:$2,0),0),NA()))</f>
        <v>#N/A</v>
      </c>
      <c r="H59" s="196" t="e">
        <f ca="1">IF($A$52&gt;H$51,NA(),IFERROR(VLOOKUP($D59,Data!$A$2:$KK$23814,MATCH(H$53,Data!$2:$2,0),0),NA()))</f>
        <v>#N/A</v>
      </c>
      <c r="I59" s="196" t="e">
        <f ca="1">IF($A$52&gt;I$51,NA(),IFERROR(VLOOKUP($D59,Data!$A$2:$KK$23814,MATCH(I$53,Data!$2:$2,0),0),NA()))</f>
        <v>#N/A</v>
      </c>
      <c r="J59" s="196" t="e">
        <f ca="1">IF($A$52&gt;J$51,NA(),IFERROR(VLOOKUP($D59,Data!$A$2:$KK$23814,MATCH(J$53,Data!$2:$2,0),0),NA()))</f>
        <v>#N/A</v>
      </c>
      <c r="K59" s="196" t="e">
        <f ca="1">IF($A$52&gt;K$51,NA(),IFERROR(VLOOKUP($D59,Data!$A$2:$KK$23814,MATCH(K$53,Data!$2:$2,0),0),NA()))</f>
        <v>#N/A</v>
      </c>
      <c r="L59" s="196" t="e">
        <f ca="1">IF($A$52&gt;L$51,NA(),IFERROR(VLOOKUP($D59,Data!$A$2:$KK$23814,MATCH(L$53,Data!$2:$2,0),0),NA()))</f>
        <v>#N/A</v>
      </c>
      <c r="M59" s="196" t="e">
        <f ca="1">IF($A$52&gt;M$51,NA(),IFERROR(VLOOKUP($D59,Data!$A$2:$KK$23814,MATCH(M$53,Data!$2:$2,0),0),NA()))</f>
        <v>#N/A</v>
      </c>
      <c r="N59" s="196" t="e">
        <f ca="1">IF($A$52&gt;N$51,NA(),IFERROR(VLOOKUP($D59,Data!$A$2:$KK$23814,MATCH(N$53,Data!$2:$2,0),0),NA()))</f>
        <v>#N/A</v>
      </c>
      <c r="O59" s="196" t="e">
        <f ca="1">IF($A$52&gt;O$51,NA(),IFERROR(VLOOKUP($D59,Data!$A$2:$KK$23814,MATCH(O$53,Data!$2:$2,0),0),NA()))</f>
        <v>#N/A</v>
      </c>
      <c r="P59" s="146" t="e">
        <f ca="1">IF($A$52&gt;P$51,NA(),IFERROR(VLOOKUP($D59,Data!$A$2:$KK$23814,MATCH(P$53,Data!$2:$2,0),0),NA()))</f>
        <v>#N/A</v>
      </c>
      <c r="Q59" s="146" t="e">
        <f ca="1">IF($A$52&gt;Q$51,NA(),IFERROR(VLOOKUP($D59,Data!$A$2:$KK$23814,MATCH(Q$53,Data!$2:$2,0),0),NA()))</f>
        <v>#N/A</v>
      </c>
      <c r="R59" s="146" t="e">
        <f ca="1">IF($A$52&gt;R$51,NA(),IFERROR(VLOOKUP($D59,Data!$A$2:$KK$23814,MATCH(R$53,Data!$2:$2,0),0),NA()))</f>
        <v>#N/A</v>
      </c>
      <c r="S59" s="146" t="e">
        <f ca="1">IF($A$52&gt;S$51,NA(),IFERROR(VLOOKUP($D59,Data!$A$2:$KK$23814,MATCH(S$53,Data!$2:$2,0),0),NA()))</f>
        <v>#N/A</v>
      </c>
      <c r="T59" s="146" t="e">
        <f ca="1">IF($A$52&gt;T$51,NA(),IFERROR(VLOOKUP($D59,Data!$A$2:$KK$23814,MATCH(T$53,Data!$2:$2,0),0),NA()))</f>
        <v>#N/A</v>
      </c>
      <c r="U59" s="147" t="e">
        <f ca="1">IF($A$52&gt;U$51,NA(),IFERROR(VLOOKUP($D59,Data!$A$2:$KK$23814,MATCH(U$53,Data!$2:$2,0),0),NA()))</f>
        <v>#N/A</v>
      </c>
      <c r="V59" s="100" t="str">
        <f t="shared" si="29"/>
        <v>0SPA0Interbank 6M</v>
      </c>
      <c r="W59" s="134" t="e">
        <f>IF($A$52&gt;W$51,NA(),IFERROR(VLOOKUP($V59,Data!$A$2:$KK$23814,MATCH(W$53,Data!$2:$2,0),0),NA()))</f>
        <v>#N/A</v>
      </c>
      <c r="X59" s="193" t="e">
        <f ca="1">IF($A$52&gt;X$51,NA(),IFERROR(VLOOKUP($V59,Data!$A$2:$KK$23814,MATCH(X$53,Data!$2:$2,0),0),NA()))</f>
        <v>#N/A</v>
      </c>
      <c r="Y59" s="193" t="e">
        <f ca="1">IF($A$52&gt;Y$51,NA(),IFERROR(VLOOKUP($V59,Data!$A$2:$KK$23814,MATCH(Y$53,Data!$2:$2,0),0),NA()))</f>
        <v>#N/A</v>
      </c>
      <c r="Z59" s="193" t="e">
        <f ca="1">IF($A$52&gt;Z$51,NA(),IFERROR(VLOOKUP($V59,Data!$A$2:$KK$23814,MATCH(Z$53,Data!$2:$2,0),0),NA()))</f>
        <v>#N/A</v>
      </c>
      <c r="AA59" s="193" t="e">
        <f ca="1">IF($A$52&gt;AA$51,NA(),IFERROR(VLOOKUP($V59,Data!$A$2:$KK$23814,MATCH(AA$53,Data!$2:$2,0),0),NA()))</f>
        <v>#N/A</v>
      </c>
      <c r="AB59" s="193" t="e">
        <f ca="1">IF($A$52&gt;AB$51,NA(),IFERROR(VLOOKUP($V59,Data!$A$2:$KK$23814,MATCH(AB$53,Data!$2:$2,0),0),NA()))</f>
        <v>#N/A</v>
      </c>
      <c r="AC59" s="193" t="e">
        <f ca="1">IF($A$52&gt;AC$51,NA(),IFERROR(VLOOKUP($V59,Data!$A$2:$KK$23814,MATCH(AC$53,Data!$2:$2,0),0),NA()))</f>
        <v>#N/A</v>
      </c>
      <c r="AD59" s="193" t="e">
        <f ca="1">IF($A$52&gt;AD$51,NA(),IFERROR(VLOOKUP($V59,Data!$A$2:$KK$23814,MATCH(AD$53,Data!$2:$2,0),0),NA()))</f>
        <v>#N/A</v>
      </c>
      <c r="AE59" s="193" t="e">
        <f ca="1">IF($A$52&gt;AE$51,NA(),IFERROR(VLOOKUP($V59,Data!$A$2:$KK$23814,MATCH(AE$53,Data!$2:$2,0),0),NA()))</f>
        <v>#N/A</v>
      </c>
      <c r="AF59" s="193" t="e">
        <f ca="1">IF($A$52&gt;AF$51,NA(),IFERROR(VLOOKUP($V59,Data!$A$2:$KK$23814,MATCH(AF$53,Data!$2:$2,0),0),NA()))</f>
        <v>#N/A</v>
      </c>
      <c r="AG59" s="193" t="e">
        <f ca="1">IF($A$52&gt;AG$51,NA(),IFERROR(VLOOKUP($V59,Data!$A$2:$KK$23814,MATCH(AG$53,Data!$2:$2,0),0),NA()))</f>
        <v>#N/A</v>
      </c>
      <c r="AH59" s="135" t="e">
        <f ca="1">IF($A$52&gt;AH$51,NA(),IFERROR(VLOOKUP($V59,Data!$A$2:$KK$23814,MATCH(AH$53,Data!$2:$2,0),0),NA()))</f>
        <v>#N/A</v>
      </c>
      <c r="AI59" s="135" t="e">
        <f ca="1">IF($A$52&gt;AI$51,NA(),IFERROR(VLOOKUP($V59,Data!$A$2:$KK$23814,MATCH(AI$53,Data!$2:$2,0),0),NA()))</f>
        <v>#N/A</v>
      </c>
      <c r="AJ59" s="135" t="e">
        <f ca="1">IF($A$52&gt;AJ$51,NA(),IFERROR(VLOOKUP($V59,Data!$A$2:$KK$23814,MATCH(AJ$53,Data!$2:$2,0),0),NA()))</f>
        <v>#N/A</v>
      </c>
      <c r="AK59" s="135" t="e">
        <f ca="1">IF($A$52&gt;AK$51,NA(),IFERROR(VLOOKUP($V59,Data!$A$2:$KK$23814,MATCH(AK$53,Data!$2:$2,0),0),NA()))</f>
        <v>#N/A</v>
      </c>
      <c r="AL59" s="135" t="e">
        <f ca="1">IF($A$52&gt;AL$51,NA(),IFERROR(VLOOKUP($V59,Data!$A$2:$KK$23814,MATCH(AL$53,Data!$2:$2,0),0),NA()))</f>
        <v>#N/A</v>
      </c>
      <c r="AM59" s="136" t="e">
        <f ca="1">IF($A$52&gt;AM$51,NA(),IFERROR(VLOOKUP($V59,Data!$A$2:$KK$23814,MATCH(AM$53,Data!$2:$2,0),0),NA()))</f>
        <v>#N/A</v>
      </c>
      <c r="AN59" s="100" t="str">
        <f t="shared" si="30"/>
        <v>0SPA0Interbank 6M</v>
      </c>
      <c r="AO59" s="134" t="e">
        <f>IF($A$52&gt;AO$51,NA(),IFERROR(VLOOKUP($AN59,Data!$A$2:$KK$23814,MATCH(AO$53,Data!$2:$2,0),0),NA()))</f>
        <v>#N/A</v>
      </c>
      <c r="AP59" s="193" t="e">
        <f ca="1">IF($A$52&gt;AP$51,NA(),IFERROR(VLOOKUP($AN59,Data!$A$2:$KK$23814,MATCH(AP$53,Data!$2:$2,0),0),NA()))</f>
        <v>#N/A</v>
      </c>
      <c r="AQ59" s="193" t="e">
        <f ca="1">IF($A$52&gt;AQ$51,NA(),IFERROR(VLOOKUP($AN59,Data!$A$2:$KK$23814,MATCH(AQ$53,Data!$2:$2,0),0),NA()))</f>
        <v>#N/A</v>
      </c>
      <c r="AR59" s="193" t="e">
        <f ca="1">IF($A$52&gt;AR$51,NA(),IFERROR(VLOOKUP($AN59,Data!$A$2:$KK$23814,MATCH(AR$53,Data!$2:$2,0),0),NA()))</f>
        <v>#N/A</v>
      </c>
      <c r="AS59" s="193" t="e">
        <f ca="1">IF($A$52&gt;AS$51,NA(),IFERROR(VLOOKUP($AN59,Data!$A$2:$KK$23814,MATCH(AS$53,Data!$2:$2,0),0),NA()))</f>
        <v>#N/A</v>
      </c>
      <c r="AT59" s="193" t="e">
        <f ca="1">IF($A$52&gt;AT$51,NA(),IFERROR(VLOOKUP($AN59,Data!$A$2:$KK$23814,MATCH(AT$53,Data!$2:$2,0),0),NA()))</f>
        <v>#N/A</v>
      </c>
      <c r="AU59" s="193" t="e">
        <f ca="1">IF($A$52&gt;AU$51,NA(),IFERROR(VLOOKUP($AN59,Data!$A$2:$KK$23814,MATCH(AU$53,Data!$2:$2,0),0),NA()))</f>
        <v>#N/A</v>
      </c>
      <c r="AV59" s="193" t="e">
        <f ca="1">IF($A$52&gt;AV$51,NA(),IFERROR(VLOOKUP($AN59,Data!$A$2:$KK$23814,MATCH(AV$53,Data!$2:$2,0),0),NA()))</f>
        <v>#N/A</v>
      </c>
      <c r="AW59" s="193" t="e">
        <f ca="1">IF($A$52&gt;AW$51,NA(),IFERROR(VLOOKUP($AN59,Data!$A$2:$KK$23814,MATCH(AW$53,Data!$2:$2,0),0),NA()))</f>
        <v>#N/A</v>
      </c>
      <c r="AX59" s="193" t="e">
        <f ca="1">IF($A$52&gt;AX$51,NA(),IFERROR(VLOOKUP($AN59,Data!$A$2:$KK$23814,MATCH(AX$53,Data!$2:$2,0),0),NA()))</f>
        <v>#N/A</v>
      </c>
      <c r="AY59" s="193" t="e">
        <f ca="1">IF($A$52&gt;AY$51,NA(),IFERROR(VLOOKUP($AN59,Data!$A$2:$KK$23814,MATCH(AY$53,Data!$2:$2,0),0),NA()))</f>
        <v>#N/A</v>
      </c>
      <c r="AZ59" s="135" t="e">
        <f ca="1">IF($A$52&gt;AZ$51,NA(),IFERROR(VLOOKUP($AN59,Data!$A$2:$KK$23814,MATCH(AZ$53,Data!$2:$2,0),0),NA()))</f>
        <v>#N/A</v>
      </c>
      <c r="BA59" s="135" t="e">
        <f ca="1">IF($A$52&gt;BA$51,NA(),IFERROR(VLOOKUP($AN59,Data!$A$2:$KK$23814,MATCH(BA$53,Data!$2:$2,0),0),NA()))</f>
        <v>#N/A</v>
      </c>
      <c r="BB59" s="135" t="e">
        <f ca="1">IF($A$52&gt;BB$51,NA(),IFERROR(VLOOKUP($AN59,Data!$A$2:$KK$23814,MATCH(BB$53,Data!$2:$2,0),0),NA()))</f>
        <v>#N/A</v>
      </c>
      <c r="BC59" s="135" t="e">
        <f ca="1">IF($A$52&gt;BC$51,NA(),IFERROR(VLOOKUP($AN59,Data!$A$2:$KK$23814,MATCH(BC$53,Data!$2:$2,0),0),NA()))</f>
        <v>#N/A</v>
      </c>
      <c r="BD59" s="135" t="e">
        <f ca="1">IF($A$52&gt;BD$51,NA(),IFERROR(VLOOKUP($AN59,Data!$A$2:$KK$23814,MATCH(BD$53,Data!$2:$2,0),0),NA()))</f>
        <v>#N/A</v>
      </c>
      <c r="BE59" s="136" t="e">
        <f ca="1">IF($A$52&gt;BE$51,NA(),IFERROR(VLOOKUP($AN59,Data!$A$2:$KK$23814,MATCH(BE$53,Data!$2:$2,0),0),NA()))</f>
        <v>#N/A</v>
      </c>
      <c r="BG59" s="152"/>
      <c r="BH59" s="152"/>
      <c r="BJ59" s="403"/>
      <c r="BK59" s="404"/>
      <c r="BL59" s="404"/>
      <c r="BM59" s="404"/>
      <c r="BN59" s="404"/>
      <c r="BO59" s="405"/>
      <c r="BQ59" s="403"/>
      <c r="BR59" s="404"/>
      <c r="BS59" s="404"/>
      <c r="BT59" s="404"/>
      <c r="BU59" s="404"/>
      <c r="BV59" s="405"/>
    </row>
    <row r="60" spans="1:74" ht="14.1" customHeight="1" x14ac:dyDescent="0.25">
      <c r="B60" s="132" t="str">
        <f t="shared" si="27"/>
        <v>Interbank 12M</v>
      </c>
      <c r="C60" s="132" t="str">
        <f t="shared" si="26"/>
        <v>Average</v>
      </c>
      <c r="D60" s="278" t="str">
        <f t="shared" si="28"/>
        <v>0SPA0Interbank 12M</v>
      </c>
      <c r="E60" s="145" t="e">
        <f>IF($A$52&gt;E$51,NA(),IFERROR(VLOOKUP($D60,Data!$A$2:$KK$23814,MATCH(E$53,Data!$2:$2,0),0),NA()))</f>
        <v>#N/A</v>
      </c>
      <c r="F60" s="196" t="e">
        <f ca="1">IF($A$52&gt;F$51,NA(),IFERROR(VLOOKUP($D60,Data!$A$2:$KK$23814,MATCH(F$53,Data!$2:$2,0),0),NA()))</f>
        <v>#N/A</v>
      </c>
      <c r="G60" s="196" t="e">
        <f ca="1">IF($A$52&gt;G$51,NA(),IFERROR(VLOOKUP($D60,Data!$A$2:$KK$23814,MATCH(G$53,Data!$2:$2,0),0),NA()))</f>
        <v>#N/A</v>
      </c>
      <c r="H60" s="196" t="e">
        <f ca="1">IF($A$52&gt;H$51,NA(),IFERROR(VLOOKUP($D60,Data!$A$2:$KK$23814,MATCH(H$53,Data!$2:$2,0),0),NA()))</f>
        <v>#N/A</v>
      </c>
      <c r="I60" s="196" t="e">
        <f ca="1">IF($A$52&gt;I$51,NA(),IFERROR(VLOOKUP($D60,Data!$A$2:$KK$23814,MATCH(I$53,Data!$2:$2,0),0),NA()))</f>
        <v>#N/A</v>
      </c>
      <c r="J60" s="196" t="e">
        <f ca="1">IF($A$52&gt;J$51,NA(),IFERROR(VLOOKUP($D60,Data!$A$2:$KK$23814,MATCH(J$53,Data!$2:$2,0),0),NA()))</f>
        <v>#N/A</v>
      </c>
      <c r="K60" s="196" t="e">
        <f ca="1">IF($A$52&gt;K$51,NA(),IFERROR(VLOOKUP($D60,Data!$A$2:$KK$23814,MATCH(K$53,Data!$2:$2,0),0),NA()))</f>
        <v>#N/A</v>
      </c>
      <c r="L60" s="196" t="e">
        <f ca="1">IF($A$52&gt;L$51,NA(),IFERROR(VLOOKUP($D60,Data!$A$2:$KK$23814,MATCH(L$53,Data!$2:$2,0),0),NA()))</f>
        <v>#N/A</v>
      </c>
      <c r="M60" s="196" t="e">
        <f ca="1">IF($A$52&gt;M$51,NA(),IFERROR(VLOOKUP($D60,Data!$A$2:$KK$23814,MATCH(M$53,Data!$2:$2,0),0),NA()))</f>
        <v>#N/A</v>
      </c>
      <c r="N60" s="196" t="e">
        <f ca="1">IF($A$52&gt;N$51,NA(),IFERROR(VLOOKUP($D60,Data!$A$2:$KK$23814,MATCH(N$53,Data!$2:$2,0),0),NA()))</f>
        <v>#N/A</v>
      </c>
      <c r="O60" s="196" t="e">
        <f ca="1">IF($A$52&gt;O$51,NA(),IFERROR(VLOOKUP($D60,Data!$A$2:$KK$23814,MATCH(O$53,Data!$2:$2,0),0),NA()))</f>
        <v>#N/A</v>
      </c>
      <c r="P60" s="146" t="e">
        <f ca="1">IF($A$52&gt;P$51,NA(),IFERROR(VLOOKUP($D60,Data!$A$2:$KK$23814,MATCH(P$53,Data!$2:$2,0),0),NA()))</f>
        <v>#N/A</v>
      </c>
      <c r="Q60" s="146" t="e">
        <f ca="1">IF($A$52&gt;Q$51,NA(),IFERROR(VLOOKUP($D60,Data!$A$2:$KK$23814,MATCH(Q$53,Data!$2:$2,0),0),NA()))</f>
        <v>#N/A</v>
      </c>
      <c r="R60" s="146" t="e">
        <f ca="1">IF($A$52&gt;R$51,NA(),IFERROR(VLOOKUP($D60,Data!$A$2:$KK$23814,MATCH(R$53,Data!$2:$2,0),0),NA()))</f>
        <v>#N/A</v>
      </c>
      <c r="S60" s="146" t="e">
        <f ca="1">IF($A$52&gt;S$51,NA(),IFERROR(VLOOKUP($D60,Data!$A$2:$KK$23814,MATCH(S$53,Data!$2:$2,0),0),NA()))</f>
        <v>#N/A</v>
      </c>
      <c r="T60" s="146" t="e">
        <f ca="1">IF($A$52&gt;T$51,NA(),IFERROR(VLOOKUP($D60,Data!$A$2:$KK$23814,MATCH(T$53,Data!$2:$2,0),0),NA()))</f>
        <v>#N/A</v>
      </c>
      <c r="U60" s="147" t="e">
        <f ca="1">IF($A$52&gt;U$51,NA(),IFERROR(VLOOKUP($D60,Data!$A$2:$KK$23814,MATCH(U$53,Data!$2:$2,0),0),NA()))</f>
        <v>#N/A</v>
      </c>
      <c r="V60" s="100" t="str">
        <f t="shared" si="29"/>
        <v>0SPA0Interbank 12M</v>
      </c>
      <c r="W60" s="134" t="e">
        <f>IF($A$52&gt;W$51,NA(),IFERROR(VLOOKUP($V60,Data!$A$2:$KK$23814,MATCH(W$53,Data!$2:$2,0),0),NA()))</f>
        <v>#N/A</v>
      </c>
      <c r="X60" s="193" t="e">
        <f ca="1">IF($A$52&gt;X$51,NA(),IFERROR(VLOOKUP($V60,Data!$A$2:$KK$23814,MATCH(X$53,Data!$2:$2,0),0),NA()))</f>
        <v>#N/A</v>
      </c>
      <c r="Y60" s="193" t="e">
        <f ca="1">IF($A$52&gt;Y$51,NA(),IFERROR(VLOOKUP($V60,Data!$A$2:$KK$23814,MATCH(Y$53,Data!$2:$2,0),0),NA()))</f>
        <v>#N/A</v>
      </c>
      <c r="Z60" s="193" t="e">
        <f ca="1">IF($A$52&gt;Z$51,NA(),IFERROR(VLOOKUP($V60,Data!$A$2:$KK$23814,MATCH(Z$53,Data!$2:$2,0),0),NA()))</f>
        <v>#N/A</v>
      </c>
      <c r="AA60" s="193" t="e">
        <f ca="1">IF($A$52&gt;AA$51,NA(),IFERROR(VLOOKUP($V60,Data!$A$2:$KK$23814,MATCH(AA$53,Data!$2:$2,0),0),NA()))</f>
        <v>#N/A</v>
      </c>
      <c r="AB60" s="193" t="e">
        <f ca="1">IF($A$52&gt;AB$51,NA(),IFERROR(VLOOKUP($V60,Data!$A$2:$KK$23814,MATCH(AB$53,Data!$2:$2,0),0),NA()))</f>
        <v>#N/A</v>
      </c>
      <c r="AC60" s="193" t="e">
        <f ca="1">IF($A$52&gt;AC$51,NA(),IFERROR(VLOOKUP($V60,Data!$A$2:$KK$23814,MATCH(AC$53,Data!$2:$2,0),0),NA()))</f>
        <v>#N/A</v>
      </c>
      <c r="AD60" s="193" t="e">
        <f ca="1">IF($A$52&gt;AD$51,NA(),IFERROR(VLOOKUP($V60,Data!$A$2:$KK$23814,MATCH(AD$53,Data!$2:$2,0),0),NA()))</f>
        <v>#N/A</v>
      </c>
      <c r="AE60" s="193" t="e">
        <f ca="1">IF($A$52&gt;AE$51,NA(),IFERROR(VLOOKUP($V60,Data!$A$2:$KK$23814,MATCH(AE$53,Data!$2:$2,0),0),NA()))</f>
        <v>#N/A</v>
      </c>
      <c r="AF60" s="193" t="e">
        <f ca="1">IF($A$52&gt;AF$51,NA(),IFERROR(VLOOKUP($V60,Data!$A$2:$KK$23814,MATCH(AF$53,Data!$2:$2,0),0),NA()))</f>
        <v>#N/A</v>
      </c>
      <c r="AG60" s="193" t="e">
        <f ca="1">IF($A$52&gt;AG$51,NA(),IFERROR(VLOOKUP($V60,Data!$A$2:$KK$23814,MATCH(AG$53,Data!$2:$2,0),0),NA()))</f>
        <v>#N/A</v>
      </c>
      <c r="AH60" s="135" t="e">
        <f ca="1">IF($A$52&gt;AH$51,NA(),IFERROR(VLOOKUP($V60,Data!$A$2:$KK$23814,MATCH(AH$53,Data!$2:$2,0),0),NA()))</f>
        <v>#N/A</v>
      </c>
      <c r="AI60" s="135" t="e">
        <f ca="1">IF($A$52&gt;AI$51,NA(),IFERROR(VLOOKUP($V60,Data!$A$2:$KK$23814,MATCH(AI$53,Data!$2:$2,0),0),NA()))</f>
        <v>#N/A</v>
      </c>
      <c r="AJ60" s="135" t="e">
        <f ca="1">IF($A$52&gt;AJ$51,NA(),IFERROR(VLOOKUP($V60,Data!$A$2:$KK$23814,MATCH(AJ$53,Data!$2:$2,0),0),NA()))</f>
        <v>#N/A</v>
      </c>
      <c r="AK60" s="135" t="e">
        <f ca="1">IF($A$52&gt;AK$51,NA(),IFERROR(VLOOKUP($V60,Data!$A$2:$KK$23814,MATCH(AK$53,Data!$2:$2,0),0),NA()))</f>
        <v>#N/A</v>
      </c>
      <c r="AL60" s="135" t="e">
        <f ca="1">IF($A$52&gt;AL$51,NA(),IFERROR(VLOOKUP($V60,Data!$A$2:$KK$23814,MATCH(AL$53,Data!$2:$2,0),0),NA()))</f>
        <v>#N/A</v>
      </c>
      <c r="AM60" s="136" t="e">
        <f ca="1">IF($A$52&gt;AM$51,NA(),IFERROR(VLOOKUP($V60,Data!$A$2:$KK$23814,MATCH(AM$53,Data!$2:$2,0),0),NA()))</f>
        <v>#N/A</v>
      </c>
      <c r="AN60" s="100" t="str">
        <f t="shared" si="30"/>
        <v>0SPA0Interbank 12M</v>
      </c>
      <c r="AO60" s="134" t="e">
        <f>IF($A$52&gt;AO$51,NA(),IFERROR(VLOOKUP($AN60,Data!$A$2:$KK$23814,MATCH(AO$53,Data!$2:$2,0),0),NA()))</f>
        <v>#N/A</v>
      </c>
      <c r="AP60" s="193" t="e">
        <f ca="1">IF($A$52&gt;AP$51,NA(),IFERROR(VLOOKUP($AN60,Data!$A$2:$KK$23814,MATCH(AP$53,Data!$2:$2,0),0),NA()))</f>
        <v>#N/A</v>
      </c>
      <c r="AQ60" s="193" t="e">
        <f ca="1">IF($A$52&gt;AQ$51,NA(),IFERROR(VLOOKUP($AN60,Data!$A$2:$KK$23814,MATCH(AQ$53,Data!$2:$2,0),0),NA()))</f>
        <v>#N/A</v>
      </c>
      <c r="AR60" s="193" t="e">
        <f ca="1">IF($A$52&gt;AR$51,NA(),IFERROR(VLOOKUP($AN60,Data!$A$2:$KK$23814,MATCH(AR$53,Data!$2:$2,0),0),NA()))</f>
        <v>#N/A</v>
      </c>
      <c r="AS60" s="193" t="e">
        <f ca="1">IF($A$52&gt;AS$51,NA(),IFERROR(VLOOKUP($AN60,Data!$A$2:$KK$23814,MATCH(AS$53,Data!$2:$2,0),0),NA()))</f>
        <v>#N/A</v>
      </c>
      <c r="AT60" s="193" t="e">
        <f ca="1">IF($A$52&gt;AT$51,NA(),IFERROR(VLOOKUP($AN60,Data!$A$2:$KK$23814,MATCH(AT$53,Data!$2:$2,0),0),NA()))</f>
        <v>#N/A</v>
      </c>
      <c r="AU60" s="193" t="e">
        <f ca="1">IF($A$52&gt;AU$51,NA(),IFERROR(VLOOKUP($AN60,Data!$A$2:$KK$23814,MATCH(AU$53,Data!$2:$2,0),0),NA()))</f>
        <v>#N/A</v>
      </c>
      <c r="AV60" s="193" t="e">
        <f ca="1">IF($A$52&gt;AV$51,NA(),IFERROR(VLOOKUP($AN60,Data!$A$2:$KK$23814,MATCH(AV$53,Data!$2:$2,0),0),NA()))</f>
        <v>#N/A</v>
      </c>
      <c r="AW60" s="193" t="e">
        <f ca="1">IF($A$52&gt;AW$51,NA(),IFERROR(VLOOKUP($AN60,Data!$A$2:$KK$23814,MATCH(AW$53,Data!$2:$2,0),0),NA()))</f>
        <v>#N/A</v>
      </c>
      <c r="AX60" s="193" t="e">
        <f ca="1">IF($A$52&gt;AX$51,NA(),IFERROR(VLOOKUP($AN60,Data!$A$2:$KK$23814,MATCH(AX$53,Data!$2:$2,0),0),NA()))</f>
        <v>#N/A</v>
      </c>
      <c r="AY60" s="193" t="e">
        <f ca="1">IF($A$52&gt;AY$51,NA(),IFERROR(VLOOKUP($AN60,Data!$A$2:$KK$23814,MATCH(AY$53,Data!$2:$2,0),0),NA()))</f>
        <v>#N/A</v>
      </c>
      <c r="AZ60" s="135" t="e">
        <f ca="1">IF($A$52&gt;AZ$51,NA(),IFERROR(VLOOKUP($AN60,Data!$A$2:$KK$23814,MATCH(AZ$53,Data!$2:$2,0),0),NA()))</f>
        <v>#N/A</v>
      </c>
      <c r="BA60" s="135" t="e">
        <f ca="1">IF($A$52&gt;BA$51,NA(),IFERROR(VLOOKUP($AN60,Data!$A$2:$KK$23814,MATCH(BA$53,Data!$2:$2,0),0),NA()))</f>
        <v>#N/A</v>
      </c>
      <c r="BB60" s="135" t="e">
        <f ca="1">IF($A$52&gt;BB$51,NA(),IFERROR(VLOOKUP($AN60,Data!$A$2:$KK$23814,MATCH(BB$53,Data!$2:$2,0),0),NA()))</f>
        <v>#N/A</v>
      </c>
      <c r="BC60" s="135" t="e">
        <f ca="1">IF($A$52&gt;BC$51,NA(),IFERROR(VLOOKUP($AN60,Data!$A$2:$KK$23814,MATCH(BC$53,Data!$2:$2,0),0),NA()))</f>
        <v>#N/A</v>
      </c>
      <c r="BD60" s="135" t="e">
        <f ca="1">IF($A$52&gt;BD$51,NA(),IFERROR(VLOOKUP($AN60,Data!$A$2:$KK$23814,MATCH(BD$53,Data!$2:$2,0),0),NA()))</f>
        <v>#N/A</v>
      </c>
      <c r="BE60" s="136" t="e">
        <f ca="1">IF($A$52&gt;BE$51,NA(),IFERROR(VLOOKUP($AN60,Data!$A$2:$KK$23814,MATCH(BE$53,Data!$2:$2,0),0),NA()))</f>
        <v>#N/A</v>
      </c>
      <c r="BG60" s="152"/>
      <c r="BH60" s="152"/>
      <c r="BJ60" s="406"/>
      <c r="BK60" s="407"/>
      <c r="BL60" s="407"/>
      <c r="BM60" s="407"/>
      <c r="BN60" s="407"/>
      <c r="BO60" s="408"/>
      <c r="BQ60" s="406"/>
      <c r="BR60" s="407"/>
      <c r="BS60" s="407"/>
      <c r="BT60" s="407"/>
      <c r="BU60" s="407"/>
      <c r="BV60" s="408"/>
    </row>
    <row r="61" spans="1:74" ht="14.1" customHeight="1" x14ac:dyDescent="0.25">
      <c r="B61" s="132" t="str">
        <f t="shared" si="27"/>
        <v>SOVEREIGN BONDS 5 YEARS</v>
      </c>
      <c r="C61" s="132" t="str">
        <f t="shared" si="26"/>
        <v>Average</v>
      </c>
      <c r="D61" s="278" t="str">
        <f t="shared" si="28"/>
        <v>0SPA0SOVEREIGN BONDS 5 YEARS</v>
      </c>
      <c r="E61" s="145" t="e">
        <f>IF($A$52&gt;E$51,NA(),IFERROR(VLOOKUP($D61,Data!$A$2:$KK$23814,MATCH(E$53,Data!$2:$2,0),0),NA()))</f>
        <v>#N/A</v>
      </c>
      <c r="F61" s="196" t="e">
        <f ca="1">IF($A$52&gt;F$51,NA(),IFERROR(VLOOKUP($D61,Data!$A$2:$KK$23814,MATCH(F$53,Data!$2:$2,0),0),NA()))</f>
        <v>#N/A</v>
      </c>
      <c r="G61" s="196" t="e">
        <f ca="1">IF($A$52&gt;G$51,NA(),IFERROR(VLOOKUP($D61,Data!$A$2:$KK$23814,MATCH(G$53,Data!$2:$2,0),0),NA()))</f>
        <v>#N/A</v>
      </c>
      <c r="H61" s="196" t="e">
        <f ca="1">IF($A$52&gt;H$51,NA(),IFERROR(VLOOKUP($D61,Data!$A$2:$KK$23814,MATCH(H$53,Data!$2:$2,0),0),NA()))</f>
        <v>#N/A</v>
      </c>
      <c r="I61" s="196" t="e">
        <f ca="1">IF($A$52&gt;I$51,NA(),IFERROR(VLOOKUP($D61,Data!$A$2:$KK$23814,MATCH(I$53,Data!$2:$2,0),0),NA()))</f>
        <v>#N/A</v>
      </c>
      <c r="J61" s="196" t="e">
        <f ca="1">IF($A$52&gt;J$51,NA(),IFERROR(VLOOKUP($D61,Data!$A$2:$KK$23814,MATCH(J$53,Data!$2:$2,0),0),NA()))</f>
        <v>#N/A</v>
      </c>
      <c r="K61" s="196" t="e">
        <f ca="1">IF($A$52&gt;K$51,NA(),IFERROR(VLOOKUP($D61,Data!$A$2:$KK$23814,MATCH(K$53,Data!$2:$2,0),0),NA()))</f>
        <v>#N/A</v>
      </c>
      <c r="L61" s="196" t="e">
        <f ca="1">IF($A$52&gt;L$51,NA(),IFERROR(VLOOKUP($D61,Data!$A$2:$KK$23814,MATCH(L$53,Data!$2:$2,0),0),NA()))</f>
        <v>#N/A</v>
      </c>
      <c r="M61" s="196" t="e">
        <f ca="1">IF($A$52&gt;M$51,NA(),IFERROR(VLOOKUP($D61,Data!$A$2:$KK$23814,MATCH(M$53,Data!$2:$2,0),0),NA()))</f>
        <v>#N/A</v>
      </c>
      <c r="N61" s="196" t="e">
        <f ca="1">IF($A$52&gt;N$51,NA(),IFERROR(VLOOKUP($D61,Data!$A$2:$KK$23814,MATCH(N$53,Data!$2:$2,0),0),NA()))</f>
        <v>#N/A</v>
      </c>
      <c r="O61" s="196" t="e">
        <f ca="1">IF($A$52&gt;O$51,NA(),IFERROR(VLOOKUP($D61,Data!$A$2:$KK$23814,MATCH(O$53,Data!$2:$2,0),0),NA()))</f>
        <v>#N/A</v>
      </c>
      <c r="P61" s="146" t="e">
        <f ca="1">IF($A$52&gt;P$51,NA(),IFERROR(VLOOKUP($D61,Data!$A$2:$KK$23814,MATCH(P$53,Data!$2:$2,0),0),NA()))</f>
        <v>#N/A</v>
      </c>
      <c r="Q61" s="146" t="e">
        <f ca="1">IF($A$52&gt;Q$51,NA(),IFERROR(VLOOKUP($D61,Data!$A$2:$KK$23814,MATCH(Q$53,Data!$2:$2,0),0),NA()))</f>
        <v>#N/A</v>
      </c>
      <c r="R61" s="146" t="e">
        <f ca="1">IF($A$52&gt;R$51,NA(),IFERROR(VLOOKUP($D61,Data!$A$2:$KK$23814,MATCH(R$53,Data!$2:$2,0),0),NA()))</f>
        <v>#N/A</v>
      </c>
      <c r="S61" s="146" t="e">
        <f ca="1">IF($A$52&gt;S$51,NA(),IFERROR(VLOOKUP($D61,Data!$A$2:$KK$23814,MATCH(S$53,Data!$2:$2,0),0),NA()))</f>
        <v>#N/A</v>
      </c>
      <c r="T61" s="146" t="e">
        <f ca="1">IF($A$52&gt;T$51,NA(),IFERROR(VLOOKUP($D61,Data!$A$2:$KK$23814,MATCH(T$53,Data!$2:$2,0),0),NA()))</f>
        <v>#N/A</v>
      </c>
      <c r="U61" s="147" t="e">
        <f ca="1">IF($A$52&gt;U$51,NA(),IFERROR(VLOOKUP($D61,Data!$A$2:$KK$23814,MATCH(U$53,Data!$2:$2,0),0),NA()))</f>
        <v>#N/A</v>
      </c>
      <c r="V61" s="100" t="str">
        <f t="shared" si="29"/>
        <v>0SPA0SOVEREIGN BONDS 5 YEARS</v>
      </c>
      <c r="W61" s="134" t="e">
        <f>IF($A$52&gt;W$51,NA(),IFERROR(VLOOKUP($V61,Data!$A$2:$KK$23814,MATCH(W$53,Data!$2:$2,0),0),NA()))</f>
        <v>#N/A</v>
      </c>
      <c r="X61" s="193" t="e">
        <f ca="1">IF($A$52&gt;X$51,NA(),IFERROR(VLOOKUP($V61,Data!$A$2:$KK$23814,MATCH(X$53,Data!$2:$2,0),0),NA()))</f>
        <v>#N/A</v>
      </c>
      <c r="Y61" s="193" t="e">
        <f ca="1">IF($A$52&gt;Y$51,NA(),IFERROR(VLOOKUP($V61,Data!$A$2:$KK$23814,MATCH(Y$53,Data!$2:$2,0),0),NA()))</f>
        <v>#N/A</v>
      </c>
      <c r="Z61" s="193" t="e">
        <f ca="1">IF($A$52&gt;Z$51,NA(),IFERROR(VLOOKUP($V61,Data!$A$2:$KK$23814,MATCH(Z$53,Data!$2:$2,0),0),NA()))</f>
        <v>#N/A</v>
      </c>
      <c r="AA61" s="193" t="e">
        <f ca="1">IF($A$52&gt;AA$51,NA(),IFERROR(VLOOKUP($V61,Data!$A$2:$KK$23814,MATCH(AA$53,Data!$2:$2,0),0),NA()))</f>
        <v>#N/A</v>
      </c>
      <c r="AB61" s="193" t="e">
        <f ca="1">IF($A$52&gt;AB$51,NA(),IFERROR(VLOOKUP($V61,Data!$A$2:$KK$23814,MATCH(AB$53,Data!$2:$2,0),0),NA()))</f>
        <v>#N/A</v>
      </c>
      <c r="AC61" s="193" t="e">
        <f ca="1">IF($A$52&gt;AC$51,NA(),IFERROR(VLOOKUP($V61,Data!$A$2:$KK$23814,MATCH(AC$53,Data!$2:$2,0),0),NA()))</f>
        <v>#N/A</v>
      </c>
      <c r="AD61" s="193" t="e">
        <f ca="1">IF($A$52&gt;AD$51,NA(),IFERROR(VLOOKUP($V61,Data!$A$2:$KK$23814,MATCH(AD$53,Data!$2:$2,0),0),NA()))</f>
        <v>#N/A</v>
      </c>
      <c r="AE61" s="193" t="e">
        <f ca="1">IF($A$52&gt;AE$51,NA(),IFERROR(VLOOKUP($V61,Data!$A$2:$KK$23814,MATCH(AE$53,Data!$2:$2,0),0),NA()))</f>
        <v>#N/A</v>
      </c>
      <c r="AF61" s="193" t="e">
        <f ca="1">IF($A$52&gt;AF$51,NA(),IFERROR(VLOOKUP($V61,Data!$A$2:$KK$23814,MATCH(AF$53,Data!$2:$2,0),0),NA()))</f>
        <v>#N/A</v>
      </c>
      <c r="AG61" s="193" t="e">
        <f ca="1">IF($A$52&gt;AG$51,NA(),IFERROR(VLOOKUP($V61,Data!$A$2:$KK$23814,MATCH(AG$53,Data!$2:$2,0),0),NA()))</f>
        <v>#N/A</v>
      </c>
      <c r="AH61" s="135" t="e">
        <f ca="1">IF($A$52&gt;AH$51,NA(),IFERROR(VLOOKUP($V61,Data!$A$2:$KK$23814,MATCH(AH$53,Data!$2:$2,0),0),NA()))</f>
        <v>#N/A</v>
      </c>
      <c r="AI61" s="135" t="e">
        <f ca="1">IF($A$52&gt;AI$51,NA(),IFERROR(VLOOKUP($V61,Data!$A$2:$KK$23814,MATCH(AI$53,Data!$2:$2,0),0),NA()))</f>
        <v>#N/A</v>
      </c>
      <c r="AJ61" s="135" t="e">
        <f ca="1">IF($A$52&gt;AJ$51,NA(),IFERROR(VLOOKUP($V61,Data!$A$2:$KK$23814,MATCH(AJ$53,Data!$2:$2,0),0),NA()))</f>
        <v>#N/A</v>
      </c>
      <c r="AK61" s="135" t="e">
        <f ca="1">IF($A$52&gt;AK$51,NA(),IFERROR(VLOOKUP($V61,Data!$A$2:$KK$23814,MATCH(AK$53,Data!$2:$2,0),0),NA()))</f>
        <v>#N/A</v>
      </c>
      <c r="AL61" s="135" t="e">
        <f ca="1">IF($A$52&gt;AL$51,NA(),IFERROR(VLOOKUP($V61,Data!$A$2:$KK$23814,MATCH(AL$53,Data!$2:$2,0),0),NA()))</f>
        <v>#N/A</v>
      </c>
      <c r="AM61" s="136" t="e">
        <f ca="1">IF($A$52&gt;AM$51,NA(),IFERROR(VLOOKUP($V61,Data!$A$2:$KK$23814,MATCH(AM$53,Data!$2:$2,0),0),NA()))</f>
        <v>#N/A</v>
      </c>
      <c r="AN61" s="100" t="str">
        <f t="shared" si="30"/>
        <v>0SPA0SOVEREIGN BONDS 5 YEARS</v>
      </c>
      <c r="AO61" s="134" t="e">
        <f>IF($A$52&gt;AO$51,NA(),IFERROR(VLOOKUP($AN61,Data!$A$2:$KK$23814,MATCH(AO$53,Data!$2:$2,0),0),NA()))</f>
        <v>#N/A</v>
      </c>
      <c r="AP61" s="193" t="e">
        <f ca="1">IF($A$52&gt;AP$51,NA(),IFERROR(VLOOKUP($AN61,Data!$A$2:$KK$23814,MATCH(AP$53,Data!$2:$2,0),0),NA()))</f>
        <v>#N/A</v>
      </c>
      <c r="AQ61" s="193" t="e">
        <f ca="1">IF($A$52&gt;AQ$51,NA(),IFERROR(VLOOKUP($AN61,Data!$A$2:$KK$23814,MATCH(AQ$53,Data!$2:$2,0),0),NA()))</f>
        <v>#N/A</v>
      </c>
      <c r="AR61" s="193" t="e">
        <f ca="1">IF($A$52&gt;AR$51,NA(),IFERROR(VLOOKUP($AN61,Data!$A$2:$KK$23814,MATCH(AR$53,Data!$2:$2,0),0),NA()))</f>
        <v>#N/A</v>
      </c>
      <c r="AS61" s="193" t="e">
        <f ca="1">IF($A$52&gt;AS$51,NA(),IFERROR(VLOOKUP($AN61,Data!$A$2:$KK$23814,MATCH(AS$53,Data!$2:$2,0),0),NA()))</f>
        <v>#N/A</v>
      </c>
      <c r="AT61" s="193" t="e">
        <f ca="1">IF($A$52&gt;AT$51,NA(),IFERROR(VLOOKUP($AN61,Data!$A$2:$KK$23814,MATCH(AT$53,Data!$2:$2,0),0),NA()))</f>
        <v>#N/A</v>
      </c>
      <c r="AU61" s="193" t="e">
        <f ca="1">IF($A$52&gt;AU$51,NA(),IFERROR(VLOOKUP($AN61,Data!$A$2:$KK$23814,MATCH(AU$53,Data!$2:$2,0),0),NA()))</f>
        <v>#N/A</v>
      </c>
      <c r="AV61" s="193" t="e">
        <f ca="1">IF($A$52&gt;AV$51,NA(),IFERROR(VLOOKUP($AN61,Data!$A$2:$KK$23814,MATCH(AV$53,Data!$2:$2,0),0),NA()))</f>
        <v>#N/A</v>
      </c>
      <c r="AW61" s="193" t="e">
        <f ca="1">IF($A$52&gt;AW$51,NA(),IFERROR(VLOOKUP($AN61,Data!$A$2:$KK$23814,MATCH(AW$53,Data!$2:$2,0),0),NA()))</f>
        <v>#N/A</v>
      </c>
      <c r="AX61" s="193" t="e">
        <f ca="1">IF($A$52&gt;AX$51,NA(),IFERROR(VLOOKUP($AN61,Data!$A$2:$KK$23814,MATCH(AX$53,Data!$2:$2,0),0),NA()))</f>
        <v>#N/A</v>
      </c>
      <c r="AY61" s="193" t="e">
        <f ca="1">IF($A$52&gt;AY$51,NA(),IFERROR(VLOOKUP($AN61,Data!$A$2:$KK$23814,MATCH(AY$53,Data!$2:$2,0),0),NA()))</f>
        <v>#N/A</v>
      </c>
      <c r="AZ61" s="135" t="e">
        <f ca="1">IF($A$52&gt;AZ$51,NA(),IFERROR(VLOOKUP($AN61,Data!$A$2:$KK$23814,MATCH(AZ$53,Data!$2:$2,0),0),NA()))</f>
        <v>#N/A</v>
      </c>
      <c r="BA61" s="135" t="e">
        <f ca="1">IF($A$52&gt;BA$51,NA(),IFERROR(VLOOKUP($AN61,Data!$A$2:$KK$23814,MATCH(BA$53,Data!$2:$2,0),0),NA()))</f>
        <v>#N/A</v>
      </c>
      <c r="BB61" s="135" t="e">
        <f ca="1">IF($A$52&gt;BB$51,NA(),IFERROR(VLOOKUP($AN61,Data!$A$2:$KK$23814,MATCH(BB$53,Data!$2:$2,0),0),NA()))</f>
        <v>#N/A</v>
      </c>
      <c r="BC61" s="135" t="e">
        <f ca="1">IF($A$52&gt;BC$51,NA(),IFERROR(VLOOKUP($AN61,Data!$A$2:$KK$23814,MATCH(BC$53,Data!$2:$2,0),0),NA()))</f>
        <v>#N/A</v>
      </c>
      <c r="BD61" s="135" t="e">
        <f ca="1">IF($A$52&gt;BD$51,NA(),IFERROR(VLOOKUP($AN61,Data!$A$2:$KK$23814,MATCH(BD$53,Data!$2:$2,0),0),NA()))</f>
        <v>#N/A</v>
      </c>
      <c r="BE61" s="136" t="e">
        <f ca="1">IF($A$52&gt;BE$51,NA(),IFERROR(VLOOKUP($AN61,Data!$A$2:$KK$23814,MATCH(BE$53,Data!$2:$2,0),0),NA()))</f>
        <v>#N/A</v>
      </c>
      <c r="BG61" s="152"/>
      <c r="BH61" s="152"/>
      <c r="BJ61" s="262"/>
      <c r="BK61" s="262"/>
      <c r="BL61" s="262"/>
      <c r="BM61" s="262"/>
      <c r="BN61" s="262"/>
      <c r="BO61" s="262"/>
      <c r="BQ61" s="262"/>
      <c r="BR61" s="262"/>
      <c r="BS61" s="262"/>
      <c r="BT61" s="262"/>
      <c r="BU61" s="262"/>
      <c r="BV61" s="262"/>
    </row>
    <row r="62" spans="1:74" ht="14.1" customHeight="1" x14ac:dyDescent="0.25">
      <c r="B62" s="132" t="str">
        <f t="shared" si="27"/>
        <v>SOVEREIGN BONDS 10 YEARS</v>
      </c>
      <c r="C62" s="132" t="str">
        <f t="shared" si="26"/>
        <v>Average</v>
      </c>
      <c r="D62" s="278" t="str">
        <f t="shared" si="28"/>
        <v>0SPA0SOVEREIGN BONDS 10 YEARS</v>
      </c>
      <c r="E62" s="145" t="e">
        <f>IF($A$52&gt;E$51,NA(),IFERROR(VLOOKUP($D62,Data!$A$2:$KK$23814,MATCH(E$53,Data!$2:$2,0),0),NA()))</f>
        <v>#N/A</v>
      </c>
      <c r="F62" s="196" t="e">
        <f ca="1">IF($A$52&gt;F$51,NA(),IFERROR(VLOOKUP($D62,Data!$A$2:$KK$23814,MATCH(F$53,Data!$2:$2,0),0),NA()))</f>
        <v>#N/A</v>
      </c>
      <c r="G62" s="196" t="e">
        <f ca="1">IF($A$52&gt;G$51,NA(),IFERROR(VLOOKUP($D62,Data!$A$2:$KK$23814,MATCH(G$53,Data!$2:$2,0),0),NA()))</f>
        <v>#N/A</v>
      </c>
      <c r="H62" s="196" t="e">
        <f ca="1">IF($A$52&gt;H$51,NA(),IFERROR(VLOOKUP($D62,Data!$A$2:$KK$23814,MATCH(H$53,Data!$2:$2,0),0),NA()))</f>
        <v>#N/A</v>
      </c>
      <c r="I62" s="196" t="e">
        <f ca="1">IF($A$52&gt;I$51,NA(),IFERROR(VLOOKUP($D62,Data!$A$2:$KK$23814,MATCH(I$53,Data!$2:$2,0),0),NA()))</f>
        <v>#N/A</v>
      </c>
      <c r="J62" s="196" t="e">
        <f ca="1">IF($A$52&gt;J$51,NA(),IFERROR(VLOOKUP($D62,Data!$A$2:$KK$23814,MATCH(J$53,Data!$2:$2,0),0),NA()))</f>
        <v>#N/A</v>
      </c>
      <c r="K62" s="196" t="e">
        <f ca="1">IF($A$52&gt;K$51,NA(),IFERROR(VLOOKUP($D62,Data!$A$2:$KK$23814,MATCH(K$53,Data!$2:$2,0),0),NA()))</f>
        <v>#N/A</v>
      </c>
      <c r="L62" s="196" t="e">
        <f ca="1">IF($A$52&gt;L$51,NA(),IFERROR(VLOOKUP($D62,Data!$A$2:$KK$23814,MATCH(L$53,Data!$2:$2,0),0),NA()))</f>
        <v>#N/A</v>
      </c>
      <c r="M62" s="196" t="e">
        <f ca="1">IF($A$52&gt;M$51,NA(),IFERROR(VLOOKUP($D62,Data!$A$2:$KK$23814,MATCH(M$53,Data!$2:$2,0),0),NA()))</f>
        <v>#N/A</v>
      </c>
      <c r="N62" s="196" t="e">
        <f ca="1">IF($A$52&gt;N$51,NA(),IFERROR(VLOOKUP($D62,Data!$A$2:$KK$23814,MATCH(N$53,Data!$2:$2,0),0),NA()))</f>
        <v>#N/A</v>
      </c>
      <c r="O62" s="196" t="e">
        <f ca="1">IF($A$52&gt;O$51,NA(),IFERROR(VLOOKUP($D62,Data!$A$2:$KK$23814,MATCH(O$53,Data!$2:$2,0),0),NA()))</f>
        <v>#N/A</v>
      </c>
      <c r="P62" s="146" t="e">
        <f ca="1">IF($A$52&gt;P$51,NA(),IFERROR(VLOOKUP($D62,Data!$A$2:$KK$23814,MATCH(P$53,Data!$2:$2,0),0),NA()))</f>
        <v>#N/A</v>
      </c>
      <c r="Q62" s="146" t="e">
        <f ca="1">IF($A$52&gt;Q$51,NA(),IFERROR(VLOOKUP($D62,Data!$A$2:$KK$23814,MATCH(Q$53,Data!$2:$2,0),0),NA()))</f>
        <v>#N/A</v>
      </c>
      <c r="R62" s="146" t="e">
        <f ca="1">IF($A$52&gt;R$51,NA(),IFERROR(VLOOKUP($D62,Data!$A$2:$KK$23814,MATCH(R$53,Data!$2:$2,0),0),NA()))</f>
        <v>#N/A</v>
      </c>
      <c r="S62" s="146" t="e">
        <f ca="1">IF($A$52&gt;S$51,NA(),IFERROR(VLOOKUP($D62,Data!$A$2:$KK$23814,MATCH(S$53,Data!$2:$2,0),0),NA()))</f>
        <v>#N/A</v>
      </c>
      <c r="T62" s="146" t="e">
        <f ca="1">IF($A$52&gt;T$51,NA(),IFERROR(VLOOKUP($D62,Data!$A$2:$KK$23814,MATCH(T$53,Data!$2:$2,0),0),NA()))</f>
        <v>#N/A</v>
      </c>
      <c r="U62" s="147" t="e">
        <f ca="1">IF($A$52&gt;U$51,NA(),IFERROR(VLOOKUP($D62,Data!$A$2:$KK$23814,MATCH(U$53,Data!$2:$2,0),0),NA()))</f>
        <v>#N/A</v>
      </c>
      <c r="V62" s="100" t="str">
        <f t="shared" si="29"/>
        <v>0SPA0SOVEREIGN BONDS 10 YEARS</v>
      </c>
      <c r="W62" s="134" t="e">
        <f>IF($A$52&gt;W$51,NA(),IFERROR(VLOOKUP($V62,Data!$A$2:$KK$23814,MATCH(W$53,Data!$2:$2,0),0),NA()))</f>
        <v>#N/A</v>
      </c>
      <c r="X62" s="193" t="e">
        <f ca="1">IF($A$52&gt;X$51,NA(),IFERROR(VLOOKUP($V62,Data!$A$2:$KK$23814,MATCH(X$53,Data!$2:$2,0),0),NA()))</f>
        <v>#N/A</v>
      </c>
      <c r="Y62" s="193" t="e">
        <f ca="1">IF($A$52&gt;Y$51,NA(),IFERROR(VLOOKUP($V62,Data!$A$2:$KK$23814,MATCH(Y$53,Data!$2:$2,0),0),NA()))</f>
        <v>#N/A</v>
      </c>
      <c r="Z62" s="193" t="e">
        <f ca="1">IF($A$52&gt;Z$51,NA(),IFERROR(VLOOKUP($V62,Data!$A$2:$KK$23814,MATCH(Z$53,Data!$2:$2,0),0),NA()))</f>
        <v>#N/A</v>
      </c>
      <c r="AA62" s="193" t="e">
        <f ca="1">IF($A$52&gt;AA$51,NA(),IFERROR(VLOOKUP($V62,Data!$A$2:$KK$23814,MATCH(AA$53,Data!$2:$2,0),0),NA()))</f>
        <v>#N/A</v>
      </c>
      <c r="AB62" s="193" t="e">
        <f ca="1">IF($A$52&gt;AB$51,NA(),IFERROR(VLOOKUP($V62,Data!$A$2:$KK$23814,MATCH(AB$53,Data!$2:$2,0),0),NA()))</f>
        <v>#N/A</v>
      </c>
      <c r="AC62" s="193" t="e">
        <f ca="1">IF($A$52&gt;AC$51,NA(),IFERROR(VLOOKUP($V62,Data!$A$2:$KK$23814,MATCH(AC$53,Data!$2:$2,0),0),NA()))</f>
        <v>#N/A</v>
      </c>
      <c r="AD62" s="193" t="e">
        <f ca="1">IF($A$52&gt;AD$51,NA(),IFERROR(VLOOKUP($V62,Data!$A$2:$KK$23814,MATCH(AD$53,Data!$2:$2,0),0),NA()))</f>
        <v>#N/A</v>
      </c>
      <c r="AE62" s="193" t="e">
        <f ca="1">IF($A$52&gt;AE$51,NA(),IFERROR(VLOOKUP($V62,Data!$A$2:$KK$23814,MATCH(AE$53,Data!$2:$2,0),0),NA()))</f>
        <v>#N/A</v>
      </c>
      <c r="AF62" s="193" t="e">
        <f ca="1">IF($A$52&gt;AF$51,NA(),IFERROR(VLOOKUP($V62,Data!$A$2:$KK$23814,MATCH(AF$53,Data!$2:$2,0),0),NA()))</f>
        <v>#N/A</v>
      </c>
      <c r="AG62" s="193" t="e">
        <f ca="1">IF($A$52&gt;AG$51,NA(),IFERROR(VLOOKUP($V62,Data!$A$2:$KK$23814,MATCH(AG$53,Data!$2:$2,0),0),NA()))</f>
        <v>#N/A</v>
      </c>
      <c r="AH62" s="135" t="e">
        <f ca="1">IF($A$52&gt;AH$51,NA(),IFERROR(VLOOKUP($V62,Data!$A$2:$KK$23814,MATCH(AH$53,Data!$2:$2,0),0),NA()))</f>
        <v>#N/A</v>
      </c>
      <c r="AI62" s="135" t="e">
        <f ca="1">IF($A$52&gt;AI$51,NA(),IFERROR(VLOOKUP($V62,Data!$A$2:$KK$23814,MATCH(AI$53,Data!$2:$2,0),0),NA()))</f>
        <v>#N/A</v>
      </c>
      <c r="AJ62" s="135" t="e">
        <f ca="1">IF($A$52&gt;AJ$51,NA(),IFERROR(VLOOKUP($V62,Data!$A$2:$KK$23814,MATCH(AJ$53,Data!$2:$2,0),0),NA()))</f>
        <v>#N/A</v>
      </c>
      <c r="AK62" s="135" t="e">
        <f ca="1">IF($A$52&gt;AK$51,NA(),IFERROR(VLOOKUP($V62,Data!$A$2:$KK$23814,MATCH(AK$53,Data!$2:$2,0),0),NA()))</f>
        <v>#N/A</v>
      </c>
      <c r="AL62" s="135" t="e">
        <f ca="1">IF($A$52&gt;AL$51,NA(),IFERROR(VLOOKUP($V62,Data!$A$2:$KK$23814,MATCH(AL$53,Data!$2:$2,0),0),NA()))</f>
        <v>#N/A</v>
      </c>
      <c r="AM62" s="136" t="e">
        <f ca="1">IF($A$52&gt;AM$51,NA(),IFERROR(VLOOKUP($V62,Data!$A$2:$KK$23814,MATCH(AM$53,Data!$2:$2,0),0),NA()))</f>
        <v>#N/A</v>
      </c>
      <c r="AN62" s="100" t="str">
        <f t="shared" si="30"/>
        <v>0SPA0SOVEREIGN BONDS 10 YEARS</v>
      </c>
      <c r="AO62" s="134" t="e">
        <f>IF($A$52&gt;AO$51,NA(),IFERROR(VLOOKUP($AN62,Data!$A$2:$KK$23814,MATCH(AO$53,Data!$2:$2,0),0),NA()))</f>
        <v>#N/A</v>
      </c>
      <c r="AP62" s="193" t="e">
        <f ca="1">IF($A$52&gt;AP$51,NA(),IFERROR(VLOOKUP($AN62,Data!$A$2:$KK$23814,MATCH(AP$53,Data!$2:$2,0),0),NA()))</f>
        <v>#N/A</v>
      </c>
      <c r="AQ62" s="193" t="e">
        <f ca="1">IF($A$52&gt;AQ$51,NA(),IFERROR(VLOOKUP($AN62,Data!$A$2:$KK$23814,MATCH(AQ$53,Data!$2:$2,0),0),NA()))</f>
        <v>#N/A</v>
      </c>
      <c r="AR62" s="193" t="e">
        <f ca="1">IF($A$52&gt;AR$51,NA(),IFERROR(VLOOKUP($AN62,Data!$A$2:$KK$23814,MATCH(AR$53,Data!$2:$2,0),0),NA()))</f>
        <v>#N/A</v>
      </c>
      <c r="AS62" s="193" t="e">
        <f ca="1">IF($A$52&gt;AS$51,NA(),IFERROR(VLOOKUP($AN62,Data!$A$2:$KK$23814,MATCH(AS$53,Data!$2:$2,0),0),NA()))</f>
        <v>#N/A</v>
      </c>
      <c r="AT62" s="193" t="e">
        <f ca="1">IF($A$52&gt;AT$51,NA(),IFERROR(VLOOKUP($AN62,Data!$A$2:$KK$23814,MATCH(AT$53,Data!$2:$2,0),0),NA()))</f>
        <v>#N/A</v>
      </c>
      <c r="AU62" s="193" t="e">
        <f ca="1">IF($A$52&gt;AU$51,NA(),IFERROR(VLOOKUP($AN62,Data!$A$2:$KK$23814,MATCH(AU$53,Data!$2:$2,0),0),NA()))</f>
        <v>#N/A</v>
      </c>
      <c r="AV62" s="193" t="e">
        <f ca="1">IF($A$52&gt;AV$51,NA(),IFERROR(VLOOKUP($AN62,Data!$A$2:$KK$23814,MATCH(AV$53,Data!$2:$2,0),0),NA()))</f>
        <v>#N/A</v>
      </c>
      <c r="AW62" s="193" t="e">
        <f ca="1">IF($A$52&gt;AW$51,NA(),IFERROR(VLOOKUP($AN62,Data!$A$2:$KK$23814,MATCH(AW$53,Data!$2:$2,0),0),NA()))</f>
        <v>#N/A</v>
      </c>
      <c r="AX62" s="193" t="e">
        <f ca="1">IF($A$52&gt;AX$51,NA(),IFERROR(VLOOKUP($AN62,Data!$A$2:$KK$23814,MATCH(AX$53,Data!$2:$2,0),0),NA()))</f>
        <v>#N/A</v>
      </c>
      <c r="AY62" s="193" t="e">
        <f ca="1">IF($A$52&gt;AY$51,NA(),IFERROR(VLOOKUP($AN62,Data!$A$2:$KK$23814,MATCH(AY$53,Data!$2:$2,0),0),NA()))</f>
        <v>#N/A</v>
      </c>
      <c r="AZ62" s="135" t="e">
        <f ca="1">IF($A$52&gt;AZ$51,NA(),IFERROR(VLOOKUP($AN62,Data!$A$2:$KK$23814,MATCH(AZ$53,Data!$2:$2,0),0),NA()))</f>
        <v>#N/A</v>
      </c>
      <c r="BA62" s="135" t="e">
        <f ca="1">IF($A$52&gt;BA$51,NA(),IFERROR(VLOOKUP($AN62,Data!$A$2:$KK$23814,MATCH(BA$53,Data!$2:$2,0),0),NA()))</f>
        <v>#N/A</v>
      </c>
      <c r="BB62" s="135" t="e">
        <f ca="1">IF($A$52&gt;BB$51,NA(),IFERROR(VLOOKUP($AN62,Data!$A$2:$KK$23814,MATCH(BB$53,Data!$2:$2,0),0),NA()))</f>
        <v>#N/A</v>
      </c>
      <c r="BC62" s="135" t="e">
        <f ca="1">IF($A$52&gt;BC$51,NA(),IFERROR(VLOOKUP($AN62,Data!$A$2:$KK$23814,MATCH(BC$53,Data!$2:$2,0),0),NA()))</f>
        <v>#N/A</v>
      </c>
      <c r="BD62" s="135" t="e">
        <f ca="1">IF($A$52&gt;BD$51,NA(),IFERROR(VLOOKUP($AN62,Data!$A$2:$KK$23814,MATCH(BD$53,Data!$2:$2,0),0),NA()))</f>
        <v>#N/A</v>
      </c>
      <c r="BE62" s="136" t="e">
        <f ca="1">IF($A$52&gt;BE$51,NA(),IFERROR(VLOOKUP($AN62,Data!$A$2:$KK$23814,MATCH(BE$53,Data!$2:$2,0),0),NA()))</f>
        <v>#N/A</v>
      </c>
      <c r="BG62" s="152"/>
      <c r="BH62" s="152"/>
      <c r="BJ62" s="388" t="str">
        <f>$B$16&amp; " " &amp; $C$16</f>
        <v>SOVEREIGN BONDS 10 YEARS Average</v>
      </c>
      <c r="BK62" s="389"/>
      <c r="BL62" s="389"/>
      <c r="BM62" s="389"/>
      <c r="BN62" s="389"/>
      <c r="BO62" s="390"/>
      <c r="BQ62" s="388" t="str">
        <f>$B$17&amp; " " &amp; $C$17</f>
        <v>Loans - private sector (% yoy) Average</v>
      </c>
      <c r="BR62" s="389"/>
      <c r="BS62" s="389"/>
      <c r="BT62" s="389"/>
      <c r="BU62" s="389"/>
      <c r="BV62" s="390"/>
    </row>
    <row r="63" spans="1:74" ht="14.1" customHeight="1" x14ac:dyDescent="0.25">
      <c r="B63" s="132" t="str">
        <f t="shared" si="27"/>
        <v>Loans - private sector (% yoy)</v>
      </c>
      <c r="C63" s="132" t="str">
        <f t="shared" si="26"/>
        <v>Average</v>
      </c>
      <c r="D63" s="278" t="str">
        <f t="shared" si="28"/>
        <v>0SPA0Loans - private sector (% yoy)</v>
      </c>
      <c r="E63" s="145" t="e">
        <f>IF($A$52&gt;E$51,NA(),IFERROR(VLOOKUP($D63,Data!$A$2:$KK$23814,MATCH(E$53,Data!$2:$2,0),0),NA()))</f>
        <v>#N/A</v>
      </c>
      <c r="F63" s="196" t="e">
        <f ca="1">IF($A$52&gt;F$51,NA(),IFERROR(VLOOKUP($D63,Data!$A$2:$KK$23814,MATCH(F$53,Data!$2:$2,0),0),NA()))</f>
        <v>#N/A</v>
      </c>
      <c r="G63" s="196" t="e">
        <f ca="1">IF($A$52&gt;G$51,NA(),IFERROR(VLOOKUP($D63,Data!$A$2:$KK$23814,MATCH(G$53,Data!$2:$2,0),0),NA()))</f>
        <v>#N/A</v>
      </c>
      <c r="H63" s="196" t="e">
        <f ca="1">IF($A$52&gt;H$51,NA(),IFERROR(VLOOKUP($D63,Data!$A$2:$KK$23814,MATCH(H$53,Data!$2:$2,0),0),NA()))</f>
        <v>#N/A</v>
      </c>
      <c r="I63" s="196" t="e">
        <f ca="1">IF($A$52&gt;I$51,NA(),IFERROR(VLOOKUP($D63,Data!$A$2:$KK$23814,MATCH(I$53,Data!$2:$2,0),0),NA()))</f>
        <v>#N/A</v>
      </c>
      <c r="J63" s="196" t="e">
        <f ca="1">IF($A$52&gt;J$51,NA(),IFERROR(VLOOKUP($D63,Data!$A$2:$KK$23814,MATCH(J$53,Data!$2:$2,0),0),NA()))</f>
        <v>#N/A</v>
      </c>
      <c r="K63" s="196" t="e">
        <f ca="1">IF($A$52&gt;K$51,NA(),IFERROR(VLOOKUP($D63,Data!$A$2:$KK$23814,MATCH(K$53,Data!$2:$2,0),0),NA()))</f>
        <v>#N/A</v>
      </c>
      <c r="L63" s="196" t="e">
        <f ca="1">IF($A$52&gt;L$51,NA(),IFERROR(VLOOKUP($D63,Data!$A$2:$KK$23814,MATCH(L$53,Data!$2:$2,0),0),NA()))</f>
        <v>#N/A</v>
      </c>
      <c r="M63" s="196" t="e">
        <f ca="1">IF($A$52&gt;M$51,NA(),IFERROR(VLOOKUP($D63,Data!$A$2:$KK$23814,MATCH(M$53,Data!$2:$2,0),0),NA()))</f>
        <v>#N/A</v>
      </c>
      <c r="N63" s="196" t="e">
        <f ca="1">IF($A$52&gt;N$51,NA(),IFERROR(VLOOKUP($D63,Data!$A$2:$KK$23814,MATCH(N$53,Data!$2:$2,0),0),NA()))</f>
        <v>#N/A</v>
      </c>
      <c r="O63" s="196" t="e">
        <f ca="1">IF($A$52&gt;O$51,NA(),IFERROR(VLOOKUP($D63,Data!$A$2:$KK$23814,MATCH(O$53,Data!$2:$2,0),0),NA()))</f>
        <v>#N/A</v>
      </c>
      <c r="P63" s="146" t="e">
        <f ca="1">IF($A$52&gt;P$51,NA(),IFERROR(VLOOKUP($D63,Data!$A$2:$KK$23814,MATCH(P$53,Data!$2:$2,0),0),NA()))</f>
        <v>#N/A</v>
      </c>
      <c r="Q63" s="146" t="e">
        <f ca="1">IF($A$52&gt;Q$51,NA(),IFERROR(VLOOKUP($D63,Data!$A$2:$KK$23814,MATCH(Q$53,Data!$2:$2,0),0),NA()))</f>
        <v>#N/A</v>
      </c>
      <c r="R63" s="146" t="e">
        <f ca="1">IF($A$52&gt;R$51,NA(),IFERROR(VLOOKUP($D63,Data!$A$2:$KK$23814,MATCH(R$53,Data!$2:$2,0),0),NA()))</f>
        <v>#N/A</v>
      </c>
      <c r="S63" s="146" t="e">
        <f ca="1">IF($A$52&gt;S$51,NA(),IFERROR(VLOOKUP($D63,Data!$A$2:$KK$23814,MATCH(S$53,Data!$2:$2,0),0),NA()))</f>
        <v>#N/A</v>
      </c>
      <c r="T63" s="146" t="e">
        <f ca="1">IF($A$52&gt;T$51,NA(),IFERROR(VLOOKUP($D63,Data!$A$2:$KK$23814,MATCH(T$53,Data!$2:$2,0),0),NA()))</f>
        <v>#N/A</v>
      </c>
      <c r="U63" s="147" t="e">
        <f ca="1">IF($A$52&gt;U$51,NA(),IFERROR(VLOOKUP($D63,Data!$A$2:$KK$23814,MATCH(U$53,Data!$2:$2,0),0),NA()))</f>
        <v>#N/A</v>
      </c>
      <c r="V63" s="100" t="str">
        <f t="shared" si="29"/>
        <v>0SPA0Loans - private sector (% yoy)</v>
      </c>
      <c r="W63" s="134" t="e">
        <f>IF($A$52&gt;W$51,NA(),IFERROR(VLOOKUP($V63,Data!$A$2:$KK$23814,MATCH(W$53,Data!$2:$2,0),0),NA()))</f>
        <v>#N/A</v>
      </c>
      <c r="X63" s="193" t="e">
        <f ca="1">IF($A$52&gt;X$51,NA(),IFERROR(VLOOKUP($V63,Data!$A$2:$KK$23814,MATCH(X$53,Data!$2:$2,0),0),NA()))</f>
        <v>#N/A</v>
      </c>
      <c r="Y63" s="193" t="e">
        <f ca="1">IF($A$52&gt;Y$51,NA(),IFERROR(VLOOKUP($V63,Data!$A$2:$KK$23814,MATCH(Y$53,Data!$2:$2,0),0),NA()))</f>
        <v>#N/A</v>
      </c>
      <c r="Z63" s="193" t="e">
        <f ca="1">IF($A$52&gt;Z$51,NA(),IFERROR(VLOOKUP($V63,Data!$A$2:$KK$23814,MATCH(Z$53,Data!$2:$2,0),0),NA()))</f>
        <v>#N/A</v>
      </c>
      <c r="AA63" s="193" t="e">
        <f ca="1">IF($A$52&gt;AA$51,NA(),IFERROR(VLOOKUP($V63,Data!$A$2:$KK$23814,MATCH(AA$53,Data!$2:$2,0),0),NA()))</f>
        <v>#N/A</v>
      </c>
      <c r="AB63" s="193" t="e">
        <f ca="1">IF($A$52&gt;AB$51,NA(),IFERROR(VLOOKUP($V63,Data!$A$2:$KK$23814,MATCH(AB$53,Data!$2:$2,0),0),NA()))</f>
        <v>#N/A</v>
      </c>
      <c r="AC63" s="193" t="e">
        <f ca="1">IF($A$52&gt;AC$51,NA(),IFERROR(VLOOKUP($V63,Data!$A$2:$KK$23814,MATCH(AC$53,Data!$2:$2,0),0),NA()))</f>
        <v>#N/A</v>
      </c>
      <c r="AD63" s="193" t="e">
        <f ca="1">IF($A$52&gt;AD$51,NA(),IFERROR(VLOOKUP($V63,Data!$A$2:$KK$23814,MATCH(AD$53,Data!$2:$2,0),0),NA()))</f>
        <v>#N/A</v>
      </c>
      <c r="AE63" s="193" t="e">
        <f ca="1">IF($A$52&gt;AE$51,NA(),IFERROR(VLOOKUP($V63,Data!$A$2:$KK$23814,MATCH(AE$53,Data!$2:$2,0),0),NA()))</f>
        <v>#N/A</v>
      </c>
      <c r="AF63" s="193" t="e">
        <f ca="1">IF($A$52&gt;AF$51,NA(),IFERROR(VLOOKUP($V63,Data!$A$2:$KK$23814,MATCH(AF$53,Data!$2:$2,0),0),NA()))</f>
        <v>#N/A</v>
      </c>
      <c r="AG63" s="193" t="e">
        <f ca="1">IF($A$52&gt;AG$51,NA(),IFERROR(VLOOKUP($V63,Data!$A$2:$KK$23814,MATCH(AG$53,Data!$2:$2,0),0),NA()))</f>
        <v>#N/A</v>
      </c>
      <c r="AH63" s="135" t="e">
        <f ca="1">IF($A$52&gt;AH$51,NA(),IFERROR(VLOOKUP($V63,Data!$A$2:$KK$23814,MATCH(AH$53,Data!$2:$2,0),0),NA()))</f>
        <v>#N/A</v>
      </c>
      <c r="AI63" s="135" t="e">
        <f ca="1">IF($A$52&gt;AI$51,NA(),IFERROR(VLOOKUP($V63,Data!$A$2:$KK$23814,MATCH(AI$53,Data!$2:$2,0),0),NA()))</f>
        <v>#N/A</v>
      </c>
      <c r="AJ63" s="135" t="e">
        <f ca="1">IF($A$52&gt;AJ$51,NA(),IFERROR(VLOOKUP($V63,Data!$A$2:$KK$23814,MATCH(AJ$53,Data!$2:$2,0),0),NA()))</f>
        <v>#N/A</v>
      </c>
      <c r="AK63" s="135" t="e">
        <f ca="1">IF($A$52&gt;AK$51,NA(),IFERROR(VLOOKUP($V63,Data!$A$2:$KK$23814,MATCH(AK$53,Data!$2:$2,0),0),NA()))</f>
        <v>#N/A</v>
      </c>
      <c r="AL63" s="135" t="e">
        <f ca="1">IF($A$52&gt;AL$51,NA(),IFERROR(VLOOKUP($V63,Data!$A$2:$KK$23814,MATCH(AL$53,Data!$2:$2,0),0),NA()))</f>
        <v>#N/A</v>
      </c>
      <c r="AM63" s="136" t="e">
        <f ca="1">IF($A$52&gt;AM$51,NA(),IFERROR(VLOOKUP($V63,Data!$A$2:$KK$23814,MATCH(AM$53,Data!$2:$2,0),0),NA()))</f>
        <v>#N/A</v>
      </c>
      <c r="AN63" s="100" t="str">
        <f t="shared" si="30"/>
        <v>0SPA0Loans - private sector (% yoy)</v>
      </c>
      <c r="AO63" s="134" t="e">
        <f>IF($A$52&gt;AO$51,NA(),IFERROR(VLOOKUP($AN63,Data!$A$2:$KK$23814,MATCH(AO$53,Data!$2:$2,0),0),NA()))</f>
        <v>#N/A</v>
      </c>
      <c r="AP63" s="193" t="e">
        <f ca="1">IF($A$52&gt;AP$51,NA(),IFERROR(VLOOKUP($AN63,Data!$A$2:$KK$23814,MATCH(AP$53,Data!$2:$2,0),0),NA()))</f>
        <v>#N/A</v>
      </c>
      <c r="AQ63" s="193" t="e">
        <f ca="1">IF($A$52&gt;AQ$51,NA(),IFERROR(VLOOKUP($AN63,Data!$A$2:$KK$23814,MATCH(AQ$53,Data!$2:$2,0),0),NA()))</f>
        <v>#N/A</v>
      </c>
      <c r="AR63" s="193" t="e">
        <f ca="1">IF($A$52&gt;AR$51,NA(),IFERROR(VLOOKUP($AN63,Data!$A$2:$KK$23814,MATCH(AR$53,Data!$2:$2,0),0),NA()))</f>
        <v>#N/A</v>
      </c>
      <c r="AS63" s="193" t="e">
        <f ca="1">IF($A$52&gt;AS$51,NA(),IFERROR(VLOOKUP($AN63,Data!$A$2:$KK$23814,MATCH(AS$53,Data!$2:$2,0),0),NA()))</f>
        <v>#N/A</v>
      </c>
      <c r="AT63" s="193" t="e">
        <f ca="1">IF($A$52&gt;AT$51,NA(),IFERROR(VLOOKUP($AN63,Data!$A$2:$KK$23814,MATCH(AT$53,Data!$2:$2,0),0),NA()))</f>
        <v>#N/A</v>
      </c>
      <c r="AU63" s="193" t="e">
        <f ca="1">IF($A$52&gt;AU$51,NA(),IFERROR(VLOOKUP($AN63,Data!$A$2:$KK$23814,MATCH(AU$53,Data!$2:$2,0),0),NA()))</f>
        <v>#N/A</v>
      </c>
      <c r="AV63" s="193" t="e">
        <f ca="1">IF($A$52&gt;AV$51,NA(),IFERROR(VLOOKUP($AN63,Data!$A$2:$KK$23814,MATCH(AV$53,Data!$2:$2,0),0),NA()))</f>
        <v>#N/A</v>
      </c>
      <c r="AW63" s="193" t="e">
        <f ca="1">IF($A$52&gt;AW$51,NA(),IFERROR(VLOOKUP($AN63,Data!$A$2:$KK$23814,MATCH(AW$53,Data!$2:$2,0),0),NA()))</f>
        <v>#N/A</v>
      </c>
      <c r="AX63" s="193" t="e">
        <f ca="1">IF($A$52&gt;AX$51,NA(),IFERROR(VLOOKUP($AN63,Data!$A$2:$KK$23814,MATCH(AX$53,Data!$2:$2,0),0),NA()))</f>
        <v>#N/A</v>
      </c>
      <c r="AY63" s="193" t="e">
        <f ca="1">IF($A$52&gt;AY$51,NA(),IFERROR(VLOOKUP($AN63,Data!$A$2:$KK$23814,MATCH(AY$53,Data!$2:$2,0),0),NA()))</f>
        <v>#N/A</v>
      </c>
      <c r="AZ63" s="135" t="e">
        <f ca="1">IF($A$52&gt;AZ$51,NA(),IFERROR(VLOOKUP($AN63,Data!$A$2:$KK$23814,MATCH(AZ$53,Data!$2:$2,0),0),NA()))</f>
        <v>#N/A</v>
      </c>
      <c r="BA63" s="135" t="e">
        <f ca="1">IF($A$52&gt;BA$51,NA(),IFERROR(VLOOKUP($AN63,Data!$A$2:$KK$23814,MATCH(BA$53,Data!$2:$2,0),0),NA()))</f>
        <v>#N/A</v>
      </c>
      <c r="BB63" s="135" t="e">
        <f ca="1">IF($A$52&gt;BB$51,NA(),IFERROR(VLOOKUP($AN63,Data!$A$2:$KK$23814,MATCH(BB$53,Data!$2:$2,0),0),NA()))</f>
        <v>#N/A</v>
      </c>
      <c r="BC63" s="135" t="e">
        <f ca="1">IF($A$52&gt;BC$51,NA(),IFERROR(VLOOKUP($AN63,Data!$A$2:$KK$23814,MATCH(BC$53,Data!$2:$2,0),0),NA()))</f>
        <v>#N/A</v>
      </c>
      <c r="BD63" s="135" t="e">
        <f ca="1">IF($A$52&gt;BD$51,NA(),IFERROR(VLOOKUP($AN63,Data!$A$2:$KK$23814,MATCH(BD$53,Data!$2:$2,0),0),NA()))</f>
        <v>#N/A</v>
      </c>
      <c r="BE63" s="136" t="e">
        <f ca="1">IF($A$52&gt;BE$51,NA(),IFERROR(VLOOKUP($AN63,Data!$A$2:$KK$23814,MATCH(BE$53,Data!$2:$2,0),0),NA()))</f>
        <v>#N/A</v>
      </c>
      <c r="BG63" s="152"/>
      <c r="BH63" s="152"/>
      <c r="BJ63" s="391"/>
      <c r="BK63" s="392"/>
      <c r="BL63" s="392"/>
      <c r="BM63" s="392"/>
      <c r="BN63" s="392"/>
      <c r="BO63" s="393"/>
      <c r="BQ63" s="391"/>
      <c r="BR63" s="392"/>
      <c r="BS63" s="392"/>
      <c r="BT63" s="392"/>
      <c r="BU63" s="392"/>
      <c r="BV63" s="393"/>
    </row>
    <row r="64" spans="1:74" ht="14.1" customHeight="1" x14ac:dyDescent="0.25">
      <c r="B64" s="132" t="str">
        <f t="shared" si="27"/>
        <v>LOANS - CONSUMER (% YOY)</v>
      </c>
      <c r="C64" s="132" t="str">
        <f t="shared" si="26"/>
        <v>Average</v>
      </c>
      <c r="D64" s="278" t="str">
        <f t="shared" si="28"/>
        <v>0SPA0LOANS - CONSUMER (% YOY)</v>
      </c>
      <c r="E64" s="145" t="e">
        <f>IF($A$52&gt;E$51,NA(),IFERROR(VLOOKUP($D64,Data!$A$2:$KK$23814,MATCH(E$53,Data!$2:$2,0),0),NA()))</f>
        <v>#N/A</v>
      </c>
      <c r="F64" s="196" t="e">
        <f ca="1">IF($A$52&gt;F$51,NA(),IFERROR(VLOOKUP($D64,Data!$A$2:$KK$23814,MATCH(F$53,Data!$2:$2,0),0),NA()))</f>
        <v>#N/A</v>
      </c>
      <c r="G64" s="196" t="e">
        <f ca="1">IF($A$52&gt;G$51,NA(),IFERROR(VLOOKUP($D64,Data!$A$2:$KK$23814,MATCH(G$53,Data!$2:$2,0),0),NA()))</f>
        <v>#N/A</v>
      </c>
      <c r="H64" s="196" t="e">
        <f ca="1">IF($A$52&gt;H$51,NA(),IFERROR(VLOOKUP($D64,Data!$A$2:$KK$23814,MATCH(H$53,Data!$2:$2,0),0),NA()))</f>
        <v>#N/A</v>
      </c>
      <c r="I64" s="196" t="e">
        <f ca="1">IF($A$52&gt;I$51,NA(),IFERROR(VLOOKUP($D64,Data!$A$2:$KK$23814,MATCH(I$53,Data!$2:$2,0),0),NA()))</f>
        <v>#N/A</v>
      </c>
      <c r="J64" s="196" t="e">
        <f ca="1">IF($A$52&gt;J$51,NA(),IFERROR(VLOOKUP($D64,Data!$A$2:$KK$23814,MATCH(J$53,Data!$2:$2,0),0),NA()))</f>
        <v>#N/A</v>
      </c>
      <c r="K64" s="196" t="e">
        <f ca="1">IF($A$52&gt;K$51,NA(),IFERROR(VLOOKUP($D64,Data!$A$2:$KK$23814,MATCH(K$53,Data!$2:$2,0),0),NA()))</f>
        <v>#N/A</v>
      </c>
      <c r="L64" s="196" t="e">
        <f ca="1">IF($A$52&gt;L$51,NA(),IFERROR(VLOOKUP($D64,Data!$A$2:$KK$23814,MATCH(L$53,Data!$2:$2,0),0),NA()))</f>
        <v>#N/A</v>
      </c>
      <c r="M64" s="196" t="e">
        <f ca="1">IF($A$52&gt;M$51,NA(),IFERROR(VLOOKUP($D64,Data!$A$2:$KK$23814,MATCH(M$53,Data!$2:$2,0),0),NA()))</f>
        <v>#N/A</v>
      </c>
      <c r="N64" s="196" t="e">
        <f ca="1">IF($A$52&gt;N$51,NA(),IFERROR(VLOOKUP($D64,Data!$A$2:$KK$23814,MATCH(N$53,Data!$2:$2,0),0),NA()))</f>
        <v>#N/A</v>
      </c>
      <c r="O64" s="196" t="e">
        <f ca="1">IF($A$52&gt;O$51,NA(),IFERROR(VLOOKUP($D64,Data!$A$2:$KK$23814,MATCH(O$53,Data!$2:$2,0),0),NA()))</f>
        <v>#N/A</v>
      </c>
      <c r="P64" s="146" t="e">
        <f ca="1">IF($A$52&gt;P$51,NA(),IFERROR(VLOOKUP($D64,Data!$A$2:$KK$23814,MATCH(P$53,Data!$2:$2,0),0),NA()))</f>
        <v>#N/A</v>
      </c>
      <c r="Q64" s="146" t="e">
        <f ca="1">IF($A$52&gt;Q$51,NA(),IFERROR(VLOOKUP($D64,Data!$A$2:$KK$23814,MATCH(Q$53,Data!$2:$2,0),0),NA()))</f>
        <v>#N/A</v>
      </c>
      <c r="R64" s="146" t="e">
        <f ca="1">IF($A$52&gt;R$51,NA(),IFERROR(VLOOKUP($D64,Data!$A$2:$KK$23814,MATCH(R$53,Data!$2:$2,0),0),NA()))</f>
        <v>#N/A</v>
      </c>
      <c r="S64" s="146" t="e">
        <f ca="1">IF($A$52&gt;S$51,NA(),IFERROR(VLOOKUP($D64,Data!$A$2:$KK$23814,MATCH(S$53,Data!$2:$2,0),0),NA()))</f>
        <v>#N/A</v>
      </c>
      <c r="T64" s="146" t="e">
        <f ca="1">IF($A$52&gt;T$51,NA(),IFERROR(VLOOKUP($D64,Data!$A$2:$KK$23814,MATCH(T$53,Data!$2:$2,0),0),NA()))</f>
        <v>#N/A</v>
      </c>
      <c r="U64" s="147" t="e">
        <f ca="1">IF($A$52&gt;U$51,NA(),IFERROR(VLOOKUP($D64,Data!$A$2:$KK$23814,MATCH(U$53,Data!$2:$2,0),0),NA()))</f>
        <v>#N/A</v>
      </c>
      <c r="V64" s="100" t="str">
        <f t="shared" si="29"/>
        <v>0SPA0LOANS - CONSUMER (% YOY)</v>
      </c>
      <c r="W64" s="134" t="e">
        <f>IF($A$52&gt;W$51,NA(),IFERROR(VLOOKUP($V64,Data!$A$2:$KK$23814,MATCH(W$53,Data!$2:$2,0),0),NA()))</f>
        <v>#N/A</v>
      </c>
      <c r="X64" s="193" t="e">
        <f ca="1">IF($A$52&gt;X$51,NA(),IFERROR(VLOOKUP($V64,Data!$A$2:$KK$23814,MATCH(X$53,Data!$2:$2,0),0),NA()))</f>
        <v>#N/A</v>
      </c>
      <c r="Y64" s="193" t="e">
        <f ca="1">IF($A$52&gt;Y$51,NA(),IFERROR(VLOOKUP($V64,Data!$A$2:$KK$23814,MATCH(Y$53,Data!$2:$2,0),0),NA()))</f>
        <v>#N/A</v>
      </c>
      <c r="Z64" s="193" t="e">
        <f ca="1">IF($A$52&gt;Z$51,NA(),IFERROR(VLOOKUP($V64,Data!$A$2:$KK$23814,MATCH(Z$53,Data!$2:$2,0),0),NA()))</f>
        <v>#N/A</v>
      </c>
      <c r="AA64" s="193" t="e">
        <f ca="1">IF($A$52&gt;AA$51,NA(),IFERROR(VLOOKUP($V64,Data!$A$2:$KK$23814,MATCH(AA$53,Data!$2:$2,0),0),NA()))</f>
        <v>#N/A</v>
      </c>
      <c r="AB64" s="193" t="e">
        <f ca="1">IF($A$52&gt;AB$51,NA(),IFERROR(VLOOKUP($V64,Data!$A$2:$KK$23814,MATCH(AB$53,Data!$2:$2,0),0),NA()))</f>
        <v>#N/A</v>
      </c>
      <c r="AC64" s="193" t="e">
        <f ca="1">IF($A$52&gt;AC$51,NA(),IFERROR(VLOOKUP($V64,Data!$A$2:$KK$23814,MATCH(AC$53,Data!$2:$2,0),0),NA()))</f>
        <v>#N/A</v>
      </c>
      <c r="AD64" s="193" t="e">
        <f ca="1">IF($A$52&gt;AD$51,NA(),IFERROR(VLOOKUP($V64,Data!$A$2:$KK$23814,MATCH(AD$53,Data!$2:$2,0),0),NA()))</f>
        <v>#N/A</v>
      </c>
      <c r="AE64" s="193" t="e">
        <f ca="1">IF($A$52&gt;AE$51,NA(),IFERROR(VLOOKUP($V64,Data!$A$2:$KK$23814,MATCH(AE$53,Data!$2:$2,0),0),NA()))</f>
        <v>#N/A</v>
      </c>
      <c r="AF64" s="193" t="e">
        <f ca="1">IF($A$52&gt;AF$51,NA(),IFERROR(VLOOKUP($V64,Data!$A$2:$KK$23814,MATCH(AF$53,Data!$2:$2,0),0),NA()))</f>
        <v>#N/A</v>
      </c>
      <c r="AG64" s="193" t="e">
        <f ca="1">IF($A$52&gt;AG$51,NA(),IFERROR(VLOOKUP($V64,Data!$A$2:$KK$23814,MATCH(AG$53,Data!$2:$2,0),0),NA()))</f>
        <v>#N/A</v>
      </c>
      <c r="AH64" s="135" t="e">
        <f ca="1">IF($A$52&gt;AH$51,NA(),IFERROR(VLOOKUP($V64,Data!$A$2:$KK$23814,MATCH(AH$53,Data!$2:$2,0),0),NA()))</f>
        <v>#N/A</v>
      </c>
      <c r="AI64" s="135" t="e">
        <f ca="1">IF($A$52&gt;AI$51,NA(),IFERROR(VLOOKUP($V64,Data!$A$2:$KK$23814,MATCH(AI$53,Data!$2:$2,0),0),NA()))</f>
        <v>#N/A</v>
      </c>
      <c r="AJ64" s="135" t="e">
        <f ca="1">IF($A$52&gt;AJ$51,NA(),IFERROR(VLOOKUP($V64,Data!$A$2:$KK$23814,MATCH(AJ$53,Data!$2:$2,0),0),NA()))</f>
        <v>#N/A</v>
      </c>
      <c r="AK64" s="135" t="e">
        <f ca="1">IF($A$52&gt;AK$51,NA(),IFERROR(VLOOKUP($V64,Data!$A$2:$KK$23814,MATCH(AK$53,Data!$2:$2,0),0),NA()))</f>
        <v>#N/A</v>
      </c>
      <c r="AL64" s="135" t="e">
        <f ca="1">IF($A$52&gt;AL$51,NA(),IFERROR(VLOOKUP($V64,Data!$A$2:$KK$23814,MATCH(AL$53,Data!$2:$2,0),0),NA()))</f>
        <v>#N/A</v>
      </c>
      <c r="AM64" s="136" t="e">
        <f ca="1">IF($A$52&gt;AM$51,NA(),IFERROR(VLOOKUP($V64,Data!$A$2:$KK$23814,MATCH(AM$53,Data!$2:$2,0),0),NA()))</f>
        <v>#N/A</v>
      </c>
      <c r="AN64" s="100" t="str">
        <f t="shared" si="30"/>
        <v>0SPA0LOANS - CONSUMER (% YOY)</v>
      </c>
      <c r="AO64" s="134" t="e">
        <f>IF($A$52&gt;AO$51,NA(),IFERROR(VLOOKUP($AN64,Data!$A$2:$KK$23814,MATCH(AO$53,Data!$2:$2,0),0),NA()))</f>
        <v>#N/A</v>
      </c>
      <c r="AP64" s="193" t="e">
        <f ca="1">IF($A$52&gt;AP$51,NA(),IFERROR(VLOOKUP($AN64,Data!$A$2:$KK$23814,MATCH(AP$53,Data!$2:$2,0),0),NA()))</f>
        <v>#N/A</v>
      </c>
      <c r="AQ64" s="193" t="e">
        <f ca="1">IF($A$52&gt;AQ$51,NA(),IFERROR(VLOOKUP($AN64,Data!$A$2:$KK$23814,MATCH(AQ$53,Data!$2:$2,0),0),NA()))</f>
        <v>#N/A</v>
      </c>
      <c r="AR64" s="193" t="e">
        <f ca="1">IF($A$52&gt;AR$51,NA(),IFERROR(VLOOKUP($AN64,Data!$A$2:$KK$23814,MATCH(AR$53,Data!$2:$2,0),0),NA()))</f>
        <v>#N/A</v>
      </c>
      <c r="AS64" s="193" t="e">
        <f ca="1">IF($A$52&gt;AS$51,NA(),IFERROR(VLOOKUP($AN64,Data!$A$2:$KK$23814,MATCH(AS$53,Data!$2:$2,0),0),NA()))</f>
        <v>#N/A</v>
      </c>
      <c r="AT64" s="193" t="e">
        <f ca="1">IF($A$52&gt;AT$51,NA(),IFERROR(VLOOKUP($AN64,Data!$A$2:$KK$23814,MATCH(AT$53,Data!$2:$2,0),0),NA()))</f>
        <v>#N/A</v>
      </c>
      <c r="AU64" s="193" t="e">
        <f ca="1">IF($A$52&gt;AU$51,NA(),IFERROR(VLOOKUP($AN64,Data!$A$2:$KK$23814,MATCH(AU$53,Data!$2:$2,0),0),NA()))</f>
        <v>#N/A</v>
      </c>
      <c r="AV64" s="193" t="e">
        <f ca="1">IF($A$52&gt;AV$51,NA(),IFERROR(VLOOKUP($AN64,Data!$A$2:$KK$23814,MATCH(AV$53,Data!$2:$2,0),0),NA()))</f>
        <v>#N/A</v>
      </c>
      <c r="AW64" s="193" t="e">
        <f ca="1">IF($A$52&gt;AW$51,NA(),IFERROR(VLOOKUP($AN64,Data!$A$2:$KK$23814,MATCH(AW$53,Data!$2:$2,0),0),NA()))</f>
        <v>#N/A</v>
      </c>
      <c r="AX64" s="193" t="e">
        <f ca="1">IF($A$52&gt;AX$51,NA(),IFERROR(VLOOKUP($AN64,Data!$A$2:$KK$23814,MATCH(AX$53,Data!$2:$2,0),0),NA()))</f>
        <v>#N/A</v>
      </c>
      <c r="AY64" s="193" t="e">
        <f ca="1">IF($A$52&gt;AY$51,NA(),IFERROR(VLOOKUP($AN64,Data!$A$2:$KK$23814,MATCH(AY$53,Data!$2:$2,0),0),NA()))</f>
        <v>#N/A</v>
      </c>
      <c r="AZ64" s="135" t="e">
        <f ca="1">IF($A$52&gt;AZ$51,NA(),IFERROR(VLOOKUP($AN64,Data!$A$2:$KK$23814,MATCH(AZ$53,Data!$2:$2,0),0),NA()))</f>
        <v>#N/A</v>
      </c>
      <c r="BA64" s="135" t="e">
        <f ca="1">IF($A$52&gt;BA$51,NA(),IFERROR(VLOOKUP($AN64,Data!$A$2:$KK$23814,MATCH(BA$53,Data!$2:$2,0),0),NA()))</f>
        <v>#N/A</v>
      </c>
      <c r="BB64" s="135" t="e">
        <f ca="1">IF($A$52&gt;BB$51,NA(),IFERROR(VLOOKUP($AN64,Data!$A$2:$KK$23814,MATCH(BB$53,Data!$2:$2,0),0),NA()))</f>
        <v>#N/A</v>
      </c>
      <c r="BC64" s="135" t="e">
        <f ca="1">IF($A$52&gt;BC$51,NA(),IFERROR(VLOOKUP($AN64,Data!$A$2:$KK$23814,MATCH(BC$53,Data!$2:$2,0),0),NA()))</f>
        <v>#N/A</v>
      </c>
      <c r="BD64" s="135" t="e">
        <f ca="1">IF($A$52&gt;BD$51,NA(),IFERROR(VLOOKUP($AN64,Data!$A$2:$KK$23814,MATCH(BD$53,Data!$2:$2,0),0),NA()))</f>
        <v>#N/A</v>
      </c>
      <c r="BE64" s="136" t="e">
        <f ca="1">IF($A$52&gt;BE$51,NA(),IFERROR(VLOOKUP($AN64,Data!$A$2:$KK$23814,MATCH(BE$53,Data!$2:$2,0),0),NA()))</f>
        <v>#N/A</v>
      </c>
      <c r="BG64" s="152"/>
      <c r="BH64" s="152"/>
      <c r="BJ64" s="403"/>
      <c r="BK64" s="404"/>
      <c r="BL64" s="404"/>
      <c r="BM64" s="404"/>
      <c r="BN64" s="404"/>
      <c r="BO64" s="405"/>
      <c r="BQ64" s="403"/>
      <c r="BR64" s="404"/>
      <c r="BS64" s="404"/>
      <c r="BT64" s="404"/>
      <c r="BU64" s="404"/>
      <c r="BV64" s="405"/>
    </row>
    <row r="65" spans="2:74" ht="14.1" customHeight="1" x14ac:dyDescent="0.25">
      <c r="B65" s="132" t="str">
        <f t="shared" si="27"/>
        <v>Loans - mortgage (% yoy)</v>
      </c>
      <c r="C65" s="132" t="str">
        <f t="shared" si="26"/>
        <v>Average</v>
      </c>
      <c r="D65" s="278" t="str">
        <f t="shared" si="28"/>
        <v>0SPA0Loans - mortgage (% yoy)</v>
      </c>
      <c r="E65" s="145" t="e">
        <f>IF($A$52&gt;E$51,NA(),IFERROR(VLOOKUP($D65,Data!$A$2:$KK$23814,MATCH(E$53,Data!$2:$2,0),0),NA()))</f>
        <v>#N/A</v>
      </c>
      <c r="F65" s="196" t="e">
        <f ca="1">IF($A$52&gt;F$51,NA(),IFERROR(VLOOKUP($D65,Data!$A$2:$KK$23814,MATCH(F$53,Data!$2:$2,0),0),NA()))</f>
        <v>#N/A</v>
      </c>
      <c r="G65" s="196" t="e">
        <f ca="1">IF($A$52&gt;G$51,NA(),IFERROR(VLOOKUP($D65,Data!$A$2:$KK$23814,MATCH(G$53,Data!$2:$2,0),0),NA()))</f>
        <v>#N/A</v>
      </c>
      <c r="H65" s="196" t="e">
        <f ca="1">IF($A$52&gt;H$51,NA(),IFERROR(VLOOKUP($D65,Data!$A$2:$KK$23814,MATCH(H$53,Data!$2:$2,0),0),NA()))</f>
        <v>#N/A</v>
      </c>
      <c r="I65" s="196" t="e">
        <f ca="1">IF($A$52&gt;I$51,NA(),IFERROR(VLOOKUP($D65,Data!$A$2:$KK$23814,MATCH(I$53,Data!$2:$2,0),0),NA()))</f>
        <v>#N/A</v>
      </c>
      <c r="J65" s="196" t="e">
        <f ca="1">IF($A$52&gt;J$51,NA(),IFERROR(VLOOKUP($D65,Data!$A$2:$KK$23814,MATCH(J$53,Data!$2:$2,0),0),NA()))</f>
        <v>#N/A</v>
      </c>
      <c r="K65" s="196" t="e">
        <f ca="1">IF($A$52&gt;K$51,NA(),IFERROR(VLOOKUP($D65,Data!$A$2:$KK$23814,MATCH(K$53,Data!$2:$2,0),0),NA()))</f>
        <v>#N/A</v>
      </c>
      <c r="L65" s="196" t="e">
        <f ca="1">IF($A$52&gt;L$51,NA(),IFERROR(VLOOKUP($D65,Data!$A$2:$KK$23814,MATCH(L$53,Data!$2:$2,0),0),NA()))</f>
        <v>#N/A</v>
      </c>
      <c r="M65" s="196" t="e">
        <f ca="1">IF($A$52&gt;M$51,NA(),IFERROR(VLOOKUP($D65,Data!$A$2:$KK$23814,MATCH(M$53,Data!$2:$2,0),0),NA()))</f>
        <v>#N/A</v>
      </c>
      <c r="N65" s="196" t="e">
        <f ca="1">IF($A$52&gt;N$51,NA(),IFERROR(VLOOKUP($D65,Data!$A$2:$KK$23814,MATCH(N$53,Data!$2:$2,0),0),NA()))</f>
        <v>#N/A</v>
      </c>
      <c r="O65" s="196" t="e">
        <f ca="1">IF($A$52&gt;O$51,NA(),IFERROR(VLOOKUP($D65,Data!$A$2:$KK$23814,MATCH(O$53,Data!$2:$2,0),0),NA()))</f>
        <v>#N/A</v>
      </c>
      <c r="P65" s="146" t="e">
        <f ca="1">IF($A$52&gt;P$51,NA(),IFERROR(VLOOKUP($D65,Data!$A$2:$KK$23814,MATCH(P$53,Data!$2:$2,0),0),NA()))</f>
        <v>#N/A</v>
      </c>
      <c r="Q65" s="146" t="e">
        <f ca="1">IF($A$52&gt;Q$51,NA(),IFERROR(VLOOKUP($D65,Data!$A$2:$KK$23814,MATCH(Q$53,Data!$2:$2,0),0),NA()))</f>
        <v>#N/A</v>
      </c>
      <c r="R65" s="146" t="e">
        <f ca="1">IF($A$52&gt;R$51,NA(),IFERROR(VLOOKUP($D65,Data!$A$2:$KK$23814,MATCH(R$53,Data!$2:$2,0),0),NA()))</f>
        <v>#N/A</v>
      </c>
      <c r="S65" s="146" t="e">
        <f ca="1">IF($A$52&gt;S$51,NA(),IFERROR(VLOOKUP($D65,Data!$A$2:$KK$23814,MATCH(S$53,Data!$2:$2,0),0),NA()))</f>
        <v>#N/A</v>
      </c>
      <c r="T65" s="146" t="e">
        <f ca="1">IF($A$52&gt;T$51,NA(),IFERROR(VLOOKUP($D65,Data!$A$2:$KK$23814,MATCH(T$53,Data!$2:$2,0),0),NA()))</f>
        <v>#N/A</v>
      </c>
      <c r="U65" s="147" t="e">
        <f ca="1">IF($A$52&gt;U$51,NA(),IFERROR(VLOOKUP($D65,Data!$A$2:$KK$23814,MATCH(U$53,Data!$2:$2,0),0),NA()))</f>
        <v>#N/A</v>
      </c>
      <c r="V65" s="100" t="str">
        <f t="shared" si="29"/>
        <v>0SPA0Loans - mortgage (% yoy)</v>
      </c>
      <c r="W65" s="134" t="e">
        <f>IF($A$52&gt;W$51,NA(),IFERROR(VLOOKUP($V65,Data!$A$2:$KK$23814,MATCH(W$53,Data!$2:$2,0),0),NA()))</f>
        <v>#N/A</v>
      </c>
      <c r="X65" s="193" t="e">
        <f ca="1">IF($A$52&gt;X$51,NA(),IFERROR(VLOOKUP($V65,Data!$A$2:$KK$23814,MATCH(X$53,Data!$2:$2,0),0),NA()))</f>
        <v>#N/A</v>
      </c>
      <c r="Y65" s="193" t="e">
        <f ca="1">IF($A$52&gt;Y$51,NA(),IFERROR(VLOOKUP($V65,Data!$A$2:$KK$23814,MATCH(Y$53,Data!$2:$2,0),0),NA()))</f>
        <v>#N/A</v>
      </c>
      <c r="Z65" s="193" t="e">
        <f ca="1">IF($A$52&gt;Z$51,NA(),IFERROR(VLOOKUP($V65,Data!$A$2:$KK$23814,MATCH(Z$53,Data!$2:$2,0),0),NA()))</f>
        <v>#N/A</v>
      </c>
      <c r="AA65" s="193" t="e">
        <f ca="1">IF($A$52&gt;AA$51,NA(),IFERROR(VLOOKUP($V65,Data!$A$2:$KK$23814,MATCH(AA$53,Data!$2:$2,0),0),NA()))</f>
        <v>#N/A</v>
      </c>
      <c r="AB65" s="193" t="e">
        <f ca="1">IF($A$52&gt;AB$51,NA(),IFERROR(VLOOKUP($V65,Data!$A$2:$KK$23814,MATCH(AB$53,Data!$2:$2,0),0),NA()))</f>
        <v>#N/A</v>
      </c>
      <c r="AC65" s="193" t="e">
        <f ca="1">IF($A$52&gt;AC$51,NA(),IFERROR(VLOOKUP($V65,Data!$A$2:$KK$23814,MATCH(AC$53,Data!$2:$2,0),0),NA()))</f>
        <v>#N/A</v>
      </c>
      <c r="AD65" s="193" t="e">
        <f ca="1">IF($A$52&gt;AD$51,NA(),IFERROR(VLOOKUP($V65,Data!$A$2:$KK$23814,MATCH(AD$53,Data!$2:$2,0),0),NA()))</f>
        <v>#N/A</v>
      </c>
      <c r="AE65" s="193" t="e">
        <f ca="1">IF($A$52&gt;AE$51,NA(),IFERROR(VLOOKUP($V65,Data!$A$2:$KK$23814,MATCH(AE$53,Data!$2:$2,0),0),NA()))</f>
        <v>#N/A</v>
      </c>
      <c r="AF65" s="193" t="e">
        <f ca="1">IF($A$52&gt;AF$51,NA(),IFERROR(VLOOKUP($V65,Data!$A$2:$KK$23814,MATCH(AF$53,Data!$2:$2,0),0),NA()))</f>
        <v>#N/A</v>
      </c>
      <c r="AG65" s="193" t="e">
        <f ca="1">IF($A$52&gt;AG$51,NA(),IFERROR(VLOOKUP($V65,Data!$A$2:$KK$23814,MATCH(AG$53,Data!$2:$2,0),0),NA()))</f>
        <v>#N/A</v>
      </c>
      <c r="AH65" s="135" t="e">
        <f ca="1">IF($A$52&gt;AH$51,NA(),IFERROR(VLOOKUP($V65,Data!$A$2:$KK$23814,MATCH(AH$53,Data!$2:$2,0),0),NA()))</f>
        <v>#N/A</v>
      </c>
      <c r="AI65" s="135" t="e">
        <f ca="1">IF($A$52&gt;AI$51,NA(),IFERROR(VLOOKUP($V65,Data!$A$2:$KK$23814,MATCH(AI$53,Data!$2:$2,0),0),NA()))</f>
        <v>#N/A</v>
      </c>
      <c r="AJ65" s="135" t="e">
        <f ca="1">IF($A$52&gt;AJ$51,NA(),IFERROR(VLOOKUP($V65,Data!$A$2:$KK$23814,MATCH(AJ$53,Data!$2:$2,0),0),NA()))</f>
        <v>#N/A</v>
      </c>
      <c r="AK65" s="135" t="e">
        <f ca="1">IF($A$52&gt;AK$51,NA(),IFERROR(VLOOKUP($V65,Data!$A$2:$KK$23814,MATCH(AK$53,Data!$2:$2,0),0),NA()))</f>
        <v>#N/A</v>
      </c>
      <c r="AL65" s="135" t="e">
        <f ca="1">IF($A$52&gt;AL$51,NA(),IFERROR(VLOOKUP($V65,Data!$A$2:$KK$23814,MATCH(AL$53,Data!$2:$2,0),0),NA()))</f>
        <v>#N/A</v>
      </c>
      <c r="AM65" s="136" t="e">
        <f ca="1">IF($A$52&gt;AM$51,NA(),IFERROR(VLOOKUP($V65,Data!$A$2:$KK$23814,MATCH(AM$53,Data!$2:$2,0),0),NA()))</f>
        <v>#N/A</v>
      </c>
      <c r="AN65" s="100" t="str">
        <f t="shared" si="30"/>
        <v>0SPA0Loans - mortgage (% yoy)</v>
      </c>
      <c r="AO65" s="134" t="e">
        <f>IF($A$52&gt;AO$51,NA(),IFERROR(VLOOKUP($AN65,Data!$A$2:$KK$23814,MATCH(AO$53,Data!$2:$2,0),0),NA()))</f>
        <v>#N/A</v>
      </c>
      <c r="AP65" s="193" t="e">
        <f ca="1">IF($A$52&gt;AP$51,NA(),IFERROR(VLOOKUP($AN65,Data!$A$2:$KK$23814,MATCH(AP$53,Data!$2:$2,0),0),NA()))</f>
        <v>#N/A</v>
      </c>
      <c r="AQ65" s="193" t="e">
        <f ca="1">IF($A$52&gt;AQ$51,NA(),IFERROR(VLOOKUP($AN65,Data!$A$2:$KK$23814,MATCH(AQ$53,Data!$2:$2,0),0),NA()))</f>
        <v>#N/A</v>
      </c>
      <c r="AR65" s="193" t="e">
        <f ca="1">IF($A$52&gt;AR$51,NA(),IFERROR(VLOOKUP($AN65,Data!$A$2:$KK$23814,MATCH(AR$53,Data!$2:$2,0),0),NA()))</f>
        <v>#N/A</v>
      </c>
      <c r="AS65" s="193" t="e">
        <f ca="1">IF($A$52&gt;AS$51,NA(),IFERROR(VLOOKUP($AN65,Data!$A$2:$KK$23814,MATCH(AS$53,Data!$2:$2,0),0),NA()))</f>
        <v>#N/A</v>
      </c>
      <c r="AT65" s="193" t="e">
        <f ca="1">IF($A$52&gt;AT$51,NA(),IFERROR(VLOOKUP($AN65,Data!$A$2:$KK$23814,MATCH(AT$53,Data!$2:$2,0),0),NA()))</f>
        <v>#N/A</v>
      </c>
      <c r="AU65" s="193" t="e">
        <f ca="1">IF($A$52&gt;AU$51,NA(),IFERROR(VLOOKUP($AN65,Data!$A$2:$KK$23814,MATCH(AU$53,Data!$2:$2,0),0),NA()))</f>
        <v>#N/A</v>
      </c>
      <c r="AV65" s="193" t="e">
        <f ca="1">IF($A$52&gt;AV$51,NA(),IFERROR(VLOOKUP($AN65,Data!$A$2:$KK$23814,MATCH(AV$53,Data!$2:$2,0),0),NA()))</f>
        <v>#N/A</v>
      </c>
      <c r="AW65" s="193" t="e">
        <f ca="1">IF($A$52&gt;AW$51,NA(),IFERROR(VLOOKUP($AN65,Data!$A$2:$KK$23814,MATCH(AW$53,Data!$2:$2,0),0),NA()))</f>
        <v>#N/A</v>
      </c>
      <c r="AX65" s="193" t="e">
        <f ca="1">IF($A$52&gt;AX$51,NA(),IFERROR(VLOOKUP($AN65,Data!$A$2:$KK$23814,MATCH(AX$53,Data!$2:$2,0),0),NA()))</f>
        <v>#N/A</v>
      </c>
      <c r="AY65" s="193" t="e">
        <f ca="1">IF($A$52&gt;AY$51,NA(),IFERROR(VLOOKUP($AN65,Data!$A$2:$KK$23814,MATCH(AY$53,Data!$2:$2,0),0),NA()))</f>
        <v>#N/A</v>
      </c>
      <c r="AZ65" s="135" t="e">
        <f ca="1">IF($A$52&gt;AZ$51,NA(),IFERROR(VLOOKUP($AN65,Data!$A$2:$KK$23814,MATCH(AZ$53,Data!$2:$2,0),0),NA()))</f>
        <v>#N/A</v>
      </c>
      <c r="BA65" s="135" t="e">
        <f ca="1">IF($A$52&gt;BA$51,NA(),IFERROR(VLOOKUP($AN65,Data!$A$2:$KK$23814,MATCH(BA$53,Data!$2:$2,0),0),NA()))</f>
        <v>#N/A</v>
      </c>
      <c r="BB65" s="135" t="e">
        <f ca="1">IF($A$52&gt;BB$51,NA(),IFERROR(VLOOKUP($AN65,Data!$A$2:$KK$23814,MATCH(BB$53,Data!$2:$2,0),0),NA()))</f>
        <v>#N/A</v>
      </c>
      <c r="BC65" s="135" t="e">
        <f ca="1">IF($A$52&gt;BC$51,NA(),IFERROR(VLOOKUP($AN65,Data!$A$2:$KK$23814,MATCH(BC$53,Data!$2:$2,0),0),NA()))</f>
        <v>#N/A</v>
      </c>
      <c r="BD65" s="135" t="e">
        <f ca="1">IF($A$52&gt;BD$51,NA(),IFERROR(VLOOKUP($AN65,Data!$A$2:$KK$23814,MATCH(BD$53,Data!$2:$2,0),0),NA()))</f>
        <v>#N/A</v>
      </c>
      <c r="BE65" s="136" t="e">
        <f ca="1">IF($A$52&gt;BE$51,NA(),IFERROR(VLOOKUP($AN65,Data!$A$2:$KK$23814,MATCH(BE$53,Data!$2:$2,0),0),NA()))</f>
        <v>#N/A</v>
      </c>
      <c r="BG65" s="152"/>
      <c r="BH65" s="152"/>
      <c r="BJ65" s="403"/>
      <c r="BK65" s="404"/>
      <c r="BL65" s="404"/>
      <c r="BM65" s="404"/>
      <c r="BN65" s="404"/>
      <c r="BO65" s="405"/>
      <c r="BQ65" s="403"/>
      <c r="BR65" s="404"/>
      <c r="BS65" s="404"/>
      <c r="BT65" s="404"/>
      <c r="BU65" s="404"/>
      <c r="BV65" s="405"/>
    </row>
    <row r="66" spans="2:74" ht="14.1" customHeight="1" x14ac:dyDescent="0.25">
      <c r="B66" s="132" t="str">
        <f t="shared" si="27"/>
        <v>Deposits - total (% yoy)</v>
      </c>
      <c r="C66" s="132" t="str">
        <f t="shared" si="26"/>
        <v>Average</v>
      </c>
      <c r="D66" s="278" t="str">
        <f t="shared" si="28"/>
        <v>0SPA0Deposits - total (% yoy)</v>
      </c>
      <c r="E66" s="145" t="e">
        <f>IF($A$52&gt;E$51,NA(),IFERROR(VLOOKUP($D66,Data!$A$2:$KK$23814,MATCH(E$53,Data!$2:$2,0),0),NA()))</f>
        <v>#N/A</v>
      </c>
      <c r="F66" s="196" t="e">
        <f ca="1">IF($A$52&gt;F$51,NA(),IFERROR(VLOOKUP($D66,Data!$A$2:$KK$23814,MATCH(F$53,Data!$2:$2,0),0),NA()))</f>
        <v>#N/A</v>
      </c>
      <c r="G66" s="196" t="e">
        <f ca="1">IF($A$52&gt;G$51,NA(),IFERROR(VLOOKUP($D66,Data!$A$2:$KK$23814,MATCH(G$53,Data!$2:$2,0),0),NA()))</f>
        <v>#N/A</v>
      </c>
      <c r="H66" s="196" t="e">
        <f ca="1">IF($A$52&gt;H$51,NA(),IFERROR(VLOOKUP($D66,Data!$A$2:$KK$23814,MATCH(H$53,Data!$2:$2,0),0),NA()))</f>
        <v>#N/A</v>
      </c>
      <c r="I66" s="196" t="e">
        <f ca="1">IF($A$52&gt;I$51,NA(),IFERROR(VLOOKUP($D66,Data!$A$2:$KK$23814,MATCH(I$53,Data!$2:$2,0),0),NA()))</f>
        <v>#N/A</v>
      </c>
      <c r="J66" s="196" t="e">
        <f ca="1">IF($A$52&gt;J$51,NA(),IFERROR(VLOOKUP($D66,Data!$A$2:$KK$23814,MATCH(J$53,Data!$2:$2,0),0),NA()))</f>
        <v>#N/A</v>
      </c>
      <c r="K66" s="196" t="e">
        <f ca="1">IF($A$52&gt;K$51,NA(),IFERROR(VLOOKUP($D66,Data!$A$2:$KK$23814,MATCH(K$53,Data!$2:$2,0),0),NA()))</f>
        <v>#N/A</v>
      </c>
      <c r="L66" s="196" t="e">
        <f ca="1">IF($A$52&gt;L$51,NA(),IFERROR(VLOOKUP($D66,Data!$A$2:$KK$23814,MATCH(L$53,Data!$2:$2,0),0),NA()))</f>
        <v>#N/A</v>
      </c>
      <c r="M66" s="196" t="e">
        <f ca="1">IF($A$52&gt;M$51,NA(),IFERROR(VLOOKUP($D66,Data!$A$2:$KK$23814,MATCH(M$53,Data!$2:$2,0),0),NA()))</f>
        <v>#N/A</v>
      </c>
      <c r="N66" s="196" t="e">
        <f ca="1">IF($A$52&gt;N$51,NA(),IFERROR(VLOOKUP($D66,Data!$A$2:$KK$23814,MATCH(N$53,Data!$2:$2,0),0),NA()))</f>
        <v>#N/A</v>
      </c>
      <c r="O66" s="196" t="e">
        <f ca="1">IF($A$52&gt;O$51,NA(),IFERROR(VLOOKUP($D66,Data!$A$2:$KK$23814,MATCH(O$53,Data!$2:$2,0),0),NA()))</f>
        <v>#N/A</v>
      </c>
      <c r="P66" s="146" t="e">
        <f ca="1">IF($A$52&gt;P$51,NA(),IFERROR(VLOOKUP($D66,Data!$A$2:$KK$23814,MATCH(P$53,Data!$2:$2,0),0),NA()))</f>
        <v>#N/A</v>
      </c>
      <c r="Q66" s="146" t="e">
        <f ca="1">IF($A$52&gt;Q$51,NA(),IFERROR(VLOOKUP($D66,Data!$A$2:$KK$23814,MATCH(Q$53,Data!$2:$2,0),0),NA()))</f>
        <v>#N/A</v>
      </c>
      <c r="R66" s="146" t="e">
        <f ca="1">IF($A$52&gt;R$51,NA(),IFERROR(VLOOKUP($D66,Data!$A$2:$KK$23814,MATCH(R$53,Data!$2:$2,0),0),NA()))</f>
        <v>#N/A</v>
      </c>
      <c r="S66" s="146" t="e">
        <f ca="1">IF($A$52&gt;S$51,NA(),IFERROR(VLOOKUP($D66,Data!$A$2:$KK$23814,MATCH(S$53,Data!$2:$2,0),0),NA()))</f>
        <v>#N/A</v>
      </c>
      <c r="T66" s="146" t="e">
        <f ca="1">IF($A$52&gt;T$51,NA(),IFERROR(VLOOKUP($D66,Data!$A$2:$KK$23814,MATCH(T$53,Data!$2:$2,0),0),NA()))</f>
        <v>#N/A</v>
      </c>
      <c r="U66" s="147" t="e">
        <f ca="1">IF($A$52&gt;U$51,NA(),IFERROR(VLOOKUP($D66,Data!$A$2:$KK$23814,MATCH(U$53,Data!$2:$2,0),0),NA()))</f>
        <v>#N/A</v>
      </c>
      <c r="V66" s="100" t="str">
        <f t="shared" si="29"/>
        <v>0SPA0Deposits - total (% yoy)</v>
      </c>
      <c r="W66" s="134" t="e">
        <f>IF($A$52&gt;W$51,NA(),IFERROR(VLOOKUP($V66,Data!$A$2:$KK$23814,MATCH(W$53,Data!$2:$2,0),0),NA()))</f>
        <v>#N/A</v>
      </c>
      <c r="X66" s="193" t="e">
        <f ca="1">IF($A$52&gt;X$51,NA(),IFERROR(VLOOKUP($V66,Data!$A$2:$KK$23814,MATCH(X$53,Data!$2:$2,0),0),NA()))</f>
        <v>#N/A</v>
      </c>
      <c r="Y66" s="193" t="e">
        <f ca="1">IF($A$52&gt;Y$51,NA(),IFERROR(VLOOKUP($V66,Data!$A$2:$KK$23814,MATCH(Y$53,Data!$2:$2,0),0),NA()))</f>
        <v>#N/A</v>
      </c>
      <c r="Z66" s="193" t="e">
        <f ca="1">IF($A$52&gt;Z$51,NA(),IFERROR(VLOOKUP($V66,Data!$A$2:$KK$23814,MATCH(Z$53,Data!$2:$2,0),0),NA()))</f>
        <v>#N/A</v>
      </c>
      <c r="AA66" s="193" t="e">
        <f ca="1">IF($A$52&gt;AA$51,NA(),IFERROR(VLOOKUP($V66,Data!$A$2:$KK$23814,MATCH(AA$53,Data!$2:$2,0),0),NA()))</f>
        <v>#N/A</v>
      </c>
      <c r="AB66" s="193" t="e">
        <f ca="1">IF($A$52&gt;AB$51,NA(),IFERROR(VLOOKUP($V66,Data!$A$2:$KK$23814,MATCH(AB$53,Data!$2:$2,0),0),NA()))</f>
        <v>#N/A</v>
      </c>
      <c r="AC66" s="193" t="e">
        <f ca="1">IF($A$52&gt;AC$51,NA(),IFERROR(VLOOKUP($V66,Data!$A$2:$KK$23814,MATCH(AC$53,Data!$2:$2,0),0),NA()))</f>
        <v>#N/A</v>
      </c>
      <c r="AD66" s="193" t="e">
        <f ca="1">IF($A$52&gt;AD$51,NA(),IFERROR(VLOOKUP($V66,Data!$A$2:$KK$23814,MATCH(AD$53,Data!$2:$2,0),0),NA()))</f>
        <v>#N/A</v>
      </c>
      <c r="AE66" s="193" t="e">
        <f ca="1">IF($A$52&gt;AE$51,NA(),IFERROR(VLOOKUP($V66,Data!$A$2:$KK$23814,MATCH(AE$53,Data!$2:$2,0),0),NA()))</f>
        <v>#N/A</v>
      </c>
      <c r="AF66" s="193" t="e">
        <f ca="1">IF($A$52&gt;AF$51,NA(),IFERROR(VLOOKUP($V66,Data!$A$2:$KK$23814,MATCH(AF$53,Data!$2:$2,0),0),NA()))</f>
        <v>#N/A</v>
      </c>
      <c r="AG66" s="193" t="e">
        <f ca="1">IF($A$52&gt;AG$51,NA(),IFERROR(VLOOKUP($V66,Data!$A$2:$KK$23814,MATCH(AG$53,Data!$2:$2,0),0),NA()))</f>
        <v>#N/A</v>
      </c>
      <c r="AH66" s="135" t="e">
        <f ca="1">IF($A$52&gt;AH$51,NA(),IFERROR(VLOOKUP($V66,Data!$A$2:$KK$23814,MATCH(AH$53,Data!$2:$2,0),0),NA()))</f>
        <v>#N/A</v>
      </c>
      <c r="AI66" s="135" t="e">
        <f ca="1">IF($A$52&gt;AI$51,NA(),IFERROR(VLOOKUP($V66,Data!$A$2:$KK$23814,MATCH(AI$53,Data!$2:$2,0),0),NA()))</f>
        <v>#N/A</v>
      </c>
      <c r="AJ66" s="135" t="e">
        <f ca="1">IF($A$52&gt;AJ$51,NA(),IFERROR(VLOOKUP($V66,Data!$A$2:$KK$23814,MATCH(AJ$53,Data!$2:$2,0),0),NA()))</f>
        <v>#N/A</v>
      </c>
      <c r="AK66" s="135" t="e">
        <f ca="1">IF($A$52&gt;AK$51,NA(),IFERROR(VLOOKUP($V66,Data!$A$2:$KK$23814,MATCH(AK$53,Data!$2:$2,0),0),NA()))</f>
        <v>#N/A</v>
      </c>
      <c r="AL66" s="135" t="e">
        <f ca="1">IF($A$52&gt;AL$51,NA(),IFERROR(VLOOKUP($V66,Data!$A$2:$KK$23814,MATCH(AL$53,Data!$2:$2,0),0),NA()))</f>
        <v>#N/A</v>
      </c>
      <c r="AM66" s="136" t="e">
        <f ca="1">IF($A$52&gt;AM$51,NA(),IFERROR(VLOOKUP($V66,Data!$A$2:$KK$23814,MATCH(AM$53,Data!$2:$2,0),0),NA()))</f>
        <v>#N/A</v>
      </c>
      <c r="AN66" s="100" t="str">
        <f t="shared" si="30"/>
        <v>0SPA0Deposits - total (% yoy)</v>
      </c>
      <c r="AO66" s="134" t="e">
        <f>IF($A$52&gt;AO$51,NA(),IFERROR(VLOOKUP($AN66,Data!$A$2:$KK$23814,MATCH(AO$53,Data!$2:$2,0),0),NA()))</f>
        <v>#N/A</v>
      </c>
      <c r="AP66" s="193" t="e">
        <f ca="1">IF($A$52&gt;AP$51,NA(),IFERROR(VLOOKUP($AN66,Data!$A$2:$KK$23814,MATCH(AP$53,Data!$2:$2,0),0),NA()))</f>
        <v>#N/A</v>
      </c>
      <c r="AQ66" s="193" t="e">
        <f ca="1">IF($A$52&gt;AQ$51,NA(),IFERROR(VLOOKUP($AN66,Data!$A$2:$KK$23814,MATCH(AQ$53,Data!$2:$2,0),0),NA()))</f>
        <v>#N/A</v>
      </c>
      <c r="AR66" s="193" t="e">
        <f ca="1">IF($A$52&gt;AR$51,NA(),IFERROR(VLOOKUP($AN66,Data!$A$2:$KK$23814,MATCH(AR$53,Data!$2:$2,0),0),NA()))</f>
        <v>#N/A</v>
      </c>
      <c r="AS66" s="193" t="e">
        <f ca="1">IF($A$52&gt;AS$51,NA(),IFERROR(VLOOKUP($AN66,Data!$A$2:$KK$23814,MATCH(AS$53,Data!$2:$2,0),0),NA()))</f>
        <v>#N/A</v>
      </c>
      <c r="AT66" s="193" t="e">
        <f ca="1">IF($A$52&gt;AT$51,NA(),IFERROR(VLOOKUP($AN66,Data!$A$2:$KK$23814,MATCH(AT$53,Data!$2:$2,0),0),NA()))</f>
        <v>#N/A</v>
      </c>
      <c r="AU66" s="193" t="e">
        <f ca="1">IF($A$52&gt;AU$51,NA(),IFERROR(VLOOKUP($AN66,Data!$A$2:$KK$23814,MATCH(AU$53,Data!$2:$2,0),0),NA()))</f>
        <v>#N/A</v>
      </c>
      <c r="AV66" s="193" t="e">
        <f ca="1">IF($A$52&gt;AV$51,NA(),IFERROR(VLOOKUP($AN66,Data!$A$2:$KK$23814,MATCH(AV$53,Data!$2:$2,0),0),NA()))</f>
        <v>#N/A</v>
      </c>
      <c r="AW66" s="193" t="e">
        <f ca="1">IF($A$52&gt;AW$51,NA(),IFERROR(VLOOKUP($AN66,Data!$A$2:$KK$23814,MATCH(AW$53,Data!$2:$2,0),0),NA()))</f>
        <v>#N/A</v>
      </c>
      <c r="AX66" s="193" t="e">
        <f ca="1">IF($A$52&gt;AX$51,NA(),IFERROR(VLOOKUP($AN66,Data!$A$2:$KK$23814,MATCH(AX$53,Data!$2:$2,0),0),NA()))</f>
        <v>#N/A</v>
      </c>
      <c r="AY66" s="193" t="e">
        <f ca="1">IF($A$52&gt;AY$51,NA(),IFERROR(VLOOKUP($AN66,Data!$A$2:$KK$23814,MATCH(AY$53,Data!$2:$2,0),0),NA()))</f>
        <v>#N/A</v>
      </c>
      <c r="AZ66" s="135" t="e">
        <f ca="1">IF($A$52&gt;AZ$51,NA(),IFERROR(VLOOKUP($AN66,Data!$A$2:$KK$23814,MATCH(AZ$53,Data!$2:$2,0),0),NA()))</f>
        <v>#N/A</v>
      </c>
      <c r="BA66" s="135" t="e">
        <f ca="1">IF($A$52&gt;BA$51,NA(),IFERROR(VLOOKUP($AN66,Data!$A$2:$KK$23814,MATCH(BA$53,Data!$2:$2,0),0),NA()))</f>
        <v>#N/A</v>
      </c>
      <c r="BB66" s="135" t="e">
        <f ca="1">IF($A$52&gt;BB$51,NA(),IFERROR(VLOOKUP($AN66,Data!$A$2:$KK$23814,MATCH(BB$53,Data!$2:$2,0),0),NA()))</f>
        <v>#N/A</v>
      </c>
      <c r="BC66" s="135" t="e">
        <f ca="1">IF($A$52&gt;BC$51,NA(),IFERROR(VLOOKUP($AN66,Data!$A$2:$KK$23814,MATCH(BC$53,Data!$2:$2,0),0),NA()))</f>
        <v>#N/A</v>
      </c>
      <c r="BD66" s="135" t="e">
        <f ca="1">IF($A$52&gt;BD$51,NA(),IFERROR(VLOOKUP($AN66,Data!$A$2:$KK$23814,MATCH(BD$53,Data!$2:$2,0),0),NA()))</f>
        <v>#N/A</v>
      </c>
      <c r="BE66" s="136" t="e">
        <f ca="1">IF($A$52&gt;BE$51,NA(),IFERROR(VLOOKUP($AN66,Data!$A$2:$KK$23814,MATCH(BE$53,Data!$2:$2,0),0),NA()))</f>
        <v>#N/A</v>
      </c>
      <c r="BG66" s="152"/>
      <c r="BH66" s="152"/>
      <c r="BJ66" s="403"/>
      <c r="BK66" s="404"/>
      <c r="BL66" s="404"/>
      <c r="BM66" s="404"/>
      <c r="BN66" s="404"/>
      <c r="BO66" s="405"/>
      <c r="BQ66" s="403"/>
      <c r="BR66" s="404"/>
      <c r="BS66" s="404"/>
      <c r="BT66" s="404"/>
      <c r="BU66" s="404"/>
      <c r="BV66" s="405"/>
    </row>
    <row r="67" spans="2:74" ht="14.1" customHeight="1" x14ac:dyDescent="0.25">
      <c r="B67" s="132" t="str">
        <f t="shared" si="27"/>
        <v>SOVEREIGN BOND SPREAD VS GERMANY (10Y, BP)</v>
      </c>
      <c r="C67" s="132" t="str">
        <f t="shared" si="26"/>
        <v>Average</v>
      </c>
      <c r="D67" s="278" t="str">
        <f t="shared" si="28"/>
        <v>0SPA0SOVEREIGN BOND SPREAD VS GERMANY (10Y, BP)</v>
      </c>
      <c r="E67" s="145" t="e">
        <f>IF($A$52&gt;E$51,NA(),IFERROR(VLOOKUP($D67,Data!$A$2:$KK$23814,MATCH(E$53,Data!$2:$2,0),0),NA()))</f>
        <v>#N/A</v>
      </c>
      <c r="F67" s="196" t="e">
        <f ca="1">IF($A$52&gt;F$51,NA(),IFERROR(VLOOKUP($D67,Data!$A$2:$KK$23814,MATCH(F$53,Data!$2:$2,0),0),NA()))</f>
        <v>#N/A</v>
      </c>
      <c r="G67" s="196" t="e">
        <f ca="1">IF($A$52&gt;G$51,NA(),IFERROR(VLOOKUP($D67,Data!$A$2:$KK$23814,MATCH(G$53,Data!$2:$2,0),0),NA()))</f>
        <v>#N/A</v>
      </c>
      <c r="H67" s="196" t="e">
        <f ca="1">IF($A$52&gt;H$51,NA(),IFERROR(VLOOKUP($D67,Data!$A$2:$KK$23814,MATCH(H$53,Data!$2:$2,0),0),NA()))</f>
        <v>#N/A</v>
      </c>
      <c r="I67" s="196" t="e">
        <f ca="1">IF($A$52&gt;I$51,NA(),IFERROR(VLOOKUP($D67,Data!$A$2:$KK$23814,MATCH(I$53,Data!$2:$2,0),0),NA()))</f>
        <v>#N/A</v>
      </c>
      <c r="J67" s="196" t="e">
        <f ca="1">IF($A$52&gt;J$51,NA(),IFERROR(VLOOKUP($D67,Data!$A$2:$KK$23814,MATCH(J$53,Data!$2:$2,0),0),NA()))</f>
        <v>#N/A</v>
      </c>
      <c r="K67" s="196" t="e">
        <f ca="1">IF($A$52&gt;K$51,NA(),IFERROR(VLOOKUP($D67,Data!$A$2:$KK$23814,MATCH(K$53,Data!$2:$2,0),0),NA()))</f>
        <v>#N/A</v>
      </c>
      <c r="L67" s="196" t="e">
        <f ca="1">IF($A$52&gt;L$51,NA(),IFERROR(VLOOKUP($D67,Data!$A$2:$KK$23814,MATCH(L$53,Data!$2:$2,0),0),NA()))</f>
        <v>#N/A</v>
      </c>
      <c r="M67" s="196" t="e">
        <f ca="1">IF($A$52&gt;M$51,NA(),IFERROR(VLOOKUP($D67,Data!$A$2:$KK$23814,MATCH(M$53,Data!$2:$2,0),0),NA()))</f>
        <v>#N/A</v>
      </c>
      <c r="N67" s="196" t="e">
        <f ca="1">IF($A$52&gt;N$51,NA(),IFERROR(VLOOKUP($D67,Data!$A$2:$KK$23814,MATCH(N$53,Data!$2:$2,0),0),NA()))</f>
        <v>#N/A</v>
      </c>
      <c r="O67" s="196" t="e">
        <f ca="1">IF($A$52&gt;O$51,NA(),IFERROR(VLOOKUP($D67,Data!$A$2:$KK$23814,MATCH(O$53,Data!$2:$2,0),0),NA()))</f>
        <v>#N/A</v>
      </c>
      <c r="P67" s="146" t="e">
        <f ca="1">IF($A$52&gt;P$51,NA(),IFERROR(VLOOKUP($D67,Data!$A$2:$KK$23814,MATCH(P$53,Data!$2:$2,0),0),NA()))</f>
        <v>#N/A</v>
      </c>
      <c r="Q67" s="146" t="e">
        <f ca="1">IF($A$52&gt;Q$51,NA(),IFERROR(VLOOKUP($D67,Data!$A$2:$KK$23814,MATCH(Q$53,Data!$2:$2,0),0),NA()))</f>
        <v>#N/A</v>
      </c>
      <c r="R67" s="146" t="e">
        <f ca="1">IF($A$52&gt;R$51,NA(),IFERROR(VLOOKUP($D67,Data!$A$2:$KK$23814,MATCH(R$53,Data!$2:$2,0),0),NA()))</f>
        <v>#N/A</v>
      </c>
      <c r="S67" s="146" t="e">
        <f ca="1">IF($A$52&gt;S$51,NA(),IFERROR(VLOOKUP($D67,Data!$A$2:$KK$23814,MATCH(S$53,Data!$2:$2,0),0),NA()))</f>
        <v>#N/A</v>
      </c>
      <c r="T67" s="146" t="e">
        <f ca="1">IF($A$52&gt;T$51,NA(),IFERROR(VLOOKUP($D67,Data!$A$2:$KK$23814,MATCH(T$53,Data!$2:$2,0),0),NA()))</f>
        <v>#N/A</v>
      </c>
      <c r="U67" s="147" t="e">
        <f ca="1">IF($A$52&gt;U$51,NA(),IFERROR(VLOOKUP($D67,Data!$A$2:$KK$23814,MATCH(U$53,Data!$2:$2,0),0),NA()))</f>
        <v>#N/A</v>
      </c>
      <c r="V67" s="100" t="str">
        <f t="shared" si="29"/>
        <v>0SPA0SOVEREIGN BOND SPREAD VS GERMANY (10Y, BP)</v>
      </c>
      <c r="W67" s="134" t="e">
        <f>IF($A$52&gt;W$51,NA(),IFERROR(VLOOKUP($V67,Data!$A$2:$KK$23814,MATCH(W$53,Data!$2:$2,0),0),NA()))</f>
        <v>#N/A</v>
      </c>
      <c r="X67" s="193" t="e">
        <f ca="1">IF($A$52&gt;X$51,NA(),IFERROR(VLOOKUP($V67,Data!$A$2:$KK$23814,MATCH(X$53,Data!$2:$2,0),0),NA()))</f>
        <v>#N/A</v>
      </c>
      <c r="Y67" s="193" t="e">
        <f ca="1">IF($A$52&gt;Y$51,NA(),IFERROR(VLOOKUP($V67,Data!$A$2:$KK$23814,MATCH(Y$53,Data!$2:$2,0),0),NA()))</f>
        <v>#N/A</v>
      </c>
      <c r="Z67" s="193" t="e">
        <f ca="1">IF($A$52&gt;Z$51,NA(),IFERROR(VLOOKUP($V67,Data!$A$2:$KK$23814,MATCH(Z$53,Data!$2:$2,0),0),NA()))</f>
        <v>#N/A</v>
      </c>
      <c r="AA67" s="193" t="e">
        <f ca="1">IF($A$52&gt;AA$51,NA(),IFERROR(VLOOKUP($V67,Data!$A$2:$KK$23814,MATCH(AA$53,Data!$2:$2,0),0),NA()))</f>
        <v>#N/A</v>
      </c>
      <c r="AB67" s="193" t="e">
        <f ca="1">IF($A$52&gt;AB$51,NA(),IFERROR(VLOOKUP($V67,Data!$A$2:$KK$23814,MATCH(AB$53,Data!$2:$2,0),0),NA()))</f>
        <v>#N/A</v>
      </c>
      <c r="AC67" s="193" t="e">
        <f ca="1">IF($A$52&gt;AC$51,NA(),IFERROR(VLOOKUP($V67,Data!$A$2:$KK$23814,MATCH(AC$53,Data!$2:$2,0),0),NA()))</f>
        <v>#N/A</v>
      </c>
      <c r="AD67" s="193" t="e">
        <f ca="1">IF($A$52&gt;AD$51,NA(),IFERROR(VLOOKUP($V67,Data!$A$2:$KK$23814,MATCH(AD$53,Data!$2:$2,0),0),NA()))</f>
        <v>#N/A</v>
      </c>
      <c r="AE67" s="193" t="e">
        <f ca="1">IF($A$52&gt;AE$51,NA(),IFERROR(VLOOKUP($V67,Data!$A$2:$KK$23814,MATCH(AE$53,Data!$2:$2,0),0),NA()))</f>
        <v>#N/A</v>
      </c>
      <c r="AF67" s="193" t="e">
        <f ca="1">IF($A$52&gt;AF$51,NA(),IFERROR(VLOOKUP($V67,Data!$A$2:$KK$23814,MATCH(AF$53,Data!$2:$2,0),0),NA()))</f>
        <v>#N/A</v>
      </c>
      <c r="AG67" s="193" t="e">
        <f ca="1">IF($A$52&gt;AG$51,NA(),IFERROR(VLOOKUP($V67,Data!$A$2:$KK$23814,MATCH(AG$53,Data!$2:$2,0),0),NA()))</f>
        <v>#N/A</v>
      </c>
      <c r="AH67" s="135" t="e">
        <f ca="1">IF($A$52&gt;AH$51,NA(),IFERROR(VLOOKUP($V67,Data!$A$2:$KK$23814,MATCH(AH$53,Data!$2:$2,0),0),NA()))</f>
        <v>#N/A</v>
      </c>
      <c r="AI67" s="135" t="e">
        <f ca="1">IF($A$52&gt;AI$51,NA(),IFERROR(VLOOKUP($V67,Data!$A$2:$KK$23814,MATCH(AI$53,Data!$2:$2,0),0),NA()))</f>
        <v>#N/A</v>
      </c>
      <c r="AJ67" s="135" t="e">
        <f ca="1">IF($A$52&gt;AJ$51,NA(),IFERROR(VLOOKUP($V67,Data!$A$2:$KK$23814,MATCH(AJ$53,Data!$2:$2,0),0),NA()))</f>
        <v>#N/A</v>
      </c>
      <c r="AK67" s="135" t="e">
        <f ca="1">IF($A$52&gt;AK$51,NA(),IFERROR(VLOOKUP($V67,Data!$A$2:$KK$23814,MATCH(AK$53,Data!$2:$2,0),0),NA()))</f>
        <v>#N/A</v>
      </c>
      <c r="AL67" s="135" t="e">
        <f ca="1">IF($A$52&gt;AL$51,NA(),IFERROR(VLOOKUP($V67,Data!$A$2:$KK$23814,MATCH(AL$53,Data!$2:$2,0),0),NA()))</f>
        <v>#N/A</v>
      </c>
      <c r="AM67" s="136" t="e">
        <f ca="1">IF($A$52&gt;AM$51,NA(),IFERROR(VLOOKUP($V67,Data!$A$2:$KK$23814,MATCH(AM$53,Data!$2:$2,0),0),NA()))</f>
        <v>#N/A</v>
      </c>
      <c r="AN67" s="100" t="str">
        <f t="shared" si="30"/>
        <v>0SPA0SOVEREIGN BOND SPREAD VS GERMANY (10Y, BP)</v>
      </c>
      <c r="AO67" s="134" t="e">
        <f>IF($A$52&gt;AO$51,NA(),IFERROR(VLOOKUP($AN67,Data!$A$2:$KK$23814,MATCH(AO$53,Data!$2:$2,0),0),NA()))</f>
        <v>#N/A</v>
      </c>
      <c r="AP67" s="193" t="e">
        <f ca="1">IF($A$52&gt;AP$51,NA(),IFERROR(VLOOKUP($AN67,Data!$A$2:$KK$23814,MATCH(AP$53,Data!$2:$2,0),0),NA()))</f>
        <v>#N/A</v>
      </c>
      <c r="AQ67" s="193" t="e">
        <f ca="1">IF($A$52&gt;AQ$51,NA(),IFERROR(VLOOKUP($AN67,Data!$A$2:$KK$23814,MATCH(AQ$53,Data!$2:$2,0),0),NA()))</f>
        <v>#N/A</v>
      </c>
      <c r="AR67" s="193" t="e">
        <f ca="1">IF($A$52&gt;AR$51,NA(),IFERROR(VLOOKUP($AN67,Data!$A$2:$KK$23814,MATCH(AR$53,Data!$2:$2,0),0),NA()))</f>
        <v>#N/A</v>
      </c>
      <c r="AS67" s="193" t="e">
        <f ca="1">IF($A$52&gt;AS$51,NA(),IFERROR(VLOOKUP($AN67,Data!$A$2:$KK$23814,MATCH(AS$53,Data!$2:$2,0),0),NA()))</f>
        <v>#N/A</v>
      </c>
      <c r="AT67" s="193" t="e">
        <f ca="1">IF($A$52&gt;AT$51,NA(),IFERROR(VLOOKUP($AN67,Data!$A$2:$KK$23814,MATCH(AT$53,Data!$2:$2,0),0),NA()))</f>
        <v>#N/A</v>
      </c>
      <c r="AU67" s="193" t="e">
        <f ca="1">IF($A$52&gt;AU$51,NA(),IFERROR(VLOOKUP($AN67,Data!$A$2:$KK$23814,MATCH(AU$53,Data!$2:$2,0),0),NA()))</f>
        <v>#N/A</v>
      </c>
      <c r="AV67" s="193" t="e">
        <f ca="1">IF($A$52&gt;AV$51,NA(),IFERROR(VLOOKUP($AN67,Data!$A$2:$KK$23814,MATCH(AV$53,Data!$2:$2,0),0),NA()))</f>
        <v>#N/A</v>
      </c>
      <c r="AW67" s="193" t="e">
        <f ca="1">IF($A$52&gt;AW$51,NA(),IFERROR(VLOOKUP($AN67,Data!$A$2:$KK$23814,MATCH(AW$53,Data!$2:$2,0),0),NA()))</f>
        <v>#N/A</v>
      </c>
      <c r="AX67" s="193" t="e">
        <f ca="1">IF($A$52&gt;AX$51,NA(),IFERROR(VLOOKUP($AN67,Data!$A$2:$KK$23814,MATCH(AX$53,Data!$2:$2,0),0),NA()))</f>
        <v>#N/A</v>
      </c>
      <c r="AY67" s="193" t="e">
        <f ca="1">IF($A$52&gt;AY$51,NA(),IFERROR(VLOOKUP($AN67,Data!$A$2:$KK$23814,MATCH(AY$53,Data!$2:$2,0),0),NA()))</f>
        <v>#N/A</v>
      </c>
      <c r="AZ67" s="135" t="e">
        <f ca="1">IF($A$52&gt;AZ$51,NA(),IFERROR(VLOOKUP($AN67,Data!$A$2:$KK$23814,MATCH(AZ$53,Data!$2:$2,0),0),NA()))</f>
        <v>#N/A</v>
      </c>
      <c r="BA67" s="135" t="e">
        <f ca="1">IF($A$52&gt;BA$51,NA(),IFERROR(VLOOKUP($AN67,Data!$A$2:$KK$23814,MATCH(BA$53,Data!$2:$2,0),0),NA()))</f>
        <v>#N/A</v>
      </c>
      <c r="BB67" s="135" t="e">
        <f ca="1">IF($A$52&gt;BB$51,NA(),IFERROR(VLOOKUP($AN67,Data!$A$2:$KK$23814,MATCH(BB$53,Data!$2:$2,0),0),NA()))</f>
        <v>#N/A</v>
      </c>
      <c r="BC67" s="135" t="e">
        <f ca="1">IF($A$52&gt;BC$51,NA(),IFERROR(VLOOKUP($AN67,Data!$A$2:$KK$23814,MATCH(BC$53,Data!$2:$2,0),0),NA()))</f>
        <v>#N/A</v>
      </c>
      <c r="BD67" s="135" t="e">
        <f ca="1">IF($A$52&gt;BD$51,NA(),IFERROR(VLOOKUP($AN67,Data!$A$2:$KK$23814,MATCH(BD$53,Data!$2:$2,0),0),NA()))</f>
        <v>#N/A</v>
      </c>
      <c r="BE67" s="136" t="e">
        <f ca="1">IF($A$52&gt;BE$51,NA(),IFERROR(VLOOKUP($AN67,Data!$A$2:$KK$23814,MATCH(BE$53,Data!$2:$2,0),0),NA()))</f>
        <v>#N/A</v>
      </c>
      <c r="BG67" s="152"/>
      <c r="BH67" s="152"/>
      <c r="BJ67" s="403"/>
      <c r="BK67" s="404"/>
      <c r="BL67" s="404"/>
      <c r="BM67" s="404"/>
      <c r="BN67" s="404"/>
      <c r="BO67" s="405"/>
      <c r="BQ67" s="403"/>
      <c r="BR67" s="404"/>
      <c r="BS67" s="404"/>
      <c r="BT67" s="404"/>
      <c r="BU67" s="404"/>
      <c r="BV67" s="405"/>
    </row>
    <row r="68" spans="2:74" ht="14.1" customHeight="1" x14ac:dyDescent="0.25">
      <c r="B68" s="132" t="str">
        <f t="shared" si="27"/>
        <v>NEW CAR REGISTRATIONS (% YOY)</v>
      </c>
      <c r="C68" s="132" t="str">
        <f t="shared" si="26"/>
        <v>Average</v>
      </c>
      <c r="D68" s="278" t="str">
        <f t="shared" si="28"/>
        <v>0SPA0NEW CAR REGISTRATIONS (% YOY)</v>
      </c>
      <c r="E68" s="145" t="e">
        <f>IF($A$52&gt;E$51,NA(),IFERROR(VLOOKUP($D68,Data!$A$2:$KK$23814,MATCH(E$53,Data!$2:$2,0),0),NA()))</f>
        <v>#N/A</v>
      </c>
      <c r="F68" s="196" t="e">
        <f ca="1">IF($A$52&gt;F$51,NA(),IFERROR(VLOOKUP($D68,Data!$A$2:$KK$23814,MATCH(F$53,Data!$2:$2,0),0),NA()))</f>
        <v>#N/A</v>
      </c>
      <c r="G68" s="196" t="e">
        <f ca="1">IF($A$52&gt;G$51,NA(),IFERROR(VLOOKUP($D68,Data!$A$2:$KK$23814,MATCH(G$53,Data!$2:$2,0),0),NA()))</f>
        <v>#N/A</v>
      </c>
      <c r="H68" s="196" t="e">
        <f ca="1">IF($A$52&gt;H$51,NA(),IFERROR(VLOOKUP($D68,Data!$A$2:$KK$23814,MATCH(H$53,Data!$2:$2,0),0),NA()))</f>
        <v>#N/A</v>
      </c>
      <c r="I68" s="196" t="e">
        <f ca="1">IF($A$52&gt;I$51,NA(),IFERROR(VLOOKUP($D68,Data!$A$2:$KK$23814,MATCH(I$53,Data!$2:$2,0),0),NA()))</f>
        <v>#N/A</v>
      </c>
      <c r="J68" s="196" t="e">
        <f ca="1">IF($A$52&gt;J$51,NA(),IFERROR(VLOOKUP($D68,Data!$A$2:$KK$23814,MATCH(J$53,Data!$2:$2,0),0),NA()))</f>
        <v>#N/A</v>
      </c>
      <c r="K68" s="196" t="e">
        <f ca="1">IF($A$52&gt;K$51,NA(),IFERROR(VLOOKUP($D68,Data!$A$2:$KK$23814,MATCH(K$53,Data!$2:$2,0),0),NA()))</f>
        <v>#N/A</v>
      </c>
      <c r="L68" s="196" t="e">
        <f ca="1">IF($A$52&gt;L$51,NA(),IFERROR(VLOOKUP($D68,Data!$A$2:$KK$23814,MATCH(L$53,Data!$2:$2,0),0),NA()))</f>
        <v>#N/A</v>
      </c>
      <c r="M68" s="196" t="e">
        <f ca="1">IF($A$52&gt;M$51,NA(),IFERROR(VLOOKUP($D68,Data!$A$2:$KK$23814,MATCH(M$53,Data!$2:$2,0),0),NA()))</f>
        <v>#N/A</v>
      </c>
      <c r="N68" s="196" t="e">
        <f ca="1">IF($A$52&gt;N$51,NA(),IFERROR(VLOOKUP($D68,Data!$A$2:$KK$23814,MATCH(N$53,Data!$2:$2,0),0),NA()))</f>
        <v>#N/A</v>
      </c>
      <c r="O68" s="196" t="e">
        <f ca="1">IF($A$52&gt;O$51,NA(),IFERROR(VLOOKUP($D68,Data!$A$2:$KK$23814,MATCH(O$53,Data!$2:$2,0),0),NA()))</f>
        <v>#N/A</v>
      </c>
      <c r="P68" s="146" t="e">
        <f ca="1">IF($A$52&gt;P$51,NA(),IFERROR(VLOOKUP($D68,Data!$A$2:$KK$23814,MATCH(P$53,Data!$2:$2,0),0),NA()))</f>
        <v>#N/A</v>
      </c>
      <c r="Q68" s="146" t="e">
        <f ca="1">IF($A$52&gt;Q$51,NA(),IFERROR(VLOOKUP($D68,Data!$A$2:$KK$23814,MATCH(Q$53,Data!$2:$2,0),0),NA()))</f>
        <v>#N/A</v>
      </c>
      <c r="R68" s="146" t="e">
        <f ca="1">IF($A$52&gt;R$51,NA(),IFERROR(VLOOKUP($D68,Data!$A$2:$KK$23814,MATCH(R$53,Data!$2:$2,0),0),NA()))</f>
        <v>#N/A</v>
      </c>
      <c r="S68" s="146" t="e">
        <f ca="1">IF($A$52&gt;S$51,NA(),IFERROR(VLOOKUP($D68,Data!$A$2:$KK$23814,MATCH(S$53,Data!$2:$2,0),0),NA()))</f>
        <v>#N/A</v>
      </c>
      <c r="T68" s="146" t="e">
        <f ca="1">IF($A$52&gt;T$51,NA(),IFERROR(VLOOKUP($D68,Data!$A$2:$KK$23814,MATCH(T$53,Data!$2:$2,0),0),NA()))</f>
        <v>#N/A</v>
      </c>
      <c r="U68" s="147" t="e">
        <f ca="1">IF($A$52&gt;U$51,NA(),IFERROR(VLOOKUP($D68,Data!$A$2:$KK$23814,MATCH(U$53,Data!$2:$2,0),0),NA()))</f>
        <v>#N/A</v>
      </c>
      <c r="V68" s="100" t="str">
        <f t="shared" si="29"/>
        <v>0SPA0NEW CAR REGISTRATIONS (% YOY)</v>
      </c>
      <c r="W68" s="134" t="e">
        <f>IF($A$52&gt;W$51,NA(),IFERROR(VLOOKUP($V68,Data!$A$2:$KK$23814,MATCH(W$53,Data!$2:$2,0),0),NA()))</f>
        <v>#N/A</v>
      </c>
      <c r="X68" s="193" t="e">
        <f ca="1">IF($A$52&gt;X$51,NA(),IFERROR(VLOOKUP($V68,Data!$A$2:$KK$23814,MATCH(X$53,Data!$2:$2,0),0),NA()))</f>
        <v>#N/A</v>
      </c>
      <c r="Y68" s="193" t="e">
        <f ca="1">IF($A$52&gt;Y$51,NA(),IFERROR(VLOOKUP($V68,Data!$A$2:$KK$23814,MATCH(Y$53,Data!$2:$2,0),0),NA()))</f>
        <v>#N/A</v>
      </c>
      <c r="Z68" s="193" t="e">
        <f ca="1">IF($A$52&gt;Z$51,NA(),IFERROR(VLOOKUP($V68,Data!$A$2:$KK$23814,MATCH(Z$53,Data!$2:$2,0),0),NA()))</f>
        <v>#N/A</v>
      </c>
      <c r="AA68" s="193" t="e">
        <f ca="1">IF($A$52&gt;AA$51,NA(),IFERROR(VLOOKUP($V68,Data!$A$2:$KK$23814,MATCH(AA$53,Data!$2:$2,0),0),NA()))</f>
        <v>#N/A</v>
      </c>
      <c r="AB68" s="193" t="e">
        <f ca="1">IF($A$52&gt;AB$51,NA(),IFERROR(VLOOKUP($V68,Data!$A$2:$KK$23814,MATCH(AB$53,Data!$2:$2,0),0),NA()))</f>
        <v>#N/A</v>
      </c>
      <c r="AC68" s="193" t="e">
        <f ca="1">IF($A$52&gt;AC$51,NA(),IFERROR(VLOOKUP($V68,Data!$A$2:$KK$23814,MATCH(AC$53,Data!$2:$2,0),0),NA()))</f>
        <v>#N/A</v>
      </c>
      <c r="AD68" s="193" t="e">
        <f ca="1">IF($A$52&gt;AD$51,NA(),IFERROR(VLOOKUP($V68,Data!$A$2:$KK$23814,MATCH(AD$53,Data!$2:$2,0),0),NA()))</f>
        <v>#N/A</v>
      </c>
      <c r="AE68" s="193" t="e">
        <f ca="1">IF($A$52&gt;AE$51,NA(),IFERROR(VLOOKUP($V68,Data!$A$2:$KK$23814,MATCH(AE$53,Data!$2:$2,0),0),NA()))</f>
        <v>#N/A</v>
      </c>
      <c r="AF68" s="193" t="e">
        <f ca="1">IF($A$52&gt;AF$51,NA(),IFERROR(VLOOKUP($V68,Data!$A$2:$KK$23814,MATCH(AF$53,Data!$2:$2,0),0),NA()))</f>
        <v>#N/A</v>
      </c>
      <c r="AG68" s="193" t="e">
        <f ca="1">IF($A$52&gt;AG$51,NA(),IFERROR(VLOOKUP($V68,Data!$A$2:$KK$23814,MATCH(AG$53,Data!$2:$2,0),0),NA()))</f>
        <v>#N/A</v>
      </c>
      <c r="AH68" s="135" t="e">
        <f ca="1">IF($A$52&gt;AH$51,NA(),IFERROR(VLOOKUP($V68,Data!$A$2:$KK$23814,MATCH(AH$53,Data!$2:$2,0),0),NA()))</f>
        <v>#N/A</v>
      </c>
      <c r="AI68" s="135" t="e">
        <f ca="1">IF($A$52&gt;AI$51,NA(),IFERROR(VLOOKUP($V68,Data!$A$2:$KK$23814,MATCH(AI$53,Data!$2:$2,0),0),NA()))</f>
        <v>#N/A</v>
      </c>
      <c r="AJ68" s="135" t="e">
        <f ca="1">IF($A$52&gt;AJ$51,NA(),IFERROR(VLOOKUP($V68,Data!$A$2:$KK$23814,MATCH(AJ$53,Data!$2:$2,0),0),NA()))</f>
        <v>#N/A</v>
      </c>
      <c r="AK68" s="135" t="e">
        <f ca="1">IF($A$52&gt;AK$51,NA(),IFERROR(VLOOKUP($V68,Data!$A$2:$KK$23814,MATCH(AK$53,Data!$2:$2,0),0),NA()))</f>
        <v>#N/A</v>
      </c>
      <c r="AL68" s="135" t="e">
        <f ca="1">IF($A$52&gt;AL$51,NA(),IFERROR(VLOOKUP($V68,Data!$A$2:$KK$23814,MATCH(AL$53,Data!$2:$2,0),0),NA()))</f>
        <v>#N/A</v>
      </c>
      <c r="AM68" s="136" t="e">
        <f ca="1">IF($A$52&gt;AM$51,NA(),IFERROR(VLOOKUP($V68,Data!$A$2:$KK$23814,MATCH(AM$53,Data!$2:$2,0),0),NA()))</f>
        <v>#N/A</v>
      </c>
      <c r="AN68" s="100" t="str">
        <f t="shared" si="30"/>
        <v>0SPA0NEW CAR REGISTRATIONS (% YOY)</v>
      </c>
      <c r="AO68" s="134" t="e">
        <f>IF($A$52&gt;AO$51,NA(),IFERROR(VLOOKUP($AN68,Data!$A$2:$KK$23814,MATCH(AO$53,Data!$2:$2,0),0),NA()))</f>
        <v>#N/A</v>
      </c>
      <c r="AP68" s="193" t="e">
        <f ca="1">IF($A$52&gt;AP$51,NA(),IFERROR(VLOOKUP($AN68,Data!$A$2:$KK$23814,MATCH(AP$53,Data!$2:$2,0),0),NA()))</f>
        <v>#N/A</v>
      </c>
      <c r="AQ68" s="193" t="e">
        <f ca="1">IF($A$52&gt;AQ$51,NA(),IFERROR(VLOOKUP($AN68,Data!$A$2:$KK$23814,MATCH(AQ$53,Data!$2:$2,0),0),NA()))</f>
        <v>#N/A</v>
      </c>
      <c r="AR68" s="193" t="e">
        <f ca="1">IF($A$52&gt;AR$51,NA(),IFERROR(VLOOKUP($AN68,Data!$A$2:$KK$23814,MATCH(AR$53,Data!$2:$2,0),0),NA()))</f>
        <v>#N/A</v>
      </c>
      <c r="AS68" s="193" t="e">
        <f ca="1">IF($A$52&gt;AS$51,NA(),IFERROR(VLOOKUP($AN68,Data!$A$2:$KK$23814,MATCH(AS$53,Data!$2:$2,0),0),NA()))</f>
        <v>#N/A</v>
      </c>
      <c r="AT68" s="193" t="e">
        <f ca="1">IF($A$52&gt;AT$51,NA(),IFERROR(VLOOKUP($AN68,Data!$A$2:$KK$23814,MATCH(AT$53,Data!$2:$2,0),0),NA()))</f>
        <v>#N/A</v>
      </c>
      <c r="AU68" s="193" t="e">
        <f ca="1">IF($A$52&gt;AU$51,NA(),IFERROR(VLOOKUP($AN68,Data!$A$2:$KK$23814,MATCH(AU$53,Data!$2:$2,0),0),NA()))</f>
        <v>#N/A</v>
      </c>
      <c r="AV68" s="193" t="e">
        <f ca="1">IF($A$52&gt;AV$51,NA(),IFERROR(VLOOKUP($AN68,Data!$A$2:$KK$23814,MATCH(AV$53,Data!$2:$2,0),0),NA()))</f>
        <v>#N/A</v>
      </c>
      <c r="AW68" s="193" t="e">
        <f ca="1">IF($A$52&gt;AW$51,NA(),IFERROR(VLOOKUP($AN68,Data!$A$2:$KK$23814,MATCH(AW$53,Data!$2:$2,0),0),NA()))</f>
        <v>#N/A</v>
      </c>
      <c r="AX68" s="193" t="e">
        <f ca="1">IF($A$52&gt;AX$51,NA(),IFERROR(VLOOKUP($AN68,Data!$A$2:$KK$23814,MATCH(AX$53,Data!$2:$2,0),0),NA()))</f>
        <v>#N/A</v>
      </c>
      <c r="AY68" s="193" t="e">
        <f ca="1">IF($A$52&gt;AY$51,NA(),IFERROR(VLOOKUP($AN68,Data!$A$2:$KK$23814,MATCH(AY$53,Data!$2:$2,0),0),NA()))</f>
        <v>#N/A</v>
      </c>
      <c r="AZ68" s="135" t="e">
        <f ca="1">IF($A$52&gt;AZ$51,NA(),IFERROR(VLOOKUP($AN68,Data!$A$2:$KK$23814,MATCH(AZ$53,Data!$2:$2,0),0),NA()))</f>
        <v>#N/A</v>
      </c>
      <c r="BA68" s="135" t="e">
        <f ca="1">IF($A$52&gt;BA$51,NA(),IFERROR(VLOOKUP($AN68,Data!$A$2:$KK$23814,MATCH(BA$53,Data!$2:$2,0),0),NA()))</f>
        <v>#N/A</v>
      </c>
      <c r="BB68" s="135" t="e">
        <f ca="1">IF($A$52&gt;BB$51,NA(),IFERROR(VLOOKUP($AN68,Data!$A$2:$KK$23814,MATCH(BB$53,Data!$2:$2,0),0),NA()))</f>
        <v>#N/A</v>
      </c>
      <c r="BC68" s="135" t="e">
        <f ca="1">IF($A$52&gt;BC$51,NA(),IFERROR(VLOOKUP($AN68,Data!$A$2:$KK$23814,MATCH(BC$53,Data!$2:$2,0),0),NA()))</f>
        <v>#N/A</v>
      </c>
      <c r="BD68" s="135" t="e">
        <f ca="1">IF($A$52&gt;BD$51,NA(),IFERROR(VLOOKUP($AN68,Data!$A$2:$KK$23814,MATCH(BD$53,Data!$2:$2,0),0),NA()))</f>
        <v>#N/A</v>
      </c>
      <c r="BE68" s="136" t="e">
        <f ca="1">IF($A$52&gt;BE$51,NA(),IFERROR(VLOOKUP($AN68,Data!$A$2:$KK$23814,MATCH(BE$53,Data!$2:$2,0),0),NA()))</f>
        <v>#N/A</v>
      </c>
      <c r="BG68" s="152"/>
      <c r="BH68" s="152"/>
      <c r="BJ68" s="403"/>
      <c r="BK68" s="404"/>
      <c r="BL68" s="404"/>
      <c r="BM68" s="404"/>
      <c r="BN68" s="404"/>
      <c r="BO68" s="405"/>
      <c r="BQ68" s="403"/>
      <c r="BR68" s="404"/>
      <c r="BS68" s="404"/>
      <c r="BT68" s="404"/>
      <c r="BU68" s="404"/>
      <c r="BV68" s="405"/>
    </row>
    <row r="69" spans="2:74" ht="14.1" customHeight="1" x14ac:dyDescent="0.25">
      <c r="B69" s="132" t="str">
        <f t="shared" si="27"/>
        <v>INTERBANK 3M</v>
      </c>
      <c r="C69" s="132" t="str">
        <f t="shared" si="26"/>
        <v>Average</v>
      </c>
      <c r="D69" s="278" t="str">
        <f t="shared" si="28"/>
        <v>0SPA0INTERBANK 3M</v>
      </c>
      <c r="E69" s="145" t="e">
        <f>IF($A$52&gt;E$51,NA(),IFERROR(VLOOKUP($D69,Data!$A$2:$KK$23814,MATCH(E$53,Data!$2:$2,0),0),NA()))</f>
        <v>#N/A</v>
      </c>
      <c r="F69" s="196" t="e">
        <f ca="1">IF($A$52&gt;F$51,NA(),IFERROR(VLOOKUP($D69,Data!$A$2:$KK$23814,MATCH(F$53,Data!$2:$2,0),0),NA()))</f>
        <v>#N/A</v>
      </c>
      <c r="G69" s="196" t="e">
        <f ca="1">IF($A$52&gt;G$51,NA(),IFERROR(VLOOKUP($D69,Data!$A$2:$KK$23814,MATCH(G$53,Data!$2:$2,0),0),NA()))</f>
        <v>#N/A</v>
      </c>
      <c r="H69" s="196" t="e">
        <f ca="1">IF($A$52&gt;H$51,NA(),IFERROR(VLOOKUP($D69,Data!$A$2:$KK$23814,MATCH(H$53,Data!$2:$2,0),0),NA()))</f>
        <v>#N/A</v>
      </c>
      <c r="I69" s="196" t="e">
        <f ca="1">IF($A$52&gt;I$51,NA(),IFERROR(VLOOKUP($D69,Data!$A$2:$KK$23814,MATCH(I$53,Data!$2:$2,0),0),NA()))</f>
        <v>#N/A</v>
      </c>
      <c r="J69" s="196" t="e">
        <f ca="1">IF($A$52&gt;J$51,NA(),IFERROR(VLOOKUP($D69,Data!$A$2:$KK$23814,MATCH(J$53,Data!$2:$2,0),0),NA()))</f>
        <v>#N/A</v>
      </c>
      <c r="K69" s="196" t="e">
        <f ca="1">IF($A$52&gt;K$51,NA(),IFERROR(VLOOKUP($D69,Data!$A$2:$KK$23814,MATCH(K$53,Data!$2:$2,0),0),NA()))</f>
        <v>#N/A</v>
      </c>
      <c r="L69" s="196" t="e">
        <f ca="1">IF($A$52&gt;L$51,NA(),IFERROR(VLOOKUP($D69,Data!$A$2:$KK$23814,MATCH(L$53,Data!$2:$2,0),0),NA()))</f>
        <v>#N/A</v>
      </c>
      <c r="M69" s="196" t="e">
        <f ca="1">IF($A$52&gt;M$51,NA(),IFERROR(VLOOKUP($D69,Data!$A$2:$KK$23814,MATCH(M$53,Data!$2:$2,0),0),NA()))</f>
        <v>#N/A</v>
      </c>
      <c r="N69" s="196" t="e">
        <f ca="1">IF($A$52&gt;N$51,NA(),IFERROR(VLOOKUP($D69,Data!$A$2:$KK$23814,MATCH(N$53,Data!$2:$2,0),0),NA()))</f>
        <v>#N/A</v>
      </c>
      <c r="O69" s="196" t="e">
        <f ca="1">IF($A$52&gt;O$51,NA(),IFERROR(VLOOKUP($D69,Data!$A$2:$KK$23814,MATCH(O$53,Data!$2:$2,0),0),NA()))</f>
        <v>#N/A</v>
      </c>
      <c r="P69" s="146" t="e">
        <f ca="1">IF($A$52&gt;P$51,NA(),IFERROR(VLOOKUP($D69,Data!$A$2:$KK$23814,MATCH(P$53,Data!$2:$2,0),0),NA()))</f>
        <v>#N/A</v>
      </c>
      <c r="Q69" s="146" t="e">
        <f ca="1">IF($A$52&gt;Q$51,NA(),IFERROR(VLOOKUP($D69,Data!$A$2:$KK$23814,MATCH(Q$53,Data!$2:$2,0),0),NA()))</f>
        <v>#N/A</v>
      </c>
      <c r="R69" s="146" t="e">
        <f ca="1">IF($A$52&gt;R$51,NA(),IFERROR(VLOOKUP($D69,Data!$A$2:$KK$23814,MATCH(R$53,Data!$2:$2,0),0),NA()))</f>
        <v>#N/A</v>
      </c>
      <c r="S69" s="146" t="e">
        <f ca="1">IF($A$52&gt;S$51,NA(),IFERROR(VLOOKUP($D69,Data!$A$2:$KK$23814,MATCH(S$53,Data!$2:$2,0),0),NA()))</f>
        <v>#N/A</v>
      </c>
      <c r="T69" s="146" t="e">
        <f ca="1">IF($A$52&gt;T$51,NA(),IFERROR(VLOOKUP($D69,Data!$A$2:$KK$23814,MATCH(T$53,Data!$2:$2,0),0),NA()))</f>
        <v>#N/A</v>
      </c>
      <c r="U69" s="147" t="e">
        <f ca="1">IF($A$52&gt;U$51,NA(),IFERROR(VLOOKUP($D69,Data!$A$2:$KK$23814,MATCH(U$53,Data!$2:$2,0),0),NA()))</f>
        <v>#N/A</v>
      </c>
      <c r="V69" s="100" t="str">
        <f t="shared" si="29"/>
        <v>0SPA0INTERBANK 3M</v>
      </c>
      <c r="W69" s="134" t="e">
        <f>IF($A$52&gt;W$51,NA(),IFERROR(VLOOKUP($V69,Data!$A$2:$KK$23814,MATCH(W$53,Data!$2:$2,0),0),NA()))</f>
        <v>#N/A</v>
      </c>
      <c r="X69" s="193" t="e">
        <f ca="1">IF($A$52&gt;X$51,NA(),IFERROR(VLOOKUP($V69,Data!$A$2:$KK$23814,MATCH(X$53,Data!$2:$2,0),0),NA()))</f>
        <v>#N/A</v>
      </c>
      <c r="Y69" s="193" t="e">
        <f ca="1">IF($A$52&gt;Y$51,NA(),IFERROR(VLOOKUP($V69,Data!$A$2:$KK$23814,MATCH(Y$53,Data!$2:$2,0),0),NA()))</f>
        <v>#N/A</v>
      </c>
      <c r="Z69" s="193" t="e">
        <f ca="1">IF($A$52&gt;Z$51,NA(),IFERROR(VLOOKUP($V69,Data!$A$2:$KK$23814,MATCH(Z$53,Data!$2:$2,0),0),NA()))</f>
        <v>#N/A</v>
      </c>
      <c r="AA69" s="193" t="e">
        <f ca="1">IF($A$52&gt;AA$51,NA(),IFERROR(VLOOKUP($V69,Data!$A$2:$KK$23814,MATCH(AA$53,Data!$2:$2,0),0),NA()))</f>
        <v>#N/A</v>
      </c>
      <c r="AB69" s="193" t="e">
        <f ca="1">IF($A$52&gt;AB$51,NA(),IFERROR(VLOOKUP($V69,Data!$A$2:$KK$23814,MATCH(AB$53,Data!$2:$2,0),0),NA()))</f>
        <v>#N/A</v>
      </c>
      <c r="AC69" s="193" t="e">
        <f ca="1">IF($A$52&gt;AC$51,NA(),IFERROR(VLOOKUP($V69,Data!$A$2:$KK$23814,MATCH(AC$53,Data!$2:$2,0),0),NA()))</f>
        <v>#N/A</v>
      </c>
      <c r="AD69" s="193" t="e">
        <f ca="1">IF($A$52&gt;AD$51,NA(),IFERROR(VLOOKUP($V69,Data!$A$2:$KK$23814,MATCH(AD$53,Data!$2:$2,0),0),NA()))</f>
        <v>#N/A</v>
      </c>
      <c r="AE69" s="193" t="e">
        <f ca="1">IF($A$52&gt;AE$51,NA(),IFERROR(VLOOKUP($V69,Data!$A$2:$KK$23814,MATCH(AE$53,Data!$2:$2,0),0),NA()))</f>
        <v>#N/A</v>
      </c>
      <c r="AF69" s="193" t="e">
        <f ca="1">IF($A$52&gt;AF$51,NA(),IFERROR(VLOOKUP($V69,Data!$A$2:$KK$23814,MATCH(AF$53,Data!$2:$2,0),0),NA()))</f>
        <v>#N/A</v>
      </c>
      <c r="AG69" s="193" t="e">
        <f ca="1">IF($A$52&gt;AG$51,NA(),IFERROR(VLOOKUP($V69,Data!$A$2:$KK$23814,MATCH(AG$53,Data!$2:$2,0),0),NA()))</f>
        <v>#N/A</v>
      </c>
      <c r="AH69" s="135" t="e">
        <f ca="1">IF($A$52&gt;AH$51,NA(),IFERROR(VLOOKUP($V69,Data!$A$2:$KK$23814,MATCH(AH$53,Data!$2:$2,0),0),NA()))</f>
        <v>#N/A</v>
      </c>
      <c r="AI69" s="135" t="e">
        <f ca="1">IF($A$52&gt;AI$51,NA(),IFERROR(VLOOKUP($V69,Data!$A$2:$KK$23814,MATCH(AI$53,Data!$2:$2,0),0),NA()))</f>
        <v>#N/A</v>
      </c>
      <c r="AJ69" s="135" t="e">
        <f ca="1">IF($A$52&gt;AJ$51,NA(),IFERROR(VLOOKUP($V69,Data!$A$2:$KK$23814,MATCH(AJ$53,Data!$2:$2,0),0),NA()))</f>
        <v>#N/A</v>
      </c>
      <c r="AK69" s="135" t="e">
        <f ca="1">IF($A$52&gt;AK$51,NA(),IFERROR(VLOOKUP($V69,Data!$A$2:$KK$23814,MATCH(AK$53,Data!$2:$2,0),0),NA()))</f>
        <v>#N/A</v>
      </c>
      <c r="AL69" s="135" t="e">
        <f ca="1">IF($A$52&gt;AL$51,NA(),IFERROR(VLOOKUP($V69,Data!$A$2:$KK$23814,MATCH(AL$53,Data!$2:$2,0),0),NA()))</f>
        <v>#N/A</v>
      </c>
      <c r="AM69" s="136" t="e">
        <f ca="1">IF($A$52&gt;AM$51,NA(),IFERROR(VLOOKUP($V69,Data!$A$2:$KK$23814,MATCH(AM$53,Data!$2:$2,0),0),NA()))</f>
        <v>#N/A</v>
      </c>
      <c r="AN69" s="100" t="str">
        <f t="shared" si="30"/>
        <v>0SPA0INTERBANK 3M</v>
      </c>
      <c r="AO69" s="134" t="e">
        <f>IF($A$52&gt;AO$51,NA(),IFERROR(VLOOKUP($AN69,Data!$A$2:$KK$23814,MATCH(AO$53,Data!$2:$2,0),0),NA()))</f>
        <v>#N/A</v>
      </c>
      <c r="AP69" s="193" t="e">
        <f ca="1">IF($A$52&gt;AP$51,NA(),IFERROR(VLOOKUP($AN69,Data!$A$2:$KK$23814,MATCH(AP$53,Data!$2:$2,0),0),NA()))</f>
        <v>#N/A</v>
      </c>
      <c r="AQ69" s="193" t="e">
        <f ca="1">IF($A$52&gt;AQ$51,NA(),IFERROR(VLOOKUP($AN69,Data!$A$2:$KK$23814,MATCH(AQ$53,Data!$2:$2,0),0),NA()))</f>
        <v>#N/A</v>
      </c>
      <c r="AR69" s="193" t="e">
        <f ca="1">IF($A$52&gt;AR$51,NA(),IFERROR(VLOOKUP($AN69,Data!$A$2:$KK$23814,MATCH(AR$53,Data!$2:$2,0),0),NA()))</f>
        <v>#N/A</v>
      </c>
      <c r="AS69" s="193" t="e">
        <f ca="1">IF($A$52&gt;AS$51,NA(),IFERROR(VLOOKUP($AN69,Data!$A$2:$KK$23814,MATCH(AS$53,Data!$2:$2,0),0),NA()))</f>
        <v>#N/A</v>
      </c>
      <c r="AT69" s="193" t="e">
        <f ca="1">IF($A$52&gt;AT$51,NA(),IFERROR(VLOOKUP($AN69,Data!$A$2:$KK$23814,MATCH(AT$53,Data!$2:$2,0),0),NA()))</f>
        <v>#N/A</v>
      </c>
      <c r="AU69" s="193" t="e">
        <f ca="1">IF($A$52&gt;AU$51,NA(),IFERROR(VLOOKUP($AN69,Data!$A$2:$KK$23814,MATCH(AU$53,Data!$2:$2,0),0),NA()))</f>
        <v>#N/A</v>
      </c>
      <c r="AV69" s="193" t="e">
        <f ca="1">IF($A$52&gt;AV$51,NA(),IFERROR(VLOOKUP($AN69,Data!$A$2:$KK$23814,MATCH(AV$53,Data!$2:$2,0),0),NA()))</f>
        <v>#N/A</v>
      </c>
      <c r="AW69" s="193" t="e">
        <f ca="1">IF($A$52&gt;AW$51,NA(),IFERROR(VLOOKUP($AN69,Data!$A$2:$KK$23814,MATCH(AW$53,Data!$2:$2,0),0),NA()))</f>
        <v>#N/A</v>
      </c>
      <c r="AX69" s="193" t="e">
        <f ca="1">IF($A$52&gt;AX$51,NA(),IFERROR(VLOOKUP($AN69,Data!$A$2:$KK$23814,MATCH(AX$53,Data!$2:$2,0),0),NA()))</f>
        <v>#N/A</v>
      </c>
      <c r="AY69" s="193" t="e">
        <f ca="1">IF($A$52&gt;AY$51,NA(),IFERROR(VLOOKUP($AN69,Data!$A$2:$KK$23814,MATCH(AY$53,Data!$2:$2,0),0),NA()))</f>
        <v>#N/A</v>
      </c>
      <c r="AZ69" s="135" t="e">
        <f ca="1">IF($A$52&gt;AZ$51,NA(),IFERROR(VLOOKUP($AN69,Data!$A$2:$KK$23814,MATCH(AZ$53,Data!$2:$2,0),0),NA()))</f>
        <v>#N/A</v>
      </c>
      <c r="BA69" s="135" t="e">
        <f ca="1">IF($A$52&gt;BA$51,NA(),IFERROR(VLOOKUP($AN69,Data!$A$2:$KK$23814,MATCH(BA$53,Data!$2:$2,0),0),NA()))</f>
        <v>#N/A</v>
      </c>
      <c r="BB69" s="135" t="e">
        <f ca="1">IF($A$52&gt;BB$51,NA(),IFERROR(VLOOKUP($AN69,Data!$A$2:$KK$23814,MATCH(BB$53,Data!$2:$2,0),0),NA()))</f>
        <v>#N/A</v>
      </c>
      <c r="BC69" s="135" t="e">
        <f ca="1">IF($A$52&gt;BC$51,NA(),IFERROR(VLOOKUP($AN69,Data!$A$2:$KK$23814,MATCH(BC$53,Data!$2:$2,0),0),NA()))</f>
        <v>#N/A</v>
      </c>
      <c r="BD69" s="135" t="e">
        <f ca="1">IF($A$52&gt;BD$51,NA(),IFERROR(VLOOKUP($AN69,Data!$A$2:$KK$23814,MATCH(BD$53,Data!$2:$2,0),0),NA()))</f>
        <v>#N/A</v>
      </c>
      <c r="BE69" s="136" t="e">
        <f ca="1">IF($A$52&gt;BE$51,NA(),IFERROR(VLOOKUP($AN69,Data!$A$2:$KK$23814,MATCH(BE$53,Data!$2:$2,0),0),NA()))</f>
        <v>#N/A</v>
      </c>
      <c r="BG69" s="152"/>
      <c r="BH69" s="152"/>
      <c r="BJ69" s="403"/>
      <c r="BK69" s="404"/>
      <c r="BL69" s="404"/>
      <c r="BM69" s="404"/>
      <c r="BN69" s="404"/>
      <c r="BO69" s="405"/>
      <c r="BQ69" s="403"/>
      <c r="BR69" s="404"/>
      <c r="BS69" s="404"/>
      <c r="BT69" s="404"/>
      <c r="BU69" s="404"/>
      <c r="BV69" s="405"/>
    </row>
    <row r="70" spans="2:74" ht="14.1" customHeight="1" x14ac:dyDescent="0.25">
      <c r="B70" s="132" t="str">
        <f t="shared" si="27"/>
        <v>GDP (level)</v>
      </c>
      <c r="C70" s="132" t="str">
        <f t="shared" si="26"/>
        <v>Average</v>
      </c>
      <c r="D70" s="278" t="str">
        <f t="shared" si="28"/>
        <v>0SPA0GDP (level)</v>
      </c>
      <c r="E70" s="145" t="e">
        <f>IF($A$52&gt;E$51,NA(),IFERROR(VLOOKUP($D70,Data!$A$2:$KK$23814,MATCH(E$53,Data!$2:$2,0),0),NA()))</f>
        <v>#N/A</v>
      </c>
      <c r="F70" s="196" t="e">
        <f ca="1">IF($A$52&gt;F$51,NA(),IFERROR(VLOOKUP($D70,Data!$A$2:$KK$23814,MATCH(F$53,Data!$2:$2,0),0),NA()))</f>
        <v>#N/A</v>
      </c>
      <c r="G70" s="196" t="e">
        <f ca="1">IF($A$52&gt;G$51,NA(),IFERROR(VLOOKUP($D70,Data!$A$2:$KK$23814,MATCH(G$53,Data!$2:$2,0),0),NA()))</f>
        <v>#N/A</v>
      </c>
      <c r="H70" s="196" t="e">
        <f ca="1">IF($A$52&gt;H$51,NA(),IFERROR(VLOOKUP($D70,Data!$A$2:$KK$23814,MATCH(H$53,Data!$2:$2,0),0),NA()))</f>
        <v>#N/A</v>
      </c>
      <c r="I70" s="196" t="e">
        <f ca="1">IF($A$52&gt;I$51,NA(),IFERROR(VLOOKUP($D70,Data!$A$2:$KK$23814,MATCH(I$53,Data!$2:$2,0),0),NA()))</f>
        <v>#N/A</v>
      </c>
      <c r="J70" s="196" t="e">
        <f ca="1">IF($A$52&gt;J$51,NA(),IFERROR(VLOOKUP($D70,Data!$A$2:$KK$23814,MATCH(J$53,Data!$2:$2,0),0),NA()))</f>
        <v>#N/A</v>
      </c>
      <c r="K70" s="196" t="e">
        <f ca="1">IF($A$52&gt;K$51,NA(),IFERROR(VLOOKUP($D70,Data!$A$2:$KK$23814,MATCH(K$53,Data!$2:$2,0),0),NA()))</f>
        <v>#N/A</v>
      </c>
      <c r="L70" s="196" t="e">
        <f ca="1">IF($A$52&gt;L$51,NA(),IFERROR(VLOOKUP($D70,Data!$A$2:$KK$23814,MATCH(L$53,Data!$2:$2,0),0),NA()))</f>
        <v>#N/A</v>
      </c>
      <c r="M70" s="196" t="e">
        <f ca="1">IF($A$52&gt;M$51,NA(),IFERROR(VLOOKUP($D70,Data!$A$2:$KK$23814,MATCH(M$53,Data!$2:$2,0),0),NA()))</f>
        <v>#N/A</v>
      </c>
      <c r="N70" s="196" t="e">
        <f ca="1">IF($A$52&gt;N$51,NA(),IFERROR(VLOOKUP($D70,Data!$A$2:$KK$23814,MATCH(N$53,Data!$2:$2,0),0),NA()))</f>
        <v>#N/A</v>
      </c>
      <c r="O70" s="196" t="e">
        <f ca="1">IF($A$52&gt;O$51,NA(),IFERROR(VLOOKUP($D70,Data!$A$2:$KK$23814,MATCH(O$53,Data!$2:$2,0),0),NA()))</f>
        <v>#N/A</v>
      </c>
      <c r="P70" s="146" t="e">
        <f ca="1">IF($A$52&gt;P$51,NA(),IFERROR(VLOOKUP($D70,Data!$A$2:$KK$23814,MATCH(P$53,Data!$2:$2,0),0),NA()))</f>
        <v>#N/A</v>
      </c>
      <c r="Q70" s="146" t="e">
        <f ca="1">IF($A$52&gt;Q$51,NA(),IFERROR(VLOOKUP($D70,Data!$A$2:$KK$23814,MATCH(Q$53,Data!$2:$2,0),0),NA()))</f>
        <v>#N/A</v>
      </c>
      <c r="R70" s="146" t="e">
        <f ca="1">IF($A$52&gt;R$51,NA(),IFERROR(VLOOKUP($D70,Data!$A$2:$KK$23814,MATCH(R$53,Data!$2:$2,0),0),NA()))</f>
        <v>#N/A</v>
      </c>
      <c r="S70" s="146" t="e">
        <f ca="1">IF($A$52&gt;S$51,NA(),IFERROR(VLOOKUP($D70,Data!$A$2:$KK$23814,MATCH(S$53,Data!$2:$2,0),0),NA()))</f>
        <v>#N/A</v>
      </c>
      <c r="T70" s="146" t="e">
        <f ca="1">IF($A$52&gt;T$51,NA(),IFERROR(VLOOKUP($D70,Data!$A$2:$KK$23814,MATCH(T$53,Data!$2:$2,0),0),NA()))</f>
        <v>#N/A</v>
      </c>
      <c r="U70" s="147" t="e">
        <f ca="1">IF($A$52&gt;U$51,NA(),IFERROR(VLOOKUP($D70,Data!$A$2:$KK$23814,MATCH(U$53,Data!$2:$2,0),0),NA()))</f>
        <v>#N/A</v>
      </c>
      <c r="V70" s="100" t="str">
        <f t="shared" si="29"/>
        <v>0SPA0GDP (level)</v>
      </c>
      <c r="W70" s="134" t="e">
        <f>IF($A$52&gt;W$51,NA(),IFERROR(VLOOKUP($V70,Data!$A$2:$KK$23814,MATCH(W$53,Data!$2:$2,0),0),NA()))</f>
        <v>#N/A</v>
      </c>
      <c r="X70" s="193" t="e">
        <f ca="1">IF($A$52&gt;X$51,NA(),IFERROR(VLOOKUP($V70,Data!$A$2:$KK$23814,MATCH(X$53,Data!$2:$2,0),0),NA()))</f>
        <v>#N/A</v>
      </c>
      <c r="Y70" s="193" t="e">
        <f ca="1">IF($A$52&gt;Y$51,NA(),IFERROR(VLOOKUP($V70,Data!$A$2:$KK$23814,MATCH(Y$53,Data!$2:$2,0),0),NA()))</f>
        <v>#N/A</v>
      </c>
      <c r="Z70" s="193" t="e">
        <f ca="1">IF($A$52&gt;Z$51,NA(),IFERROR(VLOOKUP($V70,Data!$A$2:$KK$23814,MATCH(Z$53,Data!$2:$2,0),0),NA()))</f>
        <v>#N/A</v>
      </c>
      <c r="AA70" s="193" t="e">
        <f ca="1">IF($A$52&gt;AA$51,NA(),IFERROR(VLOOKUP($V70,Data!$A$2:$KK$23814,MATCH(AA$53,Data!$2:$2,0),0),NA()))</f>
        <v>#N/A</v>
      </c>
      <c r="AB70" s="193" t="e">
        <f ca="1">IF($A$52&gt;AB$51,NA(),IFERROR(VLOOKUP($V70,Data!$A$2:$KK$23814,MATCH(AB$53,Data!$2:$2,0),0),NA()))</f>
        <v>#N/A</v>
      </c>
      <c r="AC70" s="193" t="e">
        <f ca="1">IF($A$52&gt;AC$51,NA(),IFERROR(VLOOKUP($V70,Data!$A$2:$KK$23814,MATCH(AC$53,Data!$2:$2,0),0),NA()))</f>
        <v>#N/A</v>
      </c>
      <c r="AD70" s="193" t="e">
        <f ca="1">IF($A$52&gt;AD$51,NA(),IFERROR(VLOOKUP($V70,Data!$A$2:$KK$23814,MATCH(AD$53,Data!$2:$2,0),0),NA()))</f>
        <v>#N/A</v>
      </c>
      <c r="AE70" s="193" t="e">
        <f ca="1">IF($A$52&gt;AE$51,NA(),IFERROR(VLOOKUP($V70,Data!$A$2:$KK$23814,MATCH(AE$53,Data!$2:$2,0),0),NA()))</f>
        <v>#N/A</v>
      </c>
      <c r="AF70" s="193" t="e">
        <f ca="1">IF($A$52&gt;AF$51,NA(),IFERROR(VLOOKUP($V70,Data!$A$2:$KK$23814,MATCH(AF$53,Data!$2:$2,0),0),NA()))</f>
        <v>#N/A</v>
      </c>
      <c r="AG70" s="193" t="e">
        <f ca="1">IF($A$52&gt;AG$51,NA(),IFERROR(VLOOKUP($V70,Data!$A$2:$KK$23814,MATCH(AG$53,Data!$2:$2,0),0),NA()))</f>
        <v>#N/A</v>
      </c>
      <c r="AH70" s="135" t="e">
        <f ca="1">IF($A$52&gt;AH$51,NA(),IFERROR(VLOOKUP($V70,Data!$A$2:$KK$23814,MATCH(AH$53,Data!$2:$2,0),0),NA()))</f>
        <v>#N/A</v>
      </c>
      <c r="AI70" s="135" t="e">
        <f ca="1">IF($A$52&gt;AI$51,NA(),IFERROR(VLOOKUP($V70,Data!$A$2:$KK$23814,MATCH(AI$53,Data!$2:$2,0),0),NA()))</f>
        <v>#N/A</v>
      </c>
      <c r="AJ70" s="135" t="e">
        <f ca="1">IF($A$52&gt;AJ$51,NA(),IFERROR(VLOOKUP($V70,Data!$A$2:$KK$23814,MATCH(AJ$53,Data!$2:$2,0),0),NA()))</f>
        <v>#N/A</v>
      </c>
      <c r="AK70" s="135" t="e">
        <f ca="1">IF($A$52&gt;AK$51,NA(),IFERROR(VLOOKUP($V70,Data!$A$2:$KK$23814,MATCH(AK$53,Data!$2:$2,0),0),NA()))</f>
        <v>#N/A</v>
      </c>
      <c r="AL70" s="135" t="e">
        <f ca="1">IF($A$52&gt;AL$51,NA(),IFERROR(VLOOKUP($V70,Data!$A$2:$KK$23814,MATCH(AL$53,Data!$2:$2,0),0),NA()))</f>
        <v>#N/A</v>
      </c>
      <c r="AM70" s="136" t="e">
        <f ca="1">IF($A$52&gt;AM$51,NA(),IFERROR(VLOOKUP($V70,Data!$A$2:$KK$23814,MATCH(AM$53,Data!$2:$2,0),0),NA()))</f>
        <v>#N/A</v>
      </c>
      <c r="AN70" s="100" t="str">
        <f t="shared" si="30"/>
        <v>0SPA0GDP (level)</v>
      </c>
      <c r="AO70" s="134" t="e">
        <f>IF($A$52&gt;AO$51,NA(),IFERROR(VLOOKUP($AN70,Data!$A$2:$KK$23814,MATCH(AO$53,Data!$2:$2,0),0),NA()))</f>
        <v>#N/A</v>
      </c>
      <c r="AP70" s="193" t="e">
        <f ca="1">IF($A$52&gt;AP$51,NA(),IFERROR(VLOOKUP($AN70,Data!$A$2:$KK$23814,MATCH(AP$53,Data!$2:$2,0),0),NA()))</f>
        <v>#N/A</v>
      </c>
      <c r="AQ70" s="193" t="e">
        <f ca="1">IF($A$52&gt;AQ$51,NA(),IFERROR(VLOOKUP($AN70,Data!$A$2:$KK$23814,MATCH(AQ$53,Data!$2:$2,0),0),NA()))</f>
        <v>#N/A</v>
      </c>
      <c r="AR70" s="193" t="e">
        <f ca="1">IF($A$52&gt;AR$51,NA(),IFERROR(VLOOKUP($AN70,Data!$A$2:$KK$23814,MATCH(AR$53,Data!$2:$2,0),0),NA()))</f>
        <v>#N/A</v>
      </c>
      <c r="AS70" s="193" t="e">
        <f ca="1">IF($A$52&gt;AS$51,NA(),IFERROR(VLOOKUP($AN70,Data!$A$2:$KK$23814,MATCH(AS$53,Data!$2:$2,0),0),NA()))</f>
        <v>#N/A</v>
      </c>
      <c r="AT70" s="193" t="e">
        <f ca="1">IF($A$52&gt;AT$51,NA(),IFERROR(VLOOKUP($AN70,Data!$A$2:$KK$23814,MATCH(AT$53,Data!$2:$2,0),0),NA()))</f>
        <v>#N/A</v>
      </c>
      <c r="AU70" s="193" t="e">
        <f ca="1">IF($A$52&gt;AU$51,NA(),IFERROR(VLOOKUP($AN70,Data!$A$2:$KK$23814,MATCH(AU$53,Data!$2:$2,0),0),NA()))</f>
        <v>#N/A</v>
      </c>
      <c r="AV70" s="193" t="e">
        <f ca="1">IF($A$52&gt;AV$51,NA(),IFERROR(VLOOKUP($AN70,Data!$A$2:$KK$23814,MATCH(AV$53,Data!$2:$2,0),0),NA()))</f>
        <v>#N/A</v>
      </c>
      <c r="AW70" s="193" t="e">
        <f ca="1">IF($A$52&gt;AW$51,NA(),IFERROR(VLOOKUP($AN70,Data!$A$2:$KK$23814,MATCH(AW$53,Data!$2:$2,0),0),NA()))</f>
        <v>#N/A</v>
      </c>
      <c r="AX70" s="193" t="e">
        <f ca="1">IF($A$52&gt;AX$51,NA(),IFERROR(VLOOKUP($AN70,Data!$A$2:$KK$23814,MATCH(AX$53,Data!$2:$2,0),0),NA()))</f>
        <v>#N/A</v>
      </c>
      <c r="AY70" s="193" t="e">
        <f ca="1">IF($A$52&gt;AY$51,NA(),IFERROR(VLOOKUP($AN70,Data!$A$2:$KK$23814,MATCH(AY$53,Data!$2:$2,0),0),NA()))</f>
        <v>#N/A</v>
      </c>
      <c r="AZ70" s="135" t="e">
        <f ca="1">IF($A$52&gt;AZ$51,NA(),IFERROR(VLOOKUP($AN70,Data!$A$2:$KK$23814,MATCH(AZ$53,Data!$2:$2,0),0),NA()))</f>
        <v>#N/A</v>
      </c>
      <c r="BA70" s="135" t="e">
        <f ca="1">IF($A$52&gt;BA$51,NA(),IFERROR(VLOOKUP($AN70,Data!$A$2:$KK$23814,MATCH(BA$53,Data!$2:$2,0),0),NA()))</f>
        <v>#N/A</v>
      </c>
      <c r="BB70" s="135" t="e">
        <f ca="1">IF($A$52&gt;BB$51,NA(),IFERROR(VLOOKUP($AN70,Data!$A$2:$KK$23814,MATCH(BB$53,Data!$2:$2,0),0),NA()))</f>
        <v>#N/A</v>
      </c>
      <c r="BC70" s="135" t="e">
        <f ca="1">IF($A$52&gt;BC$51,NA(),IFERROR(VLOOKUP($AN70,Data!$A$2:$KK$23814,MATCH(BC$53,Data!$2:$2,0),0),NA()))</f>
        <v>#N/A</v>
      </c>
      <c r="BD70" s="135" t="e">
        <f ca="1">IF($A$52&gt;BD$51,NA(),IFERROR(VLOOKUP($AN70,Data!$A$2:$KK$23814,MATCH(BD$53,Data!$2:$2,0),0),NA()))</f>
        <v>#N/A</v>
      </c>
      <c r="BE70" s="136" t="e">
        <f ca="1">IF($A$52&gt;BE$51,NA(),IFERROR(VLOOKUP($AN70,Data!$A$2:$KK$23814,MATCH(BE$53,Data!$2:$2,0),0),NA()))</f>
        <v>#N/A</v>
      </c>
      <c r="BG70" s="152"/>
      <c r="BH70" s="152"/>
      <c r="BJ70" s="403"/>
      <c r="BK70" s="404"/>
      <c r="BL70" s="404"/>
      <c r="BM70" s="404"/>
      <c r="BN70" s="404"/>
      <c r="BO70" s="405"/>
      <c r="BQ70" s="403"/>
      <c r="BR70" s="404"/>
      <c r="BS70" s="404"/>
      <c r="BT70" s="404"/>
      <c r="BU70" s="404"/>
      <c r="BV70" s="405"/>
    </row>
    <row r="71" spans="2:74" ht="14.1" customHeight="1" x14ac:dyDescent="0.25">
      <c r="B71" s="132" t="str">
        <f>IF($B$52&lt;&gt;"",B25,"")</f>
        <v>Loans - Non financial corporations (% yoy)</v>
      </c>
      <c r="C71" s="132" t="str">
        <f t="shared" si="26"/>
        <v>Average</v>
      </c>
      <c r="D71" s="278" t="str">
        <f t="shared" si="28"/>
        <v>0SPA0Loans - Non financial corporations (% yoy)</v>
      </c>
      <c r="E71" s="145" t="e">
        <f>IF($A$52&gt;E$51,NA(),IFERROR(VLOOKUP($D71,Data!$A$2:$KK$23814,MATCH(E$53,Data!$2:$2,0),0),NA()))</f>
        <v>#N/A</v>
      </c>
      <c r="F71" s="196" t="e">
        <f ca="1">IF($A$52&gt;F$51,NA(),IFERROR(VLOOKUP($D71,Data!$A$2:$KK$23814,MATCH(F$53,Data!$2:$2,0),0),NA()))</f>
        <v>#N/A</v>
      </c>
      <c r="G71" s="196" t="e">
        <f ca="1">IF($A$52&gt;G$51,NA(),IFERROR(VLOOKUP($D71,Data!$A$2:$KK$23814,MATCH(G$53,Data!$2:$2,0),0),NA()))</f>
        <v>#N/A</v>
      </c>
      <c r="H71" s="196" t="e">
        <f ca="1">IF($A$52&gt;H$51,NA(),IFERROR(VLOOKUP($D71,Data!$A$2:$KK$23814,MATCH(H$53,Data!$2:$2,0),0),NA()))</f>
        <v>#N/A</v>
      </c>
      <c r="I71" s="196" t="e">
        <f ca="1">IF($A$52&gt;I$51,NA(),IFERROR(VLOOKUP($D71,Data!$A$2:$KK$23814,MATCH(I$53,Data!$2:$2,0),0),NA()))</f>
        <v>#N/A</v>
      </c>
      <c r="J71" s="196" t="e">
        <f ca="1">IF($A$52&gt;J$51,NA(),IFERROR(VLOOKUP($D71,Data!$A$2:$KK$23814,MATCH(J$53,Data!$2:$2,0),0),NA()))</f>
        <v>#N/A</v>
      </c>
      <c r="K71" s="196" t="e">
        <f ca="1">IF($A$52&gt;K$51,NA(),IFERROR(VLOOKUP($D71,Data!$A$2:$KK$23814,MATCH(K$53,Data!$2:$2,0),0),NA()))</f>
        <v>#N/A</v>
      </c>
      <c r="L71" s="196" t="e">
        <f ca="1">IF($A$52&gt;L$51,NA(),IFERROR(VLOOKUP($D71,Data!$A$2:$KK$23814,MATCH(L$53,Data!$2:$2,0),0),NA()))</f>
        <v>#N/A</v>
      </c>
      <c r="M71" s="196" t="e">
        <f ca="1">IF($A$52&gt;M$51,NA(),IFERROR(VLOOKUP($D71,Data!$A$2:$KK$23814,MATCH(M$53,Data!$2:$2,0),0),NA()))</f>
        <v>#N/A</v>
      </c>
      <c r="N71" s="196" t="e">
        <f ca="1">IF($A$52&gt;N$51,NA(),IFERROR(VLOOKUP($D71,Data!$A$2:$KK$23814,MATCH(N$53,Data!$2:$2,0),0),NA()))</f>
        <v>#N/A</v>
      </c>
      <c r="O71" s="196" t="e">
        <f ca="1">IF($A$52&gt;O$51,NA(),IFERROR(VLOOKUP($D71,Data!$A$2:$KK$23814,MATCH(O$53,Data!$2:$2,0),0),NA()))</f>
        <v>#N/A</v>
      </c>
      <c r="P71" s="146" t="e">
        <f ca="1">IF($A$52&gt;P$51,NA(),IFERROR(VLOOKUP($D71,Data!$A$2:$KK$23814,MATCH(P$53,Data!$2:$2,0),0),NA()))</f>
        <v>#N/A</v>
      </c>
      <c r="Q71" s="146" t="e">
        <f ca="1">IF($A$52&gt;Q$51,NA(),IFERROR(VLOOKUP($D71,Data!$A$2:$KK$23814,MATCH(Q$53,Data!$2:$2,0),0),NA()))</f>
        <v>#N/A</v>
      </c>
      <c r="R71" s="146" t="e">
        <f ca="1">IF($A$52&gt;R$51,NA(),IFERROR(VLOOKUP($D71,Data!$A$2:$KK$23814,MATCH(R$53,Data!$2:$2,0),0),NA()))</f>
        <v>#N/A</v>
      </c>
      <c r="S71" s="146" t="e">
        <f ca="1">IF($A$52&gt;S$51,NA(),IFERROR(VLOOKUP($D71,Data!$A$2:$KK$23814,MATCH(S$53,Data!$2:$2,0),0),NA()))</f>
        <v>#N/A</v>
      </c>
      <c r="T71" s="146" t="e">
        <f ca="1">IF($A$52&gt;T$51,NA(),IFERROR(VLOOKUP($D71,Data!$A$2:$KK$23814,MATCH(T$53,Data!$2:$2,0),0),NA()))</f>
        <v>#N/A</v>
      </c>
      <c r="U71" s="147" t="e">
        <f ca="1">IF($A$52&gt;U$51,NA(),IFERROR(VLOOKUP($D71,Data!$A$2:$KK$23814,MATCH(U$53,Data!$2:$2,0),0),NA()))</f>
        <v>#N/A</v>
      </c>
      <c r="V71" s="100" t="str">
        <f t="shared" si="29"/>
        <v>0SPA0Loans - Non financial corporations (% yoy)</v>
      </c>
      <c r="W71" s="134" t="e">
        <f>IF($A$52&gt;W$51,NA(),IFERROR(VLOOKUP($V71,Data!$A$2:$KK$23814,MATCH(W$53,Data!$2:$2,0),0),NA()))</f>
        <v>#N/A</v>
      </c>
      <c r="X71" s="193" t="e">
        <f ca="1">IF($A$52&gt;X$51,NA(),IFERROR(VLOOKUP($V71,Data!$A$2:$KK$23814,MATCH(X$53,Data!$2:$2,0),0),NA()))</f>
        <v>#N/A</v>
      </c>
      <c r="Y71" s="193" t="e">
        <f ca="1">IF($A$52&gt;Y$51,NA(),IFERROR(VLOOKUP($V71,Data!$A$2:$KK$23814,MATCH(Y$53,Data!$2:$2,0),0),NA()))</f>
        <v>#N/A</v>
      </c>
      <c r="Z71" s="193" t="e">
        <f ca="1">IF($A$52&gt;Z$51,NA(),IFERROR(VLOOKUP($V71,Data!$A$2:$KK$23814,MATCH(Z$53,Data!$2:$2,0),0),NA()))</f>
        <v>#N/A</v>
      </c>
      <c r="AA71" s="193" t="e">
        <f ca="1">IF($A$52&gt;AA$51,NA(),IFERROR(VLOOKUP($V71,Data!$A$2:$KK$23814,MATCH(AA$53,Data!$2:$2,0),0),NA()))</f>
        <v>#N/A</v>
      </c>
      <c r="AB71" s="193" t="e">
        <f ca="1">IF($A$52&gt;AB$51,NA(),IFERROR(VLOOKUP($V71,Data!$A$2:$KK$23814,MATCH(AB$53,Data!$2:$2,0),0),NA()))</f>
        <v>#N/A</v>
      </c>
      <c r="AC71" s="193" t="e">
        <f ca="1">IF($A$52&gt;AC$51,NA(),IFERROR(VLOOKUP($V71,Data!$A$2:$KK$23814,MATCH(AC$53,Data!$2:$2,0),0),NA()))</f>
        <v>#N/A</v>
      </c>
      <c r="AD71" s="193" t="e">
        <f ca="1">IF($A$52&gt;AD$51,NA(),IFERROR(VLOOKUP($V71,Data!$A$2:$KK$23814,MATCH(AD$53,Data!$2:$2,0),0),NA()))</f>
        <v>#N/A</v>
      </c>
      <c r="AE71" s="193" t="e">
        <f ca="1">IF($A$52&gt;AE$51,NA(),IFERROR(VLOOKUP($V71,Data!$A$2:$KK$23814,MATCH(AE$53,Data!$2:$2,0),0),NA()))</f>
        <v>#N/A</v>
      </c>
      <c r="AF71" s="193" t="e">
        <f ca="1">IF($A$52&gt;AF$51,NA(),IFERROR(VLOOKUP($V71,Data!$A$2:$KK$23814,MATCH(AF$53,Data!$2:$2,0),0),NA()))</f>
        <v>#N/A</v>
      </c>
      <c r="AG71" s="193" t="e">
        <f ca="1">IF($A$52&gt;AG$51,NA(),IFERROR(VLOOKUP($V71,Data!$A$2:$KK$23814,MATCH(AG$53,Data!$2:$2,0),0),NA()))</f>
        <v>#N/A</v>
      </c>
      <c r="AH71" s="135" t="e">
        <f ca="1">IF($A$52&gt;AH$51,NA(),IFERROR(VLOOKUP($V71,Data!$A$2:$KK$23814,MATCH(AH$53,Data!$2:$2,0),0),NA()))</f>
        <v>#N/A</v>
      </c>
      <c r="AI71" s="135" t="e">
        <f ca="1">IF($A$52&gt;AI$51,NA(),IFERROR(VLOOKUP($V71,Data!$A$2:$KK$23814,MATCH(AI$53,Data!$2:$2,0),0),NA()))</f>
        <v>#N/A</v>
      </c>
      <c r="AJ71" s="135" t="e">
        <f ca="1">IF($A$52&gt;AJ$51,NA(),IFERROR(VLOOKUP($V71,Data!$A$2:$KK$23814,MATCH(AJ$53,Data!$2:$2,0),0),NA()))</f>
        <v>#N/A</v>
      </c>
      <c r="AK71" s="135" t="e">
        <f ca="1">IF($A$52&gt;AK$51,NA(),IFERROR(VLOOKUP($V71,Data!$A$2:$KK$23814,MATCH(AK$53,Data!$2:$2,0),0),NA()))</f>
        <v>#N/A</v>
      </c>
      <c r="AL71" s="135" t="e">
        <f ca="1">IF($A$52&gt;AL$51,NA(),IFERROR(VLOOKUP($V71,Data!$A$2:$KK$23814,MATCH(AL$53,Data!$2:$2,0),0),NA()))</f>
        <v>#N/A</v>
      </c>
      <c r="AM71" s="136" t="e">
        <f ca="1">IF($A$52&gt;AM$51,NA(),IFERROR(VLOOKUP($V71,Data!$A$2:$KK$23814,MATCH(AM$53,Data!$2:$2,0),0),NA()))</f>
        <v>#N/A</v>
      </c>
      <c r="AN71" s="100" t="str">
        <f t="shared" si="30"/>
        <v>0SPA0Loans - Non financial corporations (% yoy)</v>
      </c>
      <c r="AO71" s="134" t="e">
        <f>IF($A$52&gt;AO$51,NA(),IFERROR(VLOOKUP($AN71,Data!$A$2:$KK$23814,MATCH(AO$53,Data!$2:$2,0),0),NA()))</f>
        <v>#N/A</v>
      </c>
      <c r="AP71" s="193" t="e">
        <f ca="1">IF($A$52&gt;AP$51,NA(),IFERROR(VLOOKUP($AN71,Data!$A$2:$KK$23814,MATCH(AP$53,Data!$2:$2,0),0),NA()))</f>
        <v>#N/A</v>
      </c>
      <c r="AQ71" s="193" t="e">
        <f ca="1">IF($A$52&gt;AQ$51,NA(),IFERROR(VLOOKUP($AN71,Data!$A$2:$KK$23814,MATCH(AQ$53,Data!$2:$2,0),0),NA()))</f>
        <v>#N/A</v>
      </c>
      <c r="AR71" s="193" t="e">
        <f ca="1">IF($A$52&gt;AR$51,NA(),IFERROR(VLOOKUP($AN71,Data!$A$2:$KK$23814,MATCH(AR$53,Data!$2:$2,0),0),NA()))</f>
        <v>#N/A</v>
      </c>
      <c r="AS71" s="193" t="e">
        <f ca="1">IF($A$52&gt;AS$51,NA(),IFERROR(VLOOKUP($AN71,Data!$A$2:$KK$23814,MATCH(AS$53,Data!$2:$2,0),0),NA()))</f>
        <v>#N/A</v>
      </c>
      <c r="AT71" s="193" t="e">
        <f ca="1">IF($A$52&gt;AT$51,NA(),IFERROR(VLOOKUP($AN71,Data!$A$2:$KK$23814,MATCH(AT$53,Data!$2:$2,0),0),NA()))</f>
        <v>#N/A</v>
      </c>
      <c r="AU71" s="193" t="e">
        <f ca="1">IF($A$52&gt;AU$51,NA(),IFERROR(VLOOKUP($AN71,Data!$A$2:$KK$23814,MATCH(AU$53,Data!$2:$2,0),0),NA()))</f>
        <v>#N/A</v>
      </c>
      <c r="AV71" s="193" t="e">
        <f ca="1">IF($A$52&gt;AV$51,NA(),IFERROR(VLOOKUP($AN71,Data!$A$2:$KK$23814,MATCH(AV$53,Data!$2:$2,0),0),NA()))</f>
        <v>#N/A</v>
      </c>
      <c r="AW71" s="193" t="e">
        <f ca="1">IF($A$52&gt;AW$51,NA(),IFERROR(VLOOKUP($AN71,Data!$A$2:$KK$23814,MATCH(AW$53,Data!$2:$2,0),0),NA()))</f>
        <v>#N/A</v>
      </c>
      <c r="AX71" s="193" t="e">
        <f ca="1">IF($A$52&gt;AX$51,NA(),IFERROR(VLOOKUP($AN71,Data!$A$2:$KK$23814,MATCH(AX$53,Data!$2:$2,0),0),NA()))</f>
        <v>#N/A</v>
      </c>
      <c r="AY71" s="193" t="e">
        <f ca="1">IF($A$52&gt;AY$51,NA(),IFERROR(VLOOKUP($AN71,Data!$A$2:$KK$23814,MATCH(AY$53,Data!$2:$2,0),0),NA()))</f>
        <v>#N/A</v>
      </c>
      <c r="AZ71" s="135" t="e">
        <f ca="1">IF($A$52&gt;AZ$51,NA(),IFERROR(VLOOKUP($AN71,Data!$A$2:$KK$23814,MATCH(AZ$53,Data!$2:$2,0),0),NA()))</f>
        <v>#N/A</v>
      </c>
      <c r="BA71" s="135" t="e">
        <f ca="1">IF($A$52&gt;BA$51,NA(),IFERROR(VLOOKUP($AN71,Data!$A$2:$KK$23814,MATCH(BA$53,Data!$2:$2,0),0),NA()))</f>
        <v>#N/A</v>
      </c>
      <c r="BB71" s="135" t="e">
        <f ca="1">IF($A$52&gt;BB$51,NA(),IFERROR(VLOOKUP($AN71,Data!$A$2:$KK$23814,MATCH(BB$53,Data!$2:$2,0),0),NA()))</f>
        <v>#N/A</v>
      </c>
      <c r="BC71" s="135" t="e">
        <f ca="1">IF($A$52&gt;BC$51,NA(),IFERROR(VLOOKUP($AN71,Data!$A$2:$KK$23814,MATCH(BC$53,Data!$2:$2,0),0),NA()))</f>
        <v>#N/A</v>
      </c>
      <c r="BD71" s="135" t="e">
        <f ca="1">IF($A$52&gt;BD$51,NA(),IFERROR(VLOOKUP($AN71,Data!$A$2:$KK$23814,MATCH(BD$53,Data!$2:$2,0),0),NA()))</f>
        <v>#N/A</v>
      </c>
      <c r="BE71" s="136" t="e">
        <f ca="1">IF($A$52&gt;BE$51,NA(),IFERROR(VLOOKUP($AN71,Data!$A$2:$KK$23814,MATCH(BE$53,Data!$2:$2,0),0),NA()))</f>
        <v>#N/A</v>
      </c>
      <c r="BG71" s="152"/>
      <c r="BH71" s="152"/>
      <c r="BJ71" s="403"/>
      <c r="BK71" s="404"/>
      <c r="BL71" s="404"/>
      <c r="BM71" s="404"/>
      <c r="BN71" s="404"/>
      <c r="BO71" s="405"/>
      <c r="BQ71" s="403"/>
      <c r="BR71" s="404"/>
      <c r="BS71" s="404"/>
      <c r="BT71" s="404"/>
      <c r="BU71" s="404"/>
      <c r="BV71" s="405"/>
    </row>
    <row r="72" spans="2:74" ht="14.1" customHeight="1" x14ac:dyDescent="0.25">
      <c r="B72" s="132" t="str">
        <f>IF($B$52&lt;&gt;"",B26,"")</f>
        <v>Real Estate: housing prices (level)</v>
      </c>
      <c r="C72" s="132" t="str">
        <f t="shared" si="26"/>
        <v>Average</v>
      </c>
      <c r="D72" s="278" t="str">
        <f t="shared" si="28"/>
        <v>0SPA0Real Estate: housing prices (level)</v>
      </c>
      <c r="E72" s="145" t="e">
        <f>IF($A$52&gt;E$51,NA(),IFERROR(VLOOKUP($D72,Data!$A$2:$KK$23814,MATCH(E$53,Data!$2:$2,0),0),NA()))</f>
        <v>#N/A</v>
      </c>
      <c r="F72" s="196" t="e">
        <f ca="1">IF($A$52&gt;F$51,NA(),IFERROR(VLOOKUP($D72,Data!$A$2:$KK$23814,MATCH(F$53,Data!$2:$2,0),0),NA()))</f>
        <v>#N/A</v>
      </c>
      <c r="G72" s="196" t="e">
        <f ca="1">IF($A$52&gt;G$51,NA(),IFERROR(VLOOKUP($D72,Data!$A$2:$KK$23814,MATCH(G$53,Data!$2:$2,0),0),NA()))</f>
        <v>#N/A</v>
      </c>
      <c r="H72" s="196" t="e">
        <f ca="1">IF($A$52&gt;H$51,NA(),IFERROR(VLOOKUP($D72,Data!$A$2:$KK$23814,MATCH(H$53,Data!$2:$2,0),0),NA()))</f>
        <v>#N/A</v>
      </c>
      <c r="I72" s="196" t="e">
        <f ca="1">IF($A$52&gt;I$51,NA(),IFERROR(VLOOKUP($D72,Data!$A$2:$KK$23814,MATCH(I$53,Data!$2:$2,0),0),NA()))</f>
        <v>#N/A</v>
      </c>
      <c r="J72" s="196" t="e">
        <f ca="1">IF($A$52&gt;J$51,NA(),IFERROR(VLOOKUP($D72,Data!$A$2:$KK$23814,MATCH(J$53,Data!$2:$2,0),0),NA()))</f>
        <v>#N/A</v>
      </c>
      <c r="K72" s="196" t="e">
        <f ca="1">IF($A$52&gt;K$51,NA(),IFERROR(VLOOKUP($D72,Data!$A$2:$KK$23814,MATCH(K$53,Data!$2:$2,0),0),NA()))</f>
        <v>#N/A</v>
      </c>
      <c r="L72" s="196" t="e">
        <f ca="1">IF($A$52&gt;L$51,NA(),IFERROR(VLOOKUP($D72,Data!$A$2:$KK$23814,MATCH(L$53,Data!$2:$2,0),0),NA()))</f>
        <v>#N/A</v>
      </c>
      <c r="M72" s="196" t="e">
        <f ca="1">IF($A$52&gt;M$51,NA(),IFERROR(VLOOKUP($D72,Data!$A$2:$KK$23814,MATCH(M$53,Data!$2:$2,0),0),NA()))</f>
        <v>#N/A</v>
      </c>
      <c r="N72" s="196" t="e">
        <f ca="1">IF($A$52&gt;N$51,NA(),IFERROR(VLOOKUP($D72,Data!$A$2:$KK$23814,MATCH(N$53,Data!$2:$2,0),0),NA()))</f>
        <v>#N/A</v>
      </c>
      <c r="O72" s="196" t="e">
        <f ca="1">IF($A$52&gt;O$51,NA(),IFERROR(VLOOKUP($D72,Data!$A$2:$KK$23814,MATCH(O$53,Data!$2:$2,0),0),NA()))</f>
        <v>#N/A</v>
      </c>
      <c r="P72" s="146" t="e">
        <f ca="1">IF($A$52&gt;P$51,NA(),IFERROR(VLOOKUP($D72,Data!$A$2:$KK$23814,MATCH(P$53,Data!$2:$2,0),0),NA()))</f>
        <v>#N/A</v>
      </c>
      <c r="Q72" s="146" t="e">
        <f ca="1">IF($A$52&gt;Q$51,NA(),IFERROR(VLOOKUP($D72,Data!$A$2:$KK$23814,MATCH(Q$53,Data!$2:$2,0),0),NA()))</f>
        <v>#N/A</v>
      </c>
      <c r="R72" s="146" t="e">
        <f ca="1">IF($A$52&gt;R$51,NA(),IFERROR(VLOOKUP($D72,Data!$A$2:$KK$23814,MATCH(R$53,Data!$2:$2,0),0),NA()))</f>
        <v>#N/A</v>
      </c>
      <c r="S72" s="146" t="e">
        <f ca="1">IF($A$52&gt;S$51,NA(),IFERROR(VLOOKUP($D72,Data!$A$2:$KK$23814,MATCH(S$53,Data!$2:$2,0),0),NA()))</f>
        <v>#N/A</v>
      </c>
      <c r="T72" s="146" t="e">
        <f ca="1">IF($A$52&gt;T$51,NA(),IFERROR(VLOOKUP($D72,Data!$A$2:$KK$23814,MATCH(T$53,Data!$2:$2,0),0),NA()))</f>
        <v>#N/A</v>
      </c>
      <c r="U72" s="147" t="e">
        <f ca="1">IF($A$52&gt;U$51,NA(),IFERROR(VLOOKUP($D72,Data!$A$2:$KK$23814,MATCH(U$53,Data!$2:$2,0),0),NA()))</f>
        <v>#N/A</v>
      </c>
      <c r="V72" s="100" t="str">
        <f t="shared" si="29"/>
        <v>0SPA0Real Estate: housing prices (level)</v>
      </c>
      <c r="W72" s="165" t="e">
        <f>IF($A$52&gt;W$51,NA(),IFERROR(VLOOKUP($V72,Data!$A$2:$KK$23814,MATCH(W$53,Data!$2:$2,0),0),NA()))</f>
        <v>#N/A</v>
      </c>
      <c r="X72" s="194" t="e">
        <f ca="1">IF($A$52&gt;X$51,NA(),IFERROR(VLOOKUP($V72,Data!$A$2:$KK$23814,MATCH(X$53,Data!$2:$2,0),0),NA()))</f>
        <v>#N/A</v>
      </c>
      <c r="Y72" s="194" t="e">
        <f ca="1">IF($A$52&gt;Y$51,NA(),IFERROR(VLOOKUP($V72,Data!$A$2:$KK$23814,MATCH(Y$53,Data!$2:$2,0),0),NA()))</f>
        <v>#N/A</v>
      </c>
      <c r="Z72" s="194" t="e">
        <f ca="1">IF($A$52&gt;Z$51,NA(),IFERROR(VLOOKUP($V72,Data!$A$2:$KK$23814,MATCH(Z$53,Data!$2:$2,0),0),NA()))</f>
        <v>#N/A</v>
      </c>
      <c r="AA72" s="194" t="e">
        <f ca="1">IF($A$52&gt;AA$51,NA(),IFERROR(VLOOKUP($V72,Data!$A$2:$KK$23814,MATCH(AA$53,Data!$2:$2,0),0),NA()))</f>
        <v>#N/A</v>
      </c>
      <c r="AB72" s="194" t="e">
        <f ca="1">IF($A$52&gt;AB$51,NA(),IFERROR(VLOOKUP($V72,Data!$A$2:$KK$23814,MATCH(AB$53,Data!$2:$2,0),0),NA()))</f>
        <v>#N/A</v>
      </c>
      <c r="AC72" s="194" t="e">
        <f ca="1">IF($A$52&gt;AC$51,NA(),IFERROR(VLOOKUP($V72,Data!$A$2:$KK$23814,MATCH(AC$53,Data!$2:$2,0),0),NA()))</f>
        <v>#N/A</v>
      </c>
      <c r="AD72" s="194" t="e">
        <f ca="1">IF($A$52&gt;AD$51,NA(),IFERROR(VLOOKUP($V72,Data!$A$2:$KK$23814,MATCH(AD$53,Data!$2:$2,0),0),NA()))</f>
        <v>#N/A</v>
      </c>
      <c r="AE72" s="194" t="e">
        <f ca="1">IF($A$52&gt;AE$51,NA(),IFERROR(VLOOKUP($V72,Data!$A$2:$KK$23814,MATCH(AE$53,Data!$2:$2,0),0),NA()))</f>
        <v>#N/A</v>
      </c>
      <c r="AF72" s="194" t="e">
        <f ca="1">IF($A$52&gt;AF$51,NA(),IFERROR(VLOOKUP($V72,Data!$A$2:$KK$23814,MATCH(AF$53,Data!$2:$2,0),0),NA()))</f>
        <v>#N/A</v>
      </c>
      <c r="AG72" s="194" t="e">
        <f ca="1">IF($A$52&gt;AG$51,NA(),IFERROR(VLOOKUP($V72,Data!$A$2:$KK$23814,MATCH(AG$53,Data!$2:$2,0),0),NA()))</f>
        <v>#N/A</v>
      </c>
      <c r="AH72" s="166" t="e">
        <f ca="1">IF($A$52&gt;AH$51,NA(),IFERROR(VLOOKUP($V72,Data!$A$2:$KK$23814,MATCH(AH$53,Data!$2:$2,0),0),NA()))</f>
        <v>#N/A</v>
      </c>
      <c r="AI72" s="166" t="e">
        <f ca="1">IF($A$52&gt;AI$51,NA(),IFERROR(VLOOKUP($V72,Data!$A$2:$KK$23814,MATCH(AI$53,Data!$2:$2,0),0),NA()))</f>
        <v>#N/A</v>
      </c>
      <c r="AJ72" s="166" t="e">
        <f ca="1">IF($A$52&gt;AJ$51,NA(),IFERROR(VLOOKUP($V72,Data!$A$2:$KK$23814,MATCH(AJ$53,Data!$2:$2,0),0),NA()))</f>
        <v>#N/A</v>
      </c>
      <c r="AK72" s="166" t="e">
        <f ca="1">IF($A$52&gt;AK$51,NA(),IFERROR(VLOOKUP($V72,Data!$A$2:$KK$23814,MATCH(AK$53,Data!$2:$2,0),0),NA()))</f>
        <v>#N/A</v>
      </c>
      <c r="AL72" s="166" t="e">
        <f ca="1">IF($A$52&gt;AL$51,NA(),IFERROR(VLOOKUP($V72,Data!$A$2:$KK$23814,MATCH(AL$53,Data!$2:$2,0),0),NA()))</f>
        <v>#N/A</v>
      </c>
      <c r="AM72" s="167" t="e">
        <f ca="1">IF($A$52&gt;AM$51,NA(),IFERROR(VLOOKUP($V72,Data!$A$2:$KK$23814,MATCH(AM$53,Data!$2:$2,0),0),NA()))</f>
        <v>#N/A</v>
      </c>
      <c r="AN72" s="100" t="str">
        <f t="shared" si="30"/>
        <v>0SPA0Real Estate: housing prices (level)</v>
      </c>
      <c r="AO72" s="165" t="e">
        <f>IF($A$52&gt;AO$51,NA(),IFERROR(VLOOKUP($AN72,Data!$A$2:$KK$23814,MATCH(AO$53,Data!$2:$2,0),0),NA()))</f>
        <v>#N/A</v>
      </c>
      <c r="AP72" s="194" t="e">
        <f ca="1">IF($A$52&gt;AP$51,NA(),IFERROR(VLOOKUP($AN72,Data!$A$2:$KK$23814,MATCH(AP$53,Data!$2:$2,0),0),NA()))</f>
        <v>#N/A</v>
      </c>
      <c r="AQ72" s="194" t="e">
        <f ca="1">IF($A$52&gt;AQ$51,NA(),IFERROR(VLOOKUP($AN72,Data!$A$2:$KK$23814,MATCH(AQ$53,Data!$2:$2,0),0),NA()))</f>
        <v>#N/A</v>
      </c>
      <c r="AR72" s="194" t="e">
        <f ca="1">IF($A$52&gt;AR$51,NA(),IFERROR(VLOOKUP($AN72,Data!$A$2:$KK$23814,MATCH(AR$53,Data!$2:$2,0),0),NA()))</f>
        <v>#N/A</v>
      </c>
      <c r="AS72" s="194" t="e">
        <f ca="1">IF($A$52&gt;AS$51,NA(),IFERROR(VLOOKUP($AN72,Data!$A$2:$KK$23814,MATCH(AS$53,Data!$2:$2,0),0),NA()))</f>
        <v>#N/A</v>
      </c>
      <c r="AT72" s="194" t="e">
        <f ca="1">IF($A$52&gt;AT$51,NA(),IFERROR(VLOOKUP($AN72,Data!$A$2:$KK$23814,MATCH(AT$53,Data!$2:$2,0),0),NA()))</f>
        <v>#N/A</v>
      </c>
      <c r="AU72" s="194" t="e">
        <f ca="1">IF($A$52&gt;AU$51,NA(),IFERROR(VLOOKUP($AN72,Data!$A$2:$KK$23814,MATCH(AU$53,Data!$2:$2,0),0),NA()))</f>
        <v>#N/A</v>
      </c>
      <c r="AV72" s="194" t="e">
        <f ca="1">IF($A$52&gt;AV$51,NA(),IFERROR(VLOOKUP($AN72,Data!$A$2:$KK$23814,MATCH(AV$53,Data!$2:$2,0),0),NA()))</f>
        <v>#N/A</v>
      </c>
      <c r="AW72" s="194" t="e">
        <f ca="1">IF($A$52&gt;AW$51,NA(),IFERROR(VLOOKUP($AN72,Data!$A$2:$KK$23814,MATCH(AW$53,Data!$2:$2,0),0),NA()))</f>
        <v>#N/A</v>
      </c>
      <c r="AX72" s="194" t="e">
        <f ca="1">IF($A$52&gt;AX$51,NA(),IFERROR(VLOOKUP($AN72,Data!$A$2:$KK$23814,MATCH(AX$53,Data!$2:$2,0),0),NA()))</f>
        <v>#N/A</v>
      </c>
      <c r="AY72" s="194" t="e">
        <f ca="1">IF($A$52&gt;AY$51,NA(),IFERROR(VLOOKUP($AN72,Data!$A$2:$KK$23814,MATCH(AY$53,Data!$2:$2,0),0),NA()))</f>
        <v>#N/A</v>
      </c>
      <c r="AZ72" s="166" t="e">
        <f ca="1">IF($A$52&gt;AZ$51,NA(),IFERROR(VLOOKUP($AN72,Data!$A$2:$KK$23814,MATCH(AZ$53,Data!$2:$2,0),0),NA()))</f>
        <v>#N/A</v>
      </c>
      <c r="BA72" s="166" t="e">
        <f ca="1">IF($A$52&gt;BA$51,NA(),IFERROR(VLOOKUP($AN72,Data!$A$2:$KK$23814,MATCH(BA$53,Data!$2:$2,0),0),NA()))</f>
        <v>#N/A</v>
      </c>
      <c r="BB72" s="166" t="e">
        <f ca="1">IF($A$52&gt;BB$51,NA(),IFERROR(VLOOKUP($AN72,Data!$A$2:$KK$23814,MATCH(BB$53,Data!$2:$2,0),0),NA()))</f>
        <v>#N/A</v>
      </c>
      <c r="BC72" s="166" t="e">
        <f ca="1">IF($A$52&gt;BC$51,NA(),IFERROR(VLOOKUP($AN72,Data!$A$2:$KK$23814,MATCH(BC$53,Data!$2:$2,0),0),NA()))</f>
        <v>#N/A</v>
      </c>
      <c r="BD72" s="166" t="e">
        <f ca="1">IF($A$52&gt;BD$51,NA(),IFERROR(VLOOKUP($AN72,Data!$A$2:$KK$23814,MATCH(BD$53,Data!$2:$2,0),0),NA()))</f>
        <v>#N/A</v>
      </c>
      <c r="BE72" s="167" t="e">
        <f ca="1">IF($A$52&gt;BE$51,NA(),IFERROR(VLOOKUP($AN72,Data!$A$2:$KK$23814,MATCH(BE$53,Data!$2:$2,0),0),NA()))</f>
        <v>#N/A</v>
      </c>
      <c r="BG72" s="152"/>
      <c r="BH72" s="152"/>
      <c r="BJ72" s="403"/>
      <c r="BK72" s="404"/>
      <c r="BL72" s="404"/>
      <c r="BM72" s="404"/>
      <c r="BN72" s="404"/>
      <c r="BO72" s="405"/>
      <c r="BQ72" s="403"/>
      <c r="BR72" s="404"/>
      <c r="BS72" s="404"/>
      <c r="BT72" s="404"/>
      <c r="BU72" s="404"/>
      <c r="BV72" s="405"/>
    </row>
    <row r="73" spans="2:74" ht="14.1" customHeight="1" thickBot="1" x14ac:dyDescent="0.3">
      <c r="B73" s="132" t="str">
        <f>IF($B$52&lt;&gt;"",B27,"")</f>
        <v/>
      </c>
      <c r="C73" s="132" t="str">
        <f t="shared" si="26"/>
        <v>Average</v>
      </c>
      <c r="D73" s="278" t="str">
        <f t="shared" si="28"/>
        <v>0SPA0</v>
      </c>
      <c r="E73" s="174" t="e">
        <f>IF($A$52&gt;E$51,NA(),IFERROR(VLOOKUP($D73,Data!$A$2:$KK$23814,MATCH(E$53,Data!$2:$2,0),0),NA()))</f>
        <v>#N/A</v>
      </c>
      <c r="F73" s="198" t="e">
        <f ca="1">IF($A$52&gt;F$51,NA(),IFERROR(VLOOKUP($D73,Data!$A$2:$KK$23814,MATCH(F$53,Data!$2:$2,0),0),NA()))</f>
        <v>#N/A</v>
      </c>
      <c r="G73" s="198" t="e">
        <f ca="1">IF($A$52&gt;G$51,NA(),IFERROR(VLOOKUP($D73,Data!$A$2:$KK$23814,MATCH(G$53,Data!$2:$2,0),0),NA()))</f>
        <v>#N/A</v>
      </c>
      <c r="H73" s="198" t="e">
        <f ca="1">IF($A$52&gt;H$51,NA(),IFERROR(VLOOKUP($D73,Data!$A$2:$KK$23814,MATCH(H$53,Data!$2:$2,0),0),NA()))</f>
        <v>#N/A</v>
      </c>
      <c r="I73" s="198" t="e">
        <f ca="1">IF($A$52&gt;I$51,NA(),IFERROR(VLOOKUP($D73,Data!$A$2:$KK$23814,MATCH(I$53,Data!$2:$2,0),0),NA()))</f>
        <v>#N/A</v>
      </c>
      <c r="J73" s="198" t="e">
        <f ca="1">IF($A$52&gt;J$51,NA(),IFERROR(VLOOKUP($D73,Data!$A$2:$KK$23814,MATCH(J$53,Data!$2:$2,0),0),NA()))</f>
        <v>#N/A</v>
      </c>
      <c r="K73" s="198" t="e">
        <f ca="1">IF($A$52&gt;K$51,NA(),IFERROR(VLOOKUP($D73,Data!$A$2:$KK$23814,MATCH(K$53,Data!$2:$2,0),0),NA()))</f>
        <v>#N/A</v>
      </c>
      <c r="L73" s="198" t="e">
        <f ca="1">IF($A$52&gt;L$51,NA(),IFERROR(VLOOKUP($D73,Data!$A$2:$KK$23814,MATCH(L$53,Data!$2:$2,0),0),NA()))</f>
        <v>#N/A</v>
      </c>
      <c r="M73" s="198" t="e">
        <f ca="1">IF($A$52&gt;M$51,NA(),IFERROR(VLOOKUP($D73,Data!$A$2:$KK$23814,MATCH(M$53,Data!$2:$2,0),0),NA()))</f>
        <v>#N/A</v>
      </c>
      <c r="N73" s="198" t="e">
        <f ca="1">IF($A$52&gt;N$51,NA(),IFERROR(VLOOKUP($D73,Data!$A$2:$KK$23814,MATCH(N$53,Data!$2:$2,0),0),NA()))</f>
        <v>#N/A</v>
      </c>
      <c r="O73" s="198" t="e">
        <f ca="1">IF($A$52&gt;O$51,NA(),IFERROR(VLOOKUP($D73,Data!$A$2:$KK$23814,MATCH(O$53,Data!$2:$2,0),0),NA()))</f>
        <v>#N/A</v>
      </c>
      <c r="P73" s="175" t="e">
        <f ca="1">IF($A$52&gt;P$51,NA(),IFERROR(VLOOKUP($D73,Data!$A$2:$KK$23814,MATCH(P$53,Data!$2:$2,0),0),NA()))</f>
        <v>#N/A</v>
      </c>
      <c r="Q73" s="175" t="e">
        <f ca="1">IF($A$52&gt;Q$51,NA(),IFERROR(VLOOKUP($D73,Data!$A$2:$KK$23814,MATCH(Q$53,Data!$2:$2,0),0),NA()))</f>
        <v>#N/A</v>
      </c>
      <c r="R73" s="175" t="e">
        <f ca="1">IF($A$52&gt;R$51,NA(),IFERROR(VLOOKUP($D73,Data!$A$2:$KK$23814,MATCH(R$53,Data!$2:$2,0),0),NA()))</f>
        <v>#N/A</v>
      </c>
      <c r="S73" s="175" t="e">
        <f ca="1">IF($A$52&gt;S$51,NA(),IFERROR(VLOOKUP($D73,Data!$A$2:$KK$23814,MATCH(S$53,Data!$2:$2,0),0),NA()))</f>
        <v>#N/A</v>
      </c>
      <c r="T73" s="175" t="e">
        <f ca="1">IF($A$52&gt;T$51,NA(),IFERROR(VLOOKUP($D73,Data!$A$2:$KK$23814,MATCH(T$53,Data!$2:$2,0),0),NA()))</f>
        <v>#N/A</v>
      </c>
      <c r="U73" s="176" t="e">
        <f ca="1">IF($A$52&gt;U$51,NA(),IFERROR(VLOOKUP($D73,Data!$A$2:$KK$23814,MATCH(U$53,Data!$2:$2,0),0),NA()))</f>
        <v>#N/A</v>
      </c>
      <c r="V73" s="100" t="str">
        <f t="shared" si="29"/>
        <v>0SPA0</v>
      </c>
      <c r="W73" s="171" t="e">
        <f>IF($A$52&gt;W$51,NA(),IFERROR(VLOOKUP($V73,Data!$A$2:$KK$23814,MATCH(W$53,Data!$2:$2,0),0),NA()))</f>
        <v>#N/A</v>
      </c>
      <c r="X73" s="195" t="e">
        <f ca="1">IF($A$52&gt;X$51,NA(),IFERROR(VLOOKUP($V73,Data!$A$2:$KK$23814,MATCH(X$53,Data!$2:$2,0),0),NA()))</f>
        <v>#N/A</v>
      </c>
      <c r="Y73" s="195" t="e">
        <f ca="1">IF($A$52&gt;Y$51,NA(),IFERROR(VLOOKUP($V73,Data!$A$2:$KK$23814,MATCH(Y$53,Data!$2:$2,0),0),NA()))</f>
        <v>#N/A</v>
      </c>
      <c r="Z73" s="195" t="e">
        <f ca="1">IF($A$52&gt;Z$51,NA(),IFERROR(VLOOKUP($V73,Data!$A$2:$KK$23814,MATCH(Z$53,Data!$2:$2,0),0),NA()))</f>
        <v>#N/A</v>
      </c>
      <c r="AA73" s="195" t="e">
        <f ca="1">IF($A$52&gt;AA$51,NA(),IFERROR(VLOOKUP($V73,Data!$A$2:$KK$23814,MATCH(AA$53,Data!$2:$2,0),0),NA()))</f>
        <v>#N/A</v>
      </c>
      <c r="AB73" s="195" t="e">
        <f ca="1">IF($A$52&gt;AB$51,NA(),IFERROR(VLOOKUP($V73,Data!$A$2:$KK$23814,MATCH(AB$53,Data!$2:$2,0),0),NA()))</f>
        <v>#N/A</v>
      </c>
      <c r="AC73" s="195" t="e">
        <f ca="1">IF($A$52&gt;AC$51,NA(),IFERROR(VLOOKUP($V73,Data!$A$2:$KK$23814,MATCH(AC$53,Data!$2:$2,0),0),NA()))</f>
        <v>#N/A</v>
      </c>
      <c r="AD73" s="195" t="e">
        <f ca="1">IF($A$52&gt;AD$51,NA(),IFERROR(VLOOKUP($V73,Data!$A$2:$KK$23814,MATCH(AD$53,Data!$2:$2,0),0),NA()))</f>
        <v>#N/A</v>
      </c>
      <c r="AE73" s="195" t="e">
        <f ca="1">IF($A$52&gt;AE$51,NA(),IFERROR(VLOOKUP($V73,Data!$A$2:$KK$23814,MATCH(AE$53,Data!$2:$2,0),0),NA()))</f>
        <v>#N/A</v>
      </c>
      <c r="AF73" s="195" t="e">
        <f ca="1">IF($A$52&gt;AF$51,NA(),IFERROR(VLOOKUP($V73,Data!$A$2:$KK$23814,MATCH(AF$53,Data!$2:$2,0),0),NA()))</f>
        <v>#N/A</v>
      </c>
      <c r="AG73" s="195" t="e">
        <f ca="1">IF($A$52&gt;AG$51,NA(),IFERROR(VLOOKUP($V73,Data!$A$2:$KK$23814,MATCH(AG$53,Data!$2:$2,0),0),NA()))</f>
        <v>#N/A</v>
      </c>
      <c r="AH73" s="172" t="e">
        <f ca="1">IF($A$52&gt;AH$51,NA(),IFERROR(VLOOKUP($V73,Data!$A$2:$KK$23814,MATCH(AH$53,Data!$2:$2,0),0),NA()))</f>
        <v>#N/A</v>
      </c>
      <c r="AI73" s="172" t="e">
        <f ca="1">IF($A$52&gt;AI$51,NA(),IFERROR(VLOOKUP($V73,Data!$A$2:$KK$23814,MATCH(AI$53,Data!$2:$2,0),0),NA()))</f>
        <v>#N/A</v>
      </c>
      <c r="AJ73" s="172" t="e">
        <f ca="1">IF($A$52&gt;AJ$51,NA(),IFERROR(VLOOKUP($V73,Data!$A$2:$KK$23814,MATCH(AJ$53,Data!$2:$2,0),0),NA()))</f>
        <v>#N/A</v>
      </c>
      <c r="AK73" s="172" t="e">
        <f ca="1">IF($A$52&gt;AK$51,NA(),IFERROR(VLOOKUP($V73,Data!$A$2:$KK$23814,MATCH(AK$53,Data!$2:$2,0),0),NA()))</f>
        <v>#N/A</v>
      </c>
      <c r="AL73" s="172" t="e">
        <f ca="1">IF($A$52&gt;AL$51,NA(),IFERROR(VLOOKUP($V73,Data!$A$2:$KK$23814,MATCH(AL$53,Data!$2:$2,0),0),NA()))</f>
        <v>#N/A</v>
      </c>
      <c r="AM73" s="173" t="e">
        <f ca="1">IF($A$52&gt;AM$51,NA(),IFERROR(VLOOKUP($V73,Data!$A$2:$KK$23814,MATCH(AM$53,Data!$2:$2,0),0),NA()))</f>
        <v>#N/A</v>
      </c>
      <c r="AN73" s="100" t="str">
        <f t="shared" si="30"/>
        <v>0SPA0</v>
      </c>
      <c r="AO73" s="171" t="e">
        <f>IF($A$52&gt;AO$51,NA(),IFERROR(VLOOKUP($AN73,Data!$A$2:$KK$23814,MATCH(AO$53,Data!$2:$2,0),0),NA()))</f>
        <v>#N/A</v>
      </c>
      <c r="AP73" s="195" t="e">
        <f ca="1">IF($A$52&gt;AP$51,NA(),IFERROR(VLOOKUP($AN73,Data!$A$2:$KK$23814,MATCH(AP$53,Data!$2:$2,0),0),NA()))</f>
        <v>#N/A</v>
      </c>
      <c r="AQ73" s="195" t="e">
        <f ca="1">IF($A$52&gt;AQ$51,NA(),IFERROR(VLOOKUP($AN73,Data!$A$2:$KK$23814,MATCH(AQ$53,Data!$2:$2,0),0),NA()))</f>
        <v>#N/A</v>
      </c>
      <c r="AR73" s="195" t="e">
        <f ca="1">IF($A$52&gt;AR$51,NA(),IFERROR(VLOOKUP($AN73,Data!$A$2:$KK$23814,MATCH(AR$53,Data!$2:$2,0),0),NA()))</f>
        <v>#N/A</v>
      </c>
      <c r="AS73" s="195" t="e">
        <f ca="1">IF($A$52&gt;AS$51,NA(),IFERROR(VLOOKUP($AN73,Data!$A$2:$KK$23814,MATCH(AS$53,Data!$2:$2,0),0),NA()))</f>
        <v>#N/A</v>
      </c>
      <c r="AT73" s="195" t="e">
        <f ca="1">IF($A$52&gt;AT$51,NA(),IFERROR(VLOOKUP($AN73,Data!$A$2:$KK$23814,MATCH(AT$53,Data!$2:$2,0),0),NA()))</f>
        <v>#N/A</v>
      </c>
      <c r="AU73" s="195" t="e">
        <f ca="1">IF($A$52&gt;AU$51,NA(),IFERROR(VLOOKUP($AN73,Data!$A$2:$KK$23814,MATCH(AU$53,Data!$2:$2,0),0),NA()))</f>
        <v>#N/A</v>
      </c>
      <c r="AV73" s="195" t="e">
        <f ca="1">IF($A$52&gt;AV$51,NA(),IFERROR(VLOOKUP($AN73,Data!$A$2:$KK$23814,MATCH(AV$53,Data!$2:$2,0),0),NA()))</f>
        <v>#N/A</v>
      </c>
      <c r="AW73" s="195" t="e">
        <f ca="1">IF($A$52&gt;AW$51,NA(),IFERROR(VLOOKUP($AN73,Data!$A$2:$KK$23814,MATCH(AW$53,Data!$2:$2,0),0),NA()))</f>
        <v>#N/A</v>
      </c>
      <c r="AX73" s="195" t="e">
        <f ca="1">IF($A$52&gt;AX$51,NA(),IFERROR(VLOOKUP($AN73,Data!$A$2:$KK$23814,MATCH(AX$53,Data!$2:$2,0),0),NA()))</f>
        <v>#N/A</v>
      </c>
      <c r="AY73" s="195" t="e">
        <f ca="1">IF($A$52&gt;AY$51,NA(),IFERROR(VLOOKUP($AN73,Data!$A$2:$KK$23814,MATCH(AY$53,Data!$2:$2,0),0),NA()))</f>
        <v>#N/A</v>
      </c>
      <c r="AZ73" s="172" t="e">
        <f ca="1">IF($A$52&gt;AZ$51,NA(),IFERROR(VLOOKUP($AN73,Data!$A$2:$KK$23814,MATCH(AZ$53,Data!$2:$2,0),0),NA()))</f>
        <v>#N/A</v>
      </c>
      <c r="BA73" s="172" t="e">
        <f ca="1">IF($A$52&gt;BA$51,NA(),IFERROR(VLOOKUP($AN73,Data!$A$2:$KK$23814,MATCH(BA$53,Data!$2:$2,0),0),NA()))</f>
        <v>#N/A</v>
      </c>
      <c r="BB73" s="172" t="e">
        <f ca="1">IF($A$52&gt;BB$51,NA(),IFERROR(VLOOKUP($AN73,Data!$A$2:$KK$23814,MATCH(BB$53,Data!$2:$2,0),0),NA()))</f>
        <v>#N/A</v>
      </c>
      <c r="BC73" s="172" t="e">
        <f ca="1">IF($A$52&gt;BC$51,NA(),IFERROR(VLOOKUP($AN73,Data!$A$2:$KK$23814,MATCH(BC$53,Data!$2:$2,0),0),NA()))</f>
        <v>#N/A</v>
      </c>
      <c r="BD73" s="172" t="e">
        <f ca="1">IF($A$52&gt;BD$51,NA(),IFERROR(VLOOKUP($AN73,Data!$A$2:$KK$23814,MATCH(BD$53,Data!$2:$2,0),0),NA()))</f>
        <v>#N/A</v>
      </c>
      <c r="BE73" s="173" t="e">
        <f ca="1">IF($A$52&gt;BE$51,NA(),IFERROR(VLOOKUP($AN73,Data!$A$2:$KK$23814,MATCH(BE$53,Data!$2:$2,0),0),NA()))</f>
        <v>#N/A</v>
      </c>
      <c r="BG73" s="152"/>
      <c r="BH73" s="152"/>
      <c r="BJ73" s="403"/>
      <c r="BK73" s="404"/>
      <c r="BL73" s="404"/>
      <c r="BM73" s="404"/>
      <c r="BN73" s="404"/>
      <c r="BO73" s="405"/>
      <c r="BQ73" s="403"/>
      <c r="BR73" s="404"/>
      <c r="BS73" s="404"/>
      <c r="BT73" s="404"/>
      <c r="BU73" s="404"/>
      <c r="BV73" s="405"/>
    </row>
    <row r="74" spans="2:74" ht="15" customHeight="1" x14ac:dyDescent="0.25"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4"/>
      <c r="S74" s="188"/>
      <c r="T74" s="188"/>
      <c r="U74" s="183"/>
      <c r="AF74" s="183"/>
      <c r="AG74" s="183"/>
      <c r="AH74" s="183"/>
      <c r="AI74" s="183"/>
      <c r="AJ74" s="183"/>
      <c r="AK74" s="183"/>
      <c r="AL74" s="183"/>
      <c r="AM74" s="183"/>
      <c r="AX74" s="183"/>
      <c r="AY74" s="183"/>
      <c r="AZ74" s="183"/>
      <c r="BA74" s="183"/>
      <c r="BB74" s="183"/>
      <c r="BC74" s="183"/>
      <c r="BD74" s="183"/>
      <c r="BE74" s="183"/>
      <c r="BG74" s="108"/>
      <c r="BH74" s="108"/>
      <c r="BJ74" s="406"/>
      <c r="BK74" s="407"/>
      <c r="BL74" s="407"/>
      <c r="BM74" s="407"/>
      <c r="BN74" s="407"/>
      <c r="BO74" s="408"/>
      <c r="BQ74" s="406"/>
      <c r="BR74" s="407"/>
      <c r="BS74" s="407"/>
      <c r="BT74" s="407"/>
      <c r="BU74" s="407"/>
      <c r="BV74" s="408"/>
    </row>
    <row r="75" spans="2:74" ht="13.7" customHeight="1" x14ac:dyDescent="0.25">
      <c r="B75" s="1"/>
      <c r="C75" s="1"/>
      <c r="D75" s="280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89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89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08"/>
      <c r="BH75" s="108"/>
      <c r="BI75" s="1"/>
      <c r="BJ75" s="1"/>
      <c r="BK75" s="1"/>
    </row>
    <row r="76" spans="2:74" ht="13.7" customHeight="1" x14ac:dyDescent="0.25">
      <c r="B76" s="1"/>
      <c r="C76" s="1"/>
      <c r="D76" s="280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89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89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G76" s="116">
        <v>2</v>
      </c>
      <c r="BH76" s="116"/>
      <c r="BJ76" s="388" t="str">
        <f>$B$18&amp; " " &amp; $C$18</f>
        <v>LOANS - CONSUMER (% YOY) Average</v>
      </c>
      <c r="BK76" s="389"/>
      <c r="BL76" s="389"/>
      <c r="BM76" s="389"/>
      <c r="BN76" s="389"/>
      <c r="BO76" s="390"/>
      <c r="BQ76" s="388" t="str">
        <f>$B$19&amp; " " &amp; $C$19</f>
        <v>Loans - mortgage (% yoy) Average</v>
      </c>
      <c r="BR76" s="389"/>
      <c r="BS76" s="389"/>
      <c r="BT76" s="389"/>
      <c r="BU76" s="389"/>
      <c r="BV76" s="390"/>
    </row>
    <row r="77" spans="2:74" ht="14.1" customHeight="1" x14ac:dyDescent="0.25">
      <c r="B77" s="1"/>
      <c r="C77" s="1"/>
      <c r="D77" s="280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89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89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G77" s="116">
        <v>3</v>
      </c>
      <c r="BH77" s="116"/>
      <c r="BJ77" s="391"/>
      <c r="BK77" s="392"/>
      <c r="BL77" s="392"/>
      <c r="BM77" s="392"/>
      <c r="BN77" s="392"/>
      <c r="BO77" s="393"/>
      <c r="BQ77" s="391"/>
      <c r="BR77" s="392"/>
      <c r="BS77" s="392"/>
      <c r="BT77" s="392"/>
      <c r="BU77" s="392"/>
      <c r="BV77" s="393"/>
    </row>
    <row r="78" spans="2:74" ht="14.1" customHeight="1" x14ac:dyDescent="0.25">
      <c r="B78" s="1"/>
      <c r="C78" s="1"/>
      <c r="D78" s="280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89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89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G78" s="116">
        <v>4</v>
      </c>
      <c r="BH78" s="116"/>
      <c r="BJ78" s="403"/>
      <c r="BK78" s="404"/>
      <c r="BL78" s="404"/>
      <c r="BM78" s="404"/>
      <c r="BN78" s="404"/>
      <c r="BO78" s="405"/>
      <c r="BQ78" s="403"/>
      <c r="BR78" s="404"/>
      <c r="BS78" s="404"/>
      <c r="BT78" s="404"/>
      <c r="BU78" s="404"/>
      <c r="BV78" s="405"/>
    </row>
    <row r="79" spans="2:74" ht="14.1" customHeight="1" x14ac:dyDescent="0.25">
      <c r="B79" s="1"/>
      <c r="C79" s="1"/>
      <c r="D79" s="280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89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89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G79" s="152"/>
      <c r="BH79" s="152"/>
      <c r="BJ79" s="403"/>
      <c r="BK79" s="404"/>
      <c r="BL79" s="404"/>
      <c r="BM79" s="404"/>
      <c r="BN79" s="404"/>
      <c r="BO79" s="405"/>
      <c r="BQ79" s="403"/>
      <c r="BR79" s="404"/>
      <c r="BS79" s="404"/>
      <c r="BT79" s="404"/>
      <c r="BU79" s="404"/>
      <c r="BV79" s="405"/>
    </row>
    <row r="80" spans="2:74" ht="14.1" customHeight="1" x14ac:dyDescent="0.25">
      <c r="B80" s="1"/>
      <c r="C80" s="1"/>
      <c r="D80" s="280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89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89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G80" s="152"/>
      <c r="BH80" s="152"/>
      <c r="BJ80" s="403"/>
      <c r="BK80" s="404"/>
      <c r="BL80" s="404"/>
      <c r="BM80" s="404"/>
      <c r="BN80" s="404"/>
      <c r="BO80" s="405"/>
      <c r="BQ80" s="403"/>
      <c r="BR80" s="404"/>
      <c r="BS80" s="404"/>
      <c r="BT80" s="404"/>
      <c r="BU80" s="404"/>
      <c r="BV80" s="405"/>
    </row>
    <row r="81" spans="2:74" ht="14.1" customHeight="1" x14ac:dyDescent="0.25">
      <c r="B81" s="1"/>
      <c r="C81" s="1"/>
      <c r="D81" s="280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89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89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G81" s="152"/>
      <c r="BH81" s="152"/>
      <c r="BJ81" s="403"/>
      <c r="BK81" s="404"/>
      <c r="BL81" s="404"/>
      <c r="BM81" s="404"/>
      <c r="BN81" s="404"/>
      <c r="BO81" s="405"/>
      <c r="BQ81" s="403"/>
      <c r="BR81" s="404"/>
      <c r="BS81" s="404"/>
      <c r="BT81" s="404"/>
      <c r="BU81" s="404"/>
      <c r="BV81" s="405"/>
    </row>
    <row r="82" spans="2:74" ht="14.1" customHeight="1" x14ac:dyDescent="0.25">
      <c r="B82" s="1"/>
      <c r="C82" s="1"/>
      <c r="D82" s="280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89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89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G82" s="152"/>
      <c r="BH82" s="152"/>
      <c r="BJ82" s="403"/>
      <c r="BK82" s="404"/>
      <c r="BL82" s="404"/>
      <c r="BM82" s="404"/>
      <c r="BN82" s="404"/>
      <c r="BO82" s="405"/>
      <c r="BQ82" s="403"/>
      <c r="BR82" s="404"/>
      <c r="BS82" s="404"/>
      <c r="BT82" s="404"/>
      <c r="BU82" s="404"/>
      <c r="BV82" s="405"/>
    </row>
    <row r="83" spans="2:74" ht="14.1" customHeight="1" x14ac:dyDescent="0.25">
      <c r="B83" s="1"/>
      <c r="C83" s="1"/>
      <c r="D83" s="280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89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89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G83" s="152"/>
      <c r="BH83" s="152"/>
      <c r="BJ83" s="403"/>
      <c r="BK83" s="404"/>
      <c r="BL83" s="404"/>
      <c r="BM83" s="404"/>
      <c r="BN83" s="404"/>
      <c r="BO83" s="405"/>
      <c r="BQ83" s="403"/>
      <c r="BR83" s="404"/>
      <c r="BS83" s="404"/>
      <c r="BT83" s="404"/>
      <c r="BU83" s="404"/>
      <c r="BV83" s="405"/>
    </row>
    <row r="84" spans="2:74" ht="14.1" customHeight="1" x14ac:dyDescent="0.25">
      <c r="B84" s="1"/>
      <c r="C84" s="1"/>
      <c r="D84" s="280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89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89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G84" s="152"/>
      <c r="BH84" s="152"/>
      <c r="BJ84" s="403"/>
      <c r="BK84" s="404"/>
      <c r="BL84" s="404"/>
      <c r="BM84" s="404"/>
      <c r="BN84" s="404"/>
      <c r="BO84" s="405"/>
      <c r="BQ84" s="403"/>
      <c r="BR84" s="404"/>
      <c r="BS84" s="404"/>
      <c r="BT84" s="404"/>
      <c r="BU84" s="404"/>
      <c r="BV84" s="405"/>
    </row>
    <row r="85" spans="2:74" ht="14.1" customHeight="1" x14ac:dyDescent="0.25">
      <c r="B85" s="1"/>
      <c r="C85" s="1"/>
      <c r="D85" s="280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89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89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G85" s="152"/>
      <c r="BH85" s="152"/>
      <c r="BJ85" s="403"/>
      <c r="BK85" s="404"/>
      <c r="BL85" s="404"/>
      <c r="BM85" s="404"/>
      <c r="BN85" s="404"/>
      <c r="BO85" s="405"/>
      <c r="BQ85" s="403"/>
      <c r="BR85" s="404"/>
      <c r="BS85" s="404"/>
      <c r="BT85" s="404"/>
      <c r="BU85" s="404"/>
      <c r="BV85" s="405"/>
    </row>
    <row r="86" spans="2:74" ht="14.1" customHeight="1" x14ac:dyDescent="0.25">
      <c r="B86" s="1"/>
      <c r="C86" s="1"/>
      <c r="D86" s="280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89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89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G86" s="152"/>
      <c r="BH86" s="152"/>
      <c r="BJ86" s="403"/>
      <c r="BK86" s="404"/>
      <c r="BL86" s="404"/>
      <c r="BM86" s="404"/>
      <c r="BN86" s="404"/>
      <c r="BO86" s="405"/>
      <c r="BQ86" s="403"/>
      <c r="BR86" s="404"/>
      <c r="BS86" s="404"/>
      <c r="BT86" s="404"/>
      <c r="BU86" s="404"/>
      <c r="BV86" s="405"/>
    </row>
    <row r="87" spans="2:74" ht="14.1" customHeight="1" x14ac:dyDescent="0.25">
      <c r="B87" s="1"/>
      <c r="C87" s="1"/>
      <c r="D87" s="280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89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89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G87" s="152"/>
      <c r="BH87" s="152"/>
      <c r="BJ87" s="403"/>
      <c r="BK87" s="404"/>
      <c r="BL87" s="404"/>
      <c r="BM87" s="404"/>
      <c r="BN87" s="404"/>
      <c r="BO87" s="405"/>
      <c r="BQ87" s="403"/>
      <c r="BR87" s="404"/>
      <c r="BS87" s="404"/>
      <c r="BT87" s="404"/>
      <c r="BU87" s="404"/>
      <c r="BV87" s="405"/>
    </row>
    <row r="88" spans="2:74" ht="14.1" customHeight="1" x14ac:dyDescent="0.25">
      <c r="B88" s="1"/>
      <c r="C88" s="1"/>
      <c r="D88" s="280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89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89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G88" s="152"/>
      <c r="BH88" s="152"/>
      <c r="BJ88" s="406"/>
      <c r="BK88" s="407"/>
      <c r="BL88" s="407"/>
      <c r="BM88" s="407"/>
      <c r="BN88" s="407"/>
      <c r="BO88" s="408"/>
      <c r="BQ88" s="406"/>
      <c r="BR88" s="407"/>
      <c r="BS88" s="407"/>
      <c r="BT88" s="407"/>
      <c r="BU88" s="407"/>
      <c r="BV88" s="408"/>
    </row>
    <row r="89" spans="2:74" ht="14.1" customHeight="1" x14ac:dyDescent="0.25">
      <c r="B89" s="1"/>
      <c r="C89" s="1"/>
      <c r="D89" s="280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89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89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G89" s="152"/>
      <c r="BH89" s="152"/>
      <c r="BJ89" s="262"/>
      <c r="BK89" s="262"/>
      <c r="BL89" s="262"/>
      <c r="BM89" s="262"/>
      <c r="BN89" s="262"/>
      <c r="BO89" s="262"/>
      <c r="BQ89" s="262"/>
      <c r="BR89" s="262"/>
      <c r="BS89" s="262"/>
      <c r="BT89" s="262"/>
      <c r="BU89" s="262"/>
      <c r="BV89" s="262"/>
    </row>
    <row r="90" spans="2:74" ht="14.1" customHeight="1" x14ac:dyDescent="0.25">
      <c r="B90" s="1"/>
      <c r="C90" s="1"/>
      <c r="D90" s="280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89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89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G90" s="152"/>
      <c r="BH90" s="152"/>
      <c r="BJ90" s="388" t="str">
        <f>$B$20&amp; " " &amp; $C$20</f>
        <v>Deposits - total (% yoy) Average</v>
      </c>
      <c r="BK90" s="389"/>
      <c r="BL90" s="389"/>
      <c r="BM90" s="389"/>
      <c r="BN90" s="389"/>
      <c r="BO90" s="390"/>
      <c r="BQ90" s="388" t="str">
        <f>$B$21&amp; " " &amp; $C$21</f>
        <v>SOVEREIGN BOND SPREAD VS GERMANY (10Y, BP) Average</v>
      </c>
      <c r="BR90" s="389"/>
      <c r="BS90" s="389"/>
      <c r="BT90" s="389"/>
      <c r="BU90" s="389"/>
      <c r="BV90" s="390"/>
    </row>
    <row r="91" spans="2:74" ht="14.1" customHeight="1" x14ac:dyDescent="0.25">
      <c r="B91" s="1"/>
      <c r="C91" s="1"/>
      <c r="D91" s="280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89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89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G91" s="152"/>
      <c r="BH91" s="152"/>
      <c r="BJ91" s="391"/>
      <c r="BK91" s="392"/>
      <c r="BL91" s="392"/>
      <c r="BM91" s="392"/>
      <c r="BN91" s="392"/>
      <c r="BO91" s="393"/>
      <c r="BQ91" s="391"/>
      <c r="BR91" s="392"/>
      <c r="BS91" s="392"/>
      <c r="BT91" s="392"/>
      <c r="BU91" s="392"/>
      <c r="BV91" s="393"/>
    </row>
    <row r="92" spans="2:74" ht="14.1" customHeight="1" x14ac:dyDescent="0.25">
      <c r="B92" s="1"/>
      <c r="C92" s="1"/>
      <c r="D92" s="280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89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89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G92" s="152"/>
      <c r="BH92" s="152"/>
      <c r="BJ92" s="403"/>
      <c r="BK92" s="404"/>
      <c r="BL92" s="404"/>
      <c r="BM92" s="404"/>
      <c r="BN92" s="404"/>
      <c r="BO92" s="405"/>
      <c r="BQ92" s="403"/>
      <c r="BR92" s="404"/>
      <c r="BS92" s="404"/>
      <c r="BT92" s="404"/>
      <c r="BU92" s="404"/>
      <c r="BV92" s="405"/>
    </row>
    <row r="93" spans="2:74" ht="14.1" customHeight="1" x14ac:dyDescent="0.25">
      <c r="B93" s="1"/>
      <c r="C93" s="1"/>
      <c r="D93" s="280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89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8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G93" s="152"/>
      <c r="BH93" s="152"/>
      <c r="BJ93" s="403"/>
      <c r="BK93" s="404"/>
      <c r="BL93" s="404"/>
      <c r="BM93" s="404"/>
      <c r="BN93" s="404"/>
      <c r="BO93" s="405"/>
      <c r="BQ93" s="403"/>
      <c r="BR93" s="404"/>
      <c r="BS93" s="404"/>
      <c r="BT93" s="404"/>
      <c r="BU93" s="404"/>
      <c r="BV93" s="405"/>
    </row>
    <row r="94" spans="2:74" ht="14.1" customHeight="1" x14ac:dyDescent="0.25">
      <c r="B94" s="1"/>
      <c r="C94" s="1"/>
      <c r="D94" s="280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89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8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G94" s="152"/>
      <c r="BH94" s="152"/>
      <c r="BJ94" s="403"/>
      <c r="BK94" s="404"/>
      <c r="BL94" s="404"/>
      <c r="BM94" s="404"/>
      <c r="BN94" s="404"/>
      <c r="BO94" s="405"/>
      <c r="BQ94" s="403"/>
      <c r="BR94" s="404"/>
      <c r="BS94" s="404"/>
      <c r="BT94" s="404"/>
      <c r="BU94" s="404"/>
      <c r="BV94" s="405"/>
    </row>
    <row r="95" spans="2:74" ht="14.1" customHeight="1" x14ac:dyDescent="0.25">
      <c r="B95" s="1"/>
      <c r="C95" s="1"/>
      <c r="D95" s="280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89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8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G95" s="152"/>
      <c r="BH95" s="152"/>
      <c r="BJ95" s="403"/>
      <c r="BK95" s="404"/>
      <c r="BL95" s="404"/>
      <c r="BM95" s="404"/>
      <c r="BN95" s="404"/>
      <c r="BO95" s="405"/>
      <c r="BQ95" s="403"/>
      <c r="BR95" s="404"/>
      <c r="BS95" s="404"/>
      <c r="BT95" s="404"/>
      <c r="BU95" s="404"/>
      <c r="BV95" s="405"/>
    </row>
    <row r="96" spans="2:74" ht="14.1" customHeight="1" x14ac:dyDescent="0.25">
      <c r="B96" s="1"/>
      <c r="C96" s="1"/>
      <c r="D96" s="280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89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89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G96" s="152"/>
      <c r="BH96" s="152"/>
      <c r="BJ96" s="403"/>
      <c r="BK96" s="404"/>
      <c r="BL96" s="404"/>
      <c r="BM96" s="404"/>
      <c r="BN96" s="404"/>
      <c r="BO96" s="405"/>
      <c r="BQ96" s="403"/>
      <c r="BR96" s="404"/>
      <c r="BS96" s="404"/>
      <c r="BT96" s="404"/>
      <c r="BU96" s="404"/>
      <c r="BV96" s="405"/>
    </row>
    <row r="97" spans="2:74" ht="15" customHeight="1" x14ac:dyDescent="0.25">
      <c r="B97" s="1"/>
      <c r="C97" s="1"/>
      <c r="D97" s="280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89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89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G97" s="108"/>
      <c r="BH97" s="108"/>
      <c r="BJ97" s="403"/>
      <c r="BK97" s="404"/>
      <c r="BL97" s="404"/>
      <c r="BM97" s="404"/>
      <c r="BN97" s="404"/>
      <c r="BO97" s="405"/>
      <c r="BQ97" s="403"/>
      <c r="BR97" s="404"/>
      <c r="BS97" s="404"/>
      <c r="BT97" s="404"/>
      <c r="BU97" s="404"/>
      <c r="BV97" s="405"/>
    </row>
    <row r="98" spans="2:74" ht="13.7" customHeight="1" x14ac:dyDescent="0.25">
      <c r="B98" s="1"/>
      <c r="C98" s="1"/>
      <c r="D98" s="280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89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89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G98" s="116">
        <v>1</v>
      </c>
      <c r="BH98" s="116"/>
      <c r="BJ98" s="403"/>
      <c r="BK98" s="404"/>
      <c r="BL98" s="404"/>
      <c r="BM98" s="404"/>
      <c r="BN98" s="404"/>
      <c r="BO98" s="405"/>
      <c r="BQ98" s="403"/>
      <c r="BR98" s="404"/>
      <c r="BS98" s="404"/>
      <c r="BT98" s="404"/>
      <c r="BU98" s="404"/>
      <c r="BV98" s="405"/>
    </row>
    <row r="99" spans="2:74" ht="13.7" customHeight="1" x14ac:dyDescent="0.25">
      <c r="B99" s="1"/>
      <c r="C99" s="1"/>
      <c r="D99" s="280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89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89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G99" s="116">
        <v>2</v>
      </c>
      <c r="BH99" s="116"/>
      <c r="BJ99" s="403"/>
      <c r="BK99" s="404"/>
      <c r="BL99" s="404"/>
      <c r="BM99" s="404"/>
      <c r="BN99" s="404"/>
      <c r="BO99" s="405"/>
      <c r="BQ99" s="403"/>
      <c r="BR99" s="404"/>
      <c r="BS99" s="404"/>
      <c r="BT99" s="404"/>
      <c r="BU99" s="404"/>
      <c r="BV99" s="405"/>
    </row>
    <row r="100" spans="2:74" ht="14.1" customHeight="1" x14ac:dyDescent="0.25">
      <c r="B100" s="1"/>
      <c r="C100" s="1"/>
      <c r="D100" s="280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89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89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G100" s="116">
        <v>3</v>
      </c>
      <c r="BH100" s="116"/>
      <c r="BJ100" s="403"/>
      <c r="BK100" s="404"/>
      <c r="BL100" s="404"/>
      <c r="BM100" s="404"/>
      <c r="BN100" s="404"/>
      <c r="BO100" s="405"/>
      <c r="BQ100" s="403"/>
      <c r="BR100" s="404"/>
      <c r="BS100" s="404"/>
      <c r="BT100" s="404"/>
      <c r="BU100" s="404"/>
      <c r="BV100" s="405"/>
    </row>
    <row r="101" spans="2:74" ht="14.1" customHeight="1" x14ac:dyDescent="0.25">
      <c r="B101" s="1"/>
      <c r="C101" s="1"/>
      <c r="D101" s="280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89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89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G101" s="116">
        <v>4</v>
      </c>
      <c r="BH101" s="116"/>
      <c r="BJ101" s="403"/>
      <c r="BK101" s="404"/>
      <c r="BL101" s="404"/>
      <c r="BM101" s="404"/>
      <c r="BN101" s="404"/>
      <c r="BO101" s="405"/>
      <c r="BQ101" s="403"/>
      <c r="BR101" s="404"/>
      <c r="BS101" s="404"/>
      <c r="BT101" s="404"/>
      <c r="BU101" s="404"/>
      <c r="BV101" s="405"/>
    </row>
    <row r="102" spans="2:74" ht="14.1" customHeight="1" x14ac:dyDescent="0.25">
      <c r="B102" s="1"/>
      <c r="C102" s="1"/>
      <c r="D102" s="280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89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89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G102" s="152"/>
      <c r="BH102" s="152"/>
      <c r="BJ102" s="406"/>
      <c r="BK102" s="407"/>
      <c r="BL102" s="407"/>
      <c r="BM102" s="407"/>
      <c r="BN102" s="407"/>
      <c r="BO102" s="408"/>
      <c r="BQ102" s="406"/>
      <c r="BR102" s="407"/>
      <c r="BS102" s="407"/>
      <c r="BT102" s="407"/>
      <c r="BU102" s="407"/>
      <c r="BV102" s="408"/>
    </row>
    <row r="103" spans="2:74" ht="14.1" customHeight="1" x14ac:dyDescent="0.25">
      <c r="B103" s="1"/>
      <c r="C103" s="1"/>
      <c r="D103" s="280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89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89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G103" s="152"/>
      <c r="BH103" s="152"/>
      <c r="BJ103" s="262"/>
      <c r="BK103" s="262"/>
      <c r="BL103" s="262"/>
      <c r="BM103" s="262"/>
      <c r="BN103" s="262"/>
      <c r="BO103" s="262"/>
      <c r="BQ103" s="262"/>
      <c r="BR103" s="262"/>
      <c r="BS103" s="262"/>
      <c r="BT103" s="262"/>
      <c r="BU103" s="262"/>
      <c r="BV103" s="262"/>
    </row>
    <row r="104" spans="2:74" ht="14.1" customHeight="1" x14ac:dyDescent="0.25">
      <c r="B104" s="1"/>
      <c r="C104" s="1"/>
      <c r="D104" s="280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89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89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G104" s="152"/>
      <c r="BH104" s="152"/>
      <c r="BJ104" s="388" t="str">
        <f>$B$22&amp; " " &amp; $C$22</f>
        <v>NEW CAR REGISTRATIONS (% YOY) Average</v>
      </c>
      <c r="BK104" s="389"/>
      <c r="BL104" s="389"/>
      <c r="BM104" s="389"/>
      <c r="BN104" s="389"/>
      <c r="BO104" s="390"/>
      <c r="BQ104" s="388" t="str">
        <f>$B$23&amp; " " &amp; $C$23</f>
        <v>INTERBANK 3M Average</v>
      </c>
      <c r="BR104" s="389"/>
      <c r="BS104" s="389"/>
      <c r="BT104" s="389"/>
      <c r="BU104" s="389"/>
      <c r="BV104" s="390"/>
    </row>
    <row r="105" spans="2:74" ht="14.1" customHeight="1" x14ac:dyDescent="0.25">
      <c r="B105" s="1"/>
      <c r="C105" s="1"/>
      <c r="D105" s="280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89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89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G105" s="152"/>
      <c r="BH105" s="152"/>
      <c r="BJ105" s="391"/>
      <c r="BK105" s="392"/>
      <c r="BL105" s="392"/>
      <c r="BM105" s="392"/>
      <c r="BN105" s="392"/>
      <c r="BO105" s="393"/>
      <c r="BQ105" s="391"/>
      <c r="BR105" s="392"/>
      <c r="BS105" s="392"/>
      <c r="BT105" s="392"/>
      <c r="BU105" s="392"/>
      <c r="BV105" s="393"/>
    </row>
    <row r="106" spans="2:74" ht="14.1" customHeight="1" x14ac:dyDescent="0.25">
      <c r="B106" s="1"/>
      <c r="C106" s="1"/>
      <c r="D106" s="280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89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89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G106" s="152"/>
      <c r="BH106" s="152"/>
      <c r="BJ106" s="403"/>
      <c r="BK106" s="404"/>
      <c r="BL106" s="404"/>
      <c r="BM106" s="404"/>
      <c r="BN106" s="404"/>
      <c r="BO106" s="405"/>
      <c r="BQ106" s="403"/>
      <c r="BR106" s="404"/>
      <c r="BS106" s="404"/>
      <c r="BT106" s="404"/>
      <c r="BU106" s="404"/>
      <c r="BV106" s="405"/>
    </row>
    <row r="107" spans="2:74" ht="14.1" customHeight="1" x14ac:dyDescent="0.25">
      <c r="B107" s="1"/>
      <c r="C107" s="1"/>
      <c r="D107" s="280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89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89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G107" s="152"/>
      <c r="BH107" s="152"/>
      <c r="BJ107" s="403"/>
      <c r="BK107" s="404"/>
      <c r="BL107" s="404"/>
      <c r="BM107" s="404"/>
      <c r="BN107" s="404"/>
      <c r="BO107" s="405"/>
      <c r="BQ107" s="403"/>
      <c r="BR107" s="404"/>
      <c r="BS107" s="404"/>
      <c r="BT107" s="404"/>
      <c r="BU107" s="404"/>
      <c r="BV107" s="405"/>
    </row>
    <row r="108" spans="2:74" ht="14.1" customHeight="1" x14ac:dyDescent="0.25">
      <c r="B108" s="1"/>
      <c r="C108" s="1"/>
      <c r="D108" s="280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89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89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G108" s="152"/>
      <c r="BH108" s="152"/>
      <c r="BJ108" s="403"/>
      <c r="BK108" s="404"/>
      <c r="BL108" s="404"/>
      <c r="BM108" s="404"/>
      <c r="BN108" s="404"/>
      <c r="BO108" s="405"/>
      <c r="BQ108" s="403"/>
      <c r="BR108" s="404"/>
      <c r="BS108" s="404"/>
      <c r="BT108" s="404"/>
      <c r="BU108" s="404"/>
      <c r="BV108" s="405"/>
    </row>
    <row r="109" spans="2:74" ht="14.1" customHeight="1" x14ac:dyDescent="0.25">
      <c r="B109" s="1"/>
      <c r="C109" s="1"/>
      <c r="D109" s="280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89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89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G109" s="152"/>
      <c r="BH109" s="152"/>
      <c r="BJ109" s="403"/>
      <c r="BK109" s="404"/>
      <c r="BL109" s="404"/>
      <c r="BM109" s="404"/>
      <c r="BN109" s="404"/>
      <c r="BO109" s="405"/>
      <c r="BQ109" s="403"/>
      <c r="BR109" s="404"/>
      <c r="BS109" s="404"/>
      <c r="BT109" s="404"/>
      <c r="BU109" s="404"/>
      <c r="BV109" s="405"/>
    </row>
    <row r="110" spans="2:74" ht="14.1" customHeight="1" x14ac:dyDescent="0.25">
      <c r="B110" s="1"/>
      <c r="C110" s="1"/>
      <c r="D110" s="280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89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89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G110" s="152"/>
      <c r="BH110" s="152"/>
      <c r="BJ110" s="403"/>
      <c r="BK110" s="404"/>
      <c r="BL110" s="404"/>
      <c r="BM110" s="404"/>
      <c r="BN110" s="404"/>
      <c r="BO110" s="405"/>
      <c r="BQ110" s="403"/>
      <c r="BR110" s="404"/>
      <c r="BS110" s="404"/>
      <c r="BT110" s="404"/>
      <c r="BU110" s="404"/>
      <c r="BV110" s="405"/>
    </row>
    <row r="111" spans="2:74" ht="14.1" customHeight="1" x14ac:dyDescent="0.25">
      <c r="B111" s="1"/>
      <c r="C111" s="1"/>
      <c r="D111" s="280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89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89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G111" s="152"/>
      <c r="BH111" s="152"/>
      <c r="BJ111" s="403"/>
      <c r="BK111" s="404"/>
      <c r="BL111" s="404"/>
      <c r="BM111" s="404"/>
      <c r="BN111" s="404"/>
      <c r="BO111" s="405"/>
      <c r="BQ111" s="403"/>
      <c r="BR111" s="404"/>
      <c r="BS111" s="404"/>
      <c r="BT111" s="404"/>
      <c r="BU111" s="404"/>
      <c r="BV111" s="405"/>
    </row>
    <row r="112" spans="2:74" ht="14.1" customHeight="1" x14ac:dyDescent="0.25">
      <c r="B112" s="1"/>
      <c r="C112" s="1"/>
      <c r="D112" s="280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89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89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G112" s="152"/>
      <c r="BH112" s="152"/>
      <c r="BJ112" s="403"/>
      <c r="BK112" s="404"/>
      <c r="BL112" s="404"/>
      <c r="BM112" s="404"/>
      <c r="BN112" s="404"/>
      <c r="BO112" s="405"/>
      <c r="BQ112" s="403"/>
      <c r="BR112" s="404"/>
      <c r="BS112" s="404"/>
      <c r="BT112" s="404"/>
      <c r="BU112" s="404"/>
      <c r="BV112" s="405"/>
    </row>
    <row r="113" spans="2:74" ht="14.1" customHeight="1" x14ac:dyDescent="0.25">
      <c r="B113" s="1"/>
      <c r="C113" s="1"/>
      <c r="D113" s="280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89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89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G113" s="152"/>
      <c r="BH113" s="152"/>
      <c r="BJ113" s="403"/>
      <c r="BK113" s="404"/>
      <c r="BL113" s="404"/>
      <c r="BM113" s="404"/>
      <c r="BN113" s="404"/>
      <c r="BO113" s="405"/>
      <c r="BQ113" s="403"/>
      <c r="BR113" s="404"/>
      <c r="BS113" s="404"/>
      <c r="BT113" s="404"/>
      <c r="BU113" s="404"/>
      <c r="BV113" s="405"/>
    </row>
    <row r="114" spans="2:74" ht="14.1" customHeight="1" x14ac:dyDescent="0.25">
      <c r="B114" s="1"/>
      <c r="C114" s="1"/>
      <c r="D114" s="280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89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89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G114" s="152"/>
      <c r="BH114" s="152"/>
      <c r="BJ114" s="403"/>
      <c r="BK114" s="404"/>
      <c r="BL114" s="404"/>
      <c r="BM114" s="404"/>
      <c r="BN114" s="404"/>
      <c r="BO114" s="405"/>
      <c r="BQ114" s="403"/>
      <c r="BR114" s="404"/>
      <c r="BS114" s="404"/>
      <c r="BT114" s="404"/>
      <c r="BU114" s="404"/>
      <c r="BV114" s="405"/>
    </row>
    <row r="115" spans="2:74" ht="14.1" customHeight="1" x14ac:dyDescent="0.25">
      <c r="B115" s="1"/>
      <c r="C115" s="1"/>
      <c r="D115" s="280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89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89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G115" s="152"/>
      <c r="BH115" s="152"/>
      <c r="BJ115" s="403"/>
      <c r="BK115" s="404"/>
      <c r="BL115" s="404"/>
      <c r="BM115" s="404"/>
      <c r="BN115" s="404"/>
      <c r="BO115" s="405"/>
      <c r="BQ115" s="403"/>
      <c r="BR115" s="404"/>
      <c r="BS115" s="404"/>
      <c r="BT115" s="404"/>
      <c r="BU115" s="404"/>
      <c r="BV115" s="405"/>
    </row>
    <row r="116" spans="2:74" ht="14.1" customHeight="1" x14ac:dyDescent="0.25">
      <c r="B116" s="1"/>
      <c r="C116" s="1"/>
      <c r="D116" s="280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89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89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G116" s="152"/>
      <c r="BH116" s="152"/>
      <c r="BJ116" s="406"/>
      <c r="BK116" s="407"/>
      <c r="BL116" s="407"/>
      <c r="BM116" s="407"/>
      <c r="BN116" s="407"/>
      <c r="BO116" s="408"/>
      <c r="BQ116" s="406"/>
      <c r="BR116" s="407"/>
      <c r="BS116" s="407"/>
      <c r="BT116" s="407"/>
      <c r="BU116" s="407"/>
      <c r="BV116" s="408"/>
    </row>
    <row r="117" spans="2:74" ht="14.1" customHeight="1" x14ac:dyDescent="0.25">
      <c r="B117" s="1"/>
      <c r="C117" s="1"/>
      <c r="D117" s="280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89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89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G117" s="152"/>
      <c r="BH117" s="152"/>
    </row>
    <row r="118" spans="2:74" ht="14.1" customHeight="1" x14ac:dyDescent="0.25">
      <c r="B118" s="1"/>
      <c r="C118" s="1"/>
      <c r="D118" s="280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89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89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G118" s="152"/>
      <c r="BH118" s="152"/>
      <c r="BJ118" s="388" t="str">
        <f>$B$24&amp; " " &amp; $C$24</f>
        <v>GDP (level) Average</v>
      </c>
      <c r="BK118" s="389"/>
      <c r="BL118" s="389"/>
      <c r="BM118" s="389"/>
      <c r="BN118" s="389"/>
      <c r="BO118" s="390"/>
      <c r="BQ118" s="388" t="str">
        <f>$B$25&amp; " " &amp; $C$25</f>
        <v>Loans - Non financial corporations (% yoy) Average</v>
      </c>
      <c r="BR118" s="389"/>
      <c r="BS118" s="389"/>
      <c r="BT118" s="389"/>
      <c r="BU118" s="389"/>
      <c r="BV118" s="390"/>
    </row>
    <row r="119" spans="2:74" ht="14.1" customHeight="1" x14ac:dyDescent="0.25">
      <c r="B119" s="1"/>
      <c r="C119" s="1"/>
      <c r="D119" s="280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89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89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G119" s="152"/>
      <c r="BH119" s="152"/>
      <c r="BJ119" s="391"/>
      <c r="BK119" s="392"/>
      <c r="BL119" s="392"/>
      <c r="BM119" s="392"/>
      <c r="BN119" s="392"/>
      <c r="BO119" s="393"/>
      <c r="BQ119" s="391"/>
      <c r="BR119" s="392"/>
      <c r="BS119" s="392"/>
      <c r="BT119" s="392"/>
      <c r="BU119" s="392"/>
      <c r="BV119" s="393"/>
    </row>
    <row r="120" spans="2:74" ht="15" customHeight="1" x14ac:dyDescent="0.25">
      <c r="BG120" s="108"/>
      <c r="BH120" s="108"/>
      <c r="BJ120" s="403"/>
      <c r="BK120" s="404"/>
      <c r="BL120" s="404"/>
      <c r="BM120" s="404"/>
      <c r="BN120" s="404"/>
      <c r="BO120" s="405"/>
      <c r="BQ120" s="403"/>
      <c r="BR120" s="404"/>
      <c r="BS120" s="404"/>
      <c r="BT120" s="404"/>
      <c r="BU120" s="404"/>
      <c r="BV120" s="405"/>
    </row>
    <row r="121" spans="2:74" ht="15" customHeight="1" x14ac:dyDescent="0.25">
      <c r="BG121" s="108"/>
      <c r="BH121" s="108"/>
      <c r="BJ121" s="403"/>
      <c r="BK121" s="404"/>
      <c r="BL121" s="404"/>
      <c r="BM121" s="404"/>
      <c r="BN121" s="404"/>
      <c r="BO121" s="405"/>
      <c r="BQ121" s="403"/>
      <c r="BR121" s="404"/>
      <c r="BS121" s="404"/>
      <c r="BT121" s="404"/>
      <c r="BU121" s="404"/>
      <c r="BV121" s="405"/>
    </row>
    <row r="122" spans="2:74" ht="15" customHeight="1" x14ac:dyDescent="0.25">
      <c r="BG122" s="108"/>
      <c r="BH122" s="108"/>
      <c r="BJ122" s="403"/>
      <c r="BK122" s="404"/>
      <c r="BL122" s="404"/>
      <c r="BM122" s="404"/>
      <c r="BN122" s="404"/>
      <c r="BO122" s="405"/>
      <c r="BQ122" s="403"/>
      <c r="BR122" s="404"/>
      <c r="BS122" s="404"/>
      <c r="BT122" s="404"/>
      <c r="BU122" s="404"/>
      <c r="BV122" s="405"/>
    </row>
    <row r="123" spans="2:74" ht="15" customHeight="1" x14ac:dyDescent="0.25">
      <c r="BG123" s="108"/>
      <c r="BH123" s="108"/>
      <c r="BJ123" s="403"/>
      <c r="BK123" s="404"/>
      <c r="BL123" s="404"/>
      <c r="BM123" s="404"/>
      <c r="BN123" s="404"/>
      <c r="BO123" s="405"/>
      <c r="BQ123" s="403"/>
      <c r="BR123" s="404"/>
      <c r="BS123" s="404"/>
      <c r="BT123" s="404"/>
      <c r="BU123" s="404"/>
      <c r="BV123" s="405"/>
    </row>
    <row r="124" spans="2:74" ht="15" customHeight="1" x14ac:dyDescent="0.25">
      <c r="BG124" s="108"/>
      <c r="BH124" s="108"/>
      <c r="BJ124" s="403"/>
      <c r="BK124" s="404"/>
      <c r="BL124" s="404"/>
      <c r="BM124" s="404"/>
      <c r="BN124" s="404"/>
      <c r="BO124" s="405"/>
      <c r="BQ124" s="403"/>
      <c r="BR124" s="404"/>
      <c r="BS124" s="404"/>
      <c r="BT124" s="404"/>
      <c r="BU124" s="404"/>
      <c r="BV124" s="405"/>
    </row>
    <row r="125" spans="2:74" ht="15" customHeight="1" x14ac:dyDescent="0.25">
      <c r="BG125" s="108"/>
      <c r="BH125" s="108"/>
      <c r="BJ125" s="403"/>
      <c r="BK125" s="404"/>
      <c r="BL125" s="404"/>
      <c r="BM125" s="404"/>
      <c r="BN125" s="404"/>
      <c r="BO125" s="405"/>
      <c r="BQ125" s="403"/>
      <c r="BR125" s="404"/>
      <c r="BS125" s="404"/>
      <c r="BT125" s="404"/>
      <c r="BU125" s="404"/>
      <c r="BV125" s="405"/>
    </row>
    <row r="126" spans="2:74" ht="15" customHeight="1" x14ac:dyDescent="0.25">
      <c r="BG126" s="108"/>
      <c r="BH126" s="108"/>
      <c r="BJ126" s="403"/>
      <c r="BK126" s="404"/>
      <c r="BL126" s="404"/>
      <c r="BM126" s="404"/>
      <c r="BN126" s="404"/>
      <c r="BO126" s="405"/>
      <c r="BQ126" s="403"/>
      <c r="BR126" s="404"/>
      <c r="BS126" s="404"/>
      <c r="BT126" s="404"/>
      <c r="BU126" s="404"/>
      <c r="BV126" s="405"/>
    </row>
    <row r="127" spans="2:74" ht="15" customHeight="1" x14ac:dyDescent="0.25">
      <c r="BG127" s="108"/>
      <c r="BH127" s="108"/>
      <c r="BJ127" s="403"/>
      <c r="BK127" s="404"/>
      <c r="BL127" s="404"/>
      <c r="BM127" s="404"/>
      <c r="BN127" s="404"/>
      <c r="BO127" s="405"/>
      <c r="BQ127" s="403"/>
      <c r="BR127" s="404"/>
      <c r="BS127" s="404"/>
      <c r="BT127" s="404"/>
      <c r="BU127" s="404"/>
      <c r="BV127" s="405"/>
    </row>
    <row r="128" spans="2:74" ht="15" customHeight="1" x14ac:dyDescent="0.25">
      <c r="BG128" s="108"/>
      <c r="BH128" s="108"/>
      <c r="BJ128" s="403"/>
      <c r="BK128" s="404"/>
      <c r="BL128" s="404"/>
      <c r="BM128" s="404"/>
      <c r="BN128" s="404"/>
      <c r="BO128" s="405"/>
      <c r="BQ128" s="403"/>
      <c r="BR128" s="404"/>
      <c r="BS128" s="404"/>
      <c r="BT128" s="404"/>
      <c r="BU128" s="404"/>
      <c r="BV128" s="405"/>
    </row>
    <row r="129" spans="59:74" ht="15" customHeight="1" x14ac:dyDescent="0.25">
      <c r="BG129" s="108"/>
      <c r="BH129" s="108"/>
      <c r="BJ129" s="403"/>
      <c r="BK129" s="404"/>
      <c r="BL129" s="404"/>
      <c r="BM129" s="404"/>
      <c r="BN129" s="404"/>
      <c r="BO129" s="405"/>
      <c r="BQ129" s="403"/>
      <c r="BR129" s="404"/>
      <c r="BS129" s="404"/>
      <c r="BT129" s="404"/>
      <c r="BU129" s="404"/>
      <c r="BV129" s="405"/>
    </row>
    <row r="130" spans="59:74" ht="15" customHeight="1" x14ac:dyDescent="0.25">
      <c r="BG130" s="108"/>
      <c r="BH130" s="108"/>
      <c r="BJ130" s="406"/>
      <c r="BK130" s="407"/>
      <c r="BL130" s="407"/>
      <c r="BM130" s="407"/>
      <c r="BN130" s="407"/>
      <c r="BO130" s="408"/>
      <c r="BQ130" s="406"/>
      <c r="BR130" s="407"/>
      <c r="BS130" s="407"/>
      <c r="BT130" s="407"/>
      <c r="BU130" s="407"/>
      <c r="BV130" s="408"/>
    </row>
    <row r="131" spans="59:74" ht="15" customHeight="1" x14ac:dyDescent="0.25">
      <c r="BG131" s="108"/>
      <c r="BH131" s="108"/>
      <c r="BJ131" s="262"/>
      <c r="BK131" s="262"/>
      <c r="BL131" s="262"/>
      <c r="BM131" s="262"/>
      <c r="BN131" s="262"/>
      <c r="BO131" s="262"/>
      <c r="BQ131" s="262"/>
      <c r="BR131" s="262"/>
      <c r="BS131" s="262"/>
      <c r="BT131" s="262"/>
      <c r="BU131" s="262"/>
      <c r="BV131" s="262"/>
    </row>
    <row r="132" spans="59:74" ht="15" customHeight="1" x14ac:dyDescent="0.25">
      <c r="BG132" s="108"/>
      <c r="BH132" s="108"/>
      <c r="BJ132" s="388" t="str">
        <f>$B$26&amp; " " &amp; $C$26</f>
        <v>Real Estate: housing prices (level) Average</v>
      </c>
      <c r="BK132" s="389"/>
      <c r="BL132" s="389"/>
      <c r="BM132" s="389"/>
      <c r="BN132" s="389"/>
      <c r="BO132" s="390"/>
      <c r="BQ132" s="388" t="str">
        <f>$B$27&amp; " " &amp; $C$27</f>
        <v xml:space="preserve"> Average</v>
      </c>
      <c r="BR132" s="389"/>
      <c r="BS132" s="389"/>
      <c r="BT132" s="389"/>
      <c r="BU132" s="389"/>
      <c r="BV132" s="390"/>
    </row>
    <row r="133" spans="59:74" ht="15" customHeight="1" x14ac:dyDescent="0.25">
      <c r="BG133" s="108"/>
      <c r="BH133" s="108"/>
      <c r="BJ133" s="391"/>
      <c r="BK133" s="392"/>
      <c r="BL133" s="392"/>
      <c r="BM133" s="392"/>
      <c r="BN133" s="392"/>
      <c r="BO133" s="393"/>
      <c r="BQ133" s="391"/>
      <c r="BR133" s="392"/>
      <c r="BS133" s="392"/>
      <c r="BT133" s="392"/>
      <c r="BU133" s="392"/>
      <c r="BV133" s="393"/>
    </row>
    <row r="134" spans="59:74" ht="15" customHeight="1" x14ac:dyDescent="0.25">
      <c r="BG134" s="108"/>
      <c r="BH134" s="108"/>
      <c r="BJ134" s="403"/>
      <c r="BK134" s="404"/>
      <c r="BL134" s="404"/>
      <c r="BM134" s="404"/>
      <c r="BN134" s="404"/>
      <c r="BO134" s="405"/>
      <c r="BQ134" s="403"/>
      <c r="BR134" s="404"/>
      <c r="BS134" s="404"/>
      <c r="BT134" s="404"/>
      <c r="BU134" s="404"/>
      <c r="BV134" s="405"/>
    </row>
    <row r="135" spans="59:74" ht="15" customHeight="1" x14ac:dyDescent="0.25">
      <c r="BG135" s="108"/>
      <c r="BH135" s="108"/>
      <c r="BJ135" s="403"/>
      <c r="BK135" s="404"/>
      <c r="BL135" s="404"/>
      <c r="BM135" s="404"/>
      <c r="BN135" s="404"/>
      <c r="BO135" s="405"/>
      <c r="BQ135" s="403"/>
      <c r="BR135" s="404"/>
      <c r="BS135" s="404"/>
      <c r="BT135" s="404"/>
      <c r="BU135" s="404"/>
      <c r="BV135" s="405"/>
    </row>
    <row r="136" spans="59:74" ht="15" customHeight="1" x14ac:dyDescent="0.25">
      <c r="BG136" s="108"/>
      <c r="BH136" s="108"/>
      <c r="BJ136" s="403"/>
      <c r="BK136" s="404"/>
      <c r="BL136" s="404"/>
      <c r="BM136" s="404"/>
      <c r="BN136" s="404"/>
      <c r="BO136" s="405"/>
      <c r="BQ136" s="403"/>
      <c r="BR136" s="404"/>
      <c r="BS136" s="404"/>
      <c r="BT136" s="404"/>
      <c r="BU136" s="404"/>
      <c r="BV136" s="405"/>
    </row>
    <row r="137" spans="59:74" ht="15" customHeight="1" x14ac:dyDescent="0.25">
      <c r="BG137" s="108"/>
      <c r="BH137" s="108"/>
      <c r="BJ137" s="403"/>
      <c r="BK137" s="404"/>
      <c r="BL137" s="404"/>
      <c r="BM137" s="404"/>
      <c r="BN137" s="404"/>
      <c r="BO137" s="405"/>
      <c r="BQ137" s="403"/>
      <c r="BR137" s="404"/>
      <c r="BS137" s="404"/>
      <c r="BT137" s="404"/>
      <c r="BU137" s="404"/>
      <c r="BV137" s="405"/>
    </row>
    <row r="138" spans="59:74" ht="15" customHeight="1" x14ac:dyDescent="0.25">
      <c r="BG138" s="108"/>
      <c r="BH138" s="108"/>
      <c r="BJ138" s="403"/>
      <c r="BK138" s="404"/>
      <c r="BL138" s="404"/>
      <c r="BM138" s="404"/>
      <c r="BN138" s="404"/>
      <c r="BO138" s="405"/>
      <c r="BQ138" s="403"/>
      <c r="BR138" s="404"/>
      <c r="BS138" s="404"/>
      <c r="BT138" s="404"/>
      <c r="BU138" s="404"/>
      <c r="BV138" s="405"/>
    </row>
    <row r="139" spans="59:74" ht="15" customHeight="1" x14ac:dyDescent="0.25">
      <c r="BG139" s="108"/>
      <c r="BH139" s="108"/>
      <c r="BJ139" s="403"/>
      <c r="BK139" s="404"/>
      <c r="BL139" s="404"/>
      <c r="BM139" s="404"/>
      <c r="BN139" s="404"/>
      <c r="BO139" s="405"/>
      <c r="BQ139" s="403"/>
      <c r="BR139" s="404"/>
      <c r="BS139" s="404"/>
      <c r="BT139" s="404"/>
      <c r="BU139" s="404"/>
      <c r="BV139" s="405"/>
    </row>
    <row r="140" spans="59:74" ht="15" customHeight="1" x14ac:dyDescent="0.25">
      <c r="BG140" s="108"/>
      <c r="BH140" s="108"/>
      <c r="BJ140" s="403"/>
      <c r="BK140" s="404"/>
      <c r="BL140" s="404"/>
      <c r="BM140" s="404"/>
      <c r="BN140" s="404"/>
      <c r="BO140" s="405"/>
      <c r="BQ140" s="403"/>
      <c r="BR140" s="404"/>
      <c r="BS140" s="404"/>
      <c r="BT140" s="404"/>
      <c r="BU140" s="404"/>
      <c r="BV140" s="405"/>
    </row>
    <row r="141" spans="59:74" ht="15" customHeight="1" x14ac:dyDescent="0.25">
      <c r="BG141" s="108"/>
      <c r="BH141" s="108"/>
      <c r="BJ141" s="403"/>
      <c r="BK141" s="404"/>
      <c r="BL141" s="404"/>
      <c r="BM141" s="404"/>
      <c r="BN141" s="404"/>
      <c r="BO141" s="405"/>
      <c r="BQ141" s="403"/>
      <c r="BR141" s="404"/>
      <c r="BS141" s="404"/>
      <c r="BT141" s="404"/>
      <c r="BU141" s="404"/>
      <c r="BV141" s="405"/>
    </row>
    <row r="142" spans="59:74" ht="15" customHeight="1" x14ac:dyDescent="0.25">
      <c r="BG142" s="108"/>
      <c r="BH142" s="108"/>
      <c r="BJ142" s="403"/>
      <c r="BK142" s="404"/>
      <c r="BL142" s="404"/>
      <c r="BM142" s="404"/>
      <c r="BN142" s="404"/>
      <c r="BO142" s="405"/>
      <c r="BQ142" s="403"/>
      <c r="BR142" s="404"/>
      <c r="BS142" s="404"/>
      <c r="BT142" s="404"/>
      <c r="BU142" s="404"/>
      <c r="BV142" s="405"/>
    </row>
    <row r="143" spans="59:74" ht="15" customHeight="1" x14ac:dyDescent="0.25">
      <c r="BG143" s="108"/>
      <c r="BH143" s="108"/>
      <c r="BJ143" s="403"/>
      <c r="BK143" s="404"/>
      <c r="BL143" s="404"/>
      <c r="BM143" s="404"/>
      <c r="BN143" s="404"/>
      <c r="BO143" s="405"/>
      <c r="BQ143" s="403"/>
      <c r="BR143" s="404"/>
      <c r="BS143" s="404"/>
      <c r="BT143" s="404"/>
      <c r="BU143" s="404"/>
      <c r="BV143" s="405"/>
    </row>
    <row r="144" spans="59:74" ht="15" customHeight="1" x14ac:dyDescent="0.25">
      <c r="BG144" s="108"/>
      <c r="BH144" s="108"/>
      <c r="BJ144" s="406"/>
      <c r="BK144" s="407"/>
      <c r="BL144" s="407"/>
      <c r="BM144" s="407"/>
      <c r="BN144" s="407"/>
      <c r="BO144" s="408"/>
      <c r="BQ144" s="406"/>
      <c r="BR144" s="407"/>
      <c r="BS144" s="407"/>
      <c r="BT144" s="407"/>
      <c r="BU144" s="407"/>
      <c r="BV144" s="408"/>
    </row>
    <row r="145" ht="15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</sheetData>
  <mergeCells count="54">
    <mergeCell ref="E2:BE2"/>
    <mergeCell ref="BJ2:BV2"/>
    <mergeCell ref="B6:B7"/>
    <mergeCell ref="E6:U6"/>
    <mergeCell ref="W6:AM6"/>
    <mergeCell ref="AO6:BE6"/>
    <mergeCell ref="BJ6:BO7"/>
    <mergeCell ref="BQ6:BV7"/>
    <mergeCell ref="BQ34:BV35"/>
    <mergeCell ref="BJ8:BO18"/>
    <mergeCell ref="BQ8:BV18"/>
    <mergeCell ref="BJ20:BO21"/>
    <mergeCell ref="BQ20:BV21"/>
    <mergeCell ref="BJ22:BO32"/>
    <mergeCell ref="BQ22:BV32"/>
    <mergeCell ref="B29:B30"/>
    <mergeCell ref="E29:U29"/>
    <mergeCell ref="W29:AM29"/>
    <mergeCell ref="AO29:BE29"/>
    <mergeCell ref="BJ34:BO35"/>
    <mergeCell ref="BQ62:BV63"/>
    <mergeCell ref="BJ36:BO46"/>
    <mergeCell ref="BQ36:BV46"/>
    <mergeCell ref="BJ48:BO49"/>
    <mergeCell ref="BQ48:BV49"/>
    <mergeCell ref="BJ50:BO60"/>
    <mergeCell ref="BQ50:BV60"/>
    <mergeCell ref="B52:B53"/>
    <mergeCell ref="E52:U52"/>
    <mergeCell ref="W52:AM52"/>
    <mergeCell ref="AO52:BE52"/>
    <mergeCell ref="BJ62:BO63"/>
    <mergeCell ref="BJ64:BO74"/>
    <mergeCell ref="BQ64:BV74"/>
    <mergeCell ref="BJ76:BO77"/>
    <mergeCell ref="BQ76:BV77"/>
    <mergeCell ref="BJ78:BO88"/>
    <mergeCell ref="BQ78:BV88"/>
    <mergeCell ref="BJ90:BO91"/>
    <mergeCell ref="BQ90:BV91"/>
    <mergeCell ref="BJ92:BO102"/>
    <mergeCell ref="BQ92:BV102"/>
    <mergeCell ref="BJ104:BO105"/>
    <mergeCell ref="BQ104:BV105"/>
    <mergeCell ref="BJ132:BO133"/>
    <mergeCell ref="BQ132:BV133"/>
    <mergeCell ref="BJ134:BO144"/>
    <mergeCell ref="BQ134:BV144"/>
    <mergeCell ref="BJ106:BO116"/>
    <mergeCell ref="BQ106:BV116"/>
    <mergeCell ref="BJ118:BO119"/>
    <mergeCell ref="BQ118:BV119"/>
    <mergeCell ref="BJ120:BO130"/>
    <mergeCell ref="BQ120:BV130"/>
  </mergeCells>
  <conditionalFormatting sqref="E9:U12 E32:S50 P31:S31 E55:S73 P54:S54 E14:U27 J13:U13 E13:H13 F8:U8 U31:U50 U54:U73">
    <cfRule type="containsErrors" dxfId="25" priority="26">
      <formula>ISERROR(E8)</formula>
    </cfRule>
  </conditionalFormatting>
  <conditionalFormatting sqref="F31:O31">
    <cfRule type="containsErrors" dxfId="24" priority="25">
      <formula>ISERROR(F31)</formula>
    </cfRule>
  </conditionalFormatting>
  <conditionalFormatting sqref="F54:O54">
    <cfRule type="containsErrors" dxfId="23" priority="24">
      <formula>ISERROR(F54)</formula>
    </cfRule>
  </conditionalFormatting>
  <conditionalFormatting sqref="W8:AK12 W14:AK27 AB13:AK13 W13:Z13 AM8:AM27">
    <cfRule type="containsErrors" dxfId="22" priority="23">
      <formula>ISERROR(W8)</formula>
    </cfRule>
  </conditionalFormatting>
  <conditionalFormatting sqref="W31:AK35 W37:AK50 AI36:AK36 W36:X36 AM31:AM50">
    <cfRule type="containsErrors" dxfId="21" priority="22">
      <formula>ISERROR(W31)</formula>
    </cfRule>
  </conditionalFormatting>
  <conditionalFormatting sqref="W55:AK58 W60:AK73 AG59:AK59 W59:X59 X54:AK54 AM54:AM73">
    <cfRule type="containsErrors" dxfId="20" priority="21">
      <formula>ISERROR(W54)</formula>
    </cfRule>
  </conditionalFormatting>
  <conditionalFormatting sqref="AO8:BC11 AO15:BC27 BE8:BE27 AO12:AR14 AT12:BC14">
    <cfRule type="containsErrors" dxfId="19" priority="20">
      <formula>ISERROR(AO8)</formula>
    </cfRule>
  </conditionalFormatting>
  <conditionalFormatting sqref="AO31:BC35 AO37:BC50 AY36:BC36 AO36:AP36 BE31:BE50">
    <cfRule type="containsErrors" dxfId="18" priority="19">
      <formula>ISERROR(AO31)</formula>
    </cfRule>
  </conditionalFormatting>
  <conditionalFormatting sqref="AO54:BC58 AO60:BC73 AV59:BC59 AO59:AP59 BE54:BE73">
    <cfRule type="containsErrors" dxfId="17" priority="18">
      <formula>ISERROR(AO54)</formula>
    </cfRule>
  </conditionalFormatting>
  <conditionalFormatting sqref="E31">
    <cfRule type="containsErrors" dxfId="16" priority="17">
      <formula>ISERROR(E31)</formula>
    </cfRule>
  </conditionalFormatting>
  <conditionalFormatting sqref="E54">
    <cfRule type="containsErrors" dxfId="15" priority="16">
      <formula>ISERROR(E54)</formula>
    </cfRule>
  </conditionalFormatting>
  <conditionalFormatting sqref="W54">
    <cfRule type="containsErrors" dxfId="14" priority="15">
      <formula>ISERROR(W54)</formula>
    </cfRule>
  </conditionalFormatting>
  <conditionalFormatting sqref="E8">
    <cfRule type="containsErrors" dxfId="13" priority="14">
      <formula>ISERROR(E8)</formula>
    </cfRule>
  </conditionalFormatting>
  <conditionalFormatting sqref="AQ59:AU59">
    <cfRule type="containsErrors" dxfId="12" priority="13">
      <formula>ISERROR(AQ59)</formula>
    </cfRule>
  </conditionalFormatting>
  <conditionalFormatting sqref="Y59:AF59">
    <cfRule type="containsErrors" dxfId="11" priority="12">
      <formula>ISERROR(Y59)</formula>
    </cfRule>
  </conditionalFormatting>
  <conditionalFormatting sqref="Y36:AH36">
    <cfRule type="containsErrors" dxfId="10" priority="11">
      <formula>ISERROR(Y36)</formula>
    </cfRule>
  </conditionalFormatting>
  <conditionalFormatting sqref="AQ36:AX36">
    <cfRule type="containsErrors" dxfId="9" priority="10">
      <formula>ISERROR(AQ36)</formula>
    </cfRule>
  </conditionalFormatting>
  <conditionalFormatting sqref="T31:T50">
    <cfRule type="containsErrors" dxfId="8" priority="9">
      <formula>ISERROR(T31)</formula>
    </cfRule>
  </conditionalFormatting>
  <conditionalFormatting sqref="T54:T73">
    <cfRule type="containsErrors" dxfId="7" priority="8">
      <formula>ISERROR(T54)</formula>
    </cfRule>
  </conditionalFormatting>
  <conditionalFormatting sqref="AL8:AL27">
    <cfRule type="containsErrors" dxfId="6" priority="7">
      <formula>ISERROR(AL8)</formula>
    </cfRule>
  </conditionalFormatting>
  <conditionalFormatting sqref="AL31:AL50">
    <cfRule type="containsErrors" dxfId="5" priority="6">
      <formula>ISERROR(AL31)</formula>
    </cfRule>
  </conditionalFormatting>
  <conditionalFormatting sqref="AL54:AL73">
    <cfRule type="containsErrors" dxfId="4" priority="5">
      <formula>ISERROR(AL54)</formula>
    </cfRule>
  </conditionalFormatting>
  <conditionalFormatting sqref="BD8:BD27">
    <cfRule type="containsErrors" dxfId="3" priority="4">
      <formula>ISERROR(BD8)</formula>
    </cfRule>
  </conditionalFormatting>
  <conditionalFormatting sqref="BD31:BD50">
    <cfRule type="containsErrors" dxfId="2" priority="3">
      <formula>ISERROR(BD31)</formula>
    </cfRule>
  </conditionalFormatting>
  <conditionalFormatting sqref="BD54:BD73">
    <cfRule type="containsErrors" dxfId="1" priority="2">
      <formula>ISERROR(BD54)</formula>
    </cfRule>
  </conditionalFormatting>
  <conditionalFormatting sqref="AS12:AS14">
    <cfRule type="containsErrors" dxfId="0" priority="1">
      <formula>ISERROR(AS12)</formula>
    </cfRule>
  </conditionalFormatting>
  <pageMargins left="0.7" right="0.7" top="0.75" bottom="0.75" header="0.3" footer="0.3"/>
  <pageSetup paperSize="9" orientation="portrait" r:id="rId1"/>
  <headerFooter>
    <oddHeader>&amp;L&amp;"Calibri"&amp;10&amp;K000000Restricted-confidential&amp;1#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otón2_Haga_clic_en">
                <anchor moveWithCells="1" sizeWithCells="1">
                  <from>
                    <xdr:col>3</xdr:col>
                    <xdr:colOff>219075</xdr:colOff>
                    <xdr:row>2</xdr:row>
                    <xdr:rowOff>95250</xdr:rowOff>
                  </from>
                  <to>
                    <xdr:col>6</xdr:col>
                    <xdr:colOff>133350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41E8FB9C7D5F145959902E70145C584" ma:contentTypeVersion="10" ma:contentTypeDescription="Crear nuevo documento." ma:contentTypeScope="" ma:versionID="47321c101535a1fab9ca7234ca77685e">
  <xsd:schema xmlns:xsd="http://www.w3.org/2001/XMLSchema" xmlns:xs="http://www.w3.org/2001/XMLSchema" xmlns:p="http://schemas.microsoft.com/office/2006/metadata/properties" xmlns:ns1="http://schemas.microsoft.com/sharepoint/v3" xmlns:ns2="17ca5fcc-b07c-4e1d-8b27-6ce22af18059" xmlns:ns3="cd84c017-0457-4b74-9764-09a073a5f8f2" targetNamespace="http://schemas.microsoft.com/office/2006/metadata/properties" ma:root="true" ma:fieldsID="13f4e85baccd70e41d0b6d16336e4d08" ns1:_="" ns2:_="" ns3:_="">
    <xsd:import namespace="http://schemas.microsoft.com/sharepoint/v3"/>
    <xsd:import namespace="17ca5fcc-b07c-4e1d-8b27-6ce22af18059"/>
    <xsd:import namespace="cd84c017-0457-4b74-9764-09a073a5f8f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0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11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ca5fcc-b07c-4e1d-8b27-6ce22af180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4c017-0457-4b74-9764-09a073a5f8f2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cf83b15-52a9-405c-ab51-e71c32365c6b}" ma:internalName="TaxCatchAll" ma:showField="CatchAllData" ma:web="cd84c017-0457-4b74-9764-09a073a5f8f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5E1965-08CE-4BB7-8ABB-A2A5886FE8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2A0F3C-5AF2-4467-B6B5-E2730B1910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7ca5fcc-b07c-4e1d-8b27-6ce22af18059"/>
    <ds:schemaRef ds:uri="cd84c017-0457-4b74-9764-09a073a5f8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Soporte</vt:lpstr>
      <vt:lpstr>Data</vt:lpstr>
      <vt:lpstr>Barras</vt:lpstr>
      <vt:lpstr>Barras Sector</vt:lpstr>
      <vt:lpstr>Set Up</vt:lpstr>
      <vt:lpstr>Graf1</vt:lpstr>
      <vt:lpstr>Graf1 Q-Q</vt:lpstr>
    </vt:vector>
  </TitlesOfParts>
  <Company>Grupo Santander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n220604</dc:creator>
  <cp:lastModifiedBy>x962289</cp:lastModifiedBy>
  <dcterms:created xsi:type="dcterms:W3CDTF">2020-11-30T19:52:38Z</dcterms:created>
  <dcterms:modified xsi:type="dcterms:W3CDTF">2023-01-20T22:38:42Z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8a54a4-093b-4fbd-aebd-593e22a43ea3_Enabled">
    <vt:lpwstr>true</vt:lpwstr>
  </property>
  <property fmtid="{D5CDD505-2E9C-101B-9397-08002B2CF9AE}" pid="3" name="MSIP_Label_c28a54a4-093b-4fbd-aebd-593e22a43ea3_SetDate">
    <vt:lpwstr>2023-01-20T07:16:54Z</vt:lpwstr>
  </property>
  <property fmtid="{D5CDD505-2E9C-101B-9397-08002B2CF9AE}" pid="4" name="MSIP_Label_c28a54a4-093b-4fbd-aebd-593e22a43ea3_Method">
    <vt:lpwstr>Privileged</vt:lpwstr>
  </property>
  <property fmtid="{D5CDD505-2E9C-101B-9397-08002B2CF9AE}" pid="5" name="MSIP_Label_c28a54a4-093b-4fbd-aebd-593e22a43ea3_Name">
    <vt:lpwstr>Restricted-confidential</vt:lpwstr>
  </property>
  <property fmtid="{D5CDD505-2E9C-101B-9397-08002B2CF9AE}" pid="6" name="MSIP_Label_c28a54a4-093b-4fbd-aebd-593e22a43ea3_SiteId">
    <vt:lpwstr>35595a02-4d6d-44ac-99e1-f9ab4cd872db</vt:lpwstr>
  </property>
  <property fmtid="{D5CDD505-2E9C-101B-9397-08002B2CF9AE}" pid="7" name="MSIP_Label_c28a54a4-093b-4fbd-aebd-593e22a43ea3_ActionId">
    <vt:lpwstr>b138a34b-989a-4ded-b049-ec750890e9ba</vt:lpwstr>
  </property>
  <property fmtid="{D5CDD505-2E9C-101B-9397-08002B2CF9AE}" pid="8" name="MSIP_Label_c28a54a4-093b-4fbd-aebd-593e22a43ea3_ContentBits">
    <vt:lpwstr>1</vt:lpwstr>
  </property>
</Properties>
</file>